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0c3ee60f108d078/デスクトップ/関西ハーフ/"/>
    </mc:Choice>
  </mc:AlternateContent>
  <xr:revisionPtr revIDLastSave="374" documentId="8_{F0550938-7188-4C9B-A3F2-9B459C380711}" xr6:coauthVersionLast="47" xr6:coauthVersionMax="47" xr10:uidLastSave="{1A3F51B0-23F8-41C1-8AEB-1044BE51703F}"/>
  <workbookProtection workbookAlgorithmName="SHA-512" workbookHashValue="wcku+jUUkdC+ytsSZSEmrr+lLy8o5M88QEwuk8cNEzUqXyWxqyn6k8CJk1l5giSr6ikJnbtWSCA7H5G61m/ekA==" workbookSaltValue="YsogZBfDRAaaeBSsIWtUdA==" workbookSpinCount="100000" lockStructure="1"/>
  <bookViews>
    <workbookView xWindow="-110" yWindow="-110" windowWidth="19420" windowHeight="10420" xr2:uid="{BEBB4945-0004-41E9-9FC9-5CD7BCD3E298}"/>
  </bookViews>
  <sheets>
    <sheet name="申込書" sheetId="2" r:id="rId1"/>
    <sheet name="男子推薦申込" sheetId="8" r:id="rId2"/>
    <sheet name="産経提出用(男子推薦)" sheetId="9" state="hidden" r:id="rId3"/>
    <sheet name="男子一般申込" sheetId="21" r:id="rId4"/>
    <sheet name="産経提出用(男子一般)" sheetId="22" state="hidden" r:id="rId5"/>
    <sheet name="女子推薦申込" sheetId="14" r:id="rId6"/>
    <sheet name="産経提出用(女子推薦)" sheetId="15" state="hidden" r:id="rId7"/>
    <sheet name="女子一般申込" sheetId="23" r:id="rId8"/>
    <sheet name="産経提出用(女子一般)" sheetId="24" state="hidden" r:id="rId9"/>
    <sheet name="申込確認表" sheetId="5" r:id="rId10"/>
    <sheet name="男子登録情報" sheetId="3" state="hidden" r:id="rId11"/>
    <sheet name="女子登録情報" sheetId="7" state="hidden" r:id="rId12"/>
    <sheet name="リスト" sheetId="1" state="hidden" r:id="rId13"/>
  </sheets>
  <definedNames>
    <definedName name="_xlnm.Print_Area" localSheetId="7">女子一般申込!$B$1:$AH$60</definedName>
    <definedName name="_xlnm.Print_Area" localSheetId="5">女子推薦申込!$B$1:$AH$60</definedName>
    <definedName name="_xlnm.Print_Area" localSheetId="9">申込確認表!$B$2:$K$6</definedName>
    <definedName name="_xlnm.Print_Area" localSheetId="3">男子一般申込!$B$1:$AH$60</definedName>
    <definedName name="_xlnm.Print_Area" localSheetId="1">男子推薦申込!$B$1:$AH$60</definedName>
    <definedName name="ﾍﾞｽﾄﾀｲﾑ実施年">リスト!$B$2:$B$3</definedName>
    <definedName name="血液型">リスト!$G$2:$G$5</definedName>
    <definedName name="所属">OFFSET(リスト!$A$2,0,0,COUNTA(リスト!$A:$A)-1)</definedName>
    <definedName name="女子ﾍﾞｽﾄﾀｲﾑ距離">OFFSET(リスト!$E$2,0,0,COUNTA(リスト!$E:$E)-1)</definedName>
    <definedName name="男子ﾍﾞｽﾄﾀｲﾑ距離">OFFSET(リスト!$C$2,0,0,COUNTA(リスト!$C:$C)-1)</definedName>
    <definedName name="都道府県">OFFSET(リスト!$H$2,0,0,COUNTA(リスト!$H:$H)-1)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23" l="1"/>
  <c r="B5" i="14"/>
  <c r="B5" i="21"/>
  <c r="G6" i="5"/>
  <c r="E6" i="5"/>
  <c r="AJ51" i="24"/>
  <c r="AE51" i="24" s="1"/>
  <c r="AC51" i="24"/>
  <c r="Z51" i="24"/>
  <c r="V51" i="24"/>
  <c r="J51" i="24"/>
  <c r="I51" i="24"/>
  <c r="H51" i="24"/>
  <c r="G51" i="24"/>
  <c r="E51" i="24"/>
  <c r="D51" i="24"/>
  <c r="B51" i="24"/>
  <c r="A51" i="24"/>
  <c r="Y51" i="24" s="1"/>
  <c r="AJ50" i="24"/>
  <c r="K50" i="24" s="1"/>
  <c r="Z50" i="24"/>
  <c r="V50" i="24"/>
  <c r="J50" i="24"/>
  <c r="G50" i="24"/>
  <c r="B50" i="24"/>
  <c r="A50" i="24"/>
  <c r="Y50" i="24" s="1"/>
  <c r="AJ49" i="24"/>
  <c r="AE49" i="24" s="1"/>
  <c r="Z49" i="24"/>
  <c r="V49" i="24"/>
  <c r="J49" i="24"/>
  <c r="B49" i="24"/>
  <c r="A49" i="24"/>
  <c r="U49" i="24" s="1"/>
  <c r="AJ48" i="24"/>
  <c r="AC48" i="24" s="1"/>
  <c r="AE48" i="24"/>
  <c r="Z48" i="24"/>
  <c r="V48" i="24"/>
  <c r="J48" i="24"/>
  <c r="I48" i="24"/>
  <c r="G48" i="24"/>
  <c r="F48" i="24"/>
  <c r="E48" i="24"/>
  <c r="B48" i="24"/>
  <c r="A48" i="24"/>
  <c r="AJ47" i="24"/>
  <c r="AE47" i="24"/>
  <c r="AC47" i="24"/>
  <c r="Z47" i="24"/>
  <c r="V47" i="24"/>
  <c r="K47" i="24"/>
  <c r="J47" i="24"/>
  <c r="I47" i="24"/>
  <c r="H47" i="24"/>
  <c r="G47" i="24"/>
  <c r="F47" i="24"/>
  <c r="E47" i="24"/>
  <c r="D47" i="24"/>
  <c r="C47" i="24"/>
  <c r="B47" i="24"/>
  <c r="A47" i="24"/>
  <c r="AB47" i="24" s="1"/>
  <c r="AJ46" i="24"/>
  <c r="AC46" i="24"/>
  <c r="Z46" i="24"/>
  <c r="V46" i="24"/>
  <c r="K46" i="24"/>
  <c r="J46" i="24"/>
  <c r="G46" i="24"/>
  <c r="E46" i="24"/>
  <c r="B46" i="24"/>
  <c r="A46" i="24"/>
  <c r="R46" i="24" s="1"/>
  <c r="AJ45" i="24"/>
  <c r="H45" i="24" s="1"/>
  <c r="AE45" i="24"/>
  <c r="AC45" i="24"/>
  <c r="Z45" i="24"/>
  <c r="V45" i="24"/>
  <c r="K45" i="24"/>
  <c r="J45" i="24"/>
  <c r="I45" i="24"/>
  <c r="G45" i="24"/>
  <c r="F45" i="24"/>
  <c r="D45" i="24"/>
  <c r="C45" i="24"/>
  <c r="B45" i="24"/>
  <c r="A45" i="24"/>
  <c r="AA45" i="24" s="1"/>
  <c r="AJ44" i="24"/>
  <c r="AE44" i="24"/>
  <c r="AC44" i="24"/>
  <c r="Z44" i="24"/>
  <c r="V44" i="24"/>
  <c r="K44" i="24"/>
  <c r="J44" i="24"/>
  <c r="I44" i="24"/>
  <c r="H44" i="24"/>
  <c r="G44" i="24"/>
  <c r="F44" i="24"/>
  <c r="E44" i="24"/>
  <c r="D44" i="24"/>
  <c r="C44" i="24"/>
  <c r="B44" i="24"/>
  <c r="A44" i="24"/>
  <c r="AJ43" i="24"/>
  <c r="AC43" i="24" s="1"/>
  <c r="Z43" i="24"/>
  <c r="V43" i="24"/>
  <c r="J43" i="24"/>
  <c r="I43" i="24"/>
  <c r="H43" i="24"/>
  <c r="B43" i="24"/>
  <c r="A43" i="24"/>
  <c r="U43" i="24" s="1"/>
  <c r="AJ42" i="24"/>
  <c r="AE42" i="24" s="1"/>
  <c r="Z42" i="24"/>
  <c r="V42" i="24"/>
  <c r="J42" i="24"/>
  <c r="B42" i="24"/>
  <c r="A42" i="24"/>
  <c r="X42" i="24" s="1"/>
  <c r="AJ41" i="24"/>
  <c r="C41" i="24" s="1"/>
  <c r="Z41" i="24"/>
  <c r="V41" i="24"/>
  <c r="J41" i="24"/>
  <c r="F41" i="24"/>
  <c r="B41" i="24"/>
  <c r="A41" i="24"/>
  <c r="U41" i="24" s="1"/>
  <c r="AJ40" i="24"/>
  <c r="AE40" i="24" s="1"/>
  <c r="AC40" i="24"/>
  <c r="Z40" i="24"/>
  <c r="V40" i="24"/>
  <c r="J40" i="24"/>
  <c r="F40" i="24"/>
  <c r="D40" i="24"/>
  <c r="B40" i="24"/>
  <c r="A40" i="24"/>
  <c r="AJ39" i="24"/>
  <c r="AE39" i="24"/>
  <c r="AC39" i="24"/>
  <c r="Z39" i="24"/>
  <c r="V39" i="24"/>
  <c r="K39" i="24"/>
  <c r="J39" i="24"/>
  <c r="I39" i="24"/>
  <c r="H39" i="24"/>
  <c r="G39" i="24"/>
  <c r="F39" i="24"/>
  <c r="E39" i="24"/>
  <c r="D39" i="24"/>
  <c r="C39" i="24"/>
  <c r="B39" i="24"/>
  <c r="A39" i="24"/>
  <c r="AB39" i="24" s="1"/>
  <c r="AJ38" i="24"/>
  <c r="AC38" i="24" s="1"/>
  <c r="Z38" i="24"/>
  <c r="V38" i="24"/>
  <c r="J38" i="24"/>
  <c r="G38" i="24"/>
  <c r="E38" i="24"/>
  <c r="B38" i="24"/>
  <c r="A38" i="24"/>
  <c r="R38" i="24" s="1"/>
  <c r="AJ37" i="24"/>
  <c r="AE37" i="24"/>
  <c r="AC37" i="24"/>
  <c r="Z37" i="24"/>
  <c r="V37" i="24"/>
  <c r="K37" i="24"/>
  <c r="J37" i="24"/>
  <c r="I37" i="24"/>
  <c r="G37" i="24"/>
  <c r="C37" i="24"/>
  <c r="B37" i="24"/>
  <c r="A37" i="24"/>
  <c r="N37" i="24" s="1"/>
  <c r="AJ36" i="24"/>
  <c r="AE36" i="24"/>
  <c r="AC36" i="24"/>
  <c r="Z36" i="24"/>
  <c r="V36" i="24"/>
  <c r="K36" i="24"/>
  <c r="J36" i="24"/>
  <c r="I36" i="24"/>
  <c r="H36" i="24"/>
  <c r="G36" i="24"/>
  <c r="F36" i="24"/>
  <c r="E36" i="24"/>
  <c r="D36" i="24"/>
  <c r="C36" i="24"/>
  <c r="B36" i="24"/>
  <c r="A36" i="24"/>
  <c r="P36" i="24" s="1"/>
  <c r="AJ35" i="24"/>
  <c r="AC35" i="24" s="1"/>
  <c r="Z35" i="24"/>
  <c r="V35" i="24"/>
  <c r="J35" i="24"/>
  <c r="B35" i="24"/>
  <c r="A35" i="24"/>
  <c r="AB35" i="24" s="1"/>
  <c r="AJ34" i="24"/>
  <c r="AE34" i="24"/>
  <c r="Z34" i="24"/>
  <c r="V34" i="24"/>
  <c r="J34" i="24"/>
  <c r="H34" i="24"/>
  <c r="F34" i="24"/>
  <c r="D34" i="24"/>
  <c r="C34" i="24"/>
  <c r="B34" i="24"/>
  <c r="A34" i="24"/>
  <c r="AA34" i="24" s="1"/>
  <c r="AJ33" i="24"/>
  <c r="AE33" i="24"/>
  <c r="Z33" i="24"/>
  <c r="V33" i="24"/>
  <c r="K33" i="24"/>
  <c r="J33" i="24"/>
  <c r="I33" i="24"/>
  <c r="H33" i="24"/>
  <c r="G33" i="24"/>
  <c r="F33" i="24"/>
  <c r="E33" i="24"/>
  <c r="C33" i="24"/>
  <c r="B33" i="24"/>
  <c r="A33" i="24"/>
  <c r="R33" i="24" s="1"/>
  <c r="AJ32" i="24"/>
  <c r="AE32" i="24"/>
  <c r="AC32" i="24"/>
  <c r="Z32" i="24"/>
  <c r="V32" i="24"/>
  <c r="J32" i="24"/>
  <c r="I32" i="24"/>
  <c r="F32" i="24"/>
  <c r="D32" i="24"/>
  <c r="B32" i="24"/>
  <c r="A32" i="24"/>
  <c r="M32" i="24" s="1"/>
  <c r="AJ31" i="24"/>
  <c r="G31" i="24" s="1"/>
  <c r="Z31" i="24"/>
  <c r="V31" i="24"/>
  <c r="J31" i="24"/>
  <c r="H31" i="24"/>
  <c r="B31" i="24"/>
  <c r="A31" i="24"/>
  <c r="U31" i="24" s="1"/>
  <c r="AJ30" i="24"/>
  <c r="AC30" i="24" s="1"/>
  <c r="AE30" i="24"/>
  <c r="Z30" i="24"/>
  <c r="V30" i="24"/>
  <c r="J30" i="24"/>
  <c r="G30" i="24"/>
  <c r="E30" i="24"/>
  <c r="D30" i="24"/>
  <c r="C30" i="24"/>
  <c r="B30" i="24"/>
  <c r="A30" i="24"/>
  <c r="R30" i="24" s="1"/>
  <c r="AJ29" i="24"/>
  <c r="H29" i="24" s="1"/>
  <c r="AE29" i="24"/>
  <c r="AC29" i="24"/>
  <c r="Z29" i="24"/>
  <c r="V29" i="24"/>
  <c r="J29" i="24"/>
  <c r="I29" i="24"/>
  <c r="G29" i="24"/>
  <c r="F29" i="24"/>
  <c r="E29" i="24"/>
  <c r="D29" i="24"/>
  <c r="C29" i="24"/>
  <c r="B29" i="24"/>
  <c r="A29" i="24"/>
  <c r="T29" i="24" s="1"/>
  <c r="AJ28" i="24"/>
  <c r="AE28" i="24"/>
  <c r="AC28" i="24"/>
  <c r="Z28" i="24"/>
  <c r="V28" i="24"/>
  <c r="K28" i="24"/>
  <c r="J28" i="24"/>
  <c r="I28" i="24"/>
  <c r="H28" i="24"/>
  <c r="G28" i="24"/>
  <c r="F28" i="24"/>
  <c r="E28" i="24"/>
  <c r="D28" i="24"/>
  <c r="C28" i="24"/>
  <c r="B28" i="24"/>
  <c r="A28" i="24"/>
  <c r="N28" i="24" s="1"/>
  <c r="AJ27" i="24"/>
  <c r="AC27" i="24"/>
  <c r="Z27" i="24"/>
  <c r="V27" i="24"/>
  <c r="J27" i="24"/>
  <c r="I27" i="24"/>
  <c r="H27" i="24"/>
  <c r="G27" i="24"/>
  <c r="E27" i="24"/>
  <c r="B27" i="24"/>
  <c r="A27" i="24"/>
  <c r="O27" i="24" s="1"/>
  <c r="AJ26" i="24"/>
  <c r="C26" i="24" s="1"/>
  <c r="AE26" i="24"/>
  <c r="AC26" i="24"/>
  <c r="Z26" i="24"/>
  <c r="V26" i="24"/>
  <c r="K26" i="24"/>
  <c r="J26" i="24"/>
  <c r="I26" i="24"/>
  <c r="H26" i="24"/>
  <c r="B26" i="24"/>
  <c r="A26" i="24"/>
  <c r="X26" i="24" s="1"/>
  <c r="AJ25" i="24"/>
  <c r="E25" i="24" s="1"/>
  <c r="Z25" i="24"/>
  <c r="V25" i="24"/>
  <c r="J25" i="24"/>
  <c r="I25" i="24"/>
  <c r="H25" i="24"/>
  <c r="B25" i="24"/>
  <c r="A25" i="24"/>
  <c r="R25" i="24" s="1"/>
  <c r="AJ24" i="24"/>
  <c r="F24" i="24" s="1"/>
  <c r="Z24" i="24"/>
  <c r="V24" i="24"/>
  <c r="K24" i="24"/>
  <c r="J24" i="24"/>
  <c r="B24" i="24"/>
  <c r="A24" i="24"/>
  <c r="AD24" i="24" s="1"/>
  <c r="AJ23" i="24"/>
  <c r="E23" i="24" s="1"/>
  <c r="Z23" i="24"/>
  <c r="V23" i="24"/>
  <c r="J23" i="24"/>
  <c r="I23" i="24"/>
  <c r="H23" i="24"/>
  <c r="D23" i="24"/>
  <c r="B23" i="24"/>
  <c r="A23" i="24"/>
  <c r="W23" i="24" s="1"/>
  <c r="AJ22" i="24"/>
  <c r="F22" i="24" s="1"/>
  <c r="Z22" i="24"/>
  <c r="V22" i="24"/>
  <c r="K22" i="24"/>
  <c r="J22" i="24"/>
  <c r="I22" i="24"/>
  <c r="C22" i="24"/>
  <c r="B22" i="24"/>
  <c r="A22" i="24"/>
  <c r="AA22" i="24" s="1"/>
  <c r="AJ21" i="24"/>
  <c r="AE21" i="24" s="1"/>
  <c r="Z21" i="24"/>
  <c r="V21" i="24"/>
  <c r="J21" i="24"/>
  <c r="D21" i="24"/>
  <c r="B21" i="24"/>
  <c r="A21" i="24"/>
  <c r="R21" i="24" s="1"/>
  <c r="AJ20" i="24"/>
  <c r="F20" i="24" s="1"/>
  <c r="Z20" i="24"/>
  <c r="V20" i="24"/>
  <c r="J20" i="24"/>
  <c r="H20" i="24"/>
  <c r="B20" i="24"/>
  <c r="A20" i="24"/>
  <c r="Y20" i="24" s="1"/>
  <c r="AJ19" i="24"/>
  <c r="I19" i="24" s="1"/>
  <c r="Z19" i="24"/>
  <c r="V19" i="24"/>
  <c r="J19" i="24"/>
  <c r="E19" i="24"/>
  <c r="B19" i="24"/>
  <c r="A19" i="24"/>
  <c r="R19" i="24" s="1"/>
  <c r="AJ18" i="24"/>
  <c r="H18" i="24" s="1"/>
  <c r="Z18" i="24"/>
  <c r="V18" i="24"/>
  <c r="J18" i="24"/>
  <c r="C18" i="24"/>
  <c r="B18" i="24"/>
  <c r="A18" i="24"/>
  <c r="AB18" i="24" s="1"/>
  <c r="AJ17" i="24"/>
  <c r="AC17" i="24" s="1"/>
  <c r="Z17" i="24"/>
  <c r="V17" i="24"/>
  <c r="J17" i="24"/>
  <c r="I17" i="24"/>
  <c r="H17" i="24"/>
  <c r="E17" i="24"/>
  <c r="D17" i="24"/>
  <c r="B17" i="24"/>
  <c r="A17" i="24"/>
  <c r="AD17" i="24" s="1"/>
  <c r="AJ16" i="24"/>
  <c r="G16" i="24" s="1"/>
  <c r="Z16" i="24"/>
  <c r="V16" i="24"/>
  <c r="K16" i="24"/>
  <c r="J16" i="24"/>
  <c r="C16" i="24"/>
  <c r="B16" i="24"/>
  <c r="A16" i="24"/>
  <c r="AA16" i="24" s="1"/>
  <c r="AJ15" i="24"/>
  <c r="E15" i="24" s="1"/>
  <c r="Z15" i="24"/>
  <c r="V15" i="24"/>
  <c r="J15" i="24"/>
  <c r="B15" i="24"/>
  <c r="A15" i="24"/>
  <c r="L15" i="24" s="1"/>
  <c r="AJ14" i="24"/>
  <c r="F14" i="24" s="1"/>
  <c r="Z14" i="24"/>
  <c r="V14" i="24"/>
  <c r="J14" i="24"/>
  <c r="H14" i="24"/>
  <c r="C14" i="24"/>
  <c r="B14" i="24"/>
  <c r="A14" i="24"/>
  <c r="P14" i="24" s="1"/>
  <c r="AJ13" i="24"/>
  <c r="G13" i="24" s="1"/>
  <c r="Z13" i="24"/>
  <c r="V13" i="24"/>
  <c r="J13" i="24"/>
  <c r="B13" i="24"/>
  <c r="A13" i="24"/>
  <c r="S13" i="24" s="1"/>
  <c r="AJ12" i="24"/>
  <c r="I12" i="24" s="1"/>
  <c r="Z12" i="24"/>
  <c r="V12" i="24"/>
  <c r="J12" i="24"/>
  <c r="B12" i="24"/>
  <c r="A12" i="24"/>
  <c r="X12" i="24" s="1"/>
  <c r="AJ11" i="24"/>
  <c r="K11" i="24" s="1"/>
  <c r="Z11" i="24"/>
  <c r="V11" i="24"/>
  <c r="J11" i="24"/>
  <c r="B11" i="24"/>
  <c r="A11" i="24"/>
  <c r="AB11" i="24" s="1"/>
  <c r="AJ10" i="24"/>
  <c r="AC10" i="24" s="1"/>
  <c r="Z10" i="24"/>
  <c r="V10" i="24"/>
  <c r="J10" i="24"/>
  <c r="B10" i="24"/>
  <c r="A10" i="24"/>
  <c r="AA10" i="24" s="1"/>
  <c r="AJ9" i="24"/>
  <c r="I9" i="24" s="1"/>
  <c r="Z9" i="24"/>
  <c r="V9" i="24"/>
  <c r="J9" i="24"/>
  <c r="E9" i="24"/>
  <c r="B9" i="24"/>
  <c r="A9" i="24"/>
  <c r="R9" i="24" s="1"/>
  <c r="AJ8" i="24"/>
  <c r="H8" i="24" s="1"/>
  <c r="Z8" i="24"/>
  <c r="V8" i="24"/>
  <c r="K8" i="24"/>
  <c r="J8" i="24"/>
  <c r="G8" i="24"/>
  <c r="F8" i="24"/>
  <c r="E8" i="24"/>
  <c r="C8" i="24"/>
  <c r="B8" i="24"/>
  <c r="A8" i="24"/>
  <c r="R8" i="24" s="1"/>
  <c r="AJ7" i="24"/>
  <c r="I7" i="24" s="1"/>
  <c r="Z7" i="24"/>
  <c r="V7" i="24"/>
  <c r="J7" i="24"/>
  <c r="B7" i="24"/>
  <c r="A7" i="24"/>
  <c r="R7" i="24" s="1"/>
  <c r="AJ6" i="24"/>
  <c r="AC6" i="24" s="1"/>
  <c r="Z6" i="24"/>
  <c r="V6" i="24"/>
  <c r="J6" i="24"/>
  <c r="G6" i="24"/>
  <c r="B6" i="24"/>
  <c r="A6" i="24"/>
  <c r="W6" i="24" s="1"/>
  <c r="AJ5" i="24"/>
  <c r="AE5" i="24" s="1"/>
  <c r="Z5" i="24"/>
  <c r="V5" i="24"/>
  <c r="J5" i="24"/>
  <c r="B5" i="24"/>
  <c r="A5" i="24"/>
  <c r="AD5" i="24" s="1"/>
  <c r="AJ4" i="24"/>
  <c r="AC4" i="24" s="1"/>
  <c r="Z4" i="24"/>
  <c r="V4" i="24"/>
  <c r="J4" i="24"/>
  <c r="B4" i="24"/>
  <c r="A4" i="24"/>
  <c r="U4" i="24" s="1"/>
  <c r="AJ3" i="24"/>
  <c r="K3" i="24" s="1"/>
  <c r="Z3" i="24"/>
  <c r="V3" i="24"/>
  <c r="J3" i="24"/>
  <c r="B3" i="24"/>
  <c r="A3" i="24"/>
  <c r="AB3" i="24" s="1"/>
  <c r="AJ2" i="24"/>
  <c r="AC2" i="24" s="1"/>
  <c r="Z2" i="24"/>
  <c r="V2" i="24"/>
  <c r="J2" i="24"/>
  <c r="B2" i="24"/>
  <c r="A2" i="24"/>
  <c r="AA2" i="24" s="1"/>
  <c r="AG60" i="23"/>
  <c r="AE60" i="23"/>
  <c r="AC60" i="23"/>
  <c r="X60" i="23"/>
  <c r="V60" i="23"/>
  <c r="T60" i="23"/>
  <c r="F60" i="23"/>
  <c r="E60" i="23"/>
  <c r="D60" i="23"/>
  <c r="AG59" i="23"/>
  <c r="AE59" i="23"/>
  <c r="AC59" i="23"/>
  <c r="X59" i="23"/>
  <c r="V59" i="23"/>
  <c r="T59" i="23"/>
  <c r="F59" i="23"/>
  <c r="E59" i="23"/>
  <c r="D59" i="23"/>
  <c r="AG58" i="23"/>
  <c r="AE58" i="23"/>
  <c r="AC58" i="23"/>
  <c r="X58" i="23"/>
  <c r="V58" i="23"/>
  <c r="T58" i="23"/>
  <c r="F58" i="23"/>
  <c r="E58" i="23"/>
  <c r="D58" i="23"/>
  <c r="AG57" i="23"/>
  <c r="AE57" i="23"/>
  <c r="AC57" i="23"/>
  <c r="X57" i="23"/>
  <c r="V57" i="23"/>
  <c r="T57" i="23"/>
  <c r="F57" i="23"/>
  <c r="E57" i="23"/>
  <c r="D57" i="23"/>
  <c r="AG56" i="23"/>
  <c r="AE56" i="23"/>
  <c r="AC56" i="23"/>
  <c r="X56" i="23"/>
  <c r="V56" i="23"/>
  <c r="T56" i="23"/>
  <c r="F56" i="23"/>
  <c r="E56" i="23"/>
  <c r="D56" i="23"/>
  <c r="AG55" i="23"/>
  <c r="AE55" i="23"/>
  <c r="AC55" i="23"/>
  <c r="X55" i="23"/>
  <c r="V55" i="23"/>
  <c r="T55" i="23"/>
  <c r="F55" i="23"/>
  <c r="E55" i="23"/>
  <c r="D55" i="23"/>
  <c r="AG54" i="23"/>
  <c r="AE54" i="23"/>
  <c r="AC54" i="23"/>
  <c r="X54" i="23"/>
  <c r="V54" i="23"/>
  <c r="T54" i="23"/>
  <c r="F54" i="23"/>
  <c r="E54" i="23"/>
  <c r="D54" i="23"/>
  <c r="AG53" i="23"/>
  <c r="AE53" i="23"/>
  <c r="AC53" i="23"/>
  <c r="X53" i="23"/>
  <c r="V53" i="23"/>
  <c r="T53" i="23"/>
  <c r="F53" i="23"/>
  <c r="E53" i="23"/>
  <c r="D53" i="23"/>
  <c r="AG52" i="23"/>
  <c r="AE52" i="23"/>
  <c r="AC52" i="23"/>
  <c r="X52" i="23"/>
  <c r="V52" i="23"/>
  <c r="T52" i="23"/>
  <c r="F52" i="23"/>
  <c r="E52" i="23"/>
  <c r="D52" i="23"/>
  <c r="AG51" i="23"/>
  <c r="AE51" i="23"/>
  <c r="AC51" i="23"/>
  <c r="X51" i="23"/>
  <c r="V51" i="23"/>
  <c r="T51" i="23"/>
  <c r="F51" i="23"/>
  <c r="E51" i="23"/>
  <c r="D51" i="23"/>
  <c r="AG50" i="23"/>
  <c r="AE50" i="23"/>
  <c r="AC50" i="23"/>
  <c r="X50" i="23"/>
  <c r="V50" i="23"/>
  <c r="T50" i="23"/>
  <c r="F50" i="23"/>
  <c r="E50" i="23"/>
  <c r="D50" i="23"/>
  <c r="AG49" i="23"/>
  <c r="AE49" i="23"/>
  <c r="AC49" i="23"/>
  <c r="X49" i="23"/>
  <c r="V49" i="23"/>
  <c r="T49" i="23"/>
  <c r="F49" i="23"/>
  <c r="E49" i="23"/>
  <c r="D49" i="23"/>
  <c r="AG48" i="23"/>
  <c r="AE48" i="23"/>
  <c r="AC48" i="23"/>
  <c r="X48" i="23"/>
  <c r="V48" i="23"/>
  <c r="T48" i="23"/>
  <c r="F48" i="23"/>
  <c r="E48" i="23"/>
  <c r="D48" i="23"/>
  <c r="AG47" i="23"/>
  <c r="AE47" i="23"/>
  <c r="AC47" i="23"/>
  <c r="X47" i="23"/>
  <c r="V47" i="23"/>
  <c r="T47" i="23"/>
  <c r="F47" i="23"/>
  <c r="E47" i="23"/>
  <c r="D47" i="23"/>
  <c r="AG46" i="23"/>
  <c r="AE46" i="23"/>
  <c r="AC46" i="23"/>
  <c r="X46" i="23"/>
  <c r="V46" i="23"/>
  <c r="T46" i="23"/>
  <c r="F46" i="23"/>
  <c r="E46" i="23"/>
  <c r="D46" i="23"/>
  <c r="AG45" i="23"/>
  <c r="AE45" i="23"/>
  <c r="AC45" i="23"/>
  <c r="X45" i="23"/>
  <c r="V45" i="23"/>
  <c r="T45" i="23"/>
  <c r="F45" i="23"/>
  <c r="E45" i="23"/>
  <c r="D45" i="23"/>
  <c r="AG44" i="23"/>
  <c r="AE44" i="23"/>
  <c r="AC44" i="23"/>
  <c r="X44" i="23"/>
  <c r="V44" i="23"/>
  <c r="T44" i="23"/>
  <c r="F44" i="23"/>
  <c r="E44" i="23"/>
  <c r="D44" i="23"/>
  <c r="AG43" i="23"/>
  <c r="AE43" i="23"/>
  <c r="AC43" i="23"/>
  <c r="X43" i="23"/>
  <c r="V43" i="23"/>
  <c r="T43" i="23"/>
  <c r="F43" i="23"/>
  <c r="E43" i="23"/>
  <c r="D43" i="23"/>
  <c r="AG42" i="23"/>
  <c r="AE42" i="23"/>
  <c r="AC42" i="23"/>
  <c r="X42" i="23"/>
  <c r="V42" i="23"/>
  <c r="T42" i="23"/>
  <c r="F42" i="23"/>
  <c r="E42" i="23"/>
  <c r="D42" i="23"/>
  <c r="AG41" i="23"/>
  <c r="AE41" i="23"/>
  <c r="AC41" i="23"/>
  <c r="X41" i="23"/>
  <c r="V41" i="23"/>
  <c r="T41" i="23"/>
  <c r="F41" i="23"/>
  <c r="E41" i="23"/>
  <c r="D41" i="23"/>
  <c r="AG40" i="23"/>
  <c r="AE40" i="23"/>
  <c r="AC40" i="23"/>
  <c r="X40" i="23"/>
  <c r="V40" i="23"/>
  <c r="T40" i="23"/>
  <c r="F40" i="23"/>
  <c r="E40" i="23"/>
  <c r="D40" i="23"/>
  <c r="AG39" i="23"/>
  <c r="AE39" i="23"/>
  <c r="AC39" i="23"/>
  <c r="X39" i="23"/>
  <c r="V39" i="23"/>
  <c r="T39" i="23"/>
  <c r="F39" i="23"/>
  <c r="E39" i="23"/>
  <c r="D39" i="23"/>
  <c r="AG38" i="23"/>
  <c r="AE38" i="23"/>
  <c r="AC38" i="23"/>
  <c r="X38" i="23"/>
  <c r="V38" i="23"/>
  <c r="T38" i="23"/>
  <c r="F38" i="23"/>
  <c r="E38" i="23"/>
  <c r="D38" i="23"/>
  <c r="AG37" i="23"/>
  <c r="AE37" i="23"/>
  <c r="AC37" i="23"/>
  <c r="X37" i="23"/>
  <c r="V37" i="23"/>
  <c r="T37" i="23"/>
  <c r="F37" i="23"/>
  <c r="E37" i="23"/>
  <c r="D37" i="23"/>
  <c r="AG36" i="23"/>
  <c r="AE36" i="23"/>
  <c r="AC36" i="23"/>
  <c r="X36" i="23"/>
  <c r="V36" i="23"/>
  <c r="T36" i="23"/>
  <c r="F36" i="23"/>
  <c r="E36" i="23"/>
  <c r="D36" i="23"/>
  <c r="AG35" i="23"/>
  <c r="AE35" i="23"/>
  <c r="AC35" i="23"/>
  <c r="X35" i="23"/>
  <c r="V35" i="23"/>
  <c r="T35" i="23"/>
  <c r="F35" i="23"/>
  <c r="E35" i="23"/>
  <c r="D35" i="23"/>
  <c r="AG34" i="23"/>
  <c r="AE34" i="23"/>
  <c r="AC34" i="23"/>
  <c r="X34" i="23"/>
  <c r="V34" i="23"/>
  <c r="T34" i="23"/>
  <c r="F34" i="23"/>
  <c r="E34" i="23"/>
  <c r="D34" i="23"/>
  <c r="AG33" i="23"/>
  <c r="AE33" i="23"/>
  <c r="AC33" i="23"/>
  <c r="X33" i="23"/>
  <c r="V33" i="23"/>
  <c r="T33" i="23"/>
  <c r="F33" i="23"/>
  <c r="E33" i="23"/>
  <c r="D33" i="23"/>
  <c r="AG32" i="23"/>
  <c r="AE32" i="23"/>
  <c r="AC32" i="23"/>
  <c r="X32" i="23"/>
  <c r="V32" i="23"/>
  <c r="T32" i="23"/>
  <c r="F32" i="23"/>
  <c r="E32" i="23"/>
  <c r="D32" i="23"/>
  <c r="AG31" i="23"/>
  <c r="AE31" i="23"/>
  <c r="AC31" i="23"/>
  <c r="X31" i="23"/>
  <c r="V31" i="23"/>
  <c r="T31" i="23"/>
  <c r="F31" i="23"/>
  <c r="E31" i="23"/>
  <c r="D31" i="23"/>
  <c r="AG30" i="23"/>
  <c r="AE30" i="23"/>
  <c r="AC30" i="23"/>
  <c r="X30" i="23"/>
  <c r="V30" i="23"/>
  <c r="T30" i="23"/>
  <c r="F30" i="23"/>
  <c r="E30" i="23"/>
  <c r="D30" i="23"/>
  <c r="AG29" i="23"/>
  <c r="AE29" i="23"/>
  <c r="AC29" i="23"/>
  <c r="X29" i="23"/>
  <c r="V29" i="23"/>
  <c r="T29" i="23"/>
  <c r="F29" i="23"/>
  <c r="E29" i="23"/>
  <c r="D29" i="23"/>
  <c r="AG28" i="23"/>
  <c r="AE28" i="23"/>
  <c r="AC28" i="23"/>
  <c r="X28" i="23"/>
  <c r="V28" i="23"/>
  <c r="T28" i="23"/>
  <c r="F28" i="23"/>
  <c r="E28" i="23"/>
  <c r="D28" i="23"/>
  <c r="AG27" i="23"/>
  <c r="AE27" i="23"/>
  <c r="AC27" i="23"/>
  <c r="X27" i="23"/>
  <c r="V27" i="23"/>
  <c r="T27" i="23"/>
  <c r="F27" i="23"/>
  <c r="E27" i="23"/>
  <c r="D27" i="23"/>
  <c r="AG26" i="23"/>
  <c r="AE26" i="23"/>
  <c r="AC26" i="23"/>
  <c r="X26" i="23"/>
  <c r="V26" i="23"/>
  <c r="T26" i="23"/>
  <c r="F26" i="23"/>
  <c r="E26" i="23"/>
  <c r="D26" i="23"/>
  <c r="AG25" i="23"/>
  <c r="AE25" i="23"/>
  <c r="AC25" i="23"/>
  <c r="X25" i="23"/>
  <c r="V25" i="23"/>
  <c r="T25" i="23"/>
  <c r="F25" i="23"/>
  <c r="E25" i="23"/>
  <c r="D25" i="23"/>
  <c r="AG24" i="23"/>
  <c r="AE24" i="23"/>
  <c r="AC24" i="23"/>
  <c r="X24" i="23"/>
  <c r="V24" i="23"/>
  <c r="T24" i="23"/>
  <c r="F24" i="23"/>
  <c r="E24" i="23"/>
  <c r="D24" i="23"/>
  <c r="AG23" i="23"/>
  <c r="AE23" i="23"/>
  <c r="AC23" i="23"/>
  <c r="X23" i="23"/>
  <c r="V23" i="23"/>
  <c r="T23" i="23"/>
  <c r="F23" i="23"/>
  <c r="E23" i="23"/>
  <c r="D23" i="23"/>
  <c r="AG22" i="23"/>
  <c r="AE22" i="23"/>
  <c r="AC22" i="23"/>
  <c r="X22" i="23"/>
  <c r="V22" i="23"/>
  <c r="T22" i="23"/>
  <c r="F22" i="23"/>
  <c r="E22" i="23"/>
  <c r="D22" i="23"/>
  <c r="AG21" i="23"/>
  <c r="AE21" i="23"/>
  <c r="AC21" i="23"/>
  <c r="X21" i="23"/>
  <c r="V21" i="23"/>
  <c r="T21" i="23"/>
  <c r="F21" i="23"/>
  <c r="E21" i="23"/>
  <c r="D21" i="23"/>
  <c r="AG20" i="23"/>
  <c r="AE20" i="23"/>
  <c r="AC20" i="23"/>
  <c r="X20" i="23"/>
  <c r="V20" i="23"/>
  <c r="T20" i="23"/>
  <c r="F20" i="23"/>
  <c r="E20" i="23"/>
  <c r="D20" i="23"/>
  <c r="AG19" i="23"/>
  <c r="AE19" i="23"/>
  <c r="AC19" i="23"/>
  <c r="X19" i="23"/>
  <c r="V19" i="23"/>
  <c r="T19" i="23"/>
  <c r="F19" i="23"/>
  <c r="E19" i="23"/>
  <c r="D19" i="23"/>
  <c r="AG18" i="23"/>
  <c r="AE18" i="23"/>
  <c r="AC18" i="23"/>
  <c r="X18" i="23"/>
  <c r="V18" i="23"/>
  <c r="T18" i="23"/>
  <c r="F18" i="23"/>
  <c r="E18" i="23"/>
  <c r="D18" i="23"/>
  <c r="AG17" i="23"/>
  <c r="AE17" i="23"/>
  <c r="AC17" i="23"/>
  <c r="X17" i="23"/>
  <c r="V17" i="23"/>
  <c r="T17" i="23"/>
  <c r="F17" i="23"/>
  <c r="E17" i="23"/>
  <c r="D17" i="23"/>
  <c r="AG16" i="23"/>
  <c r="AE16" i="23"/>
  <c r="AC16" i="23"/>
  <c r="X16" i="23"/>
  <c r="V16" i="23"/>
  <c r="T16" i="23"/>
  <c r="F16" i="23"/>
  <c r="E16" i="23"/>
  <c r="D16" i="23"/>
  <c r="AG15" i="23"/>
  <c r="AE15" i="23"/>
  <c r="AC15" i="23"/>
  <c r="X15" i="23"/>
  <c r="V15" i="23"/>
  <c r="T15" i="23"/>
  <c r="F15" i="23"/>
  <c r="E15" i="23"/>
  <c r="D15" i="23"/>
  <c r="AG14" i="23"/>
  <c r="AE14" i="23"/>
  <c r="AC14" i="23"/>
  <c r="X14" i="23"/>
  <c r="V14" i="23"/>
  <c r="T14" i="23"/>
  <c r="F14" i="23"/>
  <c r="E14" i="23"/>
  <c r="D14" i="23"/>
  <c r="AG13" i="23"/>
  <c r="AE13" i="23"/>
  <c r="AC13" i="23"/>
  <c r="X13" i="23"/>
  <c r="V13" i="23"/>
  <c r="T13" i="23"/>
  <c r="F13" i="23"/>
  <c r="E13" i="23"/>
  <c r="D13" i="23"/>
  <c r="AG12" i="23"/>
  <c r="AE12" i="23"/>
  <c r="AC12" i="23"/>
  <c r="X12" i="23"/>
  <c r="V12" i="23"/>
  <c r="T12" i="23"/>
  <c r="F12" i="23"/>
  <c r="E12" i="23"/>
  <c r="D12" i="23"/>
  <c r="AG11" i="23"/>
  <c r="AE11" i="23"/>
  <c r="AC11" i="23"/>
  <c r="X11" i="23"/>
  <c r="V11" i="23"/>
  <c r="T11" i="23"/>
  <c r="F11" i="23"/>
  <c r="E11" i="23"/>
  <c r="D11" i="23"/>
  <c r="P5" i="23"/>
  <c r="L5" i="23"/>
  <c r="P3" i="23"/>
  <c r="N3" i="23"/>
  <c r="B3" i="23"/>
  <c r="B1" i="23"/>
  <c r="AJ51" i="22"/>
  <c r="AE51" i="22" s="1"/>
  <c r="AC51" i="22"/>
  <c r="Z51" i="22"/>
  <c r="V51" i="22"/>
  <c r="U51" i="22"/>
  <c r="T51" i="22"/>
  <c r="S51" i="22"/>
  <c r="R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A51" i="22"/>
  <c r="Y51" i="22" s="1"/>
  <c r="AJ50" i="22"/>
  <c r="G50" i="22" s="1"/>
  <c r="Z50" i="22"/>
  <c r="V50" i="22"/>
  <c r="U50" i="22"/>
  <c r="T50" i="22"/>
  <c r="S50" i="22"/>
  <c r="R50" i="22"/>
  <c r="P50" i="22"/>
  <c r="O50" i="22"/>
  <c r="N50" i="22"/>
  <c r="M50" i="22"/>
  <c r="L50" i="22"/>
  <c r="J50" i="22"/>
  <c r="H50" i="22"/>
  <c r="B50" i="22"/>
  <c r="A50" i="22"/>
  <c r="AA50" i="22" s="1"/>
  <c r="AJ49" i="22"/>
  <c r="Z49" i="22"/>
  <c r="V49" i="22"/>
  <c r="U49" i="22"/>
  <c r="T49" i="22"/>
  <c r="S49" i="22"/>
  <c r="R49" i="22"/>
  <c r="P49" i="22"/>
  <c r="O49" i="22"/>
  <c r="N49" i="22"/>
  <c r="M49" i="22"/>
  <c r="L49" i="22"/>
  <c r="J49" i="22"/>
  <c r="B49" i="22"/>
  <c r="A49" i="22"/>
  <c r="AD49" i="22" s="1"/>
  <c r="AJ48" i="22"/>
  <c r="AE48" i="22"/>
  <c r="AC48" i="22"/>
  <c r="Z48" i="22"/>
  <c r="V48" i="22"/>
  <c r="U48" i="22"/>
  <c r="T48" i="22"/>
  <c r="S48" i="22"/>
  <c r="R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A48" i="22"/>
  <c r="AJ47" i="22"/>
  <c r="K47" i="22" s="1"/>
  <c r="AC47" i="22"/>
  <c r="Z47" i="22"/>
  <c r="V47" i="22"/>
  <c r="U47" i="22"/>
  <c r="T47" i="22"/>
  <c r="S47" i="22"/>
  <c r="R47" i="22"/>
  <c r="P47" i="22"/>
  <c r="O47" i="22"/>
  <c r="N47" i="22"/>
  <c r="M47" i="22"/>
  <c r="L47" i="22"/>
  <c r="J47" i="22"/>
  <c r="I47" i="22"/>
  <c r="H47" i="22"/>
  <c r="G47" i="22"/>
  <c r="E47" i="22"/>
  <c r="D47" i="22"/>
  <c r="B47" i="22"/>
  <c r="A47" i="22"/>
  <c r="AB47" i="22" s="1"/>
  <c r="AJ46" i="22"/>
  <c r="Z46" i="22"/>
  <c r="V46" i="22"/>
  <c r="U46" i="22"/>
  <c r="T46" i="22"/>
  <c r="S46" i="22"/>
  <c r="R46" i="22"/>
  <c r="P46" i="22"/>
  <c r="O46" i="22"/>
  <c r="N46" i="22"/>
  <c r="M46" i="22"/>
  <c r="L46" i="22"/>
  <c r="K46" i="22"/>
  <c r="J46" i="22"/>
  <c r="B46" i="22"/>
  <c r="A46" i="22"/>
  <c r="AA46" i="22" s="1"/>
  <c r="AJ45" i="22"/>
  <c r="I45" i="22" s="1"/>
  <c r="AE45" i="22"/>
  <c r="AA45" i="22"/>
  <c r="Z45" i="22"/>
  <c r="X45" i="22"/>
  <c r="V45" i="22"/>
  <c r="U45" i="22"/>
  <c r="T45" i="22"/>
  <c r="S45" i="22"/>
  <c r="R45" i="22"/>
  <c r="P45" i="22"/>
  <c r="O45" i="22"/>
  <c r="N45" i="22"/>
  <c r="M45" i="22"/>
  <c r="L45" i="22"/>
  <c r="K45" i="22"/>
  <c r="J45" i="22"/>
  <c r="G45" i="22"/>
  <c r="F45" i="22"/>
  <c r="C45" i="22"/>
  <c r="B45" i="22"/>
  <c r="A45" i="22"/>
  <c r="AB45" i="22" s="1"/>
  <c r="AJ44" i="22"/>
  <c r="K44" i="22" s="1"/>
  <c r="AE44" i="22"/>
  <c r="AC44" i="22"/>
  <c r="Z44" i="22"/>
  <c r="V44" i="22"/>
  <c r="U44" i="22"/>
  <c r="T44" i="22"/>
  <c r="S44" i="22"/>
  <c r="R44" i="22"/>
  <c r="P44" i="22"/>
  <c r="O44" i="22"/>
  <c r="N44" i="22"/>
  <c r="M44" i="22"/>
  <c r="L44" i="22"/>
  <c r="J44" i="22"/>
  <c r="I44" i="22"/>
  <c r="H44" i="22"/>
  <c r="G44" i="22"/>
  <c r="F44" i="22"/>
  <c r="E44" i="22"/>
  <c r="D44" i="22"/>
  <c r="B44" i="22"/>
  <c r="A44" i="22"/>
  <c r="AA44" i="22" s="1"/>
  <c r="AJ43" i="22"/>
  <c r="AE43" i="22" s="1"/>
  <c r="AC43" i="22"/>
  <c r="Z43" i="22"/>
  <c r="V43" i="22"/>
  <c r="U43" i="22"/>
  <c r="T43" i="22"/>
  <c r="S43" i="22"/>
  <c r="R43" i="22"/>
  <c r="P43" i="22"/>
  <c r="O43" i="22"/>
  <c r="N43" i="22"/>
  <c r="M43" i="22"/>
  <c r="L43" i="22"/>
  <c r="K43" i="22"/>
  <c r="J43" i="22"/>
  <c r="I43" i="22"/>
  <c r="H43" i="22"/>
  <c r="G43" i="22"/>
  <c r="E43" i="22"/>
  <c r="D43" i="22"/>
  <c r="C43" i="22"/>
  <c r="B43" i="22"/>
  <c r="A43" i="22"/>
  <c r="AD43" i="22" s="1"/>
  <c r="AJ42" i="22"/>
  <c r="AC42" i="22" s="1"/>
  <c r="Z42" i="22"/>
  <c r="Y42" i="22"/>
  <c r="V42" i="22"/>
  <c r="U42" i="22"/>
  <c r="T42" i="22"/>
  <c r="S42" i="22"/>
  <c r="R42" i="22"/>
  <c r="P42" i="22"/>
  <c r="O42" i="22"/>
  <c r="N42" i="22"/>
  <c r="M42" i="22"/>
  <c r="L42" i="22"/>
  <c r="J42" i="22"/>
  <c r="H42" i="22"/>
  <c r="B42" i="22"/>
  <c r="A42" i="22"/>
  <c r="AD42" i="22" s="1"/>
  <c r="AJ41" i="22"/>
  <c r="AE41" i="22"/>
  <c r="Z41" i="22"/>
  <c r="X41" i="22"/>
  <c r="V41" i="22"/>
  <c r="U41" i="22"/>
  <c r="T41" i="22"/>
  <c r="S41" i="22"/>
  <c r="R41" i="22"/>
  <c r="P41" i="22"/>
  <c r="O41" i="22"/>
  <c r="N41" i="22"/>
  <c r="M41" i="22"/>
  <c r="L41" i="22"/>
  <c r="K41" i="22"/>
  <c r="J41" i="22"/>
  <c r="I41" i="22"/>
  <c r="G41" i="22"/>
  <c r="F41" i="22"/>
  <c r="C41" i="22"/>
  <c r="B41" i="22"/>
  <c r="A41" i="22"/>
  <c r="AB41" i="22" s="1"/>
  <c r="AJ40" i="22"/>
  <c r="AE40" i="22"/>
  <c r="AC40" i="22"/>
  <c r="Z40" i="22"/>
  <c r="V40" i="22"/>
  <c r="U40" i="22"/>
  <c r="T40" i="22"/>
  <c r="S40" i="22"/>
  <c r="R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A40" i="22"/>
  <c r="Y40" i="22" s="1"/>
  <c r="AJ39" i="22"/>
  <c r="K39" i="22" s="1"/>
  <c r="Z39" i="22"/>
  <c r="V39" i="22"/>
  <c r="U39" i="22"/>
  <c r="T39" i="22"/>
  <c r="S39" i="22"/>
  <c r="R39" i="22"/>
  <c r="P39" i="22"/>
  <c r="O39" i="22"/>
  <c r="N39" i="22"/>
  <c r="M39" i="22"/>
  <c r="L39" i="22"/>
  <c r="J39" i="22"/>
  <c r="I39" i="22"/>
  <c r="H39" i="22"/>
  <c r="C39" i="22"/>
  <c r="B39" i="22"/>
  <c r="A39" i="22"/>
  <c r="X39" i="22" s="1"/>
  <c r="AJ38" i="22"/>
  <c r="AE38" i="22"/>
  <c r="Z38" i="22"/>
  <c r="X38" i="22"/>
  <c r="V38" i="22"/>
  <c r="U38" i="22"/>
  <c r="T38" i="22"/>
  <c r="S38" i="22"/>
  <c r="R38" i="22"/>
  <c r="P38" i="22"/>
  <c r="O38" i="22"/>
  <c r="N38" i="22"/>
  <c r="M38" i="22"/>
  <c r="L38" i="22"/>
  <c r="J38" i="22"/>
  <c r="D38" i="22"/>
  <c r="C38" i="22"/>
  <c r="B38" i="22"/>
  <c r="A38" i="22"/>
  <c r="AD38" i="22" s="1"/>
  <c r="AJ37" i="22"/>
  <c r="K37" i="22" s="1"/>
  <c r="AE37" i="22"/>
  <c r="Z37" i="22"/>
  <c r="V37" i="22"/>
  <c r="U37" i="22"/>
  <c r="T37" i="22"/>
  <c r="S37" i="22"/>
  <c r="R37" i="22"/>
  <c r="P37" i="22"/>
  <c r="O37" i="22"/>
  <c r="N37" i="22"/>
  <c r="M37" i="22"/>
  <c r="L37" i="22"/>
  <c r="J37" i="22"/>
  <c r="I37" i="22"/>
  <c r="G37" i="22"/>
  <c r="C37" i="22"/>
  <c r="B37" i="22"/>
  <c r="A37" i="22"/>
  <c r="Y37" i="22" s="1"/>
  <c r="AJ36" i="22"/>
  <c r="K36" i="22" s="1"/>
  <c r="AE36" i="22"/>
  <c r="AC36" i="22"/>
  <c r="Z36" i="22"/>
  <c r="V36" i="22"/>
  <c r="U36" i="22"/>
  <c r="T36" i="22"/>
  <c r="S36" i="22"/>
  <c r="R36" i="22"/>
  <c r="P36" i="22"/>
  <c r="O36" i="22"/>
  <c r="N36" i="22"/>
  <c r="M36" i="22"/>
  <c r="L36" i="22"/>
  <c r="J36" i="22"/>
  <c r="I36" i="22"/>
  <c r="H36" i="22"/>
  <c r="G36" i="22"/>
  <c r="F36" i="22"/>
  <c r="E36" i="22"/>
  <c r="D36" i="22"/>
  <c r="B36" i="22"/>
  <c r="A36" i="22"/>
  <c r="AJ35" i="22"/>
  <c r="AE35" i="22" s="1"/>
  <c r="AC35" i="22"/>
  <c r="Z35" i="22"/>
  <c r="V35" i="22"/>
  <c r="U35" i="22"/>
  <c r="T35" i="22"/>
  <c r="S35" i="22"/>
  <c r="R35" i="22"/>
  <c r="P35" i="22"/>
  <c r="O35" i="22"/>
  <c r="N35" i="22"/>
  <c r="M35" i="22"/>
  <c r="L35" i="22"/>
  <c r="K35" i="22"/>
  <c r="J35" i="22"/>
  <c r="H35" i="22"/>
  <c r="G35" i="22"/>
  <c r="F35" i="22"/>
  <c r="D35" i="22"/>
  <c r="C35" i="22"/>
  <c r="B35" i="22"/>
  <c r="A35" i="22"/>
  <c r="AA35" i="22" s="1"/>
  <c r="AJ34" i="22"/>
  <c r="I34" i="22" s="1"/>
  <c r="AE34" i="22"/>
  <c r="Z34" i="22"/>
  <c r="V34" i="22"/>
  <c r="U34" i="22"/>
  <c r="T34" i="22"/>
  <c r="S34" i="22"/>
  <c r="R34" i="22"/>
  <c r="P34" i="22"/>
  <c r="O34" i="22"/>
  <c r="N34" i="22"/>
  <c r="M34" i="22"/>
  <c r="L34" i="22"/>
  <c r="J34" i="22"/>
  <c r="F34" i="22"/>
  <c r="E34" i="22"/>
  <c r="B34" i="22"/>
  <c r="A34" i="22"/>
  <c r="AD34" i="22" s="1"/>
  <c r="AJ33" i="22"/>
  <c r="H33" i="22" s="1"/>
  <c r="AE33" i="22"/>
  <c r="AC33" i="22"/>
  <c r="Z33" i="22"/>
  <c r="V33" i="22"/>
  <c r="U33" i="22"/>
  <c r="T33" i="22"/>
  <c r="S33" i="22"/>
  <c r="R33" i="22"/>
  <c r="P33" i="22"/>
  <c r="O33" i="22"/>
  <c r="N33" i="22"/>
  <c r="M33" i="22"/>
  <c r="L33" i="22"/>
  <c r="K33" i="22"/>
  <c r="J33" i="22"/>
  <c r="I33" i="22"/>
  <c r="G33" i="22"/>
  <c r="F33" i="22"/>
  <c r="E33" i="22"/>
  <c r="D33" i="22"/>
  <c r="C33" i="22"/>
  <c r="B33" i="22"/>
  <c r="A33" i="22"/>
  <c r="Y33" i="22" s="1"/>
  <c r="AJ32" i="22"/>
  <c r="AE32" i="22"/>
  <c r="AD32" i="22"/>
  <c r="AC32" i="22"/>
  <c r="Z32" i="22"/>
  <c r="V32" i="22"/>
  <c r="U32" i="22"/>
  <c r="T32" i="22"/>
  <c r="S32" i="22"/>
  <c r="R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A32" i="22"/>
  <c r="X32" i="22" s="1"/>
  <c r="AJ31" i="22"/>
  <c r="Z31" i="22"/>
  <c r="V31" i="22"/>
  <c r="U31" i="22"/>
  <c r="T31" i="22"/>
  <c r="S31" i="22"/>
  <c r="R31" i="22"/>
  <c r="P31" i="22"/>
  <c r="O31" i="22"/>
  <c r="N31" i="22"/>
  <c r="M31" i="22"/>
  <c r="L31" i="22"/>
  <c r="J31" i="22"/>
  <c r="I31" i="22"/>
  <c r="H31" i="22"/>
  <c r="D31" i="22"/>
  <c r="B31" i="22"/>
  <c r="A31" i="22"/>
  <c r="Y31" i="22" s="1"/>
  <c r="AJ30" i="22"/>
  <c r="E30" i="22" s="1"/>
  <c r="Z30" i="22"/>
  <c r="V30" i="22"/>
  <c r="U30" i="22"/>
  <c r="T30" i="22"/>
  <c r="S30" i="22"/>
  <c r="R30" i="22"/>
  <c r="P30" i="22"/>
  <c r="O30" i="22"/>
  <c r="N30" i="22"/>
  <c r="M30" i="22"/>
  <c r="L30" i="22"/>
  <c r="J30" i="22"/>
  <c r="F30" i="22"/>
  <c r="B30" i="22"/>
  <c r="A30" i="22"/>
  <c r="AD30" i="22" s="1"/>
  <c r="AJ29" i="22"/>
  <c r="AE29" i="22" s="1"/>
  <c r="Z29" i="22"/>
  <c r="V29" i="22"/>
  <c r="U29" i="22"/>
  <c r="T29" i="22"/>
  <c r="S29" i="22"/>
  <c r="R29" i="22"/>
  <c r="P29" i="22"/>
  <c r="O29" i="22"/>
  <c r="N29" i="22"/>
  <c r="M29" i="22"/>
  <c r="L29" i="22"/>
  <c r="K29" i="22"/>
  <c r="J29" i="22"/>
  <c r="H29" i="22"/>
  <c r="G29" i="22"/>
  <c r="F29" i="22"/>
  <c r="C29" i="22"/>
  <c r="B29" i="22"/>
  <c r="A29" i="22"/>
  <c r="W29" i="22" s="1"/>
  <c r="AJ28" i="22"/>
  <c r="AE28" i="22"/>
  <c r="AC28" i="22"/>
  <c r="Z28" i="22"/>
  <c r="X28" i="22"/>
  <c r="V28" i="22"/>
  <c r="U28" i="22"/>
  <c r="T28" i="22"/>
  <c r="S28" i="22"/>
  <c r="R28" i="22"/>
  <c r="P28" i="22"/>
  <c r="O28" i="22"/>
  <c r="N28" i="22"/>
  <c r="M28" i="22"/>
  <c r="L28" i="22"/>
  <c r="J28" i="22"/>
  <c r="I28" i="22"/>
  <c r="H28" i="22"/>
  <c r="G28" i="22"/>
  <c r="F28" i="22"/>
  <c r="E28" i="22"/>
  <c r="D28" i="22"/>
  <c r="B28" i="22"/>
  <c r="A28" i="22"/>
  <c r="AB28" i="22" s="1"/>
  <c r="AJ27" i="22"/>
  <c r="AE27" i="22"/>
  <c r="AC27" i="22"/>
  <c r="Z27" i="22"/>
  <c r="Y27" i="22"/>
  <c r="V27" i="22"/>
  <c r="U27" i="22"/>
  <c r="T27" i="22"/>
  <c r="S27" i="22"/>
  <c r="R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A27" i="22"/>
  <c r="AA27" i="22" s="1"/>
  <c r="AJ26" i="22"/>
  <c r="I26" i="22" s="1"/>
  <c r="AE26" i="22"/>
  <c r="AC26" i="22"/>
  <c r="Z26" i="22"/>
  <c r="V26" i="22"/>
  <c r="U26" i="22"/>
  <c r="T26" i="22"/>
  <c r="S26" i="22"/>
  <c r="R26" i="22"/>
  <c r="P26" i="22"/>
  <c r="O26" i="22"/>
  <c r="N26" i="22"/>
  <c r="M26" i="22"/>
  <c r="L26" i="22"/>
  <c r="K26" i="22"/>
  <c r="J26" i="22"/>
  <c r="F26" i="22"/>
  <c r="E26" i="22"/>
  <c r="D26" i="22"/>
  <c r="C26" i="22"/>
  <c r="B26" i="22"/>
  <c r="A26" i="22"/>
  <c r="X26" i="22" s="1"/>
  <c r="AJ25" i="22"/>
  <c r="H25" i="22" s="1"/>
  <c r="AE25" i="22"/>
  <c r="AC25" i="22"/>
  <c r="Z25" i="22"/>
  <c r="X25" i="22"/>
  <c r="V25" i="22"/>
  <c r="U25" i="22"/>
  <c r="T25" i="22"/>
  <c r="S25" i="22"/>
  <c r="R25" i="22"/>
  <c r="P25" i="22"/>
  <c r="O25" i="22"/>
  <c r="N25" i="22"/>
  <c r="M25" i="22"/>
  <c r="L25" i="22"/>
  <c r="K25" i="22"/>
  <c r="J25" i="22"/>
  <c r="I25" i="22"/>
  <c r="G25" i="22"/>
  <c r="F25" i="22"/>
  <c r="E25" i="22"/>
  <c r="D25" i="22"/>
  <c r="C25" i="22"/>
  <c r="B25" i="22"/>
  <c r="A25" i="22"/>
  <c r="Y25" i="22" s="1"/>
  <c r="AJ24" i="22"/>
  <c r="AE24" i="22"/>
  <c r="AC24" i="22"/>
  <c r="Z24" i="22"/>
  <c r="V24" i="22"/>
  <c r="U24" i="22"/>
  <c r="T24" i="22"/>
  <c r="S24" i="22"/>
  <c r="R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A24" i="22"/>
  <c r="X24" i="22" s="1"/>
  <c r="AJ23" i="22"/>
  <c r="AC23" i="22"/>
  <c r="Z23" i="22"/>
  <c r="V23" i="22"/>
  <c r="U23" i="22"/>
  <c r="T23" i="22"/>
  <c r="S23" i="22"/>
  <c r="R23" i="22"/>
  <c r="P23" i="22"/>
  <c r="O23" i="22"/>
  <c r="N23" i="22"/>
  <c r="M23" i="22"/>
  <c r="L23" i="22"/>
  <c r="K23" i="22"/>
  <c r="J23" i="22"/>
  <c r="I23" i="22"/>
  <c r="D23" i="22"/>
  <c r="C23" i="22"/>
  <c r="B23" i="22"/>
  <c r="A23" i="22"/>
  <c r="W23" i="22" s="1"/>
  <c r="AJ22" i="22"/>
  <c r="E22" i="22" s="1"/>
  <c r="Z22" i="22"/>
  <c r="V22" i="22"/>
  <c r="U22" i="22"/>
  <c r="T22" i="22"/>
  <c r="S22" i="22"/>
  <c r="R22" i="22"/>
  <c r="P22" i="22"/>
  <c r="O22" i="22"/>
  <c r="N22" i="22"/>
  <c r="M22" i="22"/>
  <c r="L22" i="22"/>
  <c r="J22" i="22"/>
  <c r="G22" i="22"/>
  <c r="F22" i="22"/>
  <c r="B22" i="22"/>
  <c r="A22" i="22"/>
  <c r="AD22" i="22" s="1"/>
  <c r="AJ21" i="22"/>
  <c r="AE21" i="22"/>
  <c r="Z21" i="22"/>
  <c r="W21" i="22"/>
  <c r="V21" i="22"/>
  <c r="U21" i="22"/>
  <c r="T21" i="22"/>
  <c r="S21" i="22"/>
  <c r="R21" i="22"/>
  <c r="P21" i="22"/>
  <c r="O21" i="22"/>
  <c r="N21" i="22"/>
  <c r="M21" i="22"/>
  <c r="L21" i="22"/>
  <c r="K21" i="22"/>
  <c r="J21" i="22"/>
  <c r="F21" i="22"/>
  <c r="E21" i="22"/>
  <c r="C21" i="22"/>
  <c r="B21" i="22"/>
  <c r="A21" i="22"/>
  <c r="AA21" i="22" s="1"/>
  <c r="AJ20" i="22"/>
  <c r="AE20" i="22"/>
  <c r="AC20" i="22"/>
  <c r="Z20" i="22"/>
  <c r="V20" i="22"/>
  <c r="U20" i="22"/>
  <c r="T20" i="22"/>
  <c r="S20" i="22"/>
  <c r="R20" i="22"/>
  <c r="P20" i="22"/>
  <c r="O20" i="22"/>
  <c r="N20" i="22"/>
  <c r="M20" i="22"/>
  <c r="L20" i="22"/>
  <c r="J20" i="22"/>
  <c r="I20" i="22"/>
  <c r="H20" i="22"/>
  <c r="G20" i="22"/>
  <c r="E20" i="22"/>
  <c r="D20" i="22"/>
  <c r="B20" i="22"/>
  <c r="A20" i="22"/>
  <c r="AB20" i="22" s="1"/>
  <c r="AJ19" i="22"/>
  <c r="AC19" i="22" s="1"/>
  <c r="AE19" i="22"/>
  <c r="Z19" i="22"/>
  <c r="V19" i="22"/>
  <c r="U19" i="22"/>
  <c r="T19" i="22"/>
  <c r="S19" i="22"/>
  <c r="R19" i="22"/>
  <c r="P19" i="22"/>
  <c r="O19" i="22"/>
  <c r="N19" i="22"/>
  <c r="M19" i="22"/>
  <c r="L19" i="22"/>
  <c r="J19" i="22"/>
  <c r="F19" i="22"/>
  <c r="E19" i="22"/>
  <c r="D19" i="22"/>
  <c r="B19" i="22"/>
  <c r="A19" i="22"/>
  <c r="AA19" i="22" s="1"/>
  <c r="AJ18" i="22"/>
  <c r="I18" i="22" s="1"/>
  <c r="AE18" i="22"/>
  <c r="AC18" i="22"/>
  <c r="Z18" i="22"/>
  <c r="Y18" i="22"/>
  <c r="X18" i="22"/>
  <c r="V18" i="22"/>
  <c r="U18" i="22"/>
  <c r="T18" i="22"/>
  <c r="S18" i="22"/>
  <c r="R18" i="22"/>
  <c r="P18" i="22"/>
  <c r="O18" i="22"/>
  <c r="N18" i="22"/>
  <c r="M18" i="22"/>
  <c r="L18" i="22"/>
  <c r="K18" i="22"/>
  <c r="J18" i="22"/>
  <c r="F18" i="22"/>
  <c r="E18" i="22"/>
  <c r="D18" i="22"/>
  <c r="C18" i="22"/>
  <c r="B18" i="22"/>
  <c r="A18" i="22"/>
  <c r="W18" i="22" s="1"/>
  <c r="AJ17" i="22"/>
  <c r="H17" i="22" s="1"/>
  <c r="AE17" i="22"/>
  <c r="AC17" i="22"/>
  <c r="Z17" i="22"/>
  <c r="V17" i="22"/>
  <c r="U17" i="22"/>
  <c r="T17" i="22"/>
  <c r="S17" i="22"/>
  <c r="R17" i="22"/>
  <c r="P17" i="22"/>
  <c r="O17" i="22"/>
  <c r="N17" i="22"/>
  <c r="M17" i="22"/>
  <c r="L17" i="22"/>
  <c r="K17" i="22"/>
  <c r="J17" i="22"/>
  <c r="I17" i="22"/>
  <c r="G17" i="22"/>
  <c r="E17" i="22"/>
  <c r="D17" i="22"/>
  <c r="C17" i="22"/>
  <c r="B17" i="22"/>
  <c r="A17" i="22"/>
  <c r="Y17" i="22" s="1"/>
  <c r="AJ16" i="22"/>
  <c r="AE16" i="22"/>
  <c r="AC16" i="22"/>
  <c r="Z16" i="22"/>
  <c r="Y16" i="22"/>
  <c r="V16" i="22"/>
  <c r="U16" i="22"/>
  <c r="T16" i="22"/>
  <c r="S16" i="22"/>
  <c r="R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A16" i="22"/>
  <c r="X16" i="22" s="1"/>
  <c r="AJ15" i="22"/>
  <c r="AC15" i="22"/>
  <c r="Z15" i="22"/>
  <c r="V15" i="22"/>
  <c r="U15" i="22"/>
  <c r="T15" i="22"/>
  <c r="S15" i="22"/>
  <c r="R15" i="22"/>
  <c r="P15" i="22"/>
  <c r="O15" i="22"/>
  <c r="N15" i="22"/>
  <c r="M15" i="22"/>
  <c r="L15" i="22"/>
  <c r="K15" i="22"/>
  <c r="J15" i="22"/>
  <c r="D15" i="22"/>
  <c r="C15" i="22"/>
  <c r="B15" i="22"/>
  <c r="A15" i="22"/>
  <c r="W15" i="22" s="1"/>
  <c r="AJ14" i="22"/>
  <c r="E14" i="22" s="1"/>
  <c r="AE14" i="22"/>
  <c r="AC14" i="22"/>
  <c r="Z14" i="22"/>
  <c r="V14" i="22"/>
  <c r="U14" i="22"/>
  <c r="T14" i="22"/>
  <c r="S14" i="22"/>
  <c r="R14" i="22"/>
  <c r="P14" i="22"/>
  <c r="O14" i="22"/>
  <c r="N14" i="22"/>
  <c r="M14" i="22"/>
  <c r="L14" i="22"/>
  <c r="K14" i="22"/>
  <c r="J14" i="22"/>
  <c r="I14" i="22"/>
  <c r="H14" i="22"/>
  <c r="G14" i="22"/>
  <c r="F14" i="22"/>
  <c r="D14" i="22"/>
  <c r="C14" i="22"/>
  <c r="B14" i="22"/>
  <c r="A14" i="22"/>
  <c r="AD14" i="22" s="1"/>
  <c r="AJ13" i="22"/>
  <c r="AE13" i="22"/>
  <c r="Z13" i="22"/>
  <c r="V13" i="22"/>
  <c r="U13" i="22"/>
  <c r="T13" i="22"/>
  <c r="S13" i="22"/>
  <c r="R13" i="22"/>
  <c r="P13" i="22"/>
  <c r="O13" i="22"/>
  <c r="N13" i="22"/>
  <c r="M13" i="22"/>
  <c r="L13" i="22"/>
  <c r="J13" i="22"/>
  <c r="F13" i="22"/>
  <c r="E13" i="22"/>
  <c r="C13" i="22"/>
  <c r="B13" i="22"/>
  <c r="A13" i="22"/>
  <c r="AB13" i="22" s="1"/>
  <c r="AJ12" i="22"/>
  <c r="AE12" i="22"/>
  <c r="AC12" i="22"/>
  <c r="Z12" i="22"/>
  <c r="V12" i="22"/>
  <c r="U12" i="22"/>
  <c r="T12" i="22"/>
  <c r="S12" i="22"/>
  <c r="R12" i="22"/>
  <c r="P12" i="22"/>
  <c r="O12" i="22"/>
  <c r="N12" i="22"/>
  <c r="M12" i="22"/>
  <c r="L12" i="22"/>
  <c r="J12" i="22"/>
  <c r="I12" i="22"/>
  <c r="H12" i="22"/>
  <c r="E12" i="22"/>
  <c r="D12" i="22"/>
  <c r="B12" i="22"/>
  <c r="A12" i="22"/>
  <c r="AB12" i="22" s="1"/>
  <c r="AJ11" i="22"/>
  <c r="AE11" i="22" s="1"/>
  <c r="Z11" i="22"/>
  <c r="V11" i="22"/>
  <c r="U11" i="22"/>
  <c r="T11" i="22"/>
  <c r="S11" i="22"/>
  <c r="R11" i="22"/>
  <c r="P11" i="22"/>
  <c r="O11" i="22"/>
  <c r="N11" i="22"/>
  <c r="M11" i="22"/>
  <c r="L11" i="22"/>
  <c r="J11" i="22"/>
  <c r="F11" i="22"/>
  <c r="B11" i="22"/>
  <c r="A11" i="22"/>
  <c r="AA11" i="22" s="1"/>
  <c r="AJ10" i="22"/>
  <c r="I10" i="22" s="1"/>
  <c r="AE10" i="22"/>
  <c r="AC10" i="22"/>
  <c r="AA10" i="22"/>
  <c r="Z10" i="22"/>
  <c r="V10" i="22"/>
  <c r="U10" i="22"/>
  <c r="T10" i="22"/>
  <c r="S10" i="22"/>
  <c r="R10" i="22"/>
  <c r="P10" i="22"/>
  <c r="O10" i="22"/>
  <c r="N10" i="22"/>
  <c r="M10" i="22"/>
  <c r="L10" i="22"/>
  <c r="J10" i="22"/>
  <c r="F10" i="22"/>
  <c r="E10" i="22"/>
  <c r="D10" i="22"/>
  <c r="C10" i="22"/>
  <c r="B10" i="22"/>
  <c r="A10" i="22"/>
  <c r="AD10" i="22" s="1"/>
  <c r="AJ9" i="22"/>
  <c r="H9" i="22" s="1"/>
  <c r="AE9" i="22"/>
  <c r="AC9" i="22"/>
  <c r="Z9" i="22"/>
  <c r="V9" i="22"/>
  <c r="U9" i="22"/>
  <c r="T9" i="22"/>
  <c r="S9" i="22"/>
  <c r="R9" i="22"/>
  <c r="P9" i="22"/>
  <c r="O9" i="22"/>
  <c r="N9" i="22"/>
  <c r="M9" i="22"/>
  <c r="L9" i="22"/>
  <c r="K9" i="22"/>
  <c r="J9" i="22"/>
  <c r="I9" i="22"/>
  <c r="E9" i="22"/>
  <c r="D9" i="22"/>
  <c r="C9" i="22"/>
  <c r="B9" i="22"/>
  <c r="A9" i="22"/>
  <c r="Y9" i="22" s="1"/>
  <c r="AJ8" i="22"/>
  <c r="AE8" i="22"/>
  <c r="AC8" i="22"/>
  <c r="Z8" i="22"/>
  <c r="V8" i="22"/>
  <c r="U8" i="22"/>
  <c r="T8" i="22"/>
  <c r="S8" i="22"/>
  <c r="R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A8" i="22"/>
  <c r="X8" i="22" s="1"/>
  <c r="AJ7" i="22"/>
  <c r="AD7" i="22"/>
  <c r="AC7" i="22"/>
  <c r="AA7" i="22"/>
  <c r="Z7" i="22"/>
  <c r="V7" i="22"/>
  <c r="U7" i="22"/>
  <c r="T7" i="22"/>
  <c r="S7" i="22"/>
  <c r="R7" i="22"/>
  <c r="P7" i="22"/>
  <c r="O7" i="22"/>
  <c r="N7" i="22"/>
  <c r="M7" i="22"/>
  <c r="L7" i="22"/>
  <c r="K7" i="22"/>
  <c r="J7" i="22"/>
  <c r="D7" i="22"/>
  <c r="C7" i="22"/>
  <c r="B7" i="22"/>
  <c r="A7" i="22"/>
  <c r="X7" i="22" s="1"/>
  <c r="AJ6" i="22"/>
  <c r="E6" i="22" s="1"/>
  <c r="AE6" i="22"/>
  <c r="AC6" i="22"/>
  <c r="Z6" i="22"/>
  <c r="Y6" i="22"/>
  <c r="V6" i="22"/>
  <c r="U6" i="22"/>
  <c r="T6" i="22"/>
  <c r="S6" i="22"/>
  <c r="R6" i="22"/>
  <c r="P6" i="22"/>
  <c r="O6" i="22"/>
  <c r="N6" i="22"/>
  <c r="M6" i="22"/>
  <c r="L6" i="22"/>
  <c r="K6" i="22"/>
  <c r="J6" i="22"/>
  <c r="I6" i="22"/>
  <c r="H6" i="22"/>
  <c r="F6" i="22"/>
  <c r="D6" i="22"/>
  <c r="C6" i="22"/>
  <c r="B6" i="22"/>
  <c r="A6" i="22"/>
  <c r="AD6" i="22" s="1"/>
  <c r="AJ5" i="22"/>
  <c r="AE5" i="22" s="1"/>
  <c r="Z5" i="22"/>
  <c r="V5" i="22"/>
  <c r="U5" i="22"/>
  <c r="T5" i="22"/>
  <c r="S5" i="22"/>
  <c r="R5" i="22"/>
  <c r="P5" i="22"/>
  <c r="O5" i="22"/>
  <c r="N5" i="22"/>
  <c r="M5" i="22"/>
  <c r="L5" i="22"/>
  <c r="J5" i="22"/>
  <c r="G5" i="22"/>
  <c r="B5" i="22"/>
  <c r="A5" i="22"/>
  <c r="AD5" i="22" s="1"/>
  <c r="AJ4" i="22"/>
  <c r="AC4" i="22" s="1"/>
  <c r="AE4" i="22"/>
  <c r="Z4" i="22"/>
  <c r="V4" i="22"/>
  <c r="U4" i="22"/>
  <c r="T4" i="22"/>
  <c r="S4" i="22"/>
  <c r="R4" i="22"/>
  <c r="P4" i="22"/>
  <c r="O4" i="22"/>
  <c r="N4" i="22"/>
  <c r="M4" i="22"/>
  <c r="L4" i="22"/>
  <c r="J4" i="22"/>
  <c r="G4" i="22"/>
  <c r="F4" i="22"/>
  <c r="E4" i="22"/>
  <c r="B4" i="22"/>
  <c r="A4" i="22"/>
  <c r="AB4" i="22" s="1"/>
  <c r="AJ3" i="22"/>
  <c r="K3" i="22" s="1"/>
  <c r="AE3" i="22"/>
  <c r="AC3" i="22"/>
  <c r="Z3" i="22"/>
  <c r="V3" i="22"/>
  <c r="U3" i="22"/>
  <c r="T3" i="22"/>
  <c r="S3" i="22"/>
  <c r="R3" i="22"/>
  <c r="P3" i="22"/>
  <c r="O3" i="22"/>
  <c r="N3" i="22"/>
  <c r="M3" i="22"/>
  <c r="L3" i="22"/>
  <c r="J3" i="22"/>
  <c r="G3" i="22"/>
  <c r="F3" i="22"/>
  <c r="E3" i="22"/>
  <c r="D3" i="22"/>
  <c r="B3" i="22"/>
  <c r="A3" i="22"/>
  <c r="AB3" i="22" s="1"/>
  <c r="AJ2" i="22"/>
  <c r="I2" i="22" s="1"/>
  <c r="AE2" i="22"/>
  <c r="Z2" i="22"/>
  <c r="V2" i="22"/>
  <c r="U2" i="22"/>
  <c r="T2" i="22"/>
  <c r="S2" i="22"/>
  <c r="R2" i="22"/>
  <c r="P2" i="22"/>
  <c r="O2" i="22"/>
  <c r="N2" i="22"/>
  <c r="M2" i="22"/>
  <c r="L2" i="22"/>
  <c r="J2" i="22"/>
  <c r="F2" i="22"/>
  <c r="E2" i="22"/>
  <c r="C2" i="22"/>
  <c r="B2" i="22"/>
  <c r="A2" i="22"/>
  <c r="AA2" i="22" s="1"/>
  <c r="AG60" i="21"/>
  <c r="AE60" i="21"/>
  <c r="AC60" i="21"/>
  <c r="X60" i="21"/>
  <c r="V60" i="21"/>
  <c r="T60" i="21"/>
  <c r="F60" i="21"/>
  <c r="E60" i="21"/>
  <c r="D60" i="21"/>
  <c r="AG59" i="21"/>
  <c r="AE59" i="21"/>
  <c r="AC59" i="21"/>
  <c r="X59" i="21"/>
  <c r="V59" i="21"/>
  <c r="T59" i="21"/>
  <c r="F59" i="21"/>
  <c r="E59" i="21"/>
  <c r="D59" i="21"/>
  <c r="AG58" i="21"/>
  <c r="AE58" i="21"/>
  <c r="AC58" i="21"/>
  <c r="X58" i="21"/>
  <c r="V58" i="21"/>
  <c r="T58" i="21"/>
  <c r="F58" i="21"/>
  <c r="E58" i="21"/>
  <c r="D58" i="21"/>
  <c r="AG57" i="21"/>
  <c r="AE57" i="21"/>
  <c r="AC57" i="21"/>
  <c r="X57" i="21"/>
  <c r="V57" i="21"/>
  <c r="T57" i="21"/>
  <c r="F57" i="21"/>
  <c r="E57" i="21"/>
  <c r="D57" i="21"/>
  <c r="AG56" i="21"/>
  <c r="AE56" i="21"/>
  <c r="AC56" i="21"/>
  <c r="X56" i="21"/>
  <c r="V56" i="21"/>
  <c r="T56" i="21"/>
  <c r="F56" i="21"/>
  <c r="E56" i="21"/>
  <c r="D56" i="21"/>
  <c r="AG55" i="21"/>
  <c r="AE55" i="21"/>
  <c r="AC55" i="21"/>
  <c r="X55" i="21"/>
  <c r="V55" i="21"/>
  <c r="T55" i="21"/>
  <c r="F55" i="21"/>
  <c r="E55" i="21"/>
  <c r="D55" i="21"/>
  <c r="AG54" i="21"/>
  <c r="AE54" i="21"/>
  <c r="AC54" i="21"/>
  <c r="X54" i="21"/>
  <c r="V54" i="21"/>
  <c r="T54" i="21"/>
  <c r="F54" i="21"/>
  <c r="E54" i="21"/>
  <c r="D54" i="21"/>
  <c r="AG53" i="21"/>
  <c r="AE53" i="21"/>
  <c r="AC53" i="21"/>
  <c r="X53" i="21"/>
  <c r="V53" i="21"/>
  <c r="T53" i="21"/>
  <c r="F53" i="21"/>
  <c r="E53" i="21"/>
  <c r="D53" i="21"/>
  <c r="AG52" i="21"/>
  <c r="AE52" i="21"/>
  <c r="AC52" i="21"/>
  <c r="X52" i="21"/>
  <c r="V52" i="21"/>
  <c r="T52" i="21"/>
  <c r="F52" i="21"/>
  <c r="E52" i="21"/>
  <c r="D52" i="21"/>
  <c r="AG51" i="21"/>
  <c r="AE51" i="21"/>
  <c r="AC51" i="21"/>
  <c r="X51" i="21"/>
  <c r="V51" i="21"/>
  <c r="T51" i="21"/>
  <c r="F51" i="21"/>
  <c r="E51" i="21"/>
  <c r="D51" i="21"/>
  <c r="AG50" i="21"/>
  <c r="AE50" i="21"/>
  <c r="AC50" i="21"/>
  <c r="X50" i="21"/>
  <c r="V50" i="21"/>
  <c r="T50" i="21"/>
  <c r="F50" i="21"/>
  <c r="E50" i="21"/>
  <c r="D50" i="21"/>
  <c r="AG49" i="21"/>
  <c r="AE49" i="21"/>
  <c r="AC49" i="21"/>
  <c r="X49" i="21"/>
  <c r="V49" i="21"/>
  <c r="T49" i="21"/>
  <c r="F49" i="21"/>
  <c r="E49" i="21"/>
  <c r="D49" i="21"/>
  <c r="AG48" i="21"/>
  <c r="AE48" i="21"/>
  <c r="AC48" i="21"/>
  <c r="X48" i="21"/>
  <c r="V48" i="21"/>
  <c r="T48" i="21"/>
  <c r="F48" i="21"/>
  <c r="E48" i="21"/>
  <c r="D48" i="21"/>
  <c r="AG47" i="21"/>
  <c r="AE47" i="21"/>
  <c r="AC47" i="21"/>
  <c r="X47" i="21"/>
  <c r="V47" i="21"/>
  <c r="T47" i="21"/>
  <c r="F47" i="21"/>
  <c r="E47" i="21"/>
  <c r="D47" i="21"/>
  <c r="AG46" i="21"/>
  <c r="AE46" i="21"/>
  <c r="AC46" i="21"/>
  <c r="X46" i="21"/>
  <c r="V46" i="21"/>
  <c r="T46" i="21"/>
  <c r="F46" i="21"/>
  <c r="E46" i="21"/>
  <c r="D46" i="21"/>
  <c r="AG45" i="21"/>
  <c r="AE45" i="21"/>
  <c r="AC45" i="21"/>
  <c r="X45" i="21"/>
  <c r="V45" i="21"/>
  <c r="T45" i="21"/>
  <c r="F45" i="21"/>
  <c r="E45" i="21"/>
  <c r="D45" i="21"/>
  <c r="AG44" i="21"/>
  <c r="AE44" i="21"/>
  <c r="AC44" i="21"/>
  <c r="X44" i="21"/>
  <c r="V44" i="21"/>
  <c r="T44" i="21"/>
  <c r="F44" i="21"/>
  <c r="E44" i="21"/>
  <c r="D44" i="21"/>
  <c r="AG43" i="21"/>
  <c r="AE43" i="21"/>
  <c r="AC43" i="21"/>
  <c r="X43" i="21"/>
  <c r="V43" i="21"/>
  <c r="T43" i="21"/>
  <c r="F43" i="21"/>
  <c r="E43" i="21"/>
  <c r="D43" i="21"/>
  <c r="AG42" i="21"/>
  <c r="AE42" i="21"/>
  <c r="AC42" i="21"/>
  <c r="X42" i="21"/>
  <c r="V42" i="21"/>
  <c r="T42" i="21"/>
  <c r="F42" i="21"/>
  <c r="E42" i="21"/>
  <c r="D42" i="21"/>
  <c r="AG41" i="21"/>
  <c r="AE41" i="21"/>
  <c r="AC41" i="21"/>
  <c r="X41" i="21"/>
  <c r="V41" i="21"/>
  <c r="T41" i="21"/>
  <c r="F41" i="21"/>
  <c r="E41" i="21"/>
  <c r="D41" i="21"/>
  <c r="AG40" i="21"/>
  <c r="AE40" i="21"/>
  <c r="AC40" i="21"/>
  <c r="X40" i="21"/>
  <c r="V40" i="21"/>
  <c r="T40" i="21"/>
  <c r="F40" i="21"/>
  <c r="E40" i="21"/>
  <c r="D40" i="21"/>
  <c r="AG39" i="21"/>
  <c r="AE39" i="21"/>
  <c r="AC39" i="21"/>
  <c r="X39" i="21"/>
  <c r="V39" i="21"/>
  <c r="T39" i="21"/>
  <c r="F39" i="21"/>
  <c r="E39" i="21"/>
  <c r="D39" i="21"/>
  <c r="AG38" i="21"/>
  <c r="AE38" i="21"/>
  <c r="AC38" i="21"/>
  <c r="X38" i="21"/>
  <c r="V38" i="21"/>
  <c r="T38" i="21"/>
  <c r="F38" i="21"/>
  <c r="E38" i="21"/>
  <c r="D38" i="21"/>
  <c r="AG37" i="21"/>
  <c r="AE37" i="21"/>
  <c r="AC37" i="21"/>
  <c r="X37" i="21"/>
  <c r="V37" i="21"/>
  <c r="T37" i="21"/>
  <c r="F37" i="21"/>
  <c r="E37" i="21"/>
  <c r="D37" i="21"/>
  <c r="AG36" i="21"/>
  <c r="AE36" i="21"/>
  <c r="AC36" i="21"/>
  <c r="X36" i="21"/>
  <c r="V36" i="21"/>
  <c r="T36" i="21"/>
  <c r="F36" i="21"/>
  <c r="E36" i="21"/>
  <c r="D36" i="21"/>
  <c r="AG35" i="21"/>
  <c r="AE35" i="21"/>
  <c r="AC35" i="21"/>
  <c r="X35" i="21"/>
  <c r="V35" i="21"/>
  <c r="T35" i="21"/>
  <c r="F35" i="21"/>
  <c r="E35" i="21"/>
  <c r="D35" i="21"/>
  <c r="AG34" i="21"/>
  <c r="AE34" i="21"/>
  <c r="AC34" i="21"/>
  <c r="X34" i="21"/>
  <c r="V34" i="21"/>
  <c r="T34" i="21"/>
  <c r="F34" i="21"/>
  <c r="E34" i="21"/>
  <c r="D34" i="21"/>
  <c r="AG33" i="21"/>
  <c r="AE33" i="21"/>
  <c r="AC33" i="21"/>
  <c r="X33" i="21"/>
  <c r="V33" i="21"/>
  <c r="T33" i="21"/>
  <c r="F33" i="21"/>
  <c r="E33" i="21"/>
  <c r="D33" i="21"/>
  <c r="AG32" i="21"/>
  <c r="AE32" i="21"/>
  <c r="AC32" i="21"/>
  <c r="X32" i="21"/>
  <c r="V32" i="21"/>
  <c r="T32" i="21"/>
  <c r="F32" i="21"/>
  <c r="E32" i="21"/>
  <c r="D32" i="21"/>
  <c r="AG31" i="21"/>
  <c r="AE31" i="21"/>
  <c r="AC31" i="21"/>
  <c r="X31" i="21"/>
  <c r="V31" i="21"/>
  <c r="T31" i="21"/>
  <c r="F31" i="21"/>
  <c r="E31" i="21"/>
  <c r="D31" i="21"/>
  <c r="AG30" i="21"/>
  <c r="AE30" i="21"/>
  <c r="AC30" i="21"/>
  <c r="X30" i="21"/>
  <c r="V30" i="21"/>
  <c r="T30" i="21"/>
  <c r="F30" i="21"/>
  <c r="E30" i="21"/>
  <c r="D30" i="21"/>
  <c r="AG29" i="21"/>
  <c r="AE29" i="21"/>
  <c r="AC29" i="21"/>
  <c r="X29" i="21"/>
  <c r="V29" i="21"/>
  <c r="T29" i="21"/>
  <c r="F29" i="21"/>
  <c r="E29" i="21"/>
  <c r="D29" i="21"/>
  <c r="AG28" i="21"/>
  <c r="AE28" i="21"/>
  <c r="AC28" i="21"/>
  <c r="X28" i="21"/>
  <c r="V28" i="21"/>
  <c r="T28" i="21"/>
  <c r="F28" i="21"/>
  <c r="E28" i="21"/>
  <c r="D28" i="21"/>
  <c r="AG27" i="21"/>
  <c r="AE27" i="21"/>
  <c r="AC27" i="21"/>
  <c r="X27" i="21"/>
  <c r="V27" i="21"/>
  <c r="T27" i="21"/>
  <c r="F27" i="21"/>
  <c r="E27" i="21"/>
  <c r="D27" i="21"/>
  <c r="AG26" i="21"/>
  <c r="AE26" i="21"/>
  <c r="AC26" i="21"/>
  <c r="X26" i="21"/>
  <c r="V26" i="21"/>
  <c r="T26" i="21"/>
  <c r="F26" i="21"/>
  <c r="E26" i="21"/>
  <c r="D26" i="21"/>
  <c r="AG25" i="21"/>
  <c r="AE25" i="21"/>
  <c r="AC25" i="21"/>
  <c r="X25" i="21"/>
  <c r="V25" i="21"/>
  <c r="T25" i="21"/>
  <c r="F25" i="21"/>
  <c r="E25" i="21"/>
  <c r="D25" i="21"/>
  <c r="AG24" i="21"/>
  <c r="AE24" i="21"/>
  <c r="AC24" i="21"/>
  <c r="X24" i="21"/>
  <c r="V24" i="21"/>
  <c r="T24" i="21"/>
  <c r="F24" i="21"/>
  <c r="E24" i="21"/>
  <c r="D24" i="21"/>
  <c r="AG23" i="21"/>
  <c r="AE23" i="21"/>
  <c r="AC23" i="21"/>
  <c r="X23" i="21"/>
  <c r="V23" i="21"/>
  <c r="T23" i="21"/>
  <c r="F23" i="21"/>
  <c r="E23" i="21"/>
  <c r="D23" i="21"/>
  <c r="AG22" i="21"/>
  <c r="AE22" i="21"/>
  <c r="AC22" i="21"/>
  <c r="X22" i="21"/>
  <c r="V22" i="21"/>
  <c r="T22" i="21"/>
  <c r="F22" i="21"/>
  <c r="E22" i="21"/>
  <c r="D22" i="21"/>
  <c r="AG21" i="21"/>
  <c r="AE21" i="21"/>
  <c r="AC21" i="21"/>
  <c r="X21" i="21"/>
  <c r="V21" i="21"/>
  <c r="T21" i="21"/>
  <c r="F21" i="21"/>
  <c r="E21" i="21"/>
  <c r="D21" i="21"/>
  <c r="AG20" i="21"/>
  <c r="AE20" i="21"/>
  <c r="AC20" i="21"/>
  <c r="X20" i="21"/>
  <c r="V20" i="21"/>
  <c r="T20" i="21"/>
  <c r="F20" i="21"/>
  <c r="E20" i="21"/>
  <c r="D20" i="21"/>
  <c r="AG19" i="21"/>
  <c r="AE19" i="21"/>
  <c r="AC19" i="21"/>
  <c r="X19" i="21"/>
  <c r="V19" i="21"/>
  <c r="T19" i="21"/>
  <c r="F19" i="21"/>
  <c r="E19" i="21"/>
  <c r="D19" i="21"/>
  <c r="AG18" i="21"/>
  <c r="AE18" i="21"/>
  <c r="AC18" i="21"/>
  <c r="X18" i="21"/>
  <c r="V18" i="21"/>
  <c r="T18" i="21"/>
  <c r="F18" i="21"/>
  <c r="E18" i="21"/>
  <c r="D18" i="21"/>
  <c r="AG17" i="21"/>
  <c r="AE17" i="21"/>
  <c r="AC17" i="21"/>
  <c r="X17" i="21"/>
  <c r="V17" i="21"/>
  <c r="T17" i="21"/>
  <c r="F17" i="21"/>
  <c r="E17" i="21"/>
  <c r="D17" i="21"/>
  <c r="AG16" i="21"/>
  <c r="AE16" i="21"/>
  <c r="AC16" i="21"/>
  <c r="X16" i="21"/>
  <c r="V16" i="21"/>
  <c r="T16" i="21"/>
  <c r="F16" i="21"/>
  <c r="E16" i="21"/>
  <c r="D16" i="21"/>
  <c r="AG15" i="21"/>
  <c r="AE15" i="21"/>
  <c r="AC15" i="21"/>
  <c r="X15" i="21"/>
  <c r="V15" i="21"/>
  <c r="T15" i="21"/>
  <c r="F15" i="21"/>
  <c r="E15" i="21"/>
  <c r="D15" i="21"/>
  <c r="AG14" i="21"/>
  <c r="AE14" i="21"/>
  <c r="AC14" i="21"/>
  <c r="X14" i="21"/>
  <c r="V14" i="21"/>
  <c r="T14" i="21"/>
  <c r="F14" i="21"/>
  <c r="E14" i="21"/>
  <c r="D14" i="21"/>
  <c r="AG13" i="21"/>
  <c r="AE13" i="21"/>
  <c r="AC13" i="21"/>
  <c r="X13" i="21"/>
  <c r="V13" i="21"/>
  <c r="T13" i="21"/>
  <c r="F13" i="21"/>
  <c r="E13" i="21"/>
  <c r="D13" i="21"/>
  <c r="AG12" i="21"/>
  <c r="AE12" i="21"/>
  <c r="AC12" i="21"/>
  <c r="X12" i="21"/>
  <c r="V12" i="21"/>
  <c r="T12" i="21"/>
  <c r="F12" i="21"/>
  <c r="E12" i="21"/>
  <c r="D12" i="21"/>
  <c r="AG11" i="21"/>
  <c r="AE11" i="21"/>
  <c r="AC11" i="21"/>
  <c r="X11" i="21"/>
  <c r="V11" i="21"/>
  <c r="T11" i="21"/>
  <c r="F11" i="21"/>
  <c r="E11" i="21"/>
  <c r="D11" i="21"/>
  <c r="P5" i="21"/>
  <c r="L5" i="21"/>
  <c r="P3" i="21"/>
  <c r="N3" i="21"/>
  <c r="B3" i="21"/>
  <c r="B1" i="21"/>
  <c r="W45" i="22" s="1"/>
  <c r="F6" i="5"/>
  <c r="R3" i="9"/>
  <c r="S3" i="9"/>
  <c r="T3" i="9"/>
  <c r="U3" i="9"/>
  <c r="R4" i="9"/>
  <c r="S4" i="9"/>
  <c r="T4" i="9"/>
  <c r="U4" i="9"/>
  <c r="R5" i="9"/>
  <c r="S5" i="9"/>
  <c r="T5" i="9"/>
  <c r="U5" i="9"/>
  <c r="R6" i="9"/>
  <c r="S6" i="9"/>
  <c r="T6" i="9"/>
  <c r="U6" i="9"/>
  <c r="R7" i="9"/>
  <c r="S7" i="9"/>
  <c r="T7" i="9"/>
  <c r="U7" i="9"/>
  <c r="R8" i="9"/>
  <c r="S8" i="9"/>
  <c r="T8" i="9"/>
  <c r="U8" i="9"/>
  <c r="R9" i="9"/>
  <c r="S9" i="9"/>
  <c r="T9" i="9"/>
  <c r="U9" i="9"/>
  <c r="R10" i="9"/>
  <c r="S10" i="9"/>
  <c r="T10" i="9"/>
  <c r="U10" i="9"/>
  <c r="R11" i="9"/>
  <c r="S11" i="9"/>
  <c r="T11" i="9"/>
  <c r="U11" i="9"/>
  <c r="R12" i="9"/>
  <c r="S12" i="9"/>
  <c r="T12" i="9"/>
  <c r="U12" i="9"/>
  <c r="R13" i="9"/>
  <c r="S13" i="9"/>
  <c r="T13" i="9"/>
  <c r="U13" i="9"/>
  <c r="R14" i="9"/>
  <c r="S14" i="9"/>
  <c r="T14" i="9"/>
  <c r="U14" i="9"/>
  <c r="R15" i="9"/>
  <c r="S15" i="9"/>
  <c r="T15" i="9"/>
  <c r="U15" i="9"/>
  <c r="R16" i="9"/>
  <c r="S16" i="9"/>
  <c r="T16" i="9"/>
  <c r="U16" i="9"/>
  <c r="R17" i="9"/>
  <c r="S17" i="9"/>
  <c r="T17" i="9"/>
  <c r="U17" i="9"/>
  <c r="R18" i="9"/>
  <c r="S18" i="9"/>
  <c r="T18" i="9"/>
  <c r="U18" i="9"/>
  <c r="R19" i="9"/>
  <c r="S19" i="9"/>
  <c r="T19" i="9"/>
  <c r="U19" i="9"/>
  <c r="R20" i="9"/>
  <c r="S20" i="9"/>
  <c r="T20" i="9"/>
  <c r="U20" i="9"/>
  <c r="R21" i="9"/>
  <c r="S21" i="9"/>
  <c r="T21" i="9"/>
  <c r="U21" i="9"/>
  <c r="R22" i="9"/>
  <c r="S22" i="9"/>
  <c r="T22" i="9"/>
  <c r="U22" i="9"/>
  <c r="R23" i="9"/>
  <c r="S23" i="9"/>
  <c r="T23" i="9"/>
  <c r="U23" i="9"/>
  <c r="R24" i="9"/>
  <c r="S24" i="9"/>
  <c r="T24" i="9"/>
  <c r="U24" i="9"/>
  <c r="R25" i="9"/>
  <c r="S25" i="9"/>
  <c r="T25" i="9"/>
  <c r="U25" i="9"/>
  <c r="R26" i="9"/>
  <c r="S26" i="9"/>
  <c r="T26" i="9"/>
  <c r="U26" i="9"/>
  <c r="R27" i="9"/>
  <c r="S27" i="9"/>
  <c r="T27" i="9"/>
  <c r="U27" i="9"/>
  <c r="R28" i="9"/>
  <c r="S28" i="9"/>
  <c r="T28" i="9"/>
  <c r="U28" i="9"/>
  <c r="R29" i="9"/>
  <c r="S29" i="9"/>
  <c r="T29" i="9"/>
  <c r="U29" i="9"/>
  <c r="R30" i="9"/>
  <c r="S30" i="9"/>
  <c r="T30" i="9"/>
  <c r="U30" i="9"/>
  <c r="R31" i="9"/>
  <c r="S31" i="9"/>
  <c r="T31" i="9"/>
  <c r="U31" i="9"/>
  <c r="R32" i="9"/>
  <c r="S32" i="9"/>
  <c r="T32" i="9"/>
  <c r="U32" i="9"/>
  <c r="R33" i="9"/>
  <c r="S33" i="9"/>
  <c r="T33" i="9"/>
  <c r="U33" i="9"/>
  <c r="R34" i="9"/>
  <c r="S34" i="9"/>
  <c r="T34" i="9"/>
  <c r="U34" i="9"/>
  <c r="R35" i="9"/>
  <c r="S35" i="9"/>
  <c r="T35" i="9"/>
  <c r="U35" i="9"/>
  <c r="R36" i="9"/>
  <c r="S36" i="9"/>
  <c r="T36" i="9"/>
  <c r="U36" i="9"/>
  <c r="R37" i="9"/>
  <c r="S37" i="9"/>
  <c r="T37" i="9"/>
  <c r="U37" i="9"/>
  <c r="R38" i="9"/>
  <c r="S38" i="9"/>
  <c r="T38" i="9"/>
  <c r="U38" i="9"/>
  <c r="R39" i="9"/>
  <c r="S39" i="9"/>
  <c r="T39" i="9"/>
  <c r="U39" i="9"/>
  <c r="R40" i="9"/>
  <c r="S40" i="9"/>
  <c r="T40" i="9"/>
  <c r="U40" i="9"/>
  <c r="R41" i="9"/>
  <c r="S41" i="9"/>
  <c r="T41" i="9"/>
  <c r="U41" i="9"/>
  <c r="R42" i="9"/>
  <c r="S42" i="9"/>
  <c r="T42" i="9"/>
  <c r="U42" i="9"/>
  <c r="R43" i="9"/>
  <c r="S43" i="9"/>
  <c r="T43" i="9"/>
  <c r="U43" i="9"/>
  <c r="R44" i="9"/>
  <c r="S44" i="9"/>
  <c r="T44" i="9"/>
  <c r="U44" i="9"/>
  <c r="R45" i="9"/>
  <c r="S45" i="9"/>
  <c r="T45" i="9"/>
  <c r="U45" i="9"/>
  <c r="R46" i="9"/>
  <c r="S46" i="9"/>
  <c r="T46" i="9"/>
  <c r="U46" i="9"/>
  <c r="R47" i="9"/>
  <c r="S47" i="9"/>
  <c r="T47" i="9"/>
  <c r="U47" i="9"/>
  <c r="R48" i="9"/>
  <c r="S48" i="9"/>
  <c r="T48" i="9"/>
  <c r="U48" i="9"/>
  <c r="R49" i="9"/>
  <c r="S49" i="9"/>
  <c r="T49" i="9"/>
  <c r="U49" i="9"/>
  <c r="R50" i="9"/>
  <c r="S50" i="9"/>
  <c r="T50" i="9"/>
  <c r="U50" i="9"/>
  <c r="R51" i="9"/>
  <c r="S51" i="9"/>
  <c r="T51" i="9"/>
  <c r="U51" i="9"/>
  <c r="U2" i="9"/>
  <c r="T2" i="9"/>
  <c r="S2" i="9"/>
  <c r="R2" i="9"/>
  <c r="L3" i="9"/>
  <c r="M3" i="9"/>
  <c r="N3" i="9"/>
  <c r="O3" i="9"/>
  <c r="P3" i="9"/>
  <c r="L4" i="9"/>
  <c r="M4" i="9"/>
  <c r="N4" i="9"/>
  <c r="O4" i="9"/>
  <c r="P4" i="9"/>
  <c r="L5" i="9"/>
  <c r="M5" i="9"/>
  <c r="N5" i="9"/>
  <c r="O5" i="9"/>
  <c r="P5" i="9"/>
  <c r="L6" i="9"/>
  <c r="M6" i="9"/>
  <c r="N6" i="9"/>
  <c r="O6" i="9"/>
  <c r="P6" i="9"/>
  <c r="L7" i="9"/>
  <c r="M7" i="9"/>
  <c r="N7" i="9"/>
  <c r="O7" i="9"/>
  <c r="P7" i="9"/>
  <c r="L8" i="9"/>
  <c r="M8" i="9"/>
  <c r="N8" i="9"/>
  <c r="O8" i="9"/>
  <c r="P8" i="9"/>
  <c r="L9" i="9"/>
  <c r="M9" i="9"/>
  <c r="N9" i="9"/>
  <c r="O9" i="9"/>
  <c r="P9" i="9"/>
  <c r="L10" i="9"/>
  <c r="M10" i="9"/>
  <c r="N10" i="9"/>
  <c r="O10" i="9"/>
  <c r="P10" i="9"/>
  <c r="L11" i="9"/>
  <c r="M11" i="9"/>
  <c r="N11" i="9"/>
  <c r="O11" i="9"/>
  <c r="P11" i="9"/>
  <c r="L12" i="9"/>
  <c r="M12" i="9"/>
  <c r="N12" i="9"/>
  <c r="O12" i="9"/>
  <c r="P12" i="9"/>
  <c r="L13" i="9"/>
  <c r="M13" i="9"/>
  <c r="N13" i="9"/>
  <c r="O13" i="9"/>
  <c r="P13" i="9"/>
  <c r="L14" i="9"/>
  <c r="M14" i="9"/>
  <c r="N14" i="9"/>
  <c r="O14" i="9"/>
  <c r="P14" i="9"/>
  <c r="L15" i="9"/>
  <c r="M15" i="9"/>
  <c r="N15" i="9"/>
  <c r="O15" i="9"/>
  <c r="P15" i="9"/>
  <c r="L16" i="9"/>
  <c r="M16" i="9"/>
  <c r="N16" i="9"/>
  <c r="O16" i="9"/>
  <c r="P16" i="9"/>
  <c r="L17" i="9"/>
  <c r="M17" i="9"/>
  <c r="N17" i="9"/>
  <c r="O17" i="9"/>
  <c r="P17" i="9"/>
  <c r="L18" i="9"/>
  <c r="M18" i="9"/>
  <c r="N18" i="9"/>
  <c r="O18" i="9"/>
  <c r="P18" i="9"/>
  <c r="L19" i="9"/>
  <c r="M19" i="9"/>
  <c r="N19" i="9"/>
  <c r="O19" i="9"/>
  <c r="P19" i="9"/>
  <c r="L20" i="9"/>
  <c r="M20" i="9"/>
  <c r="N20" i="9"/>
  <c r="O20" i="9"/>
  <c r="P20" i="9"/>
  <c r="L21" i="9"/>
  <c r="M21" i="9"/>
  <c r="N21" i="9"/>
  <c r="O21" i="9"/>
  <c r="P21" i="9"/>
  <c r="L22" i="9"/>
  <c r="M22" i="9"/>
  <c r="N22" i="9"/>
  <c r="O22" i="9"/>
  <c r="P22" i="9"/>
  <c r="L23" i="9"/>
  <c r="M23" i="9"/>
  <c r="N23" i="9"/>
  <c r="O23" i="9"/>
  <c r="P23" i="9"/>
  <c r="L24" i="9"/>
  <c r="M24" i="9"/>
  <c r="N24" i="9"/>
  <c r="O24" i="9"/>
  <c r="P24" i="9"/>
  <c r="L25" i="9"/>
  <c r="M25" i="9"/>
  <c r="N25" i="9"/>
  <c r="O25" i="9"/>
  <c r="P25" i="9"/>
  <c r="L26" i="9"/>
  <c r="M26" i="9"/>
  <c r="N26" i="9"/>
  <c r="O26" i="9"/>
  <c r="P26" i="9"/>
  <c r="L27" i="9"/>
  <c r="M27" i="9"/>
  <c r="N27" i="9"/>
  <c r="O27" i="9"/>
  <c r="P27" i="9"/>
  <c r="L28" i="9"/>
  <c r="M28" i="9"/>
  <c r="N28" i="9"/>
  <c r="O28" i="9"/>
  <c r="P28" i="9"/>
  <c r="L29" i="9"/>
  <c r="M29" i="9"/>
  <c r="N29" i="9"/>
  <c r="O29" i="9"/>
  <c r="P29" i="9"/>
  <c r="L30" i="9"/>
  <c r="M30" i="9"/>
  <c r="N30" i="9"/>
  <c r="O30" i="9"/>
  <c r="P30" i="9"/>
  <c r="L31" i="9"/>
  <c r="M31" i="9"/>
  <c r="N31" i="9"/>
  <c r="O31" i="9"/>
  <c r="P31" i="9"/>
  <c r="L32" i="9"/>
  <c r="M32" i="9"/>
  <c r="N32" i="9"/>
  <c r="O32" i="9"/>
  <c r="P32" i="9"/>
  <c r="L33" i="9"/>
  <c r="M33" i="9"/>
  <c r="N33" i="9"/>
  <c r="O33" i="9"/>
  <c r="P33" i="9"/>
  <c r="L34" i="9"/>
  <c r="M34" i="9"/>
  <c r="N34" i="9"/>
  <c r="O34" i="9"/>
  <c r="P34" i="9"/>
  <c r="L35" i="9"/>
  <c r="M35" i="9"/>
  <c r="N35" i="9"/>
  <c r="O35" i="9"/>
  <c r="P35" i="9"/>
  <c r="L36" i="9"/>
  <c r="M36" i="9"/>
  <c r="N36" i="9"/>
  <c r="O36" i="9"/>
  <c r="P36" i="9"/>
  <c r="L37" i="9"/>
  <c r="M37" i="9"/>
  <c r="N37" i="9"/>
  <c r="O37" i="9"/>
  <c r="P37" i="9"/>
  <c r="L38" i="9"/>
  <c r="M38" i="9"/>
  <c r="N38" i="9"/>
  <c r="O38" i="9"/>
  <c r="P38" i="9"/>
  <c r="L39" i="9"/>
  <c r="M39" i="9"/>
  <c r="N39" i="9"/>
  <c r="O39" i="9"/>
  <c r="P39" i="9"/>
  <c r="L40" i="9"/>
  <c r="M40" i="9"/>
  <c r="N40" i="9"/>
  <c r="O40" i="9"/>
  <c r="P40" i="9"/>
  <c r="L41" i="9"/>
  <c r="M41" i="9"/>
  <c r="N41" i="9"/>
  <c r="O41" i="9"/>
  <c r="P41" i="9"/>
  <c r="L42" i="9"/>
  <c r="M42" i="9"/>
  <c r="N42" i="9"/>
  <c r="O42" i="9"/>
  <c r="P42" i="9"/>
  <c r="L43" i="9"/>
  <c r="M43" i="9"/>
  <c r="N43" i="9"/>
  <c r="O43" i="9"/>
  <c r="P43" i="9"/>
  <c r="L44" i="9"/>
  <c r="M44" i="9"/>
  <c r="N44" i="9"/>
  <c r="O44" i="9"/>
  <c r="P44" i="9"/>
  <c r="L45" i="9"/>
  <c r="M45" i="9"/>
  <c r="N45" i="9"/>
  <c r="O45" i="9"/>
  <c r="P45" i="9"/>
  <c r="L46" i="9"/>
  <c r="M46" i="9"/>
  <c r="N46" i="9"/>
  <c r="O46" i="9"/>
  <c r="P46" i="9"/>
  <c r="L47" i="9"/>
  <c r="M47" i="9"/>
  <c r="N47" i="9"/>
  <c r="O47" i="9"/>
  <c r="P47" i="9"/>
  <c r="L48" i="9"/>
  <c r="M48" i="9"/>
  <c r="N48" i="9"/>
  <c r="O48" i="9"/>
  <c r="P48" i="9"/>
  <c r="L49" i="9"/>
  <c r="M49" i="9"/>
  <c r="N49" i="9"/>
  <c r="O49" i="9"/>
  <c r="P49" i="9"/>
  <c r="L50" i="9"/>
  <c r="M50" i="9"/>
  <c r="N50" i="9"/>
  <c r="O50" i="9"/>
  <c r="P50" i="9"/>
  <c r="L51" i="9"/>
  <c r="M51" i="9"/>
  <c r="N51" i="9"/>
  <c r="O51" i="9"/>
  <c r="P51" i="9"/>
  <c r="P2" i="9"/>
  <c r="O2" i="9"/>
  <c r="N2" i="9"/>
  <c r="M2" i="9"/>
  <c r="L2" i="9"/>
  <c r="N3" i="8"/>
  <c r="N3" i="14"/>
  <c r="D6" i="5"/>
  <c r="AJ3" i="15"/>
  <c r="AE3" i="15" s="1"/>
  <c r="AJ4" i="15"/>
  <c r="AJ5" i="15"/>
  <c r="AJ6" i="15"/>
  <c r="AJ7" i="15"/>
  <c r="AJ8" i="15"/>
  <c r="AJ9" i="15"/>
  <c r="AJ10" i="15"/>
  <c r="AC10" i="15" s="1"/>
  <c r="AJ11" i="15"/>
  <c r="AJ12" i="15"/>
  <c r="AJ13" i="15"/>
  <c r="AJ14" i="15"/>
  <c r="AJ15" i="15"/>
  <c r="AJ16" i="15"/>
  <c r="AJ17" i="15"/>
  <c r="AJ18" i="15"/>
  <c r="D18" i="15" s="1"/>
  <c r="AJ19" i="15"/>
  <c r="AJ20" i="15"/>
  <c r="AJ21" i="15"/>
  <c r="D21" i="15" s="1"/>
  <c r="AJ22" i="15"/>
  <c r="AJ23" i="15"/>
  <c r="AJ24" i="15"/>
  <c r="AJ25" i="15"/>
  <c r="AJ26" i="15"/>
  <c r="G26" i="15" s="1"/>
  <c r="AJ27" i="15"/>
  <c r="AJ28" i="15"/>
  <c r="AC28" i="15" s="1"/>
  <c r="AJ29" i="15"/>
  <c r="AJ30" i="15"/>
  <c r="AJ31" i="15"/>
  <c r="AJ32" i="15"/>
  <c r="AJ33" i="15"/>
  <c r="AJ34" i="15"/>
  <c r="G34" i="15" s="1"/>
  <c r="AJ35" i="15"/>
  <c r="AJ36" i="15"/>
  <c r="AJ37" i="15"/>
  <c r="G37" i="15" s="1"/>
  <c r="AJ38" i="15"/>
  <c r="AJ39" i="15"/>
  <c r="AJ40" i="15"/>
  <c r="AJ41" i="15"/>
  <c r="AJ42" i="15"/>
  <c r="E42" i="15" s="1"/>
  <c r="AJ43" i="15"/>
  <c r="I43" i="15" s="1"/>
  <c r="AJ44" i="15"/>
  <c r="E44" i="15" s="1"/>
  <c r="AJ45" i="15"/>
  <c r="D45" i="15" s="1"/>
  <c r="AJ46" i="15"/>
  <c r="AJ47" i="15"/>
  <c r="AJ48" i="15"/>
  <c r="AJ49" i="15"/>
  <c r="AJ50" i="15"/>
  <c r="E50" i="15" s="1"/>
  <c r="AJ51" i="15"/>
  <c r="A3" i="15"/>
  <c r="T3" i="15" s="1"/>
  <c r="B3" i="15"/>
  <c r="J3" i="15"/>
  <c r="V3" i="15"/>
  <c r="Z3" i="15"/>
  <c r="A4" i="15"/>
  <c r="M4" i="15" s="1"/>
  <c r="B4" i="15"/>
  <c r="J4" i="15"/>
  <c r="L4" i="15"/>
  <c r="P4" i="15"/>
  <c r="U4" i="15"/>
  <c r="V4" i="15"/>
  <c r="Z4" i="15"/>
  <c r="A5" i="15"/>
  <c r="O5" i="15" s="1"/>
  <c r="B5" i="15"/>
  <c r="J5" i="15"/>
  <c r="V5" i="15"/>
  <c r="Z5" i="15"/>
  <c r="A6" i="15"/>
  <c r="O6" i="15" s="1"/>
  <c r="B6" i="15"/>
  <c r="J6" i="15"/>
  <c r="T6" i="15"/>
  <c r="V6" i="15"/>
  <c r="Z6" i="15"/>
  <c r="AC6" i="15"/>
  <c r="A7" i="15"/>
  <c r="T7" i="15" s="1"/>
  <c r="B7" i="15"/>
  <c r="J7" i="15"/>
  <c r="V7" i="15"/>
  <c r="Z7" i="15"/>
  <c r="A8" i="15"/>
  <c r="M8" i="15" s="1"/>
  <c r="B8" i="15"/>
  <c r="J8" i="15"/>
  <c r="V8" i="15"/>
  <c r="X8" i="15"/>
  <c r="Z8" i="15"/>
  <c r="A9" i="15"/>
  <c r="O9" i="15" s="1"/>
  <c r="B9" i="15"/>
  <c r="D9" i="15"/>
  <c r="J9" i="15"/>
  <c r="V9" i="15"/>
  <c r="Z9" i="15"/>
  <c r="A10" i="15"/>
  <c r="O10" i="15" s="1"/>
  <c r="B10" i="15"/>
  <c r="J10" i="15"/>
  <c r="V10" i="15"/>
  <c r="Z10" i="15"/>
  <c r="A11" i="15"/>
  <c r="T11" i="15" s="1"/>
  <c r="B11" i="15"/>
  <c r="J11" i="15"/>
  <c r="V11" i="15"/>
  <c r="Z11" i="15"/>
  <c r="A12" i="15"/>
  <c r="M12" i="15" s="1"/>
  <c r="B12" i="15"/>
  <c r="J12" i="15"/>
  <c r="V12" i="15"/>
  <c r="Z12" i="15"/>
  <c r="AD12" i="15"/>
  <c r="A13" i="15"/>
  <c r="O13" i="15" s="1"/>
  <c r="B13" i="15"/>
  <c r="D13" i="15"/>
  <c r="J13" i="15"/>
  <c r="V13" i="15"/>
  <c r="Z13" i="15"/>
  <c r="A14" i="15"/>
  <c r="O14" i="15" s="1"/>
  <c r="B14" i="15"/>
  <c r="J14" i="15"/>
  <c r="V14" i="15"/>
  <c r="Z14" i="15"/>
  <c r="AE14" i="15"/>
  <c r="A15" i="15"/>
  <c r="T15" i="15" s="1"/>
  <c r="B15" i="15"/>
  <c r="J15" i="15"/>
  <c r="V15" i="15"/>
  <c r="Z15" i="15"/>
  <c r="A16" i="15"/>
  <c r="U16" i="15" s="1"/>
  <c r="B16" i="15"/>
  <c r="J16" i="15"/>
  <c r="V16" i="15"/>
  <c r="Z16" i="15"/>
  <c r="A17" i="15"/>
  <c r="P17" i="15" s="1"/>
  <c r="B17" i="15"/>
  <c r="J17" i="15"/>
  <c r="R17" i="15"/>
  <c r="V17" i="15"/>
  <c r="X17" i="15"/>
  <c r="Z17" i="15"/>
  <c r="A18" i="15"/>
  <c r="M18" i="15" s="1"/>
  <c r="B18" i="15"/>
  <c r="J18" i="15"/>
  <c r="V18" i="15"/>
  <c r="Z18" i="15"/>
  <c r="A19" i="15"/>
  <c r="T19" i="15" s="1"/>
  <c r="B19" i="15"/>
  <c r="J19" i="15"/>
  <c r="V19" i="15"/>
  <c r="Z19" i="15"/>
  <c r="A20" i="15"/>
  <c r="U20" i="15" s="1"/>
  <c r="B20" i="15"/>
  <c r="J20" i="15"/>
  <c r="V20" i="15"/>
  <c r="Z20" i="15"/>
  <c r="AA20" i="15"/>
  <c r="A21" i="15"/>
  <c r="P21" i="15" s="1"/>
  <c r="B21" i="15"/>
  <c r="J21" i="15"/>
  <c r="V21" i="15"/>
  <c r="Z21" i="15"/>
  <c r="A22" i="15"/>
  <c r="AD22" i="15" s="1"/>
  <c r="B22" i="15"/>
  <c r="F22" i="15"/>
  <c r="J22" i="15"/>
  <c r="V22" i="15"/>
  <c r="Z22" i="15"/>
  <c r="AC22" i="15"/>
  <c r="A23" i="15"/>
  <c r="N23" i="15" s="1"/>
  <c r="B23" i="15"/>
  <c r="J23" i="15"/>
  <c r="V23" i="15"/>
  <c r="Z23" i="15"/>
  <c r="A24" i="15"/>
  <c r="U24" i="15" s="1"/>
  <c r="B24" i="15"/>
  <c r="J24" i="15"/>
  <c r="V24" i="15"/>
  <c r="Z24" i="15"/>
  <c r="A25" i="15"/>
  <c r="T25" i="15" s="1"/>
  <c r="B25" i="15"/>
  <c r="C25" i="15"/>
  <c r="J25" i="15"/>
  <c r="S25" i="15"/>
  <c r="V25" i="15"/>
  <c r="Z25" i="15"/>
  <c r="AB25" i="15"/>
  <c r="A26" i="15"/>
  <c r="R26" i="15" s="1"/>
  <c r="B26" i="15"/>
  <c r="J26" i="15"/>
  <c r="V26" i="15"/>
  <c r="Z26" i="15"/>
  <c r="A27" i="15"/>
  <c r="S27" i="15" s="1"/>
  <c r="B27" i="15"/>
  <c r="J27" i="15"/>
  <c r="K27" i="15"/>
  <c r="V27" i="15"/>
  <c r="Z27" i="15"/>
  <c r="A28" i="15"/>
  <c r="M28" i="15" s="1"/>
  <c r="B28" i="15"/>
  <c r="J28" i="15"/>
  <c r="V28" i="15"/>
  <c r="Z28" i="15"/>
  <c r="A29" i="15"/>
  <c r="X29" i="15" s="1"/>
  <c r="B29" i="15"/>
  <c r="H29" i="15"/>
  <c r="J29" i="15"/>
  <c r="V29" i="15"/>
  <c r="Z29" i="15"/>
  <c r="A30" i="15"/>
  <c r="R30" i="15" s="1"/>
  <c r="B30" i="15"/>
  <c r="F30" i="15"/>
  <c r="H30" i="15"/>
  <c r="J30" i="15"/>
  <c r="V30" i="15"/>
  <c r="Z30" i="15"/>
  <c r="A31" i="15"/>
  <c r="T31" i="15" s="1"/>
  <c r="B31" i="15"/>
  <c r="J31" i="15"/>
  <c r="V31" i="15"/>
  <c r="Z31" i="15"/>
  <c r="A32" i="15"/>
  <c r="M32" i="15" s="1"/>
  <c r="B32" i="15"/>
  <c r="J32" i="15"/>
  <c r="V32" i="15"/>
  <c r="Z32" i="15"/>
  <c r="A33" i="15"/>
  <c r="T33" i="15" s="1"/>
  <c r="B33" i="15"/>
  <c r="H33" i="15"/>
  <c r="J33" i="15"/>
  <c r="V33" i="15"/>
  <c r="Z33" i="15"/>
  <c r="A34" i="15"/>
  <c r="AB34" i="15" s="1"/>
  <c r="B34" i="15"/>
  <c r="J34" i="15"/>
  <c r="V34" i="15"/>
  <c r="Z34" i="15"/>
  <c r="A35" i="15"/>
  <c r="T35" i="15" s="1"/>
  <c r="B35" i="15"/>
  <c r="H35" i="15"/>
  <c r="I35" i="15"/>
  <c r="J35" i="15"/>
  <c r="V35" i="15"/>
  <c r="Z35" i="15"/>
  <c r="AC35" i="15"/>
  <c r="AD35" i="15"/>
  <c r="A36" i="15"/>
  <c r="L36" i="15" s="1"/>
  <c r="B36" i="15"/>
  <c r="G36" i="15"/>
  <c r="I36" i="15"/>
  <c r="J36" i="15"/>
  <c r="V36" i="15"/>
  <c r="Z36" i="15"/>
  <c r="AC36" i="15"/>
  <c r="A37" i="15"/>
  <c r="U37" i="15" s="1"/>
  <c r="B37" i="15"/>
  <c r="E37" i="15"/>
  <c r="H37" i="15"/>
  <c r="I37" i="15"/>
  <c r="J37" i="15"/>
  <c r="V37" i="15"/>
  <c r="Z37" i="15"/>
  <c r="AC37" i="15"/>
  <c r="AE37" i="15"/>
  <c r="A38" i="15"/>
  <c r="L38" i="15" s="1"/>
  <c r="B38" i="15"/>
  <c r="E38" i="15"/>
  <c r="F38" i="15"/>
  <c r="G38" i="15"/>
  <c r="J38" i="15"/>
  <c r="T38" i="15"/>
  <c r="V38" i="15"/>
  <c r="Z38" i="15"/>
  <c r="A39" i="15"/>
  <c r="T39" i="15" s="1"/>
  <c r="B39" i="15"/>
  <c r="J39" i="15"/>
  <c r="V39" i="15"/>
  <c r="Z39" i="15"/>
  <c r="A40" i="15"/>
  <c r="L40" i="15" s="1"/>
  <c r="B40" i="15"/>
  <c r="J40" i="15"/>
  <c r="V40" i="15"/>
  <c r="Z40" i="15"/>
  <c r="A41" i="15"/>
  <c r="U41" i="15" s="1"/>
  <c r="B41" i="15"/>
  <c r="C41" i="15"/>
  <c r="D41" i="15"/>
  <c r="J41" i="15"/>
  <c r="V41" i="15"/>
  <c r="Z41" i="15"/>
  <c r="A42" i="15"/>
  <c r="L42" i="15" s="1"/>
  <c r="B42" i="15"/>
  <c r="J42" i="15"/>
  <c r="V42" i="15"/>
  <c r="Z42" i="15"/>
  <c r="A43" i="15"/>
  <c r="T43" i="15" s="1"/>
  <c r="B43" i="15"/>
  <c r="G43" i="15"/>
  <c r="H43" i="15"/>
  <c r="J43" i="15"/>
  <c r="V43" i="15"/>
  <c r="Z43" i="15"/>
  <c r="AC43" i="15"/>
  <c r="AD43" i="15"/>
  <c r="A44" i="15"/>
  <c r="L44" i="15" s="1"/>
  <c r="B44" i="15"/>
  <c r="F44" i="15"/>
  <c r="G44" i="15"/>
  <c r="J44" i="15"/>
  <c r="R44" i="15"/>
  <c r="V44" i="15"/>
  <c r="Z44" i="15"/>
  <c r="AA44" i="15"/>
  <c r="A45" i="15"/>
  <c r="T45" i="15" s="1"/>
  <c r="B45" i="15"/>
  <c r="C45" i="15"/>
  <c r="E45" i="15"/>
  <c r="G45" i="15"/>
  <c r="H45" i="15"/>
  <c r="J45" i="15"/>
  <c r="K45" i="15"/>
  <c r="S45" i="15"/>
  <c r="V45" i="15"/>
  <c r="Z45" i="15"/>
  <c r="AE45" i="15"/>
  <c r="A46" i="15"/>
  <c r="L46" i="15" s="1"/>
  <c r="B46" i="15"/>
  <c r="F46" i="15"/>
  <c r="G46" i="15"/>
  <c r="H46" i="15"/>
  <c r="I46" i="15"/>
  <c r="J46" i="15"/>
  <c r="V46" i="15"/>
  <c r="Z46" i="15"/>
  <c r="AC46" i="15"/>
  <c r="A47" i="15"/>
  <c r="T47" i="15" s="1"/>
  <c r="B47" i="15"/>
  <c r="J47" i="15"/>
  <c r="V47" i="15"/>
  <c r="Z47" i="15"/>
  <c r="AD47" i="15"/>
  <c r="A48" i="15"/>
  <c r="L48" i="15" s="1"/>
  <c r="B48" i="15"/>
  <c r="J48" i="15"/>
  <c r="V48" i="15"/>
  <c r="Z48" i="15"/>
  <c r="A49" i="15"/>
  <c r="T49" i="15" s="1"/>
  <c r="B49" i="15"/>
  <c r="H49" i="15"/>
  <c r="I49" i="15"/>
  <c r="J49" i="15"/>
  <c r="V49" i="15"/>
  <c r="Z49" i="15"/>
  <c r="AC49" i="15"/>
  <c r="A50" i="15"/>
  <c r="L50" i="15" s="1"/>
  <c r="B50" i="15"/>
  <c r="J50" i="15"/>
  <c r="V50" i="15"/>
  <c r="Z50" i="15"/>
  <c r="A51" i="15"/>
  <c r="AD51" i="15" s="1"/>
  <c r="B51" i="15"/>
  <c r="C51" i="15"/>
  <c r="H51" i="15"/>
  <c r="I51" i="15"/>
  <c r="J51" i="15"/>
  <c r="K51" i="15"/>
  <c r="V51" i="15"/>
  <c r="Z51" i="15"/>
  <c r="AC51" i="15"/>
  <c r="AE51" i="15"/>
  <c r="J2" i="15"/>
  <c r="B2" i="15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11" i="14"/>
  <c r="F60" i="14"/>
  <c r="E60" i="14"/>
  <c r="D60" i="14"/>
  <c r="F59" i="14"/>
  <c r="E59" i="14"/>
  <c r="D59" i="14"/>
  <c r="F58" i="14"/>
  <c r="E58" i="14"/>
  <c r="D58" i="14"/>
  <c r="F57" i="14"/>
  <c r="E57" i="14"/>
  <c r="D57" i="14"/>
  <c r="F56" i="14"/>
  <c r="E56" i="14"/>
  <c r="D56" i="14"/>
  <c r="F55" i="14"/>
  <c r="E55" i="14"/>
  <c r="D55" i="14"/>
  <c r="F54" i="14"/>
  <c r="E54" i="14"/>
  <c r="D54" i="14"/>
  <c r="F53" i="14"/>
  <c r="E53" i="14"/>
  <c r="D53" i="14"/>
  <c r="F52" i="14"/>
  <c r="E52" i="14"/>
  <c r="D52" i="14"/>
  <c r="F51" i="14"/>
  <c r="E51" i="14"/>
  <c r="D51" i="14"/>
  <c r="F50" i="14"/>
  <c r="E50" i="14"/>
  <c r="D50" i="14"/>
  <c r="F49" i="14"/>
  <c r="E49" i="14"/>
  <c r="D49" i="14"/>
  <c r="F48" i="14"/>
  <c r="E48" i="14"/>
  <c r="D48" i="14"/>
  <c r="F47" i="14"/>
  <c r="E47" i="14"/>
  <c r="D47" i="14"/>
  <c r="F46" i="14"/>
  <c r="E46" i="14"/>
  <c r="D46" i="14"/>
  <c r="F45" i="14"/>
  <c r="E45" i="14"/>
  <c r="D45" i="14"/>
  <c r="F44" i="14"/>
  <c r="E44" i="14"/>
  <c r="D44" i="14"/>
  <c r="F43" i="14"/>
  <c r="E43" i="14"/>
  <c r="D43" i="14"/>
  <c r="F42" i="14"/>
  <c r="E42" i="14"/>
  <c r="D42" i="14"/>
  <c r="F41" i="14"/>
  <c r="E41" i="14"/>
  <c r="D41" i="14"/>
  <c r="F40" i="14"/>
  <c r="E40" i="14"/>
  <c r="D40" i="14"/>
  <c r="F39" i="14"/>
  <c r="E39" i="14"/>
  <c r="D39" i="14"/>
  <c r="F38" i="14"/>
  <c r="E38" i="14"/>
  <c r="D38" i="14"/>
  <c r="F37" i="14"/>
  <c r="E37" i="14"/>
  <c r="D37" i="14"/>
  <c r="F36" i="14"/>
  <c r="E36" i="14"/>
  <c r="D36" i="14"/>
  <c r="F35" i="14"/>
  <c r="E35" i="14"/>
  <c r="D35" i="14"/>
  <c r="F34" i="14"/>
  <c r="E34" i="14"/>
  <c r="D34" i="14"/>
  <c r="F33" i="14"/>
  <c r="E33" i="14"/>
  <c r="D33" i="14"/>
  <c r="F32" i="14"/>
  <c r="E32" i="14"/>
  <c r="D32" i="14"/>
  <c r="F31" i="14"/>
  <c r="E31" i="14"/>
  <c r="D31" i="14"/>
  <c r="F30" i="14"/>
  <c r="E30" i="14"/>
  <c r="D30" i="14"/>
  <c r="F29" i="14"/>
  <c r="E29" i="14"/>
  <c r="D29" i="14"/>
  <c r="F28" i="14"/>
  <c r="E28" i="14"/>
  <c r="D28" i="14"/>
  <c r="F27" i="14"/>
  <c r="E27" i="14"/>
  <c r="D27" i="14"/>
  <c r="F26" i="14"/>
  <c r="E26" i="14"/>
  <c r="D26" i="14"/>
  <c r="F25" i="14"/>
  <c r="E25" i="14"/>
  <c r="D25" i="14"/>
  <c r="F24" i="14"/>
  <c r="E24" i="14"/>
  <c r="D24" i="14"/>
  <c r="F23" i="14"/>
  <c r="E23" i="14"/>
  <c r="D23" i="14"/>
  <c r="F22" i="14"/>
  <c r="E22" i="14"/>
  <c r="D22" i="14"/>
  <c r="F21" i="14"/>
  <c r="E21" i="14"/>
  <c r="D21" i="14"/>
  <c r="F20" i="14"/>
  <c r="E20" i="14"/>
  <c r="D20" i="14"/>
  <c r="F19" i="14"/>
  <c r="E19" i="14"/>
  <c r="D19" i="14"/>
  <c r="F18" i="14"/>
  <c r="E18" i="14"/>
  <c r="D18" i="14"/>
  <c r="F17" i="14"/>
  <c r="E17" i="14"/>
  <c r="D17" i="14"/>
  <c r="F16" i="14"/>
  <c r="E16" i="14"/>
  <c r="D16" i="14"/>
  <c r="F15" i="14"/>
  <c r="E15" i="14"/>
  <c r="D15" i="14"/>
  <c r="F14" i="14"/>
  <c r="E14" i="14"/>
  <c r="D14" i="14"/>
  <c r="F13" i="14"/>
  <c r="E13" i="14"/>
  <c r="D13" i="14"/>
  <c r="F12" i="14"/>
  <c r="E12" i="14"/>
  <c r="D12" i="14"/>
  <c r="F11" i="14"/>
  <c r="E11" i="14"/>
  <c r="D11" i="14"/>
  <c r="D51" i="15"/>
  <c r="C49" i="15"/>
  <c r="D48" i="15"/>
  <c r="F47" i="15"/>
  <c r="C46" i="15"/>
  <c r="F45" i="15"/>
  <c r="H44" i="15"/>
  <c r="AE43" i="15"/>
  <c r="H41" i="15"/>
  <c r="F39" i="15"/>
  <c r="AE38" i="15"/>
  <c r="D37" i="15"/>
  <c r="H36" i="15"/>
  <c r="G35" i="15"/>
  <c r="C33" i="15"/>
  <c r="C32" i="15"/>
  <c r="D31" i="15"/>
  <c r="AC30" i="15"/>
  <c r="D29" i="15"/>
  <c r="I27" i="15"/>
  <c r="E26" i="15"/>
  <c r="F24" i="15"/>
  <c r="F23" i="15"/>
  <c r="AC21" i="15"/>
  <c r="H20" i="15"/>
  <c r="F17" i="15"/>
  <c r="H16" i="15"/>
  <c r="F14" i="15"/>
  <c r="AC13" i="15"/>
  <c r="AC9" i="15"/>
  <c r="F7" i="15"/>
  <c r="D6" i="15"/>
  <c r="D5" i="15"/>
  <c r="AJ2" i="15"/>
  <c r="AE2" i="15" s="1"/>
  <c r="Z2" i="15"/>
  <c r="V2" i="15"/>
  <c r="A2" i="15"/>
  <c r="AG60" i="14"/>
  <c r="AE60" i="14"/>
  <c r="AC60" i="14"/>
  <c r="X60" i="14"/>
  <c r="V60" i="14"/>
  <c r="AG59" i="14"/>
  <c r="AE59" i="14"/>
  <c r="AC59" i="14"/>
  <c r="X59" i="14"/>
  <c r="V59" i="14"/>
  <c r="AG58" i="14"/>
  <c r="AE58" i="14"/>
  <c r="AC58" i="14"/>
  <c r="X58" i="14"/>
  <c r="V58" i="14"/>
  <c r="AG57" i="14"/>
  <c r="AE57" i="14"/>
  <c r="AC57" i="14"/>
  <c r="X57" i="14"/>
  <c r="V57" i="14"/>
  <c r="AG56" i="14"/>
  <c r="AE56" i="14"/>
  <c r="AC56" i="14"/>
  <c r="X56" i="14"/>
  <c r="V56" i="14"/>
  <c r="AG55" i="14"/>
  <c r="AE55" i="14"/>
  <c r="AC55" i="14"/>
  <c r="X55" i="14"/>
  <c r="V55" i="14"/>
  <c r="AG54" i="14"/>
  <c r="AE54" i="14"/>
  <c r="AC54" i="14"/>
  <c r="X54" i="14"/>
  <c r="V54" i="14"/>
  <c r="AG53" i="14"/>
  <c r="AE53" i="14"/>
  <c r="AC53" i="14"/>
  <c r="X53" i="14"/>
  <c r="V53" i="14"/>
  <c r="AG52" i="14"/>
  <c r="AE52" i="14"/>
  <c r="AC52" i="14"/>
  <c r="X52" i="14"/>
  <c r="V52" i="14"/>
  <c r="AG51" i="14"/>
  <c r="AE51" i="14"/>
  <c r="AC51" i="14"/>
  <c r="X51" i="14"/>
  <c r="V51" i="14"/>
  <c r="AG50" i="14"/>
  <c r="AE50" i="14"/>
  <c r="AC50" i="14"/>
  <c r="X50" i="14"/>
  <c r="V50" i="14"/>
  <c r="AG49" i="14"/>
  <c r="AE49" i="14"/>
  <c r="AC49" i="14"/>
  <c r="X49" i="14"/>
  <c r="V49" i="14"/>
  <c r="AG48" i="14"/>
  <c r="AE48" i="14"/>
  <c r="AC48" i="14"/>
  <c r="X48" i="14"/>
  <c r="V48" i="14"/>
  <c r="AG47" i="14"/>
  <c r="AE47" i="14"/>
  <c r="AC47" i="14"/>
  <c r="X47" i="14"/>
  <c r="V47" i="14"/>
  <c r="AG46" i="14"/>
  <c r="AE46" i="14"/>
  <c r="AC46" i="14"/>
  <c r="X46" i="14"/>
  <c r="V46" i="14"/>
  <c r="AG45" i="14"/>
  <c r="AE45" i="14"/>
  <c r="AC45" i="14"/>
  <c r="X45" i="14"/>
  <c r="V45" i="14"/>
  <c r="AG44" i="14"/>
  <c r="AE44" i="14"/>
  <c r="AC44" i="14"/>
  <c r="X44" i="14"/>
  <c r="V44" i="14"/>
  <c r="AG43" i="14"/>
  <c r="AE43" i="14"/>
  <c r="AC43" i="14"/>
  <c r="X43" i="14"/>
  <c r="V43" i="14"/>
  <c r="AG42" i="14"/>
  <c r="AE42" i="14"/>
  <c r="AC42" i="14"/>
  <c r="X42" i="14"/>
  <c r="V42" i="14"/>
  <c r="AG41" i="14"/>
  <c r="AE41" i="14"/>
  <c r="AC41" i="14"/>
  <c r="X41" i="14"/>
  <c r="V41" i="14"/>
  <c r="AG40" i="14"/>
  <c r="AE40" i="14"/>
  <c r="AC40" i="14"/>
  <c r="X40" i="14"/>
  <c r="V40" i="14"/>
  <c r="AG39" i="14"/>
  <c r="AE39" i="14"/>
  <c r="AC39" i="14"/>
  <c r="X39" i="14"/>
  <c r="V39" i="14"/>
  <c r="AG38" i="14"/>
  <c r="AE38" i="14"/>
  <c r="AC38" i="14"/>
  <c r="X38" i="14"/>
  <c r="V38" i="14"/>
  <c r="AG37" i="14"/>
  <c r="AE37" i="14"/>
  <c r="AC37" i="14"/>
  <c r="X37" i="14"/>
  <c r="V37" i="14"/>
  <c r="AG36" i="14"/>
  <c r="AE36" i="14"/>
  <c r="AC36" i="14"/>
  <c r="X36" i="14"/>
  <c r="V36" i="14"/>
  <c r="AG35" i="14"/>
  <c r="AE35" i="14"/>
  <c r="AC35" i="14"/>
  <c r="X35" i="14"/>
  <c r="V35" i="14"/>
  <c r="AG34" i="14"/>
  <c r="AE34" i="14"/>
  <c r="AC34" i="14"/>
  <c r="X34" i="14"/>
  <c r="V34" i="14"/>
  <c r="AG33" i="14"/>
  <c r="AE33" i="14"/>
  <c r="AC33" i="14"/>
  <c r="X33" i="14"/>
  <c r="V33" i="14"/>
  <c r="AG32" i="14"/>
  <c r="AE32" i="14"/>
  <c r="AC32" i="14"/>
  <c r="X32" i="14"/>
  <c r="V32" i="14"/>
  <c r="AG31" i="14"/>
  <c r="AE31" i="14"/>
  <c r="AC31" i="14"/>
  <c r="X31" i="14"/>
  <c r="V31" i="14"/>
  <c r="AG30" i="14"/>
  <c r="AE30" i="14"/>
  <c r="AC30" i="14"/>
  <c r="X30" i="14"/>
  <c r="V30" i="14"/>
  <c r="AG29" i="14"/>
  <c r="AE29" i="14"/>
  <c r="AC29" i="14"/>
  <c r="X29" i="14"/>
  <c r="V29" i="14"/>
  <c r="AG28" i="14"/>
  <c r="AE28" i="14"/>
  <c r="AC28" i="14"/>
  <c r="X28" i="14"/>
  <c r="V28" i="14"/>
  <c r="AG27" i="14"/>
  <c r="AE27" i="14"/>
  <c r="AC27" i="14"/>
  <c r="X27" i="14"/>
  <c r="V27" i="14"/>
  <c r="AG26" i="14"/>
  <c r="AE26" i="14"/>
  <c r="AC26" i="14"/>
  <c r="X26" i="14"/>
  <c r="V26" i="14"/>
  <c r="AG25" i="14"/>
  <c r="AE25" i="14"/>
  <c r="AC25" i="14"/>
  <c r="X25" i="14"/>
  <c r="V25" i="14"/>
  <c r="AG24" i="14"/>
  <c r="AE24" i="14"/>
  <c r="AC24" i="14"/>
  <c r="X24" i="14"/>
  <c r="V24" i="14"/>
  <c r="AG23" i="14"/>
  <c r="AE23" i="14"/>
  <c r="AC23" i="14"/>
  <c r="X23" i="14"/>
  <c r="V23" i="14"/>
  <c r="AG22" i="14"/>
  <c r="AE22" i="14"/>
  <c r="AC22" i="14"/>
  <c r="X22" i="14"/>
  <c r="V22" i="14"/>
  <c r="AG21" i="14"/>
  <c r="AE21" i="14"/>
  <c r="AC21" i="14"/>
  <c r="X21" i="14"/>
  <c r="V21" i="14"/>
  <c r="AG20" i="14"/>
  <c r="AE20" i="14"/>
  <c r="AC20" i="14"/>
  <c r="X20" i="14"/>
  <c r="V20" i="14"/>
  <c r="AG19" i="14"/>
  <c r="AE19" i="14"/>
  <c r="AC19" i="14"/>
  <c r="X19" i="14"/>
  <c r="V19" i="14"/>
  <c r="AG18" i="14"/>
  <c r="AE18" i="14"/>
  <c r="AC18" i="14"/>
  <c r="X18" i="14"/>
  <c r="V18" i="14"/>
  <c r="AG17" i="14"/>
  <c r="AE17" i="14"/>
  <c r="AC17" i="14"/>
  <c r="X17" i="14"/>
  <c r="V17" i="14"/>
  <c r="AG16" i="14"/>
  <c r="AE16" i="14"/>
  <c r="AC16" i="14"/>
  <c r="X16" i="14"/>
  <c r="V16" i="14"/>
  <c r="AG15" i="14"/>
  <c r="AE15" i="14"/>
  <c r="AC15" i="14"/>
  <c r="X15" i="14"/>
  <c r="V15" i="14"/>
  <c r="AG14" i="14"/>
  <c r="AE14" i="14"/>
  <c r="AC14" i="14"/>
  <c r="X14" i="14"/>
  <c r="V14" i="14"/>
  <c r="AG13" i="14"/>
  <c r="AE13" i="14"/>
  <c r="AC13" i="14"/>
  <c r="X13" i="14"/>
  <c r="V13" i="14"/>
  <c r="AG12" i="14"/>
  <c r="AE12" i="14"/>
  <c r="AC12" i="14"/>
  <c r="X12" i="14"/>
  <c r="V12" i="14"/>
  <c r="AG11" i="14"/>
  <c r="AE11" i="14"/>
  <c r="AC11" i="14"/>
  <c r="X11" i="14"/>
  <c r="V11" i="14"/>
  <c r="P5" i="14"/>
  <c r="L5" i="14"/>
  <c r="P3" i="14"/>
  <c r="B3" i="14"/>
  <c r="S3" i="15" s="1"/>
  <c r="B1" i="14"/>
  <c r="A3" i="9"/>
  <c r="B3" i="9"/>
  <c r="J3" i="9"/>
  <c r="V3" i="9"/>
  <c r="Z3" i="9"/>
  <c r="AJ3" i="9"/>
  <c r="D3" i="9" s="1"/>
  <c r="A4" i="9"/>
  <c r="B4" i="9"/>
  <c r="J4" i="9"/>
  <c r="V4" i="9"/>
  <c r="Z4" i="9"/>
  <c r="AJ4" i="9"/>
  <c r="D4" i="9" s="1"/>
  <c r="A5" i="9"/>
  <c r="B5" i="9"/>
  <c r="D5" i="9"/>
  <c r="J5" i="9"/>
  <c r="V5" i="9"/>
  <c r="Z5" i="9"/>
  <c r="AJ5" i="9"/>
  <c r="F5" i="9" s="1"/>
  <c r="A6" i="9"/>
  <c r="B6" i="9"/>
  <c r="J6" i="9"/>
  <c r="V6" i="9"/>
  <c r="Z6" i="9"/>
  <c r="AJ6" i="9"/>
  <c r="H6" i="9" s="1"/>
  <c r="A7" i="9"/>
  <c r="B7" i="9"/>
  <c r="J7" i="9"/>
  <c r="V7" i="9"/>
  <c r="Z7" i="9"/>
  <c r="AJ7" i="9"/>
  <c r="F7" i="9" s="1"/>
  <c r="A8" i="9"/>
  <c r="B8" i="9"/>
  <c r="J8" i="9"/>
  <c r="V8" i="9"/>
  <c r="Z8" i="9"/>
  <c r="AJ8" i="9"/>
  <c r="H8" i="9" s="1"/>
  <c r="A9" i="9"/>
  <c r="B9" i="9"/>
  <c r="J9" i="9"/>
  <c r="V9" i="9"/>
  <c r="Z9" i="9"/>
  <c r="AJ9" i="9"/>
  <c r="H9" i="9" s="1"/>
  <c r="A10" i="9"/>
  <c r="X10" i="9" s="1"/>
  <c r="B10" i="9"/>
  <c r="J10" i="9"/>
  <c r="V10" i="9"/>
  <c r="Z10" i="9"/>
  <c r="AJ10" i="9"/>
  <c r="K10" i="9" s="1"/>
  <c r="A11" i="9"/>
  <c r="B11" i="9"/>
  <c r="J11" i="9"/>
  <c r="V11" i="9"/>
  <c r="Z11" i="9"/>
  <c r="AJ11" i="9"/>
  <c r="E11" i="9" s="1"/>
  <c r="A12" i="9"/>
  <c r="B12" i="9"/>
  <c r="J12" i="9"/>
  <c r="V12" i="9"/>
  <c r="Z12" i="9"/>
  <c r="AJ12" i="9"/>
  <c r="K12" i="9" s="1"/>
  <c r="A13" i="9"/>
  <c r="B13" i="9"/>
  <c r="D13" i="9"/>
  <c r="H13" i="9"/>
  <c r="J13" i="9"/>
  <c r="V13" i="9"/>
  <c r="Z13" i="9"/>
  <c r="AJ13" i="9"/>
  <c r="G13" i="9" s="1"/>
  <c r="A14" i="9"/>
  <c r="B14" i="9"/>
  <c r="E14" i="9"/>
  <c r="J14" i="9"/>
  <c r="V14" i="9"/>
  <c r="Z14" i="9"/>
  <c r="AJ14" i="9"/>
  <c r="I14" i="9" s="1"/>
  <c r="A15" i="9"/>
  <c r="B15" i="9"/>
  <c r="E15" i="9"/>
  <c r="J15" i="9"/>
  <c r="V15" i="9"/>
  <c r="Z15" i="9"/>
  <c r="AJ15" i="9"/>
  <c r="G15" i="9" s="1"/>
  <c r="A16" i="9"/>
  <c r="B16" i="9"/>
  <c r="J16" i="9"/>
  <c r="V16" i="9"/>
  <c r="Z16" i="9"/>
  <c r="AJ16" i="9"/>
  <c r="H16" i="9" s="1"/>
  <c r="A17" i="9"/>
  <c r="B17" i="9"/>
  <c r="J17" i="9"/>
  <c r="V17" i="9"/>
  <c r="Z17" i="9"/>
  <c r="AJ17" i="9"/>
  <c r="AC17" i="9" s="1"/>
  <c r="A18" i="9"/>
  <c r="Y18" i="9" s="1"/>
  <c r="B18" i="9"/>
  <c r="J18" i="9"/>
  <c r="V18" i="9"/>
  <c r="Z18" i="9"/>
  <c r="AJ18" i="9"/>
  <c r="H18" i="9" s="1"/>
  <c r="A19" i="9"/>
  <c r="B19" i="9"/>
  <c r="J19" i="9"/>
  <c r="V19" i="9"/>
  <c r="Z19" i="9"/>
  <c r="AJ19" i="9"/>
  <c r="G19" i="9" s="1"/>
  <c r="A20" i="9"/>
  <c r="B20" i="9"/>
  <c r="D20" i="9"/>
  <c r="G20" i="9"/>
  <c r="J20" i="9"/>
  <c r="V20" i="9"/>
  <c r="Z20" i="9"/>
  <c r="AJ20" i="9"/>
  <c r="K20" i="9" s="1"/>
  <c r="A21" i="9"/>
  <c r="B21" i="9"/>
  <c r="J21" i="9"/>
  <c r="V21" i="9"/>
  <c r="Z21" i="9"/>
  <c r="AJ21" i="9"/>
  <c r="A22" i="9"/>
  <c r="B22" i="9"/>
  <c r="J22" i="9"/>
  <c r="V22" i="9"/>
  <c r="Z22" i="9"/>
  <c r="AJ22" i="9"/>
  <c r="G22" i="9" s="1"/>
  <c r="A23" i="9"/>
  <c r="AA23" i="9" s="1"/>
  <c r="B23" i="9"/>
  <c r="G23" i="9"/>
  <c r="J23" i="9"/>
  <c r="V23" i="9"/>
  <c r="Z23" i="9"/>
  <c r="AJ23" i="9"/>
  <c r="AC23" i="9" s="1"/>
  <c r="A24" i="9"/>
  <c r="B24" i="9"/>
  <c r="J24" i="9"/>
  <c r="V24" i="9"/>
  <c r="Z24" i="9"/>
  <c r="AJ24" i="9"/>
  <c r="G24" i="9" s="1"/>
  <c r="A25" i="9"/>
  <c r="B25" i="9"/>
  <c r="G25" i="9"/>
  <c r="J25" i="9"/>
  <c r="V25" i="9"/>
  <c r="Z25" i="9"/>
  <c r="AJ25" i="9"/>
  <c r="E25" i="9" s="1"/>
  <c r="A26" i="9"/>
  <c r="B26" i="9"/>
  <c r="J26" i="9"/>
  <c r="V26" i="9"/>
  <c r="Z26" i="9"/>
  <c r="AJ26" i="9"/>
  <c r="E26" i="9" s="1"/>
  <c r="A27" i="9"/>
  <c r="B27" i="9"/>
  <c r="J27" i="9"/>
  <c r="V27" i="9"/>
  <c r="Z27" i="9"/>
  <c r="AJ27" i="9"/>
  <c r="G27" i="9" s="1"/>
  <c r="A28" i="9"/>
  <c r="B28" i="9"/>
  <c r="J28" i="9"/>
  <c r="V28" i="9"/>
  <c r="Z28" i="9"/>
  <c r="AJ28" i="9"/>
  <c r="E28" i="9" s="1"/>
  <c r="A29" i="9"/>
  <c r="B29" i="9"/>
  <c r="J29" i="9"/>
  <c r="V29" i="9"/>
  <c r="Z29" i="9"/>
  <c r="AC29" i="9"/>
  <c r="AJ29" i="9"/>
  <c r="K29" i="9" s="1"/>
  <c r="A30" i="9"/>
  <c r="B30" i="9"/>
  <c r="J30" i="9"/>
  <c r="V30" i="9"/>
  <c r="Z30" i="9"/>
  <c r="AJ30" i="9"/>
  <c r="F30" i="9" s="1"/>
  <c r="A31" i="9"/>
  <c r="X31" i="9" s="1"/>
  <c r="B31" i="9"/>
  <c r="J31" i="9"/>
  <c r="V31" i="9"/>
  <c r="Z31" i="9"/>
  <c r="AJ31" i="9"/>
  <c r="D31" i="9" s="1"/>
  <c r="A32" i="9"/>
  <c r="B32" i="9"/>
  <c r="J32" i="9"/>
  <c r="V32" i="9"/>
  <c r="Z32" i="9"/>
  <c r="AJ32" i="9"/>
  <c r="I32" i="9" s="1"/>
  <c r="A33" i="9"/>
  <c r="B33" i="9"/>
  <c r="J33" i="9"/>
  <c r="V33" i="9"/>
  <c r="Z33" i="9"/>
  <c r="AJ33" i="9"/>
  <c r="H33" i="9" s="1"/>
  <c r="A34" i="9"/>
  <c r="B34" i="9"/>
  <c r="J34" i="9"/>
  <c r="V34" i="9"/>
  <c r="Z34" i="9"/>
  <c r="AJ34" i="9"/>
  <c r="D34" i="9" s="1"/>
  <c r="A35" i="9"/>
  <c r="B35" i="9"/>
  <c r="J35" i="9"/>
  <c r="V35" i="9"/>
  <c r="Z35" i="9"/>
  <c r="AJ35" i="9"/>
  <c r="D35" i="9" s="1"/>
  <c r="A36" i="9"/>
  <c r="AB36" i="9" s="1"/>
  <c r="B36" i="9"/>
  <c r="J36" i="9"/>
  <c r="V36" i="9"/>
  <c r="Z36" i="9"/>
  <c r="AJ36" i="9"/>
  <c r="A37" i="9"/>
  <c r="B37" i="9"/>
  <c r="J37" i="9"/>
  <c r="V37" i="9"/>
  <c r="Z37" i="9"/>
  <c r="AC37" i="9"/>
  <c r="AJ37" i="9"/>
  <c r="K37" i="9" s="1"/>
  <c r="A38" i="9"/>
  <c r="B38" i="9"/>
  <c r="J38" i="9"/>
  <c r="V38" i="9"/>
  <c r="Z38" i="9"/>
  <c r="AJ38" i="9"/>
  <c r="E38" i="9" s="1"/>
  <c r="A39" i="9"/>
  <c r="X39" i="9" s="1"/>
  <c r="B39" i="9"/>
  <c r="J39" i="9"/>
  <c r="V39" i="9"/>
  <c r="Z39" i="9"/>
  <c r="AJ39" i="9"/>
  <c r="D39" i="9" s="1"/>
  <c r="A40" i="9"/>
  <c r="B40" i="9"/>
  <c r="J40" i="9"/>
  <c r="V40" i="9"/>
  <c r="Z40" i="9"/>
  <c r="AJ40" i="9"/>
  <c r="D40" i="9" s="1"/>
  <c r="A41" i="9"/>
  <c r="B41" i="9"/>
  <c r="J41" i="9"/>
  <c r="V41" i="9"/>
  <c r="Z41" i="9"/>
  <c r="AJ41" i="9"/>
  <c r="H41" i="9" s="1"/>
  <c r="A42" i="9"/>
  <c r="B42" i="9"/>
  <c r="J42" i="9"/>
  <c r="V42" i="9"/>
  <c r="Z42" i="9"/>
  <c r="AJ42" i="9"/>
  <c r="C42" i="9" s="1"/>
  <c r="A43" i="9"/>
  <c r="AA43" i="9" s="1"/>
  <c r="B43" i="9"/>
  <c r="H43" i="9"/>
  <c r="J43" i="9"/>
  <c r="V43" i="9"/>
  <c r="Z43" i="9"/>
  <c r="AJ43" i="9"/>
  <c r="C43" i="9" s="1"/>
  <c r="A44" i="9"/>
  <c r="Y44" i="9" s="1"/>
  <c r="B44" i="9"/>
  <c r="J44" i="9"/>
  <c r="V44" i="9"/>
  <c r="Z44" i="9"/>
  <c r="AJ44" i="9"/>
  <c r="I44" i="9" s="1"/>
  <c r="A45" i="9"/>
  <c r="B45" i="9"/>
  <c r="J45" i="9"/>
  <c r="V45" i="9"/>
  <c r="Z45" i="9"/>
  <c r="AJ45" i="9"/>
  <c r="E45" i="9" s="1"/>
  <c r="A46" i="9"/>
  <c r="X46" i="9" s="1"/>
  <c r="B46" i="9"/>
  <c r="J46" i="9"/>
  <c r="V46" i="9"/>
  <c r="Z46" i="9"/>
  <c r="AJ46" i="9"/>
  <c r="E46" i="9" s="1"/>
  <c r="A47" i="9"/>
  <c r="B47" i="9"/>
  <c r="J47" i="9"/>
  <c r="V47" i="9"/>
  <c r="Z47" i="9"/>
  <c r="AJ47" i="9"/>
  <c r="K47" i="9" s="1"/>
  <c r="A48" i="9"/>
  <c r="B48" i="9"/>
  <c r="J48" i="9"/>
  <c r="V48" i="9"/>
  <c r="Z48" i="9"/>
  <c r="AJ48" i="9"/>
  <c r="I48" i="9" s="1"/>
  <c r="A49" i="9"/>
  <c r="B49" i="9"/>
  <c r="J49" i="9"/>
  <c r="V49" i="9"/>
  <c r="Z49" i="9"/>
  <c r="AJ49" i="9"/>
  <c r="D49" i="9" s="1"/>
  <c r="A50" i="9"/>
  <c r="B50" i="9"/>
  <c r="J50" i="9"/>
  <c r="V50" i="9"/>
  <c r="Z50" i="9"/>
  <c r="AJ50" i="9"/>
  <c r="AE50" i="9" s="1"/>
  <c r="A51" i="9"/>
  <c r="B51" i="9"/>
  <c r="J51" i="9"/>
  <c r="V51" i="9"/>
  <c r="Z51" i="9"/>
  <c r="AJ51" i="9"/>
  <c r="V2" i="9"/>
  <c r="Z2" i="9"/>
  <c r="J2" i="9"/>
  <c r="B2" i="9"/>
  <c r="A2" i="9"/>
  <c r="AJ2" i="9"/>
  <c r="T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D12" i="8"/>
  <c r="E12" i="8"/>
  <c r="D13" i="8"/>
  <c r="E13" i="8"/>
  <c r="F13" i="8"/>
  <c r="D14" i="8"/>
  <c r="E14" i="8"/>
  <c r="F14" i="8"/>
  <c r="D15" i="8"/>
  <c r="E15" i="8"/>
  <c r="F15" i="8"/>
  <c r="D16" i="8"/>
  <c r="E16" i="8"/>
  <c r="F16" i="8"/>
  <c r="D17" i="8"/>
  <c r="E17" i="8"/>
  <c r="F17" i="8"/>
  <c r="D18" i="8"/>
  <c r="E18" i="8"/>
  <c r="F18" i="8"/>
  <c r="D19" i="8"/>
  <c r="E19" i="8"/>
  <c r="F19" i="8"/>
  <c r="D20" i="8"/>
  <c r="E20" i="8"/>
  <c r="F20" i="8"/>
  <c r="D21" i="8"/>
  <c r="E21" i="8"/>
  <c r="F21" i="8"/>
  <c r="D22" i="8"/>
  <c r="E22" i="8"/>
  <c r="F22" i="8"/>
  <c r="D23" i="8"/>
  <c r="E23" i="8"/>
  <c r="F23" i="8"/>
  <c r="D24" i="8"/>
  <c r="E24" i="8"/>
  <c r="F24" i="8"/>
  <c r="D25" i="8"/>
  <c r="E25" i="8"/>
  <c r="F25" i="8"/>
  <c r="D26" i="8"/>
  <c r="E26" i="8"/>
  <c r="F26" i="8"/>
  <c r="D27" i="8"/>
  <c r="E27" i="8"/>
  <c r="F27" i="8"/>
  <c r="D28" i="8"/>
  <c r="E28" i="8"/>
  <c r="F28" i="8"/>
  <c r="D29" i="8"/>
  <c r="E29" i="8"/>
  <c r="F29" i="8"/>
  <c r="D30" i="8"/>
  <c r="E30" i="8"/>
  <c r="F30" i="8"/>
  <c r="D31" i="8"/>
  <c r="E31" i="8"/>
  <c r="F31" i="8"/>
  <c r="D32" i="8"/>
  <c r="E32" i="8"/>
  <c r="F32" i="8"/>
  <c r="D33" i="8"/>
  <c r="E33" i="8"/>
  <c r="F33" i="8"/>
  <c r="D34" i="8"/>
  <c r="E34" i="8"/>
  <c r="F34" i="8"/>
  <c r="D35" i="8"/>
  <c r="E35" i="8"/>
  <c r="F35" i="8"/>
  <c r="D36" i="8"/>
  <c r="E36" i="8"/>
  <c r="F36" i="8"/>
  <c r="D37" i="8"/>
  <c r="E37" i="8"/>
  <c r="F37" i="8"/>
  <c r="D38" i="8"/>
  <c r="E38" i="8"/>
  <c r="F38" i="8"/>
  <c r="D39" i="8"/>
  <c r="E39" i="8"/>
  <c r="F39" i="8"/>
  <c r="D40" i="8"/>
  <c r="E40" i="8"/>
  <c r="F40" i="8"/>
  <c r="D41" i="8"/>
  <c r="E41" i="8"/>
  <c r="F41" i="8"/>
  <c r="D42" i="8"/>
  <c r="E42" i="8"/>
  <c r="F42" i="8"/>
  <c r="D43" i="8"/>
  <c r="E43" i="8"/>
  <c r="F43" i="8"/>
  <c r="D44" i="8"/>
  <c r="E44" i="8"/>
  <c r="F44" i="8"/>
  <c r="D45" i="8"/>
  <c r="E45" i="8"/>
  <c r="F45" i="8"/>
  <c r="D46" i="8"/>
  <c r="E46" i="8"/>
  <c r="F46" i="8"/>
  <c r="D47" i="8"/>
  <c r="E47" i="8"/>
  <c r="F47" i="8"/>
  <c r="D48" i="8"/>
  <c r="E48" i="8"/>
  <c r="F48" i="8"/>
  <c r="D49" i="8"/>
  <c r="E49" i="8"/>
  <c r="F49" i="8"/>
  <c r="D50" i="8"/>
  <c r="E50" i="8"/>
  <c r="F50" i="8"/>
  <c r="D51" i="8"/>
  <c r="E51" i="8"/>
  <c r="F51" i="8"/>
  <c r="D52" i="8"/>
  <c r="E52" i="8"/>
  <c r="F52" i="8"/>
  <c r="D53" i="8"/>
  <c r="E53" i="8"/>
  <c r="F53" i="8"/>
  <c r="D54" i="8"/>
  <c r="E54" i="8"/>
  <c r="F54" i="8"/>
  <c r="D55" i="8"/>
  <c r="E55" i="8"/>
  <c r="F55" i="8"/>
  <c r="D56" i="8"/>
  <c r="E56" i="8"/>
  <c r="F56" i="8"/>
  <c r="D57" i="8"/>
  <c r="E57" i="8"/>
  <c r="F57" i="8"/>
  <c r="D58" i="8"/>
  <c r="E58" i="8"/>
  <c r="F58" i="8"/>
  <c r="D59" i="8"/>
  <c r="E59" i="8"/>
  <c r="F59" i="8"/>
  <c r="D60" i="8"/>
  <c r="E60" i="8"/>
  <c r="AE11" i="8"/>
  <c r="AG11" i="8"/>
  <c r="AC11" i="8"/>
  <c r="X11" i="8"/>
  <c r="V11" i="8"/>
  <c r="B3" i="1"/>
  <c r="B2" i="1"/>
  <c r="P5" i="8"/>
  <c r="P3" i="8"/>
  <c r="L5" i="8"/>
  <c r="B5" i="8"/>
  <c r="B3" i="8"/>
  <c r="C5" i="24" l="1"/>
  <c r="E5" i="24"/>
  <c r="AC5" i="24"/>
  <c r="X50" i="22"/>
  <c r="G2" i="22"/>
  <c r="AB2" i="22"/>
  <c r="AD3" i="22"/>
  <c r="AB10" i="22"/>
  <c r="AA17" i="22"/>
  <c r="AD26" i="22"/>
  <c r="X27" i="22"/>
  <c r="AB34" i="22"/>
  <c r="Y39" i="22"/>
  <c r="X42" i="22"/>
  <c r="Y50" i="22"/>
  <c r="Y13" i="22"/>
  <c r="X14" i="22"/>
  <c r="X33" i="22"/>
  <c r="AB50" i="22"/>
  <c r="X4" i="22"/>
  <c r="W26" i="22"/>
  <c r="AA42" i="22"/>
  <c r="Y43" i="22"/>
  <c r="AD50" i="22"/>
  <c r="W2" i="22"/>
  <c r="W3" i="22"/>
  <c r="AB42" i="22"/>
  <c r="D2" i="22"/>
  <c r="X2" i="22"/>
  <c r="X3" i="22"/>
  <c r="W5" i="22"/>
  <c r="Y10" i="22"/>
  <c r="AA26" i="22"/>
  <c r="AB38" i="22"/>
  <c r="X13" i="22"/>
  <c r="Y2" i="22"/>
  <c r="AB26" i="22"/>
  <c r="X34" i="22"/>
  <c r="Y35" i="22"/>
  <c r="K2" i="22"/>
  <c r="AC2" i="22"/>
  <c r="Y7" i="22"/>
  <c r="W10" i="22"/>
  <c r="W11" i="22"/>
  <c r="AA18" i="22"/>
  <c r="Y19" i="22"/>
  <c r="Y21" i="22"/>
  <c r="AA25" i="22"/>
  <c r="Y26" i="22"/>
  <c r="Y28" i="22"/>
  <c r="AB29" i="22"/>
  <c r="W30" i="22"/>
  <c r="AD33" i="22"/>
  <c r="AB39" i="22"/>
  <c r="AA41" i="22"/>
  <c r="AD45" i="22"/>
  <c r="Y47" i="22"/>
  <c r="AD2" i="22"/>
  <c r="AD4" i="22"/>
  <c r="X10" i="22"/>
  <c r="X11" i="22"/>
  <c r="AB18" i="22"/>
  <c r="AA20" i="22"/>
  <c r="AD27" i="22"/>
  <c r="AD35" i="22"/>
  <c r="AA38" i="22"/>
  <c r="AD39" i="22"/>
  <c r="X46" i="22"/>
  <c r="Y11" i="22"/>
  <c r="AD19" i="22"/>
  <c r="AB21" i="22"/>
  <c r="X37" i="22"/>
  <c r="Y46" i="22"/>
  <c r="X5" i="22"/>
  <c r="W8" i="22"/>
  <c r="W13" i="22"/>
  <c r="AD18" i="22"/>
  <c r="AD21" i="22"/>
  <c r="W24" i="22"/>
  <c r="X31" i="22"/>
  <c r="Y34" i="22"/>
  <c r="AD47" i="22"/>
  <c r="X49" i="22"/>
  <c r="Y5" i="22"/>
  <c r="Y8" i="22"/>
  <c r="W16" i="22"/>
  <c r="Y24" i="22"/>
  <c r="AA37" i="22"/>
  <c r="Y45" i="22"/>
  <c r="AB46" i="22"/>
  <c r="W4" i="22"/>
  <c r="W22" i="22"/>
  <c r="AA31" i="22"/>
  <c r="AA34" i="22"/>
  <c r="X35" i="22"/>
  <c r="AA49" i="22"/>
  <c r="W19" i="22"/>
  <c r="X22" i="22"/>
  <c r="AB49" i="22"/>
  <c r="Y3" i="22"/>
  <c r="Y4" i="22"/>
  <c r="AA12" i="22"/>
  <c r="AD13" i="22"/>
  <c r="Y14" i="22"/>
  <c r="X19" i="22"/>
  <c r="Y20" i="22"/>
  <c r="X21" i="22"/>
  <c r="Y22" i="22"/>
  <c r="AD24" i="22"/>
  <c r="Y38" i="22"/>
  <c r="AD44" i="22"/>
  <c r="H10" i="9"/>
  <c r="F9" i="24"/>
  <c r="D12" i="24"/>
  <c r="G5" i="24"/>
  <c r="C7" i="24"/>
  <c r="E10" i="24"/>
  <c r="H12" i="24"/>
  <c r="H5" i="24"/>
  <c r="K6" i="24"/>
  <c r="F7" i="24"/>
  <c r="F10" i="24"/>
  <c r="K14" i="24"/>
  <c r="H6" i="24"/>
  <c r="I6" i="24"/>
  <c r="G9" i="24"/>
  <c r="F12" i="24"/>
  <c r="C6" i="24"/>
  <c r="AE22" i="24"/>
  <c r="K5" i="24"/>
  <c r="D6" i="24"/>
  <c r="K7" i="24"/>
  <c r="AC9" i="24"/>
  <c r="AC18" i="24"/>
  <c r="AE25" i="24"/>
  <c r="E6" i="24"/>
  <c r="AE6" i="24"/>
  <c r="D9" i="24"/>
  <c r="AE9" i="24"/>
  <c r="AC12" i="24"/>
  <c r="AE24" i="24"/>
  <c r="G23" i="24"/>
  <c r="F23" i="24"/>
  <c r="E20" i="24"/>
  <c r="AC20" i="24"/>
  <c r="G20" i="24"/>
  <c r="AE20" i="24"/>
  <c r="I20" i="24"/>
  <c r="K20" i="24"/>
  <c r="C20" i="24"/>
  <c r="D20" i="24"/>
  <c r="AE18" i="24"/>
  <c r="D18" i="24"/>
  <c r="K18" i="24"/>
  <c r="G17" i="24"/>
  <c r="AE17" i="24"/>
  <c r="C17" i="24"/>
  <c r="K17" i="24"/>
  <c r="F17" i="24"/>
  <c r="AC16" i="24"/>
  <c r="I16" i="24"/>
  <c r="AE14" i="24"/>
  <c r="I14" i="24"/>
  <c r="D13" i="24"/>
  <c r="AE13" i="24"/>
  <c r="C12" i="24"/>
  <c r="K12" i="24"/>
  <c r="E12" i="24"/>
  <c r="G12" i="24"/>
  <c r="AE12" i="24"/>
  <c r="F11" i="24"/>
  <c r="G11" i="24"/>
  <c r="AE11" i="24"/>
  <c r="G10" i="24"/>
  <c r="AE10" i="24"/>
  <c r="D8" i="24"/>
  <c r="AC8" i="24"/>
  <c r="AE8" i="24"/>
  <c r="E7" i="24"/>
  <c r="AE7" i="24"/>
  <c r="G7" i="24"/>
  <c r="D7" i="24"/>
  <c r="AC7" i="24"/>
  <c r="F6" i="24"/>
  <c r="D5" i="24"/>
  <c r="W36" i="24"/>
  <c r="I5" i="24"/>
  <c r="G4" i="24"/>
  <c r="F3" i="24"/>
  <c r="G3" i="24"/>
  <c r="AE3" i="24"/>
  <c r="Y15" i="24"/>
  <c r="T42" i="24"/>
  <c r="L36" i="24"/>
  <c r="O3" i="24"/>
  <c r="T45" i="24"/>
  <c r="X3" i="24"/>
  <c r="P12" i="24"/>
  <c r="M7" i="24"/>
  <c r="M41" i="24"/>
  <c r="O12" i="24"/>
  <c r="N21" i="24"/>
  <c r="T30" i="24"/>
  <c r="S45" i="24"/>
  <c r="T36" i="24"/>
  <c r="AB7" i="24"/>
  <c r="T27" i="24"/>
  <c r="M28" i="24"/>
  <c r="L34" i="24"/>
  <c r="X41" i="24"/>
  <c r="N47" i="24"/>
  <c r="AA41" i="24"/>
  <c r="AA28" i="24"/>
  <c r="P15" i="24"/>
  <c r="Y28" i="24"/>
  <c r="U34" i="24"/>
  <c r="AB38" i="24"/>
  <c r="O41" i="24"/>
  <c r="N45" i="24"/>
  <c r="P47" i="24"/>
  <c r="AB50" i="24"/>
  <c r="W21" i="24"/>
  <c r="O7" i="24"/>
  <c r="O11" i="24"/>
  <c r="Y41" i="24"/>
  <c r="U45" i="24"/>
  <c r="AA15" i="24"/>
  <c r="S16" i="24"/>
  <c r="O49" i="24"/>
  <c r="S49" i="24"/>
  <c r="P4" i="24"/>
  <c r="S21" i="24"/>
  <c r="Y23" i="24"/>
  <c r="O25" i="24"/>
  <c r="L45" i="24"/>
  <c r="L46" i="24"/>
  <c r="Y49" i="24"/>
  <c r="Y5" i="24"/>
  <c r="P8" i="24"/>
  <c r="Y12" i="24"/>
  <c r="R15" i="24"/>
  <c r="P20" i="24"/>
  <c r="Y21" i="24"/>
  <c r="S25" i="24"/>
  <c r="AB26" i="24"/>
  <c r="L30" i="24"/>
  <c r="AD30" i="24"/>
  <c r="M31" i="24"/>
  <c r="X33" i="24"/>
  <c r="S43" i="24"/>
  <c r="U47" i="24"/>
  <c r="E2" i="24"/>
  <c r="X4" i="24"/>
  <c r="T8" i="24"/>
  <c r="W9" i="24"/>
  <c r="L13" i="24"/>
  <c r="S15" i="24"/>
  <c r="P30" i="24"/>
  <c r="O31" i="24"/>
  <c r="U51" i="24"/>
  <c r="G2" i="24"/>
  <c r="N13" i="24"/>
  <c r="L21" i="24"/>
  <c r="X25" i="24"/>
  <c r="S30" i="24"/>
  <c r="N41" i="24"/>
  <c r="AB41" i="24"/>
  <c r="Y47" i="24"/>
  <c r="O50" i="24"/>
  <c r="Y8" i="24"/>
  <c r="W15" i="24"/>
  <c r="X31" i="24"/>
  <c r="S38" i="24"/>
  <c r="AA49" i="24"/>
  <c r="P50" i="24"/>
  <c r="X13" i="24"/>
  <c r="X15" i="24"/>
  <c r="O21" i="24"/>
  <c r="AA25" i="24"/>
  <c r="Y31" i="24"/>
  <c r="O34" i="24"/>
  <c r="U38" i="24"/>
  <c r="L39" i="24"/>
  <c r="P41" i="24"/>
  <c r="AB45" i="24"/>
  <c r="AD49" i="24"/>
  <c r="T50" i="24"/>
  <c r="AA8" i="24"/>
  <c r="T26" i="24"/>
  <c r="N33" i="24"/>
  <c r="N39" i="24"/>
  <c r="M49" i="24"/>
  <c r="AE2" i="24"/>
  <c r="P5" i="24"/>
  <c r="L8" i="24"/>
  <c r="N15" i="24"/>
  <c r="N25" i="24"/>
  <c r="AA30" i="24"/>
  <c r="AD31" i="24"/>
  <c r="S33" i="24"/>
  <c r="R39" i="24"/>
  <c r="N8" i="24"/>
  <c r="AB30" i="24"/>
  <c r="L31" i="24"/>
  <c r="N2" i="24"/>
  <c r="AD2" i="24"/>
  <c r="N3" i="24"/>
  <c r="N7" i="24"/>
  <c r="AA7" i="24"/>
  <c r="M8" i="24"/>
  <c r="X8" i="24"/>
  <c r="L9" i="24"/>
  <c r="X9" i="24"/>
  <c r="P10" i="24"/>
  <c r="P11" i="24"/>
  <c r="M13" i="24"/>
  <c r="Y13" i="24"/>
  <c r="AA14" i="24"/>
  <c r="O15" i="24"/>
  <c r="AA17" i="24"/>
  <c r="S19" i="24"/>
  <c r="AB19" i="24"/>
  <c r="M21" i="24"/>
  <c r="X21" i="24"/>
  <c r="M25" i="24"/>
  <c r="Y25" i="24"/>
  <c r="AB28" i="24"/>
  <c r="U30" i="24"/>
  <c r="N31" i="24"/>
  <c r="M33" i="24"/>
  <c r="Y33" i="24"/>
  <c r="R34" i="24"/>
  <c r="Y36" i="24"/>
  <c r="X37" i="24"/>
  <c r="T38" i="24"/>
  <c r="AD38" i="24"/>
  <c r="P39" i="24"/>
  <c r="N42" i="24"/>
  <c r="Y43" i="24"/>
  <c r="M46" i="24"/>
  <c r="X46" i="24"/>
  <c r="P49" i="24"/>
  <c r="AB49" i="24"/>
  <c r="P51" i="24"/>
  <c r="M9" i="24"/>
  <c r="Y9" i="24"/>
  <c r="AB14" i="24"/>
  <c r="T19" i="24"/>
  <c r="AD19" i="24"/>
  <c r="O23" i="24"/>
  <c r="AA23" i="24"/>
  <c r="N46" i="24"/>
  <c r="Y46" i="24"/>
  <c r="O2" i="24"/>
  <c r="P2" i="24"/>
  <c r="P3" i="24"/>
  <c r="Y4" i="24"/>
  <c r="S7" i="24"/>
  <c r="O8" i="24"/>
  <c r="N9" i="24"/>
  <c r="W10" i="24"/>
  <c r="W11" i="24"/>
  <c r="O13" i="24"/>
  <c r="AA13" i="24"/>
  <c r="N17" i="24"/>
  <c r="U19" i="24"/>
  <c r="P23" i="24"/>
  <c r="AA27" i="24"/>
  <c r="R28" i="24"/>
  <c r="M30" i="24"/>
  <c r="X30" i="24"/>
  <c r="P31" i="24"/>
  <c r="O33" i="24"/>
  <c r="AA33" i="24"/>
  <c r="R35" i="24"/>
  <c r="M36" i="24"/>
  <c r="AA36" i="24"/>
  <c r="L38" i="24"/>
  <c r="U39" i="24"/>
  <c r="AD43" i="24"/>
  <c r="O46" i="24"/>
  <c r="T49" i="24"/>
  <c r="T7" i="24"/>
  <c r="AD7" i="24"/>
  <c r="O9" i="24"/>
  <c r="X10" i="24"/>
  <c r="X11" i="24"/>
  <c r="P13" i="24"/>
  <c r="P17" i="24"/>
  <c r="L19" i="24"/>
  <c r="P21" i="24"/>
  <c r="AA21" i="24"/>
  <c r="S22" i="24"/>
  <c r="R23" i="24"/>
  <c r="P25" i="24"/>
  <c r="AB25" i="24"/>
  <c r="AB27" i="24"/>
  <c r="S28" i="24"/>
  <c r="N30" i="24"/>
  <c r="Y30" i="24"/>
  <c r="T31" i="24"/>
  <c r="P33" i="24"/>
  <c r="AB33" i="24"/>
  <c r="X34" i="24"/>
  <c r="N36" i="24"/>
  <c r="M38" i="24"/>
  <c r="X38" i="24"/>
  <c r="S41" i="24"/>
  <c r="AD41" i="24"/>
  <c r="M43" i="24"/>
  <c r="P46" i="24"/>
  <c r="AA46" i="24"/>
  <c r="L47" i="24"/>
  <c r="X50" i="24"/>
  <c r="F2" i="24"/>
  <c r="W2" i="24"/>
  <c r="W3" i="24"/>
  <c r="U7" i="24"/>
  <c r="S8" i="24"/>
  <c r="AB8" i="24"/>
  <c r="P9" i="24"/>
  <c r="AD9" i="24"/>
  <c r="Y10" i="24"/>
  <c r="Y11" i="24"/>
  <c r="R13" i="24"/>
  <c r="R14" i="24"/>
  <c r="AB16" i="24"/>
  <c r="R17" i="24"/>
  <c r="M19" i="24"/>
  <c r="X19" i="24"/>
  <c r="S23" i="24"/>
  <c r="S26" i="24"/>
  <c r="P27" i="24"/>
  <c r="O30" i="24"/>
  <c r="R36" i="24"/>
  <c r="AD36" i="24"/>
  <c r="N38" i="24"/>
  <c r="Y38" i="24"/>
  <c r="Y39" i="24"/>
  <c r="T41" i="24"/>
  <c r="R43" i="24"/>
  <c r="S46" i="24"/>
  <c r="AB46" i="24"/>
  <c r="M47" i="24"/>
  <c r="AD47" i="24"/>
  <c r="X49" i="24"/>
  <c r="X2" i="24"/>
  <c r="U9" i="24"/>
  <c r="M10" i="24"/>
  <c r="S14" i="24"/>
  <c r="N19" i="24"/>
  <c r="Y19" i="24"/>
  <c r="R27" i="24"/>
  <c r="O38" i="24"/>
  <c r="T46" i="24"/>
  <c r="Y2" i="24"/>
  <c r="Y3" i="24"/>
  <c r="O4" i="24"/>
  <c r="L7" i="24"/>
  <c r="X7" i="24"/>
  <c r="U8" i="24"/>
  <c r="AD8" i="24"/>
  <c r="N10" i="24"/>
  <c r="AD10" i="24"/>
  <c r="N11" i="24"/>
  <c r="W13" i="24"/>
  <c r="Y17" i="24"/>
  <c r="O19" i="24"/>
  <c r="AB22" i="24"/>
  <c r="X23" i="24"/>
  <c r="U26" i="24"/>
  <c r="S27" i="24"/>
  <c r="N34" i="24"/>
  <c r="U36" i="24"/>
  <c r="U37" i="24"/>
  <c r="P38" i="24"/>
  <c r="AA38" i="24"/>
  <c r="M39" i="24"/>
  <c r="U46" i="24"/>
  <c r="AD46" i="24"/>
  <c r="N49" i="24"/>
  <c r="M2" i="24"/>
  <c r="O10" i="24"/>
  <c r="P19" i="24"/>
  <c r="AA19" i="24"/>
  <c r="T28" i="24"/>
  <c r="R29" i="24"/>
  <c r="E31" i="24"/>
  <c r="W32" i="24"/>
  <c r="C2" i="24"/>
  <c r="K2" i="24"/>
  <c r="T2" i="24"/>
  <c r="AB2" i="24"/>
  <c r="D3" i="24"/>
  <c r="L3" i="24"/>
  <c r="U3" i="24"/>
  <c r="AC3" i="24"/>
  <c r="E4" i="24"/>
  <c r="M4" i="24"/>
  <c r="AD4" i="24"/>
  <c r="F5" i="24"/>
  <c r="N5" i="24"/>
  <c r="W5" i="24"/>
  <c r="O6" i="24"/>
  <c r="X6" i="24"/>
  <c r="H7" i="24"/>
  <c r="P7" i="24"/>
  <c r="Y7" i="24"/>
  <c r="I8" i="24"/>
  <c r="S9" i="24"/>
  <c r="AA9" i="24"/>
  <c r="C10" i="24"/>
  <c r="K10" i="24"/>
  <c r="T10" i="24"/>
  <c r="AB10" i="24"/>
  <c r="D11" i="24"/>
  <c r="L11" i="24"/>
  <c r="U11" i="24"/>
  <c r="AC11" i="24"/>
  <c r="M12" i="24"/>
  <c r="W12" i="24"/>
  <c r="I13" i="24"/>
  <c r="AC13" i="24"/>
  <c r="O14" i="24"/>
  <c r="Y14" i="24"/>
  <c r="K15" i="24"/>
  <c r="U15" i="24"/>
  <c r="AC15" i="24"/>
  <c r="P16" i="24"/>
  <c r="U17" i="24"/>
  <c r="F18" i="24"/>
  <c r="O18" i="24"/>
  <c r="K19" i="24"/>
  <c r="AC19" i="24"/>
  <c r="M20" i="24"/>
  <c r="W20" i="24"/>
  <c r="I21" i="24"/>
  <c r="AC21" i="24"/>
  <c r="O22" i="24"/>
  <c r="Y22" i="24"/>
  <c r="K23" i="24"/>
  <c r="U23" i="24"/>
  <c r="AC23" i="24"/>
  <c r="G24" i="24"/>
  <c r="P24" i="24"/>
  <c r="AA24" i="24"/>
  <c r="N26" i="24"/>
  <c r="L27" i="24"/>
  <c r="X27" i="24"/>
  <c r="U28" i="24"/>
  <c r="AD28" i="24"/>
  <c r="S29" i="24"/>
  <c r="F31" i="24"/>
  <c r="AC31" i="24"/>
  <c r="Y32" i="24"/>
  <c r="AA35" i="24"/>
  <c r="AB40" i="24"/>
  <c r="T40" i="24"/>
  <c r="Y40" i="24"/>
  <c r="P40" i="24"/>
  <c r="U40" i="24"/>
  <c r="AD40" i="24"/>
  <c r="S40" i="24"/>
  <c r="AA40" i="24"/>
  <c r="O40" i="24"/>
  <c r="R40" i="24"/>
  <c r="AC42" i="24"/>
  <c r="U48" i="24"/>
  <c r="L48" i="24"/>
  <c r="AB48" i="24"/>
  <c r="T48" i="24"/>
  <c r="AA48" i="24"/>
  <c r="S48" i="24"/>
  <c r="Y48" i="24"/>
  <c r="P48" i="24"/>
  <c r="X48" i="24"/>
  <c r="O48" i="24"/>
  <c r="AD48" i="24"/>
  <c r="W48" i="24"/>
  <c r="R48" i="24"/>
  <c r="M48" i="24"/>
  <c r="R6" i="24"/>
  <c r="H2" i="24"/>
  <c r="I3" i="24"/>
  <c r="R3" i="24"/>
  <c r="S4" i="24"/>
  <c r="T5" i="24"/>
  <c r="AB5" i="24"/>
  <c r="L6" i="24"/>
  <c r="U6" i="24"/>
  <c r="H10" i="24"/>
  <c r="R11" i="24"/>
  <c r="F13" i="24"/>
  <c r="H15" i="24"/>
  <c r="L16" i="24"/>
  <c r="AE16" i="24"/>
  <c r="F16" i="24"/>
  <c r="L18" i="24"/>
  <c r="G19" i="24"/>
  <c r="T20" i="24"/>
  <c r="C24" i="24"/>
  <c r="L24" i="24"/>
  <c r="W24" i="24"/>
  <c r="AC25" i="24"/>
  <c r="D25" i="24"/>
  <c r="M29" i="24"/>
  <c r="AA29" i="24"/>
  <c r="I2" i="24"/>
  <c r="R2" i="24"/>
  <c r="S3" i="24"/>
  <c r="AA3" i="24"/>
  <c r="C4" i="24"/>
  <c r="K4" i="24"/>
  <c r="T4" i="24"/>
  <c r="AB4" i="24"/>
  <c r="L5" i="24"/>
  <c r="U5" i="24"/>
  <c r="M6" i="24"/>
  <c r="AD6" i="24"/>
  <c r="W7" i="24"/>
  <c r="H9" i="24"/>
  <c r="I10" i="24"/>
  <c r="R10" i="24"/>
  <c r="S11" i="24"/>
  <c r="AA11" i="24"/>
  <c r="U12" i="24"/>
  <c r="AD12" i="24"/>
  <c r="M14" i="24"/>
  <c r="W14" i="24"/>
  <c r="AC14" i="24"/>
  <c r="D14" i="24"/>
  <c r="I15" i="24"/>
  <c r="D16" i="24"/>
  <c r="M16" i="24"/>
  <c r="X16" i="24"/>
  <c r="X17" i="24"/>
  <c r="O17" i="24"/>
  <c r="S17" i="24"/>
  <c r="AB17" i="24"/>
  <c r="M18" i="24"/>
  <c r="W18" i="24"/>
  <c r="H19" i="24"/>
  <c r="U20" i="24"/>
  <c r="G21" i="24"/>
  <c r="M22" i="24"/>
  <c r="W22" i="24"/>
  <c r="AC22" i="24"/>
  <c r="D22" i="24"/>
  <c r="D24" i="24"/>
  <c r="M24" i="24"/>
  <c r="K25" i="24"/>
  <c r="W25" i="24"/>
  <c r="AD26" i="24"/>
  <c r="M26" i="24"/>
  <c r="Y26" i="24"/>
  <c r="P26" i="24"/>
  <c r="E26" i="24"/>
  <c r="G26" i="24"/>
  <c r="AE27" i="24"/>
  <c r="F27" i="24"/>
  <c r="K27" i="24"/>
  <c r="O29" i="24"/>
  <c r="AB29" i="24"/>
  <c r="H35" i="24"/>
  <c r="D2" i="24"/>
  <c r="L2" i="24"/>
  <c r="U2" i="24"/>
  <c r="E3" i="24"/>
  <c r="M3" i="24"/>
  <c r="AD3" i="24"/>
  <c r="F4" i="24"/>
  <c r="N4" i="24"/>
  <c r="W4" i="24"/>
  <c r="AE4" i="24"/>
  <c r="O5" i="24"/>
  <c r="X5" i="24"/>
  <c r="P6" i="24"/>
  <c r="Y6" i="24"/>
  <c r="C9" i="24"/>
  <c r="K9" i="24"/>
  <c r="T9" i="24"/>
  <c r="AB9" i="24"/>
  <c r="D10" i="24"/>
  <c r="L10" i="24"/>
  <c r="U10" i="24"/>
  <c r="E11" i="24"/>
  <c r="M11" i="24"/>
  <c r="AD11" i="24"/>
  <c r="N12" i="24"/>
  <c r="AB13" i="24"/>
  <c r="T13" i="24"/>
  <c r="U13" i="24"/>
  <c r="AD13" i="24"/>
  <c r="G14" i="24"/>
  <c r="C15" i="24"/>
  <c r="AE15" i="24"/>
  <c r="H16" i="24"/>
  <c r="R16" i="24"/>
  <c r="L17" i="24"/>
  <c r="G18" i="24"/>
  <c r="R18" i="24"/>
  <c r="AA18" i="24"/>
  <c r="C19" i="24"/>
  <c r="N20" i="24"/>
  <c r="X20" i="24"/>
  <c r="AB21" i="24"/>
  <c r="T21" i="24"/>
  <c r="U21" i="24"/>
  <c r="AD21" i="24"/>
  <c r="G22" i="24"/>
  <c r="P22" i="24"/>
  <c r="C23" i="24"/>
  <c r="L23" i="24"/>
  <c r="AE23" i="24"/>
  <c r="H24" i="24"/>
  <c r="R24" i="24"/>
  <c r="AC24" i="24"/>
  <c r="F25" i="24"/>
  <c r="D26" i="24"/>
  <c r="O26" i="24"/>
  <c r="C27" i="24"/>
  <c r="M27" i="24"/>
  <c r="Y27" i="24"/>
  <c r="K30" i="24"/>
  <c r="L32" i="24"/>
  <c r="E34" i="24"/>
  <c r="I34" i="24"/>
  <c r="G34" i="24"/>
  <c r="L35" i="24"/>
  <c r="W39" i="24"/>
  <c r="K42" i="24"/>
  <c r="X44" i="24"/>
  <c r="O44" i="24"/>
  <c r="U44" i="24"/>
  <c r="L44" i="24"/>
  <c r="S44" i="24"/>
  <c r="AB44" i="24"/>
  <c r="R44" i="24"/>
  <c r="AA44" i="24"/>
  <c r="P44" i="24"/>
  <c r="N44" i="24"/>
  <c r="Y44" i="24"/>
  <c r="M44" i="24"/>
  <c r="AD44" i="24"/>
  <c r="M17" i="24"/>
  <c r="W17" i="24"/>
  <c r="I18" i="24"/>
  <c r="S18" i="24"/>
  <c r="D19" i="24"/>
  <c r="W19" i="24"/>
  <c r="AE19" i="24"/>
  <c r="O20" i="24"/>
  <c r="H22" i="24"/>
  <c r="R22" i="24"/>
  <c r="N23" i="24"/>
  <c r="I24" i="24"/>
  <c r="S24" i="24"/>
  <c r="G25" i="24"/>
  <c r="F26" i="24"/>
  <c r="R26" i="24"/>
  <c r="AA26" i="24"/>
  <c r="D27" i="24"/>
  <c r="L28" i="24"/>
  <c r="W28" i="24"/>
  <c r="AE31" i="24"/>
  <c r="D31" i="24"/>
  <c r="K31" i="24"/>
  <c r="C31" i="24"/>
  <c r="I31" i="24"/>
  <c r="W35" i="24"/>
  <c r="N35" i="24"/>
  <c r="Y35" i="24"/>
  <c r="O35" i="24"/>
  <c r="X35" i="24"/>
  <c r="M35" i="24"/>
  <c r="AD35" i="24"/>
  <c r="U35" i="24"/>
  <c r="P35" i="24"/>
  <c r="W40" i="24"/>
  <c r="E42" i="24"/>
  <c r="H42" i="24"/>
  <c r="G42" i="24"/>
  <c r="F42" i="24"/>
  <c r="C42" i="24"/>
  <c r="H4" i="24"/>
  <c r="R5" i="24"/>
  <c r="S6" i="24"/>
  <c r="AA6" i="24"/>
  <c r="K13" i="24"/>
  <c r="C13" i="24"/>
  <c r="F15" i="24"/>
  <c r="W16" i="24"/>
  <c r="N16" i="24"/>
  <c r="T16" i="24"/>
  <c r="Y18" i="24"/>
  <c r="P18" i="24"/>
  <c r="T18" i="24"/>
  <c r="K21" i="24"/>
  <c r="C21" i="24"/>
  <c r="AB24" i="24"/>
  <c r="T24" i="24"/>
  <c r="X24" i="24"/>
  <c r="N24" i="24"/>
  <c r="U24" i="24"/>
  <c r="Y29" i="24"/>
  <c r="P29" i="24"/>
  <c r="X29" i="24"/>
  <c r="N29" i="24"/>
  <c r="AD29" i="24"/>
  <c r="U29" i="24"/>
  <c r="W29" i="24"/>
  <c r="W30" i="24"/>
  <c r="AB32" i="24"/>
  <c r="T32" i="24"/>
  <c r="AA32" i="24"/>
  <c r="R32" i="24"/>
  <c r="P32" i="24"/>
  <c r="X32" i="24"/>
  <c r="N32" i="24"/>
  <c r="O32" i="24"/>
  <c r="AD32" i="24"/>
  <c r="AE35" i="24"/>
  <c r="F35" i="24"/>
  <c r="E35" i="24"/>
  <c r="D35" i="24"/>
  <c r="K35" i="24"/>
  <c r="X40" i="24"/>
  <c r="AC41" i="24"/>
  <c r="D41" i="24"/>
  <c r="I41" i="24"/>
  <c r="AE41" i="24"/>
  <c r="H41" i="24"/>
  <c r="G41" i="24"/>
  <c r="E41" i="24"/>
  <c r="W45" i="24"/>
  <c r="D15" i="24"/>
  <c r="I4" i="24"/>
  <c r="R4" i="24"/>
  <c r="S5" i="24"/>
  <c r="AA5" i="24"/>
  <c r="T6" i="24"/>
  <c r="AB6" i="24"/>
  <c r="H11" i="24"/>
  <c r="AA12" i="24"/>
  <c r="S12" i="24"/>
  <c r="R12" i="24"/>
  <c r="AB12" i="24"/>
  <c r="E13" i="24"/>
  <c r="U14" i="24"/>
  <c r="L14" i="24"/>
  <c r="T14" i="24"/>
  <c r="AD14" i="24"/>
  <c r="G15" i="24"/>
  <c r="U16" i="24"/>
  <c r="AD16" i="24"/>
  <c r="U18" i="24"/>
  <c r="AD18" i="24"/>
  <c r="F19" i="24"/>
  <c r="AA20" i="24"/>
  <c r="S20" i="24"/>
  <c r="R20" i="24"/>
  <c r="AB20" i="24"/>
  <c r="E21" i="24"/>
  <c r="U22" i="24"/>
  <c r="L22" i="24"/>
  <c r="T22" i="24"/>
  <c r="AD22" i="24"/>
  <c r="L29" i="24"/>
  <c r="I30" i="24"/>
  <c r="H30" i="24"/>
  <c r="F30" i="24"/>
  <c r="W31" i="24"/>
  <c r="S32" i="24"/>
  <c r="W34" i="24"/>
  <c r="C35" i="24"/>
  <c r="S35" i="24"/>
  <c r="AB37" i="24"/>
  <c r="H38" i="24"/>
  <c r="K41" i="24"/>
  <c r="W41" i="24"/>
  <c r="AD42" i="24"/>
  <c r="M42" i="24"/>
  <c r="AA42" i="24"/>
  <c r="S42" i="24"/>
  <c r="AB42" i="24"/>
  <c r="R42" i="24"/>
  <c r="P42" i="24"/>
  <c r="Y42" i="24"/>
  <c r="O42" i="24"/>
  <c r="W42" i="24"/>
  <c r="L42" i="24"/>
  <c r="U42" i="24"/>
  <c r="T44" i="24"/>
  <c r="U32" i="24"/>
  <c r="K32" i="24"/>
  <c r="C32" i="24"/>
  <c r="H32" i="24"/>
  <c r="G32" i="24"/>
  <c r="E32" i="24"/>
  <c r="K34" i="24"/>
  <c r="G35" i="24"/>
  <c r="T35" i="24"/>
  <c r="L40" i="24"/>
  <c r="Y37" i="24"/>
  <c r="P37" i="24"/>
  <c r="AD37" i="24"/>
  <c r="M37" i="24"/>
  <c r="AA37" i="24"/>
  <c r="R37" i="24"/>
  <c r="O37" i="24"/>
  <c r="W37" i="24"/>
  <c r="L37" i="24"/>
  <c r="S37" i="24"/>
  <c r="I38" i="24"/>
  <c r="AE38" i="24"/>
  <c r="F38" i="24"/>
  <c r="D38" i="24"/>
  <c r="C38" i="24"/>
  <c r="K38" i="24"/>
  <c r="M40" i="24"/>
  <c r="D42" i="24"/>
  <c r="W44" i="24"/>
  <c r="H3" i="24"/>
  <c r="W46" i="24"/>
  <c r="W38" i="24"/>
  <c r="W49" i="24"/>
  <c r="W47" i="24"/>
  <c r="W33" i="24"/>
  <c r="AA4" i="24"/>
  <c r="W8" i="24"/>
  <c r="I11" i="24"/>
  <c r="T12" i="24"/>
  <c r="F21" i="24"/>
  <c r="AD20" i="24"/>
  <c r="Y24" i="24"/>
  <c r="S2" i="24"/>
  <c r="C3" i="24"/>
  <c r="T3" i="24"/>
  <c r="D4" i="24"/>
  <c r="L4" i="24"/>
  <c r="M5" i="24"/>
  <c r="N6" i="24"/>
  <c r="S10" i="24"/>
  <c r="C11" i="24"/>
  <c r="T11" i="24"/>
  <c r="L12" i="24"/>
  <c r="H13" i="24"/>
  <c r="E14" i="24"/>
  <c r="N14" i="24"/>
  <c r="X14" i="24"/>
  <c r="AD15" i="24"/>
  <c r="M15" i="24"/>
  <c r="T15" i="24"/>
  <c r="AB15" i="24"/>
  <c r="E16" i="24"/>
  <c r="O16" i="24"/>
  <c r="Y16" i="24"/>
  <c r="T17" i="24"/>
  <c r="E18" i="24"/>
  <c r="N18" i="24"/>
  <c r="X18" i="24"/>
  <c r="L20" i="24"/>
  <c r="H21" i="24"/>
  <c r="E22" i="24"/>
  <c r="N22" i="24"/>
  <c r="X22" i="24"/>
  <c r="AD23" i="24"/>
  <c r="M23" i="24"/>
  <c r="T23" i="24"/>
  <c r="AB23" i="24"/>
  <c r="E24" i="24"/>
  <c r="O24" i="24"/>
  <c r="C25" i="24"/>
  <c r="L26" i="24"/>
  <c r="W26" i="24"/>
  <c r="W27" i="24"/>
  <c r="N27" i="24"/>
  <c r="AD27" i="24"/>
  <c r="U27" i="24"/>
  <c r="X28" i="24"/>
  <c r="O28" i="24"/>
  <c r="P28" i="24"/>
  <c r="AC34" i="24"/>
  <c r="I35" i="24"/>
  <c r="T37" i="24"/>
  <c r="H37" i="24"/>
  <c r="E37" i="24"/>
  <c r="F37" i="24"/>
  <c r="D37" i="24"/>
  <c r="N40" i="24"/>
  <c r="I42" i="24"/>
  <c r="N48" i="24"/>
  <c r="U25" i="24"/>
  <c r="L25" i="24"/>
  <c r="T25" i="24"/>
  <c r="AD25" i="24"/>
  <c r="K29" i="24"/>
  <c r="AA31" i="24"/>
  <c r="S31" i="24"/>
  <c r="R31" i="24"/>
  <c r="AB31" i="24"/>
  <c r="U33" i="24"/>
  <c r="L33" i="24"/>
  <c r="T33" i="24"/>
  <c r="AD33" i="24"/>
  <c r="P34" i="24"/>
  <c r="Y34" i="24"/>
  <c r="E40" i="24"/>
  <c r="W43" i="24"/>
  <c r="N43" i="24"/>
  <c r="AB43" i="24"/>
  <c r="T43" i="24"/>
  <c r="L43" i="24"/>
  <c r="X43" i="24"/>
  <c r="I46" i="24"/>
  <c r="H46" i="24"/>
  <c r="AE46" i="24"/>
  <c r="F46" i="24"/>
  <c r="C50" i="24"/>
  <c r="R51" i="24"/>
  <c r="AC33" i="24"/>
  <c r="D33" i="24"/>
  <c r="S34" i="24"/>
  <c r="X36" i="24"/>
  <c r="O36" i="24"/>
  <c r="S36" i="24"/>
  <c r="AB36" i="24"/>
  <c r="AA39" i="24"/>
  <c r="S39" i="24"/>
  <c r="X39" i="24"/>
  <c r="O39" i="24"/>
  <c r="T39" i="24"/>
  <c r="AD39" i="24"/>
  <c r="G40" i="24"/>
  <c r="D43" i="24"/>
  <c r="O43" i="24"/>
  <c r="R45" i="24"/>
  <c r="Y45" i="24"/>
  <c r="P45" i="24"/>
  <c r="X45" i="24"/>
  <c r="O45" i="24"/>
  <c r="AD45" i="24"/>
  <c r="M45" i="24"/>
  <c r="C46" i="24"/>
  <c r="H50" i="24"/>
  <c r="AD34" i="24"/>
  <c r="M34" i="24"/>
  <c r="T34" i="24"/>
  <c r="AB34" i="24"/>
  <c r="I40" i="24"/>
  <c r="E43" i="24"/>
  <c r="P43" i="24"/>
  <c r="AA43" i="24"/>
  <c r="D46" i="24"/>
  <c r="F49" i="24"/>
  <c r="K40" i="24"/>
  <c r="C40" i="24"/>
  <c r="H40" i="24"/>
  <c r="G43" i="24"/>
  <c r="G49" i="24"/>
  <c r="E49" i="24"/>
  <c r="AC49" i="24"/>
  <c r="D49" i="24"/>
  <c r="K49" i="24"/>
  <c r="C49" i="24"/>
  <c r="I49" i="24"/>
  <c r="H49" i="24"/>
  <c r="AE50" i="24"/>
  <c r="F50" i="24"/>
  <c r="E50" i="24"/>
  <c r="AC50" i="24"/>
  <c r="D50" i="24"/>
  <c r="I50" i="24"/>
  <c r="AE43" i="24"/>
  <c r="F43" i="24"/>
  <c r="K43" i="24"/>
  <c r="C43" i="24"/>
  <c r="W50" i="24"/>
  <c r="X51" i="24"/>
  <c r="O51" i="24"/>
  <c r="W51" i="24"/>
  <c r="N51" i="24"/>
  <c r="AD51" i="24"/>
  <c r="M51" i="24"/>
  <c r="AB51" i="24"/>
  <c r="T51" i="24"/>
  <c r="AA51" i="24"/>
  <c r="S51" i="24"/>
  <c r="L51" i="24"/>
  <c r="R50" i="24"/>
  <c r="R41" i="24"/>
  <c r="E45" i="24"/>
  <c r="O47" i="24"/>
  <c r="X47" i="24"/>
  <c r="H48" i="24"/>
  <c r="R49" i="24"/>
  <c r="S50" i="24"/>
  <c r="AA50" i="24"/>
  <c r="C51" i="24"/>
  <c r="K51" i="24"/>
  <c r="R47" i="24"/>
  <c r="L50" i="24"/>
  <c r="U50" i="24"/>
  <c r="L41" i="24"/>
  <c r="S47" i="24"/>
  <c r="AA47" i="24"/>
  <c r="C48" i="24"/>
  <c r="K48" i="24"/>
  <c r="L49" i="24"/>
  <c r="M50" i="24"/>
  <c r="AD50" i="24"/>
  <c r="F51" i="24"/>
  <c r="T47" i="24"/>
  <c r="D48" i="24"/>
  <c r="N50" i="24"/>
  <c r="W34" i="22"/>
  <c r="X36" i="22"/>
  <c r="AB36" i="22"/>
  <c r="AD36" i="22"/>
  <c r="I46" i="22"/>
  <c r="H46" i="22"/>
  <c r="AE46" i="22"/>
  <c r="F46" i="22"/>
  <c r="E46" i="22"/>
  <c r="AB48" i="22"/>
  <c r="AA48" i="22"/>
  <c r="Y48" i="22"/>
  <c r="X48" i="22"/>
  <c r="AD48" i="22"/>
  <c r="E49" i="22"/>
  <c r="AC49" i="22"/>
  <c r="D49" i="22"/>
  <c r="K49" i="22"/>
  <c r="C49" i="22"/>
  <c r="I49" i="22"/>
  <c r="H49" i="22"/>
  <c r="AA32" i="22"/>
  <c r="W38" i="22"/>
  <c r="I38" i="22"/>
  <c r="E38" i="22"/>
  <c r="W44" i="22"/>
  <c r="AB9" i="22"/>
  <c r="AB23" i="22"/>
  <c r="H5" i="22"/>
  <c r="AA6" i="22"/>
  <c r="AE7" i="22"/>
  <c r="F7" i="22"/>
  <c r="G11" i="22"/>
  <c r="AC13" i="22"/>
  <c r="D13" i="22"/>
  <c r="AD15" i="22"/>
  <c r="AB17" i="22"/>
  <c r="H22" i="22"/>
  <c r="H4" i="22"/>
  <c r="I5" i="22"/>
  <c r="AB6" i="22"/>
  <c r="E7" i="22"/>
  <c r="AA8" i="22"/>
  <c r="AD9" i="22"/>
  <c r="H11" i="22"/>
  <c r="AD12" i="22"/>
  <c r="G13" i="22"/>
  <c r="AA14" i="22"/>
  <c r="AE15" i="22"/>
  <c r="F15" i="22"/>
  <c r="G19" i="22"/>
  <c r="AC21" i="22"/>
  <c r="D21" i="22"/>
  <c r="I22" i="22"/>
  <c r="AD23" i="22"/>
  <c r="AB25" i="22"/>
  <c r="H3" i="22"/>
  <c r="I4" i="22"/>
  <c r="AA5" i="22"/>
  <c r="G7" i="22"/>
  <c r="AB8" i="22"/>
  <c r="G10" i="22"/>
  <c r="I11" i="22"/>
  <c r="H13" i="22"/>
  <c r="AB14" i="22"/>
  <c r="E15" i="22"/>
  <c r="X15" i="22"/>
  <c r="AA16" i="22"/>
  <c r="AD17" i="22"/>
  <c r="H19" i="22"/>
  <c r="AD20" i="22"/>
  <c r="G21" i="22"/>
  <c r="AA22" i="22"/>
  <c r="AE23" i="22"/>
  <c r="F23" i="22"/>
  <c r="W50" i="22"/>
  <c r="W42" i="22"/>
  <c r="W46" i="22"/>
  <c r="H2" i="22"/>
  <c r="I3" i="22"/>
  <c r="AA4" i="22"/>
  <c r="C5" i="22"/>
  <c r="K5" i="22"/>
  <c r="AB5" i="22"/>
  <c r="H7" i="22"/>
  <c r="W9" i="22"/>
  <c r="H10" i="22"/>
  <c r="AB11" i="22"/>
  <c r="W12" i="22"/>
  <c r="K12" i="22"/>
  <c r="C12" i="22"/>
  <c r="I13" i="22"/>
  <c r="G15" i="22"/>
  <c r="Y15" i="22"/>
  <c r="AB16" i="22"/>
  <c r="G18" i="22"/>
  <c r="I19" i="22"/>
  <c r="H21" i="22"/>
  <c r="K22" i="22"/>
  <c r="AB22" i="22"/>
  <c r="E23" i="22"/>
  <c r="X23" i="22"/>
  <c r="AA24" i="22"/>
  <c r="AD25" i="22"/>
  <c r="AD28" i="22"/>
  <c r="X29" i="22"/>
  <c r="AA30" i="22"/>
  <c r="AE31" i="22"/>
  <c r="F31" i="22"/>
  <c r="AA3" i="22"/>
  <c r="C4" i="22"/>
  <c r="K4" i="22"/>
  <c r="D5" i="22"/>
  <c r="AC5" i="22"/>
  <c r="W6" i="22"/>
  <c r="I7" i="22"/>
  <c r="AD8" i="22"/>
  <c r="F9" i="22"/>
  <c r="X9" i="22"/>
  <c r="C11" i="22"/>
  <c r="K11" i="22"/>
  <c r="AC11" i="22"/>
  <c r="F12" i="22"/>
  <c r="X12" i="22"/>
  <c r="AA13" i="22"/>
  <c r="H15" i="22"/>
  <c r="W17" i="22"/>
  <c r="H18" i="22"/>
  <c r="AB19" i="22"/>
  <c r="W20" i="22"/>
  <c r="K20" i="22"/>
  <c r="C20" i="22"/>
  <c r="I21" i="22"/>
  <c r="C22" i="22"/>
  <c r="AC22" i="22"/>
  <c r="G23" i="22"/>
  <c r="Y23" i="22"/>
  <c r="AB24" i="22"/>
  <c r="G26" i="22"/>
  <c r="Y29" i="22"/>
  <c r="K30" i="22"/>
  <c r="AB30" i="22"/>
  <c r="E31" i="22"/>
  <c r="C3" i="22"/>
  <c r="D4" i="22"/>
  <c r="E5" i="22"/>
  <c r="G6" i="22"/>
  <c r="X6" i="22"/>
  <c r="W7" i="22"/>
  <c r="AB7" i="22"/>
  <c r="G9" i="22"/>
  <c r="K10" i="22"/>
  <c r="D11" i="22"/>
  <c r="AD11" i="22"/>
  <c r="G12" i="22"/>
  <c r="Y12" i="22"/>
  <c r="K13" i="22"/>
  <c r="W14" i="22"/>
  <c r="I15" i="22"/>
  <c r="AA15" i="22"/>
  <c r="AD16" i="22"/>
  <c r="F17" i="22"/>
  <c r="X17" i="22"/>
  <c r="C19" i="22"/>
  <c r="K19" i="22"/>
  <c r="F20" i="22"/>
  <c r="X20" i="22"/>
  <c r="D22" i="22"/>
  <c r="AE22" i="22"/>
  <c r="H23" i="22"/>
  <c r="W25" i="22"/>
  <c r="H26" i="22"/>
  <c r="AB27" i="22"/>
  <c r="W28" i="22"/>
  <c r="K28" i="22"/>
  <c r="C28" i="22"/>
  <c r="I29" i="22"/>
  <c r="C30" i="22"/>
  <c r="AC30" i="22"/>
  <c r="G31" i="22"/>
  <c r="AB32" i="22"/>
  <c r="G34" i="22"/>
  <c r="I35" i="22"/>
  <c r="AB37" i="22"/>
  <c r="F38" i="22"/>
  <c r="AA39" i="22"/>
  <c r="W39" i="22"/>
  <c r="AC39" i="22"/>
  <c r="W40" i="22"/>
  <c r="AD41" i="22"/>
  <c r="Y41" i="22"/>
  <c r="E41" i="22"/>
  <c r="AC41" i="22"/>
  <c r="D41" i="22"/>
  <c r="H41" i="22"/>
  <c r="K42" i="22"/>
  <c r="W49" i="22"/>
  <c r="F5" i="22"/>
  <c r="AA9" i="22"/>
  <c r="E11" i="22"/>
  <c r="AB15" i="22"/>
  <c r="AA23" i="22"/>
  <c r="AA29" i="22"/>
  <c r="D30" i="22"/>
  <c r="AE30" i="22"/>
  <c r="W33" i="22"/>
  <c r="H34" i="22"/>
  <c r="AB35" i="22"/>
  <c r="W36" i="22"/>
  <c r="AD37" i="22"/>
  <c r="G38" i="22"/>
  <c r="Y36" i="22"/>
  <c r="H38" i="22"/>
  <c r="AE39" i="22"/>
  <c r="F39" i="22"/>
  <c r="W41" i="22"/>
  <c r="AE42" i="22"/>
  <c r="F42" i="22"/>
  <c r="E42" i="22"/>
  <c r="I42" i="22"/>
  <c r="C46" i="22"/>
  <c r="AD29" i="22"/>
  <c r="G30" i="22"/>
  <c r="X30" i="22"/>
  <c r="W31" i="22"/>
  <c r="AB31" i="22"/>
  <c r="K34" i="22"/>
  <c r="H37" i="22"/>
  <c r="AC37" i="22"/>
  <c r="D37" i="22"/>
  <c r="D39" i="22"/>
  <c r="AB40" i="22"/>
  <c r="X40" i="22"/>
  <c r="AA40" i="22"/>
  <c r="C42" i="22"/>
  <c r="X43" i="22"/>
  <c r="W43" i="22"/>
  <c r="AB43" i="22"/>
  <c r="AA43" i="22"/>
  <c r="D46" i="22"/>
  <c r="W48" i="22"/>
  <c r="F49" i="22"/>
  <c r="W27" i="22"/>
  <c r="AA28" i="22"/>
  <c r="E29" i="22"/>
  <c r="H30" i="22"/>
  <c r="Y30" i="22"/>
  <c r="K31" i="22"/>
  <c r="AC31" i="22"/>
  <c r="W32" i="22"/>
  <c r="AA33" i="22"/>
  <c r="C34" i="22"/>
  <c r="AC34" i="22"/>
  <c r="E35" i="22"/>
  <c r="AA36" i="22"/>
  <c r="E37" i="22"/>
  <c r="W37" i="22"/>
  <c r="K38" i="22"/>
  <c r="E39" i="22"/>
  <c r="D42" i="22"/>
  <c r="Y44" i="22"/>
  <c r="X44" i="22"/>
  <c r="AB44" i="22"/>
  <c r="G46" i="22"/>
  <c r="G49" i="22"/>
  <c r="AE50" i="22"/>
  <c r="F50" i="22"/>
  <c r="E50" i="22"/>
  <c r="AC50" i="22"/>
  <c r="D50" i="22"/>
  <c r="K50" i="22"/>
  <c r="C50" i="22"/>
  <c r="I50" i="22"/>
  <c r="AC29" i="22"/>
  <c r="D29" i="22"/>
  <c r="I30" i="22"/>
  <c r="C31" i="22"/>
  <c r="AD31" i="22"/>
  <c r="Y32" i="22"/>
  <c r="AB33" i="22"/>
  <c r="D34" i="22"/>
  <c r="W35" i="22"/>
  <c r="F37" i="22"/>
  <c r="AC38" i="22"/>
  <c r="G39" i="22"/>
  <c r="AD40" i="22"/>
  <c r="G42" i="22"/>
  <c r="AC46" i="22"/>
  <c r="AE49" i="22"/>
  <c r="X51" i="22"/>
  <c r="W51" i="22"/>
  <c r="AD51" i="22"/>
  <c r="AB51" i="22"/>
  <c r="AA51" i="22"/>
  <c r="C36" i="22"/>
  <c r="C44" i="22"/>
  <c r="D45" i="22"/>
  <c r="AC45" i="22"/>
  <c r="AD46" i="22"/>
  <c r="F47" i="22"/>
  <c r="W47" i="22"/>
  <c r="AE47" i="22"/>
  <c r="Y49" i="22"/>
  <c r="E45" i="22"/>
  <c r="X47" i="22"/>
  <c r="F43" i="22"/>
  <c r="H45" i="22"/>
  <c r="AA47" i="22"/>
  <c r="C47" i="22"/>
  <c r="U18" i="15"/>
  <c r="S17" i="15"/>
  <c r="T16" i="15"/>
  <c r="T12" i="15"/>
  <c r="U6" i="15"/>
  <c r="U5" i="15"/>
  <c r="T8" i="15"/>
  <c r="N30" i="15"/>
  <c r="X48" i="15"/>
  <c r="T36" i="15"/>
  <c r="N17" i="15"/>
  <c r="S8" i="15"/>
  <c r="N6" i="15"/>
  <c r="AD38" i="15"/>
  <c r="U34" i="15"/>
  <c r="N8" i="15"/>
  <c r="AA17" i="15"/>
  <c r="AD8" i="15"/>
  <c r="L8" i="15"/>
  <c r="AB8" i="15"/>
  <c r="AA21" i="15"/>
  <c r="AD13" i="15"/>
  <c r="U48" i="15"/>
  <c r="X40" i="15"/>
  <c r="X21" i="15"/>
  <c r="AB17" i="15"/>
  <c r="L17" i="15"/>
  <c r="N13" i="15"/>
  <c r="Y8" i="15"/>
  <c r="AA4" i="15"/>
  <c r="S41" i="15"/>
  <c r="W23" i="15"/>
  <c r="U22" i="15"/>
  <c r="AD18" i="15"/>
  <c r="S36" i="15"/>
  <c r="T30" i="15"/>
  <c r="T21" i="15"/>
  <c r="W6" i="15"/>
  <c r="Y4" i="15"/>
  <c r="F2" i="15"/>
  <c r="P30" i="15"/>
  <c r="AB26" i="15"/>
  <c r="X25" i="15"/>
  <c r="Y24" i="15"/>
  <c r="R10" i="15"/>
  <c r="U8" i="15"/>
  <c r="G2" i="15"/>
  <c r="AB47" i="15"/>
  <c r="AD41" i="15"/>
  <c r="AD36" i="15"/>
  <c r="AD31" i="15"/>
  <c r="X30" i="15"/>
  <c r="U25" i="15"/>
  <c r="R22" i="15"/>
  <c r="U12" i="15"/>
  <c r="AD6" i="15"/>
  <c r="R6" i="15"/>
  <c r="O4" i="15"/>
  <c r="P50" i="15"/>
  <c r="Y38" i="15"/>
  <c r="P24" i="15"/>
  <c r="S9" i="15"/>
  <c r="AB37" i="15"/>
  <c r="T48" i="15"/>
  <c r="AB45" i="15"/>
  <c r="AD42" i="15"/>
  <c r="L21" i="15"/>
  <c r="T20" i="15"/>
  <c r="R18" i="15"/>
  <c r="R14" i="15"/>
  <c r="S13" i="15"/>
  <c r="AB12" i="15"/>
  <c r="S12" i="15"/>
  <c r="N10" i="15"/>
  <c r="R9" i="15"/>
  <c r="AA8" i="15"/>
  <c r="R8" i="15"/>
  <c r="W7" i="15"/>
  <c r="AB6" i="15"/>
  <c r="M6" i="15"/>
  <c r="X4" i="15"/>
  <c r="M48" i="15"/>
  <c r="S47" i="15"/>
  <c r="P44" i="15"/>
  <c r="Y40" i="15"/>
  <c r="U38" i="15"/>
  <c r="AB33" i="15"/>
  <c r="S31" i="15"/>
  <c r="T28" i="15"/>
  <c r="AD25" i="15"/>
  <c r="S20" i="15"/>
  <c r="N18" i="15"/>
  <c r="U15" i="15"/>
  <c r="N14" i="15"/>
  <c r="R13" i="15"/>
  <c r="AA12" i="15"/>
  <c r="R12" i="15"/>
  <c r="N9" i="15"/>
  <c r="O8" i="15"/>
  <c r="L6" i="15"/>
  <c r="T32" i="15"/>
  <c r="P20" i="15"/>
  <c r="O12" i="15"/>
  <c r="R7" i="15"/>
  <c r="AD48" i="15"/>
  <c r="U45" i="15"/>
  <c r="P38" i="15"/>
  <c r="X12" i="15"/>
  <c r="N12" i="15"/>
  <c r="AD4" i="15"/>
  <c r="T4" i="15"/>
  <c r="AD50" i="15"/>
  <c r="U40" i="15"/>
  <c r="O38" i="15"/>
  <c r="AB20" i="15"/>
  <c r="W12" i="15"/>
  <c r="L12" i="15"/>
  <c r="AD9" i="15"/>
  <c r="AB4" i="15"/>
  <c r="S4" i="15"/>
  <c r="W8" i="15"/>
  <c r="W34" i="15"/>
  <c r="W14" i="15"/>
  <c r="W10" i="15"/>
  <c r="Y3" i="15"/>
  <c r="W17" i="15"/>
  <c r="W3" i="15"/>
  <c r="T51" i="15"/>
  <c r="Y5" i="9"/>
  <c r="I6" i="5"/>
  <c r="AD43" i="9"/>
  <c r="AA10" i="9"/>
  <c r="J6" i="5"/>
  <c r="AA5" i="9"/>
  <c r="C37" i="9"/>
  <c r="AE33" i="9"/>
  <c r="Y31" i="9"/>
  <c r="G26" i="9"/>
  <c r="AB42" i="9"/>
  <c r="AC14" i="9"/>
  <c r="AB37" i="9"/>
  <c r="K32" i="9"/>
  <c r="X30" i="9"/>
  <c r="AA29" i="9"/>
  <c r="AB44" i="9"/>
  <c r="AE27" i="9"/>
  <c r="I25" i="9"/>
  <c r="AE5" i="9"/>
  <c r="K43" i="9"/>
  <c r="Y42" i="9"/>
  <c r="I31" i="9"/>
  <c r="X28" i="9"/>
  <c r="AB27" i="9"/>
  <c r="AA25" i="9"/>
  <c r="I20" i="9"/>
  <c r="AD5" i="9"/>
  <c r="X42" i="9"/>
  <c r="E31" i="9"/>
  <c r="AB5" i="9"/>
  <c r="E30" i="9"/>
  <c r="D26" i="9"/>
  <c r="C13" i="9"/>
  <c r="C12" i="9"/>
  <c r="AE8" i="9"/>
  <c r="AE9" i="9"/>
  <c r="G40" i="9"/>
  <c r="K39" i="9"/>
  <c r="F25" i="9"/>
  <c r="I42" i="9"/>
  <c r="AA38" i="9"/>
  <c r="D37" i="9"/>
  <c r="H34" i="9"/>
  <c r="C32" i="9"/>
  <c r="F20" i="9"/>
  <c r="AE13" i="9"/>
  <c r="AB7" i="9"/>
  <c r="AC4" i="9"/>
  <c r="K48" i="9"/>
  <c r="H42" i="9"/>
  <c r="I39" i="9"/>
  <c r="H29" i="9"/>
  <c r="AE20" i="9"/>
  <c r="E20" i="9"/>
  <c r="H19" i="9"/>
  <c r="X17" i="9"/>
  <c r="AE14" i="9"/>
  <c r="K14" i="9"/>
  <c r="AD10" i="9"/>
  <c r="AA7" i="9"/>
  <c r="H5" i="9"/>
  <c r="AC49" i="9"/>
  <c r="F19" i="9"/>
  <c r="I9" i="9"/>
  <c r="I4" i="9"/>
  <c r="D30" i="9"/>
  <c r="H50" i="9"/>
  <c r="E49" i="9"/>
  <c r="G39" i="9"/>
  <c r="X21" i="9"/>
  <c r="AD44" i="9"/>
  <c r="AE40" i="9"/>
  <c r="AC39" i="9"/>
  <c r="F39" i="9"/>
  <c r="K30" i="9"/>
  <c r="H27" i="9"/>
  <c r="AE25" i="9"/>
  <c r="D19" i="9"/>
  <c r="I18" i="9"/>
  <c r="I16" i="9"/>
  <c r="AB14" i="9"/>
  <c r="G14" i="9"/>
  <c r="K13" i="9"/>
  <c r="G9" i="9"/>
  <c r="I8" i="9"/>
  <c r="Y7" i="9"/>
  <c r="G4" i="9"/>
  <c r="C39" i="9"/>
  <c r="Y34" i="9"/>
  <c r="E27" i="9"/>
  <c r="AC25" i="9"/>
  <c r="C18" i="9"/>
  <c r="I17" i="9"/>
  <c r="F15" i="9"/>
  <c r="G8" i="9"/>
  <c r="U11" i="15"/>
  <c r="R46" i="15"/>
  <c r="U44" i="15"/>
  <c r="P40" i="15"/>
  <c r="R34" i="15"/>
  <c r="AD32" i="15"/>
  <c r="S32" i="15"/>
  <c r="U29" i="15"/>
  <c r="AD28" i="15"/>
  <c r="S28" i="15"/>
  <c r="M24" i="15"/>
  <c r="S21" i="15"/>
  <c r="L18" i="15"/>
  <c r="S15" i="15"/>
  <c r="M14" i="15"/>
  <c r="Y13" i="15"/>
  <c r="M13" i="15"/>
  <c r="S11" i="15"/>
  <c r="AE10" i="15"/>
  <c r="M10" i="15"/>
  <c r="Y9" i="15"/>
  <c r="M9" i="15"/>
  <c r="P7" i="15"/>
  <c r="AA6" i="15"/>
  <c r="S6" i="15"/>
  <c r="S5" i="15"/>
  <c r="R3" i="15"/>
  <c r="O50" i="15"/>
  <c r="Y50" i="15"/>
  <c r="N50" i="15"/>
  <c r="AB49" i="15"/>
  <c r="AD45" i="15"/>
  <c r="AD44" i="15"/>
  <c r="T44" i="15"/>
  <c r="W42" i="15"/>
  <c r="O40" i="15"/>
  <c r="S39" i="15"/>
  <c r="X38" i="15"/>
  <c r="N38" i="15"/>
  <c r="P34" i="15"/>
  <c r="AB32" i="15"/>
  <c r="R32" i="15"/>
  <c r="T29" i="15"/>
  <c r="AB28" i="15"/>
  <c r="R28" i="15"/>
  <c r="Y26" i="15"/>
  <c r="T23" i="15"/>
  <c r="R21" i="15"/>
  <c r="Y18" i="15"/>
  <c r="AD15" i="15"/>
  <c r="R15" i="15"/>
  <c r="AD14" i="15"/>
  <c r="U14" i="15"/>
  <c r="L14" i="15"/>
  <c r="W13" i="15"/>
  <c r="L13" i="15"/>
  <c r="AD11" i="15"/>
  <c r="R11" i="15"/>
  <c r="AD10" i="15"/>
  <c r="U10" i="15"/>
  <c r="L10" i="15"/>
  <c r="W9" i="15"/>
  <c r="L9" i="15"/>
  <c r="AA7" i="15"/>
  <c r="N7" i="15"/>
  <c r="R5" i="15"/>
  <c r="AD3" i="15"/>
  <c r="P3" i="15"/>
  <c r="X50" i="15"/>
  <c r="M50" i="15"/>
  <c r="AC45" i="15"/>
  <c r="I45" i="15"/>
  <c r="AB44" i="15"/>
  <c r="S44" i="15"/>
  <c r="AD40" i="15"/>
  <c r="M40" i="15"/>
  <c r="W38" i="15"/>
  <c r="M38" i="15"/>
  <c r="AD37" i="15"/>
  <c r="F37" i="15"/>
  <c r="U36" i="15"/>
  <c r="O34" i="15"/>
  <c r="U33" i="15"/>
  <c r="AA32" i="15"/>
  <c r="P32" i="15"/>
  <c r="S29" i="15"/>
  <c r="AA28" i="15"/>
  <c r="P28" i="15"/>
  <c r="W26" i="15"/>
  <c r="S23" i="15"/>
  <c r="AB21" i="15"/>
  <c r="N21" i="15"/>
  <c r="W18" i="15"/>
  <c r="T17" i="15"/>
  <c r="AD16" i="15"/>
  <c r="AA15" i="15"/>
  <c r="P15" i="15"/>
  <c r="AB14" i="15"/>
  <c r="T14" i="15"/>
  <c r="Y12" i="15"/>
  <c r="P12" i="15"/>
  <c r="AA11" i="15"/>
  <c r="P11" i="15"/>
  <c r="AB10" i="15"/>
  <c r="T10" i="15"/>
  <c r="P8" i="15"/>
  <c r="Y6" i="15"/>
  <c r="P6" i="15"/>
  <c r="AD5" i="15"/>
  <c r="N5" i="15"/>
  <c r="R4" i="15"/>
  <c r="AA3" i="15"/>
  <c r="N3" i="15"/>
  <c r="T46" i="15"/>
  <c r="W50" i="15"/>
  <c r="U42" i="15"/>
  <c r="AD34" i="15"/>
  <c r="S33" i="15"/>
  <c r="O32" i="15"/>
  <c r="AD29" i="15"/>
  <c r="N29" i="15"/>
  <c r="O28" i="15"/>
  <c r="R23" i="15"/>
  <c r="N15" i="15"/>
  <c r="AA14" i="15"/>
  <c r="S14" i="15"/>
  <c r="U13" i="15"/>
  <c r="N11" i="15"/>
  <c r="AA10" i="15"/>
  <c r="S10" i="15"/>
  <c r="U9" i="15"/>
  <c r="Y7" i="15"/>
  <c r="X6" i="15"/>
  <c r="AA5" i="15"/>
  <c r="M5" i="15"/>
  <c r="F50" i="15"/>
  <c r="AB46" i="15"/>
  <c r="M42" i="15"/>
  <c r="Y32" i="15"/>
  <c r="L32" i="15"/>
  <c r="AB29" i="15"/>
  <c r="Y28" i="15"/>
  <c r="L28" i="15"/>
  <c r="AB23" i="15"/>
  <c r="P23" i="15"/>
  <c r="Y15" i="15"/>
  <c r="L15" i="15"/>
  <c r="Y11" i="15"/>
  <c r="L11" i="15"/>
  <c r="L5" i="15"/>
  <c r="U50" i="15"/>
  <c r="D50" i="15"/>
  <c r="Y44" i="15"/>
  <c r="O44" i="15"/>
  <c r="AA23" i="15"/>
  <c r="W15" i="15"/>
  <c r="Y14" i="15"/>
  <c r="P14" i="15"/>
  <c r="W11" i="15"/>
  <c r="Y10" i="15"/>
  <c r="P10" i="15"/>
  <c r="W5" i="15"/>
  <c r="C34" i="15"/>
  <c r="E2" i="15"/>
  <c r="AE50" i="15"/>
  <c r="T50" i="15"/>
  <c r="X44" i="15"/>
  <c r="M44" i="15"/>
  <c r="AB39" i="15"/>
  <c r="AB38" i="15"/>
  <c r="R38" i="15"/>
  <c r="AD33" i="15"/>
  <c r="U32" i="15"/>
  <c r="U28" i="15"/>
  <c r="T24" i="15"/>
  <c r="P18" i="15"/>
  <c r="X14" i="15"/>
  <c r="AA13" i="15"/>
  <c r="P13" i="15"/>
  <c r="X10" i="15"/>
  <c r="AA9" i="15"/>
  <c r="P9" i="15"/>
  <c r="S7" i="15"/>
  <c r="K42" i="15"/>
  <c r="D28" i="15"/>
  <c r="AE42" i="15"/>
  <c r="AE34" i="15"/>
  <c r="I26" i="15"/>
  <c r="C42" i="15"/>
  <c r="G50" i="15"/>
  <c r="H34" i="15"/>
  <c r="C8" i="15"/>
  <c r="K8" i="15"/>
  <c r="D8" i="15"/>
  <c r="AC8" i="15"/>
  <c r="E8" i="15"/>
  <c r="F8" i="15"/>
  <c r="AE8" i="15"/>
  <c r="G8" i="15"/>
  <c r="I8" i="15"/>
  <c r="D40" i="15"/>
  <c r="AE40" i="15"/>
  <c r="AE48" i="15"/>
  <c r="K48" i="15"/>
  <c r="C48" i="15"/>
  <c r="E47" i="15"/>
  <c r="H32" i="15"/>
  <c r="AB43" i="15"/>
  <c r="AC32" i="15"/>
  <c r="F32" i="15"/>
  <c r="H2" i="15"/>
  <c r="K50" i="15"/>
  <c r="C50" i="15"/>
  <c r="F49" i="15"/>
  <c r="AC48" i="15"/>
  <c r="I48" i="15"/>
  <c r="K47" i="15"/>
  <c r="C47" i="15"/>
  <c r="Y46" i="15"/>
  <c r="O46" i="15"/>
  <c r="D44" i="15"/>
  <c r="F43" i="15"/>
  <c r="AC42" i="15"/>
  <c r="T42" i="15"/>
  <c r="I42" i="15"/>
  <c r="AE41" i="15"/>
  <c r="T41" i="15"/>
  <c r="AB41" i="15"/>
  <c r="K40" i="15"/>
  <c r="C39" i="15"/>
  <c r="D38" i="15"/>
  <c r="AB36" i="15"/>
  <c r="P36" i="15"/>
  <c r="F36" i="15"/>
  <c r="AB35" i="15"/>
  <c r="E34" i="15"/>
  <c r="F33" i="15"/>
  <c r="D32" i="15"/>
  <c r="D30" i="15"/>
  <c r="F29" i="15"/>
  <c r="H23" i="15"/>
  <c r="H7" i="15"/>
  <c r="F6" i="15"/>
  <c r="AC31" i="15"/>
  <c r="E9" i="15"/>
  <c r="F9" i="15"/>
  <c r="AE9" i="15"/>
  <c r="G9" i="15"/>
  <c r="H9" i="15"/>
  <c r="I9" i="15"/>
  <c r="C9" i="15"/>
  <c r="K9" i="15"/>
  <c r="I17" i="15"/>
  <c r="AC17" i="15"/>
  <c r="C17" i="15"/>
  <c r="K17" i="15"/>
  <c r="D17" i="15"/>
  <c r="AE17" i="15"/>
  <c r="E17" i="15"/>
  <c r="G17" i="15"/>
  <c r="F25" i="15"/>
  <c r="AE25" i="15"/>
  <c r="H25" i="15"/>
  <c r="I25" i="15"/>
  <c r="D25" i="15"/>
  <c r="AC25" i="15"/>
  <c r="G33" i="15"/>
  <c r="I3" i="15"/>
  <c r="C3" i="15"/>
  <c r="K3" i="15"/>
  <c r="D3" i="15"/>
  <c r="AC3" i="15"/>
  <c r="E3" i="15"/>
  <c r="G3" i="15"/>
  <c r="I11" i="15"/>
  <c r="C11" i="15"/>
  <c r="K11" i="15"/>
  <c r="D11" i="15"/>
  <c r="AC11" i="15"/>
  <c r="E11" i="15"/>
  <c r="G11" i="15"/>
  <c r="C19" i="15"/>
  <c r="K19" i="15"/>
  <c r="D19" i="15"/>
  <c r="E19" i="15"/>
  <c r="F19" i="15"/>
  <c r="G19" i="15"/>
  <c r="AC19" i="15"/>
  <c r="I19" i="15"/>
  <c r="D27" i="15"/>
  <c r="F27" i="15"/>
  <c r="G27" i="15"/>
  <c r="H27" i="15"/>
  <c r="F35" i="15"/>
  <c r="AE35" i="15"/>
  <c r="I2" i="15"/>
  <c r="AB51" i="15"/>
  <c r="G51" i="15"/>
  <c r="U49" i="15"/>
  <c r="E49" i="15"/>
  <c r="AB48" i="15"/>
  <c r="S48" i="15"/>
  <c r="H48" i="15"/>
  <c r="AE47" i="15"/>
  <c r="X46" i="15"/>
  <c r="N46" i="15"/>
  <c r="E46" i="15"/>
  <c r="AE44" i="15"/>
  <c r="K44" i="15"/>
  <c r="C44" i="15"/>
  <c r="E43" i="15"/>
  <c r="AB42" i="15"/>
  <c r="R42" i="15"/>
  <c r="H42" i="15"/>
  <c r="I41" i="15"/>
  <c r="K39" i="15"/>
  <c r="C38" i="15"/>
  <c r="O36" i="15"/>
  <c r="E36" i="15"/>
  <c r="E35" i="15"/>
  <c r="M34" i="15"/>
  <c r="D34" i="15"/>
  <c r="D33" i="15"/>
  <c r="AE30" i="15"/>
  <c r="AE27" i="15"/>
  <c r="E27" i="15"/>
  <c r="AC24" i="15"/>
  <c r="H24" i="15"/>
  <c r="AE21" i="15"/>
  <c r="H19" i="15"/>
  <c r="AC14" i="15"/>
  <c r="G23" i="15"/>
  <c r="I23" i="15"/>
  <c r="C23" i="15"/>
  <c r="K23" i="15"/>
  <c r="E23" i="15"/>
  <c r="AC23" i="15"/>
  <c r="G32" i="15"/>
  <c r="I32" i="15"/>
  <c r="E32" i="15"/>
  <c r="G49" i="15"/>
  <c r="D47" i="15"/>
  <c r="P46" i="15"/>
  <c r="G10" i="15"/>
  <c r="H10" i="15"/>
  <c r="I10" i="15"/>
  <c r="C10" i="15"/>
  <c r="K10" i="15"/>
  <c r="E10" i="15"/>
  <c r="E18" i="15"/>
  <c r="F18" i="15"/>
  <c r="G18" i="15"/>
  <c r="H18" i="15"/>
  <c r="AC18" i="15"/>
  <c r="I18" i="15"/>
  <c r="C18" i="15"/>
  <c r="K18" i="15"/>
  <c r="C4" i="15"/>
  <c r="K4" i="15"/>
  <c r="D4" i="15"/>
  <c r="AC4" i="15"/>
  <c r="E4" i="15"/>
  <c r="F4" i="15"/>
  <c r="AE4" i="15"/>
  <c r="G4" i="15"/>
  <c r="I4" i="15"/>
  <c r="C12" i="15"/>
  <c r="K12" i="15"/>
  <c r="D12" i="15"/>
  <c r="AC12" i="15"/>
  <c r="E12" i="15"/>
  <c r="F12" i="15"/>
  <c r="AE12" i="15"/>
  <c r="G12" i="15"/>
  <c r="I12" i="15"/>
  <c r="C20" i="15"/>
  <c r="K20" i="15"/>
  <c r="D20" i="15"/>
  <c r="AC20" i="15"/>
  <c r="E20" i="15"/>
  <c r="F20" i="15"/>
  <c r="AE20" i="15"/>
  <c r="G20" i="15"/>
  <c r="I20" i="15"/>
  <c r="G28" i="15"/>
  <c r="I28" i="15"/>
  <c r="C28" i="15"/>
  <c r="K28" i="15"/>
  <c r="E28" i="15"/>
  <c r="K2" i="15"/>
  <c r="F51" i="15"/>
  <c r="AC50" i="15"/>
  <c r="I50" i="15"/>
  <c r="S49" i="15"/>
  <c r="D49" i="15"/>
  <c r="AA48" i="15"/>
  <c r="R48" i="15"/>
  <c r="G48" i="15"/>
  <c r="I47" i="15"/>
  <c r="W46" i="15"/>
  <c r="M46" i="15"/>
  <c r="D46" i="15"/>
  <c r="S43" i="15"/>
  <c r="D43" i="15"/>
  <c r="P42" i="15"/>
  <c r="G42" i="15"/>
  <c r="AC41" i="15"/>
  <c r="G41" i="15"/>
  <c r="AC40" i="15"/>
  <c r="T40" i="15"/>
  <c r="I40" i="15"/>
  <c r="AE39" i="15"/>
  <c r="K38" i="15"/>
  <c r="C37" i="15"/>
  <c r="Y36" i="15"/>
  <c r="M36" i="15"/>
  <c r="D36" i="15"/>
  <c r="D35" i="15"/>
  <c r="Y34" i="15"/>
  <c r="L34" i="15"/>
  <c r="M30" i="15"/>
  <c r="W30" i="15"/>
  <c r="O30" i="15"/>
  <c r="Y30" i="15"/>
  <c r="U30" i="15"/>
  <c r="AD30" i="15"/>
  <c r="AC27" i="15"/>
  <c r="C27" i="15"/>
  <c r="P26" i="15"/>
  <c r="T26" i="15"/>
  <c r="U26" i="15"/>
  <c r="AD26" i="15"/>
  <c r="L26" i="15"/>
  <c r="N26" i="15"/>
  <c r="X26" i="15"/>
  <c r="K25" i="15"/>
  <c r="D23" i="15"/>
  <c r="H12" i="15"/>
  <c r="H8" i="15"/>
  <c r="H3" i="15"/>
  <c r="I7" i="15"/>
  <c r="C7" i="15"/>
  <c r="K7" i="15"/>
  <c r="D7" i="15"/>
  <c r="AC7" i="15"/>
  <c r="E7" i="15"/>
  <c r="G7" i="15"/>
  <c r="I15" i="15"/>
  <c r="C15" i="15"/>
  <c r="K15" i="15"/>
  <c r="D15" i="15"/>
  <c r="AC15" i="15"/>
  <c r="E15" i="15"/>
  <c r="G15" i="15"/>
  <c r="I31" i="15"/>
  <c r="C31" i="15"/>
  <c r="K31" i="15"/>
  <c r="G31" i="15"/>
  <c r="C16" i="15"/>
  <c r="K16" i="15"/>
  <c r="D16" i="15"/>
  <c r="E16" i="15"/>
  <c r="F16" i="15"/>
  <c r="G16" i="15"/>
  <c r="I16" i="15"/>
  <c r="E39" i="15"/>
  <c r="E33" i="15"/>
  <c r="I33" i="15"/>
  <c r="AC33" i="15"/>
  <c r="K41" i="15"/>
  <c r="C40" i="15"/>
  <c r="D39" i="15"/>
  <c r="H17" i="15"/>
  <c r="AC34" i="15"/>
  <c r="F34" i="15"/>
  <c r="E5" i="15"/>
  <c r="F5" i="15"/>
  <c r="AE5" i="15"/>
  <c r="G5" i="15"/>
  <c r="H5" i="15"/>
  <c r="I5" i="15"/>
  <c r="C5" i="15"/>
  <c r="K5" i="15"/>
  <c r="E13" i="15"/>
  <c r="F13" i="15"/>
  <c r="AE13" i="15"/>
  <c r="G13" i="15"/>
  <c r="H13" i="15"/>
  <c r="I13" i="15"/>
  <c r="C13" i="15"/>
  <c r="K13" i="15"/>
  <c r="E21" i="15"/>
  <c r="F21" i="15"/>
  <c r="G21" i="15"/>
  <c r="H21" i="15"/>
  <c r="I21" i="15"/>
  <c r="C21" i="15"/>
  <c r="K21" i="15"/>
  <c r="C29" i="15"/>
  <c r="K29" i="15"/>
  <c r="E29" i="15"/>
  <c r="G29" i="15"/>
  <c r="I29" i="15"/>
  <c r="C2" i="15"/>
  <c r="AC2" i="15"/>
  <c r="E51" i="15"/>
  <c r="AB50" i="15"/>
  <c r="R50" i="15"/>
  <c r="H50" i="15"/>
  <c r="AE49" i="15"/>
  <c r="K49" i="15"/>
  <c r="P48" i="15"/>
  <c r="F48" i="15"/>
  <c r="AC47" i="15"/>
  <c r="H47" i="15"/>
  <c r="AE46" i="15"/>
  <c r="K46" i="15"/>
  <c r="AC44" i="15"/>
  <c r="I44" i="15"/>
  <c r="K43" i="15"/>
  <c r="C43" i="15"/>
  <c r="Y42" i="15"/>
  <c r="O42" i="15"/>
  <c r="F42" i="15"/>
  <c r="F41" i="15"/>
  <c r="AB40" i="15"/>
  <c r="S40" i="15"/>
  <c r="H40" i="15"/>
  <c r="AD39" i="15"/>
  <c r="I39" i="15"/>
  <c r="K37" i="15"/>
  <c r="X36" i="15"/>
  <c r="C36" i="15"/>
  <c r="S35" i="15"/>
  <c r="C35" i="15"/>
  <c r="K34" i="15"/>
  <c r="H31" i="15"/>
  <c r="AB30" i="15"/>
  <c r="L30" i="15"/>
  <c r="AE29" i="15"/>
  <c r="O26" i="15"/>
  <c r="AE16" i="15"/>
  <c r="H15" i="15"/>
  <c r="H11" i="15"/>
  <c r="F10" i="15"/>
  <c r="H4" i="15"/>
  <c r="F3" i="15"/>
  <c r="I24" i="15"/>
  <c r="C24" i="15"/>
  <c r="K24" i="15"/>
  <c r="AE24" i="15"/>
  <c r="D24" i="15"/>
  <c r="E24" i="15"/>
  <c r="G24" i="15"/>
  <c r="E40" i="15"/>
  <c r="H26" i="15"/>
  <c r="AC26" i="15"/>
  <c r="C26" i="15"/>
  <c r="K26" i="15"/>
  <c r="D26" i="15"/>
  <c r="AE26" i="15"/>
  <c r="F26" i="15"/>
  <c r="G6" i="15"/>
  <c r="H6" i="15"/>
  <c r="I6" i="15"/>
  <c r="C6" i="15"/>
  <c r="K6" i="15"/>
  <c r="E6" i="15"/>
  <c r="G14" i="15"/>
  <c r="H14" i="15"/>
  <c r="I14" i="15"/>
  <c r="C14" i="15"/>
  <c r="K14" i="15"/>
  <c r="E14" i="15"/>
  <c r="I22" i="15"/>
  <c r="C22" i="15"/>
  <c r="K22" i="15"/>
  <c r="D22" i="15"/>
  <c r="E22" i="15"/>
  <c r="G22" i="15"/>
  <c r="E30" i="15"/>
  <c r="G30" i="15"/>
  <c r="C30" i="15"/>
  <c r="K30" i="15"/>
  <c r="I38" i="15"/>
  <c r="AC38" i="15"/>
  <c r="D2" i="15"/>
  <c r="S51" i="15"/>
  <c r="AD49" i="15"/>
  <c r="Y48" i="15"/>
  <c r="O48" i="15"/>
  <c r="E48" i="15"/>
  <c r="G47" i="15"/>
  <c r="AD46" i="15"/>
  <c r="U46" i="15"/>
  <c r="X42" i="15"/>
  <c r="N42" i="15"/>
  <c r="D42" i="15"/>
  <c r="E41" i="15"/>
  <c r="AA40" i="15"/>
  <c r="R40" i="15"/>
  <c r="G40" i="15"/>
  <c r="AC39" i="15"/>
  <c r="H39" i="15"/>
  <c r="H38" i="15"/>
  <c r="T37" i="15"/>
  <c r="S37" i="15"/>
  <c r="K36" i="15"/>
  <c r="K35" i="15"/>
  <c r="T34" i="15"/>
  <c r="N34" i="15"/>
  <c r="X34" i="15"/>
  <c r="K33" i="15"/>
  <c r="K32" i="15"/>
  <c r="AE31" i="15"/>
  <c r="F31" i="15"/>
  <c r="AE28" i="15"/>
  <c r="H28" i="15"/>
  <c r="O27" i="15"/>
  <c r="AD27" i="15"/>
  <c r="T27" i="15"/>
  <c r="Y27" i="15"/>
  <c r="AB27" i="15"/>
  <c r="M26" i="15"/>
  <c r="G25" i="15"/>
  <c r="AE19" i="15"/>
  <c r="AE18" i="15"/>
  <c r="F15" i="15"/>
  <c r="D14" i="15"/>
  <c r="F11" i="15"/>
  <c r="D10" i="15"/>
  <c r="AE6" i="15"/>
  <c r="F40" i="15"/>
  <c r="G39" i="15"/>
  <c r="AE36" i="15"/>
  <c r="R36" i="15"/>
  <c r="AA36" i="15"/>
  <c r="I34" i="15"/>
  <c r="AE33" i="15"/>
  <c r="AE32" i="15"/>
  <c r="E31" i="15"/>
  <c r="I30" i="15"/>
  <c r="AC29" i="15"/>
  <c r="F28" i="15"/>
  <c r="E25" i="15"/>
  <c r="AE23" i="15"/>
  <c r="AE22" i="15"/>
  <c r="H22" i="15"/>
  <c r="AC16" i="15"/>
  <c r="AE15" i="15"/>
  <c r="AE11" i="15"/>
  <c r="AE7" i="15"/>
  <c r="AC5" i="15"/>
  <c r="X32" i="15"/>
  <c r="AB31" i="15"/>
  <c r="X28" i="15"/>
  <c r="N25" i="15"/>
  <c r="AD21" i="15"/>
  <c r="U21" i="15"/>
  <c r="O17" i="15"/>
  <c r="X15" i="15"/>
  <c r="O15" i="15"/>
  <c r="AB13" i="15"/>
  <c r="T13" i="15"/>
  <c r="X11" i="15"/>
  <c r="O11" i="15"/>
  <c r="AB9" i="15"/>
  <c r="T9" i="15"/>
  <c r="X7" i="15"/>
  <c r="O7" i="15"/>
  <c r="AB5" i="15"/>
  <c r="T5" i="15"/>
  <c r="X3" i="15"/>
  <c r="O3" i="15"/>
  <c r="M17" i="15"/>
  <c r="M15" i="15"/>
  <c r="M11" i="15"/>
  <c r="AD7" i="15"/>
  <c r="M7" i="15"/>
  <c r="M3" i="15"/>
  <c r="U7" i="15"/>
  <c r="L7" i="15"/>
  <c r="Y5" i="15"/>
  <c r="P5" i="15"/>
  <c r="W4" i="15"/>
  <c r="N4" i="15"/>
  <c r="U3" i="15"/>
  <c r="L3" i="15"/>
  <c r="O21" i="15"/>
  <c r="AD20" i="15"/>
  <c r="R20" i="15"/>
  <c r="O18" i="15"/>
  <c r="AD17" i="15"/>
  <c r="U17" i="15"/>
  <c r="AB15" i="15"/>
  <c r="X13" i="15"/>
  <c r="AB11" i="15"/>
  <c r="X9" i="15"/>
  <c r="AB7" i="15"/>
  <c r="X5" i="15"/>
  <c r="AB3" i="15"/>
  <c r="W21" i="15"/>
  <c r="M21" i="15"/>
  <c r="X18" i="15"/>
  <c r="S22" i="15"/>
  <c r="AA22" i="15"/>
  <c r="T22" i="15"/>
  <c r="AB22" i="15"/>
  <c r="L19" i="15"/>
  <c r="U19" i="15"/>
  <c r="M19" i="15"/>
  <c r="AD19" i="15"/>
  <c r="N16" i="15"/>
  <c r="W16" i="15"/>
  <c r="O16" i="15"/>
  <c r="X16" i="15"/>
  <c r="L51" i="15"/>
  <c r="U51" i="15"/>
  <c r="P49" i="15"/>
  <c r="Y49" i="15"/>
  <c r="L47" i="15"/>
  <c r="U47" i="15"/>
  <c r="P45" i="15"/>
  <c r="Y45" i="15"/>
  <c r="L43" i="15"/>
  <c r="U43" i="15"/>
  <c r="P41" i="15"/>
  <c r="Y41" i="15"/>
  <c r="L39" i="15"/>
  <c r="U39" i="15"/>
  <c r="P37" i="15"/>
  <c r="Y37" i="15"/>
  <c r="L35" i="15"/>
  <c r="U35" i="15"/>
  <c r="P33" i="15"/>
  <c r="Y33" i="15"/>
  <c r="L31" i="15"/>
  <c r="U31" i="15"/>
  <c r="P29" i="15"/>
  <c r="Y29" i="15"/>
  <c r="L27" i="15"/>
  <c r="U27" i="15"/>
  <c r="P25" i="15"/>
  <c r="Y25" i="15"/>
  <c r="X24" i="15"/>
  <c r="L24" i="15"/>
  <c r="P22" i="15"/>
  <c r="AB19" i="15"/>
  <c r="S19" i="15"/>
  <c r="S16" i="15"/>
  <c r="AA51" i="15"/>
  <c r="R51" i="15"/>
  <c r="AA49" i="15"/>
  <c r="R49" i="15"/>
  <c r="AA47" i="15"/>
  <c r="R47" i="15"/>
  <c r="AA45" i="15"/>
  <c r="R45" i="15"/>
  <c r="AA43" i="15"/>
  <c r="R43" i="15"/>
  <c r="AA41" i="15"/>
  <c r="R41" i="15"/>
  <c r="AA39" i="15"/>
  <c r="R39" i="15"/>
  <c r="AA37" i="15"/>
  <c r="R37" i="15"/>
  <c r="AA35" i="15"/>
  <c r="R35" i="15"/>
  <c r="AA33" i="15"/>
  <c r="R33" i="15"/>
  <c r="AA31" i="15"/>
  <c r="R31" i="15"/>
  <c r="AA29" i="15"/>
  <c r="R29" i="15"/>
  <c r="AA27" i="15"/>
  <c r="R27" i="15"/>
  <c r="AA25" i="15"/>
  <c r="R25" i="15"/>
  <c r="Y23" i="15"/>
  <c r="O23" i="15"/>
  <c r="O22" i="15"/>
  <c r="M20" i="15"/>
  <c r="AA19" i="15"/>
  <c r="R19" i="15"/>
  <c r="S18" i="15"/>
  <c r="AA18" i="15"/>
  <c r="T18" i="15"/>
  <c r="AB18" i="15"/>
  <c r="AB16" i="15"/>
  <c r="R16" i="15"/>
  <c r="P51" i="15"/>
  <c r="O49" i="15"/>
  <c r="P47" i="15"/>
  <c r="O45" i="15"/>
  <c r="P43" i="15"/>
  <c r="O41" i="15"/>
  <c r="P39" i="15"/>
  <c r="O37" i="15"/>
  <c r="P35" i="15"/>
  <c r="O33" i="15"/>
  <c r="P31" i="15"/>
  <c r="O29" i="15"/>
  <c r="P27" i="15"/>
  <c r="O25" i="15"/>
  <c r="AD24" i="15"/>
  <c r="X23" i="15"/>
  <c r="Y22" i="15"/>
  <c r="N22" i="15"/>
  <c r="Y20" i="15"/>
  <c r="L20" i="15"/>
  <c r="P19" i="15"/>
  <c r="AA16" i="15"/>
  <c r="P16" i="15"/>
  <c r="Y51" i="15"/>
  <c r="O51" i="15"/>
  <c r="X49" i="15"/>
  <c r="N49" i="15"/>
  <c r="Y47" i="15"/>
  <c r="O47" i="15"/>
  <c r="X45" i="15"/>
  <c r="N45" i="15"/>
  <c r="Y43" i="15"/>
  <c r="O43" i="15"/>
  <c r="X41" i="15"/>
  <c r="N41" i="15"/>
  <c r="Y39" i="15"/>
  <c r="O39" i="15"/>
  <c r="X37" i="15"/>
  <c r="N37" i="15"/>
  <c r="Y35" i="15"/>
  <c r="O35" i="15"/>
  <c r="X33" i="15"/>
  <c r="N33" i="15"/>
  <c r="Y31" i="15"/>
  <c r="O31" i="15"/>
  <c r="N24" i="15"/>
  <c r="W24" i="15"/>
  <c r="O24" i="15"/>
  <c r="X22" i="15"/>
  <c r="M22" i="15"/>
  <c r="Y19" i="15"/>
  <c r="O19" i="15"/>
  <c r="M16" i="15"/>
  <c r="X51" i="15"/>
  <c r="N51" i="15"/>
  <c r="S50" i="15"/>
  <c r="AA50" i="15"/>
  <c r="W49" i="15"/>
  <c r="M49" i="15"/>
  <c r="N48" i="15"/>
  <c r="W48" i="15"/>
  <c r="X47" i="15"/>
  <c r="N47" i="15"/>
  <c r="S46" i="15"/>
  <c r="AA46" i="15"/>
  <c r="W45" i="15"/>
  <c r="M45" i="15"/>
  <c r="N44" i="15"/>
  <c r="W44" i="15"/>
  <c r="X43" i="15"/>
  <c r="N43" i="15"/>
  <c r="S42" i="15"/>
  <c r="AA42" i="15"/>
  <c r="W41" i="15"/>
  <c r="M41" i="15"/>
  <c r="N40" i="15"/>
  <c r="W40" i="15"/>
  <c r="X39" i="15"/>
  <c r="N39" i="15"/>
  <c r="S38" i="15"/>
  <c r="AA38" i="15"/>
  <c r="W37" i="15"/>
  <c r="M37" i="15"/>
  <c r="N36" i="15"/>
  <c r="W36" i="15"/>
  <c r="X35" i="15"/>
  <c r="N35" i="15"/>
  <c r="S34" i="15"/>
  <c r="AA34" i="15"/>
  <c r="W33" i="15"/>
  <c r="M33" i="15"/>
  <c r="N32" i="15"/>
  <c r="W32" i="15"/>
  <c r="X31" i="15"/>
  <c r="N31" i="15"/>
  <c r="S30" i="15"/>
  <c r="AA30" i="15"/>
  <c r="W29" i="15"/>
  <c r="M29" i="15"/>
  <c r="N28" i="15"/>
  <c r="W28" i="15"/>
  <c r="X27" i="15"/>
  <c r="N27" i="15"/>
  <c r="S26" i="15"/>
  <c r="AA26" i="15"/>
  <c r="W25" i="15"/>
  <c r="M25" i="15"/>
  <c r="AB24" i="15"/>
  <c r="S24" i="15"/>
  <c r="W22" i="15"/>
  <c r="L22" i="15"/>
  <c r="X19" i="15"/>
  <c r="N19" i="15"/>
  <c r="Y16" i="15"/>
  <c r="L16" i="15"/>
  <c r="W51" i="15"/>
  <c r="M51" i="15"/>
  <c r="L49" i="15"/>
  <c r="W47" i="15"/>
  <c r="M47" i="15"/>
  <c r="L45" i="15"/>
  <c r="W43" i="15"/>
  <c r="M43" i="15"/>
  <c r="L41" i="15"/>
  <c r="W39" i="15"/>
  <c r="M39" i="15"/>
  <c r="L37" i="15"/>
  <c r="W35" i="15"/>
  <c r="M35" i="15"/>
  <c r="L33" i="15"/>
  <c r="W31" i="15"/>
  <c r="M31" i="15"/>
  <c r="L29" i="15"/>
  <c r="W27" i="15"/>
  <c r="M27" i="15"/>
  <c r="L25" i="15"/>
  <c r="AA24" i="15"/>
  <c r="R24" i="15"/>
  <c r="L23" i="15"/>
  <c r="U23" i="15"/>
  <c r="M23" i="15"/>
  <c r="AD23" i="15"/>
  <c r="N20" i="15"/>
  <c r="W20" i="15"/>
  <c r="O20" i="15"/>
  <c r="X20" i="15"/>
  <c r="W19" i="15"/>
  <c r="Y21" i="15"/>
  <c r="Y17" i="15"/>
  <c r="AA41" i="9"/>
  <c r="AD28" i="9"/>
  <c r="AA27" i="9"/>
  <c r="Y26" i="9"/>
  <c r="AD24" i="9"/>
  <c r="AD15" i="9"/>
  <c r="Y38" i="9"/>
  <c r="X37" i="9"/>
  <c r="AB28" i="9"/>
  <c r="X26" i="9"/>
  <c r="AB19" i="9"/>
  <c r="AB15" i="9"/>
  <c r="AD12" i="9"/>
  <c r="Y9" i="9"/>
  <c r="AB30" i="9"/>
  <c r="AD29" i="9"/>
  <c r="Y25" i="9"/>
  <c r="AA15" i="9"/>
  <c r="AB12" i="9"/>
  <c r="Y10" i="9"/>
  <c r="X9" i="9"/>
  <c r="AB8" i="9"/>
  <c r="X7" i="9"/>
  <c r="AA12" i="9"/>
  <c r="AA9" i="9"/>
  <c r="Y15" i="9"/>
  <c r="X5" i="9"/>
  <c r="AA42" i="9"/>
  <c r="AD37" i="9"/>
  <c r="AD26" i="9"/>
  <c r="X15" i="9"/>
  <c r="AB13" i="9"/>
  <c r="X12" i="9"/>
  <c r="AD7" i="9"/>
  <c r="AD38" i="9"/>
  <c r="AA26" i="9"/>
  <c r="X2" i="15"/>
  <c r="O2" i="15"/>
  <c r="AB2" i="15"/>
  <c r="T2" i="15"/>
  <c r="AA2" i="15"/>
  <c r="L2" i="15"/>
  <c r="W2" i="15"/>
  <c r="N2" i="15"/>
  <c r="P2" i="15"/>
  <c r="Y2" i="15"/>
  <c r="R2" i="15"/>
  <c r="AD2" i="15"/>
  <c r="S2" i="15"/>
  <c r="M2" i="15"/>
  <c r="U2" i="15"/>
  <c r="E50" i="9"/>
  <c r="Y46" i="9"/>
  <c r="AA46" i="9"/>
  <c r="G50" i="9"/>
  <c r="F50" i="9"/>
  <c r="AC50" i="9"/>
  <c r="D50" i="9"/>
  <c r="K50" i="9"/>
  <c r="C50" i="9"/>
  <c r="F49" i="9"/>
  <c r="C49" i="9"/>
  <c r="H49" i="9"/>
  <c r="K49" i="9"/>
  <c r="I49" i="9"/>
  <c r="G36" i="9"/>
  <c r="H36" i="9"/>
  <c r="AC36" i="9"/>
  <c r="I36" i="9"/>
  <c r="K36" i="9"/>
  <c r="C36" i="9"/>
  <c r="D36" i="9"/>
  <c r="E36" i="9"/>
  <c r="D51" i="9"/>
  <c r="G51" i="9"/>
  <c r="F51" i="9"/>
  <c r="I50" i="9"/>
  <c r="F36" i="9"/>
  <c r="AE36" i="9"/>
  <c r="Y36" i="9"/>
  <c r="AA36" i="9"/>
  <c r="X35" i="9"/>
  <c r="AD33" i="9"/>
  <c r="D28" i="9"/>
  <c r="D27" i="9"/>
  <c r="C26" i="9"/>
  <c r="Y24" i="9"/>
  <c r="AE22" i="9"/>
  <c r="AD20" i="9"/>
  <c r="C19" i="9"/>
  <c r="AA13" i="9"/>
  <c r="I12" i="9"/>
  <c r="AE11" i="9"/>
  <c r="E10" i="9"/>
  <c r="F9" i="9"/>
  <c r="F8" i="9"/>
  <c r="AC7" i="9"/>
  <c r="AE6" i="9"/>
  <c r="C5" i="9"/>
  <c r="I3" i="9"/>
  <c r="Y29" i="9"/>
  <c r="G29" i="9"/>
  <c r="AA28" i="9"/>
  <c r="C28" i="9"/>
  <c r="C27" i="9"/>
  <c r="C25" i="9"/>
  <c r="X24" i="9"/>
  <c r="AD22" i="9"/>
  <c r="AB20" i="9"/>
  <c r="AE19" i="9"/>
  <c r="K19" i="9"/>
  <c r="AE17" i="9"/>
  <c r="G12" i="9"/>
  <c r="AC11" i="9"/>
  <c r="I11" i="9"/>
  <c r="C10" i="9"/>
  <c r="D9" i="9"/>
  <c r="Y8" i="9"/>
  <c r="E8" i="9"/>
  <c r="H3" i="9"/>
  <c r="X44" i="9"/>
  <c r="AE43" i="9"/>
  <c r="E40" i="9"/>
  <c r="X38" i="9"/>
  <c r="AB34" i="9"/>
  <c r="I34" i="9"/>
  <c r="X29" i="9"/>
  <c r="F29" i="9"/>
  <c r="K27" i="9"/>
  <c r="K26" i="9"/>
  <c r="X25" i="9"/>
  <c r="AC22" i="9"/>
  <c r="I22" i="9"/>
  <c r="AD21" i="9"/>
  <c r="AA20" i="9"/>
  <c r="AC19" i="9"/>
  <c r="K18" i="9"/>
  <c r="Y13" i="9"/>
  <c r="F13" i="9"/>
  <c r="AC12" i="9"/>
  <c r="E12" i="9"/>
  <c r="AB11" i="9"/>
  <c r="H11" i="9"/>
  <c r="AB10" i="9"/>
  <c r="X8" i="9"/>
  <c r="C8" i="9"/>
  <c r="H7" i="9"/>
  <c r="AE3" i="9"/>
  <c r="F3" i="9"/>
  <c r="K11" i="9"/>
  <c r="AA34" i="9"/>
  <c r="K25" i="9"/>
  <c r="H22" i="9"/>
  <c r="AB21" i="9"/>
  <c r="I19" i="9"/>
  <c r="Y17" i="9"/>
  <c r="X13" i="9"/>
  <c r="E13" i="9"/>
  <c r="D12" i="9"/>
  <c r="AA11" i="9"/>
  <c r="F11" i="9"/>
  <c r="K8" i="9"/>
  <c r="G7" i="9"/>
  <c r="AC5" i="9"/>
  <c r="K5" i="9"/>
  <c r="C3" i="9"/>
  <c r="I27" i="9"/>
  <c r="H26" i="9"/>
  <c r="F22" i="9"/>
  <c r="AA21" i="9"/>
  <c r="X20" i="9"/>
  <c r="D11" i="9"/>
  <c r="D7" i="9"/>
  <c r="X18" i="9"/>
  <c r="Y11" i="9"/>
  <c r="C11" i="9"/>
  <c r="C6" i="9"/>
  <c r="K35" i="9"/>
  <c r="E22" i="9"/>
  <c r="AD13" i="9"/>
  <c r="AA44" i="9"/>
  <c r="G44" i="9"/>
  <c r="X43" i="9"/>
  <c r="I43" i="9"/>
  <c r="H39" i="9"/>
  <c r="AB38" i="9"/>
  <c r="AB35" i="9"/>
  <c r="X34" i="9"/>
  <c r="AB29" i="9"/>
  <c r="AE28" i="9"/>
  <c r="K28" i="9"/>
  <c r="AC27" i="9"/>
  <c r="F27" i="9"/>
  <c r="AC26" i="9"/>
  <c r="AB25" i="9"/>
  <c r="H25" i="9"/>
  <c r="AB24" i="9"/>
  <c r="C22" i="9"/>
  <c r="Y21" i="9"/>
  <c r="E19" i="9"/>
  <c r="H17" i="9"/>
  <c r="H15" i="9"/>
  <c r="AC13" i="9"/>
  <c r="AC9" i="9"/>
  <c r="AD8" i="9"/>
  <c r="AE7" i="9"/>
  <c r="E5" i="9"/>
  <c r="X4" i="9"/>
  <c r="K3" i="9"/>
  <c r="D41" i="9"/>
  <c r="AC41" i="9"/>
  <c r="E41" i="9"/>
  <c r="F41" i="9"/>
  <c r="AA39" i="9"/>
  <c r="D47" i="9"/>
  <c r="AC47" i="9"/>
  <c r="E47" i="9"/>
  <c r="Y40" i="9"/>
  <c r="I38" i="9"/>
  <c r="K38" i="9"/>
  <c r="C38" i="9"/>
  <c r="AC38" i="9"/>
  <c r="X33" i="9"/>
  <c r="Y33" i="9"/>
  <c r="AA32" i="9"/>
  <c r="AB32" i="9"/>
  <c r="AD32" i="9"/>
  <c r="I21" i="9"/>
  <c r="E21" i="9"/>
  <c r="AE21" i="9"/>
  <c r="AC21" i="9"/>
  <c r="C21" i="9"/>
  <c r="G21" i="9"/>
  <c r="K21" i="9"/>
  <c r="E51" i="9"/>
  <c r="AD49" i="9"/>
  <c r="AC48" i="9"/>
  <c r="AE47" i="9"/>
  <c r="I47" i="9"/>
  <c r="AE46" i="9"/>
  <c r="H46" i="9"/>
  <c r="AD45" i="9"/>
  <c r="H45" i="9"/>
  <c r="AE44" i="9"/>
  <c r="E44" i="9"/>
  <c r="AC43" i="9"/>
  <c r="D43" i="9"/>
  <c r="G42" i="9"/>
  <c r="AD41" i="9"/>
  <c r="C41" i="9"/>
  <c r="X40" i="9"/>
  <c r="AE38" i="9"/>
  <c r="Y37" i="9"/>
  <c r="AA37" i="9"/>
  <c r="I35" i="9"/>
  <c r="G34" i="9"/>
  <c r="AB33" i="9"/>
  <c r="D32" i="9"/>
  <c r="AC32" i="9"/>
  <c r="H32" i="9"/>
  <c r="E32" i="9"/>
  <c r="F32" i="9"/>
  <c r="G32" i="9"/>
  <c r="C31" i="9"/>
  <c r="K31" i="9"/>
  <c r="AE31" i="9"/>
  <c r="F31" i="9"/>
  <c r="G31" i="9"/>
  <c r="H31" i="9"/>
  <c r="AC31" i="9"/>
  <c r="AB31" i="9"/>
  <c r="AA31" i="9"/>
  <c r="AA45" i="9"/>
  <c r="AB45" i="9"/>
  <c r="AD50" i="9"/>
  <c r="E48" i="9"/>
  <c r="F48" i="9"/>
  <c r="AE48" i="9"/>
  <c r="I46" i="9"/>
  <c r="G41" i="9"/>
  <c r="D38" i="9"/>
  <c r="AB50" i="9"/>
  <c r="AB48" i="9"/>
  <c r="H48" i="9"/>
  <c r="AB47" i="9"/>
  <c r="H47" i="9"/>
  <c r="AD46" i="9"/>
  <c r="G46" i="9"/>
  <c r="AC45" i="9"/>
  <c r="G45" i="9"/>
  <c r="D44" i="9"/>
  <c r="AB43" i="9"/>
  <c r="F42" i="9"/>
  <c r="AB41" i="9"/>
  <c r="AD39" i="9"/>
  <c r="X36" i="9"/>
  <c r="AD36" i="9"/>
  <c r="F34" i="9"/>
  <c r="AA33" i="9"/>
  <c r="K33" i="9"/>
  <c r="AE32" i="9"/>
  <c r="AD31" i="9"/>
  <c r="G30" i="9"/>
  <c r="H30" i="9"/>
  <c r="AC30" i="9"/>
  <c r="I30" i="9"/>
  <c r="AE30" i="9"/>
  <c r="C30" i="9"/>
  <c r="C23" i="9"/>
  <c r="K23" i="9"/>
  <c r="AE23" i="9"/>
  <c r="F23" i="9"/>
  <c r="I23" i="9"/>
  <c r="D23" i="9"/>
  <c r="E23" i="9"/>
  <c r="H23" i="9"/>
  <c r="X50" i="9"/>
  <c r="Y50" i="9"/>
  <c r="X49" i="9"/>
  <c r="AD47" i="9"/>
  <c r="H51" i="9"/>
  <c r="I51" i="9"/>
  <c r="C51" i="9"/>
  <c r="AA50" i="9"/>
  <c r="AB49" i="9"/>
  <c r="AA48" i="9"/>
  <c r="G48" i="9"/>
  <c r="AA47" i="9"/>
  <c r="G47" i="9"/>
  <c r="F46" i="9"/>
  <c r="F45" i="9"/>
  <c r="AC44" i="9"/>
  <c r="C44" i="9"/>
  <c r="D42" i="9"/>
  <c r="X41" i="9"/>
  <c r="Y41" i="9"/>
  <c r="H37" i="9"/>
  <c r="F37" i="9"/>
  <c r="G37" i="9"/>
  <c r="F35" i="9"/>
  <c r="AE35" i="9"/>
  <c r="E35" i="9"/>
  <c r="G35" i="9"/>
  <c r="H35" i="9"/>
  <c r="C35" i="9"/>
  <c r="H21" i="9"/>
  <c r="AD48" i="9"/>
  <c r="I45" i="9"/>
  <c r="AE51" i="9"/>
  <c r="AA49" i="9"/>
  <c r="D48" i="9"/>
  <c r="F47" i="9"/>
  <c r="Y45" i="9"/>
  <c r="K44" i="9"/>
  <c r="Y43" i="9"/>
  <c r="K41" i="9"/>
  <c r="C40" i="9"/>
  <c r="K40" i="9"/>
  <c r="H40" i="9"/>
  <c r="I40" i="9"/>
  <c r="AC40" i="9"/>
  <c r="F40" i="9"/>
  <c r="AB39" i="9"/>
  <c r="H38" i="9"/>
  <c r="AE37" i="9"/>
  <c r="I37" i="9"/>
  <c r="AD35" i="9"/>
  <c r="I33" i="9"/>
  <c r="Y32" i="9"/>
  <c r="F21" i="9"/>
  <c r="C45" i="9"/>
  <c r="K45" i="9"/>
  <c r="AE41" i="9"/>
  <c r="Y48" i="9"/>
  <c r="C48" i="9"/>
  <c r="Y47" i="9"/>
  <c r="C47" i="9"/>
  <c r="X45" i="9"/>
  <c r="D45" i="9"/>
  <c r="E42" i="9"/>
  <c r="K42" i="9"/>
  <c r="AC42" i="9"/>
  <c r="G38" i="9"/>
  <c r="E37" i="9"/>
  <c r="AC35" i="9"/>
  <c r="Y35" i="9"/>
  <c r="AA35" i="9"/>
  <c r="X32" i="9"/>
  <c r="AB23" i="9"/>
  <c r="AD23" i="9"/>
  <c r="X23" i="9"/>
  <c r="Y23" i="9"/>
  <c r="D21" i="9"/>
  <c r="C46" i="9"/>
  <c r="K46" i="9"/>
  <c r="D46" i="9"/>
  <c r="AC46" i="9"/>
  <c r="AE45" i="9"/>
  <c r="F44" i="9"/>
  <c r="AB40" i="9"/>
  <c r="AA40" i="9"/>
  <c r="K51" i="9"/>
  <c r="AC51" i="9"/>
  <c r="Y49" i="9"/>
  <c r="X48" i="9"/>
  <c r="X47" i="9"/>
  <c r="AB46" i="9"/>
  <c r="H44" i="9"/>
  <c r="F43" i="9"/>
  <c r="E43" i="9"/>
  <c r="G43" i="9"/>
  <c r="AE42" i="9"/>
  <c r="I41" i="9"/>
  <c r="AD40" i="9"/>
  <c r="Y39" i="9"/>
  <c r="F38" i="9"/>
  <c r="E34" i="9"/>
  <c r="K34" i="9"/>
  <c r="AC34" i="9"/>
  <c r="C34" i="9"/>
  <c r="AE34" i="9"/>
  <c r="D33" i="9"/>
  <c r="AC33" i="9"/>
  <c r="E33" i="9"/>
  <c r="F33" i="9"/>
  <c r="G33" i="9"/>
  <c r="C33" i="9"/>
  <c r="H28" i="9"/>
  <c r="AC28" i="9"/>
  <c r="F28" i="9"/>
  <c r="G28" i="9"/>
  <c r="I28" i="9"/>
  <c r="D24" i="9"/>
  <c r="AC24" i="9"/>
  <c r="H24" i="9"/>
  <c r="E24" i="9"/>
  <c r="I24" i="9"/>
  <c r="AE24" i="9"/>
  <c r="K24" i="9"/>
  <c r="C24" i="9"/>
  <c r="F24" i="9"/>
  <c r="AA22" i="9"/>
  <c r="Y22" i="9"/>
  <c r="X22" i="9"/>
  <c r="AB22" i="9"/>
  <c r="AA30" i="9"/>
  <c r="Y30" i="9"/>
  <c r="G49" i="9"/>
  <c r="E39" i="9"/>
  <c r="AD30" i="9"/>
  <c r="I29" i="9"/>
  <c r="E29" i="9"/>
  <c r="AE29" i="9"/>
  <c r="D29" i="9"/>
  <c r="X27" i="9"/>
  <c r="Y27" i="9"/>
  <c r="AB26" i="9"/>
  <c r="AE49" i="9"/>
  <c r="AD42" i="9"/>
  <c r="AE39" i="9"/>
  <c r="AD34" i="9"/>
  <c r="C29" i="9"/>
  <c r="AD27" i="9"/>
  <c r="F26" i="9"/>
  <c r="AE26" i="9"/>
  <c r="I26" i="9"/>
  <c r="AD25" i="9"/>
  <c r="AA24" i="9"/>
  <c r="D22" i="9"/>
  <c r="H20" i="9"/>
  <c r="AC20" i="9"/>
  <c r="C20" i="9"/>
  <c r="AA19" i="9"/>
  <c r="AB17" i="9"/>
  <c r="AD17" i="9"/>
  <c r="AA17" i="9"/>
  <c r="H14" i="9"/>
  <c r="C14" i="9"/>
  <c r="D14" i="9"/>
  <c r="F14" i="9"/>
  <c r="Y6" i="9"/>
  <c r="AA6" i="9"/>
  <c r="X6" i="9"/>
  <c r="AB6" i="9"/>
  <c r="AD6" i="9"/>
  <c r="D16" i="9"/>
  <c r="AC16" i="9"/>
  <c r="F16" i="9"/>
  <c r="G16" i="9"/>
  <c r="E16" i="9"/>
  <c r="K22" i="9"/>
  <c r="AE16" i="9"/>
  <c r="C16" i="9"/>
  <c r="AD14" i="9"/>
  <c r="AD16" i="9"/>
  <c r="Y14" i="9"/>
  <c r="AA14" i="9"/>
  <c r="X14" i="9"/>
  <c r="X19" i="9"/>
  <c r="Y19" i="9"/>
  <c r="AA16" i="9"/>
  <c r="AB16" i="9"/>
  <c r="AD19" i="9"/>
  <c r="D18" i="9"/>
  <c r="AC18" i="9"/>
  <c r="F18" i="9"/>
  <c r="AE18" i="9"/>
  <c r="E18" i="9"/>
  <c r="G18" i="9"/>
  <c r="AA18" i="9"/>
  <c r="AB18" i="9"/>
  <c r="Y16" i="9"/>
  <c r="K16" i="9"/>
  <c r="I15" i="9"/>
  <c r="C15" i="9"/>
  <c r="K15" i="9"/>
  <c r="AC15" i="9"/>
  <c r="D15" i="9"/>
  <c r="AD18" i="9"/>
  <c r="C17" i="9"/>
  <c r="K17" i="9"/>
  <c r="E17" i="9"/>
  <c r="F17" i="9"/>
  <c r="G17" i="9"/>
  <c r="D17" i="9"/>
  <c r="X16" i="9"/>
  <c r="AE15" i="9"/>
  <c r="Y12" i="9"/>
  <c r="AB9" i="9"/>
  <c r="AD9" i="9"/>
  <c r="I6" i="9"/>
  <c r="Y28" i="9"/>
  <c r="D25" i="9"/>
  <c r="Y20" i="9"/>
  <c r="F12" i="9"/>
  <c r="AE12" i="9"/>
  <c r="H12" i="9"/>
  <c r="AD11" i="9"/>
  <c r="X11" i="9"/>
  <c r="C9" i="9"/>
  <c r="K9" i="9"/>
  <c r="E9" i="9"/>
  <c r="D8" i="9"/>
  <c r="AC8" i="9"/>
  <c r="AA8" i="9"/>
  <c r="AC6" i="9"/>
  <c r="G6" i="9"/>
  <c r="AA4" i="9"/>
  <c r="AB4" i="9"/>
  <c r="AD4" i="9"/>
  <c r="Y4" i="9"/>
  <c r="D10" i="9"/>
  <c r="AC10" i="9"/>
  <c r="F10" i="9"/>
  <c r="AE10" i="9"/>
  <c r="I10" i="9"/>
  <c r="I7" i="9"/>
  <c r="C7" i="9"/>
  <c r="K7" i="9"/>
  <c r="E7" i="9"/>
  <c r="F6" i="9"/>
  <c r="E6" i="9"/>
  <c r="C4" i="9"/>
  <c r="K4" i="9"/>
  <c r="E4" i="9"/>
  <c r="F4" i="9"/>
  <c r="AE4" i="9"/>
  <c r="H4" i="9"/>
  <c r="G10" i="9"/>
  <c r="D6" i="9"/>
  <c r="K6" i="9"/>
  <c r="I13" i="9"/>
  <c r="G11" i="9"/>
  <c r="I5" i="9"/>
  <c r="G3" i="9"/>
  <c r="G5" i="9"/>
  <c r="E3" i="9"/>
  <c r="AC3" i="9"/>
  <c r="G2" i="9"/>
  <c r="H2" i="9"/>
  <c r="K6" i="5" l="1"/>
  <c r="B1" i="8"/>
  <c r="E11" i="8"/>
  <c r="D11" i="8"/>
  <c r="Q3" i="7"/>
  <c r="Q4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3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1" i="7"/>
  <c r="Q742" i="7"/>
  <c r="Q743" i="7"/>
  <c r="Q744" i="7"/>
  <c r="Q745" i="7"/>
  <c r="Q746" i="7"/>
  <c r="Q747" i="7"/>
  <c r="Q748" i="7"/>
  <c r="Q749" i="7"/>
  <c r="Q750" i="7"/>
  <c r="Q751" i="7"/>
  <c r="Q752" i="7"/>
  <c r="Q753" i="7"/>
  <c r="Q754" i="7"/>
  <c r="Q755" i="7"/>
  <c r="Q756" i="7"/>
  <c r="Q757" i="7"/>
  <c r="Q758" i="7"/>
  <c r="Q759" i="7"/>
  <c r="Q760" i="7"/>
  <c r="Q761" i="7"/>
  <c r="Q762" i="7"/>
  <c r="Q763" i="7"/>
  <c r="Q764" i="7"/>
  <c r="Q765" i="7"/>
  <c r="Q766" i="7"/>
  <c r="Q767" i="7"/>
  <c r="Q768" i="7"/>
  <c r="Q769" i="7"/>
  <c r="Q770" i="7"/>
  <c r="Q771" i="7"/>
  <c r="Q772" i="7"/>
  <c r="Q773" i="7"/>
  <c r="Q774" i="7"/>
  <c r="Q775" i="7"/>
  <c r="Q776" i="7"/>
  <c r="Q777" i="7"/>
  <c r="Q778" i="7"/>
  <c r="Q779" i="7"/>
  <c r="Q780" i="7"/>
  <c r="Q781" i="7"/>
  <c r="Q782" i="7"/>
  <c r="Q783" i="7"/>
  <c r="Q784" i="7"/>
  <c r="Q785" i="7"/>
  <c r="Q786" i="7"/>
  <c r="Q787" i="7"/>
  <c r="Q788" i="7"/>
  <c r="Q789" i="7"/>
  <c r="Q790" i="7"/>
  <c r="Q791" i="7"/>
  <c r="Q792" i="7"/>
  <c r="Q793" i="7"/>
  <c r="Q794" i="7"/>
  <c r="Q795" i="7"/>
  <c r="Q796" i="7"/>
  <c r="Q797" i="7"/>
  <c r="Q798" i="7"/>
  <c r="Q799" i="7"/>
  <c r="Q800" i="7"/>
  <c r="Q801" i="7"/>
  <c r="Q802" i="7"/>
  <c r="Q803" i="7"/>
  <c r="Q804" i="7"/>
  <c r="Q805" i="7"/>
  <c r="Q806" i="7"/>
  <c r="Q807" i="7"/>
  <c r="Q808" i="7"/>
  <c r="Q809" i="7"/>
  <c r="Q810" i="7"/>
  <c r="Q811" i="7"/>
  <c r="Q812" i="7"/>
  <c r="Q813" i="7"/>
  <c r="Q814" i="7"/>
  <c r="Q815" i="7"/>
  <c r="Q816" i="7"/>
  <c r="Q817" i="7"/>
  <c r="Q818" i="7"/>
  <c r="Q819" i="7"/>
  <c r="Q820" i="7"/>
  <c r="Q821" i="7"/>
  <c r="Q822" i="7"/>
  <c r="Q823" i="7"/>
  <c r="Q824" i="7"/>
  <c r="Q825" i="7"/>
  <c r="Q826" i="7"/>
  <c r="Q827" i="7"/>
  <c r="Q828" i="7"/>
  <c r="Q829" i="7"/>
  <c r="Q830" i="7"/>
  <c r="Q831" i="7"/>
  <c r="Q832" i="7"/>
  <c r="Q833" i="7"/>
  <c r="Q834" i="7"/>
  <c r="Q835" i="7"/>
  <c r="Q836" i="7"/>
  <c r="Q837" i="7"/>
  <c r="Q838" i="7"/>
  <c r="Q839" i="7"/>
  <c r="Q840" i="7"/>
  <c r="Q841" i="7"/>
  <c r="Q842" i="7"/>
  <c r="Q843" i="7"/>
  <c r="Q844" i="7"/>
  <c r="Q845" i="7"/>
  <c r="Q846" i="7"/>
  <c r="Q847" i="7"/>
  <c r="Q848" i="7"/>
  <c r="Q849" i="7"/>
  <c r="Q850" i="7"/>
  <c r="Q851" i="7"/>
  <c r="Q852" i="7"/>
  <c r="Q853" i="7"/>
  <c r="Q854" i="7"/>
  <c r="Q855" i="7"/>
  <c r="Q856" i="7"/>
  <c r="Q857" i="7"/>
  <c r="Q858" i="7"/>
  <c r="Q859" i="7"/>
  <c r="Q860" i="7"/>
  <c r="Q861" i="7"/>
  <c r="Q862" i="7"/>
  <c r="Q863" i="7"/>
  <c r="Q864" i="7"/>
  <c r="Q865" i="7"/>
  <c r="Q866" i="7"/>
  <c r="Q867" i="7"/>
  <c r="Q868" i="7"/>
  <c r="Q869" i="7"/>
  <c r="Q870" i="7"/>
  <c r="Q871" i="7"/>
  <c r="Q872" i="7"/>
  <c r="Q873" i="7"/>
  <c r="Q874" i="7"/>
  <c r="Q875" i="7"/>
  <c r="Q876" i="7"/>
  <c r="Q877" i="7"/>
  <c r="Q878" i="7"/>
  <c r="Q879" i="7"/>
  <c r="Q880" i="7"/>
  <c r="Q881" i="7"/>
  <c r="Q882" i="7"/>
  <c r="Q883" i="7"/>
  <c r="Q884" i="7"/>
  <c r="Q885" i="7"/>
  <c r="Q886" i="7"/>
  <c r="Q887" i="7"/>
  <c r="Q888" i="7"/>
  <c r="Q889" i="7"/>
  <c r="Q890" i="7"/>
  <c r="Q891" i="7"/>
  <c r="Q892" i="7"/>
  <c r="Q893" i="7"/>
  <c r="Q894" i="7"/>
  <c r="Q895" i="7"/>
  <c r="Q896" i="7"/>
  <c r="Q897" i="7"/>
  <c r="Q898" i="7"/>
  <c r="Q899" i="7"/>
  <c r="Q900" i="7"/>
  <c r="Q901" i="7"/>
  <c r="Q902" i="7"/>
  <c r="Q903" i="7"/>
  <c r="Q904" i="7"/>
  <c r="Q905" i="7"/>
  <c r="Q906" i="7"/>
  <c r="Q907" i="7"/>
  <c r="Q908" i="7"/>
  <c r="Q909" i="7"/>
  <c r="Q910" i="7"/>
  <c r="Q911" i="7"/>
  <c r="Q912" i="7"/>
  <c r="Q913" i="7"/>
  <c r="Q914" i="7"/>
  <c r="Q915" i="7"/>
  <c r="Q916" i="7"/>
  <c r="Q917" i="7"/>
  <c r="Q918" i="7"/>
  <c r="Q919" i="7"/>
  <c r="Q920" i="7"/>
  <c r="Q921" i="7"/>
  <c r="Q922" i="7"/>
  <c r="Q923" i="7"/>
  <c r="Q924" i="7"/>
  <c r="Q925" i="7"/>
  <c r="Q926" i="7"/>
  <c r="Q927" i="7"/>
  <c r="Q928" i="7"/>
  <c r="Q929" i="7"/>
  <c r="Q930" i="7"/>
  <c r="Q931" i="7"/>
  <c r="Q932" i="7"/>
  <c r="Q933" i="7"/>
  <c r="Q934" i="7"/>
  <c r="Q935" i="7"/>
  <c r="Q936" i="7"/>
  <c r="Q937" i="7"/>
  <c r="Q938" i="7"/>
  <c r="Q939" i="7"/>
  <c r="Q940" i="7"/>
  <c r="Q941" i="7"/>
  <c r="Q942" i="7"/>
  <c r="Q943" i="7"/>
  <c r="Q944" i="7"/>
  <c r="Q945" i="7"/>
  <c r="Q946" i="7"/>
  <c r="Q947" i="7"/>
  <c r="Q948" i="7"/>
  <c r="Q949" i="7"/>
  <c r="Q950" i="7"/>
  <c r="Q951" i="7"/>
  <c r="Q952" i="7"/>
  <c r="Q953" i="7"/>
  <c r="Q954" i="7"/>
  <c r="Q955" i="7"/>
  <c r="Q956" i="7"/>
  <c r="Q957" i="7"/>
  <c r="Q958" i="7"/>
  <c r="Q959" i="7"/>
  <c r="Q960" i="7"/>
  <c r="Q961" i="7"/>
  <c r="Q962" i="7"/>
  <c r="Q963" i="7"/>
  <c r="Q964" i="7"/>
  <c r="Q965" i="7"/>
  <c r="Q966" i="7"/>
  <c r="Q967" i="7"/>
  <c r="Q968" i="7"/>
  <c r="Q969" i="7"/>
  <c r="Q970" i="7"/>
  <c r="Q971" i="7"/>
  <c r="Q972" i="7"/>
  <c r="Q973" i="7"/>
  <c r="Q974" i="7"/>
  <c r="Q975" i="7"/>
  <c r="Q976" i="7"/>
  <c r="Q977" i="7"/>
  <c r="Q978" i="7"/>
  <c r="Q979" i="7"/>
  <c r="Q980" i="7"/>
  <c r="Q981" i="7"/>
  <c r="Q982" i="7"/>
  <c r="Q983" i="7"/>
  <c r="Q984" i="7"/>
  <c r="Q985" i="7"/>
  <c r="Q986" i="7"/>
  <c r="Q987" i="7"/>
  <c r="Q988" i="7"/>
  <c r="Q989" i="7"/>
  <c r="Q990" i="7"/>
  <c r="Q991" i="7"/>
  <c r="Q992" i="7"/>
  <c r="Q993" i="7"/>
  <c r="Q994" i="7"/>
  <c r="Q995" i="7"/>
  <c r="Q996" i="7"/>
  <c r="Q997" i="7"/>
  <c r="Q998" i="7"/>
  <c r="Q999" i="7"/>
  <c r="Q1000" i="7"/>
  <c r="Q1001" i="7"/>
  <c r="Q1002" i="7"/>
  <c r="Q1003" i="7"/>
  <c r="Q1004" i="7"/>
  <c r="Q1005" i="7"/>
  <c r="Q1006" i="7"/>
  <c r="Q1007" i="7"/>
  <c r="Q1008" i="7"/>
  <c r="Q1009" i="7"/>
  <c r="Q1010" i="7"/>
  <c r="Q1011" i="7"/>
  <c r="Q1012" i="7"/>
  <c r="Q1013" i="7"/>
  <c r="Q1014" i="7"/>
  <c r="Q1015" i="7"/>
  <c r="Q1016" i="7"/>
  <c r="Q1017" i="7"/>
  <c r="Q1018" i="7"/>
  <c r="Q1019" i="7"/>
  <c r="Q1020" i="7"/>
  <c r="Q1021" i="7"/>
  <c r="Q1022" i="7"/>
  <c r="Q1023" i="7"/>
  <c r="Q1024" i="7"/>
  <c r="Q1025" i="7"/>
  <c r="Q1026" i="7"/>
  <c r="Q1027" i="7"/>
  <c r="Q1028" i="7"/>
  <c r="Q1029" i="7"/>
  <c r="Q1030" i="7"/>
  <c r="Q1031" i="7"/>
  <c r="Q1032" i="7"/>
  <c r="Q1033" i="7"/>
  <c r="Q1034" i="7"/>
  <c r="Q1035" i="7"/>
  <c r="Q1036" i="7"/>
  <c r="Q1037" i="7"/>
  <c r="Q1038" i="7"/>
  <c r="Q1039" i="7"/>
  <c r="Q1040" i="7"/>
  <c r="Q1041" i="7"/>
  <c r="Q1042" i="7"/>
  <c r="Q1043" i="7"/>
  <c r="Q1044" i="7"/>
  <c r="Q1045" i="7"/>
  <c r="Q1046" i="7"/>
  <c r="Q1047" i="7"/>
  <c r="Q1048" i="7"/>
  <c r="Q1049" i="7"/>
  <c r="Q1050" i="7"/>
  <c r="Q1051" i="7"/>
  <c r="Q1052" i="7"/>
  <c r="Q1053" i="7"/>
  <c r="Q1054" i="7"/>
  <c r="Q1055" i="7"/>
  <c r="Q1056" i="7"/>
  <c r="Q1057" i="7"/>
  <c r="Q1058" i="7"/>
  <c r="Q1059" i="7"/>
  <c r="Q1060" i="7"/>
  <c r="Q1061" i="7"/>
  <c r="Q1062" i="7"/>
  <c r="Q1063" i="7"/>
  <c r="Q1064" i="7"/>
  <c r="Q1065" i="7"/>
  <c r="Q1066" i="7"/>
  <c r="Q1067" i="7"/>
  <c r="Q1068" i="7"/>
  <c r="Q1069" i="7"/>
  <c r="Q1070" i="7"/>
  <c r="Q1071" i="7"/>
  <c r="Q1072" i="7"/>
  <c r="Q1073" i="7"/>
  <c r="Q1074" i="7"/>
  <c r="Q1075" i="7"/>
  <c r="Q1076" i="7"/>
  <c r="Q1077" i="7"/>
  <c r="Q1078" i="7"/>
  <c r="Q1079" i="7"/>
  <c r="Q1080" i="7"/>
  <c r="Q1081" i="7"/>
  <c r="Q1082" i="7"/>
  <c r="Q1083" i="7"/>
  <c r="Q1084" i="7"/>
  <c r="Q1085" i="7"/>
  <c r="Q1086" i="7"/>
  <c r="Q1087" i="7"/>
  <c r="Q1088" i="7"/>
  <c r="Q1089" i="7"/>
  <c r="Q1090" i="7"/>
  <c r="Q1091" i="7"/>
  <c r="Q1092" i="7"/>
  <c r="Q1093" i="7"/>
  <c r="Q1094" i="7"/>
  <c r="Q1095" i="7"/>
  <c r="Q1096" i="7"/>
  <c r="Q1097" i="7"/>
  <c r="Q1098" i="7"/>
  <c r="Q1099" i="7"/>
  <c r="Q1100" i="7"/>
  <c r="Q1101" i="7"/>
  <c r="Q1102" i="7"/>
  <c r="Q1103" i="7"/>
  <c r="Q1104" i="7"/>
  <c r="Q1105" i="7"/>
  <c r="Q1106" i="7"/>
  <c r="Q1107" i="7"/>
  <c r="Q1108" i="7"/>
  <c r="Q1109" i="7"/>
  <c r="Q1110" i="7"/>
  <c r="Q1111" i="7"/>
  <c r="Q1112" i="7"/>
  <c r="Q1113" i="7"/>
  <c r="Q1114" i="7"/>
  <c r="Q1115" i="7"/>
  <c r="Q1116" i="7"/>
  <c r="Q1117" i="7"/>
  <c r="Q1118" i="7"/>
  <c r="Q1119" i="7"/>
  <c r="Q1120" i="7"/>
  <c r="Q1121" i="7"/>
  <c r="Q1122" i="7"/>
  <c r="Q1123" i="7"/>
  <c r="Q1124" i="7"/>
  <c r="Q1125" i="7"/>
  <c r="Q1126" i="7"/>
  <c r="Q1127" i="7"/>
  <c r="Q1128" i="7"/>
  <c r="Q1129" i="7"/>
  <c r="Q1130" i="7"/>
  <c r="Q1131" i="7"/>
  <c r="Q1132" i="7"/>
  <c r="Q1133" i="7"/>
  <c r="Q1134" i="7"/>
  <c r="Q1135" i="7"/>
  <c r="Q1136" i="7"/>
  <c r="Q1137" i="7"/>
  <c r="Q1138" i="7"/>
  <c r="Q1139" i="7"/>
  <c r="Q1140" i="7"/>
  <c r="Q1141" i="7"/>
  <c r="Q1142" i="7"/>
  <c r="Q1143" i="7"/>
  <c r="Q1144" i="7"/>
  <c r="Q1145" i="7"/>
  <c r="Q1146" i="7"/>
  <c r="Q1147" i="7"/>
  <c r="Q1148" i="7"/>
  <c r="Q1149" i="7"/>
  <c r="Q1150" i="7"/>
  <c r="Q1151" i="7"/>
  <c r="Q1152" i="7"/>
  <c r="Q1153" i="7"/>
  <c r="Q1154" i="7"/>
  <c r="Q1155" i="7"/>
  <c r="Q1156" i="7"/>
  <c r="Q1157" i="7"/>
  <c r="Q1158" i="7"/>
  <c r="Q1159" i="7"/>
  <c r="Q1160" i="7"/>
  <c r="Q1161" i="7"/>
  <c r="Q1162" i="7"/>
  <c r="Q1163" i="7"/>
  <c r="Q1164" i="7"/>
  <c r="Q1165" i="7"/>
  <c r="Q1166" i="7"/>
  <c r="Q1167" i="7"/>
  <c r="Q1168" i="7"/>
  <c r="Q1169" i="7"/>
  <c r="Q1170" i="7"/>
  <c r="Q1171" i="7"/>
  <c r="Q1172" i="7"/>
  <c r="Q1173" i="7"/>
  <c r="Q1174" i="7"/>
  <c r="Q1175" i="7"/>
  <c r="Q1176" i="7"/>
  <c r="Q1177" i="7"/>
  <c r="Q1178" i="7"/>
  <c r="Q1179" i="7"/>
  <c r="Q1180" i="7"/>
  <c r="Q1181" i="7"/>
  <c r="Q1182" i="7"/>
  <c r="Q1183" i="7"/>
  <c r="Q1184" i="7"/>
  <c r="Q1185" i="7"/>
  <c r="Q1186" i="7"/>
  <c r="Q1187" i="7"/>
  <c r="Q1188" i="7"/>
  <c r="Q1189" i="7"/>
  <c r="Q1190" i="7"/>
  <c r="Q1191" i="7"/>
  <c r="Q1192" i="7"/>
  <c r="Q1193" i="7"/>
  <c r="Q1194" i="7"/>
  <c r="Q1195" i="7"/>
  <c r="Q1196" i="7"/>
  <c r="Q1197" i="7"/>
  <c r="Q1198" i="7"/>
  <c r="Q1199" i="7"/>
  <c r="Q1200" i="7"/>
  <c r="Q1201" i="7"/>
  <c r="Q1202" i="7"/>
  <c r="Q1203" i="7"/>
  <c r="Q1204" i="7"/>
  <c r="Q1205" i="7"/>
  <c r="Q1206" i="7"/>
  <c r="Q1207" i="7"/>
  <c r="Q1208" i="7"/>
  <c r="Q1209" i="7"/>
  <c r="Q1210" i="7"/>
  <c r="Q1211" i="7"/>
  <c r="Q1212" i="7"/>
  <c r="Q1213" i="7"/>
  <c r="Q1214" i="7"/>
  <c r="Q1215" i="7"/>
  <c r="Q1216" i="7"/>
  <c r="Q1217" i="7"/>
  <c r="Q1218" i="7"/>
  <c r="Q1219" i="7"/>
  <c r="Q1220" i="7"/>
  <c r="Q1221" i="7"/>
  <c r="Q1222" i="7"/>
  <c r="Q1223" i="7"/>
  <c r="Q1224" i="7"/>
  <c r="Q1225" i="7"/>
  <c r="Q1226" i="7"/>
  <c r="Q1227" i="7"/>
  <c r="Q1228" i="7"/>
  <c r="Q1229" i="7"/>
  <c r="Q1230" i="7"/>
  <c r="Q1231" i="7"/>
  <c r="Q1232" i="7"/>
  <c r="Q1233" i="7"/>
  <c r="Q1234" i="7"/>
  <c r="Q1235" i="7"/>
  <c r="Q1236" i="7"/>
  <c r="Q1237" i="7"/>
  <c r="Q1238" i="7"/>
  <c r="Q1239" i="7"/>
  <c r="Q1240" i="7"/>
  <c r="Q1241" i="7"/>
  <c r="Q1242" i="7"/>
  <c r="Q1243" i="7"/>
  <c r="Q1244" i="7"/>
  <c r="Q1245" i="7"/>
  <c r="Q1246" i="7"/>
  <c r="Q1247" i="7"/>
  <c r="Q1248" i="7"/>
  <c r="Q1249" i="7"/>
  <c r="Q1250" i="7"/>
  <c r="Q1251" i="7"/>
  <c r="Q1252" i="7"/>
  <c r="Q1253" i="7"/>
  <c r="Q1254" i="7"/>
  <c r="Q1255" i="7"/>
  <c r="Q1256" i="7"/>
  <c r="Q1257" i="7"/>
  <c r="Q1258" i="7"/>
  <c r="Q1259" i="7"/>
  <c r="Q1260" i="7"/>
  <c r="Q1261" i="7"/>
  <c r="Q1262" i="7"/>
  <c r="Q1263" i="7"/>
  <c r="Q1264" i="7"/>
  <c r="Q1265" i="7"/>
  <c r="Q1266" i="7"/>
  <c r="Q1267" i="7"/>
  <c r="Q1268" i="7"/>
  <c r="Q1269" i="7"/>
  <c r="Q1270" i="7"/>
  <c r="Q1271" i="7"/>
  <c r="Q1272" i="7"/>
  <c r="Q1273" i="7"/>
  <c r="Q1274" i="7"/>
  <c r="Q1275" i="7"/>
  <c r="Q1276" i="7"/>
  <c r="Q1277" i="7"/>
  <c r="Q1278" i="7"/>
  <c r="Q1279" i="7"/>
  <c r="Q1280" i="7"/>
  <c r="Q1281" i="7"/>
  <c r="Q1282" i="7"/>
  <c r="Q1283" i="7"/>
  <c r="Q1284" i="7"/>
  <c r="Q1285" i="7"/>
  <c r="Q1286" i="7"/>
  <c r="Q1287" i="7"/>
  <c r="Q1288" i="7"/>
  <c r="Q1289" i="7"/>
  <c r="Q1290" i="7"/>
  <c r="Q1291" i="7"/>
  <c r="Q1292" i="7"/>
  <c r="Q1293" i="7"/>
  <c r="Q1294" i="7"/>
  <c r="Q1295" i="7"/>
  <c r="Q1296" i="7"/>
  <c r="Q1297" i="7"/>
  <c r="Q1298" i="7"/>
  <c r="Q1299" i="7"/>
  <c r="Q1300" i="7"/>
  <c r="Q1301" i="7"/>
  <c r="Q1302" i="7"/>
  <c r="Q1303" i="7"/>
  <c r="Q1304" i="7"/>
  <c r="Q1305" i="7"/>
  <c r="Q1306" i="7"/>
  <c r="Q1307" i="7"/>
  <c r="Q1308" i="7"/>
  <c r="Q1309" i="7"/>
  <c r="Q1310" i="7"/>
  <c r="Q1311" i="7"/>
  <c r="Q1312" i="7"/>
  <c r="Q1313" i="7"/>
  <c r="Q1314" i="7"/>
  <c r="Q1315" i="7"/>
  <c r="Q1316" i="7"/>
  <c r="Q1317" i="7"/>
  <c r="Q1318" i="7"/>
  <c r="Q1319" i="7"/>
  <c r="Q1320" i="7"/>
  <c r="Q1321" i="7"/>
  <c r="Q1322" i="7"/>
  <c r="Q1323" i="7"/>
  <c r="Q1324" i="7"/>
  <c r="Q1325" i="7"/>
  <c r="Q1326" i="7"/>
  <c r="Q1327" i="7"/>
  <c r="Q1328" i="7"/>
  <c r="Q1329" i="7"/>
  <c r="Q1330" i="7"/>
  <c r="Q1331" i="7"/>
  <c r="Q1332" i="7"/>
  <c r="Q1333" i="7"/>
  <c r="Q1334" i="7"/>
  <c r="Q1335" i="7"/>
  <c r="Q1336" i="7"/>
  <c r="Q1337" i="7"/>
  <c r="Q1338" i="7"/>
  <c r="Q1339" i="7"/>
  <c r="Q1340" i="7"/>
  <c r="Q1341" i="7"/>
  <c r="Q1342" i="7"/>
  <c r="Q1343" i="7"/>
  <c r="Q1344" i="7"/>
  <c r="Q1345" i="7"/>
  <c r="Q1346" i="7"/>
  <c r="Q1347" i="7"/>
  <c r="Q1348" i="7"/>
  <c r="Q1349" i="7"/>
  <c r="Q1350" i="7"/>
  <c r="Q1351" i="7"/>
  <c r="Q1352" i="7"/>
  <c r="Q1353" i="7"/>
  <c r="Q1354" i="7"/>
  <c r="Q1355" i="7"/>
  <c r="Q1356" i="7"/>
  <c r="Q1357" i="7"/>
  <c r="Q1358" i="7"/>
  <c r="Q1359" i="7"/>
  <c r="Q1360" i="7"/>
  <c r="Q1361" i="7"/>
  <c r="Q1362" i="7"/>
  <c r="Q1363" i="7"/>
  <c r="Q1364" i="7"/>
  <c r="Q1365" i="7"/>
  <c r="Q1366" i="7"/>
  <c r="Q1367" i="7"/>
  <c r="Q1368" i="7"/>
  <c r="Q1369" i="7"/>
  <c r="Q1370" i="7"/>
  <c r="Q1371" i="7"/>
  <c r="Q1372" i="7"/>
  <c r="Q1373" i="7"/>
  <c r="Q1374" i="7"/>
  <c r="Q1375" i="7"/>
  <c r="Q1376" i="7"/>
  <c r="Q1377" i="7"/>
  <c r="Q1378" i="7"/>
  <c r="Q1379" i="7"/>
  <c r="Q1380" i="7"/>
  <c r="Q1381" i="7"/>
  <c r="Q1382" i="7"/>
  <c r="Q1383" i="7"/>
  <c r="Q1384" i="7"/>
  <c r="Q1385" i="7"/>
  <c r="Q1386" i="7"/>
  <c r="Q1387" i="7"/>
  <c r="Q1388" i="7"/>
  <c r="Q1389" i="7"/>
  <c r="Q1390" i="7"/>
  <c r="Q1391" i="7"/>
  <c r="Q1392" i="7"/>
  <c r="Q1393" i="7"/>
  <c r="Q1394" i="7"/>
  <c r="Q1395" i="7"/>
  <c r="Q1396" i="7"/>
  <c r="Q1397" i="7"/>
  <c r="Q1398" i="7"/>
  <c r="Q1399" i="7"/>
  <c r="Q1400" i="7"/>
  <c r="Q1401" i="7"/>
  <c r="Q1402" i="7"/>
  <c r="Q1403" i="7"/>
  <c r="Q1404" i="7"/>
  <c r="Q1405" i="7"/>
  <c r="Q1406" i="7"/>
  <c r="Q1407" i="7"/>
  <c r="Q1408" i="7"/>
  <c r="Q1409" i="7"/>
  <c r="Q1410" i="7"/>
  <c r="Q1411" i="7"/>
  <c r="Q1412" i="7"/>
  <c r="Q1413" i="7"/>
  <c r="Q1414" i="7"/>
  <c r="Q1415" i="7"/>
  <c r="Q1416" i="7"/>
  <c r="Q1417" i="7"/>
  <c r="Q1418" i="7"/>
  <c r="Q1419" i="7"/>
  <c r="Q1420" i="7"/>
  <c r="Q1421" i="7"/>
  <c r="Q1422" i="7"/>
  <c r="Q1423" i="7"/>
  <c r="Q1424" i="7"/>
  <c r="Q1425" i="7"/>
  <c r="Q1426" i="7"/>
  <c r="Q1427" i="7"/>
  <c r="Q1428" i="7"/>
  <c r="Q1429" i="7"/>
  <c r="Q1430" i="7"/>
  <c r="Q1431" i="7"/>
  <c r="Q1432" i="7"/>
  <c r="Q1433" i="7"/>
  <c r="Q1434" i="7"/>
  <c r="Q1435" i="7"/>
  <c r="Q1436" i="7"/>
  <c r="Q1437" i="7"/>
  <c r="Q1438" i="7"/>
  <c r="Q1439" i="7"/>
  <c r="Q1440" i="7"/>
  <c r="Q1441" i="7"/>
  <c r="Q1442" i="7"/>
  <c r="Q1443" i="7"/>
  <c r="Q1444" i="7"/>
  <c r="Q1445" i="7"/>
  <c r="Q1446" i="7"/>
  <c r="Q1447" i="7"/>
  <c r="Q1448" i="7"/>
  <c r="Q1449" i="7"/>
  <c r="Q1450" i="7"/>
  <c r="Q1451" i="7"/>
  <c r="Q1452" i="7"/>
  <c r="Q1453" i="7"/>
  <c r="Q1454" i="7"/>
  <c r="Q1455" i="7"/>
  <c r="Q1456" i="7"/>
  <c r="Q1457" i="7"/>
  <c r="Q1458" i="7"/>
  <c r="Q1459" i="7"/>
  <c r="Q1460" i="7"/>
  <c r="Q1461" i="7"/>
  <c r="Q1462" i="7"/>
  <c r="Q1463" i="7"/>
  <c r="Q1464" i="7"/>
  <c r="Q1465" i="7"/>
  <c r="Q1466" i="7"/>
  <c r="Q1467" i="7"/>
  <c r="Q1468" i="7"/>
  <c r="Q1469" i="7"/>
  <c r="Q1470" i="7"/>
  <c r="Q1471" i="7"/>
  <c r="Q1472" i="7"/>
  <c r="Q1473" i="7"/>
  <c r="Q1474" i="7"/>
  <c r="Q1475" i="7"/>
  <c r="Q1476" i="7"/>
  <c r="Q1477" i="7"/>
  <c r="Q1478" i="7"/>
  <c r="Q1479" i="7"/>
  <c r="Q1480" i="7"/>
  <c r="Q1481" i="7"/>
  <c r="Q1482" i="7"/>
  <c r="Q1483" i="7"/>
  <c r="Q1484" i="7"/>
  <c r="Q1485" i="7"/>
  <c r="Q1486" i="7"/>
  <c r="Q1487" i="7"/>
  <c r="Q1488" i="7"/>
  <c r="Q1489" i="7"/>
  <c r="Q1490" i="7"/>
  <c r="Q1491" i="7"/>
  <c r="Q1492" i="7"/>
  <c r="Q1493" i="7"/>
  <c r="Q1494" i="7"/>
  <c r="Q1495" i="7"/>
  <c r="Q1496" i="7"/>
  <c r="Q1497" i="7"/>
  <c r="Q1498" i="7"/>
  <c r="Q1499" i="7"/>
  <c r="Q1500" i="7"/>
  <c r="Q1501" i="7"/>
  <c r="Q1502" i="7"/>
  <c r="Q1503" i="7"/>
  <c r="Q1504" i="7"/>
  <c r="Q1505" i="7"/>
  <c r="Q1506" i="7"/>
  <c r="Q1507" i="7"/>
  <c r="Q1508" i="7"/>
  <c r="Q1509" i="7"/>
  <c r="Q1510" i="7"/>
  <c r="Q1511" i="7"/>
  <c r="Q1512" i="7"/>
  <c r="Q1513" i="7"/>
  <c r="Q1514" i="7"/>
  <c r="Q1515" i="7"/>
  <c r="Q1516" i="7"/>
  <c r="Q1517" i="7"/>
  <c r="Q1518" i="7"/>
  <c r="Q1519" i="7"/>
  <c r="Q1520" i="7"/>
  <c r="Q1521" i="7"/>
  <c r="Q1522" i="7"/>
  <c r="Q1523" i="7"/>
  <c r="Q1524" i="7"/>
  <c r="Q1525" i="7"/>
  <c r="Q1526" i="7"/>
  <c r="Q1527" i="7"/>
  <c r="Q1528" i="7"/>
  <c r="Q1529" i="7"/>
  <c r="Q1530" i="7"/>
  <c r="Q1531" i="7"/>
  <c r="Q1532" i="7"/>
  <c r="Q1533" i="7"/>
  <c r="Q1534" i="7"/>
  <c r="Q1535" i="7"/>
  <c r="Q1536" i="7"/>
  <c r="Q1537" i="7"/>
  <c r="Q1538" i="7"/>
  <c r="Q1539" i="7"/>
  <c r="Q1540" i="7"/>
  <c r="Q1541" i="7"/>
  <c r="Q1542" i="7"/>
  <c r="Q1543" i="7"/>
  <c r="Q1544" i="7"/>
  <c r="Q1545" i="7"/>
  <c r="Q1546" i="7"/>
  <c r="Q1547" i="7"/>
  <c r="Q1548" i="7"/>
  <c r="Q1549" i="7"/>
  <c r="Q1550" i="7"/>
  <c r="Q1551" i="7"/>
  <c r="Q1552" i="7"/>
  <c r="Q1553" i="7"/>
  <c r="Q1554" i="7"/>
  <c r="Q1555" i="7"/>
  <c r="Q1556" i="7"/>
  <c r="Q1557" i="7"/>
  <c r="Q1558" i="7"/>
  <c r="Q1559" i="7"/>
  <c r="Q1560" i="7"/>
  <c r="Q1561" i="7"/>
  <c r="Q1562" i="7"/>
  <c r="Q1563" i="7"/>
  <c r="Q1564" i="7"/>
  <c r="Q1565" i="7"/>
  <c r="Q1566" i="7"/>
  <c r="Q1567" i="7"/>
  <c r="Q1568" i="7"/>
  <c r="Q1569" i="7"/>
  <c r="Q1570" i="7"/>
  <c r="Q1571" i="7"/>
  <c r="Q1572" i="7"/>
  <c r="Q1573" i="7"/>
  <c r="Q1574" i="7"/>
  <c r="Q1575" i="7"/>
  <c r="Q1576" i="7"/>
  <c r="Q1577" i="7"/>
  <c r="Q1578" i="7"/>
  <c r="Q1579" i="7"/>
  <c r="Q1580" i="7"/>
  <c r="Q1581" i="7"/>
  <c r="Q1582" i="7"/>
  <c r="Q1583" i="7"/>
  <c r="Q1584" i="7"/>
  <c r="Q1585" i="7"/>
  <c r="Q1586" i="7"/>
  <c r="Q1587" i="7"/>
  <c r="Q1588" i="7"/>
  <c r="Q1589" i="7"/>
  <c r="Q1590" i="7"/>
  <c r="Q1591" i="7"/>
  <c r="Q1592" i="7"/>
  <c r="Q1593" i="7"/>
  <c r="Q1594" i="7"/>
  <c r="Q1595" i="7"/>
  <c r="Q1596" i="7"/>
  <c r="Q1597" i="7"/>
  <c r="Q1598" i="7"/>
  <c r="Q1599" i="7"/>
  <c r="Q1600" i="7"/>
  <c r="Q1601" i="7"/>
  <c r="Q1602" i="7"/>
  <c r="Q1603" i="7"/>
  <c r="Q1604" i="7"/>
  <c r="Q1605" i="7"/>
  <c r="Q1606" i="7"/>
  <c r="Q1607" i="7"/>
  <c r="Q1608" i="7"/>
  <c r="Q1609" i="7"/>
  <c r="Q1610" i="7"/>
  <c r="Q1611" i="7"/>
  <c r="Q1612" i="7"/>
  <c r="Q1613" i="7"/>
  <c r="Q1614" i="7"/>
  <c r="Q1615" i="7"/>
  <c r="Q1616" i="7"/>
  <c r="Q1617" i="7"/>
  <c r="Q1618" i="7"/>
  <c r="Q1619" i="7"/>
  <c r="Q1620" i="7"/>
  <c r="Q1621" i="7"/>
  <c r="Q1622" i="7"/>
  <c r="Q1623" i="7"/>
  <c r="Q1624" i="7"/>
  <c r="Q1625" i="7"/>
  <c r="Q1626" i="7"/>
  <c r="Q1627" i="7"/>
  <c r="Q1628" i="7"/>
  <c r="Q1629" i="7"/>
  <c r="Q1630" i="7"/>
  <c r="Q1631" i="7"/>
  <c r="Q1632" i="7"/>
  <c r="Q1633" i="7"/>
  <c r="Q1634" i="7"/>
  <c r="Q1635" i="7"/>
  <c r="Q1636" i="7"/>
  <c r="Q1637" i="7"/>
  <c r="Q1638" i="7"/>
  <c r="Q1639" i="7"/>
  <c r="Q1640" i="7"/>
  <c r="Q1641" i="7"/>
  <c r="Q1642" i="7"/>
  <c r="Q1643" i="7"/>
  <c r="Q1644" i="7"/>
  <c r="Q1645" i="7"/>
  <c r="Q1646" i="7"/>
  <c r="Q1647" i="7"/>
  <c r="Q1648" i="7"/>
  <c r="Q1649" i="7"/>
  <c r="Q1650" i="7"/>
  <c r="Q1651" i="7"/>
  <c r="Q1652" i="7"/>
  <c r="Q1653" i="7"/>
  <c r="Q1654" i="7"/>
  <c r="Q1655" i="7"/>
  <c r="Q1656" i="7"/>
  <c r="Q1657" i="7"/>
  <c r="Q1658" i="7"/>
  <c r="Q1659" i="7"/>
  <c r="Q1660" i="7"/>
  <c r="Q1661" i="7"/>
  <c r="Q1662" i="7"/>
  <c r="Q1663" i="7"/>
  <c r="Q1664" i="7"/>
  <c r="Q1665" i="7"/>
  <c r="Q1666" i="7"/>
  <c r="Q1667" i="7"/>
  <c r="Q1668" i="7"/>
  <c r="Q1669" i="7"/>
  <c r="Q1670" i="7"/>
  <c r="Q1671" i="7"/>
  <c r="Q1672" i="7"/>
  <c r="Q1673" i="7"/>
  <c r="Q1674" i="7"/>
  <c r="Q1675" i="7"/>
  <c r="Q1676" i="7"/>
  <c r="Q1677" i="7"/>
  <c r="Q1678" i="7"/>
  <c r="Q1679" i="7"/>
  <c r="Q1680" i="7"/>
  <c r="Q1681" i="7"/>
  <c r="Q1682" i="7"/>
  <c r="Q1683" i="7"/>
  <c r="Q1684" i="7"/>
  <c r="Q1685" i="7"/>
  <c r="Q1686" i="7"/>
  <c r="Q1687" i="7"/>
  <c r="Q1688" i="7"/>
  <c r="Q1689" i="7"/>
  <c r="Q1690" i="7"/>
  <c r="Q1691" i="7"/>
  <c r="Q1692" i="7"/>
  <c r="Q1693" i="7"/>
  <c r="Q1694" i="7"/>
  <c r="Q1695" i="7"/>
  <c r="Q1696" i="7"/>
  <c r="Q1697" i="7"/>
  <c r="Q1698" i="7"/>
  <c r="Q1699" i="7"/>
  <c r="Q1700" i="7"/>
  <c r="Q1701" i="7"/>
  <c r="Q1702" i="7"/>
  <c r="Q1703" i="7"/>
  <c r="Q1704" i="7"/>
  <c r="Q1705" i="7"/>
  <c r="Q1706" i="7"/>
  <c r="Q1707" i="7"/>
  <c r="Q1708" i="7"/>
  <c r="Q1709" i="7"/>
  <c r="Q1710" i="7"/>
  <c r="Q1711" i="7"/>
  <c r="Q1712" i="7"/>
  <c r="Q1713" i="7"/>
  <c r="Q1714" i="7"/>
  <c r="Q1715" i="7"/>
  <c r="Q1716" i="7"/>
  <c r="Q1717" i="7"/>
  <c r="Q1718" i="7"/>
  <c r="Q1719" i="7"/>
  <c r="Q1720" i="7"/>
  <c r="Q1721" i="7"/>
  <c r="Q1722" i="7"/>
  <c r="Q1723" i="7"/>
  <c r="Q1724" i="7"/>
  <c r="Q1725" i="7"/>
  <c r="Q1726" i="7"/>
  <c r="Q1727" i="7"/>
  <c r="Q1728" i="7"/>
  <c r="Q1729" i="7"/>
  <c r="Q1730" i="7"/>
  <c r="Q1731" i="7"/>
  <c r="Q1732" i="7"/>
  <c r="Q1733" i="7"/>
  <c r="Q1734" i="7"/>
  <c r="Q1735" i="7"/>
  <c r="Q1736" i="7"/>
  <c r="Q1737" i="7"/>
  <c r="Q1738" i="7"/>
  <c r="Q1739" i="7"/>
  <c r="Q1740" i="7"/>
  <c r="Q1741" i="7"/>
  <c r="Q1742" i="7"/>
  <c r="Q1743" i="7"/>
  <c r="Q1744" i="7"/>
  <c r="Q1745" i="7"/>
  <c r="Q1746" i="7"/>
  <c r="Q1747" i="7"/>
  <c r="Q1748" i="7"/>
  <c r="Q1749" i="7"/>
  <c r="Q1750" i="7"/>
  <c r="Q1751" i="7"/>
  <c r="Q1752" i="7"/>
  <c r="Q1753" i="7"/>
  <c r="Q1754" i="7"/>
  <c r="Q1755" i="7"/>
  <c r="Q1756" i="7"/>
  <c r="Q1757" i="7"/>
  <c r="Q1758" i="7"/>
  <c r="Q1759" i="7"/>
  <c r="Q1760" i="7"/>
  <c r="Q1761" i="7"/>
  <c r="Q1762" i="7"/>
  <c r="Q1763" i="7"/>
  <c r="Q1764" i="7"/>
  <c r="Q1765" i="7"/>
  <c r="Q1766" i="7"/>
  <c r="Q1767" i="7"/>
  <c r="Q1768" i="7"/>
  <c r="Q1769" i="7"/>
  <c r="Q1770" i="7"/>
  <c r="Q1771" i="7"/>
  <c r="Q1772" i="7"/>
  <c r="Q1773" i="7"/>
  <c r="Q1774" i="7"/>
  <c r="Q1775" i="7"/>
  <c r="Q1776" i="7"/>
  <c r="Q1777" i="7"/>
  <c r="Q1778" i="7"/>
  <c r="Q1779" i="7"/>
  <c r="Q1780" i="7"/>
  <c r="Q1781" i="7"/>
  <c r="Q1782" i="7"/>
  <c r="Q1783" i="7"/>
  <c r="Q1784" i="7"/>
  <c r="Q1785" i="7"/>
  <c r="Q1786" i="7"/>
  <c r="Q1787" i="7"/>
  <c r="Q1788" i="7"/>
  <c r="Q1789" i="7"/>
  <c r="Q1790" i="7"/>
  <c r="Q1791" i="7"/>
  <c r="Q1792" i="7"/>
  <c r="Q1793" i="7"/>
  <c r="Q1794" i="7"/>
  <c r="Q1795" i="7"/>
  <c r="Q1796" i="7"/>
  <c r="Q1797" i="7"/>
  <c r="Q1798" i="7"/>
  <c r="Q1799" i="7"/>
  <c r="Q1800" i="7"/>
  <c r="Q1801" i="7"/>
  <c r="Q1802" i="7"/>
  <c r="Q1803" i="7"/>
  <c r="Q1804" i="7"/>
  <c r="Q1805" i="7"/>
  <c r="Q1806" i="7"/>
  <c r="Q1807" i="7"/>
  <c r="Q1808" i="7"/>
  <c r="Q1809" i="7"/>
  <c r="Q1810" i="7"/>
  <c r="Q1811" i="7"/>
  <c r="Q1812" i="7"/>
  <c r="Q1813" i="7"/>
  <c r="Q1814" i="7"/>
  <c r="Q1815" i="7"/>
  <c r="Q1816" i="7"/>
  <c r="Q1817" i="7"/>
  <c r="Q1818" i="7"/>
  <c r="Q1819" i="7"/>
  <c r="Q1820" i="7"/>
  <c r="Q1821" i="7"/>
  <c r="Q1822" i="7"/>
  <c r="Q1823" i="7"/>
  <c r="Q1824" i="7"/>
  <c r="Q1825" i="7"/>
  <c r="Q1826" i="7"/>
  <c r="Q1827" i="7"/>
  <c r="Q1828" i="7"/>
  <c r="Q1829" i="7"/>
  <c r="Q1830" i="7"/>
  <c r="Q1831" i="7"/>
  <c r="Q1832" i="7"/>
  <c r="Q1833" i="7"/>
  <c r="Q1834" i="7"/>
  <c r="Q1835" i="7"/>
  <c r="Q1836" i="7"/>
  <c r="Q1837" i="7"/>
  <c r="Q1838" i="7"/>
  <c r="Q1839" i="7"/>
  <c r="Q1840" i="7"/>
  <c r="Q1841" i="7"/>
  <c r="Q1842" i="7"/>
  <c r="Q1843" i="7"/>
  <c r="Q1844" i="7"/>
  <c r="Q1845" i="7"/>
  <c r="Q1846" i="7"/>
  <c r="Q1847" i="7"/>
  <c r="Q1848" i="7"/>
  <c r="Q1849" i="7"/>
  <c r="Q1850" i="7"/>
  <c r="Q1851" i="7"/>
  <c r="Q1852" i="7"/>
  <c r="Q1853" i="7"/>
  <c r="Q1854" i="7"/>
  <c r="Q1855" i="7"/>
  <c r="Q1856" i="7"/>
  <c r="Q1857" i="7"/>
  <c r="Q1858" i="7"/>
  <c r="Q1859" i="7"/>
  <c r="Q1860" i="7"/>
  <c r="Q1861" i="7"/>
  <c r="Q1862" i="7"/>
  <c r="Q1863" i="7"/>
  <c r="Q1864" i="7"/>
  <c r="Q1865" i="7"/>
  <c r="Q1866" i="7"/>
  <c r="Q1867" i="7"/>
  <c r="Q1868" i="7"/>
  <c r="Q1869" i="7"/>
  <c r="Q1870" i="7"/>
  <c r="Q1871" i="7"/>
  <c r="Q1872" i="7"/>
  <c r="Q1873" i="7"/>
  <c r="Q1874" i="7"/>
  <c r="Q1875" i="7"/>
  <c r="Q1876" i="7"/>
  <c r="Q1877" i="7"/>
  <c r="Q1878" i="7"/>
  <c r="Q1879" i="7"/>
  <c r="Q1880" i="7"/>
  <c r="Q1881" i="7"/>
  <c r="Q1882" i="7"/>
  <c r="Q1883" i="7"/>
  <c r="Q1884" i="7"/>
  <c r="Q1885" i="7"/>
  <c r="Q1886" i="7"/>
  <c r="Q1887" i="7"/>
  <c r="Q1888" i="7"/>
  <c r="Q1889" i="7"/>
  <c r="Q1890" i="7"/>
  <c r="Q1891" i="7"/>
  <c r="Q1892" i="7"/>
  <c r="Q1893" i="7"/>
  <c r="Q1894" i="7"/>
  <c r="Q1895" i="7"/>
  <c r="Q1896" i="7"/>
  <c r="Q1897" i="7"/>
  <c r="Q1898" i="7"/>
  <c r="Q1899" i="7"/>
  <c r="Q1900" i="7"/>
  <c r="Q1901" i="7"/>
  <c r="Q1902" i="7"/>
  <c r="Q1903" i="7"/>
  <c r="Q1904" i="7"/>
  <c r="Q1905" i="7"/>
  <c r="Q1906" i="7"/>
  <c r="Q1907" i="7"/>
  <c r="Q1908" i="7"/>
  <c r="Q1909" i="7"/>
  <c r="Q1910" i="7"/>
  <c r="Q1911" i="7"/>
  <c r="Q1912" i="7"/>
  <c r="Q1913" i="7"/>
  <c r="Q1914" i="7"/>
  <c r="Q1915" i="7"/>
  <c r="Q1916" i="7"/>
  <c r="Q1917" i="7"/>
  <c r="Q1918" i="7"/>
  <c r="Q1919" i="7"/>
  <c r="Q1920" i="7"/>
  <c r="Q1921" i="7"/>
  <c r="Q1922" i="7"/>
  <c r="Q1923" i="7"/>
  <c r="Q1924" i="7"/>
  <c r="Q1925" i="7"/>
  <c r="Q1926" i="7"/>
  <c r="Q1927" i="7"/>
  <c r="Q1928" i="7"/>
  <c r="Q1929" i="7"/>
  <c r="Q1930" i="7"/>
  <c r="Q1931" i="7"/>
  <c r="Q1932" i="7"/>
  <c r="Q1933" i="7"/>
  <c r="Q1934" i="7"/>
  <c r="Q1935" i="7"/>
  <c r="Q1936" i="7"/>
  <c r="Q1937" i="7"/>
  <c r="Q1938" i="7"/>
  <c r="Q1939" i="7"/>
  <c r="Q1940" i="7"/>
  <c r="Q1941" i="7"/>
  <c r="Q1942" i="7"/>
  <c r="Q1943" i="7"/>
  <c r="Q1944" i="7"/>
  <c r="Q1945" i="7"/>
  <c r="Q1946" i="7"/>
  <c r="Q1947" i="7"/>
  <c r="Q1948" i="7"/>
  <c r="Q1949" i="7"/>
  <c r="Q1950" i="7"/>
  <c r="Q1951" i="7"/>
  <c r="Q1952" i="7"/>
  <c r="Q1953" i="7"/>
  <c r="Q1954" i="7"/>
  <c r="Q1955" i="7"/>
  <c r="Q1956" i="7"/>
  <c r="Q1957" i="7"/>
  <c r="Q1958" i="7"/>
  <c r="Q1959" i="7"/>
  <c r="Q1960" i="7"/>
  <c r="Q1961" i="7"/>
  <c r="Q1962" i="7"/>
  <c r="Q1963" i="7"/>
  <c r="Q1964" i="7"/>
  <c r="Q1965" i="7"/>
  <c r="Q1966" i="7"/>
  <c r="Q1967" i="7"/>
  <c r="Q1968" i="7"/>
  <c r="Q1969" i="7"/>
  <c r="Q1970" i="7"/>
  <c r="Q1971" i="7"/>
  <c r="Q1972" i="7"/>
  <c r="Q1973" i="7"/>
  <c r="Q1974" i="7"/>
  <c r="Q1975" i="7"/>
  <c r="Q1976" i="7"/>
  <c r="Q1977" i="7"/>
  <c r="Q1978" i="7"/>
  <c r="Q1979" i="7"/>
  <c r="Q1980" i="7"/>
  <c r="Q1981" i="7"/>
  <c r="Q1982" i="7"/>
  <c r="Q1983" i="7"/>
  <c r="Q1984" i="7"/>
  <c r="Q1985" i="7"/>
  <c r="Q1986" i="7"/>
  <c r="Q1987" i="7"/>
  <c r="Q1988" i="7"/>
  <c r="Q1989" i="7"/>
  <c r="Q1990" i="7"/>
  <c r="Q1991" i="7"/>
  <c r="Q1992" i="7"/>
  <c r="Q1993" i="7"/>
  <c r="Q1994" i="7"/>
  <c r="Q1995" i="7"/>
  <c r="Q1996" i="7"/>
  <c r="Q1997" i="7"/>
  <c r="Q1998" i="7"/>
  <c r="Q1999" i="7"/>
  <c r="Q2000" i="7"/>
  <c r="P3" i="7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515" i="7"/>
  <c r="P516" i="7"/>
  <c r="P517" i="7"/>
  <c r="P518" i="7"/>
  <c r="P519" i="7"/>
  <c r="P520" i="7"/>
  <c r="P521" i="7"/>
  <c r="P522" i="7"/>
  <c r="P523" i="7"/>
  <c r="P524" i="7"/>
  <c r="P525" i="7"/>
  <c r="P526" i="7"/>
  <c r="P527" i="7"/>
  <c r="P528" i="7"/>
  <c r="P529" i="7"/>
  <c r="P530" i="7"/>
  <c r="P531" i="7"/>
  <c r="P532" i="7"/>
  <c r="P533" i="7"/>
  <c r="P534" i="7"/>
  <c r="P535" i="7"/>
  <c r="P536" i="7"/>
  <c r="P537" i="7"/>
  <c r="P538" i="7"/>
  <c r="P539" i="7"/>
  <c r="P540" i="7"/>
  <c r="P541" i="7"/>
  <c r="P542" i="7"/>
  <c r="P543" i="7"/>
  <c r="P544" i="7"/>
  <c r="P545" i="7"/>
  <c r="P546" i="7"/>
  <c r="P547" i="7"/>
  <c r="P548" i="7"/>
  <c r="P549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8" i="7"/>
  <c r="P569" i="7"/>
  <c r="P570" i="7"/>
  <c r="P571" i="7"/>
  <c r="P572" i="7"/>
  <c r="P573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599" i="7"/>
  <c r="P600" i="7"/>
  <c r="P601" i="7"/>
  <c r="P602" i="7"/>
  <c r="P603" i="7"/>
  <c r="P604" i="7"/>
  <c r="P605" i="7"/>
  <c r="P606" i="7"/>
  <c r="P607" i="7"/>
  <c r="P608" i="7"/>
  <c r="P609" i="7"/>
  <c r="P610" i="7"/>
  <c r="P611" i="7"/>
  <c r="P612" i="7"/>
  <c r="P613" i="7"/>
  <c r="P614" i="7"/>
  <c r="P615" i="7"/>
  <c r="P616" i="7"/>
  <c r="P617" i="7"/>
  <c r="P618" i="7"/>
  <c r="P619" i="7"/>
  <c r="P620" i="7"/>
  <c r="P621" i="7"/>
  <c r="P622" i="7"/>
  <c r="P623" i="7"/>
  <c r="P624" i="7"/>
  <c r="P625" i="7"/>
  <c r="P626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641" i="7"/>
  <c r="P642" i="7"/>
  <c r="P643" i="7"/>
  <c r="P644" i="7"/>
  <c r="P645" i="7"/>
  <c r="P646" i="7"/>
  <c r="P647" i="7"/>
  <c r="P648" i="7"/>
  <c r="P649" i="7"/>
  <c r="P650" i="7"/>
  <c r="P651" i="7"/>
  <c r="P652" i="7"/>
  <c r="P653" i="7"/>
  <c r="P654" i="7"/>
  <c r="P655" i="7"/>
  <c r="P656" i="7"/>
  <c r="P657" i="7"/>
  <c r="P658" i="7"/>
  <c r="P659" i="7"/>
  <c r="P660" i="7"/>
  <c r="P661" i="7"/>
  <c r="P662" i="7"/>
  <c r="P663" i="7"/>
  <c r="P664" i="7"/>
  <c r="P665" i="7"/>
  <c r="P666" i="7"/>
  <c r="P667" i="7"/>
  <c r="P668" i="7"/>
  <c r="P669" i="7"/>
  <c r="P670" i="7"/>
  <c r="P671" i="7"/>
  <c r="P672" i="7"/>
  <c r="P673" i="7"/>
  <c r="P674" i="7"/>
  <c r="P675" i="7"/>
  <c r="P676" i="7"/>
  <c r="P677" i="7"/>
  <c r="P678" i="7"/>
  <c r="P679" i="7"/>
  <c r="P680" i="7"/>
  <c r="P681" i="7"/>
  <c r="P682" i="7"/>
  <c r="P683" i="7"/>
  <c r="P684" i="7"/>
  <c r="P685" i="7"/>
  <c r="P686" i="7"/>
  <c r="P687" i="7"/>
  <c r="P688" i="7"/>
  <c r="P689" i="7"/>
  <c r="P690" i="7"/>
  <c r="P691" i="7"/>
  <c r="P692" i="7"/>
  <c r="P693" i="7"/>
  <c r="P694" i="7"/>
  <c r="P695" i="7"/>
  <c r="P696" i="7"/>
  <c r="P697" i="7"/>
  <c r="P698" i="7"/>
  <c r="P699" i="7"/>
  <c r="P700" i="7"/>
  <c r="P701" i="7"/>
  <c r="P702" i="7"/>
  <c r="P703" i="7"/>
  <c r="P704" i="7"/>
  <c r="P705" i="7"/>
  <c r="P706" i="7"/>
  <c r="P707" i="7"/>
  <c r="P708" i="7"/>
  <c r="P709" i="7"/>
  <c r="P710" i="7"/>
  <c r="P711" i="7"/>
  <c r="P712" i="7"/>
  <c r="P713" i="7"/>
  <c r="P714" i="7"/>
  <c r="P715" i="7"/>
  <c r="P716" i="7"/>
  <c r="P717" i="7"/>
  <c r="P718" i="7"/>
  <c r="P719" i="7"/>
  <c r="P720" i="7"/>
  <c r="P721" i="7"/>
  <c r="P722" i="7"/>
  <c r="P723" i="7"/>
  <c r="P724" i="7"/>
  <c r="P725" i="7"/>
  <c r="P726" i="7"/>
  <c r="P727" i="7"/>
  <c r="P728" i="7"/>
  <c r="P729" i="7"/>
  <c r="P730" i="7"/>
  <c r="P731" i="7"/>
  <c r="P732" i="7"/>
  <c r="P733" i="7"/>
  <c r="P734" i="7"/>
  <c r="P735" i="7"/>
  <c r="P736" i="7"/>
  <c r="P737" i="7"/>
  <c r="P738" i="7"/>
  <c r="P739" i="7"/>
  <c r="P740" i="7"/>
  <c r="P741" i="7"/>
  <c r="P742" i="7"/>
  <c r="P743" i="7"/>
  <c r="P744" i="7"/>
  <c r="P745" i="7"/>
  <c r="P746" i="7"/>
  <c r="P747" i="7"/>
  <c r="P748" i="7"/>
  <c r="P749" i="7"/>
  <c r="P750" i="7"/>
  <c r="P751" i="7"/>
  <c r="P752" i="7"/>
  <c r="P753" i="7"/>
  <c r="P754" i="7"/>
  <c r="P755" i="7"/>
  <c r="P756" i="7"/>
  <c r="P757" i="7"/>
  <c r="P758" i="7"/>
  <c r="P759" i="7"/>
  <c r="P760" i="7"/>
  <c r="P761" i="7"/>
  <c r="P762" i="7"/>
  <c r="P763" i="7"/>
  <c r="P764" i="7"/>
  <c r="P765" i="7"/>
  <c r="P766" i="7"/>
  <c r="P767" i="7"/>
  <c r="P768" i="7"/>
  <c r="P769" i="7"/>
  <c r="P770" i="7"/>
  <c r="P771" i="7"/>
  <c r="P772" i="7"/>
  <c r="P773" i="7"/>
  <c r="P774" i="7"/>
  <c r="P775" i="7"/>
  <c r="P776" i="7"/>
  <c r="P777" i="7"/>
  <c r="P778" i="7"/>
  <c r="P779" i="7"/>
  <c r="P780" i="7"/>
  <c r="P781" i="7"/>
  <c r="P782" i="7"/>
  <c r="P783" i="7"/>
  <c r="P784" i="7"/>
  <c r="P785" i="7"/>
  <c r="P786" i="7"/>
  <c r="P787" i="7"/>
  <c r="P788" i="7"/>
  <c r="P789" i="7"/>
  <c r="P790" i="7"/>
  <c r="P791" i="7"/>
  <c r="P792" i="7"/>
  <c r="P793" i="7"/>
  <c r="P794" i="7"/>
  <c r="P795" i="7"/>
  <c r="P796" i="7"/>
  <c r="P797" i="7"/>
  <c r="P798" i="7"/>
  <c r="P799" i="7"/>
  <c r="P800" i="7"/>
  <c r="P801" i="7"/>
  <c r="P802" i="7"/>
  <c r="P803" i="7"/>
  <c r="P804" i="7"/>
  <c r="P805" i="7"/>
  <c r="P806" i="7"/>
  <c r="P807" i="7"/>
  <c r="P808" i="7"/>
  <c r="P809" i="7"/>
  <c r="P810" i="7"/>
  <c r="P811" i="7"/>
  <c r="P812" i="7"/>
  <c r="P813" i="7"/>
  <c r="P814" i="7"/>
  <c r="P815" i="7"/>
  <c r="P816" i="7"/>
  <c r="P817" i="7"/>
  <c r="P818" i="7"/>
  <c r="P819" i="7"/>
  <c r="P820" i="7"/>
  <c r="P821" i="7"/>
  <c r="P822" i="7"/>
  <c r="P823" i="7"/>
  <c r="P824" i="7"/>
  <c r="P825" i="7"/>
  <c r="P826" i="7"/>
  <c r="P827" i="7"/>
  <c r="P828" i="7"/>
  <c r="P829" i="7"/>
  <c r="P830" i="7"/>
  <c r="P831" i="7"/>
  <c r="P832" i="7"/>
  <c r="P833" i="7"/>
  <c r="P834" i="7"/>
  <c r="P835" i="7"/>
  <c r="P836" i="7"/>
  <c r="P837" i="7"/>
  <c r="P838" i="7"/>
  <c r="P839" i="7"/>
  <c r="P840" i="7"/>
  <c r="P841" i="7"/>
  <c r="P842" i="7"/>
  <c r="P843" i="7"/>
  <c r="P844" i="7"/>
  <c r="P845" i="7"/>
  <c r="P846" i="7"/>
  <c r="P847" i="7"/>
  <c r="P848" i="7"/>
  <c r="P849" i="7"/>
  <c r="P850" i="7"/>
  <c r="P851" i="7"/>
  <c r="P852" i="7"/>
  <c r="P853" i="7"/>
  <c r="P854" i="7"/>
  <c r="P855" i="7"/>
  <c r="P856" i="7"/>
  <c r="P857" i="7"/>
  <c r="P858" i="7"/>
  <c r="P859" i="7"/>
  <c r="P860" i="7"/>
  <c r="P861" i="7"/>
  <c r="P862" i="7"/>
  <c r="P863" i="7"/>
  <c r="P864" i="7"/>
  <c r="P865" i="7"/>
  <c r="P866" i="7"/>
  <c r="P867" i="7"/>
  <c r="P868" i="7"/>
  <c r="P869" i="7"/>
  <c r="P870" i="7"/>
  <c r="P871" i="7"/>
  <c r="P872" i="7"/>
  <c r="P873" i="7"/>
  <c r="P874" i="7"/>
  <c r="P875" i="7"/>
  <c r="P876" i="7"/>
  <c r="P877" i="7"/>
  <c r="P878" i="7"/>
  <c r="P879" i="7"/>
  <c r="P880" i="7"/>
  <c r="P881" i="7"/>
  <c r="P882" i="7"/>
  <c r="P883" i="7"/>
  <c r="P884" i="7"/>
  <c r="P885" i="7"/>
  <c r="P886" i="7"/>
  <c r="P887" i="7"/>
  <c r="P888" i="7"/>
  <c r="P889" i="7"/>
  <c r="P890" i="7"/>
  <c r="P891" i="7"/>
  <c r="P892" i="7"/>
  <c r="P893" i="7"/>
  <c r="P894" i="7"/>
  <c r="P895" i="7"/>
  <c r="P896" i="7"/>
  <c r="P897" i="7"/>
  <c r="P898" i="7"/>
  <c r="P899" i="7"/>
  <c r="P900" i="7"/>
  <c r="P901" i="7"/>
  <c r="P902" i="7"/>
  <c r="P903" i="7"/>
  <c r="P904" i="7"/>
  <c r="P905" i="7"/>
  <c r="P906" i="7"/>
  <c r="P907" i="7"/>
  <c r="P908" i="7"/>
  <c r="P909" i="7"/>
  <c r="P910" i="7"/>
  <c r="P911" i="7"/>
  <c r="P912" i="7"/>
  <c r="P913" i="7"/>
  <c r="P914" i="7"/>
  <c r="P915" i="7"/>
  <c r="P916" i="7"/>
  <c r="P917" i="7"/>
  <c r="P918" i="7"/>
  <c r="P919" i="7"/>
  <c r="P920" i="7"/>
  <c r="P921" i="7"/>
  <c r="P922" i="7"/>
  <c r="P923" i="7"/>
  <c r="P924" i="7"/>
  <c r="P925" i="7"/>
  <c r="P926" i="7"/>
  <c r="P927" i="7"/>
  <c r="P928" i="7"/>
  <c r="P929" i="7"/>
  <c r="P930" i="7"/>
  <c r="P931" i="7"/>
  <c r="P932" i="7"/>
  <c r="P933" i="7"/>
  <c r="P934" i="7"/>
  <c r="P935" i="7"/>
  <c r="P936" i="7"/>
  <c r="P937" i="7"/>
  <c r="P938" i="7"/>
  <c r="P939" i="7"/>
  <c r="P940" i="7"/>
  <c r="P941" i="7"/>
  <c r="P942" i="7"/>
  <c r="P943" i="7"/>
  <c r="P944" i="7"/>
  <c r="P945" i="7"/>
  <c r="P946" i="7"/>
  <c r="P947" i="7"/>
  <c r="P948" i="7"/>
  <c r="P949" i="7"/>
  <c r="P950" i="7"/>
  <c r="P951" i="7"/>
  <c r="P952" i="7"/>
  <c r="P953" i="7"/>
  <c r="P954" i="7"/>
  <c r="P955" i="7"/>
  <c r="P956" i="7"/>
  <c r="P957" i="7"/>
  <c r="P958" i="7"/>
  <c r="P959" i="7"/>
  <c r="P960" i="7"/>
  <c r="P961" i="7"/>
  <c r="P962" i="7"/>
  <c r="P963" i="7"/>
  <c r="P964" i="7"/>
  <c r="P965" i="7"/>
  <c r="P966" i="7"/>
  <c r="P967" i="7"/>
  <c r="P968" i="7"/>
  <c r="P969" i="7"/>
  <c r="P970" i="7"/>
  <c r="P971" i="7"/>
  <c r="P972" i="7"/>
  <c r="P973" i="7"/>
  <c r="P974" i="7"/>
  <c r="P975" i="7"/>
  <c r="P976" i="7"/>
  <c r="P977" i="7"/>
  <c r="P978" i="7"/>
  <c r="P979" i="7"/>
  <c r="P980" i="7"/>
  <c r="P981" i="7"/>
  <c r="P982" i="7"/>
  <c r="P983" i="7"/>
  <c r="P984" i="7"/>
  <c r="P985" i="7"/>
  <c r="P986" i="7"/>
  <c r="P987" i="7"/>
  <c r="P988" i="7"/>
  <c r="P989" i="7"/>
  <c r="P990" i="7"/>
  <c r="P991" i="7"/>
  <c r="P992" i="7"/>
  <c r="P993" i="7"/>
  <c r="P994" i="7"/>
  <c r="P995" i="7"/>
  <c r="P996" i="7"/>
  <c r="P997" i="7"/>
  <c r="P998" i="7"/>
  <c r="P999" i="7"/>
  <c r="P1000" i="7"/>
  <c r="P1001" i="7"/>
  <c r="P1002" i="7"/>
  <c r="P1003" i="7"/>
  <c r="P1004" i="7"/>
  <c r="P1005" i="7"/>
  <c r="P1006" i="7"/>
  <c r="P1007" i="7"/>
  <c r="P1008" i="7"/>
  <c r="P1009" i="7"/>
  <c r="P1010" i="7"/>
  <c r="P1011" i="7"/>
  <c r="P1012" i="7"/>
  <c r="P1013" i="7"/>
  <c r="P1014" i="7"/>
  <c r="P1015" i="7"/>
  <c r="P1016" i="7"/>
  <c r="P1017" i="7"/>
  <c r="P1018" i="7"/>
  <c r="P1019" i="7"/>
  <c r="P1020" i="7"/>
  <c r="P1021" i="7"/>
  <c r="P1022" i="7"/>
  <c r="P1023" i="7"/>
  <c r="P1024" i="7"/>
  <c r="P1025" i="7"/>
  <c r="P1026" i="7"/>
  <c r="P1027" i="7"/>
  <c r="P1028" i="7"/>
  <c r="P1029" i="7"/>
  <c r="P1030" i="7"/>
  <c r="P1031" i="7"/>
  <c r="P1032" i="7"/>
  <c r="P1033" i="7"/>
  <c r="P1034" i="7"/>
  <c r="P1035" i="7"/>
  <c r="P1036" i="7"/>
  <c r="P1037" i="7"/>
  <c r="P1038" i="7"/>
  <c r="P1039" i="7"/>
  <c r="P1040" i="7"/>
  <c r="P1041" i="7"/>
  <c r="P1042" i="7"/>
  <c r="P1043" i="7"/>
  <c r="P1044" i="7"/>
  <c r="P1045" i="7"/>
  <c r="P1046" i="7"/>
  <c r="P1047" i="7"/>
  <c r="P1048" i="7"/>
  <c r="P1049" i="7"/>
  <c r="P1050" i="7"/>
  <c r="P1051" i="7"/>
  <c r="P1052" i="7"/>
  <c r="P1053" i="7"/>
  <c r="P1054" i="7"/>
  <c r="P1055" i="7"/>
  <c r="P1056" i="7"/>
  <c r="P1057" i="7"/>
  <c r="P1058" i="7"/>
  <c r="P1059" i="7"/>
  <c r="P1060" i="7"/>
  <c r="P1061" i="7"/>
  <c r="P1062" i="7"/>
  <c r="P1063" i="7"/>
  <c r="P1064" i="7"/>
  <c r="P1065" i="7"/>
  <c r="P1066" i="7"/>
  <c r="P1067" i="7"/>
  <c r="P1068" i="7"/>
  <c r="P1069" i="7"/>
  <c r="P1070" i="7"/>
  <c r="P1071" i="7"/>
  <c r="P1072" i="7"/>
  <c r="P1073" i="7"/>
  <c r="P1074" i="7"/>
  <c r="P1075" i="7"/>
  <c r="P1076" i="7"/>
  <c r="P1077" i="7"/>
  <c r="P1078" i="7"/>
  <c r="P1079" i="7"/>
  <c r="P1080" i="7"/>
  <c r="P1081" i="7"/>
  <c r="P1082" i="7"/>
  <c r="P1083" i="7"/>
  <c r="P1084" i="7"/>
  <c r="P1085" i="7"/>
  <c r="P1086" i="7"/>
  <c r="P1087" i="7"/>
  <c r="P1088" i="7"/>
  <c r="P1089" i="7"/>
  <c r="P1090" i="7"/>
  <c r="P1091" i="7"/>
  <c r="P1092" i="7"/>
  <c r="P1093" i="7"/>
  <c r="P1094" i="7"/>
  <c r="P1095" i="7"/>
  <c r="P1096" i="7"/>
  <c r="P1097" i="7"/>
  <c r="P1098" i="7"/>
  <c r="P1099" i="7"/>
  <c r="P1100" i="7"/>
  <c r="P1101" i="7"/>
  <c r="P1102" i="7"/>
  <c r="P1103" i="7"/>
  <c r="P1104" i="7"/>
  <c r="P1105" i="7"/>
  <c r="P1106" i="7"/>
  <c r="P1107" i="7"/>
  <c r="P1108" i="7"/>
  <c r="P1109" i="7"/>
  <c r="P1110" i="7"/>
  <c r="P1111" i="7"/>
  <c r="P1112" i="7"/>
  <c r="P1113" i="7"/>
  <c r="P1114" i="7"/>
  <c r="P1115" i="7"/>
  <c r="P1116" i="7"/>
  <c r="P1117" i="7"/>
  <c r="P1118" i="7"/>
  <c r="P1119" i="7"/>
  <c r="P1120" i="7"/>
  <c r="P1121" i="7"/>
  <c r="P1122" i="7"/>
  <c r="P1123" i="7"/>
  <c r="P1124" i="7"/>
  <c r="P1125" i="7"/>
  <c r="P1126" i="7"/>
  <c r="P1127" i="7"/>
  <c r="P1128" i="7"/>
  <c r="P1129" i="7"/>
  <c r="P1130" i="7"/>
  <c r="P1131" i="7"/>
  <c r="P1132" i="7"/>
  <c r="P1133" i="7"/>
  <c r="P1134" i="7"/>
  <c r="P1135" i="7"/>
  <c r="P1136" i="7"/>
  <c r="P1137" i="7"/>
  <c r="P1138" i="7"/>
  <c r="P1139" i="7"/>
  <c r="P1140" i="7"/>
  <c r="P1141" i="7"/>
  <c r="P1142" i="7"/>
  <c r="P1143" i="7"/>
  <c r="P1144" i="7"/>
  <c r="P1145" i="7"/>
  <c r="P1146" i="7"/>
  <c r="P1147" i="7"/>
  <c r="P1148" i="7"/>
  <c r="P1149" i="7"/>
  <c r="P1150" i="7"/>
  <c r="P1151" i="7"/>
  <c r="P1152" i="7"/>
  <c r="P1153" i="7"/>
  <c r="P1154" i="7"/>
  <c r="P1155" i="7"/>
  <c r="P1156" i="7"/>
  <c r="P1157" i="7"/>
  <c r="P1158" i="7"/>
  <c r="P1159" i="7"/>
  <c r="P1160" i="7"/>
  <c r="P1161" i="7"/>
  <c r="P1162" i="7"/>
  <c r="P1163" i="7"/>
  <c r="P1164" i="7"/>
  <c r="P1165" i="7"/>
  <c r="P1166" i="7"/>
  <c r="P1167" i="7"/>
  <c r="P1168" i="7"/>
  <c r="P1169" i="7"/>
  <c r="P1170" i="7"/>
  <c r="P1171" i="7"/>
  <c r="P1172" i="7"/>
  <c r="P1173" i="7"/>
  <c r="P1174" i="7"/>
  <c r="P1175" i="7"/>
  <c r="P1176" i="7"/>
  <c r="P1177" i="7"/>
  <c r="P1178" i="7"/>
  <c r="P1179" i="7"/>
  <c r="P1180" i="7"/>
  <c r="P1181" i="7"/>
  <c r="P1182" i="7"/>
  <c r="P1183" i="7"/>
  <c r="P1184" i="7"/>
  <c r="P1185" i="7"/>
  <c r="P1186" i="7"/>
  <c r="P1187" i="7"/>
  <c r="P1188" i="7"/>
  <c r="P1189" i="7"/>
  <c r="P1190" i="7"/>
  <c r="P1191" i="7"/>
  <c r="P1192" i="7"/>
  <c r="P1193" i="7"/>
  <c r="P1194" i="7"/>
  <c r="P1195" i="7"/>
  <c r="P1196" i="7"/>
  <c r="P1197" i="7"/>
  <c r="P1198" i="7"/>
  <c r="P1199" i="7"/>
  <c r="P1200" i="7"/>
  <c r="P1201" i="7"/>
  <c r="P1202" i="7"/>
  <c r="P1203" i="7"/>
  <c r="P1204" i="7"/>
  <c r="P1205" i="7"/>
  <c r="P1206" i="7"/>
  <c r="P1207" i="7"/>
  <c r="P1208" i="7"/>
  <c r="P1209" i="7"/>
  <c r="P1210" i="7"/>
  <c r="P1211" i="7"/>
  <c r="P1212" i="7"/>
  <c r="P1213" i="7"/>
  <c r="P1214" i="7"/>
  <c r="P1215" i="7"/>
  <c r="P1216" i="7"/>
  <c r="P1217" i="7"/>
  <c r="P1218" i="7"/>
  <c r="P1219" i="7"/>
  <c r="P1220" i="7"/>
  <c r="P1221" i="7"/>
  <c r="P1222" i="7"/>
  <c r="P1223" i="7"/>
  <c r="P1224" i="7"/>
  <c r="P1225" i="7"/>
  <c r="P1226" i="7"/>
  <c r="P1227" i="7"/>
  <c r="P1228" i="7"/>
  <c r="P1229" i="7"/>
  <c r="P1230" i="7"/>
  <c r="P1231" i="7"/>
  <c r="P1232" i="7"/>
  <c r="P1233" i="7"/>
  <c r="P1234" i="7"/>
  <c r="P1235" i="7"/>
  <c r="P1236" i="7"/>
  <c r="P1237" i="7"/>
  <c r="P1238" i="7"/>
  <c r="P1239" i="7"/>
  <c r="P1240" i="7"/>
  <c r="P1241" i="7"/>
  <c r="P1242" i="7"/>
  <c r="P1243" i="7"/>
  <c r="P1244" i="7"/>
  <c r="P1245" i="7"/>
  <c r="P1246" i="7"/>
  <c r="P1247" i="7"/>
  <c r="P1248" i="7"/>
  <c r="P1249" i="7"/>
  <c r="P1250" i="7"/>
  <c r="P1251" i="7"/>
  <c r="P1252" i="7"/>
  <c r="P1253" i="7"/>
  <c r="P1254" i="7"/>
  <c r="P1255" i="7"/>
  <c r="P1256" i="7"/>
  <c r="P1257" i="7"/>
  <c r="P1258" i="7"/>
  <c r="P1259" i="7"/>
  <c r="P1260" i="7"/>
  <c r="P1261" i="7"/>
  <c r="P1262" i="7"/>
  <c r="P1263" i="7"/>
  <c r="P1264" i="7"/>
  <c r="P1265" i="7"/>
  <c r="P1266" i="7"/>
  <c r="P1267" i="7"/>
  <c r="P1268" i="7"/>
  <c r="P1269" i="7"/>
  <c r="P1270" i="7"/>
  <c r="P1271" i="7"/>
  <c r="P1272" i="7"/>
  <c r="P1273" i="7"/>
  <c r="P1274" i="7"/>
  <c r="P1275" i="7"/>
  <c r="P1276" i="7"/>
  <c r="P1277" i="7"/>
  <c r="P1278" i="7"/>
  <c r="P1279" i="7"/>
  <c r="P1280" i="7"/>
  <c r="P1281" i="7"/>
  <c r="P1282" i="7"/>
  <c r="P1283" i="7"/>
  <c r="P1284" i="7"/>
  <c r="P1285" i="7"/>
  <c r="P1286" i="7"/>
  <c r="P1287" i="7"/>
  <c r="P1288" i="7"/>
  <c r="P1289" i="7"/>
  <c r="P1290" i="7"/>
  <c r="P1291" i="7"/>
  <c r="P1292" i="7"/>
  <c r="P1293" i="7"/>
  <c r="P1294" i="7"/>
  <c r="P1295" i="7"/>
  <c r="P1296" i="7"/>
  <c r="P1297" i="7"/>
  <c r="P1298" i="7"/>
  <c r="P1299" i="7"/>
  <c r="P1300" i="7"/>
  <c r="P1301" i="7"/>
  <c r="P1302" i="7"/>
  <c r="P1303" i="7"/>
  <c r="P1304" i="7"/>
  <c r="P1305" i="7"/>
  <c r="P1306" i="7"/>
  <c r="P1307" i="7"/>
  <c r="P1308" i="7"/>
  <c r="P1309" i="7"/>
  <c r="P1310" i="7"/>
  <c r="P1311" i="7"/>
  <c r="P1312" i="7"/>
  <c r="P1313" i="7"/>
  <c r="P1314" i="7"/>
  <c r="P1315" i="7"/>
  <c r="P1316" i="7"/>
  <c r="P1317" i="7"/>
  <c r="P1318" i="7"/>
  <c r="P1319" i="7"/>
  <c r="P1320" i="7"/>
  <c r="P1321" i="7"/>
  <c r="P1322" i="7"/>
  <c r="P1323" i="7"/>
  <c r="P1324" i="7"/>
  <c r="P1325" i="7"/>
  <c r="P1326" i="7"/>
  <c r="P1327" i="7"/>
  <c r="P1328" i="7"/>
  <c r="P1329" i="7"/>
  <c r="P1330" i="7"/>
  <c r="P1331" i="7"/>
  <c r="P1332" i="7"/>
  <c r="P1333" i="7"/>
  <c r="P1334" i="7"/>
  <c r="P1335" i="7"/>
  <c r="P1336" i="7"/>
  <c r="P1337" i="7"/>
  <c r="P1338" i="7"/>
  <c r="P1339" i="7"/>
  <c r="P1340" i="7"/>
  <c r="P1341" i="7"/>
  <c r="P1342" i="7"/>
  <c r="P1343" i="7"/>
  <c r="P1344" i="7"/>
  <c r="P1345" i="7"/>
  <c r="P1346" i="7"/>
  <c r="P1347" i="7"/>
  <c r="P1348" i="7"/>
  <c r="P1349" i="7"/>
  <c r="P1350" i="7"/>
  <c r="P1351" i="7"/>
  <c r="P1352" i="7"/>
  <c r="P1353" i="7"/>
  <c r="P1354" i="7"/>
  <c r="P1355" i="7"/>
  <c r="P1356" i="7"/>
  <c r="P1357" i="7"/>
  <c r="P1358" i="7"/>
  <c r="P1359" i="7"/>
  <c r="P1360" i="7"/>
  <c r="P1361" i="7"/>
  <c r="P1362" i="7"/>
  <c r="P1363" i="7"/>
  <c r="P1364" i="7"/>
  <c r="P1365" i="7"/>
  <c r="P1366" i="7"/>
  <c r="P1367" i="7"/>
  <c r="P1368" i="7"/>
  <c r="P1369" i="7"/>
  <c r="P1370" i="7"/>
  <c r="P1371" i="7"/>
  <c r="P1372" i="7"/>
  <c r="P1373" i="7"/>
  <c r="P1374" i="7"/>
  <c r="P1375" i="7"/>
  <c r="P1376" i="7"/>
  <c r="P1377" i="7"/>
  <c r="P1378" i="7"/>
  <c r="P1379" i="7"/>
  <c r="P1380" i="7"/>
  <c r="P1381" i="7"/>
  <c r="P1382" i="7"/>
  <c r="P1383" i="7"/>
  <c r="P1384" i="7"/>
  <c r="P1385" i="7"/>
  <c r="P1386" i="7"/>
  <c r="P1387" i="7"/>
  <c r="P1388" i="7"/>
  <c r="P1389" i="7"/>
  <c r="P1390" i="7"/>
  <c r="P1391" i="7"/>
  <c r="P1392" i="7"/>
  <c r="P1393" i="7"/>
  <c r="P1394" i="7"/>
  <c r="P1395" i="7"/>
  <c r="P1396" i="7"/>
  <c r="P1397" i="7"/>
  <c r="P1398" i="7"/>
  <c r="P1399" i="7"/>
  <c r="P1400" i="7"/>
  <c r="P1401" i="7"/>
  <c r="P1402" i="7"/>
  <c r="P1403" i="7"/>
  <c r="P1404" i="7"/>
  <c r="P1405" i="7"/>
  <c r="P1406" i="7"/>
  <c r="P1407" i="7"/>
  <c r="P1408" i="7"/>
  <c r="P1409" i="7"/>
  <c r="P1410" i="7"/>
  <c r="P1411" i="7"/>
  <c r="P1412" i="7"/>
  <c r="P1413" i="7"/>
  <c r="P1414" i="7"/>
  <c r="P1415" i="7"/>
  <c r="P1416" i="7"/>
  <c r="P1417" i="7"/>
  <c r="P1418" i="7"/>
  <c r="P1419" i="7"/>
  <c r="P1420" i="7"/>
  <c r="P1421" i="7"/>
  <c r="P1422" i="7"/>
  <c r="P1423" i="7"/>
  <c r="P1424" i="7"/>
  <c r="P1425" i="7"/>
  <c r="P1426" i="7"/>
  <c r="P1427" i="7"/>
  <c r="P1428" i="7"/>
  <c r="P1429" i="7"/>
  <c r="P1430" i="7"/>
  <c r="P1431" i="7"/>
  <c r="P1432" i="7"/>
  <c r="P1433" i="7"/>
  <c r="P1434" i="7"/>
  <c r="P1435" i="7"/>
  <c r="P1436" i="7"/>
  <c r="P1437" i="7"/>
  <c r="P1438" i="7"/>
  <c r="P1439" i="7"/>
  <c r="P1440" i="7"/>
  <c r="P1441" i="7"/>
  <c r="P1442" i="7"/>
  <c r="P1443" i="7"/>
  <c r="P1444" i="7"/>
  <c r="P1445" i="7"/>
  <c r="P1446" i="7"/>
  <c r="P1447" i="7"/>
  <c r="P1448" i="7"/>
  <c r="P1449" i="7"/>
  <c r="P1450" i="7"/>
  <c r="P1451" i="7"/>
  <c r="P1452" i="7"/>
  <c r="P1453" i="7"/>
  <c r="P1454" i="7"/>
  <c r="P1455" i="7"/>
  <c r="P1456" i="7"/>
  <c r="P1457" i="7"/>
  <c r="P1458" i="7"/>
  <c r="P1459" i="7"/>
  <c r="P1460" i="7"/>
  <c r="P1461" i="7"/>
  <c r="P1462" i="7"/>
  <c r="P1463" i="7"/>
  <c r="P1464" i="7"/>
  <c r="P1465" i="7"/>
  <c r="P1466" i="7"/>
  <c r="P1467" i="7"/>
  <c r="P1468" i="7"/>
  <c r="P1469" i="7"/>
  <c r="P1470" i="7"/>
  <c r="P1471" i="7"/>
  <c r="P1472" i="7"/>
  <c r="P1473" i="7"/>
  <c r="P1474" i="7"/>
  <c r="P1475" i="7"/>
  <c r="P1476" i="7"/>
  <c r="P1477" i="7"/>
  <c r="P1478" i="7"/>
  <c r="P1479" i="7"/>
  <c r="P1480" i="7"/>
  <c r="P1481" i="7"/>
  <c r="P1482" i="7"/>
  <c r="P1483" i="7"/>
  <c r="P1484" i="7"/>
  <c r="P1485" i="7"/>
  <c r="P1486" i="7"/>
  <c r="P1487" i="7"/>
  <c r="P1488" i="7"/>
  <c r="P1489" i="7"/>
  <c r="P1490" i="7"/>
  <c r="P1491" i="7"/>
  <c r="P1492" i="7"/>
  <c r="P1493" i="7"/>
  <c r="P1494" i="7"/>
  <c r="P1495" i="7"/>
  <c r="P1496" i="7"/>
  <c r="P1497" i="7"/>
  <c r="P1498" i="7"/>
  <c r="P1499" i="7"/>
  <c r="P1500" i="7"/>
  <c r="P1501" i="7"/>
  <c r="P1502" i="7"/>
  <c r="P1503" i="7"/>
  <c r="P1504" i="7"/>
  <c r="P1505" i="7"/>
  <c r="P1506" i="7"/>
  <c r="P1507" i="7"/>
  <c r="P1508" i="7"/>
  <c r="P1509" i="7"/>
  <c r="P1510" i="7"/>
  <c r="P1511" i="7"/>
  <c r="P1512" i="7"/>
  <c r="P1513" i="7"/>
  <c r="P1514" i="7"/>
  <c r="P1515" i="7"/>
  <c r="P1516" i="7"/>
  <c r="P1517" i="7"/>
  <c r="P1518" i="7"/>
  <c r="P1519" i="7"/>
  <c r="P1520" i="7"/>
  <c r="P1521" i="7"/>
  <c r="P1522" i="7"/>
  <c r="P1523" i="7"/>
  <c r="P1524" i="7"/>
  <c r="P1525" i="7"/>
  <c r="P1526" i="7"/>
  <c r="P1527" i="7"/>
  <c r="P1528" i="7"/>
  <c r="P1529" i="7"/>
  <c r="P1530" i="7"/>
  <c r="P1531" i="7"/>
  <c r="P1532" i="7"/>
  <c r="P1533" i="7"/>
  <c r="P1534" i="7"/>
  <c r="P1535" i="7"/>
  <c r="P1536" i="7"/>
  <c r="P1537" i="7"/>
  <c r="P1538" i="7"/>
  <c r="P1539" i="7"/>
  <c r="P1540" i="7"/>
  <c r="P1541" i="7"/>
  <c r="P1542" i="7"/>
  <c r="P1543" i="7"/>
  <c r="P1544" i="7"/>
  <c r="P1545" i="7"/>
  <c r="P1546" i="7"/>
  <c r="P1547" i="7"/>
  <c r="P1548" i="7"/>
  <c r="P1549" i="7"/>
  <c r="P1550" i="7"/>
  <c r="P1551" i="7"/>
  <c r="P1552" i="7"/>
  <c r="P1553" i="7"/>
  <c r="P1554" i="7"/>
  <c r="P1555" i="7"/>
  <c r="P1556" i="7"/>
  <c r="P1557" i="7"/>
  <c r="P1558" i="7"/>
  <c r="P1559" i="7"/>
  <c r="P1560" i="7"/>
  <c r="P1561" i="7"/>
  <c r="P1562" i="7"/>
  <c r="P1563" i="7"/>
  <c r="P1564" i="7"/>
  <c r="P1565" i="7"/>
  <c r="P1566" i="7"/>
  <c r="P1567" i="7"/>
  <c r="P1568" i="7"/>
  <c r="P1569" i="7"/>
  <c r="P1570" i="7"/>
  <c r="P1571" i="7"/>
  <c r="P1572" i="7"/>
  <c r="P1573" i="7"/>
  <c r="P1574" i="7"/>
  <c r="P1575" i="7"/>
  <c r="P1576" i="7"/>
  <c r="P1577" i="7"/>
  <c r="P1578" i="7"/>
  <c r="P1579" i="7"/>
  <c r="P1580" i="7"/>
  <c r="P1581" i="7"/>
  <c r="P1582" i="7"/>
  <c r="P1583" i="7"/>
  <c r="P1584" i="7"/>
  <c r="P1585" i="7"/>
  <c r="P1586" i="7"/>
  <c r="P1587" i="7"/>
  <c r="P1588" i="7"/>
  <c r="P1589" i="7"/>
  <c r="P1590" i="7"/>
  <c r="P1591" i="7"/>
  <c r="P1592" i="7"/>
  <c r="P1593" i="7"/>
  <c r="P1594" i="7"/>
  <c r="P1595" i="7"/>
  <c r="P1596" i="7"/>
  <c r="P1597" i="7"/>
  <c r="P1598" i="7"/>
  <c r="P1599" i="7"/>
  <c r="P1600" i="7"/>
  <c r="P1601" i="7"/>
  <c r="P1602" i="7"/>
  <c r="P1603" i="7"/>
  <c r="P1604" i="7"/>
  <c r="P1605" i="7"/>
  <c r="P1606" i="7"/>
  <c r="P1607" i="7"/>
  <c r="P1608" i="7"/>
  <c r="P1609" i="7"/>
  <c r="P1610" i="7"/>
  <c r="P1611" i="7"/>
  <c r="P1612" i="7"/>
  <c r="P1613" i="7"/>
  <c r="P1614" i="7"/>
  <c r="P1615" i="7"/>
  <c r="P1616" i="7"/>
  <c r="P1617" i="7"/>
  <c r="P1618" i="7"/>
  <c r="P1619" i="7"/>
  <c r="P1620" i="7"/>
  <c r="P1621" i="7"/>
  <c r="P1622" i="7"/>
  <c r="P1623" i="7"/>
  <c r="P1624" i="7"/>
  <c r="P1625" i="7"/>
  <c r="P1626" i="7"/>
  <c r="P1627" i="7"/>
  <c r="P1628" i="7"/>
  <c r="P1629" i="7"/>
  <c r="P1630" i="7"/>
  <c r="P1631" i="7"/>
  <c r="P1632" i="7"/>
  <c r="P1633" i="7"/>
  <c r="P1634" i="7"/>
  <c r="P1635" i="7"/>
  <c r="P1636" i="7"/>
  <c r="P1637" i="7"/>
  <c r="P1638" i="7"/>
  <c r="P1639" i="7"/>
  <c r="P1640" i="7"/>
  <c r="P1641" i="7"/>
  <c r="P1642" i="7"/>
  <c r="P1643" i="7"/>
  <c r="P1644" i="7"/>
  <c r="P1645" i="7"/>
  <c r="P1646" i="7"/>
  <c r="P1647" i="7"/>
  <c r="P1648" i="7"/>
  <c r="P1649" i="7"/>
  <c r="P1650" i="7"/>
  <c r="P1651" i="7"/>
  <c r="P1652" i="7"/>
  <c r="P1653" i="7"/>
  <c r="P1654" i="7"/>
  <c r="P1655" i="7"/>
  <c r="P1656" i="7"/>
  <c r="P1657" i="7"/>
  <c r="P1658" i="7"/>
  <c r="P1659" i="7"/>
  <c r="P1660" i="7"/>
  <c r="P1661" i="7"/>
  <c r="P1662" i="7"/>
  <c r="P1663" i="7"/>
  <c r="P1664" i="7"/>
  <c r="P1665" i="7"/>
  <c r="P1666" i="7"/>
  <c r="P1667" i="7"/>
  <c r="P1668" i="7"/>
  <c r="P1669" i="7"/>
  <c r="P1670" i="7"/>
  <c r="P1671" i="7"/>
  <c r="P1672" i="7"/>
  <c r="P1673" i="7"/>
  <c r="P1674" i="7"/>
  <c r="P1675" i="7"/>
  <c r="P1676" i="7"/>
  <c r="P1677" i="7"/>
  <c r="P1678" i="7"/>
  <c r="P1679" i="7"/>
  <c r="P1680" i="7"/>
  <c r="P1681" i="7"/>
  <c r="P1682" i="7"/>
  <c r="P1683" i="7"/>
  <c r="P1684" i="7"/>
  <c r="P1685" i="7"/>
  <c r="P1686" i="7"/>
  <c r="P1687" i="7"/>
  <c r="P1688" i="7"/>
  <c r="P1689" i="7"/>
  <c r="P1690" i="7"/>
  <c r="P1691" i="7"/>
  <c r="P1692" i="7"/>
  <c r="P1693" i="7"/>
  <c r="P1694" i="7"/>
  <c r="P1695" i="7"/>
  <c r="P1696" i="7"/>
  <c r="P1697" i="7"/>
  <c r="P1698" i="7"/>
  <c r="P1699" i="7"/>
  <c r="P1700" i="7"/>
  <c r="P1701" i="7"/>
  <c r="P1702" i="7"/>
  <c r="P1703" i="7"/>
  <c r="P1704" i="7"/>
  <c r="P1705" i="7"/>
  <c r="P1706" i="7"/>
  <c r="P1707" i="7"/>
  <c r="P1708" i="7"/>
  <c r="P1709" i="7"/>
  <c r="P1710" i="7"/>
  <c r="P1711" i="7"/>
  <c r="P1712" i="7"/>
  <c r="P1713" i="7"/>
  <c r="P1714" i="7"/>
  <c r="P1715" i="7"/>
  <c r="P1716" i="7"/>
  <c r="P1717" i="7"/>
  <c r="P1718" i="7"/>
  <c r="P1719" i="7"/>
  <c r="P1720" i="7"/>
  <c r="P1721" i="7"/>
  <c r="P1722" i="7"/>
  <c r="P1723" i="7"/>
  <c r="P1724" i="7"/>
  <c r="P1725" i="7"/>
  <c r="P1726" i="7"/>
  <c r="P1727" i="7"/>
  <c r="P1728" i="7"/>
  <c r="P1729" i="7"/>
  <c r="P1730" i="7"/>
  <c r="P1731" i="7"/>
  <c r="P1732" i="7"/>
  <c r="P1733" i="7"/>
  <c r="P1734" i="7"/>
  <c r="P1735" i="7"/>
  <c r="P1736" i="7"/>
  <c r="P1737" i="7"/>
  <c r="P1738" i="7"/>
  <c r="P1739" i="7"/>
  <c r="P1740" i="7"/>
  <c r="P1741" i="7"/>
  <c r="P1742" i="7"/>
  <c r="P1743" i="7"/>
  <c r="P1744" i="7"/>
  <c r="P1745" i="7"/>
  <c r="P1746" i="7"/>
  <c r="P1747" i="7"/>
  <c r="P1748" i="7"/>
  <c r="P1749" i="7"/>
  <c r="P1750" i="7"/>
  <c r="P1751" i="7"/>
  <c r="P1752" i="7"/>
  <c r="P1753" i="7"/>
  <c r="P1754" i="7"/>
  <c r="P1755" i="7"/>
  <c r="P1756" i="7"/>
  <c r="P1757" i="7"/>
  <c r="P1758" i="7"/>
  <c r="P1759" i="7"/>
  <c r="P1760" i="7"/>
  <c r="P1761" i="7"/>
  <c r="P1762" i="7"/>
  <c r="P1763" i="7"/>
  <c r="P1764" i="7"/>
  <c r="P1765" i="7"/>
  <c r="P1766" i="7"/>
  <c r="P1767" i="7"/>
  <c r="P1768" i="7"/>
  <c r="P1769" i="7"/>
  <c r="P1770" i="7"/>
  <c r="P1771" i="7"/>
  <c r="P1772" i="7"/>
  <c r="P1773" i="7"/>
  <c r="P1774" i="7"/>
  <c r="P1775" i="7"/>
  <c r="P1776" i="7"/>
  <c r="P1777" i="7"/>
  <c r="P1778" i="7"/>
  <c r="P1779" i="7"/>
  <c r="P1780" i="7"/>
  <c r="P1781" i="7"/>
  <c r="P1782" i="7"/>
  <c r="P1783" i="7"/>
  <c r="P1784" i="7"/>
  <c r="P1785" i="7"/>
  <c r="P1786" i="7"/>
  <c r="P1787" i="7"/>
  <c r="P1788" i="7"/>
  <c r="P1789" i="7"/>
  <c r="P1790" i="7"/>
  <c r="P1791" i="7"/>
  <c r="P1792" i="7"/>
  <c r="P1793" i="7"/>
  <c r="P1794" i="7"/>
  <c r="P1795" i="7"/>
  <c r="P1796" i="7"/>
  <c r="P1797" i="7"/>
  <c r="P1798" i="7"/>
  <c r="P1799" i="7"/>
  <c r="P1800" i="7"/>
  <c r="P1801" i="7"/>
  <c r="P1802" i="7"/>
  <c r="P1803" i="7"/>
  <c r="P1804" i="7"/>
  <c r="P1805" i="7"/>
  <c r="P1806" i="7"/>
  <c r="P1807" i="7"/>
  <c r="P1808" i="7"/>
  <c r="P1809" i="7"/>
  <c r="P1810" i="7"/>
  <c r="P1811" i="7"/>
  <c r="P1812" i="7"/>
  <c r="P1813" i="7"/>
  <c r="P1814" i="7"/>
  <c r="P1815" i="7"/>
  <c r="P1816" i="7"/>
  <c r="P1817" i="7"/>
  <c r="P1818" i="7"/>
  <c r="P1819" i="7"/>
  <c r="P1820" i="7"/>
  <c r="P1821" i="7"/>
  <c r="P1822" i="7"/>
  <c r="P1823" i="7"/>
  <c r="P1824" i="7"/>
  <c r="P1825" i="7"/>
  <c r="P1826" i="7"/>
  <c r="P1827" i="7"/>
  <c r="P1828" i="7"/>
  <c r="P1829" i="7"/>
  <c r="P1830" i="7"/>
  <c r="P1831" i="7"/>
  <c r="P1832" i="7"/>
  <c r="P1833" i="7"/>
  <c r="P1834" i="7"/>
  <c r="P1835" i="7"/>
  <c r="P1836" i="7"/>
  <c r="P1837" i="7"/>
  <c r="P1838" i="7"/>
  <c r="P1839" i="7"/>
  <c r="P1840" i="7"/>
  <c r="P1841" i="7"/>
  <c r="P1842" i="7"/>
  <c r="P1843" i="7"/>
  <c r="P1844" i="7"/>
  <c r="P1845" i="7"/>
  <c r="P1846" i="7"/>
  <c r="P1847" i="7"/>
  <c r="P1848" i="7"/>
  <c r="P1849" i="7"/>
  <c r="P1850" i="7"/>
  <c r="P1851" i="7"/>
  <c r="P1852" i="7"/>
  <c r="P1853" i="7"/>
  <c r="P1854" i="7"/>
  <c r="P1855" i="7"/>
  <c r="P1856" i="7"/>
  <c r="P1857" i="7"/>
  <c r="P1858" i="7"/>
  <c r="P1859" i="7"/>
  <c r="P1860" i="7"/>
  <c r="P1861" i="7"/>
  <c r="P1862" i="7"/>
  <c r="P1863" i="7"/>
  <c r="P1864" i="7"/>
  <c r="P1865" i="7"/>
  <c r="P1866" i="7"/>
  <c r="P1867" i="7"/>
  <c r="P1868" i="7"/>
  <c r="P1869" i="7"/>
  <c r="P1870" i="7"/>
  <c r="P1871" i="7"/>
  <c r="P1872" i="7"/>
  <c r="P1873" i="7"/>
  <c r="P1874" i="7"/>
  <c r="P1875" i="7"/>
  <c r="P1876" i="7"/>
  <c r="P1877" i="7"/>
  <c r="P1878" i="7"/>
  <c r="P1879" i="7"/>
  <c r="P1880" i="7"/>
  <c r="P1881" i="7"/>
  <c r="P1882" i="7"/>
  <c r="P1883" i="7"/>
  <c r="P1884" i="7"/>
  <c r="P1885" i="7"/>
  <c r="P1886" i="7"/>
  <c r="P1887" i="7"/>
  <c r="P1888" i="7"/>
  <c r="P1889" i="7"/>
  <c r="P1890" i="7"/>
  <c r="P1891" i="7"/>
  <c r="P1892" i="7"/>
  <c r="P1893" i="7"/>
  <c r="P1894" i="7"/>
  <c r="P1895" i="7"/>
  <c r="P1896" i="7"/>
  <c r="P1897" i="7"/>
  <c r="P1898" i="7"/>
  <c r="P1899" i="7"/>
  <c r="P1900" i="7"/>
  <c r="P1901" i="7"/>
  <c r="P1902" i="7"/>
  <c r="P1903" i="7"/>
  <c r="P1904" i="7"/>
  <c r="P1905" i="7"/>
  <c r="P1906" i="7"/>
  <c r="P1907" i="7"/>
  <c r="P1908" i="7"/>
  <c r="P1909" i="7"/>
  <c r="P1910" i="7"/>
  <c r="P1911" i="7"/>
  <c r="P1912" i="7"/>
  <c r="P1913" i="7"/>
  <c r="P1914" i="7"/>
  <c r="P1915" i="7"/>
  <c r="P1916" i="7"/>
  <c r="P1917" i="7"/>
  <c r="P1918" i="7"/>
  <c r="P1919" i="7"/>
  <c r="P1920" i="7"/>
  <c r="P1921" i="7"/>
  <c r="P1922" i="7"/>
  <c r="P1923" i="7"/>
  <c r="P1924" i="7"/>
  <c r="P1925" i="7"/>
  <c r="P1926" i="7"/>
  <c r="P1927" i="7"/>
  <c r="P1928" i="7"/>
  <c r="P1929" i="7"/>
  <c r="P1930" i="7"/>
  <c r="P1931" i="7"/>
  <c r="P1932" i="7"/>
  <c r="P1933" i="7"/>
  <c r="P1934" i="7"/>
  <c r="P1935" i="7"/>
  <c r="P1936" i="7"/>
  <c r="P1937" i="7"/>
  <c r="P1938" i="7"/>
  <c r="P1939" i="7"/>
  <c r="P1940" i="7"/>
  <c r="P1941" i="7"/>
  <c r="P1942" i="7"/>
  <c r="P1943" i="7"/>
  <c r="P1944" i="7"/>
  <c r="P1945" i="7"/>
  <c r="P1946" i="7"/>
  <c r="P1947" i="7"/>
  <c r="P1948" i="7"/>
  <c r="P1949" i="7"/>
  <c r="P1950" i="7"/>
  <c r="P1951" i="7"/>
  <c r="P1952" i="7"/>
  <c r="P1953" i="7"/>
  <c r="P1954" i="7"/>
  <c r="P1955" i="7"/>
  <c r="P1956" i="7"/>
  <c r="P1957" i="7"/>
  <c r="P1958" i="7"/>
  <c r="P1959" i="7"/>
  <c r="P1960" i="7"/>
  <c r="P1961" i="7"/>
  <c r="P1962" i="7"/>
  <c r="P1963" i="7"/>
  <c r="P1964" i="7"/>
  <c r="P1965" i="7"/>
  <c r="P1966" i="7"/>
  <c r="P1967" i="7"/>
  <c r="P1968" i="7"/>
  <c r="P1969" i="7"/>
  <c r="P1970" i="7"/>
  <c r="P1971" i="7"/>
  <c r="P1972" i="7"/>
  <c r="P1973" i="7"/>
  <c r="P1974" i="7"/>
  <c r="P1975" i="7"/>
  <c r="P1976" i="7"/>
  <c r="P1977" i="7"/>
  <c r="P1978" i="7"/>
  <c r="P1979" i="7"/>
  <c r="P1980" i="7"/>
  <c r="P1981" i="7"/>
  <c r="P1982" i="7"/>
  <c r="P1983" i="7"/>
  <c r="P1984" i="7"/>
  <c r="P1985" i="7"/>
  <c r="P1986" i="7"/>
  <c r="P1987" i="7"/>
  <c r="P1988" i="7"/>
  <c r="P1989" i="7"/>
  <c r="P1990" i="7"/>
  <c r="P1991" i="7"/>
  <c r="P1992" i="7"/>
  <c r="P1993" i="7"/>
  <c r="P1994" i="7"/>
  <c r="P1995" i="7"/>
  <c r="P1996" i="7"/>
  <c r="P1997" i="7"/>
  <c r="P1998" i="7"/>
  <c r="P1999" i="7"/>
  <c r="P2000" i="7"/>
  <c r="Q2" i="7"/>
  <c r="P2" i="7"/>
  <c r="Q3" i="3"/>
  <c r="Q4" i="3"/>
  <c r="Q5" i="3"/>
  <c r="Q6" i="3"/>
  <c r="Q7" i="3"/>
  <c r="Q8" i="3"/>
  <c r="Q9" i="3"/>
  <c r="Q10" i="3"/>
  <c r="Q11" i="3"/>
  <c r="Q12" i="3"/>
  <c r="Q13" i="3"/>
  <c r="F2" i="9" s="1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P3" i="3"/>
  <c r="P4" i="3"/>
  <c r="P5" i="3"/>
  <c r="P6" i="3"/>
  <c r="P7" i="3"/>
  <c r="P8" i="3"/>
  <c r="P9" i="3"/>
  <c r="P10" i="3"/>
  <c r="P11" i="3"/>
  <c r="P12" i="3"/>
  <c r="P13" i="3"/>
  <c r="E2" i="9" s="1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Q2" i="3"/>
  <c r="P2" i="3"/>
  <c r="W7" i="9" l="1"/>
  <c r="W17" i="9"/>
  <c r="W30" i="9"/>
  <c r="AA3" i="9"/>
  <c r="W22" i="9"/>
  <c r="W28" i="9"/>
  <c r="W9" i="9"/>
  <c r="W16" i="9"/>
  <c r="AD51" i="9"/>
  <c r="W15" i="9"/>
  <c r="W41" i="9"/>
  <c r="AB51" i="9"/>
  <c r="W34" i="9"/>
  <c r="W5" i="9"/>
  <c r="W42" i="9"/>
  <c r="W3" i="9"/>
  <c r="AB2" i="9"/>
  <c r="W51" i="9"/>
  <c r="X51" i="9"/>
  <c r="Y2" i="9"/>
  <c r="W24" i="9"/>
  <c r="W38" i="9"/>
  <c r="W10" i="9"/>
  <c r="W46" i="9"/>
  <c r="AA51" i="9"/>
  <c r="Y3" i="9"/>
  <c r="W14" i="9"/>
  <c r="W47" i="9"/>
  <c r="W36" i="9"/>
  <c r="W21" i="9"/>
  <c r="W44" i="9"/>
  <c r="W20" i="9"/>
  <c r="W11" i="9"/>
  <c r="W39" i="9"/>
  <c r="W37" i="9"/>
  <c r="W50" i="9"/>
  <c r="W45" i="9"/>
  <c r="W18" i="9"/>
  <c r="W12" i="9"/>
  <c r="AD3" i="9"/>
  <c r="W23" i="9"/>
  <c r="X2" i="9"/>
  <c r="W27" i="9"/>
  <c r="AB3" i="9"/>
  <c r="W49" i="9"/>
  <c r="W33" i="9"/>
  <c r="W32" i="9"/>
  <c r="W25" i="9"/>
  <c r="W31" i="9"/>
  <c r="W29" i="9"/>
  <c r="W8" i="9"/>
  <c r="W13" i="9"/>
  <c r="W4" i="9"/>
  <c r="W43" i="9"/>
  <c r="AD2" i="9"/>
  <c r="W35" i="9"/>
  <c r="W26" i="9"/>
  <c r="W19" i="9"/>
  <c r="W40" i="9"/>
  <c r="W6" i="9"/>
  <c r="X3" i="9"/>
  <c r="W48" i="9"/>
  <c r="Y51" i="9"/>
  <c r="AA2" i="9"/>
  <c r="W2" i="9"/>
  <c r="H6" i="5"/>
  <c r="I2" i="5"/>
  <c r="B2" i="5"/>
  <c r="X2000" i="7"/>
  <c r="W2000" i="7"/>
  <c r="V2000" i="7"/>
  <c r="T2000" i="7"/>
  <c r="R2000" i="7" s="1"/>
  <c r="S2000" i="7"/>
  <c r="U2000" i="7" s="1"/>
  <c r="O2000" i="7"/>
  <c r="N2000" i="7"/>
  <c r="X1999" i="7"/>
  <c r="W1999" i="7"/>
  <c r="V1999" i="7"/>
  <c r="T1999" i="7"/>
  <c r="R1999" i="7" s="1"/>
  <c r="S1999" i="7"/>
  <c r="U1999" i="7" s="1"/>
  <c r="O1999" i="7"/>
  <c r="N1999" i="7"/>
  <c r="X1998" i="7"/>
  <c r="W1998" i="7"/>
  <c r="V1998" i="7"/>
  <c r="T1998" i="7"/>
  <c r="R1998" i="7" s="1"/>
  <c r="S1998" i="7"/>
  <c r="U1998" i="7" s="1"/>
  <c r="O1998" i="7"/>
  <c r="N1998" i="7"/>
  <c r="X1997" i="7"/>
  <c r="W1997" i="7"/>
  <c r="V1997" i="7"/>
  <c r="T1997" i="7"/>
  <c r="R1997" i="7" s="1"/>
  <c r="S1997" i="7"/>
  <c r="U1997" i="7" s="1"/>
  <c r="O1997" i="7"/>
  <c r="N1997" i="7"/>
  <c r="X1996" i="7"/>
  <c r="W1996" i="7"/>
  <c r="V1996" i="7"/>
  <c r="T1996" i="7"/>
  <c r="S1996" i="7"/>
  <c r="U1996" i="7" s="1"/>
  <c r="R1996" i="7"/>
  <c r="O1996" i="7"/>
  <c r="N1996" i="7"/>
  <c r="X1995" i="7"/>
  <c r="W1995" i="7"/>
  <c r="V1995" i="7"/>
  <c r="T1995" i="7"/>
  <c r="S1995" i="7"/>
  <c r="U1995" i="7" s="1"/>
  <c r="R1995" i="7"/>
  <c r="O1995" i="7"/>
  <c r="N1995" i="7"/>
  <c r="X1994" i="7"/>
  <c r="W1994" i="7"/>
  <c r="V1994" i="7"/>
  <c r="T1994" i="7"/>
  <c r="R1994" i="7" s="1"/>
  <c r="S1994" i="7"/>
  <c r="U1994" i="7" s="1"/>
  <c r="O1994" i="7"/>
  <c r="N1994" i="7"/>
  <c r="X1993" i="7"/>
  <c r="W1993" i="7"/>
  <c r="V1993" i="7"/>
  <c r="T1993" i="7"/>
  <c r="R1993" i="7" s="1"/>
  <c r="S1993" i="7"/>
  <c r="U1993" i="7" s="1"/>
  <c r="O1993" i="7"/>
  <c r="N1993" i="7"/>
  <c r="X1992" i="7"/>
  <c r="W1992" i="7"/>
  <c r="V1992" i="7"/>
  <c r="T1992" i="7"/>
  <c r="S1992" i="7"/>
  <c r="U1992" i="7" s="1"/>
  <c r="R1992" i="7"/>
  <c r="O1992" i="7"/>
  <c r="N1992" i="7"/>
  <c r="X1991" i="7"/>
  <c r="W1991" i="7"/>
  <c r="V1991" i="7"/>
  <c r="T1991" i="7"/>
  <c r="S1991" i="7"/>
  <c r="U1991" i="7" s="1"/>
  <c r="R1991" i="7"/>
  <c r="O1991" i="7"/>
  <c r="N1991" i="7"/>
  <c r="X1990" i="7"/>
  <c r="W1990" i="7"/>
  <c r="V1990" i="7"/>
  <c r="T1990" i="7"/>
  <c r="R1990" i="7" s="1"/>
  <c r="S1990" i="7"/>
  <c r="U1990" i="7" s="1"/>
  <c r="O1990" i="7"/>
  <c r="N1990" i="7"/>
  <c r="X1989" i="7"/>
  <c r="W1989" i="7"/>
  <c r="V1989" i="7"/>
  <c r="T1989" i="7"/>
  <c r="R1989" i="7" s="1"/>
  <c r="S1989" i="7"/>
  <c r="U1989" i="7" s="1"/>
  <c r="O1989" i="7"/>
  <c r="N1989" i="7"/>
  <c r="X1988" i="7"/>
  <c r="W1988" i="7"/>
  <c r="V1988" i="7"/>
  <c r="T1988" i="7"/>
  <c r="S1988" i="7"/>
  <c r="U1988" i="7" s="1"/>
  <c r="R1988" i="7"/>
  <c r="O1988" i="7"/>
  <c r="N1988" i="7"/>
  <c r="X1987" i="7"/>
  <c r="W1987" i="7"/>
  <c r="V1987" i="7"/>
  <c r="T1987" i="7"/>
  <c r="S1987" i="7"/>
  <c r="U1987" i="7" s="1"/>
  <c r="R1987" i="7"/>
  <c r="O1987" i="7"/>
  <c r="N1987" i="7"/>
  <c r="X1986" i="7"/>
  <c r="W1986" i="7"/>
  <c r="V1986" i="7"/>
  <c r="T1986" i="7"/>
  <c r="R1986" i="7" s="1"/>
  <c r="S1986" i="7"/>
  <c r="U1986" i="7" s="1"/>
  <c r="O1986" i="7"/>
  <c r="N1986" i="7"/>
  <c r="X1985" i="7"/>
  <c r="W1985" i="7"/>
  <c r="V1985" i="7"/>
  <c r="T1985" i="7"/>
  <c r="R1985" i="7" s="1"/>
  <c r="S1985" i="7"/>
  <c r="U1985" i="7" s="1"/>
  <c r="O1985" i="7"/>
  <c r="N1985" i="7"/>
  <c r="X1984" i="7"/>
  <c r="W1984" i="7"/>
  <c r="V1984" i="7"/>
  <c r="T1984" i="7"/>
  <c r="S1984" i="7"/>
  <c r="U1984" i="7" s="1"/>
  <c r="R1984" i="7"/>
  <c r="O1984" i="7"/>
  <c r="N1984" i="7"/>
  <c r="X1983" i="7"/>
  <c r="W1983" i="7"/>
  <c r="V1983" i="7"/>
  <c r="T1983" i="7"/>
  <c r="S1983" i="7"/>
  <c r="U1983" i="7" s="1"/>
  <c r="R1983" i="7"/>
  <c r="O1983" i="7"/>
  <c r="N1983" i="7"/>
  <c r="X1982" i="7"/>
  <c r="W1982" i="7"/>
  <c r="V1982" i="7"/>
  <c r="T1982" i="7"/>
  <c r="R1982" i="7" s="1"/>
  <c r="S1982" i="7"/>
  <c r="U1982" i="7" s="1"/>
  <c r="O1982" i="7"/>
  <c r="N1982" i="7"/>
  <c r="X1981" i="7"/>
  <c r="W1981" i="7"/>
  <c r="V1981" i="7"/>
  <c r="T1981" i="7"/>
  <c r="R1981" i="7" s="1"/>
  <c r="S1981" i="7"/>
  <c r="U1981" i="7" s="1"/>
  <c r="O1981" i="7"/>
  <c r="N1981" i="7"/>
  <c r="X1980" i="7"/>
  <c r="W1980" i="7"/>
  <c r="V1980" i="7"/>
  <c r="T1980" i="7"/>
  <c r="R1980" i="7" s="1"/>
  <c r="S1980" i="7"/>
  <c r="U1980" i="7" s="1"/>
  <c r="O1980" i="7"/>
  <c r="N1980" i="7"/>
  <c r="X1979" i="7"/>
  <c r="W1979" i="7"/>
  <c r="V1979" i="7"/>
  <c r="U1979" i="7"/>
  <c r="T1979" i="7"/>
  <c r="S1979" i="7"/>
  <c r="R1979" i="7"/>
  <c r="O1979" i="7"/>
  <c r="N1979" i="7"/>
  <c r="X1978" i="7"/>
  <c r="W1978" i="7"/>
  <c r="V1978" i="7"/>
  <c r="T1978" i="7"/>
  <c r="R1978" i="7" s="1"/>
  <c r="S1978" i="7"/>
  <c r="U1978" i="7" s="1"/>
  <c r="O1978" i="7"/>
  <c r="N1978" i="7"/>
  <c r="X1977" i="7"/>
  <c r="W1977" i="7"/>
  <c r="V1977" i="7"/>
  <c r="T1977" i="7"/>
  <c r="R1977" i="7" s="1"/>
  <c r="S1977" i="7"/>
  <c r="U1977" i="7" s="1"/>
  <c r="O1977" i="7"/>
  <c r="N1977" i="7"/>
  <c r="X1976" i="7"/>
  <c r="W1976" i="7"/>
  <c r="V1976" i="7"/>
  <c r="T1976" i="7"/>
  <c r="R1976" i="7" s="1"/>
  <c r="S1976" i="7"/>
  <c r="U1976" i="7" s="1"/>
  <c r="O1976" i="7"/>
  <c r="N1976" i="7"/>
  <c r="X1975" i="7"/>
  <c r="W1975" i="7"/>
  <c r="V1975" i="7"/>
  <c r="U1975" i="7"/>
  <c r="T1975" i="7"/>
  <c r="R1975" i="7" s="1"/>
  <c r="S1975" i="7"/>
  <c r="O1975" i="7"/>
  <c r="N1975" i="7"/>
  <c r="X1974" i="7"/>
  <c r="W1974" i="7"/>
  <c r="V1974" i="7"/>
  <c r="T1974" i="7"/>
  <c r="R1974" i="7" s="1"/>
  <c r="S1974" i="7"/>
  <c r="U1974" i="7" s="1"/>
  <c r="O1974" i="7"/>
  <c r="N1974" i="7"/>
  <c r="X1973" i="7"/>
  <c r="W1973" i="7"/>
  <c r="V1973" i="7"/>
  <c r="T1973" i="7"/>
  <c r="R1973" i="7" s="1"/>
  <c r="S1973" i="7"/>
  <c r="U1973" i="7" s="1"/>
  <c r="O1973" i="7"/>
  <c r="N1973" i="7"/>
  <c r="X1972" i="7"/>
  <c r="W1972" i="7"/>
  <c r="V1972" i="7"/>
  <c r="T1972" i="7"/>
  <c r="R1972" i="7" s="1"/>
  <c r="S1972" i="7"/>
  <c r="U1972" i="7" s="1"/>
  <c r="O1972" i="7"/>
  <c r="N1972" i="7"/>
  <c r="X1971" i="7"/>
  <c r="W1971" i="7"/>
  <c r="V1971" i="7"/>
  <c r="U1971" i="7"/>
  <c r="T1971" i="7"/>
  <c r="R1971" i="7" s="1"/>
  <c r="S1971" i="7"/>
  <c r="O1971" i="7"/>
  <c r="N1971" i="7"/>
  <c r="X1970" i="7"/>
  <c r="W1970" i="7"/>
  <c r="V1970" i="7"/>
  <c r="T1970" i="7"/>
  <c r="R1970" i="7" s="1"/>
  <c r="S1970" i="7"/>
  <c r="U1970" i="7" s="1"/>
  <c r="O1970" i="7"/>
  <c r="N1970" i="7"/>
  <c r="X1969" i="7"/>
  <c r="W1969" i="7"/>
  <c r="V1969" i="7"/>
  <c r="T1969" i="7"/>
  <c r="R1969" i="7" s="1"/>
  <c r="S1969" i="7"/>
  <c r="U1969" i="7" s="1"/>
  <c r="O1969" i="7"/>
  <c r="N1969" i="7"/>
  <c r="X1968" i="7"/>
  <c r="W1968" i="7"/>
  <c r="V1968" i="7"/>
  <c r="T1968" i="7"/>
  <c r="S1968" i="7"/>
  <c r="U1968" i="7" s="1"/>
  <c r="R1968" i="7"/>
  <c r="O1968" i="7"/>
  <c r="N1968" i="7"/>
  <c r="X1967" i="7"/>
  <c r="W1967" i="7"/>
  <c r="V1967" i="7"/>
  <c r="T1967" i="7"/>
  <c r="R1967" i="7" s="1"/>
  <c r="S1967" i="7"/>
  <c r="U1967" i="7" s="1"/>
  <c r="O1967" i="7"/>
  <c r="N1967" i="7"/>
  <c r="X1966" i="7"/>
  <c r="W1966" i="7"/>
  <c r="V1966" i="7"/>
  <c r="T1966" i="7"/>
  <c r="R1966" i="7" s="1"/>
  <c r="S1966" i="7"/>
  <c r="U1966" i="7" s="1"/>
  <c r="O1966" i="7"/>
  <c r="N1966" i="7"/>
  <c r="X1965" i="7"/>
  <c r="W1965" i="7"/>
  <c r="V1965" i="7"/>
  <c r="T1965" i="7"/>
  <c r="R1965" i="7" s="1"/>
  <c r="S1965" i="7"/>
  <c r="U1965" i="7" s="1"/>
  <c r="O1965" i="7"/>
  <c r="N1965" i="7"/>
  <c r="X1964" i="7"/>
  <c r="W1964" i="7"/>
  <c r="V1964" i="7"/>
  <c r="T1964" i="7"/>
  <c r="S1964" i="7"/>
  <c r="U1964" i="7" s="1"/>
  <c r="R1964" i="7"/>
  <c r="O1964" i="7"/>
  <c r="N1964" i="7"/>
  <c r="X1963" i="7"/>
  <c r="W1963" i="7"/>
  <c r="V1963" i="7"/>
  <c r="T1963" i="7"/>
  <c r="S1963" i="7"/>
  <c r="U1963" i="7" s="1"/>
  <c r="R1963" i="7"/>
  <c r="O1963" i="7"/>
  <c r="N1963" i="7"/>
  <c r="X1962" i="7"/>
  <c r="W1962" i="7"/>
  <c r="V1962" i="7"/>
  <c r="T1962" i="7"/>
  <c r="R1962" i="7" s="1"/>
  <c r="S1962" i="7"/>
  <c r="U1962" i="7" s="1"/>
  <c r="O1962" i="7"/>
  <c r="N1962" i="7"/>
  <c r="X1961" i="7"/>
  <c r="W1961" i="7"/>
  <c r="V1961" i="7"/>
  <c r="T1961" i="7"/>
  <c r="R1961" i="7" s="1"/>
  <c r="S1961" i="7"/>
  <c r="U1961" i="7" s="1"/>
  <c r="O1961" i="7"/>
  <c r="N1961" i="7"/>
  <c r="X1960" i="7"/>
  <c r="W1960" i="7"/>
  <c r="V1960" i="7"/>
  <c r="T1960" i="7"/>
  <c r="S1960" i="7"/>
  <c r="U1960" i="7" s="1"/>
  <c r="R1960" i="7"/>
  <c r="O1960" i="7"/>
  <c r="N1960" i="7"/>
  <c r="X1959" i="7"/>
  <c r="W1959" i="7"/>
  <c r="V1959" i="7"/>
  <c r="T1959" i="7"/>
  <c r="S1959" i="7"/>
  <c r="U1959" i="7" s="1"/>
  <c r="R1959" i="7"/>
  <c r="O1959" i="7"/>
  <c r="N1959" i="7"/>
  <c r="X1958" i="7"/>
  <c r="W1958" i="7"/>
  <c r="V1958" i="7"/>
  <c r="T1958" i="7"/>
  <c r="R1958" i="7" s="1"/>
  <c r="S1958" i="7"/>
  <c r="U1958" i="7" s="1"/>
  <c r="O1958" i="7"/>
  <c r="N1958" i="7"/>
  <c r="X1957" i="7"/>
  <c r="W1957" i="7"/>
  <c r="V1957" i="7"/>
  <c r="T1957" i="7"/>
  <c r="R1957" i="7" s="1"/>
  <c r="S1957" i="7"/>
  <c r="U1957" i="7" s="1"/>
  <c r="O1957" i="7"/>
  <c r="N1957" i="7"/>
  <c r="X1956" i="7"/>
  <c r="W1956" i="7"/>
  <c r="V1956" i="7"/>
  <c r="T1956" i="7"/>
  <c r="S1956" i="7"/>
  <c r="U1956" i="7" s="1"/>
  <c r="R1956" i="7"/>
  <c r="O1956" i="7"/>
  <c r="N1956" i="7"/>
  <c r="X1955" i="7"/>
  <c r="W1955" i="7"/>
  <c r="V1955" i="7"/>
  <c r="T1955" i="7"/>
  <c r="S1955" i="7"/>
  <c r="U1955" i="7" s="1"/>
  <c r="R1955" i="7"/>
  <c r="O1955" i="7"/>
  <c r="N1955" i="7"/>
  <c r="X1954" i="7"/>
  <c r="W1954" i="7"/>
  <c r="V1954" i="7"/>
  <c r="T1954" i="7"/>
  <c r="R1954" i="7" s="1"/>
  <c r="S1954" i="7"/>
  <c r="U1954" i="7" s="1"/>
  <c r="O1954" i="7"/>
  <c r="N1954" i="7"/>
  <c r="X1953" i="7"/>
  <c r="W1953" i="7"/>
  <c r="V1953" i="7"/>
  <c r="T1953" i="7"/>
  <c r="R1953" i="7" s="1"/>
  <c r="S1953" i="7"/>
  <c r="U1953" i="7" s="1"/>
  <c r="O1953" i="7"/>
  <c r="N1953" i="7"/>
  <c r="X1952" i="7"/>
  <c r="W1952" i="7"/>
  <c r="V1952" i="7"/>
  <c r="T1952" i="7"/>
  <c r="S1952" i="7"/>
  <c r="U1952" i="7" s="1"/>
  <c r="R1952" i="7"/>
  <c r="O1952" i="7"/>
  <c r="N1952" i="7"/>
  <c r="X1951" i="7"/>
  <c r="W1951" i="7"/>
  <c r="V1951" i="7"/>
  <c r="T1951" i="7"/>
  <c r="S1951" i="7"/>
  <c r="U1951" i="7" s="1"/>
  <c r="R1951" i="7"/>
  <c r="O1951" i="7"/>
  <c r="N1951" i="7"/>
  <c r="X1950" i="7"/>
  <c r="W1950" i="7"/>
  <c r="V1950" i="7"/>
  <c r="T1950" i="7"/>
  <c r="R1950" i="7" s="1"/>
  <c r="S1950" i="7"/>
  <c r="U1950" i="7" s="1"/>
  <c r="O1950" i="7"/>
  <c r="N1950" i="7"/>
  <c r="X1949" i="7"/>
  <c r="W1949" i="7"/>
  <c r="V1949" i="7"/>
  <c r="T1949" i="7"/>
  <c r="R1949" i="7" s="1"/>
  <c r="S1949" i="7"/>
  <c r="U1949" i="7" s="1"/>
  <c r="O1949" i="7"/>
  <c r="N1949" i="7"/>
  <c r="X1948" i="7"/>
  <c r="W1948" i="7"/>
  <c r="V1948" i="7"/>
  <c r="T1948" i="7"/>
  <c r="R1948" i="7" s="1"/>
  <c r="S1948" i="7"/>
  <c r="U1948" i="7" s="1"/>
  <c r="O1948" i="7"/>
  <c r="N1948" i="7"/>
  <c r="X1947" i="7"/>
  <c r="W1947" i="7"/>
  <c r="V1947" i="7"/>
  <c r="U1947" i="7"/>
  <c r="T1947" i="7"/>
  <c r="S1947" i="7"/>
  <c r="R1947" i="7"/>
  <c r="O1947" i="7"/>
  <c r="N1947" i="7"/>
  <c r="X1946" i="7"/>
  <c r="W1946" i="7"/>
  <c r="V1946" i="7"/>
  <c r="T1946" i="7"/>
  <c r="R1946" i="7" s="1"/>
  <c r="S1946" i="7"/>
  <c r="U1946" i="7" s="1"/>
  <c r="O1946" i="7"/>
  <c r="N1946" i="7"/>
  <c r="X1945" i="7"/>
  <c r="W1945" i="7"/>
  <c r="V1945" i="7"/>
  <c r="T1945" i="7"/>
  <c r="R1945" i="7" s="1"/>
  <c r="S1945" i="7"/>
  <c r="U1945" i="7" s="1"/>
  <c r="O1945" i="7"/>
  <c r="N1945" i="7"/>
  <c r="X1944" i="7"/>
  <c r="W1944" i="7"/>
  <c r="V1944" i="7"/>
  <c r="T1944" i="7"/>
  <c r="R1944" i="7" s="1"/>
  <c r="S1944" i="7"/>
  <c r="U1944" i="7" s="1"/>
  <c r="O1944" i="7"/>
  <c r="N1944" i="7"/>
  <c r="X1943" i="7"/>
  <c r="W1943" i="7"/>
  <c r="V1943" i="7"/>
  <c r="U1943" i="7"/>
  <c r="T1943" i="7"/>
  <c r="R1943" i="7" s="1"/>
  <c r="S1943" i="7"/>
  <c r="O1943" i="7"/>
  <c r="N1943" i="7"/>
  <c r="X1942" i="7"/>
  <c r="W1942" i="7"/>
  <c r="V1942" i="7"/>
  <c r="T1942" i="7"/>
  <c r="R1942" i="7" s="1"/>
  <c r="S1942" i="7"/>
  <c r="U1942" i="7" s="1"/>
  <c r="O1942" i="7"/>
  <c r="N1942" i="7"/>
  <c r="X1941" i="7"/>
  <c r="W1941" i="7"/>
  <c r="V1941" i="7"/>
  <c r="T1941" i="7"/>
  <c r="R1941" i="7" s="1"/>
  <c r="S1941" i="7"/>
  <c r="U1941" i="7" s="1"/>
  <c r="O1941" i="7"/>
  <c r="N1941" i="7"/>
  <c r="X1940" i="7"/>
  <c r="W1940" i="7"/>
  <c r="V1940" i="7"/>
  <c r="T1940" i="7"/>
  <c r="R1940" i="7" s="1"/>
  <c r="S1940" i="7"/>
  <c r="U1940" i="7" s="1"/>
  <c r="O1940" i="7"/>
  <c r="N1940" i="7"/>
  <c r="X1939" i="7"/>
  <c r="W1939" i="7"/>
  <c r="V1939" i="7"/>
  <c r="U1939" i="7"/>
  <c r="T1939" i="7"/>
  <c r="R1939" i="7" s="1"/>
  <c r="S1939" i="7"/>
  <c r="O1939" i="7"/>
  <c r="N1939" i="7"/>
  <c r="X1938" i="7"/>
  <c r="W1938" i="7"/>
  <c r="V1938" i="7"/>
  <c r="T1938" i="7"/>
  <c r="R1938" i="7" s="1"/>
  <c r="S1938" i="7"/>
  <c r="U1938" i="7" s="1"/>
  <c r="O1938" i="7"/>
  <c r="N1938" i="7"/>
  <c r="X1937" i="7"/>
  <c r="W1937" i="7"/>
  <c r="V1937" i="7"/>
  <c r="T1937" i="7"/>
  <c r="R1937" i="7" s="1"/>
  <c r="S1937" i="7"/>
  <c r="U1937" i="7" s="1"/>
  <c r="O1937" i="7"/>
  <c r="N1937" i="7"/>
  <c r="X1936" i="7"/>
  <c r="W1936" i="7"/>
  <c r="V1936" i="7"/>
  <c r="T1936" i="7"/>
  <c r="S1936" i="7"/>
  <c r="U1936" i="7" s="1"/>
  <c r="R1936" i="7"/>
  <c r="O1936" i="7"/>
  <c r="N1936" i="7"/>
  <c r="X1935" i="7"/>
  <c r="W1935" i="7"/>
  <c r="V1935" i="7"/>
  <c r="T1935" i="7"/>
  <c r="R1935" i="7" s="1"/>
  <c r="S1935" i="7"/>
  <c r="U1935" i="7" s="1"/>
  <c r="O1935" i="7"/>
  <c r="N1935" i="7"/>
  <c r="X1934" i="7"/>
  <c r="W1934" i="7"/>
  <c r="V1934" i="7"/>
  <c r="T1934" i="7"/>
  <c r="R1934" i="7" s="1"/>
  <c r="S1934" i="7"/>
  <c r="U1934" i="7" s="1"/>
  <c r="O1934" i="7"/>
  <c r="N1934" i="7"/>
  <c r="X1933" i="7"/>
  <c r="W1933" i="7"/>
  <c r="V1933" i="7"/>
  <c r="T1933" i="7"/>
  <c r="R1933" i="7" s="1"/>
  <c r="S1933" i="7"/>
  <c r="U1933" i="7" s="1"/>
  <c r="O1933" i="7"/>
  <c r="N1933" i="7"/>
  <c r="X1932" i="7"/>
  <c r="W1932" i="7"/>
  <c r="V1932" i="7"/>
  <c r="T1932" i="7"/>
  <c r="S1932" i="7"/>
  <c r="U1932" i="7" s="1"/>
  <c r="R1932" i="7"/>
  <c r="O1932" i="7"/>
  <c r="N1932" i="7"/>
  <c r="X1931" i="7"/>
  <c r="W1931" i="7"/>
  <c r="V1931" i="7"/>
  <c r="T1931" i="7"/>
  <c r="S1931" i="7"/>
  <c r="U1931" i="7" s="1"/>
  <c r="R1931" i="7"/>
  <c r="O1931" i="7"/>
  <c r="N1931" i="7"/>
  <c r="X1930" i="7"/>
  <c r="W1930" i="7"/>
  <c r="V1930" i="7"/>
  <c r="T1930" i="7"/>
  <c r="R1930" i="7" s="1"/>
  <c r="S1930" i="7"/>
  <c r="U1930" i="7" s="1"/>
  <c r="O1930" i="7"/>
  <c r="N1930" i="7"/>
  <c r="X1929" i="7"/>
  <c r="W1929" i="7"/>
  <c r="V1929" i="7"/>
  <c r="T1929" i="7"/>
  <c r="R1929" i="7" s="1"/>
  <c r="S1929" i="7"/>
  <c r="U1929" i="7" s="1"/>
  <c r="O1929" i="7"/>
  <c r="N1929" i="7"/>
  <c r="X1928" i="7"/>
  <c r="W1928" i="7"/>
  <c r="V1928" i="7"/>
  <c r="T1928" i="7"/>
  <c r="S1928" i="7"/>
  <c r="U1928" i="7" s="1"/>
  <c r="R1928" i="7"/>
  <c r="O1928" i="7"/>
  <c r="N1928" i="7"/>
  <c r="X1927" i="7"/>
  <c r="W1927" i="7"/>
  <c r="V1927" i="7"/>
  <c r="T1927" i="7"/>
  <c r="S1927" i="7"/>
  <c r="U1927" i="7" s="1"/>
  <c r="R1927" i="7"/>
  <c r="O1927" i="7"/>
  <c r="N1927" i="7"/>
  <c r="X1926" i="7"/>
  <c r="W1926" i="7"/>
  <c r="V1926" i="7"/>
  <c r="T1926" i="7"/>
  <c r="R1926" i="7" s="1"/>
  <c r="S1926" i="7"/>
  <c r="U1926" i="7" s="1"/>
  <c r="O1926" i="7"/>
  <c r="N1926" i="7"/>
  <c r="X1925" i="7"/>
  <c r="W1925" i="7"/>
  <c r="V1925" i="7"/>
  <c r="T1925" i="7"/>
  <c r="R1925" i="7" s="1"/>
  <c r="S1925" i="7"/>
  <c r="U1925" i="7" s="1"/>
  <c r="O1925" i="7"/>
  <c r="N1925" i="7"/>
  <c r="X1924" i="7"/>
  <c r="W1924" i="7"/>
  <c r="V1924" i="7"/>
  <c r="T1924" i="7"/>
  <c r="S1924" i="7"/>
  <c r="U1924" i="7" s="1"/>
  <c r="R1924" i="7"/>
  <c r="O1924" i="7"/>
  <c r="N1924" i="7"/>
  <c r="X1923" i="7"/>
  <c r="W1923" i="7"/>
  <c r="V1923" i="7"/>
  <c r="T1923" i="7"/>
  <c r="S1923" i="7"/>
  <c r="U1923" i="7" s="1"/>
  <c r="R1923" i="7"/>
  <c r="O1923" i="7"/>
  <c r="N1923" i="7"/>
  <c r="X1922" i="7"/>
  <c r="W1922" i="7"/>
  <c r="V1922" i="7"/>
  <c r="T1922" i="7"/>
  <c r="R1922" i="7" s="1"/>
  <c r="S1922" i="7"/>
  <c r="U1922" i="7" s="1"/>
  <c r="O1922" i="7"/>
  <c r="N1922" i="7"/>
  <c r="X1921" i="7"/>
  <c r="W1921" i="7"/>
  <c r="V1921" i="7"/>
  <c r="T1921" i="7"/>
  <c r="R1921" i="7" s="1"/>
  <c r="S1921" i="7"/>
  <c r="U1921" i="7" s="1"/>
  <c r="O1921" i="7"/>
  <c r="N1921" i="7"/>
  <c r="X1920" i="7"/>
  <c r="W1920" i="7"/>
  <c r="V1920" i="7"/>
  <c r="T1920" i="7"/>
  <c r="S1920" i="7"/>
  <c r="U1920" i="7" s="1"/>
  <c r="R1920" i="7"/>
  <c r="O1920" i="7"/>
  <c r="N1920" i="7"/>
  <c r="X1919" i="7"/>
  <c r="W1919" i="7"/>
  <c r="V1919" i="7"/>
  <c r="T1919" i="7"/>
  <c r="S1919" i="7"/>
  <c r="U1919" i="7" s="1"/>
  <c r="R1919" i="7"/>
  <c r="O1919" i="7"/>
  <c r="N1919" i="7"/>
  <c r="X1918" i="7"/>
  <c r="W1918" i="7"/>
  <c r="V1918" i="7"/>
  <c r="T1918" i="7"/>
  <c r="R1918" i="7" s="1"/>
  <c r="S1918" i="7"/>
  <c r="U1918" i="7" s="1"/>
  <c r="O1918" i="7"/>
  <c r="N1918" i="7"/>
  <c r="X1917" i="7"/>
  <c r="W1917" i="7"/>
  <c r="V1917" i="7"/>
  <c r="T1917" i="7"/>
  <c r="R1917" i="7" s="1"/>
  <c r="S1917" i="7"/>
  <c r="U1917" i="7" s="1"/>
  <c r="O1917" i="7"/>
  <c r="N1917" i="7"/>
  <c r="X1916" i="7"/>
  <c r="W1916" i="7"/>
  <c r="V1916" i="7"/>
  <c r="T1916" i="7"/>
  <c r="R1916" i="7" s="1"/>
  <c r="S1916" i="7"/>
  <c r="U1916" i="7" s="1"/>
  <c r="O1916" i="7"/>
  <c r="N1916" i="7"/>
  <c r="X1915" i="7"/>
  <c r="W1915" i="7"/>
  <c r="V1915" i="7"/>
  <c r="U1915" i="7"/>
  <c r="T1915" i="7"/>
  <c r="S1915" i="7"/>
  <c r="R1915" i="7"/>
  <c r="O1915" i="7"/>
  <c r="N1915" i="7"/>
  <c r="X1914" i="7"/>
  <c r="W1914" i="7"/>
  <c r="V1914" i="7"/>
  <c r="T1914" i="7"/>
  <c r="R1914" i="7" s="1"/>
  <c r="S1914" i="7"/>
  <c r="U1914" i="7" s="1"/>
  <c r="O1914" i="7"/>
  <c r="N1914" i="7"/>
  <c r="X1913" i="7"/>
  <c r="W1913" i="7"/>
  <c r="V1913" i="7"/>
  <c r="T1913" i="7"/>
  <c r="R1913" i="7" s="1"/>
  <c r="S1913" i="7"/>
  <c r="U1913" i="7" s="1"/>
  <c r="O1913" i="7"/>
  <c r="N1913" i="7"/>
  <c r="X1912" i="7"/>
  <c r="W1912" i="7"/>
  <c r="V1912" i="7"/>
  <c r="T1912" i="7"/>
  <c r="R1912" i="7" s="1"/>
  <c r="S1912" i="7"/>
  <c r="U1912" i="7" s="1"/>
  <c r="O1912" i="7"/>
  <c r="N1912" i="7"/>
  <c r="X1911" i="7"/>
  <c r="W1911" i="7"/>
  <c r="V1911" i="7"/>
  <c r="U1911" i="7"/>
  <c r="T1911" i="7"/>
  <c r="R1911" i="7" s="1"/>
  <c r="S1911" i="7"/>
  <c r="O1911" i="7"/>
  <c r="N1911" i="7"/>
  <c r="X1910" i="7"/>
  <c r="W1910" i="7"/>
  <c r="V1910" i="7"/>
  <c r="T1910" i="7"/>
  <c r="R1910" i="7" s="1"/>
  <c r="S1910" i="7"/>
  <c r="U1910" i="7" s="1"/>
  <c r="O1910" i="7"/>
  <c r="N1910" i="7"/>
  <c r="X1909" i="7"/>
  <c r="W1909" i="7"/>
  <c r="V1909" i="7"/>
  <c r="T1909" i="7"/>
  <c r="R1909" i="7" s="1"/>
  <c r="S1909" i="7"/>
  <c r="U1909" i="7" s="1"/>
  <c r="O1909" i="7"/>
  <c r="N1909" i="7"/>
  <c r="X1908" i="7"/>
  <c r="W1908" i="7"/>
  <c r="V1908" i="7"/>
  <c r="T1908" i="7"/>
  <c r="R1908" i="7" s="1"/>
  <c r="S1908" i="7"/>
  <c r="U1908" i="7" s="1"/>
  <c r="O1908" i="7"/>
  <c r="N1908" i="7"/>
  <c r="X1907" i="7"/>
  <c r="W1907" i="7"/>
  <c r="V1907" i="7"/>
  <c r="U1907" i="7"/>
  <c r="T1907" i="7"/>
  <c r="R1907" i="7" s="1"/>
  <c r="S1907" i="7"/>
  <c r="O1907" i="7"/>
  <c r="N1907" i="7"/>
  <c r="X1906" i="7"/>
  <c r="W1906" i="7"/>
  <c r="V1906" i="7"/>
  <c r="T1906" i="7"/>
  <c r="R1906" i="7" s="1"/>
  <c r="S1906" i="7"/>
  <c r="U1906" i="7" s="1"/>
  <c r="O1906" i="7"/>
  <c r="N1906" i="7"/>
  <c r="X1905" i="7"/>
  <c r="W1905" i="7"/>
  <c r="V1905" i="7"/>
  <c r="T1905" i="7"/>
  <c r="R1905" i="7" s="1"/>
  <c r="S1905" i="7"/>
  <c r="U1905" i="7" s="1"/>
  <c r="O1905" i="7"/>
  <c r="N1905" i="7"/>
  <c r="X1904" i="7"/>
  <c r="W1904" i="7"/>
  <c r="V1904" i="7"/>
  <c r="T1904" i="7"/>
  <c r="S1904" i="7"/>
  <c r="U1904" i="7" s="1"/>
  <c r="R1904" i="7"/>
  <c r="O1904" i="7"/>
  <c r="N1904" i="7"/>
  <c r="X1903" i="7"/>
  <c r="W1903" i="7"/>
  <c r="V1903" i="7"/>
  <c r="T1903" i="7"/>
  <c r="R1903" i="7" s="1"/>
  <c r="S1903" i="7"/>
  <c r="U1903" i="7" s="1"/>
  <c r="O1903" i="7"/>
  <c r="N1903" i="7"/>
  <c r="X1902" i="7"/>
  <c r="W1902" i="7"/>
  <c r="V1902" i="7"/>
  <c r="T1902" i="7"/>
  <c r="R1902" i="7" s="1"/>
  <c r="S1902" i="7"/>
  <c r="U1902" i="7" s="1"/>
  <c r="O1902" i="7"/>
  <c r="N1902" i="7"/>
  <c r="X1901" i="7"/>
  <c r="W1901" i="7"/>
  <c r="V1901" i="7"/>
  <c r="T1901" i="7"/>
  <c r="R1901" i="7" s="1"/>
  <c r="S1901" i="7"/>
  <c r="U1901" i="7" s="1"/>
  <c r="O1901" i="7"/>
  <c r="N1901" i="7"/>
  <c r="X1900" i="7"/>
  <c r="W1900" i="7"/>
  <c r="V1900" i="7"/>
  <c r="T1900" i="7"/>
  <c r="S1900" i="7"/>
  <c r="U1900" i="7" s="1"/>
  <c r="R1900" i="7"/>
  <c r="O1900" i="7"/>
  <c r="N1900" i="7"/>
  <c r="X1899" i="7"/>
  <c r="W1899" i="7"/>
  <c r="V1899" i="7"/>
  <c r="T1899" i="7"/>
  <c r="S1899" i="7"/>
  <c r="U1899" i="7" s="1"/>
  <c r="R1899" i="7"/>
  <c r="O1899" i="7"/>
  <c r="N1899" i="7"/>
  <c r="X1898" i="7"/>
  <c r="W1898" i="7"/>
  <c r="V1898" i="7"/>
  <c r="T1898" i="7"/>
  <c r="R1898" i="7" s="1"/>
  <c r="S1898" i="7"/>
  <c r="U1898" i="7" s="1"/>
  <c r="O1898" i="7"/>
  <c r="N1898" i="7"/>
  <c r="X1897" i="7"/>
  <c r="W1897" i="7"/>
  <c r="V1897" i="7"/>
  <c r="T1897" i="7"/>
  <c r="R1897" i="7" s="1"/>
  <c r="S1897" i="7"/>
  <c r="U1897" i="7" s="1"/>
  <c r="O1897" i="7"/>
  <c r="N1897" i="7"/>
  <c r="X1896" i="7"/>
  <c r="W1896" i="7"/>
  <c r="V1896" i="7"/>
  <c r="T1896" i="7"/>
  <c r="S1896" i="7"/>
  <c r="U1896" i="7" s="1"/>
  <c r="R1896" i="7"/>
  <c r="O1896" i="7"/>
  <c r="N1896" i="7"/>
  <c r="X1895" i="7"/>
  <c r="W1895" i="7"/>
  <c r="V1895" i="7"/>
  <c r="T1895" i="7"/>
  <c r="S1895" i="7"/>
  <c r="U1895" i="7" s="1"/>
  <c r="R1895" i="7"/>
  <c r="O1895" i="7"/>
  <c r="N1895" i="7"/>
  <c r="X1894" i="7"/>
  <c r="W1894" i="7"/>
  <c r="V1894" i="7"/>
  <c r="T1894" i="7"/>
  <c r="R1894" i="7" s="1"/>
  <c r="S1894" i="7"/>
  <c r="U1894" i="7" s="1"/>
  <c r="O1894" i="7"/>
  <c r="N1894" i="7"/>
  <c r="X1893" i="7"/>
  <c r="W1893" i="7"/>
  <c r="V1893" i="7"/>
  <c r="T1893" i="7"/>
  <c r="R1893" i="7" s="1"/>
  <c r="S1893" i="7"/>
  <c r="U1893" i="7" s="1"/>
  <c r="O1893" i="7"/>
  <c r="N1893" i="7"/>
  <c r="X1892" i="7"/>
  <c r="W1892" i="7"/>
  <c r="V1892" i="7"/>
  <c r="T1892" i="7"/>
  <c r="S1892" i="7"/>
  <c r="U1892" i="7" s="1"/>
  <c r="R1892" i="7"/>
  <c r="O1892" i="7"/>
  <c r="N1892" i="7"/>
  <c r="X1891" i="7"/>
  <c r="W1891" i="7"/>
  <c r="V1891" i="7"/>
  <c r="T1891" i="7"/>
  <c r="S1891" i="7"/>
  <c r="U1891" i="7" s="1"/>
  <c r="R1891" i="7"/>
  <c r="O1891" i="7"/>
  <c r="N1891" i="7"/>
  <c r="X1890" i="7"/>
  <c r="W1890" i="7"/>
  <c r="V1890" i="7"/>
  <c r="T1890" i="7"/>
  <c r="R1890" i="7" s="1"/>
  <c r="S1890" i="7"/>
  <c r="U1890" i="7" s="1"/>
  <c r="O1890" i="7"/>
  <c r="N1890" i="7"/>
  <c r="X1889" i="7"/>
  <c r="W1889" i="7"/>
  <c r="V1889" i="7"/>
  <c r="T1889" i="7"/>
  <c r="R1889" i="7" s="1"/>
  <c r="S1889" i="7"/>
  <c r="U1889" i="7" s="1"/>
  <c r="O1889" i="7"/>
  <c r="N1889" i="7"/>
  <c r="X1888" i="7"/>
  <c r="W1888" i="7"/>
  <c r="V1888" i="7"/>
  <c r="T1888" i="7"/>
  <c r="S1888" i="7"/>
  <c r="U1888" i="7" s="1"/>
  <c r="R1888" i="7"/>
  <c r="O1888" i="7"/>
  <c r="N1888" i="7"/>
  <c r="X1887" i="7"/>
  <c r="W1887" i="7"/>
  <c r="V1887" i="7"/>
  <c r="T1887" i="7"/>
  <c r="S1887" i="7"/>
  <c r="U1887" i="7" s="1"/>
  <c r="R1887" i="7"/>
  <c r="O1887" i="7"/>
  <c r="N1887" i="7"/>
  <c r="X1886" i="7"/>
  <c r="W1886" i="7"/>
  <c r="V1886" i="7"/>
  <c r="T1886" i="7"/>
  <c r="R1886" i="7" s="1"/>
  <c r="S1886" i="7"/>
  <c r="U1886" i="7" s="1"/>
  <c r="O1886" i="7"/>
  <c r="N1886" i="7"/>
  <c r="X1885" i="7"/>
  <c r="W1885" i="7"/>
  <c r="V1885" i="7"/>
  <c r="T1885" i="7"/>
  <c r="R1885" i="7" s="1"/>
  <c r="S1885" i="7"/>
  <c r="U1885" i="7" s="1"/>
  <c r="O1885" i="7"/>
  <c r="N1885" i="7"/>
  <c r="X1884" i="7"/>
  <c r="W1884" i="7"/>
  <c r="V1884" i="7"/>
  <c r="T1884" i="7"/>
  <c r="R1884" i="7" s="1"/>
  <c r="S1884" i="7"/>
  <c r="U1884" i="7" s="1"/>
  <c r="O1884" i="7"/>
  <c r="N1884" i="7"/>
  <c r="X1883" i="7"/>
  <c r="W1883" i="7"/>
  <c r="V1883" i="7"/>
  <c r="U1883" i="7"/>
  <c r="T1883" i="7"/>
  <c r="S1883" i="7"/>
  <c r="R1883" i="7"/>
  <c r="O1883" i="7"/>
  <c r="N1883" i="7"/>
  <c r="X1882" i="7"/>
  <c r="W1882" i="7"/>
  <c r="V1882" i="7"/>
  <c r="T1882" i="7"/>
  <c r="R1882" i="7" s="1"/>
  <c r="S1882" i="7"/>
  <c r="U1882" i="7" s="1"/>
  <c r="O1882" i="7"/>
  <c r="N1882" i="7"/>
  <c r="X1881" i="7"/>
  <c r="W1881" i="7"/>
  <c r="V1881" i="7"/>
  <c r="T1881" i="7"/>
  <c r="R1881" i="7" s="1"/>
  <c r="S1881" i="7"/>
  <c r="U1881" i="7" s="1"/>
  <c r="O1881" i="7"/>
  <c r="N1881" i="7"/>
  <c r="X1880" i="7"/>
  <c r="W1880" i="7"/>
  <c r="V1880" i="7"/>
  <c r="T1880" i="7"/>
  <c r="R1880" i="7" s="1"/>
  <c r="S1880" i="7"/>
  <c r="U1880" i="7" s="1"/>
  <c r="O1880" i="7"/>
  <c r="N1880" i="7"/>
  <c r="X1879" i="7"/>
  <c r="W1879" i="7"/>
  <c r="V1879" i="7"/>
  <c r="U1879" i="7"/>
  <c r="T1879" i="7"/>
  <c r="R1879" i="7" s="1"/>
  <c r="S1879" i="7"/>
  <c r="O1879" i="7"/>
  <c r="N1879" i="7"/>
  <c r="X1878" i="7"/>
  <c r="W1878" i="7"/>
  <c r="V1878" i="7"/>
  <c r="T1878" i="7"/>
  <c r="R1878" i="7" s="1"/>
  <c r="S1878" i="7"/>
  <c r="U1878" i="7" s="1"/>
  <c r="O1878" i="7"/>
  <c r="N1878" i="7"/>
  <c r="X1877" i="7"/>
  <c r="W1877" i="7"/>
  <c r="V1877" i="7"/>
  <c r="T1877" i="7"/>
  <c r="R1877" i="7" s="1"/>
  <c r="S1877" i="7"/>
  <c r="U1877" i="7" s="1"/>
  <c r="O1877" i="7"/>
  <c r="N1877" i="7"/>
  <c r="X1876" i="7"/>
  <c r="W1876" i="7"/>
  <c r="V1876" i="7"/>
  <c r="T1876" i="7"/>
  <c r="R1876" i="7" s="1"/>
  <c r="S1876" i="7"/>
  <c r="U1876" i="7" s="1"/>
  <c r="O1876" i="7"/>
  <c r="N1876" i="7"/>
  <c r="X1875" i="7"/>
  <c r="W1875" i="7"/>
  <c r="V1875" i="7"/>
  <c r="U1875" i="7"/>
  <c r="T1875" i="7"/>
  <c r="R1875" i="7" s="1"/>
  <c r="S1875" i="7"/>
  <c r="O1875" i="7"/>
  <c r="N1875" i="7"/>
  <c r="X1874" i="7"/>
  <c r="W1874" i="7"/>
  <c r="V1874" i="7"/>
  <c r="T1874" i="7"/>
  <c r="R1874" i="7" s="1"/>
  <c r="S1874" i="7"/>
  <c r="U1874" i="7" s="1"/>
  <c r="O1874" i="7"/>
  <c r="N1874" i="7"/>
  <c r="X1873" i="7"/>
  <c r="W1873" i="7"/>
  <c r="V1873" i="7"/>
  <c r="T1873" i="7"/>
  <c r="R1873" i="7" s="1"/>
  <c r="S1873" i="7"/>
  <c r="U1873" i="7" s="1"/>
  <c r="O1873" i="7"/>
  <c r="N1873" i="7"/>
  <c r="X1872" i="7"/>
  <c r="W1872" i="7"/>
  <c r="V1872" i="7"/>
  <c r="T1872" i="7"/>
  <c r="S1872" i="7"/>
  <c r="U1872" i="7" s="1"/>
  <c r="R1872" i="7"/>
  <c r="O1872" i="7"/>
  <c r="N1872" i="7"/>
  <c r="X1871" i="7"/>
  <c r="W1871" i="7"/>
  <c r="V1871" i="7"/>
  <c r="T1871" i="7"/>
  <c r="R1871" i="7" s="1"/>
  <c r="S1871" i="7"/>
  <c r="U1871" i="7" s="1"/>
  <c r="O1871" i="7"/>
  <c r="N1871" i="7"/>
  <c r="X1870" i="7"/>
  <c r="W1870" i="7"/>
  <c r="V1870" i="7"/>
  <c r="T1870" i="7"/>
  <c r="R1870" i="7" s="1"/>
  <c r="S1870" i="7"/>
  <c r="U1870" i="7" s="1"/>
  <c r="O1870" i="7"/>
  <c r="N1870" i="7"/>
  <c r="X1869" i="7"/>
  <c r="W1869" i="7"/>
  <c r="V1869" i="7"/>
  <c r="T1869" i="7"/>
  <c r="R1869" i="7" s="1"/>
  <c r="S1869" i="7"/>
  <c r="U1869" i="7" s="1"/>
  <c r="O1869" i="7"/>
  <c r="N1869" i="7"/>
  <c r="X1868" i="7"/>
  <c r="W1868" i="7"/>
  <c r="V1868" i="7"/>
  <c r="T1868" i="7"/>
  <c r="S1868" i="7"/>
  <c r="U1868" i="7" s="1"/>
  <c r="R1868" i="7"/>
  <c r="O1868" i="7"/>
  <c r="N1868" i="7"/>
  <c r="X1867" i="7"/>
  <c r="W1867" i="7"/>
  <c r="V1867" i="7"/>
  <c r="T1867" i="7"/>
  <c r="S1867" i="7"/>
  <c r="U1867" i="7" s="1"/>
  <c r="R1867" i="7"/>
  <c r="O1867" i="7"/>
  <c r="N1867" i="7"/>
  <c r="X1866" i="7"/>
  <c r="W1866" i="7"/>
  <c r="V1866" i="7"/>
  <c r="T1866" i="7"/>
  <c r="R1866" i="7" s="1"/>
  <c r="S1866" i="7"/>
  <c r="U1866" i="7" s="1"/>
  <c r="O1866" i="7"/>
  <c r="N1866" i="7"/>
  <c r="X1865" i="7"/>
  <c r="W1865" i="7"/>
  <c r="V1865" i="7"/>
  <c r="T1865" i="7"/>
  <c r="R1865" i="7" s="1"/>
  <c r="S1865" i="7"/>
  <c r="U1865" i="7" s="1"/>
  <c r="O1865" i="7"/>
  <c r="N1865" i="7"/>
  <c r="X1864" i="7"/>
  <c r="W1864" i="7"/>
  <c r="V1864" i="7"/>
  <c r="T1864" i="7"/>
  <c r="R1864" i="7" s="1"/>
  <c r="S1864" i="7"/>
  <c r="U1864" i="7" s="1"/>
  <c r="O1864" i="7"/>
  <c r="N1864" i="7"/>
  <c r="X1863" i="7"/>
  <c r="W1863" i="7"/>
  <c r="V1863" i="7"/>
  <c r="T1863" i="7"/>
  <c r="R1863" i="7" s="1"/>
  <c r="S1863" i="7"/>
  <c r="U1863" i="7" s="1"/>
  <c r="O1863" i="7"/>
  <c r="N1863" i="7"/>
  <c r="X1862" i="7"/>
  <c r="W1862" i="7"/>
  <c r="V1862" i="7"/>
  <c r="T1862" i="7"/>
  <c r="R1862" i="7" s="1"/>
  <c r="S1862" i="7"/>
  <c r="U1862" i="7" s="1"/>
  <c r="O1862" i="7"/>
  <c r="N1862" i="7"/>
  <c r="X1861" i="7"/>
  <c r="W1861" i="7"/>
  <c r="V1861" i="7"/>
  <c r="T1861" i="7"/>
  <c r="R1861" i="7" s="1"/>
  <c r="S1861" i="7"/>
  <c r="U1861" i="7" s="1"/>
  <c r="O1861" i="7"/>
  <c r="N1861" i="7"/>
  <c r="X1860" i="7"/>
  <c r="W1860" i="7"/>
  <c r="V1860" i="7"/>
  <c r="T1860" i="7"/>
  <c r="R1860" i="7" s="1"/>
  <c r="S1860" i="7"/>
  <c r="U1860" i="7" s="1"/>
  <c r="O1860" i="7"/>
  <c r="N1860" i="7"/>
  <c r="X1859" i="7"/>
  <c r="W1859" i="7"/>
  <c r="V1859" i="7"/>
  <c r="U1859" i="7"/>
  <c r="T1859" i="7"/>
  <c r="S1859" i="7"/>
  <c r="R1859" i="7"/>
  <c r="O1859" i="7"/>
  <c r="N1859" i="7"/>
  <c r="X1858" i="7"/>
  <c r="W1858" i="7"/>
  <c r="V1858" i="7"/>
  <c r="T1858" i="7"/>
  <c r="R1858" i="7" s="1"/>
  <c r="S1858" i="7"/>
  <c r="U1858" i="7" s="1"/>
  <c r="O1858" i="7"/>
  <c r="N1858" i="7"/>
  <c r="X1857" i="7"/>
  <c r="W1857" i="7"/>
  <c r="V1857" i="7"/>
  <c r="T1857" i="7"/>
  <c r="R1857" i="7" s="1"/>
  <c r="S1857" i="7"/>
  <c r="U1857" i="7" s="1"/>
  <c r="O1857" i="7"/>
  <c r="N1857" i="7"/>
  <c r="X1856" i="7"/>
  <c r="W1856" i="7"/>
  <c r="V1856" i="7"/>
  <c r="U1856" i="7"/>
  <c r="T1856" i="7"/>
  <c r="R1856" i="7" s="1"/>
  <c r="S1856" i="7"/>
  <c r="O1856" i="7"/>
  <c r="N1856" i="7"/>
  <c r="X1855" i="7"/>
  <c r="W1855" i="7"/>
  <c r="V1855" i="7"/>
  <c r="T1855" i="7"/>
  <c r="R1855" i="7" s="1"/>
  <c r="S1855" i="7"/>
  <c r="U1855" i="7" s="1"/>
  <c r="O1855" i="7"/>
  <c r="N1855" i="7"/>
  <c r="X1854" i="7"/>
  <c r="W1854" i="7"/>
  <c r="V1854" i="7"/>
  <c r="T1854" i="7"/>
  <c r="R1854" i="7" s="1"/>
  <c r="S1854" i="7"/>
  <c r="U1854" i="7" s="1"/>
  <c r="O1854" i="7"/>
  <c r="N1854" i="7"/>
  <c r="X1853" i="7"/>
  <c r="W1853" i="7"/>
  <c r="V1853" i="7"/>
  <c r="T1853" i="7"/>
  <c r="R1853" i="7" s="1"/>
  <c r="S1853" i="7"/>
  <c r="U1853" i="7" s="1"/>
  <c r="O1853" i="7"/>
  <c r="N1853" i="7"/>
  <c r="X1852" i="7"/>
  <c r="W1852" i="7"/>
  <c r="V1852" i="7"/>
  <c r="T1852" i="7"/>
  <c r="S1852" i="7"/>
  <c r="U1852" i="7" s="1"/>
  <c r="R1852" i="7"/>
  <c r="O1852" i="7"/>
  <c r="N1852" i="7"/>
  <c r="X1851" i="7"/>
  <c r="W1851" i="7"/>
  <c r="V1851" i="7"/>
  <c r="T1851" i="7"/>
  <c r="S1851" i="7"/>
  <c r="U1851" i="7" s="1"/>
  <c r="R1851" i="7"/>
  <c r="O1851" i="7"/>
  <c r="N1851" i="7"/>
  <c r="X1850" i="7"/>
  <c r="W1850" i="7"/>
  <c r="V1850" i="7"/>
  <c r="T1850" i="7"/>
  <c r="R1850" i="7" s="1"/>
  <c r="S1850" i="7"/>
  <c r="U1850" i="7" s="1"/>
  <c r="O1850" i="7"/>
  <c r="N1850" i="7"/>
  <c r="X1849" i="7"/>
  <c r="W1849" i="7"/>
  <c r="V1849" i="7"/>
  <c r="T1849" i="7"/>
  <c r="R1849" i="7" s="1"/>
  <c r="S1849" i="7"/>
  <c r="U1849" i="7" s="1"/>
  <c r="O1849" i="7"/>
  <c r="N1849" i="7"/>
  <c r="X1848" i="7"/>
  <c r="W1848" i="7"/>
  <c r="V1848" i="7"/>
  <c r="T1848" i="7"/>
  <c r="R1848" i="7" s="1"/>
  <c r="S1848" i="7"/>
  <c r="U1848" i="7" s="1"/>
  <c r="O1848" i="7"/>
  <c r="N1848" i="7"/>
  <c r="X1847" i="7"/>
  <c r="W1847" i="7"/>
  <c r="V1847" i="7"/>
  <c r="T1847" i="7"/>
  <c r="R1847" i="7" s="1"/>
  <c r="S1847" i="7"/>
  <c r="U1847" i="7" s="1"/>
  <c r="O1847" i="7"/>
  <c r="N1847" i="7"/>
  <c r="X1846" i="7"/>
  <c r="W1846" i="7"/>
  <c r="V1846" i="7"/>
  <c r="T1846" i="7"/>
  <c r="R1846" i="7" s="1"/>
  <c r="S1846" i="7"/>
  <c r="U1846" i="7" s="1"/>
  <c r="O1846" i="7"/>
  <c r="N1846" i="7"/>
  <c r="X1845" i="7"/>
  <c r="W1845" i="7"/>
  <c r="V1845" i="7"/>
  <c r="T1845" i="7"/>
  <c r="R1845" i="7" s="1"/>
  <c r="S1845" i="7"/>
  <c r="U1845" i="7" s="1"/>
  <c r="O1845" i="7"/>
  <c r="N1845" i="7"/>
  <c r="X1844" i="7"/>
  <c r="W1844" i="7"/>
  <c r="V1844" i="7"/>
  <c r="T1844" i="7"/>
  <c r="R1844" i="7" s="1"/>
  <c r="S1844" i="7"/>
  <c r="U1844" i="7" s="1"/>
  <c r="O1844" i="7"/>
  <c r="N1844" i="7"/>
  <c r="X1843" i="7"/>
  <c r="W1843" i="7"/>
  <c r="V1843" i="7"/>
  <c r="U1843" i="7"/>
  <c r="T1843" i="7"/>
  <c r="S1843" i="7"/>
  <c r="R1843" i="7"/>
  <c r="O1843" i="7"/>
  <c r="N1843" i="7"/>
  <c r="X1842" i="7"/>
  <c r="W1842" i="7"/>
  <c r="V1842" i="7"/>
  <c r="T1842" i="7"/>
  <c r="R1842" i="7" s="1"/>
  <c r="S1842" i="7"/>
  <c r="U1842" i="7" s="1"/>
  <c r="O1842" i="7"/>
  <c r="N1842" i="7"/>
  <c r="X1841" i="7"/>
  <c r="W1841" i="7"/>
  <c r="V1841" i="7"/>
  <c r="T1841" i="7"/>
  <c r="R1841" i="7" s="1"/>
  <c r="S1841" i="7"/>
  <c r="U1841" i="7" s="1"/>
  <c r="O1841" i="7"/>
  <c r="N1841" i="7"/>
  <c r="X1840" i="7"/>
  <c r="W1840" i="7"/>
  <c r="V1840" i="7"/>
  <c r="U1840" i="7"/>
  <c r="T1840" i="7"/>
  <c r="R1840" i="7" s="1"/>
  <c r="S1840" i="7"/>
  <c r="O1840" i="7"/>
  <c r="N1840" i="7"/>
  <c r="X1839" i="7"/>
  <c r="W1839" i="7"/>
  <c r="V1839" i="7"/>
  <c r="T1839" i="7"/>
  <c r="R1839" i="7" s="1"/>
  <c r="S1839" i="7"/>
  <c r="U1839" i="7" s="1"/>
  <c r="O1839" i="7"/>
  <c r="N1839" i="7"/>
  <c r="X1838" i="7"/>
  <c r="W1838" i="7"/>
  <c r="V1838" i="7"/>
  <c r="T1838" i="7"/>
  <c r="R1838" i="7" s="1"/>
  <c r="S1838" i="7"/>
  <c r="U1838" i="7" s="1"/>
  <c r="O1838" i="7"/>
  <c r="N1838" i="7"/>
  <c r="X1837" i="7"/>
  <c r="W1837" i="7"/>
  <c r="V1837" i="7"/>
  <c r="T1837" i="7"/>
  <c r="R1837" i="7" s="1"/>
  <c r="S1837" i="7"/>
  <c r="U1837" i="7" s="1"/>
  <c r="O1837" i="7"/>
  <c r="N1837" i="7"/>
  <c r="X1836" i="7"/>
  <c r="W1836" i="7"/>
  <c r="V1836" i="7"/>
  <c r="T1836" i="7"/>
  <c r="S1836" i="7"/>
  <c r="U1836" i="7" s="1"/>
  <c r="R1836" i="7"/>
  <c r="O1836" i="7"/>
  <c r="N1836" i="7"/>
  <c r="X1835" i="7"/>
  <c r="W1835" i="7"/>
  <c r="V1835" i="7"/>
  <c r="T1835" i="7"/>
  <c r="S1835" i="7"/>
  <c r="U1835" i="7" s="1"/>
  <c r="R1835" i="7"/>
  <c r="O1835" i="7"/>
  <c r="N1835" i="7"/>
  <c r="X1834" i="7"/>
  <c r="W1834" i="7"/>
  <c r="V1834" i="7"/>
  <c r="T1834" i="7"/>
  <c r="R1834" i="7" s="1"/>
  <c r="S1834" i="7"/>
  <c r="U1834" i="7" s="1"/>
  <c r="O1834" i="7"/>
  <c r="N1834" i="7"/>
  <c r="X1833" i="7"/>
  <c r="W1833" i="7"/>
  <c r="V1833" i="7"/>
  <c r="T1833" i="7"/>
  <c r="R1833" i="7" s="1"/>
  <c r="S1833" i="7"/>
  <c r="U1833" i="7" s="1"/>
  <c r="O1833" i="7"/>
  <c r="N1833" i="7"/>
  <c r="X1832" i="7"/>
  <c r="W1832" i="7"/>
  <c r="V1832" i="7"/>
  <c r="T1832" i="7"/>
  <c r="R1832" i="7" s="1"/>
  <c r="S1832" i="7"/>
  <c r="U1832" i="7" s="1"/>
  <c r="O1832" i="7"/>
  <c r="N1832" i="7"/>
  <c r="X1831" i="7"/>
  <c r="W1831" i="7"/>
  <c r="V1831" i="7"/>
  <c r="T1831" i="7"/>
  <c r="R1831" i="7" s="1"/>
  <c r="S1831" i="7"/>
  <c r="U1831" i="7" s="1"/>
  <c r="O1831" i="7"/>
  <c r="N1831" i="7"/>
  <c r="X1830" i="7"/>
  <c r="W1830" i="7"/>
  <c r="V1830" i="7"/>
  <c r="T1830" i="7"/>
  <c r="R1830" i="7" s="1"/>
  <c r="S1830" i="7"/>
  <c r="U1830" i="7" s="1"/>
  <c r="O1830" i="7"/>
  <c r="N1830" i="7"/>
  <c r="X1829" i="7"/>
  <c r="W1829" i="7"/>
  <c r="V1829" i="7"/>
  <c r="U1829" i="7"/>
  <c r="T1829" i="7"/>
  <c r="R1829" i="7" s="1"/>
  <c r="S1829" i="7"/>
  <c r="O1829" i="7"/>
  <c r="N1829" i="7"/>
  <c r="X1828" i="7"/>
  <c r="W1828" i="7"/>
  <c r="V1828" i="7"/>
  <c r="T1828" i="7"/>
  <c r="R1828" i="7" s="1"/>
  <c r="S1828" i="7"/>
  <c r="U1828" i="7" s="1"/>
  <c r="O1828" i="7"/>
  <c r="N1828" i="7"/>
  <c r="X1827" i="7"/>
  <c r="W1827" i="7"/>
  <c r="V1827" i="7"/>
  <c r="T1827" i="7"/>
  <c r="R1827" i="7" s="1"/>
  <c r="S1827" i="7"/>
  <c r="U1827" i="7" s="1"/>
  <c r="O1827" i="7"/>
  <c r="N1827" i="7"/>
  <c r="X1826" i="7"/>
  <c r="W1826" i="7"/>
  <c r="V1826" i="7"/>
  <c r="T1826" i="7"/>
  <c r="R1826" i="7" s="1"/>
  <c r="S1826" i="7"/>
  <c r="U1826" i="7" s="1"/>
  <c r="O1826" i="7"/>
  <c r="N1826" i="7"/>
  <c r="X1825" i="7"/>
  <c r="W1825" i="7"/>
  <c r="V1825" i="7"/>
  <c r="U1825" i="7"/>
  <c r="T1825" i="7"/>
  <c r="R1825" i="7" s="1"/>
  <c r="S1825" i="7"/>
  <c r="O1825" i="7"/>
  <c r="N1825" i="7"/>
  <c r="X1824" i="7"/>
  <c r="W1824" i="7"/>
  <c r="V1824" i="7"/>
  <c r="T1824" i="7"/>
  <c r="R1824" i="7" s="1"/>
  <c r="S1824" i="7"/>
  <c r="U1824" i="7" s="1"/>
  <c r="O1824" i="7"/>
  <c r="N1824" i="7"/>
  <c r="X1823" i="7"/>
  <c r="W1823" i="7"/>
  <c r="V1823" i="7"/>
  <c r="T1823" i="7"/>
  <c r="R1823" i="7" s="1"/>
  <c r="S1823" i="7"/>
  <c r="U1823" i="7" s="1"/>
  <c r="O1823" i="7"/>
  <c r="N1823" i="7"/>
  <c r="X1822" i="7"/>
  <c r="W1822" i="7"/>
  <c r="V1822" i="7"/>
  <c r="T1822" i="7"/>
  <c r="S1822" i="7"/>
  <c r="U1822" i="7" s="1"/>
  <c r="R1822" i="7"/>
  <c r="O1822" i="7"/>
  <c r="N1822" i="7"/>
  <c r="X1821" i="7"/>
  <c r="W1821" i="7"/>
  <c r="V1821" i="7"/>
  <c r="T1821" i="7"/>
  <c r="R1821" i="7" s="1"/>
  <c r="S1821" i="7"/>
  <c r="U1821" i="7" s="1"/>
  <c r="O1821" i="7"/>
  <c r="N1821" i="7"/>
  <c r="X1820" i="7"/>
  <c r="W1820" i="7"/>
  <c r="V1820" i="7"/>
  <c r="T1820" i="7"/>
  <c r="R1820" i="7" s="1"/>
  <c r="S1820" i="7"/>
  <c r="U1820" i="7" s="1"/>
  <c r="O1820" i="7"/>
  <c r="N1820" i="7"/>
  <c r="X1819" i="7"/>
  <c r="W1819" i="7"/>
  <c r="V1819" i="7"/>
  <c r="T1819" i="7"/>
  <c r="R1819" i="7" s="1"/>
  <c r="S1819" i="7"/>
  <c r="U1819" i="7" s="1"/>
  <c r="O1819" i="7"/>
  <c r="N1819" i="7"/>
  <c r="X1818" i="7"/>
  <c r="W1818" i="7"/>
  <c r="V1818" i="7"/>
  <c r="T1818" i="7"/>
  <c r="S1818" i="7"/>
  <c r="U1818" i="7" s="1"/>
  <c r="R1818" i="7"/>
  <c r="O1818" i="7"/>
  <c r="N1818" i="7"/>
  <c r="X1817" i="7"/>
  <c r="W1817" i="7"/>
  <c r="V1817" i="7"/>
  <c r="T1817" i="7"/>
  <c r="R1817" i="7" s="1"/>
  <c r="S1817" i="7"/>
  <c r="U1817" i="7" s="1"/>
  <c r="O1817" i="7"/>
  <c r="N1817" i="7"/>
  <c r="X1816" i="7"/>
  <c r="W1816" i="7"/>
  <c r="V1816" i="7"/>
  <c r="T1816" i="7"/>
  <c r="R1816" i="7" s="1"/>
  <c r="S1816" i="7"/>
  <c r="U1816" i="7" s="1"/>
  <c r="O1816" i="7"/>
  <c r="N1816" i="7"/>
  <c r="X1815" i="7"/>
  <c r="W1815" i="7"/>
  <c r="V1815" i="7"/>
  <c r="T1815" i="7"/>
  <c r="R1815" i="7" s="1"/>
  <c r="S1815" i="7"/>
  <c r="U1815" i="7" s="1"/>
  <c r="O1815" i="7"/>
  <c r="N1815" i="7"/>
  <c r="X1814" i="7"/>
  <c r="W1814" i="7"/>
  <c r="V1814" i="7"/>
  <c r="T1814" i="7"/>
  <c r="R1814" i="7" s="1"/>
  <c r="S1814" i="7"/>
  <c r="U1814" i="7" s="1"/>
  <c r="O1814" i="7"/>
  <c r="N1814" i="7"/>
  <c r="X1813" i="7"/>
  <c r="W1813" i="7"/>
  <c r="V1813" i="7"/>
  <c r="U1813" i="7"/>
  <c r="T1813" i="7"/>
  <c r="R1813" i="7" s="1"/>
  <c r="S1813" i="7"/>
  <c r="O1813" i="7"/>
  <c r="N1813" i="7"/>
  <c r="X1812" i="7"/>
  <c r="W1812" i="7"/>
  <c r="V1812" i="7"/>
  <c r="T1812" i="7"/>
  <c r="R1812" i="7" s="1"/>
  <c r="S1812" i="7"/>
  <c r="U1812" i="7" s="1"/>
  <c r="O1812" i="7"/>
  <c r="N1812" i="7"/>
  <c r="X1811" i="7"/>
  <c r="W1811" i="7"/>
  <c r="V1811" i="7"/>
  <c r="T1811" i="7"/>
  <c r="R1811" i="7" s="1"/>
  <c r="S1811" i="7"/>
  <c r="U1811" i="7" s="1"/>
  <c r="O1811" i="7"/>
  <c r="N1811" i="7"/>
  <c r="X1810" i="7"/>
  <c r="W1810" i="7"/>
  <c r="V1810" i="7"/>
  <c r="T1810" i="7"/>
  <c r="R1810" i="7" s="1"/>
  <c r="S1810" i="7"/>
  <c r="U1810" i="7" s="1"/>
  <c r="O1810" i="7"/>
  <c r="N1810" i="7"/>
  <c r="X1809" i="7"/>
  <c r="W1809" i="7"/>
  <c r="V1809" i="7"/>
  <c r="U1809" i="7"/>
  <c r="T1809" i="7"/>
  <c r="R1809" i="7" s="1"/>
  <c r="S1809" i="7"/>
  <c r="O1809" i="7"/>
  <c r="N1809" i="7"/>
  <c r="X1808" i="7"/>
  <c r="W1808" i="7"/>
  <c r="V1808" i="7"/>
  <c r="T1808" i="7"/>
  <c r="R1808" i="7" s="1"/>
  <c r="S1808" i="7"/>
  <c r="U1808" i="7" s="1"/>
  <c r="O1808" i="7"/>
  <c r="N1808" i="7"/>
  <c r="X1807" i="7"/>
  <c r="W1807" i="7"/>
  <c r="V1807" i="7"/>
  <c r="T1807" i="7"/>
  <c r="R1807" i="7" s="1"/>
  <c r="S1807" i="7"/>
  <c r="U1807" i="7" s="1"/>
  <c r="O1807" i="7"/>
  <c r="N1807" i="7"/>
  <c r="X1806" i="7"/>
  <c r="W1806" i="7"/>
  <c r="V1806" i="7"/>
  <c r="T1806" i="7"/>
  <c r="S1806" i="7"/>
  <c r="U1806" i="7" s="1"/>
  <c r="R1806" i="7"/>
  <c r="O1806" i="7"/>
  <c r="N1806" i="7"/>
  <c r="X1805" i="7"/>
  <c r="W1805" i="7"/>
  <c r="V1805" i="7"/>
  <c r="T1805" i="7"/>
  <c r="R1805" i="7" s="1"/>
  <c r="S1805" i="7"/>
  <c r="U1805" i="7" s="1"/>
  <c r="O1805" i="7"/>
  <c r="N1805" i="7"/>
  <c r="X1804" i="7"/>
  <c r="W1804" i="7"/>
  <c r="V1804" i="7"/>
  <c r="T1804" i="7"/>
  <c r="R1804" i="7" s="1"/>
  <c r="S1804" i="7"/>
  <c r="U1804" i="7" s="1"/>
  <c r="O1804" i="7"/>
  <c r="N1804" i="7"/>
  <c r="X1803" i="7"/>
  <c r="W1803" i="7"/>
  <c r="V1803" i="7"/>
  <c r="T1803" i="7"/>
  <c r="R1803" i="7" s="1"/>
  <c r="S1803" i="7"/>
  <c r="U1803" i="7" s="1"/>
  <c r="O1803" i="7"/>
  <c r="N1803" i="7"/>
  <c r="X1802" i="7"/>
  <c r="W1802" i="7"/>
  <c r="V1802" i="7"/>
  <c r="T1802" i="7"/>
  <c r="S1802" i="7"/>
  <c r="U1802" i="7" s="1"/>
  <c r="R1802" i="7"/>
  <c r="O1802" i="7"/>
  <c r="N1802" i="7"/>
  <c r="X1801" i="7"/>
  <c r="W1801" i="7"/>
  <c r="V1801" i="7"/>
  <c r="T1801" i="7"/>
  <c r="R1801" i="7" s="1"/>
  <c r="S1801" i="7"/>
  <c r="U1801" i="7" s="1"/>
  <c r="O1801" i="7"/>
  <c r="N1801" i="7"/>
  <c r="X1800" i="7"/>
  <c r="W1800" i="7"/>
  <c r="V1800" i="7"/>
  <c r="T1800" i="7"/>
  <c r="R1800" i="7" s="1"/>
  <c r="S1800" i="7"/>
  <c r="U1800" i="7" s="1"/>
  <c r="O1800" i="7"/>
  <c r="N1800" i="7"/>
  <c r="X1799" i="7"/>
  <c r="W1799" i="7"/>
  <c r="V1799" i="7"/>
  <c r="T1799" i="7"/>
  <c r="R1799" i="7" s="1"/>
  <c r="S1799" i="7"/>
  <c r="U1799" i="7" s="1"/>
  <c r="O1799" i="7"/>
  <c r="N1799" i="7"/>
  <c r="X1798" i="7"/>
  <c r="W1798" i="7"/>
  <c r="V1798" i="7"/>
  <c r="T1798" i="7"/>
  <c r="R1798" i="7" s="1"/>
  <c r="S1798" i="7"/>
  <c r="U1798" i="7" s="1"/>
  <c r="O1798" i="7"/>
  <c r="N1798" i="7"/>
  <c r="X1797" i="7"/>
  <c r="W1797" i="7"/>
  <c r="V1797" i="7"/>
  <c r="U1797" i="7"/>
  <c r="T1797" i="7"/>
  <c r="R1797" i="7" s="1"/>
  <c r="S1797" i="7"/>
  <c r="O1797" i="7"/>
  <c r="N1797" i="7"/>
  <c r="X1796" i="7"/>
  <c r="W1796" i="7"/>
  <c r="V1796" i="7"/>
  <c r="T1796" i="7"/>
  <c r="R1796" i="7" s="1"/>
  <c r="S1796" i="7"/>
  <c r="U1796" i="7" s="1"/>
  <c r="O1796" i="7"/>
  <c r="N1796" i="7"/>
  <c r="X1795" i="7"/>
  <c r="W1795" i="7"/>
  <c r="V1795" i="7"/>
  <c r="T1795" i="7"/>
  <c r="R1795" i="7" s="1"/>
  <c r="S1795" i="7"/>
  <c r="U1795" i="7" s="1"/>
  <c r="O1795" i="7"/>
  <c r="N1795" i="7"/>
  <c r="X1794" i="7"/>
  <c r="W1794" i="7"/>
  <c r="V1794" i="7"/>
  <c r="T1794" i="7"/>
  <c r="R1794" i="7" s="1"/>
  <c r="S1794" i="7"/>
  <c r="U1794" i="7" s="1"/>
  <c r="O1794" i="7"/>
  <c r="N1794" i="7"/>
  <c r="X1793" i="7"/>
  <c r="W1793" i="7"/>
  <c r="V1793" i="7"/>
  <c r="U1793" i="7"/>
  <c r="T1793" i="7"/>
  <c r="R1793" i="7" s="1"/>
  <c r="S1793" i="7"/>
  <c r="O1793" i="7"/>
  <c r="N1793" i="7"/>
  <c r="X1792" i="7"/>
  <c r="W1792" i="7"/>
  <c r="V1792" i="7"/>
  <c r="T1792" i="7"/>
  <c r="R1792" i="7" s="1"/>
  <c r="S1792" i="7"/>
  <c r="U1792" i="7" s="1"/>
  <c r="O1792" i="7"/>
  <c r="N1792" i="7"/>
  <c r="X1791" i="7"/>
  <c r="W1791" i="7"/>
  <c r="V1791" i="7"/>
  <c r="T1791" i="7"/>
  <c r="R1791" i="7" s="1"/>
  <c r="S1791" i="7"/>
  <c r="U1791" i="7" s="1"/>
  <c r="O1791" i="7"/>
  <c r="N1791" i="7"/>
  <c r="X1790" i="7"/>
  <c r="W1790" i="7"/>
  <c r="V1790" i="7"/>
  <c r="T1790" i="7"/>
  <c r="S1790" i="7"/>
  <c r="U1790" i="7" s="1"/>
  <c r="R1790" i="7"/>
  <c r="O1790" i="7"/>
  <c r="N1790" i="7"/>
  <c r="X1789" i="7"/>
  <c r="W1789" i="7"/>
  <c r="V1789" i="7"/>
  <c r="T1789" i="7"/>
  <c r="R1789" i="7" s="1"/>
  <c r="S1789" i="7"/>
  <c r="U1789" i="7" s="1"/>
  <c r="O1789" i="7"/>
  <c r="N1789" i="7"/>
  <c r="X1788" i="7"/>
  <c r="W1788" i="7"/>
  <c r="V1788" i="7"/>
  <c r="T1788" i="7"/>
  <c r="R1788" i="7" s="1"/>
  <c r="S1788" i="7"/>
  <c r="U1788" i="7" s="1"/>
  <c r="O1788" i="7"/>
  <c r="N1788" i="7"/>
  <c r="X1787" i="7"/>
  <c r="W1787" i="7"/>
  <c r="V1787" i="7"/>
  <c r="T1787" i="7"/>
  <c r="R1787" i="7" s="1"/>
  <c r="S1787" i="7"/>
  <c r="U1787" i="7" s="1"/>
  <c r="O1787" i="7"/>
  <c r="N1787" i="7"/>
  <c r="X1786" i="7"/>
  <c r="W1786" i="7"/>
  <c r="V1786" i="7"/>
  <c r="T1786" i="7"/>
  <c r="S1786" i="7"/>
  <c r="U1786" i="7" s="1"/>
  <c r="R1786" i="7"/>
  <c r="O1786" i="7"/>
  <c r="N1786" i="7"/>
  <c r="X1785" i="7"/>
  <c r="W1785" i="7"/>
  <c r="V1785" i="7"/>
  <c r="T1785" i="7"/>
  <c r="R1785" i="7" s="1"/>
  <c r="S1785" i="7"/>
  <c r="U1785" i="7" s="1"/>
  <c r="O1785" i="7"/>
  <c r="N1785" i="7"/>
  <c r="X1784" i="7"/>
  <c r="W1784" i="7"/>
  <c r="V1784" i="7"/>
  <c r="T1784" i="7"/>
  <c r="R1784" i="7" s="1"/>
  <c r="S1784" i="7"/>
  <c r="U1784" i="7" s="1"/>
  <c r="O1784" i="7"/>
  <c r="N1784" i="7"/>
  <c r="X1783" i="7"/>
  <c r="W1783" i="7"/>
  <c r="V1783" i="7"/>
  <c r="T1783" i="7"/>
  <c r="R1783" i="7" s="1"/>
  <c r="S1783" i="7"/>
  <c r="U1783" i="7" s="1"/>
  <c r="O1783" i="7"/>
  <c r="N1783" i="7"/>
  <c r="X1782" i="7"/>
  <c r="W1782" i="7"/>
  <c r="V1782" i="7"/>
  <c r="T1782" i="7"/>
  <c r="R1782" i="7" s="1"/>
  <c r="S1782" i="7"/>
  <c r="U1782" i="7" s="1"/>
  <c r="O1782" i="7"/>
  <c r="N1782" i="7"/>
  <c r="X1781" i="7"/>
  <c r="W1781" i="7"/>
  <c r="V1781" i="7"/>
  <c r="U1781" i="7"/>
  <c r="T1781" i="7"/>
  <c r="R1781" i="7" s="1"/>
  <c r="S1781" i="7"/>
  <c r="O1781" i="7"/>
  <c r="N1781" i="7"/>
  <c r="X1780" i="7"/>
  <c r="W1780" i="7"/>
  <c r="V1780" i="7"/>
  <c r="T1780" i="7"/>
  <c r="R1780" i="7" s="1"/>
  <c r="S1780" i="7"/>
  <c r="U1780" i="7" s="1"/>
  <c r="O1780" i="7"/>
  <c r="N1780" i="7"/>
  <c r="X1779" i="7"/>
  <c r="W1779" i="7"/>
  <c r="V1779" i="7"/>
  <c r="T1779" i="7"/>
  <c r="R1779" i="7" s="1"/>
  <c r="S1779" i="7"/>
  <c r="U1779" i="7" s="1"/>
  <c r="O1779" i="7"/>
  <c r="N1779" i="7"/>
  <c r="X1778" i="7"/>
  <c r="W1778" i="7"/>
  <c r="V1778" i="7"/>
  <c r="T1778" i="7"/>
  <c r="R1778" i="7" s="1"/>
  <c r="S1778" i="7"/>
  <c r="U1778" i="7" s="1"/>
  <c r="O1778" i="7"/>
  <c r="N1778" i="7"/>
  <c r="X1777" i="7"/>
  <c r="W1777" i="7"/>
  <c r="V1777" i="7"/>
  <c r="U1777" i="7"/>
  <c r="T1777" i="7"/>
  <c r="R1777" i="7" s="1"/>
  <c r="S1777" i="7"/>
  <c r="O1777" i="7"/>
  <c r="N1777" i="7"/>
  <c r="X1776" i="7"/>
  <c r="W1776" i="7"/>
  <c r="V1776" i="7"/>
  <c r="T1776" i="7"/>
  <c r="R1776" i="7" s="1"/>
  <c r="S1776" i="7"/>
  <c r="U1776" i="7" s="1"/>
  <c r="O1776" i="7"/>
  <c r="N1776" i="7"/>
  <c r="X1775" i="7"/>
  <c r="W1775" i="7"/>
  <c r="V1775" i="7"/>
  <c r="T1775" i="7"/>
  <c r="R1775" i="7" s="1"/>
  <c r="S1775" i="7"/>
  <c r="U1775" i="7" s="1"/>
  <c r="O1775" i="7"/>
  <c r="N1775" i="7"/>
  <c r="X1774" i="7"/>
  <c r="W1774" i="7"/>
  <c r="V1774" i="7"/>
  <c r="T1774" i="7"/>
  <c r="S1774" i="7"/>
  <c r="U1774" i="7" s="1"/>
  <c r="R1774" i="7"/>
  <c r="O1774" i="7"/>
  <c r="N1774" i="7"/>
  <c r="X1773" i="7"/>
  <c r="W1773" i="7"/>
  <c r="V1773" i="7"/>
  <c r="T1773" i="7"/>
  <c r="R1773" i="7" s="1"/>
  <c r="S1773" i="7"/>
  <c r="U1773" i="7" s="1"/>
  <c r="O1773" i="7"/>
  <c r="N1773" i="7"/>
  <c r="X1772" i="7"/>
  <c r="W1772" i="7"/>
  <c r="V1772" i="7"/>
  <c r="T1772" i="7"/>
  <c r="R1772" i="7" s="1"/>
  <c r="S1772" i="7"/>
  <c r="U1772" i="7" s="1"/>
  <c r="O1772" i="7"/>
  <c r="N1772" i="7"/>
  <c r="X1771" i="7"/>
  <c r="W1771" i="7"/>
  <c r="V1771" i="7"/>
  <c r="T1771" i="7"/>
  <c r="R1771" i="7" s="1"/>
  <c r="S1771" i="7"/>
  <c r="U1771" i="7" s="1"/>
  <c r="O1771" i="7"/>
  <c r="N1771" i="7"/>
  <c r="X1770" i="7"/>
  <c r="W1770" i="7"/>
  <c r="V1770" i="7"/>
  <c r="T1770" i="7"/>
  <c r="S1770" i="7"/>
  <c r="U1770" i="7" s="1"/>
  <c r="R1770" i="7"/>
  <c r="O1770" i="7"/>
  <c r="N1770" i="7"/>
  <c r="X1769" i="7"/>
  <c r="W1769" i="7"/>
  <c r="V1769" i="7"/>
  <c r="T1769" i="7"/>
  <c r="R1769" i="7" s="1"/>
  <c r="S1769" i="7"/>
  <c r="U1769" i="7" s="1"/>
  <c r="O1769" i="7"/>
  <c r="N1769" i="7"/>
  <c r="X1768" i="7"/>
  <c r="W1768" i="7"/>
  <c r="V1768" i="7"/>
  <c r="T1768" i="7"/>
  <c r="R1768" i="7" s="1"/>
  <c r="S1768" i="7"/>
  <c r="U1768" i="7" s="1"/>
  <c r="O1768" i="7"/>
  <c r="N1768" i="7"/>
  <c r="X1767" i="7"/>
  <c r="W1767" i="7"/>
  <c r="V1767" i="7"/>
  <c r="T1767" i="7"/>
  <c r="R1767" i="7" s="1"/>
  <c r="S1767" i="7"/>
  <c r="U1767" i="7" s="1"/>
  <c r="O1767" i="7"/>
  <c r="N1767" i="7"/>
  <c r="X1766" i="7"/>
  <c r="W1766" i="7"/>
  <c r="V1766" i="7"/>
  <c r="T1766" i="7"/>
  <c r="R1766" i="7" s="1"/>
  <c r="S1766" i="7"/>
  <c r="U1766" i="7" s="1"/>
  <c r="O1766" i="7"/>
  <c r="N1766" i="7"/>
  <c r="X1765" i="7"/>
  <c r="W1765" i="7"/>
  <c r="V1765" i="7"/>
  <c r="U1765" i="7"/>
  <c r="T1765" i="7"/>
  <c r="R1765" i="7" s="1"/>
  <c r="S1765" i="7"/>
  <c r="O1765" i="7"/>
  <c r="N1765" i="7"/>
  <c r="X1764" i="7"/>
  <c r="W1764" i="7"/>
  <c r="V1764" i="7"/>
  <c r="T1764" i="7"/>
  <c r="R1764" i="7" s="1"/>
  <c r="S1764" i="7"/>
  <c r="U1764" i="7" s="1"/>
  <c r="O1764" i="7"/>
  <c r="N1764" i="7"/>
  <c r="X1763" i="7"/>
  <c r="W1763" i="7"/>
  <c r="V1763" i="7"/>
  <c r="T1763" i="7"/>
  <c r="R1763" i="7" s="1"/>
  <c r="S1763" i="7"/>
  <c r="U1763" i="7" s="1"/>
  <c r="O1763" i="7"/>
  <c r="N1763" i="7"/>
  <c r="X1762" i="7"/>
  <c r="W1762" i="7"/>
  <c r="V1762" i="7"/>
  <c r="T1762" i="7"/>
  <c r="R1762" i="7" s="1"/>
  <c r="S1762" i="7"/>
  <c r="U1762" i="7" s="1"/>
  <c r="O1762" i="7"/>
  <c r="N1762" i="7"/>
  <c r="X1761" i="7"/>
  <c r="W1761" i="7"/>
  <c r="V1761" i="7"/>
  <c r="T1761" i="7"/>
  <c r="R1761" i="7" s="1"/>
  <c r="S1761" i="7"/>
  <c r="U1761" i="7" s="1"/>
  <c r="O1761" i="7"/>
  <c r="N1761" i="7"/>
  <c r="X1760" i="7"/>
  <c r="W1760" i="7"/>
  <c r="V1760" i="7"/>
  <c r="T1760" i="7"/>
  <c r="R1760" i="7" s="1"/>
  <c r="S1760" i="7"/>
  <c r="U1760" i="7" s="1"/>
  <c r="O1760" i="7"/>
  <c r="N1760" i="7"/>
  <c r="X1759" i="7"/>
  <c r="W1759" i="7"/>
  <c r="V1759" i="7"/>
  <c r="T1759" i="7"/>
  <c r="R1759" i="7" s="1"/>
  <c r="S1759" i="7"/>
  <c r="U1759" i="7" s="1"/>
  <c r="O1759" i="7"/>
  <c r="N1759" i="7"/>
  <c r="X1758" i="7"/>
  <c r="W1758" i="7"/>
  <c r="V1758" i="7"/>
  <c r="T1758" i="7"/>
  <c r="S1758" i="7"/>
  <c r="U1758" i="7" s="1"/>
  <c r="R1758" i="7"/>
  <c r="O1758" i="7"/>
  <c r="N1758" i="7"/>
  <c r="X1757" i="7"/>
  <c r="W1757" i="7"/>
  <c r="V1757" i="7"/>
  <c r="T1757" i="7"/>
  <c r="R1757" i="7" s="1"/>
  <c r="S1757" i="7"/>
  <c r="U1757" i="7" s="1"/>
  <c r="O1757" i="7"/>
  <c r="N1757" i="7"/>
  <c r="X1756" i="7"/>
  <c r="W1756" i="7"/>
  <c r="V1756" i="7"/>
  <c r="T1756" i="7"/>
  <c r="R1756" i="7" s="1"/>
  <c r="S1756" i="7"/>
  <c r="U1756" i="7" s="1"/>
  <c r="O1756" i="7"/>
  <c r="N1756" i="7"/>
  <c r="X1755" i="7"/>
  <c r="W1755" i="7"/>
  <c r="V1755" i="7"/>
  <c r="T1755" i="7"/>
  <c r="R1755" i="7" s="1"/>
  <c r="S1755" i="7"/>
  <c r="U1755" i="7" s="1"/>
  <c r="O1755" i="7"/>
  <c r="N1755" i="7"/>
  <c r="X1754" i="7"/>
  <c r="W1754" i="7"/>
  <c r="V1754" i="7"/>
  <c r="T1754" i="7"/>
  <c r="R1754" i="7" s="1"/>
  <c r="S1754" i="7"/>
  <c r="U1754" i="7" s="1"/>
  <c r="O1754" i="7"/>
  <c r="N1754" i="7"/>
  <c r="X1753" i="7"/>
  <c r="W1753" i="7"/>
  <c r="V1753" i="7"/>
  <c r="U1753" i="7"/>
  <c r="T1753" i="7"/>
  <c r="R1753" i="7" s="1"/>
  <c r="S1753" i="7"/>
  <c r="O1753" i="7"/>
  <c r="N1753" i="7"/>
  <c r="X1752" i="7"/>
  <c r="W1752" i="7"/>
  <c r="V1752" i="7"/>
  <c r="T1752" i="7"/>
  <c r="R1752" i="7" s="1"/>
  <c r="S1752" i="7"/>
  <c r="U1752" i="7" s="1"/>
  <c r="O1752" i="7"/>
  <c r="N1752" i="7"/>
  <c r="X1751" i="7"/>
  <c r="W1751" i="7"/>
  <c r="V1751" i="7"/>
  <c r="T1751" i="7"/>
  <c r="R1751" i="7" s="1"/>
  <c r="S1751" i="7"/>
  <c r="U1751" i="7" s="1"/>
  <c r="O1751" i="7"/>
  <c r="N1751" i="7"/>
  <c r="X1750" i="7"/>
  <c r="W1750" i="7"/>
  <c r="V1750" i="7"/>
  <c r="T1750" i="7"/>
  <c r="R1750" i="7" s="1"/>
  <c r="S1750" i="7"/>
  <c r="U1750" i="7" s="1"/>
  <c r="O1750" i="7"/>
  <c r="N1750" i="7"/>
  <c r="X1749" i="7"/>
  <c r="W1749" i="7"/>
  <c r="V1749" i="7"/>
  <c r="U1749" i="7"/>
  <c r="T1749" i="7"/>
  <c r="R1749" i="7" s="1"/>
  <c r="S1749" i="7"/>
  <c r="O1749" i="7"/>
  <c r="N1749" i="7"/>
  <c r="X1748" i="7"/>
  <c r="W1748" i="7"/>
  <c r="V1748" i="7"/>
  <c r="T1748" i="7"/>
  <c r="R1748" i="7" s="1"/>
  <c r="S1748" i="7"/>
  <c r="U1748" i="7" s="1"/>
  <c r="O1748" i="7"/>
  <c r="N1748" i="7"/>
  <c r="X1747" i="7"/>
  <c r="W1747" i="7"/>
  <c r="V1747" i="7"/>
  <c r="T1747" i="7"/>
  <c r="R1747" i="7" s="1"/>
  <c r="S1747" i="7"/>
  <c r="U1747" i="7" s="1"/>
  <c r="O1747" i="7"/>
  <c r="N1747" i="7"/>
  <c r="X1746" i="7"/>
  <c r="W1746" i="7"/>
  <c r="V1746" i="7"/>
  <c r="T1746" i="7"/>
  <c r="R1746" i="7" s="1"/>
  <c r="S1746" i="7"/>
  <c r="U1746" i="7" s="1"/>
  <c r="O1746" i="7"/>
  <c r="N1746" i="7"/>
  <c r="X1745" i="7"/>
  <c r="W1745" i="7"/>
  <c r="V1745" i="7"/>
  <c r="T1745" i="7"/>
  <c r="R1745" i="7" s="1"/>
  <c r="S1745" i="7"/>
  <c r="U1745" i="7" s="1"/>
  <c r="O1745" i="7"/>
  <c r="N1745" i="7"/>
  <c r="X1744" i="7"/>
  <c r="W1744" i="7"/>
  <c r="V1744" i="7"/>
  <c r="T1744" i="7"/>
  <c r="R1744" i="7" s="1"/>
  <c r="S1744" i="7"/>
  <c r="U1744" i="7" s="1"/>
  <c r="O1744" i="7"/>
  <c r="N1744" i="7"/>
  <c r="X1743" i="7"/>
  <c r="W1743" i="7"/>
  <c r="V1743" i="7"/>
  <c r="T1743" i="7"/>
  <c r="R1743" i="7" s="1"/>
  <c r="S1743" i="7"/>
  <c r="U1743" i="7" s="1"/>
  <c r="O1743" i="7"/>
  <c r="N1743" i="7"/>
  <c r="X1742" i="7"/>
  <c r="W1742" i="7"/>
  <c r="V1742" i="7"/>
  <c r="T1742" i="7"/>
  <c r="S1742" i="7"/>
  <c r="U1742" i="7" s="1"/>
  <c r="R1742" i="7"/>
  <c r="O1742" i="7"/>
  <c r="N1742" i="7"/>
  <c r="X1741" i="7"/>
  <c r="W1741" i="7"/>
  <c r="V1741" i="7"/>
  <c r="T1741" i="7"/>
  <c r="R1741" i="7" s="1"/>
  <c r="S1741" i="7"/>
  <c r="U1741" i="7" s="1"/>
  <c r="O1741" i="7"/>
  <c r="N1741" i="7"/>
  <c r="X1740" i="7"/>
  <c r="W1740" i="7"/>
  <c r="V1740" i="7"/>
  <c r="T1740" i="7"/>
  <c r="R1740" i="7" s="1"/>
  <c r="S1740" i="7"/>
  <c r="U1740" i="7" s="1"/>
  <c r="O1740" i="7"/>
  <c r="N1740" i="7"/>
  <c r="X1739" i="7"/>
  <c r="W1739" i="7"/>
  <c r="V1739" i="7"/>
  <c r="T1739" i="7"/>
  <c r="R1739" i="7" s="1"/>
  <c r="S1739" i="7"/>
  <c r="U1739" i="7" s="1"/>
  <c r="O1739" i="7"/>
  <c r="N1739" i="7"/>
  <c r="X1738" i="7"/>
  <c r="W1738" i="7"/>
  <c r="V1738" i="7"/>
  <c r="T1738" i="7"/>
  <c r="R1738" i="7" s="1"/>
  <c r="S1738" i="7"/>
  <c r="U1738" i="7" s="1"/>
  <c r="O1738" i="7"/>
  <c r="N1738" i="7"/>
  <c r="X1737" i="7"/>
  <c r="W1737" i="7"/>
  <c r="V1737" i="7"/>
  <c r="U1737" i="7"/>
  <c r="T1737" i="7"/>
  <c r="R1737" i="7" s="1"/>
  <c r="S1737" i="7"/>
  <c r="O1737" i="7"/>
  <c r="N1737" i="7"/>
  <c r="X1736" i="7"/>
  <c r="W1736" i="7"/>
  <c r="V1736" i="7"/>
  <c r="T1736" i="7"/>
  <c r="R1736" i="7" s="1"/>
  <c r="S1736" i="7"/>
  <c r="U1736" i="7" s="1"/>
  <c r="O1736" i="7"/>
  <c r="N1736" i="7"/>
  <c r="X1735" i="7"/>
  <c r="W1735" i="7"/>
  <c r="V1735" i="7"/>
  <c r="T1735" i="7"/>
  <c r="R1735" i="7" s="1"/>
  <c r="S1735" i="7"/>
  <c r="U1735" i="7" s="1"/>
  <c r="O1735" i="7"/>
  <c r="N1735" i="7"/>
  <c r="X1734" i="7"/>
  <c r="W1734" i="7"/>
  <c r="V1734" i="7"/>
  <c r="T1734" i="7"/>
  <c r="S1734" i="7"/>
  <c r="U1734" i="7" s="1"/>
  <c r="R1734" i="7"/>
  <c r="O1734" i="7"/>
  <c r="N1734" i="7"/>
  <c r="X1733" i="7"/>
  <c r="W1733" i="7"/>
  <c r="V1733" i="7"/>
  <c r="T1733" i="7"/>
  <c r="R1733" i="7" s="1"/>
  <c r="S1733" i="7"/>
  <c r="U1733" i="7" s="1"/>
  <c r="O1733" i="7"/>
  <c r="N1733" i="7"/>
  <c r="X1732" i="7"/>
  <c r="W1732" i="7"/>
  <c r="V1732" i="7"/>
  <c r="T1732" i="7"/>
  <c r="R1732" i="7" s="1"/>
  <c r="S1732" i="7"/>
  <c r="U1732" i="7" s="1"/>
  <c r="O1732" i="7"/>
  <c r="N1732" i="7"/>
  <c r="X1731" i="7"/>
  <c r="W1731" i="7"/>
  <c r="V1731" i="7"/>
  <c r="T1731" i="7"/>
  <c r="R1731" i="7" s="1"/>
  <c r="S1731" i="7"/>
  <c r="U1731" i="7" s="1"/>
  <c r="O1731" i="7"/>
  <c r="N1731" i="7"/>
  <c r="X1730" i="7"/>
  <c r="W1730" i="7"/>
  <c r="V1730" i="7"/>
  <c r="T1730" i="7"/>
  <c r="R1730" i="7" s="1"/>
  <c r="S1730" i="7"/>
  <c r="U1730" i="7" s="1"/>
  <c r="O1730" i="7"/>
  <c r="N1730" i="7"/>
  <c r="X1729" i="7"/>
  <c r="W1729" i="7"/>
  <c r="V1729" i="7"/>
  <c r="T1729" i="7"/>
  <c r="R1729" i="7" s="1"/>
  <c r="S1729" i="7"/>
  <c r="U1729" i="7" s="1"/>
  <c r="O1729" i="7"/>
  <c r="N1729" i="7"/>
  <c r="X1728" i="7"/>
  <c r="W1728" i="7"/>
  <c r="V1728" i="7"/>
  <c r="T1728" i="7"/>
  <c r="R1728" i="7" s="1"/>
  <c r="S1728" i="7"/>
  <c r="U1728" i="7" s="1"/>
  <c r="O1728" i="7"/>
  <c r="N1728" i="7"/>
  <c r="X1727" i="7"/>
  <c r="W1727" i="7"/>
  <c r="V1727" i="7"/>
  <c r="T1727" i="7"/>
  <c r="R1727" i="7" s="1"/>
  <c r="S1727" i="7"/>
  <c r="U1727" i="7" s="1"/>
  <c r="O1727" i="7"/>
  <c r="N1727" i="7"/>
  <c r="X1726" i="7"/>
  <c r="W1726" i="7"/>
  <c r="V1726" i="7"/>
  <c r="T1726" i="7"/>
  <c r="R1726" i="7" s="1"/>
  <c r="S1726" i="7"/>
  <c r="U1726" i="7" s="1"/>
  <c r="O1726" i="7"/>
  <c r="N1726" i="7"/>
  <c r="X1725" i="7"/>
  <c r="W1725" i="7"/>
  <c r="V1725" i="7"/>
  <c r="U1725" i="7"/>
  <c r="T1725" i="7"/>
  <c r="R1725" i="7" s="1"/>
  <c r="S1725" i="7"/>
  <c r="O1725" i="7"/>
  <c r="N1725" i="7"/>
  <c r="X1724" i="7"/>
  <c r="W1724" i="7"/>
  <c r="V1724" i="7"/>
  <c r="T1724" i="7"/>
  <c r="R1724" i="7" s="1"/>
  <c r="S1724" i="7"/>
  <c r="U1724" i="7" s="1"/>
  <c r="O1724" i="7"/>
  <c r="N1724" i="7"/>
  <c r="X1723" i="7"/>
  <c r="W1723" i="7"/>
  <c r="V1723" i="7"/>
  <c r="T1723" i="7"/>
  <c r="R1723" i="7" s="1"/>
  <c r="S1723" i="7"/>
  <c r="U1723" i="7" s="1"/>
  <c r="O1723" i="7"/>
  <c r="N1723" i="7"/>
  <c r="X1722" i="7"/>
  <c r="W1722" i="7"/>
  <c r="V1722" i="7"/>
  <c r="T1722" i="7"/>
  <c r="R1722" i="7" s="1"/>
  <c r="S1722" i="7"/>
  <c r="U1722" i="7" s="1"/>
  <c r="O1722" i="7"/>
  <c r="N1722" i="7"/>
  <c r="X1721" i="7"/>
  <c r="W1721" i="7"/>
  <c r="V1721" i="7"/>
  <c r="T1721" i="7"/>
  <c r="R1721" i="7" s="1"/>
  <c r="S1721" i="7"/>
  <c r="U1721" i="7" s="1"/>
  <c r="O1721" i="7"/>
  <c r="N1721" i="7"/>
  <c r="X1720" i="7"/>
  <c r="W1720" i="7"/>
  <c r="V1720" i="7"/>
  <c r="T1720" i="7"/>
  <c r="R1720" i="7" s="1"/>
  <c r="S1720" i="7"/>
  <c r="U1720" i="7" s="1"/>
  <c r="O1720" i="7"/>
  <c r="N1720" i="7"/>
  <c r="X1719" i="7"/>
  <c r="W1719" i="7"/>
  <c r="V1719" i="7"/>
  <c r="T1719" i="7"/>
  <c r="R1719" i="7" s="1"/>
  <c r="S1719" i="7"/>
  <c r="U1719" i="7" s="1"/>
  <c r="O1719" i="7"/>
  <c r="N1719" i="7"/>
  <c r="X1718" i="7"/>
  <c r="W1718" i="7"/>
  <c r="V1718" i="7"/>
  <c r="T1718" i="7"/>
  <c r="S1718" i="7"/>
  <c r="U1718" i="7" s="1"/>
  <c r="R1718" i="7"/>
  <c r="O1718" i="7"/>
  <c r="N1718" i="7"/>
  <c r="X1717" i="7"/>
  <c r="W1717" i="7"/>
  <c r="V1717" i="7"/>
  <c r="T1717" i="7"/>
  <c r="R1717" i="7" s="1"/>
  <c r="S1717" i="7"/>
  <c r="U1717" i="7" s="1"/>
  <c r="O1717" i="7"/>
  <c r="N1717" i="7"/>
  <c r="X1716" i="7"/>
  <c r="W1716" i="7"/>
  <c r="V1716" i="7"/>
  <c r="T1716" i="7"/>
  <c r="R1716" i="7" s="1"/>
  <c r="S1716" i="7"/>
  <c r="U1716" i="7" s="1"/>
  <c r="O1716" i="7"/>
  <c r="N1716" i="7"/>
  <c r="X1715" i="7"/>
  <c r="W1715" i="7"/>
  <c r="V1715" i="7"/>
  <c r="T1715" i="7"/>
  <c r="R1715" i="7" s="1"/>
  <c r="S1715" i="7"/>
  <c r="U1715" i="7" s="1"/>
  <c r="O1715" i="7"/>
  <c r="N1715" i="7"/>
  <c r="X1714" i="7"/>
  <c r="W1714" i="7"/>
  <c r="V1714" i="7"/>
  <c r="T1714" i="7"/>
  <c r="R1714" i="7" s="1"/>
  <c r="S1714" i="7"/>
  <c r="U1714" i="7" s="1"/>
  <c r="O1714" i="7"/>
  <c r="N1714" i="7"/>
  <c r="X1713" i="7"/>
  <c r="W1713" i="7"/>
  <c r="V1713" i="7"/>
  <c r="U1713" i="7"/>
  <c r="T1713" i="7"/>
  <c r="R1713" i="7" s="1"/>
  <c r="S1713" i="7"/>
  <c r="O1713" i="7"/>
  <c r="N1713" i="7"/>
  <c r="X1712" i="7"/>
  <c r="W1712" i="7"/>
  <c r="V1712" i="7"/>
  <c r="T1712" i="7"/>
  <c r="R1712" i="7" s="1"/>
  <c r="S1712" i="7"/>
  <c r="U1712" i="7" s="1"/>
  <c r="O1712" i="7"/>
  <c r="N1712" i="7"/>
  <c r="X1711" i="7"/>
  <c r="W1711" i="7"/>
  <c r="V1711" i="7"/>
  <c r="T1711" i="7"/>
  <c r="R1711" i="7" s="1"/>
  <c r="S1711" i="7"/>
  <c r="U1711" i="7" s="1"/>
  <c r="O1711" i="7"/>
  <c r="N1711" i="7"/>
  <c r="X1710" i="7"/>
  <c r="W1710" i="7"/>
  <c r="V1710" i="7"/>
  <c r="T1710" i="7"/>
  <c r="S1710" i="7"/>
  <c r="U1710" i="7" s="1"/>
  <c r="R1710" i="7"/>
  <c r="O1710" i="7"/>
  <c r="N1710" i="7"/>
  <c r="X1709" i="7"/>
  <c r="W1709" i="7"/>
  <c r="V1709" i="7"/>
  <c r="T1709" i="7"/>
  <c r="R1709" i="7" s="1"/>
  <c r="S1709" i="7"/>
  <c r="U1709" i="7" s="1"/>
  <c r="O1709" i="7"/>
  <c r="N1709" i="7"/>
  <c r="X1708" i="7"/>
  <c r="W1708" i="7"/>
  <c r="V1708" i="7"/>
  <c r="T1708" i="7"/>
  <c r="R1708" i="7" s="1"/>
  <c r="S1708" i="7"/>
  <c r="U1708" i="7" s="1"/>
  <c r="O1708" i="7"/>
  <c r="N1708" i="7"/>
  <c r="X1707" i="7"/>
  <c r="W1707" i="7"/>
  <c r="V1707" i="7"/>
  <c r="T1707" i="7"/>
  <c r="R1707" i="7" s="1"/>
  <c r="S1707" i="7"/>
  <c r="U1707" i="7" s="1"/>
  <c r="O1707" i="7"/>
  <c r="N1707" i="7"/>
  <c r="X1706" i="7"/>
  <c r="W1706" i="7"/>
  <c r="V1706" i="7"/>
  <c r="T1706" i="7"/>
  <c r="R1706" i="7" s="1"/>
  <c r="S1706" i="7"/>
  <c r="U1706" i="7" s="1"/>
  <c r="O1706" i="7"/>
  <c r="N1706" i="7"/>
  <c r="X1705" i="7"/>
  <c r="W1705" i="7"/>
  <c r="V1705" i="7"/>
  <c r="T1705" i="7"/>
  <c r="R1705" i="7" s="1"/>
  <c r="S1705" i="7"/>
  <c r="U1705" i="7" s="1"/>
  <c r="O1705" i="7"/>
  <c r="N1705" i="7"/>
  <c r="X1704" i="7"/>
  <c r="W1704" i="7"/>
  <c r="V1704" i="7"/>
  <c r="T1704" i="7"/>
  <c r="R1704" i="7" s="1"/>
  <c r="S1704" i="7"/>
  <c r="U1704" i="7" s="1"/>
  <c r="O1704" i="7"/>
  <c r="N1704" i="7"/>
  <c r="X1703" i="7"/>
  <c r="W1703" i="7"/>
  <c r="V1703" i="7"/>
  <c r="T1703" i="7"/>
  <c r="R1703" i="7" s="1"/>
  <c r="S1703" i="7"/>
  <c r="U1703" i="7" s="1"/>
  <c r="O1703" i="7"/>
  <c r="N1703" i="7"/>
  <c r="X1702" i="7"/>
  <c r="W1702" i="7"/>
  <c r="V1702" i="7"/>
  <c r="T1702" i="7"/>
  <c r="R1702" i="7" s="1"/>
  <c r="S1702" i="7"/>
  <c r="U1702" i="7" s="1"/>
  <c r="O1702" i="7"/>
  <c r="N1702" i="7"/>
  <c r="X1701" i="7"/>
  <c r="W1701" i="7"/>
  <c r="V1701" i="7"/>
  <c r="U1701" i="7"/>
  <c r="T1701" i="7"/>
  <c r="R1701" i="7" s="1"/>
  <c r="S1701" i="7"/>
  <c r="O1701" i="7"/>
  <c r="N1701" i="7"/>
  <c r="X1700" i="7"/>
  <c r="W1700" i="7"/>
  <c r="V1700" i="7"/>
  <c r="T1700" i="7"/>
  <c r="R1700" i="7" s="1"/>
  <c r="S1700" i="7"/>
  <c r="U1700" i="7" s="1"/>
  <c r="O1700" i="7"/>
  <c r="N1700" i="7"/>
  <c r="X1699" i="7"/>
  <c r="W1699" i="7"/>
  <c r="V1699" i="7"/>
  <c r="T1699" i="7"/>
  <c r="R1699" i="7" s="1"/>
  <c r="S1699" i="7"/>
  <c r="U1699" i="7" s="1"/>
  <c r="O1699" i="7"/>
  <c r="N1699" i="7"/>
  <c r="X1698" i="7"/>
  <c r="W1698" i="7"/>
  <c r="V1698" i="7"/>
  <c r="T1698" i="7"/>
  <c r="R1698" i="7" s="1"/>
  <c r="S1698" i="7"/>
  <c r="U1698" i="7" s="1"/>
  <c r="O1698" i="7"/>
  <c r="N1698" i="7"/>
  <c r="X1697" i="7"/>
  <c r="W1697" i="7"/>
  <c r="V1697" i="7"/>
  <c r="T1697" i="7"/>
  <c r="R1697" i="7" s="1"/>
  <c r="S1697" i="7"/>
  <c r="U1697" i="7" s="1"/>
  <c r="O1697" i="7"/>
  <c r="N1697" i="7"/>
  <c r="X1696" i="7"/>
  <c r="W1696" i="7"/>
  <c r="V1696" i="7"/>
  <c r="T1696" i="7"/>
  <c r="R1696" i="7" s="1"/>
  <c r="S1696" i="7"/>
  <c r="U1696" i="7" s="1"/>
  <c r="O1696" i="7"/>
  <c r="N1696" i="7"/>
  <c r="X1695" i="7"/>
  <c r="W1695" i="7"/>
  <c r="V1695" i="7"/>
  <c r="T1695" i="7"/>
  <c r="R1695" i="7" s="1"/>
  <c r="S1695" i="7"/>
  <c r="U1695" i="7" s="1"/>
  <c r="O1695" i="7"/>
  <c r="N1695" i="7"/>
  <c r="X1694" i="7"/>
  <c r="W1694" i="7"/>
  <c r="V1694" i="7"/>
  <c r="T1694" i="7"/>
  <c r="S1694" i="7"/>
  <c r="U1694" i="7" s="1"/>
  <c r="R1694" i="7"/>
  <c r="O1694" i="7"/>
  <c r="N1694" i="7"/>
  <c r="X1693" i="7"/>
  <c r="W1693" i="7"/>
  <c r="V1693" i="7"/>
  <c r="T1693" i="7"/>
  <c r="R1693" i="7" s="1"/>
  <c r="S1693" i="7"/>
  <c r="U1693" i="7" s="1"/>
  <c r="O1693" i="7"/>
  <c r="N1693" i="7"/>
  <c r="X1692" i="7"/>
  <c r="W1692" i="7"/>
  <c r="V1692" i="7"/>
  <c r="T1692" i="7"/>
  <c r="R1692" i="7" s="1"/>
  <c r="S1692" i="7"/>
  <c r="U1692" i="7" s="1"/>
  <c r="O1692" i="7"/>
  <c r="N1692" i="7"/>
  <c r="X1691" i="7"/>
  <c r="W1691" i="7"/>
  <c r="V1691" i="7"/>
  <c r="T1691" i="7"/>
  <c r="S1691" i="7"/>
  <c r="U1691" i="7" s="1"/>
  <c r="R1691" i="7"/>
  <c r="O1691" i="7"/>
  <c r="N1691" i="7"/>
  <c r="X1690" i="7"/>
  <c r="W1690" i="7"/>
  <c r="V1690" i="7"/>
  <c r="T1690" i="7"/>
  <c r="R1690" i="7" s="1"/>
  <c r="S1690" i="7"/>
  <c r="U1690" i="7" s="1"/>
  <c r="O1690" i="7"/>
  <c r="N1690" i="7"/>
  <c r="X1689" i="7"/>
  <c r="W1689" i="7"/>
  <c r="V1689" i="7"/>
  <c r="T1689" i="7"/>
  <c r="R1689" i="7" s="1"/>
  <c r="S1689" i="7"/>
  <c r="U1689" i="7" s="1"/>
  <c r="O1689" i="7"/>
  <c r="N1689" i="7"/>
  <c r="X1688" i="7"/>
  <c r="W1688" i="7"/>
  <c r="V1688" i="7"/>
  <c r="T1688" i="7"/>
  <c r="R1688" i="7" s="1"/>
  <c r="S1688" i="7"/>
  <c r="U1688" i="7" s="1"/>
  <c r="O1688" i="7"/>
  <c r="N1688" i="7"/>
  <c r="X1687" i="7"/>
  <c r="W1687" i="7"/>
  <c r="V1687" i="7"/>
  <c r="T1687" i="7"/>
  <c r="R1687" i="7" s="1"/>
  <c r="S1687" i="7"/>
  <c r="U1687" i="7" s="1"/>
  <c r="O1687" i="7"/>
  <c r="N1687" i="7"/>
  <c r="X1686" i="7"/>
  <c r="W1686" i="7"/>
  <c r="V1686" i="7"/>
  <c r="U1686" i="7"/>
  <c r="T1686" i="7"/>
  <c r="R1686" i="7" s="1"/>
  <c r="S1686" i="7"/>
  <c r="O1686" i="7"/>
  <c r="N1686" i="7"/>
  <c r="X1685" i="7"/>
  <c r="W1685" i="7"/>
  <c r="V1685" i="7"/>
  <c r="T1685" i="7"/>
  <c r="R1685" i="7" s="1"/>
  <c r="S1685" i="7"/>
  <c r="U1685" i="7" s="1"/>
  <c r="O1685" i="7"/>
  <c r="N1685" i="7"/>
  <c r="X1684" i="7"/>
  <c r="W1684" i="7"/>
  <c r="V1684" i="7"/>
  <c r="T1684" i="7"/>
  <c r="R1684" i="7" s="1"/>
  <c r="S1684" i="7"/>
  <c r="U1684" i="7" s="1"/>
  <c r="O1684" i="7"/>
  <c r="N1684" i="7"/>
  <c r="X1683" i="7"/>
  <c r="W1683" i="7"/>
  <c r="V1683" i="7"/>
  <c r="T1683" i="7"/>
  <c r="R1683" i="7" s="1"/>
  <c r="S1683" i="7"/>
  <c r="U1683" i="7" s="1"/>
  <c r="O1683" i="7"/>
  <c r="N1683" i="7"/>
  <c r="X1682" i="7"/>
  <c r="W1682" i="7"/>
  <c r="V1682" i="7"/>
  <c r="U1682" i="7"/>
  <c r="T1682" i="7"/>
  <c r="R1682" i="7" s="1"/>
  <c r="S1682" i="7"/>
  <c r="O1682" i="7"/>
  <c r="N1682" i="7"/>
  <c r="X1681" i="7"/>
  <c r="W1681" i="7"/>
  <c r="V1681" i="7"/>
  <c r="T1681" i="7"/>
  <c r="R1681" i="7" s="1"/>
  <c r="S1681" i="7"/>
  <c r="U1681" i="7" s="1"/>
  <c r="O1681" i="7"/>
  <c r="N1681" i="7"/>
  <c r="X1680" i="7"/>
  <c r="W1680" i="7"/>
  <c r="V1680" i="7"/>
  <c r="T1680" i="7"/>
  <c r="R1680" i="7" s="1"/>
  <c r="S1680" i="7"/>
  <c r="U1680" i="7" s="1"/>
  <c r="O1680" i="7"/>
  <c r="N1680" i="7"/>
  <c r="X1679" i="7"/>
  <c r="W1679" i="7"/>
  <c r="V1679" i="7"/>
  <c r="T1679" i="7"/>
  <c r="S1679" i="7"/>
  <c r="U1679" i="7" s="1"/>
  <c r="R1679" i="7"/>
  <c r="O1679" i="7"/>
  <c r="N1679" i="7"/>
  <c r="X1678" i="7"/>
  <c r="W1678" i="7"/>
  <c r="V1678" i="7"/>
  <c r="T1678" i="7"/>
  <c r="R1678" i="7" s="1"/>
  <c r="S1678" i="7"/>
  <c r="U1678" i="7" s="1"/>
  <c r="O1678" i="7"/>
  <c r="N1678" i="7"/>
  <c r="X1677" i="7"/>
  <c r="W1677" i="7"/>
  <c r="V1677" i="7"/>
  <c r="T1677" i="7"/>
  <c r="R1677" i="7" s="1"/>
  <c r="S1677" i="7"/>
  <c r="U1677" i="7" s="1"/>
  <c r="O1677" i="7"/>
  <c r="N1677" i="7"/>
  <c r="X1676" i="7"/>
  <c r="W1676" i="7"/>
  <c r="V1676" i="7"/>
  <c r="T1676" i="7"/>
  <c r="R1676" i="7" s="1"/>
  <c r="S1676" i="7"/>
  <c r="U1676" i="7" s="1"/>
  <c r="O1676" i="7"/>
  <c r="N1676" i="7"/>
  <c r="X1675" i="7"/>
  <c r="W1675" i="7"/>
  <c r="V1675" i="7"/>
  <c r="T1675" i="7"/>
  <c r="S1675" i="7"/>
  <c r="U1675" i="7" s="1"/>
  <c r="R1675" i="7"/>
  <c r="O1675" i="7"/>
  <c r="N1675" i="7"/>
  <c r="X1674" i="7"/>
  <c r="W1674" i="7"/>
  <c r="V1674" i="7"/>
  <c r="T1674" i="7"/>
  <c r="R1674" i="7" s="1"/>
  <c r="S1674" i="7"/>
  <c r="U1674" i="7" s="1"/>
  <c r="O1674" i="7"/>
  <c r="N1674" i="7"/>
  <c r="X1673" i="7"/>
  <c r="W1673" i="7"/>
  <c r="V1673" i="7"/>
  <c r="T1673" i="7"/>
  <c r="R1673" i="7" s="1"/>
  <c r="S1673" i="7"/>
  <c r="U1673" i="7" s="1"/>
  <c r="O1673" i="7"/>
  <c r="N1673" i="7"/>
  <c r="X1672" i="7"/>
  <c r="W1672" i="7"/>
  <c r="V1672" i="7"/>
  <c r="T1672" i="7"/>
  <c r="R1672" i="7" s="1"/>
  <c r="S1672" i="7"/>
  <c r="U1672" i="7" s="1"/>
  <c r="O1672" i="7"/>
  <c r="N1672" i="7"/>
  <c r="X1671" i="7"/>
  <c r="W1671" i="7"/>
  <c r="V1671" i="7"/>
  <c r="T1671" i="7"/>
  <c r="R1671" i="7" s="1"/>
  <c r="S1671" i="7"/>
  <c r="U1671" i="7" s="1"/>
  <c r="O1671" i="7"/>
  <c r="N1671" i="7"/>
  <c r="X1670" i="7"/>
  <c r="W1670" i="7"/>
  <c r="V1670" i="7"/>
  <c r="U1670" i="7"/>
  <c r="T1670" i="7"/>
  <c r="R1670" i="7" s="1"/>
  <c r="S1670" i="7"/>
  <c r="O1670" i="7"/>
  <c r="N1670" i="7"/>
  <c r="X1669" i="7"/>
  <c r="W1669" i="7"/>
  <c r="V1669" i="7"/>
  <c r="T1669" i="7"/>
  <c r="R1669" i="7" s="1"/>
  <c r="S1669" i="7"/>
  <c r="U1669" i="7" s="1"/>
  <c r="O1669" i="7"/>
  <c r="N1669" i="7"/>
  <c r="X1668" i="7"/>
  <c r="W1668" i="7"/>
  <c r="V1668" i="7"/>
  <c r="T1668" i="7"/>
  <c r="R1668" i="7" s="1"/>
  <c r="S1668" i="7"/>
  <c r="U1668" i="7" s="1"/>
  <c r="O1668" i="7"/>
  <c r="N1668" i="7"/>
  <c r="X1667" i="7"/>
  <c r="W1667" i="7"/>
  <c r="V1667" i="7"/>
  <c r="T1667" i="7"/>
  <c r="R1667" i="7" s="1"/>
  <c r="S1667" i="7"/>
  <c r="U1667" i="7" s="1"/>
  <c r="O1667" i="7"/>
  <c r="N1667" i="7"/>
  <c r="X1666" i="7"/>
  <c r="W1666" i="7"/>
  <c r="V1666" i="7"/>
  <c r="U1666" i="7"/>
  <c r="T1666" i="7"/>
  <c r="R1666" i="7" s="1"/>
  <c r="S1666" i="7"/>
  <c r="O1666" i="7"/>
  <c r="N1666" i="7"/>
  <c r="X1665" i="7"/>
  <c r="W1665" i="7"/>
  <c r="V1665" i="7"/>
  <c r="T1665" i="7"/>
  <c r="R1665" i="7" s="1"/>
  <c r="S1665" i="7"/>
  <c r="U1665" i="7" s="1"/>
  <c r="O1665" i="7"/>
  <c r="N1665" i="7"/>
  <c r="X1664" i="7"/>
  <c r="W1664" i="7"/>
  <c r="V1664" i="7"/>
  <c r="T1664" i="7"/>
  <c r="R1664" i="7" s="1"/>
  <c r="S1664" i="7"/>
  <c r="U1664" i="7" s="1"/>
  <c r="O1664" i="7"/>
  <c r="N1664" i="7"/>
  <c r="X1663" i="7"/>
  <c r="W1663" i="7"/>
  <c r="V1663" i="7"/>
  <c r="T1663" i="7"/>
  <c r="S1663" i="7"/>
  <c r="U1663" i="7" s="1"/>
  <c r="R1663" i="7"/>
  <c r="O1663" i="7"/>
  <c r="N1663" i="7"/>
  <c r="X1662" i="7"/>
  <c r="W1662" i="7"/>
  <c r="V1662" i="7"/>
  <c r="T1662" i="7"/>
  <c r="R1662" i="7" s="1"/>
  <c r="S1662" i="7"/>
  <c r="U1662" i="7" s="1"/>
  <c r="O1662" i="7"/>
  <c r="N1662" i="7"/>
  <c r="X1661" i="7"/>
  <c r="W1661" i="7"/>
  <c r="V1661" i="7"/>
  <c r="T1661" i="7"/>
  <c r="R1661" i="7" s="1"/>
  <c r="S1661" i="7"/>
  <c r="U1661" i="7" s="1"/>
  <c r="O1661" i="7"/>
  <c r="N1661" i="7"/>
  <c r="X1660" i="7"/>
  <c r="W1660" i="7"/>
  <c r="V1660" i="7"/>
  <c r="T1660" i="7"/>
  <c r="R1660" i="7" s="1"/>
  <c r="S1660" i="7"/>
  <c r="U1660" i="7" s="1"/>
  <c r="O1660" i="7"/>
  <c r="N1660" i="7"/>
  <c r="X1659" i="7"/>
  <c r="W1659" i="7"/>
  <c r="V1659" i="7"/>
  <c r="T1659" i="7"/>
  <c r="S1659" i="7"/>
  <c r="U1659" i="7" s="1"/>
  <c r="R1659" i="7"/>
  <c r="O1659" i="7"/>
  <c r="N1659" i="7"/>
  <c r="X1658" i="7"/>
  <c r="W1658" i="7"/>
  <c r="V1658" i="7"/>
  <c r="T1658" i="7"/>
  <c r="R1658" i="7" s="1"/>
  <c r="S1658" i="7"/>
  <c r="U1658" i="7" s="1"/>
  <c r="O1658" i="7"/>
  <c r="N1658" i="7"/>
  <c r="X1657" i="7"/>
  <c r="W1657" i="7"/>
  <c r="V1657" i="7"/>
  <c r="T1657" i="7"/>
  <c r="R1657" i="7" s="1"/>
  <c r="S1657" i="7"/>
  <c r="U1657" i="7" s="1"/>
  <c r="O1657" i="7"/>
  <c r="N1657" i="7"/>
  <c r="X1656" i="7"/>
  <c r="W1656" i="7"/>
  <c r="V1656" i="7"/>
  <c r="T1656" i="7"/>
  <c r="R1656" i="7" s="1"/>
  <c r="S1656" i="7"/>
  <c r="U1656" i="7" s="1"/>
  <c r="O1656" i="7"/>
  <c r="N1656" i="7"/>
  <c r="X1655" i="7"/>
  <c r="W1655" i="7"/>
  <c r="V1655" i="7"/>
  <c r="T1655" i="7"/>
  <c r="R1655" i="7" s="1"/>
  <c r="S1655" i="7"/>
  <c r="U1655" i="7" s="1"/>
  <c r="O1655" i="7"/>
  <c r="N1655" i="7"/>
  <c r="X1654" i="7"/>
  <c r="W1654" i="7"/>
  <c r="V1654" i="7"/>
  <c r="U1654" i="7"/>
  <c r="T1654" i="7"/>
  <c r="R1654" i="7" s="1"/>
  <c r="S1654" i="7"/>
  <c r="O1654" i="7"/>
  <c r="N1654" i="7"/>
  <c r="X1653" i="7"/>
  <c r="W1653" i="7"/>
  <c r="V1653" i="7"/>
  <c r="T1653" i="7"/>
  <c r="R1653" i="7" s="1"/>
  <c r="S1653" i="7"/>
  <c r="U1653" i="7" s="1"/>
  <c r="O1653" i="7"/>
  <c r="N1653" i="7"/>
  <c r="X1652" i="7"/>
  <c r="W1652" i="7"/>
  <c r="V1652" i="7"/>
  <c r="T1652" i="7"/>
  <c r="R1652" i="7" s="1"/>
  <c r="S1652" i="7"/>
  <c r="U1652" i="7" s="1"/>
  <c r="O1652" i="7"/>
  <c r="N1652" i="7"/>
  <c r="X1651" i="7"/>
  <c r="W1651" i="7"/>
  <c r="V1651" i="7"/>
  <c r="T1651" i="7"/>
  <c r="R1651" i="7" s="1"/>
  <c r="S1651" i="7"/>
  <c r="U1651" i="7" s="1"/>
  <c r="O1651" i="7"/>
  <c r="N1651" i="7"/>
  <c r="X1650" i="7"/>
  <c r="W1650" i="7"/>
  <c r="V1650" i="7"/>
  <c r="U1650" i="7"/>
  <c r="T1650" i="7"/>
  <c r="R1650" i="7" s="1"/>
  <c r="S1650" i="7"/>
  <c r="O1650" i="7"/>
  <c r="N1650" i="7"/>
  <c r="X1649" i="7"/>
  <c r="W1649" i="7"/>
  <c r="V1649" i="7"/>
  <c r="T1649" i="7"/>
  <c r="R1649" i="7" s="1"/>
  <c r="S1649" i="7"/>
  <c r="U1649" i="7" s="1"/>
  <c r="O1649" i="7"/>
  <c r="N1649" i="7"/>
  <c r="X1648" i="7"/>
  <c r="W1648" i="7"/>
  <c r="V1648" i="7"/>
  <c r="T1648" i="7"/>
  <c r="R1648" i="7" s="1"/>
  <c r="S1648" i="7"/>
  <c r="U1648" i="7" s="1"/>
  <c r="O1648" i="7"/>
  <c r="N1648" i="7"/>
  <c r="X1647" i="7"/>
  <c r="W1647" i="7"/>
  <c r="V1647" i="7"/>
  <c r="T1647" i="7"/>
  <c r="S1647" i="7"/>
  <c r="U1647" i="7" s="1"/>
  <c r="R1647" i="7"/>
  <c r="O1647" i="7"/>
  <c r="N1647" i="7"/>
  <c r="X1646" i="7"/>
  <c r="W1646" i="7"/>
  <c r="V1646" i="7"/>
  <c r="T1646" i="7"/>
  <c r="R1646" i="7" s="1"/>
  <c r="S1646" i="7"/>
  <c r="U1646" i="7" s="1"/>
  <c r="O1646" i="7"/>
  <c r="N1646" i="7"/>
  <c r="X1645" i="7"/>
  <c r="W1645" i="7"/>
  <c r="V1645" i="7"/>
  <c r="T1645" i="7"/>
  <c r="R1645" i="7" s="1"/>
  <c r="S1645" i="7"/>
  <c r="U1645" i="7" s="1"/>
  <c r="O1645" i="7"/>
  <c r="N1645" i="7"/>
  <c r="X1644" i="7"/>
  <c r="W1644" i="7"/>
  <c r="V1644" i="7"/>
  <c r="T1644" i="7"/>
  <c r="R1644" i="7" s="1"/>
  <c r="S1644" i="7"/>
  <c r="U1644" i="7" s="1"/>
  <c r="O1644" i="7"/>
  <c r="N1644" i="7"/>
  <c r="X1643" i="7"/>
  <c r="W1643" i="7"/>
  <c r="V1643" i="7"/>
  <c r="T1643" i="7"/>
  <c r="S1643" i="7"/>
  <c r="U1643" i="7" s="1"/>
  <c r="R1643" i="7"/>
  <c r="O1643" i="7"/>
  <c r="N1643" i="7"/>
  <c r="X1642" i="7"/>
  <c r="W1642" i="7"/>
  <c r="V1642" i="7"/>
  <c r="T1642" i="7"/>
  <c r="R1642" i="7" s="1"/>
  <c r="S1642" i="7"/>
  <c r="U1642" i="7" s="1"/>
  <c r="O1642" i="7"/>
  <c r="N1642" i="7"/>
  <c r="X1641" i="7"/>
  <c r="W1641" i="7"/>
  <c r="V1641" i="7"/>
  <c r="T1641" i="7"/>
  <c r="R1641" i="7" s="1"/>
  <c r="S1641" i="7"/>
  <c r="U1641" i="7" s="1"/>
  <c r="O1641" i="7"/>
  <c r="N1641" i="7"/>
  <c r="X1640" i="7"/>
  <c r="W1640" i="7"/>
  <c r="V1640" i="7"/>
  <c r="T1640" i="7"/>
  <c r="R1640" i="7" s="1"/>
  <c r="S1640" i="7"/>
  <c r="U1640" i="7" s="1"/>
  <c r="O1640" i="7"/>
  <c r="N1640" i="7"/>
  <c r="X1639" i="7"/>
  <c r="W1639" i="7"/>
  <c r="V1639" i="7"/>
  <c r="T1639" i="7"/>
  <c r="R1639" i="7" s="1"/>
  <c r="S1639" i="7"/>
  <c r="U1639" i="7" s="1"/>
  <c r="O1639" i="7"/>
  <c r="N1639" i="7"/>
  <c r="X1638" i="7"/>
  <c r="W1638" i="7"/>
  <c r="V1638" i="7"/>
  <c r="U1638" i="7"/>
  <c r="T1638" i="7"/>
  <c r="R1638" i="7" s="1"/>
  <c r="S1638" i="7"/>
  <c r="O1638" i="7"/>
  <c r="N1638" i="7"/>
  <c r="X1637" i="7"/>
  <c r="W1637" i="7"/>
  <c r="V1637" i="7"/>
  <c r="T1637" i="7"/>
  <c r="R1637" i="7" s="1"/>
  <c r="S1637" i="7"/>
  <c r="U1637" i="7" s="1"/>
  <c r="O1637" i="7"/>
  <c r="N1637" i="7"/>
  <c r="X1636" i="7"/>
  <c r="W1636" i="7"/>
  <c r="V1636" i="7"/>
  <c r="T1636" i="7"/>
  <c r="R1636" i="7" s="1"/>
  <c r="S1636" i="7"/>
  <c r="U1636" i="7" s="1"/>
  <c r="O1636" i="7"/>
  <c r="N1636" i="7"/>
  <c r="X1635" i="7"/>
  <c r="W1635" i="7"/>
  <c r="V1635" i="7"/>
  <c r="T1635" i="7"/>
  <c r="R1635" i="7" s="1"/>
  <c r="S1635" i="7"/>
  <c r="U1635" i="7" s="1"/>
  <c r="O1635" i="7"/>
  <c r="N1635" i="7"/>
  <c r="X1634" i="7"/>
  <c r="W1634" i="7"/>
  <c r="V1634" i="7"/>
  <c r="U1634" i="7"/>
  <c r="T1634" i="7"/>
  <c r="R1634" i="7" s="1"/>
  <c r="S1634" i="7"/>
  <c r="O1634" i="7"/>
  <c r="N1634" i="7"/>
  <c r="X1633" i="7"/>
  <c r="W1633" i="7"/>
  <c r="V1633" i="7"/>
  <c r="T1633" i="7"/>
  <c r="R1633" i="7" s="1"/>
  <c r="S1633" i="7"/>
  <c r="U1633" i="7" s="1"/>
  <c r="O1633" i="7"/>
  <c r="N1633" i="7"/>
  <c r="X1632" i="7"/>
  <c r="W1632" i="7"/>
  <c r="V1632" i="7"/>
  <c r="T1632" i="7"/>
  <c r="R1632" i="7" s="1"/>
  <c r="S1632" i="7"/>
  <c r="U1632" i="7" s="1"/>
  <c r="O1632" i="7"/>
  <c r="N1632" i="7"/>
  <c r="X1631" i="7"/>
  <c r="W1631" i="7"/>
  <c r="V1631" i="7"/>
  <c r="T1631" i="7"/>
  <c r="S1631" i="7"/>
  <c r="U1631" i="7" s="1"/>
  <c r="R1631" i="7"/>
  <c r="O1631" i="7"/>
  <c r="N1631" i="7"/>
  <c r="X1630" i="7"/>
  <c r="W1630" i="7"/>
  <c r="V1630" i="7"/>
  <c r="T1630" i="7"/>
  <c r="R1630" i="7" s="1"/>
  <c r="S1630" i="7"/>
  <c r="U1630" i="7" s="1"/>
  <c r="O1630" i="7"/>
  <c r="N1630" i="7"/>
  <c r="X1629" i="7"/>
  <c r="W1629" i="7"/>
  <c r="V1629" i="7"/>
  <c r="T1629" i="7"/>
  <c r="R1629" i="7" s="1"/>
  <c r="S1629" i="7"/>
  <c r="U1629" i="7" s="1"/>
  <c r="O1629" i="7"/>
  <c r="N1629" i="7"/>
  <c r="X1628" i="7"/>
  <c r="W1628" i="7"/>
  <c r="V1628" i="7"/>
  <c r="T1628" i="7"/>
  <c r="R1628" i="7" s="1"/>
  <c r="S1628" i="7"/>
  <c r="U1628" i="7" s="1"/>
  <c r="O1628" i="7"/>
  <c r="N1628" i="7"/>
  <c r="X1627" i="7"/>
  <c r="W1627" i="7"/>
  <c r="V1627" i="7"/>
  <c r="T1627" i="7"/>
  <c r="S1627" i="7"/>
  <c r="U1627" i="7" s="1"/>
  <c r="R1627" i="7"/>
  <c r="O1627" i="7"/>
  <c r="N1627" i="7"/>
  <c r="X1626" i="7"/>
  <c r="W1626" i="7"/>
  <c r="V1626" i="7"/>
  <c r="T1626" i="7"/>
  <c r="R1626" i="7" s="1"/>
  <c r="S1626" i="7"/>
  <c r="U1626" i="7" s="1"/>
  <c r="O1626" i="7"/>
  <c r="N1626" i="7"/>
  <c r="X1625" i="7"/>
  <c r="W1625" i="7"/>
  <c r="V1625" i="7"/>
  <c r="T1625" i="7"/>
  <c r="R1625" i="7" s="1"/>
  <c r="S1625" i="7"/>
  <c r="U1625" i="7" s="1"/>
  <c r="O1625" i="7"/>
  <c r="N1625" i="7"/>
  <c r="X1624" i="7"/>
  <c r="W1624" i="7"/>
  <c r="V1624" i="7"/>
  <c r="T1624" i="7"/>
  <c r="R1624" i="7" s="1"/>
  <c r="S1624" i="7"/>
  <c r="U1624" i="7" s="1"/>
  <c r="O1624" i="7"/>
  <c r="N1624" i="7"/>
  <c r="X1623" i="7"/>
  <c r="W1623" i="7"/>
  <c r="V1623" i="7"/>
  <c r="T1623" i="7"/>
  <c r="R1623" i="7" s="1"/>
  <c r="S1623" i="7"/>
  <c r="U1623" i="7" s="1"/>
  <c r="O1623" i="7"/>
  <c r="N1623" i="7"/>
  <c r="X1622" i="7"/>
  <c r="W1622" i="7"/>
  <c r="V1622" i="7"/>
  <c r="T1622" i="7"/>
  <c r="R1622" i="7" s="1"/>
  <c r="S1622" i="7"/>
  <c r="U1622" i="7" s="1"/>
  <c r="O1622" i="7"/>
  <c r="N1622" i="7"/>
  <c r="X1621" i="7"/>
  <c r="W1621" i="7"/>
  <c r="V1621" i="7"/>
  <c r="T1621" i="7"/>
  <c r="R1621" i="7" s="1"/>
  <c r="S1621" i="7"/>
  <c r="U1621" i="7" s="1"/>
  <c r="O1621" i="7"/>
  <c r="N1621" i="7"/>
  <c r="X1620" i="7"/>
  <c r="W1620" i="7"/>
  <c r="V1620" i="7"/>
  <c r="T1620" i="7"/>
  <c r="R1620" i="7" s="1"/>
  <c r="S1620" i="7"/>
  <c r="U1620" i="7" s="1"/>
  <c r="O1620" i="7"/>
  <c r="N1620" i="7"/>
  <c r="X1619" i="7"/>
  <c r="W1619" i="7"/>
  <c r="V1619" i="7"/>
  <c r="T1619" i="7"/>
  <c r="S1619" i="7"/>
  <c r="U1619" i="7" s="1"/>
  <c r="R1619" i="7"/>
  <c r="O1619" i="7"/>
  <c r="N1619" i="7"/>
  <c r="X1618" i="7"/>
  <c r="W1618" i="7"/>
  <c r="V1618" i="7"/>
  <c r="T1618" i="7"/>
  <c r="R1618" i="7" s="1"/>
  <c r="S1618" i="7"/>
  <c r="U1618" i="7" s="1"/>
  <c r="O1618" i="7"/>
  <c r="N1618" i="7"/>
  <c r="X1617" i="7"/>
  <c r="W1617" i="7"/>
  <c r="V1617" i="7"/>
  <c r="T1617" i="7"/>
  <c r="R1617" i="7" s="1"/>
  <c r="S1617" i="7"/>
  <c r="U1617" i="7" s="1"/>
  <c r="O1617" i="7"/>
  <c r="N1617" i="7"/>
  <c r="X1616" i="7"/>
  <c r="W1616" i="7"/>
  <c r="V1616" i="7"/>
  <c r="T1616" i="7"/>
  <c r="R1616" i="7" s="1"/>
  <c r="S1616" i="7"/>
  <c r="U1616" i="7" s="1"/>
  <c r="O1616" i="7"/>
  <c r="N1616" i="7"/>
  <c r="X1615" i="7"/>
  <c r="W1615" i="7"/>
  <c r="V1615" i="7"/>
  <c r="T1615" i="7"/>
  <c r="S1615" i="7"/>
  <c r="U1615" i="7" s="1"/>
  <c r="R1615" i="7"/>
  <c r="O1615" i="7"/>
  <c r="N1615" i="7"/>
  <c r="X1614" i="7"/>
  <c r="W1614" i="7"/>
  <c r="V1614" i="7"/>
  <c r="T1614" i="7"/>
  <c r="R1614" i="7" s="1"/>
  <c r="S1614" i="7"/>
  <c r="U1614" i="7" s="1"/>
  <c r="O1614" i="7"/>
  <c r="N1614" i="7"/>
  <c r="X1613" i="7"/>
  <c r="W1613" i="7"/>
  <c r="V1613" i="7"/>
  <c r="T1613" i="7"/>
  <c r="R1613" i="7" s="1"/>
  <c r="S1613" i="7"/>
  <c r="U1613" i="7" s="1"/>
  <c r="O1613" i="7"/>
  <c r="N1613" i="7"/>
  <c r="X1612" i="7"/>
  <c r="W1612" i="7"/>
  <c r="V1612" i="7"/>
  <c r="T1612" i="7"/>
  <c r="R1612" i="7" s="1"/>
  <c r="S1612" i="7"/>
  <c r="U1612" i="7" s="1"/>
  <c r="O1612" i="7"/>
  <c r="N1612" i="7"/>
  <c r="X1611" i="7"/>
  <c r="W1611" i="7"/>
  <c r="V1611" i="7"/>
  <c r="T1611" i="7"/>
  <c r="R1611" i="7" s="1"/>
  <c r="S1611" i="7"/>
  <c r="U1611" i="7" s="1"/>
  <c r="O1611" i="7"/>
  <c r="N1611" i="7"/>
  <c r="X1610" i="7"/>
  <c r="W1610" i="7"/>
  <c r="V1610" i="7"/>
  <c r="U1610" i="7"/>
  <c r="T1610" i="7"/>
  <c r="R1610" i="7" s="1"/>
  <c r="S1610" i="7"/>
  <c r="O1610" i="7"/>
  <c r="N1610" i="7"/>
  <c r="X1609" i="7"/>
  <c r="W1609" i="7"/>
  <c r="V1609" i="7"/>
  <c r="T1609" i="7"/>
  <c r="R1609" i="7" s="1"/>
  <c r="S1609" i="7"/>
  <c r="U1609" i="7" s="1"/>
  <c r="O1609" i="7"/>
  <c r="N1609" i="7"/>
  <c r="X1608" i="7"/>
  <c r="W1608" i="7"/>
  <c r="V1608" i="7"/>
  <c r="T1608" i="7"/>
  <c r="R1608" i="7" s="1"/>
  <c r="S1608" i="7"/>
  <c r="U1608" i="7" s="1"/>
  <c r="O1608" i="7"/>
  <c r="N1608" i="7"/>
  <c r="X1607" i="7"/>
  <c r="W1607" i="7"/>
  <c r="V1607" i="7"/>
  <c r="T1607" i="7"/>
  <c r="R1607" i="7" s="1"/>
  <c r="S1607" i="7"/>
  <c r="U1607" i="7" s="1"/>
  <c r="O1607" i="7"/>
  <c r="N1607" i="7"/>
  <c r="X1606" i="7"/>
  <c r="W1606" i="7"/>
  <c r="V1606" i="7"/>
  <c r="T1606" i="7"/>
  <c r="R1606" i="7" s="1"/>
  <c r="S1606" i="7"/>
  <c r="U1606" i="7" s="1"/>
  <c r="O1606" i="7"/>
  <c r="N1606" i="7"/>
  <c r="X1605" i="7"/>
  <c r="W1605" i="7"/>
  <c r="V1605" i="7"/>
  <c r="T1605" i="7"/>
  <c r="R1605" i="7" s="1"/>
  <c r="S1605" i="7"/>
  <c r="U1605" i="7" s="1"/>
  <c r="O1605" i="7"/>
  <c r="N1605" i="7"/>
  <c r="X1604" i="7"/>
  <c r="W1604" i="7"/>
  <c r="V1604" i="7"/>
  <c r="T1604" i="7"/>
  <c r="R1604" i="7" s="1"/>
  <c r="S1604" i="7"/>
  <c r="U1604" i="7" s="1"/>
  <c r="O1604" i="7"/>
  <c r="N1604" i="7"/>
  <c r="X1603" i="7"/>
  <c r="W1603" i="7"/>
  <c r="V1603" i="7"/>
  <c r="T1603" i="7"/>
  <c r="S1603" i="7"/>
  <c r="U1603" i="7" s="1"/>
  <c r="R1603" i="7"/>
  <c r="O1603" i="7"/>
  <c r="N1603" i="7"/>
  <c r="X1602" i="7"/>
  <c r="W1602" i="7"/>
  <c r="V1602" i="7"/>
  <c r="T1602" i="7"/>
  <c r="R1602" i="7" s="1"/>
  <c r="S1602" i="7"/>
  <c r="U1602" i="7" s="1"/>
  <c r="O1602" i="7"/>
  <c r="N1602" i="7"/>
  <c r="X1601" i="7"/>
  <c r="W1601" i="7"/>
  <c r="V1601" i="7"/>
  <c r="T1601" i="7"/>
  <c r="R1601" i="7" s="1"/>
  <c r="S1601" i="7"/>
  <c r="U1601" i="7" s="1"/>
  <c r="O1601" i="7"/>
  <c r="N1601" i="7"/>
  <c r="X1600" i="7"/>
  <c r="W1600" i="7"/>
  <c r="V1600" i="7"/>
  <c r="T1600" i="7"/>
  <c r="R1600" i="7" s="1"/>
  <c r="S1600" i="7"/>
  <c r="U1600" i="7" s="1"/>
  <c r="O1600" i="7"/>
  <c r="N1600" i="7"/>
  <c r="X1599" i="7"/>
  <c r="W1599" i="7"/>
  <c r="V1599" i="7"/>
  <c r="T1599" i="7"/>
  <c r="S1599" i="7"/>
  <c r="U1599" i="7" s="1"/>
  <c r="R1599" i="7"/>
  <c r="O1599" i="7"/>
  <c r="N1599" i="7"/>
  <c r="X1598" i="7"/>
  <c r="W1598" i="7"/>
  <c r="V1598" i="7"/>
  <c r="T1598" i="7"/>
  <c r="R1598" i="7" s="1"/>
  <c r="S1598" i="7"/>
  <c r="U1598" i="7" s="1"/>
  <c r="O1598" i="7"/>
  <c r="N1598" i="7"/>
  <c r="X1597" i="7"/>
  <c r="W1597" i="7"/>
  <c r="V1597" i="7"/>
  <c r="T1597" i="7"/>
  <c r="R1597" i="7" s="1"/>
  <c r="S1597" i="7"/>
  <c r="U1597" i="7" s="1"/>
  <c r="O1597" i="7"/>
  <c r="N1597" i="7"/>
  <c r="X1596" i="7"/>
  <c r="W1596" i="7"/>
  <c r="V1596" i="7"/>
  <c r="T1596" i="7"/>
  <c r="R1596" i="7" s="1"/>
  <c r="S1596" i="7"/>
  <c r="U1596" i="7" s="1"/>
  <c r="O1596" i="7"/>
  <c r="N1596" i="7"/>
  <c r="X1595" i="7"/>
  <c r="W1595" i="7"/>
  <c r="V1595" i="7"/>
  <c r="T1595" i="7"/>
  <c r="R1595" i="7" s="1"/>
  <c r="S1595" i="7"/>
  <c r="U1595" i="7" s="1"/>
  <c r="O1595" i="7"/>
  <c r="N1595" i="7"/>
  <c r="X1594" i="7"/>
  <c r="W1594" i="7"/>
  <c r="V1594" i="7"/>
  <c r="U1594" i="7"/>
  <c r="T1594" i="7"/>
  <c r="R1594" i="7" s="1"/>
  <c r="S1594" i="7"/>
  <c r="O1594" i="7"/>
  <c r="N1594" i="7"/>
  <c r="X1593" i="7"/>
  <c r="W1593" i="7"/>
  <c r="V1593" i="7"/>
  <c r="T1593" i="7"/>
  <c r="R1593" i="7" s="1"/>
  <c r="S1593" i="7"/>
  <c r="U1593" i="7" s="1"/>
  <c r="O1593" i="7"/>
  <c r="N1593" i="7"/>
  <c r="X1592" i="7"/>
  <c r="W1592" i="7"/>
  <c r="V1592" i="7"/>
  <c r="T1592" i="7"/>
  <c r="R1592" i="7" s="1"/>
  <c r="S1592" i="7"/>
  <c r="U1592" i="7" s="1"/>
  <c r="O1592" i="7"/>
  <c r="N1592" i="7"/>
  <c r="X1591" i="7"/>
  <c r="W1591" i="7"/>
  <c r="V1591" i="7"/>
  <c r="T1591" i="7"/>
  <c r="S1591" i="7"/>
  <c r="U1591" i="7" s="1"/>
  <c r="R1591" i="7"/>
  <c r="O1591" i="7"/>
  <c r="N1591" i="7"/>
  <c r="X1590" i="7"/>
  <c r="W1590" i="7"/>
  <c r="V1590" i="7"/>
  <c r="T1590" i="7"/>
  <c r="R1590" i="7" s="1"/>
  <c r="S1590" i="7"/>
  <c r="U1590" i="7" s="1"/>
  <c r="O1590" i="7"/>
  <c r="N1590" i="7"/>
  <c r="X1589" i="7"/>
  <c r="W1589" i="7"/>
  <c r="V1589" i="7"/>
  <c r="T1589" i="7"/>
  <c r="R1589" i="7" s="1"/>
  <c r="S1589" i="7"/>
  <c r="U1589" i="7" s="1"/>
  <c r="O1589" i="7"/>
  <c r="N1589" i="7"/>
  <c r="X1588" i="7"/>
  <c r="W1588" i="7"/>
  <c r="V1588" i="7"/>
  <c r="T1588" i="7"/>
  <c r="R1588" i="7" s="1"/>
  <c r="S1588" i="7"/>
  <c r="U1588" i="7" s="1"/>
  <c r="O1588" i="7"/>
  <c r="N1588" i="7"/>
  <c r="X1587" i="7"/>
  <c r="W1587" i="7"/>
  <c r="V1587" i="7"/>
  <c r="T1587" i="7"/>
  <c r="S1587" i="7"/>
  <c r="U1587" i="7" s="1"/>
  <c r="R1587" i="7"/>
  <c r="O1587" i="7"/>
  <c r="N1587" i="7"/>
  <c r="X1586" i="7"/>
  <c r="W1586" i="7"/>
  <c r="V1586" i="7"/>
  <c r="T1586" i="7"/>
  <c r="R1586" i="7" s="1"/>
  <c r="S1586" i="7"/>
  <c r="U1586" i="7" s="1"/>
  <c r="O1586" i="7"/>
  <c r="N1586" i="7"/>
  <c r="X1585" i="7"/>
  <c r="W1585" i="7"/>
  <c r="V1585" i="7"/>
  <c r="T1585" i="7"/>
  <c r="R1585" i="7" s="1"/>
  <c r="S1585" i="7"/>
  <c r="U1585" i="7" s="1"/>
  <c r="O1585" i="7"/>
  <c r="N1585" i="7"/>
  <c r="X1584" i="7"/>
  <c r="W1584" i="7"/>
  <c r="V1584" i="7"/>
  <c r="T1584" i="7"/>
  <c r="R1584" i="7" s="1"/>
  <c r="S1584" i="7"/>
  <c r="U1584" i="7" s="1"/>
  <c r="O1584" i="7"/>
  <c r="N1584" i="7"/>
  <c r="X1583" i="7"/>
  <c r="W1583" i="7"/>
  <c r="V1583" i="7"/>
  <c r="T1583" i="7"/>
  <c r="R1583" i="7" s="1"/>
  <c r="S1583" i="7"/>
  <c r="U1583" i="7" s="1"/>
  <c r="O1583" i="7"/>
  <c r="N1583" i="7"/>
  <c r="X1582" i="7"/>
  <c r="W1582" i="7"/>
  <c r="V1582" i="7"/>
  <c r="T1582" i="7"/>
  <c r="R1582" i="7" s="1"/>
  <c r="S1582" i="7"/>
  <c r="U1582" i="7" s="1"/>
  <c r="O1582" i="7"/>
  <c r="N1582" i="7"/>
  <c r="X1581" i="7"/>
  <c r="W1581" i="7"/>
  <c r="V1581" i="7"/>
  <c r="T1581" i="7"/>
  <c r="R1581" i="7" s="1"/>
  <c r="S1581" i="7"/>
  <c r="U1581" i="7" s="1"/>
  <c r="O1581" i="7"/>
  <c r="N1581" i="7"/>
  <c r="X1580" i="7"/>
  <c r="W1580" i="7"/>
  <c r="V1580" i="7"/>
  <c r="T1580" i="7"/>
  <c r="R1580" i="7" s="1"/>
  <c r="S1580" i="7"/>
  <c r="U1580" i="7" s="1"/>
  <c r="O1580" i="7"/>
  <c r="N1580" i="7"/>
  <c r="X1579" i="7"/>
  <c r="W1579" i="7"/>
  <c r="V1579" i="7"/>
  <c r="T1579" i="7"/>
  <c r="S1579" i="7"/>
  <c r="U1579" i="7" s="1"/>
  <c r="R1579" i="7"/>
  <c r="O1579" i="7"/>
  <c r="N1579" i="7"/>
  <c r="X1578" i="7"/>
  <c r="W1578" i="7"/>
  <c r="V1578" i="7"/>
  <c r="T1578" i="7"/>
  <c r="R1578" i="7" s="1"/>
  <c r="S1578" i="7"/>
  <c r="U1578" i="7" s="1"/>
  <c r="O1578" i="7"/>
  <c r="N1578" i="7"/>
  <c r="X1577" i="7"/>
  <c r="W1577" i="7"/>
  <c r="V1577" i="7"/>
  <c r="T1577" i="7"/>
  <c r="R1577" i="7" s="1"/>
  <c r="S1577" i="7"/>
  <c r="U1577" i="7" s="1"/>
  <c r="O1577" i="7"/>
  <c r="N1577" i="7"/>
  <c r="X1576" i="7"/>
  <c r="W1576" i="7"/>
  <c r="V1576" i="7"/>
  <c r="T1576" i="7"/>
  <c r="R1576" i="7" s="1"/>
  <c r="S1576" i="7"/>
  <c r="U1576" i="7" s="1"/>
  <c r="O1576" i="7"/>
  <c r="N1576" i="7"/>
  <c r="X1575" i="7"/>
  <c r="W1575" i="7"/>
  <c r="V1575" i="7"/>
  <c r="T1575" i="7"/>
  <c r="R1575" i="7" s="1"/>
  <c r="S1575" i="7"/>
  <c r="U1575" i="7" s="1"/>
  <c r="O1575" i="7"/>
  <c r="N1575" i="7"/>
  <c r="X1574" i="7"/>
  <c r="W1574" i="7"/>
  <c r="V1574" i="7"/>
  <c r="T1574" i="7"/>
  <c r="R1574" i="7" s="1"/>
  <c r="S1574" i="7"/>
  <c r="U1574" i="7" s="1"/>
  <c r="O1574" i="7"/>
  <c r="N1574" i="7"/>
  <c r="X1573" i="7"/>
  <c r="W1573" i="7"/>
  <c r="V1573" i="7"/>
  <c r="T1573" i="7"/>
  <c r="R1573" i="7" s="1"/>
  <c r="S1573" i="7"/>
  <c r="U1573" i="7" s="1"/>
  <c r="O1573" i="7"/>
  <c r="N1573" i="7"/>
  <c r="X1572" i="7"/>
  <c r="W1572" i="7"/>
  <c r="V1572" i="7"/>
  <c r="T1572" i="7"/>
  <c r="R1572" i="7" s="1"/>
  <c r="S1572" i="7"/>
  <c r="U1572" i="7" s="1"/>
  <c r="O1572" i="7"/>
  <c r="N1572" i="7"/>
  <c r="X1571" i="7"/>
  <c r="W1571" i="7"/>
  <c r="V1571" i="7"/>
  <c r="U1571" i="7"/>
  <c r="T1571" i="7"/>
  <c r="R1571" i="7" s="1"/>
  <c r="S1571" i="7"/>
  <c r="O1571" i="7"/>
  <c r="N1571" i="7"/>
  <c r="X1570" i="7"/>
  <c r="W1570" i="7"/>
  <c r="V1570" i="7"/>
  <c r="T1570" i="7"/>
  <c r="R1570" i="7" s="1"/>
  <c r="S1570" i="7"/>
  <c r="U1570" i="7" s="1"/>
  <c r="O1570" i="7"/>
  <c r="N1570" i="7"/>
  <c r="X1569" i="7"/>
  <c r="W1569" i="7"/>
  <c r="V1569" i="7"/>
  <c r="T1569" i="7"/>
  <c r="R1569" i="7" s="1"/>
  <c r="S1569" i="7"/>
  <c r="U1569" i="7" s="1"/>
  <c r="O1569" i="7"/>
  <c r="N1569" i="7"/>
  <c r="X1568" i="7"/>
  <c r="W1568" i="7"/>
  <c r="V1568" i="7"/>
  <c r="T1568" i="7"/>
  <c r="R1568" i="7" s="1"/>
  <c r="S1568" i="7"/>
  <c r="U1568" i="7" s="1"/>
  <c r="O1568" i="7"/>
  <c r="N1568" i="7"/>
  <c r="X1567" i="7"/>
  <c r="W1567" i="7"/>
  <c r="V1567" i="7"/>
  <c r="T1567" i="7"/>
  <c r="R1567" i="7" s="1"/>
  <c r="S1567" i="7"/>
  <c r="U1567" i="7" s="1"/>
  <c r="O1567" i="7"/>
  <c r="N1567" i="7"/>
  <c r="X1566" i="7"/>
  <c r="W1566" i="7"/>
  <c r="V1566" i="7"/>
  <c r="T1566" i="7"/>
  <c r="R1566" i="7" s="1"/>
  <c r="S1566" i="7"/>
  <c r="U1566" i="7" s="1"/>
  <c r="O1566" i="7"/>
  <c r="N1566" i="7"/>
  <c r="X1565" i="7"/>
  <c r="W1565" i="7"/>
  <c r="V1565" i="7"/>
  <c r="T1565" i="7"/>
  <c r="R1565" i="7" s="1"/>
  <c r="S1565" i="7"/>
  <c r="U1565" i="7" s="1"/>
  <c r="O1565" i="7"/>
  <c r="N1565" i="7"/>
  <c r="X1564" i="7"/>
  <c r="W1564" i="7"/>
  <c r="V1564" i="7"/>
  <c r="T1564" i="7"/>
  <c r="R1564" i="7" s="1"/>
  <c r="S1564" i="7"/>
  <c r="U1564" i="7" s="1"/>
  <c r="O1564" i="7"/>
  <c r="N1564" i="7"/>
  <c r="X1563" i="7"/>
  <c r="W1563" i="7"/>
  <c r="V1563" i="7"/>
  <c r="U1563" i="7"/>
  <c r="T1563" i="7"/>
  <c r="R1563" i="7" s="1"/>
  <c r="S1563" i="7"/>
  <c r="O1563" i="7"/>
  <c r="N1563" i="7"/>
  <c r="X1562" i="7"/>
  <c r="W1562" i="7"/>
  <c r="V1562" i="7"/>
  <c r="T1562" i="7"/>
  <c r="R1562" i="7" s="1"/>
  <c r="S1562" i="7"/>
  <c r="U1562" i="7" s="1"/>
  <c r="O1562" i="7"/>
  <c r="N1562" i="7"/>
  <c r="X1561" i="7"/>
  <c r="W1561" i="7"/>
  <c r="V1561" i="7"/>
  <c r="T1561" i="7"/>
  <c r="R1561" i="7" s="1"/>
  <c r="S1561" i="7"/>
  <c r="U1561" i="7" s="1"/>
  <c r="O1561" i="7"/>
  <c r="N1561" i="7"/>
  <c r="X1560" i="7"/>
  <c r="W1560" i="7"/>
  <c r="V1560" i="7"/>
  <c r="T1560" i="7"/>
  <c r="R1560" i="7" s="1"/>
  <c r="S1560" i="7"/>
  <c r="U1560" i="7" s="1"/>
  <c r="O1560" i="7"/>
  <c r="N1560" i="7"/>
  <c r="X1559" i="7"/>
  <c r="W1559" i="7"/>
  <c r="V1559" i="7"/>
  <c r="T1559" i="7"/>
  <c r="R1559" i="7" s="1"/>
  <c r="S1559" i="7"/>
  <c r="U1559" i="7" s="1"/>
  <c r="O1559" i="7"/>
  <c r="N1559" i="7"/>
  <c r="X1558" i="7"/>
  <c r="W1558" i="7"/>
  <c r="V1558" i="7"/>
  <c r="T1558" i="7"/>
  <c r="R1558" i="7" s="1"/>
  <c r="S1558" i="7"/>
  <c r="U1558" i="7" s="1"/>
  <c r="O1558" i="7"/>
  <c r="N1558" i="7"/>
  <c r="X1557" i="7"/>
  <c r="W1557" i="7"/>
  <c r="V1557" i="7"/>
  <c r="T1557" i="7"/>
  <c r="R1557" i="7" s="1"/>
  <c r="S1557" i="7"/>
  <c r="U1557" i="7" s="1"/>
  <c r="O1557" i="7"/>
  <c r="N1557" i="7"/>
  <c r="X1556" i="7"/>
  <c r="W1556" i="7"/>
  <c r="V1556" i="7"/>
  <c r="T1556" i="7"/>
  <c r="R1556" i="7" s="1"/>
  <c r="S1556" i="7"/>
  <c r="U1556" i="7" s="1"/>
  <c r="O1556" i="7"/>
  <c r="N1556" i="7"/>
  <c r="X1555" i="7"/>
  <c r="W1555" i="7"/>
  <c r="V1555" i="7"/>
  <c r="U1555" i="7"/>
  <c r="T1555" i="7"/>
  <c r="R1555" i="7" s="1"/>
  <c r="S1555" i="7"/>
  <c r="O1555" i="7"/>
  <c r="N1555" i="7"/>
  <c r="X1554" i="7"/>
  <c r="W1554" i="7"/>
  <c r="V1554" i="7"/>
  <c r="T1554" i="7"/>
  <c r="R1554" i="7" s="1"/>
  <c r="S1554" i="7"/>
  <c r="U1554" i="7" s="1"/>
  <c r="O1554" i="7"/>
  <c r="N1554" i="7"/>
  <c r="X1553" i="7"/>
  <c r="W1553" i="7"/>
  <c r="V1553" i="7"/>
  <c r="T1553" i="7"/>
  <c r="R1553" i="7" s="1"/>
  <c r="S1553" i="7"/>
  <c r="U1553" i="7" s="1"/>
  <c r="O1553" i="7"/>
  <c r="N1553" i="7"/>
  <c r="X1552" i="7"/>
  <c r="W1552" i="7"/>
  <c r="V1552" i="7"/>
  <c r="T1552" i="7"/>
  <c r="R1552" i="7" s="1"/>
  <c r="S1552" i="7"/>
  <c r="U1552" i="7" s="1"/>
  <c r="O1552" i="7"/>
  <c r="N1552" i="7"/>
  <c r="X1551" i="7"/>
  <c r="W1551" i="7"/>
  <c r="V1551" i="7"/>
  <c r="T1551" i="7"/>
  <c r="R1551" i="7" s="1"/>
  <c r="S1551" i="7"/>
  <c r="U1551" i="7" s="1"/>
  <c r="O1551" i="7"/>
  <c r="N1551" i="7"/>
  <c r="X1550" i="7"/>
  <c r="W1550" i="7"/>
  <c r="V1550" i="7"/>
  <c r="T1550" i="7"/>
  <c r="R1550" i="7" s="1"/>
  <c r="S1550" i="7"/>
  <c r="U1550" i="7" s="1"/>
  <c r="O1550" i="7"/>
  <c r="N1550" i="7"/>
  <c r="X1549" i="7"/>
  <c r="W1549" i="7"/>
  <c r="V1549" i="7"/>
  <c r="T1549" i="7"/>
  <c r="R1549" i="7" s="1"/>
  <c r="S1549" i="7"/>
  <c r="U1549" i="7" s="1"/>
  <c r="O1549" i="7"/>
  <c r="N1549" i="7"/>
  <c r="X1548" i="7"/>
  <c r="W1548" i="7"/>
  <c r="V1548" i="7"/>
  <c r="T1548" i="7"/>
  <c r="R1548" i="7" s="1"/>
  <c r="S1548" i="7"/>
  <c r="U1548" i="7" s="1"/>
  <c r="O1548" i="7"/>
  <c r="N1548" i="7"/>
  <c r="X1547" i="7"/>
  <c r="W1547" i="7"/>
  <c r="V1547" i="7"/>
  <c r="T1547" i="7"/>
  <c r="R1547" i="7" s="1"/>
  <c r="S1547" i="7"/>
  <c r="U1547" i="7" s="1"/>
  <c r="O1547" i="7"/>
  <c r="N1547" i="7"/>
  <c r="X1546" i="7"/>
  <c r="W1546" i="7"/>
  <c r="V1546" i="7"/>
  <c r="T1546" i="7"/>
  <c r="R1546" i="7" s="1"/>
  <c r="S1546" i="7"/>
  <c r="U1546" i="7" s="1"/>
  <c r="O1546" i="7"/>
  <c r="N1546" i="7"/>
  <c r="X1545" i="7"/>
  <c r="W1545" i="7"/>
  <c r="V1545" i="7"/>
  <c r="T1545" i="7"/>
  <c r="S1545" i="7"/>
  <c r="U1545" i="7" s="1"/>
  <c r="R1545" i="7"/>
  <c r="O1545" i="7"/>
  <c r="N1545" i="7"/>
  <c r="X1544" i="7"/>
  <c r="W1544" i="7"/>
  <c r="V1544" i="7"/>
  <c r="T1544" i="7"/>
  <c r="R1544" i="7" s="1"/>
  <c r="S1544" i="7"/>
  <c r="U1544" i="7" s="1"/>
  <c r="O1544" i="7"/>
  <c r="N1544" i="7"/>
  <c r="X1543" i="7"/>
  <c r="W1543" i="7"/>
  <c r="V1543" i="7"/>
  <c r="T1543" i="7"/>
  <c r="R1543" i="7" s="1"/>
  <c r="S1543" i="7"/>
  <c r="U1543" i="7" s="1"/>
  <c r="O1543" i="7"/>
  <c r="N1543" i="7"/>
  <c r="X1542" i="7"/>
  <c r="W1542" i="7"/>
  <c r="V1542" i="7"/>
  <c r="T1542" i="7"/>
  <c r="R1542" i="7" s="1"/>
  <c r="S1542" i="7"/>
  <c r="U1542" i="7" s="1"/>
  <c r="O1542" i="7"/>
  <c r="N1542" i="7"/>
  <c r="X1541" i="7"/>
  <c r="W1541" i="7"/>
  <c r="V1541" i="7"/>
  <c r="T1541" i="7"/>
  <c r="R1541" i="7" s="1"/>
  <c r="S1541" i="7"/>
  <c r="U1541" i="7" s="1"/>
  <c r="O1541" i="7"/>
  <c r="N1541" i="7"/>
  <c r="X1540" i="7"/>
  <c r="W1540" i="7"/>
  <c r="V1540" i="7"/>
  <c r="T1540" i="7"/>
  <c r="R1540" i="7" s="1"/>
  <c r="S1540" i="7"/>
  <c r="U1540" i="7" s="1"/>
  <c r="O1540" i="7"/>
  <c r="N1540" i="7"/>
  <c r="X1539" i="7"/>
  <c r="W1539" i="7"/>
  <c r="V1539" i="7"/>
  <c r="U1539" i="7"/>
  <c r="T1539" i="7"/>
  <c r="R1539" i="7" s="1"/>
  <c r="S1539" i="7"/>
  <c r="O1539" i="7"/>
  <c r="N1539" i="7"/>
  <c r="X1538" i="7"/>
  <c r="W1538" i="7"/>
  <c r="V1538" i="7"/>
  <c r="T1538" i="7"/>
  <c r="R1538" i="7" s="1"/>
  <c r="S1538" i="7"/>
  <c r="U1538" i="7" s="1"/>
  <c r="O1538" i="7"/>
  <c r="N1538" i="7"/>
  <c r="X1537" i="7"/>
  <c r="W1537" i="7"/>
  <c r="V1537" i="7"/>
  <c r="T1537" i="7"/>
  <c r="R1537" i="7" s="1"/>
  <c r="S1537" i="7"/>
  <c r="U1537" i="7" s="1"/>
  <c r="O1537" i="7"/>
  <c r="N1537" i="7"/>
  <c r="X1536" i="7"/>
  <c r="W1536" i="7"/>
  <c r="V1536" i="7"/>
  <c r="T1536" i="7"/>
  <c r="R1536" i="7" s="1"/>
  <c r="S1536" i="7"/>
  <c r="U1536" i="7" s="1"/>
  <c r="O1536" i="7"/>
  <c r="N1536" i="7"/>
  <c r="X1535" i="7"/>
  <c r="W1535" i="7"/>
  <c r="V1535" i="7"/>
  <c r="T1535" i="7"/>
  <c r="R1535" i="7" s="1"/>
  <c r="S1535" i="7"/>
  <c r="U1535" i="7" s="1"/>
  <c r="O1535" i="7"/>
  <c r="N1535" i="7"/>
  <c r="X1534" i="7"/>
  <c r="W1534" i="7"/>
  <c r="V1534" i="7"/>
  <c r="T1534" i="7"/>
  <c r="R1534" i="7" s="1"/>
  <c r="S1534" i="7"/>
  <c r="U1534" i="7" s="1"/>
  <c r="O1534" i="7"/>
  <c r="N1534" i="7"/>
  <c r="X1533" i="7"/>
  <c r="W1533" i="7"/>
  <c r="V1533" i="7"/>
  <c r="T1533" i="7"/>
  <c r="R1533" i="7" s="1"/>
  <c r="S1533" i="7"/>
  <c r="U1533" i="7" s="1"/>
  <c r="O1533" i="7"/>
  <c r="N1533" i="7"/>
  <c r="X1532" i="7"/>
  <c r="W1532" i="7"/>
  <c r="V1532" i="7"/>
  <c r="T1532" i="7"/>
  <c r="R1532" i="7" s="1"/>
  <c r="S1532" i="7"/>
  <c r="U1532" i="7" s="1"/>
  <c r="O1532" i="7"/>
  <c r="N1532" i="7"/>
  <c r="X1531" i="7"/>
  <c r="W1531" i="7"/>
  <c r="V1531" i="7"/>
  <c r="U1531" i="7"/>
  <c r="T1531" i="7"/>
  <c r="R1531" i="7" s="1"/>
  <c r="S1531" i="7"/>
  <c r="O1531" i="7"/>
  <c r="N1531" i="7"/>
  <c r="X1530" i="7"/>
  <c r="W1530" i="7"/>
  <c r="V1530" i="7"/>
  <c r="U1530" i="7"/>
  <c r="T1530" i="7"/>
  <c r="R1530" i="7" s="1"/>
  <c r="S1530" i="7"/>
  <c r="O1530" i="7"/>
  <c r="N1530" i="7"/>
  <c r="X1529" i="7"/>
  <c r="W1529" i="7"/>
  <c r="V1529" i="7"/>
  <c r="T1529" i="7"/>
  <c r="R1529" i="7" s="1"/>
  <c r="S1529" i="7"/>
  <c r="U1529" i="7" s="1"/>
  <c r="O1529" i="7"/>
  <c r="N1529" i="7"/>
  <c r="X1528" i="7"/>
  <c r="W1528" i="7"/>
  <c r="V1528" i="7"/>
  <c r="U1528" i="7"/>
  <c r="T1528" i="7"/>
  <c r="R1528" i="7" s="1"/>
  <c r="S1528" i="7"/>
  <c r="O1528" i="7"/>
  <c r="N1528" i="7"/>
  <c r="X1527" i="7"/>
  <c r="W1527" i="7"/>
  <c r="V1527" i="7"/>
  <c r="T1527" i="7"/>
  <c r="R1527" i="7" s="1"/>
  <c r="S1527" i="7"/>
  <c r="U1527" i="7" s="1"/>
  <c r="O1527" i="7"/>
  <c r="N1527" i="7"/>
  <c r="X1526" i="7"/>
  <c r="W1526" i="7"/>
  <c r="V1526" i="7"/>
  <c r="T1526" i="7"/>
  <c r="R1526" i="7" s="1"/>
  <c r="S1526" i="7"/>
  <c r="U1526" i="7" s="1"/>
  <c r="O1526" i="7"/>
  <c r="N1526" i="7"/>
  <c r="X1525" i="7"/>
  <c r="W1525" i="7"/>
  <c r="V1525" i="7"/>
  <c r="T1525" i="7"/>
  <c r="R1525" i="7" s="1"/>
  <c r="S1525" i="7"/>
  <c r="U1525" i="7" s="1"/>
  <c r="O1525" i="7"/>
  <c r="N1525" i="7"/>
  <c r="X1524" i="7"/>
  <c r="W1524" i="7"/>
  <c r="V1524" i="7"/>
  <c r="T1524" i="7"/>
  <c r="R1524" i="7" s="1"/>
  <c r="S1524" i="7"/>
  <c r="U1524" i="7" s="1"/>
  <c r="O1524" i="7"/>
  <c r="N1524" i="7"/>
  <c r="X1523" i="7"/>
  <c r="W1523" i="7"/>
  <c r="V1523" i="7"/>
  <c r="T1523" i="7"/>
  <c r="R1523" i="7" s="1"/>
  <c r="S1523" i="7"/>
  <c r="U1523" i="7" s="1"/>
  <c r="O1523" i="7"/>
  <c r="N1523" i="7"/>
  <c r="X1522" i="7"/>
  <c r="W1522" i="7"/>
  <c r="V1522" i="7"/>
  <c r="T1522" i="7"/>
  <c r="R1522" i="7" s="1"/>
  <c r="S1522" i="7"/>
  <c r="U1522" i="7" s="1"/>
  <c r="O1522" i="7"/>
  <c r="N1522" i="7"/>
  <c r="X1521" i="7"/>
  <c r="W1521" i="7"/>
  <c r="V1521" i="7"/>
  <c r="T1521" i="7"/>
  <c r="R1521" i="7" s="1"/>
  <c r="S1521" i="7"/>
  <c r="U1521" i="7" s="1"/>
  <c r="O1521" i="7"/>
  <c r="N1521" i="7"/>
  <c r="X1520" i="7"/>
  <c r="W1520" i="7"/>
  <c r="V1520" i="7"/>
  <c r="T1520" i="7"/>
  <c r="R1520" i="7" s="1"/>
  <c r="S1520" i="7"/>
  <c r="U1520" i="7" s="1"/>
  <c r="O1520" i="7"/>
  <c r="N1520" i="7"/>
  <c r="X1519" i="7"/>
  <c r="W1519" i="7"/>
  <c r="V1519" i="7"/>
  <c r="T1519" i="7"/>
  <c r="R1519" i="7" s="1"/>
  <c r="S1519" i="7"/>
  <c r="U1519" i="7" s="1"/>
  <c r="O1519" i="7"/>
  <c r="N1519" i="7"/>
  <c r="X1518" i="7"/>
  <c r="W1518" i="7"/>
  <c r="V1518" i="7"/>
  <c r="T1518" i="7"/>
  <c r="R1518" i="7" s="1"/>
  <c r="S1518" i="7"/>
  <c r="U1518" i="7" s="1"/>
  <c r="O1518" i="7"/>
  <c r="N1518" i="7"/>
  <c r="X1517" i="7"/>
  <c r="W1517" i="7"/>
  <c r="V1517" i="7"/>
  <c r="U1517" i="7"/>
  <c r="T1517" i="7"/>
  <c r="R1517" i="7" s="1"/>
  <c r="S1517" i="7"/>
  <c r="O1517" i="7"/>
  <c r="N1517" i="7"/>
  <c r="X1516" i="7"/>
  <c r="W1516" i="7"/>
  <c r="V1516" i="7"/>
  <c r="T1516" i="7"/>
  <c r="R1516" i="7" s="1"/>
  <c r="S1516" i="7"/>
  <c r="U1516" i="7" s="1"/>
  <c r="O1516" i="7"/>
  <c r="N1516" i="7"/>
  <c r="X1515" i="7"/>
  <c r="W1515" i="7"/>
  <c r="V1515" i="7"/>
  <c r="T1515" i="7"/>
  <c r="R1515" i="7" s="1"/>
  <c r="S1515" i="7"/>
  <c r="U1515" i="7" s="1"/>
  <c r="O1515" i="7"/>
  <c r="N1515" i="7"/>
  <c r="X1514" i="7"/>
  <c r="W1514" i="7"/>
  <c r="V1514" i="7"/>
  <c r="T1514" i="7"/>
  <c r="R1514" i="7" s="1"/>
  <c r="S1514" i="7"/>
  <c r="U1514" i="7" s="1"/>
  <c r="O1514" i="7"/>
  <c r="N1514" i="7"/>
  <c r="X1513" i="7"/>
  <c r="W1513" i="7"/>
  <c r="V1513" i="7"/>
  <c r="T1513" i="7"/>
  <c r="R1513" i="7" s="1"/>
  <c r="S1513" i="7"/>
  <c r="U1513" i="7" s="1"/>
  <c r="O1513" i="7"/>
  <c r="N1513" i="7"/>
  <c r="X1512" i="7"/>
  <c r="W1512" i="7"/>
  <c r="V1512" i="7"/>
  <c r="T1512" i="7"/>
  <c r="R1512" i="7" s="1"/>
  <c r="S1512" i="7"/>
  <c r="U1512" i="7" s="1"/>
  <c r="O1512" i="7"/>
  <c r="N1512" i="7"/>
  <c r="X1511" i="7"/>
  <c r="W1511" i="7"/>
  <c r="V1511" i="7"/>
  <c r="T1511" i="7"/>
  <c r="R1511" i="7" s="1"/>
  <c r="S1511" i="7"/>
  <c r="U1511" i="7" s="1"/>
  <c r="O1511" i="7"/>
  <c r="N1511" i="7"/>
  <c r="X1510" i="7"/>
  <c r="W1510" i="7"/>
  <c r="V1510" i="7"/>
  <c r="T1510" i="7"/>
  <c r="S1510" i="7"/>
  <c r="U1510" i="7" s="1"/>
  <c r="R1510" i="7"/>
  <c r="O1510" i="7"/>
  <c r="N1510" i="7"/>
  <c r="X1509" i="7"/>
  <c r="W1509" i="7"/>
  <c r="V1509" i="7"/>
  <c r="T1509" i="7"/>
  <c r="R1509" i="7" s="1"/>
  <c r="S1509" i="7"/>
  <c r="U1509" i="7" s="1"/>
  <c r="O1509" i="7"/>
  <c r="N1509" i="7"/>
  <c r="X1508" i="7"/>
  <c r="W1508" i="7"/>
  <c r="V1508" i="7"/>
  <c r="T1508" i="7"/>
  <c r="R1508" i="7" s="1"/>
  <c r="S1508" i="7"/>
  <c r="U1508" i="7" s="1"/>
  <c r="O1508" i="7"/>
  <c r="N1508" i="7"/>
  <c r="X1507" i="7"/>
  <c r="W1507" i="7"/>
  <c r="V1507" i="7"/>
  <c r="T1507" i="7"/>
  <c r="R1507" i="7" s="1"/>
  <c r="S1507" i="7"/>
  <c r="U1507" i="7" s="1"/>
  <c r="O1507" i="7"/>
  <c r="N1507" i="7"/>
  <c r="X1506" i="7"/>
  <c r="W1506" i="7"/>
  <c r="V1506" i="7"/>
  <c r="T1506" i="7"/>
  <c r="R1506" i="7" s="1"/>
  <c r="S1506" i="7"/>
  <c r="U1506" i="7" s="1"/>
  <c r="O1506" i="7"/>
  <c r="N1506" i="7"/>
  <c r="X1505" i="7"/>
  <c r="W1505" i="7"/>
  <c r="V1505" i="7"/>
  <c r="T1505" i="7"/>
  <c r="R1505" i="7" s="1"/>
  <c r="S1505" i="7"/>
  <c r="U1505" i="7" s="1"/>
  <c r="O1505" i="7"/>
  <c r="N1505" i="7"/>
  <c r="X1504" i="7"/>
  <c r="W1504" i="7"/>
  <c r="V1504" i="7"/>
  <c r="T1504" i="7"/>
  <c r="R1504" i="7" s="1"/>
  <c r="S1504" i="7"/>
  <c r="U1504" i="7" s="1"/>
  <c r="O1504" i="7"/>
  <c r="N1504" i="7"/>
  <c r="X1503" i="7"/>
  <c r="W1503" i="7"/>
  <c r="V1503" i="7"/>
  <c r="T1503" i="7"/>
  <c r="R1503" i="7" s="1"/>
  <c r="S1503" i="7"/>
  <c r="U1503" i="7" s="1"/>
  <c r="O1503" i="7"/>
  <c r="N1503" i="7"/>
  <c r="X1502" i="7"/>
  <c r="W1502" i="7"/>
  <c r="V1502" i="7"/>
  <c r="T1502" i="7"/>
  <c r="S1502" i="7"/>
  <c r="U1502" i="7" s="1"/>
  <c r="R1502" i="7"/>
  <c r="O1502" i="7"/>
  <c r="N1502" i="7"/>
  <c r="X1501" i="7"/>
  <c r="W1501" i="7"/>
  <c r="V1501" i="7"/>
  <c r="T1501" i="7"/>
  <c r="R1501" i="7" s="1"/>
  <c r="S1501" i="7"/>
  <c r="U1501" i="7" s="1"/>
  <c r="O1501" i="7"/>
  <c r="N1501" i="7"/>
  <c r="X1500" i="7"/>
  <c r="W1500" i="7"/>
  <c r="V1500" i="7"/>
  <c r="T1500" i="7"/>
  <c r="R1500" i="7" s="1"/>
  <c r="S1500" i="7"/>
  <c r="U1500" i="7" s="1"/>
  <c r="O1500" i="7"/>
  <c r="N1500" i="7"/>
  <c r="X1499" i="7"/>
  <c r="W1499" i="7"/>
  <c r="V1499" i="7"/>
  <c r="T1499" i="7"/>
  <c r="R1499" i="7" s="1"/>
  <c r="S1499" i="7"/>
  <c r="U1499" i="7" s="1"/>
  <c r="O1499" i="7"/>
  <c r="N1499" i="7"/>
  <c r="X1498" i="7"/>
  <c r="W1498" i="7"/>
  <c r="V1498" i="7"/>
  <c r="T1498" i="7"/>
  <c r="R1498" i="7" s="1"/>
  <c r="S1498" i="7"/>
  <c r="U1498" i="7" s="1"/>
  <c r="O1498" i="7"/>
  <c r="N1498" i="7"/>
  <c r="X1497" i="7"/>
  <c r="W1497" i="7"/>
  <c r="V1497" i="7"/>
  <c r="T1497" i="7"/>
  <c r="R1497" i="7" s="1"/>
  <c r="S1497" i="7"/>
  <c r="U1497" i="7" s="1"/>
  <c r="O1497" i="7"/>
  <c r="N1497" i="7"/>
  <c r="X1496" i="7"/>
  <c r="W1496" i="7"/>
  <c r="V1496" i="7"/>
  <c r="T1496" i="7"/>
  <c r="R1496" i="7" s="1"/>
  <c r="S1496" i="7"/>
  <c r="U1496" i="7" s="1"/>
  <c r="O1496" i="7"/>
  <c r="N1496" i="7"/>
  <c r="X1495" i="7"/>
  <c r="W1495" i="7"/>
  <c r="V1495" i="7"/>
  <c r="T1495" i="7"/>
  <c r="R1495" i="7" s="1"/>
  <c r="S1495" i="7"/>
  <c r="U1495" i="7" s="1"/>
  <c r="O1495" i="7"/>
  <c r="N1495" i="7"/>
  <c r="X1494" i="7"/>
  <c r="W1494" i="7"/>
  <c r="V1494" i="7"/>
  <c r="T1494" i="7"/>
  <c r="R1494" i="7" s="1"/>
  <c r="S1494" i="7"/>
  <c r="U1494" i="7" s="1"/>
  <c r="O1494" i="7"/>
  <c r="N1494" i="7"/>
  <c r="X1493" i="7"/>
  <c r="W1493" i="7"/>
  <c r="V1493" i="7"/>
  <c r="U1493" i="7"/>
  <c r="T1493" i="7"/>
  <c r="R1493" i="7" s="1"/>
  <c r="S1493" i="7"/>
  <c r="O1493" i="7"/>
  <c r="N1493" i="7"/>
  <c r="X1492" i="7"/>
  <c r="W1492" i="7"/>
  <c r="V1492" i="7"/>
  <c r="T1492" i="7"/>
  <c r="R1492" i="7" s="1"/>
  <c r="S1492" i="7"/>
  <c r="U1492" i="7" s="1"/>
  <c r="O1492" i="7"/>
  <c r="N1492" i="7"/>
  <c r="X1491" i="7"/>
  <c r="W1491" i="7"/>
  <c r="V1491" i="7"/>
  <c r="T1491" i="7"/>
  <c r="R1491" i="7" s="1"/>
  <c r="S1491" i="7"/>
  <c r="U1491" i="7" s="1"/>
  <c r="O1491" i="7"/>
  <c r="N1491" i="7"/>
  <c r="X1490" i="7"/>
  <c r="W1490" i="7"/>
  <c r="V1490" i="7"/>
  <c r="T1490" i="7"/>
  <c r="R1490" i="7" s="1"/>
  <c r="S1490" i="7"/>
  <c r="U1490" i="7" s="1"/>
  <c r="O1490" i="7"/>
  <c r="N1490" i="7"/>
  <c r="X1489" i="7"/>
  <c r="W1489" i="7"/>
  <c r="V1489" i="7"/>
  <c r="T1489" i="7"/>
  <c r="R1489" i="7" s="1"/>
  <c r="S1489" i="7"/>
  <c r="U1489" i="7" s="1"/>
  <c r="O1489" i="7"/>
  <c r="N1489" i="7"/>
  <c r="X1488" i="7"/>
  <c r="W1488" i="7"/>
  <c r="V1488" i="7"/>
  <c r="T1488" i="7"/>
  <c r="R1488" i="7" s="1"/>
  <c r="S1488" i="7"/>
  <c r="U1488" i="7" s="1"/>
  <c r="O1488" i="7"/>
  <c r="N1488" i="7"/>
  <c r="X1487" i="7"/>
  <c r="W1487" i="7"/>
  <c r="V1487" i="7"/>
  <c r="T1487" i="7"/>
  <c r="R1487" i="7" s="1"/>
  <c r="S1487" i="7"/>
  <c r="U1487" i="7" s="1"/>
  <c r="O1487" i="7"/>
  <c r="N1487" i="7"/>
  <c r="X1486" i="7"/>
  <c r="W1486" i="7"/>
  <c r="V1486" i="7"/>
  <c r="T1486" i="7"/>
  <c r="R1486" i="7" s="1"/>
  <c r="S1486" i="7"/>
  <c r="U1486" i="7" s="1"/>
  <c r="O1486" i="7"/>
  <c r="N1486" i="7"/>
  <c r="X1485" i="7"/>
  <c r="W1485" i="7"/>
  <c r="V1485" i="7"/>
  <c r="U1485" i="7"/>
  <c r="T1485" i="7"/>
  <c r="R1485" i="7" s="1"/>
  <c r="S1485" i="7"/>
  <c r="O1485" i="7"/>
  <c r="N1485" i="7"/>
  <c r="X1484" i="7"/>
  <c r="W1484" i="7"/>
  <c r="V1484" i="7"/>
  <c r="T1484" i="7"/>
  <c r="R1484" i="7" s="1"/>
  <c r="S1484" i="7"/>
  <c r="U1484" i="7" s="1"/>
  <c r="O1484" i="7"/>
  <c r="N1484" i="7"/>
  <c r="X1483" i="7"/>
  <c r="W1483" i="7"/>
  <c r="V1483" i="7"/>
  <c r="T1483" i="7"/>
  <c r="R1483" i="7" s="1"/>
  <c r="S1483" i="7"/>
  <c r="U1483" i="7" s="1"/>
  <c r="O1483" i="7"/>
  <c r="N1483" i="7"/>
  <c r="X1482" i="7"/>
  <c r="W1482" i="7"/>
  <c r="V1482" i="7"/>
  <c r="T1482" i="7"/>
  <c r="R1482" i="7" s="1"/>
  <c r="S1482" i="7"/>
  <c r="U1482" i="7" s="1"/>
  <c r="O1482" i="7"/>
  <c r="N1482" i="7"/>
  <c r="X1481" i="7"/>
  <c r="W1481" i="7"/>
  <c r="V1481" i="7"/>
  <c r="T1481" i="7"/>
  <c r="R1481" i="7" s="1"/>
  <c r="S1481" i="7"/>
  <c r="U1481" i="7" s="1"/>
  <c r="O1481" i="7"/>
  <c r="N1481" i="7"/>
  <c r="X1480" i="7"/>
  <c r="W1480" i="7"/>
  <c r="V1480" i="7"/>
  <c r="T1480" i="7"/>
  <c r="R1480" i="7" s="1"/>
  <c r="S1480" i="7"/>
  <c r="U1480" i="7" s="1"/>
  <c r="O1480" i="7"/>
  <c r="N1480" i="7"/>
  <c r="X1479" i="7"/>
  <c r="W1479" i="7"/>
  <c r="V1479" i="7"/>
  <c r="T1479" i="7"/>
  <c r="R1479" i="7" s="1"/>
  <c r="S1479" i="7"/>
  <c r="U1479" i="7" s="1"/>
  <c r="O1479" i="7"/>
  <c r="N1479" i="7"/>
  <c r="X1478" i="7"/>
  <c r="W1478" i="7"/>
  <c r="V1478" i="7"/>
  <c r="T1478" i="7"/>
  <c r="S1478" i="7"/>
  <c r="U1478" i="7" s="1"/>
  <c r="R1478" i="7"/>
  <c r="O1478" i="7"/>
  <c r="N1478" i="7"/>
  <c r="X1477" i="7"/>
  <c r="W1477" i="7"/>
  <c r="V1477" i="7"/>
  <c r="T1477" i="7"/>
  <c r="R1477" i="7" s="1"/>
  <c r="S1477" i="7"/>
  <c r="U1477" i="7" s="1"/>
  <c r="O1477" i="7"/>
  <c r="N1477" i="7"/>
  <c r="X1476" i="7"/>
  <c r="W1476" i="7"/>
  <c r="V1476" i="7"/>
  <c r="T1476" i="7"/>
  <c r="R1476" i="7" s="1"/>
  <c r="S1476" i="7"/>
  <c r="U1476" i="7" s="1"/>
  <c r="O1476" i="7"/>
  <c r="N1476" i="7"/>
  <c r="X1475" i="7"/>
  <c r="W1475" i="7"/>
  <c r="V1475" i="7"/>
  <c r="T1475" i="7"/>
  <c r="R1475" i="7" s="1"/>
  <c r="S1475" i="7"/>
  <c r="U1475" i="7" s="1"/>
  <c r="O1475" i="7"/>
  <c r="N1475" i="7"/>
  <c r="X1474" i="7"/>
  <c r="W1474" i="7"/>
  <c r="V1474" i="7"/>
  <c r="T1474" i="7"/>
  <c r="R1474" i="7" s="1"/>
  <c r="S1474" i="7"/>
  <c r="U1474" i="7" s="1"/>
  <c r="O1474" i="7"/>
  <c r="N1474" i="7"/>
  <c r="X1473" i="7"/>
  <c r="W1473" i="7"/>
  <c r="V1473" i="7"/>
  <c r="T1473" i="7"/>
  <c r="R1473" i="7" s="1"/>
  <c r="S1473" i="7"/>
  <c r="U1473" i="7" s="1"/>
  <c r="O1473" i="7"/>
  <c r="N1473" i="7"/>
  <c r="X1472" i="7"/>
  <c r="W1472" i="7"/>
  <c r="V1472" i="7"/>
  <c r="T1472" i="7"/>
  <c r="R1472" i="7" s="1"/>
  <c r="S1472" i="7"/>
  <c r="U1472" i="7" s="1"/>
  <c r="O1472" i="7"/>
  <c r="N1472" i="7"/>
  <c r="X1471" i="7"/>
  <c r="W1471" i="7"/>
  <c r="V1471" i="7"/>
  <c r="T1471" i="7"/>
  <c r="R1471" i="7" s="1"/>
  <c r="S1471" i="7"/>
  <c r="U1471" i="7" s="1"/>
  <c r="O1471" i="7"/>
  <c r="N1471" i="7"/>
  <c r="X1470" i="7"/>
  <c r="W1470" i="7"/>
  <c r="V1470" i="7"/>
  <c r="T1470" i="7"/>
  <c r="S1470" i="7"/>
  <c r="U1470" i="7" s="1"/>
  <c r="R1470" i="7"/>
  <c r="O1470" i="7"/>
  <c r="N1470" i="7"/>
  <c r="X1469" i="7"/>
  <c r="W1469" i="7"/>
  <c r="V1469" i="7"/>
  <c r="T1469" i="7"/>
  <c r="R1469" i="7" s="1"/>
  <c r="S1469" i="7"/>
  <c r="U1469" i="7" s="1"/>
  <c r="O1469" i="7"/>
  <c r="N1469" i="7"/>
  <c r="X1468" i="7"/>
  <c r="W1468" i="7"/>
  <c r="V1468" i="7"/>
  <c r="T1468" i="7"/>
  <c r="R1468" i="7" s="1"/>
  <c r="S1468" i="7"/>
  <c r="U1468" i="7" s="1"/>
  <c r="O1468" i="7"/>
  <c r="N1468" i="7"/>
  <c r="X1467" i="7"/>
  <c r="W1467" i="7"/>
  <c r="V1467" i="7"/>
  <c r="T1467" i="7"/>
  <c r="R1467" i="7" s="1"/>
  <c r="S1467" i="7"/>
  <c r="U1467" i="7" s="1"/>
  <c r="O1467" i="7"/>
  <c r="N1467" i="7"/>
  <c r="X1466" i="7"/>
  <c r="W1466" i="7"/>
  <c r="V1466" i="7"/>
  <c r="T1466" i="7"/>
  <c r="R1466" i="7" s="1"/>
  <c r="S1466" i="7"/>
  <c r="U1466" i="7" s="1"/>
  <c r="O1466" i="7"/>
  <c r="N1466" i="7"/>
  <c r="X1465" i="7"/>
  <c r="W1465" i="7"/>
  <c r="V1465" i="7"/>
  <c r="T1465" i="7"/>
  <c r="R1465" i="7" s="1"/>
  <c r="S1465" i="7"/>
  <c r="U1465" i="7" s="1"/>
  <c r="O1465" i="7"/>
  <c r="N1465" i="7"/>
  <c r="X1464" i="7"/>
  <c r="W1464" i="7"/>
  <c r="V1464" i="7"/>
  <c r="T1464" i="7"/>
  <c r="R1464" i="7" s="1"/>
  <c r="S1464" i="7"/>
  <c r="U1464" i="7" s="1"/>
  <c r="O1464" i="7"/>
  <c r="N1464" i="7"/>
  <c r="X1463" i="7"/>
  <c r="W1463" i="7"/>
  <c r="V1463" i="7"/>
  <c r="T1463" i="7"/>
  <c r="R1463" i="7" s="1"/>
  <c r="S1463" i="7"/>
  <c r="U1463" i="7" s="1"/>
  <c r="O1463" i="7"/>
  <c r="N1463" i="7"/>
  <c r="X1462" i="7"/>
  <c r="W1462" i="7"/>
  <c r="V1462" i="7"/>
  <c r="T1462" i="7"/>
  <c r="R1462" i="7" s="1"/>
  <c r="S1462" i="7"/>
  <c r="U1462" i="7" s="1"/>
  <c r="O1462" i="7"/>
  <c r="N1462" i="7"/>
  <c r="X1461" i="7"/>
  <c r="W1461" i="7"/>
  <c r="V1461" i="7"/>
  <c r="U1461" i="7"/>
  <c r="T1461" i="7"/>
  <c r="R1461" i="7" s="1"/>
  <c r="S1461" i="7"/>
  <c r="O1461" i="7"/>
  <c r="N1461" i="7"/>
  <c r="X1460" i="7"/>
  <c r="W1460" i="7"/>
  <c r="V1460" i="7"/>
  <c r="T1460" i="7"/>
  <c r="R1460" i="7" s="1"/>
  <c r="S1460" i="7"/>
  <c r="U1460" i="7" s="1"/>
  <c r="O1460" i="7"/>
  <c r="N1460" i="7"/>
  <c r="X1459" i="7"/>
  <c r="W1459" i="7"/>
  <c r="V1459" i="7"/>
  <c r="T1459" i="7"/>
  <c r="R1459" i="7" s="1"/>
  <c r="S1459" i="7"/>
  <c r="U1459" i="7" s="1"/>
  <c r="O1459" i="7"/>
  <c r="N1459" i="7"/>
  <c r="X1458" i="7"/>
  <c r="W1458" i="7"/>
  <c r="V1458" i="7"/>
  <c r="T1458" i="7"/>
  <c r="R1458" i="7" s="1"/>
  <c r="S1458" i="7"/>
  <c r="U1458" i="7" s="1"/>
  <c r="O1458" i="7"/>
  <c r="N1458" i="7"/>
  <c r="X1457" i="7"/>
  <c r="W1457" i="7"/>
  <c r="V1457" i="7"/>
  <c r="T1457" i="7"/>
  <c r="R1457" i="7" s="1"/>
  <c r="S1457" i="7"/>
  <c r="U1457" i="7" s="1"/>
  <c r="O1457" i="7"/>
  <c r="N1457" i="7"/>
  <c r="X1456" i="7"/>
  <c r="W1456" i="7"/>
  <c r="V1456" i="7"/>
  <c r="T1456" i="7"/>
  <c r="R1456" i="7" s="1"/>
  <c r="S1456" i="7"/>
  <c r="U1456" i="7" s="1"/>
  <c r="O1456" i="7"/>
  <c r="N1456" i="7"/>
  <c r="X1455" i="7"/>
  <c r="W1455" i="7"/>
  <c r="V1455" i="7"/>
  <c r="T1455" i="7"/>
  <c r="R1455" i="7" s="1"/>
  <c r="S1455" i="7"/>
  <c r="U1455" i="7" s="1"/>
  <c r="O1455" i="7"/>
  <c r="N1455" i="7"/>
  <c r="X1454" i="7"/>
  <c r="W1454" i="7"/>
  <c r="V1454" i="7"/>
  <c r="T1454" i="7"/>
  <c r="R1454" i="7" s="1"/>
  <c r="S1454" i="7"/>
  <c r="U1454" i="7" s="1"/>
  <c r="O1454" i="7"/>
  <c r="N1454" i="7"/>
  <c r="X1453" i="7"/>
  <c r="W1453" i="7"/>
  <c r="V1453" i="7"/>
  <c r="U1453" i="7"/>
  <c r="T1453" i="7"/>
  <c r="R1453" i="7" s="1"/>
  <c r="S1453" i="7"/>
  <c r="O1453" i="7"/>
  <c r="N1453" i="7"/>
  <c r="X1452" i="7"/>
  <c r="W1452" i="7"/>
  <c r="V1452" i="7"/>
  <c r="T1452" i="7"/>
  <c r="R1452" i="7" s="1"/>
  <c r="S1452" i="7"/>
  <c r="U1452" i="7" s="1"/>
  <c r="O1452" i="7"/>
  <c r="N1452" i="7"/>
  <c r="X1451" i="7"/>
  <c r="W1451" i="7"/>
  <c r="V1451" i="7"/>
  <c r="T1451" i="7"/>
  <c r="R1451" i="7" s="1"/>
  <c r="S1451" i="7"/>
  <c r="U1451" i="7" s="1"/>
  <c r="O1451" i="7"/>
  <c r="N1451" i="7"/>
  <c r="X1450" i="7"/>
  <c r="W1450" i="7"/>
  <c r="V1450" i="7"/>
  <c r="T1450" i="7"/>
  <c r="R1450" i="7" s="1"/>
  <c r="S1450" i="7"/>
  <c r="U1450" i="7" s="1"/>
  <c r="O1450" i="7"/>
  <c r="N1450" i="7"/>
  <c r="X1449" i="7"/>
  <c r="W1449" i="7"/>
  <c r="V1449" i="7"/>
  <c r="T1449" i="7"/>
  <c r="R1449" i="7" s="1"/>
  <c r="S1449" i="7"/>
  <c r="U1449" i="7" s="1"/>
  <c r="O1449" i="7"/>
  <c r="N1449" i="7"/>
  <c r="X1448" i="7"/>
  <c r="W1448" i="7"/>
  <c r="V1448" i="7"/>
  <c r="T1448" i="7"/>
  <c r="R1448" i="7" s="1"/>
  <c r="S1448" i="7"/>
  <c r="U1448" i="7" s="1"/>
  <c r="O1448" i="7"/>
  <c r="N1448" i="7"/>
  <c r="X1447" i="7"/>
  <c r="W1447" i="7"/>
  <c r="V1447" i="7"/>
  <c r="T1447" i="7"/>
  <c r="R1447" i="7" s="1"/>
  <c r="S1447" i="7"/>
  <c r="U1447" i="7" s="1"/>
  <c r="O1447" i="7"/>
  <c r="N1447" i="7"/>
  <c r="X1446" i="7"/>
  <c r="W1446" i="7"/>
  <c r="V1446" i="7"/>
  <c r="T1446" i="7"/>
  <c r="S1446" i="7"/>
  <c r="U1446" i="7" s="1"/>
  <c r="R1446" i="7"/>
  <c r="O1446" i="7"/>
  <c r="N1446" i="7"/>
  <c r="X1445" i="7"/>
  <c r="W1445" i="7"/>
  <c r="V1445" i="7"/>
  <c r="T1445" i="7"/>
  <c r="R1445" i="7" s="1"/>
  <c r="S1445" i="7"/>
  <c r="U1445" i="7" s="1"/>
  <c r="O1445" i="7"/>
  <c r="N1445" i="7"/>
  <c r="X1444" i="7"/>
  <c r="W1444" i="7"/>
  <c r="V1444" i="7"/>
  <c r="T1444" i="7"/>
  <c r="R1444" i="7" s="1"/>
  <c r="S1444" i="7"/>
  <c r="U1444" i="7" s="1"/>
  <c r="O1444" i="7"/>
  <c r="N1444" i="7"/>
  <c r="X1443" i="7"/>
  <c r="W1443" i="7"/>
  <c r="V1443" i="7"/>
  <c r="T1443" i="7"/>
  <c r="R1443" i="7" s="1"/>
  <c r="S1443" i="7"/>
  <c r="U1443" i="7" s="1"/>
  <c r="O1443" i="7"/>
  <c r="N1443" i="7"/>
  <c r="X1442" i="7"/>
  <c r="W1442" i="7"/>
  <c r="V1442" i="7"/>
  <c r="T1442" i="7"/>
  <c r="R1442" i="7" s="1"/>
  <c r="S1442" i="7"/>
  <c r="U1442" i="7" s="1"/>
  <c r="O1442" i="7"/>
  <c r="N1442" i="7"/>
  <c r="X1441" i="7"/>
  <c r="W1441" i="7"/>
  <c r="V1441" i="7"/>
  <c r="T1441" i="7"/>
  <c r="R1441" i="7" s="1"/>
  <c r="S1441" i="7"/>
  <c r="U1441" i="7" s="1"/>
  <c r="O1441" i="7"/>
  <c r="N1441" i="7"/>
  <c r="X1440" i="7"/>
  <c r="W1440" i="7"/>
  <c r="V1440" i="7"/>
  <c r="T1440" i="7"/>
  <c r="R1440" i="7" s="1"/>
  <c r="S1440" i="7"/>
  <c r="U1440" i="7" s="1"/>
  <c r="O1440" i="7"/>
  <c r="N1440" i="7"/>
  <c r="X1439" i="7"/>
  <c r="W1439" i="7"/>
  <c r="V1439" i="7"/>
  <c r="T1439" i="7"/>
  <c r="R1439" i="7" s="1"/>
  <c r="S1439" i="7"/>
  <c r="U1439" i="7" s="1"/>
  <c r="O1439" i="7"/>
  <c r="N1439" i="7"/>
  <c r="X1438" i="7"/>
  <c r="W1438" i="7"/>
  <c r="V1438" i="7"/>
  <c r="T1438" i="7"/>
  <c r="S1438" i="7"/>
  <c r="U1438" i="7" s="1"/>
  <c r="R1438" i="7"/>
  <c r="O1438" i="7"/>
  <c r="N1438" i="7"/>
  <c r="X1437" i="7"/>
  <c r="W1437" i="7"/>
  <c r="V1437" i="7"/>
  <c r="T1437" i="7"/>
  <c r="R1437" i="7" s="1"/>
  <c r="S1437" i="7"/>
  <c r="U1437" i="7" s="1"/>
  <c r="O1437" i="7"/>
  <c r="N1437" i="7"/>
  <c r="X1436" i="7"/>
  <c r="W1436" i="7"/>
  <c r="V1436" i="7"/>
  <c r="T1436" i="7"/>
  <c r="R1436" i="7" s="1"/>
  <c r="S1436" i="7"/>
  <c r="U1436" i="7" s="1"/>
  <c r="O1436" i="7"/>
  <c r="N1436" i="7"/>
  <c r="X1435" i="7"/>
  <c r="W1435" i="7"/>
  <c r="V1435" i="7"/>
  <c r="T1435" i="7"/>
  <c r="R1435" i="7" s="1"/>
  <c r="S1435" i="7"/>
  <c r="U1435" i="7" s="1"/>
  <c r="O1435" i="7"/>
  <c r="N1435" i="7"/>
  <c r="X1434" i="7"/>
  <c r="W1434" i="7"/>
  <c r="V1434" i="7"/>
  <c r="T1434" i="7"/>
  <c r="R1434" i="7" s="1"/>
  <c r="S1434" i="7"/>
  <c r="U1434" i="7" s="1"/>
  <c r="O1434" i="7"/>
  <c r="N1434" i="7"/>
  <c r="X1433" i="7"/>
  <c r="W1433" i="7"/>
  <c r="V1433" i="7"/>
  <c r="T1433" i="7"/>
  <c r="R1433" i="7" s="1"/>
  <c r="S1433" i="7"/>
  <c r="U1433" i="7" s="1"/>
  <c r="O1433" i="7"/>
  <c r="N1433" i="7"/>
  <c r="X1432" i="7"/>
  <c r="W1432" i="7"/>
  <c r="V1432" i="7"/>
  <c r="T1432" i="7"/>
  <c r="R1432" i="7" s="1"/>
  <c r="S1432" i="7"/>
  <c r="U1432" i="7" s="1"/>
  <c r="O1432" i="7"/>
  <c r="N1432" i="7"/>
  <c r="X1431" i="7"/>
  <c r="W1431" i="7"/>
  <c r="V1431" i="7"/>
  <c r="T1431" i="7"/>
  <c r="R1431" i="7" s="1"/>
  <c r="S1431" i="7"/>
  <c r="U1431" i="7" s="1"/>
  <c r="O1431" i="7"/>
  <c r="N1431" i="7"/>
  <c r="X1430" i="7"/>
  <c r="W1430" i="7"/>
  <c r="V1430" i="7"/>
  <c r="T1430" i="7"/>
  <c r="R1430" i="7" s="1"/>
  <c r="S1430" i="7"/>
  <c r="U1430" i="7" s="1"/>
  <c r="O1430" i="7"/>
  <c r="N1430" i="7"/>
  <c r="X1429" i="7"/>
  <c r="W1429" i="7"/>
  <c r="V1429" i="7"/>
  <c r="U1429" i="7"/>
  <c r="T1429" i="7"/>
  <c r="R1429" i="7" s="1"/>
  <c r="S1429" i="7"/>
  <c r="O1429" i="7"/>
  <c r="N1429" i="7"/>
  <c r="X1428" i="7"/>
  <c r="W1428" i="7"/>
  <c r="V1428" i="7"/>
  <c r="T1428" i="7"/>
  <c r="R1428" i="7" s="1"/>
  <c r="S1428" i="7"/>
  <c r="U1428" i="7" s="1"/>
  <c r="O1428" i="7"/>
  <c r="N1428" i="7"/>
  <c r="X1427" i="7"/>
  <c r="W1427" i="7"/>
  <c r="V1427" i="7"/>
  <c r="T1427" i="7"/>
  <c r="R1427" i="7" s="1"/>
  <c r="S1427" i="7"/>
  <c r="U1427" i="7" s="1"/>
  <c r="O1427" i="7"/>
  <c r="N1427" i="7"/>
  <c r="X1426" i="7"/>
  <c r="W1426" i="7"/>
  <c r="V1426" i="7"/>
  <c r="T1426" i="7"/>
  <c r="R1426" i="7" s="1"/>
  <c r="S1426" i="7"/>
  <c r="U1426" i="7" s="1"/>
  <c r="O1426" i="7"/>
  <c r="N1426" i="7"/>
  <c r="X1425" i="7"/>
  <c r="W1425" i="7"/>
  <c r="V1425" i="7"/>
  <c r="T1425" i="7"/>
  <c r="R1425" i="7" s="1"/>
  <c r="S1425" i="7"/>
  <c r="U1425" i="7" s="1"/>
  <c r="O1425" i="7"/>
  <c r="N1425" i="7"/>
  <c r="X1424" i="7"/>
  <c r="W1424" i="7"/>
  <c r="V1424" i="7"/>
  <c r="T1424" i="7"/>
  <c r="R1424" i="7" s="1"/>
  <c r="S1424" i="7"/>
  <c r="U1424" i="7" s="1"/>
  <c r="O1424" i="7"/>
  <c r="N1424" i="7"/>
  <c r="X1423" i="7"/>
  <c r="W1423" i="7"/>
  <c r="V1423" i="7"/>
  <c r="T1423" i="7"/>
  <c r="R1423" i="7" s="1"/>
  <c r="S1423" i="7"/>
  <c r="U1423" i="7" s="1"/>
  <c r="O1423" i="7"/>
  <c r="N1423" i="7"/>
  <c r="X1422" i="7"/>
  <c r="W1422" i="7"/>
  <c r="V1422" i="7"/>
  <c r="T1422" i="7"/>
  <c r="R1422" i="7" s="1"/>
  <c r="S1422" i="7"/>
  <c r="U1422" i="7" s="1"/>
  <c r="O1422" i="7"/>
  <c r="N1422" i="7"/>
  <c r="X1421" i="7"/>
  <c r="W1421" i="7"/>
  <c r="V1421" i="7"/>
  <c r="U1421" i="7"/>
  <c r="T1421" i="7"/>
  <c r="R1421" i="7" s="1"/>
  <c r="S1421" i="7"/>
  <c r="O1421" i="7"/>
  <c r="N1421" i="7"/>
  <c r="X1420" i="7"/>
  <c r="W1420" i="7"/>
  <c r="V1420" i="7"/>
  <c r="T1420" i="7"/>
  <c r="R1420" i="7" s="1"/>
  <c r="S1420" i="7"/>
  <c r="U1420" i="7" s="1"/>
  <c r="O1420" i="7"/>
  <c r="N1420" i="7"/>
  <c r="X1419" i="7"/>
  <c r="W1419" i="7"/>
  <c r="V1419" i="7"/>
  <c r="T1419" i="7"/>
  <c r="R1419" i="7" s="1"/>
  <c r="S1419" i="7"/>
  <c r="U1419" i="7" s="1"/>
  <c r="O1419" i="7"/>
  <c r="N1419" i="7"/>
  <c r="X1418" i="7"/>
  <c r="W1418" i="7"/>
  <c r="V1418" i="7"/>
  <c r="T1418" i="7"/>
  <c r="R1418" i="7" s="1"/>
  <c r="S1418" i="7"/>
  <c r="U1418" i="7" s="1"/>
  <c r="O1418" i="7"/>
  <c r="N1418" i="7"/>
  <c r="X1417" i="7"/>
  <c r="W1417" i="7"/>
  <c r="V1417" i="7"/>
  <c r="T1417" i="7"/>
  <c r="R1417" i="7" s="1"/>
  <c r="S1417" i="7"/>
  <c r="U1417" i="7" s="1"/>
  <c r="O1417" i="7"/>
  <c r="N1417" i="7"/>
  <c r="X1416" i="7"/>
  <c r="W1416" i="7"/>
  <c r="V1416" i="7"/>
  <c r="T1416" i="7"/>
  <c r="R1416" i="7" s="1"/>
  <c r="S1416" i="7"/>
  <c r="U1416" i="7" s="1"/>
  <c r="O1416" i="7"/>
  <c r="N1416" i="7"/>
  <c r="X1415" i="7"/>
  <c r="W1415" i="7"/>
  <c r="V1415" i="7"/>
  <c r="T1415" i="7"/>
  <c r="R1415" i="7" s="1"/>
  <c r="S1415" i="7"/>
  <c r="U1415" i="7" s="1"/>
  <c r="O1415" i="7"/>
  <c r="N1415" i="7"/>
  <c r="X1414" i="7"/>
  <c r="W1414" i="7"/>
  <c r="V1414" i="7"/>
  <c r="T1414" i="7"/>
  <c r="S1414" i="7"/>
  <c r="U1414" i="7" s="1"/>
  <c r="R1414" i="7"/>
  <c r="O1414" i="7"/>
  <c r="N1414" i="7"/>
  <c r="X1413" i="7"/>
  <c r="W1413" i="7"/>
  <c r="V1413" i="7"/>
  <c r="T1413" i="7"/>
  <c r="R1413" i="7" s="1"/>
  <c r="S1413" i="7"/>
  <c r="U1413" i="7" s="1"/>
  <c r="O1413" i="7"/>
  <c r="N1413" i="7"/>
  <c r="X1412" i="7"/>
  <c r="W1412" i="7"/>
  <c r="V1412" i="7"/>
  <c r="T1412" i="7"/>
  <c r="R1412" i="7" s="1"/>
  <c r="S1412" i="7"/>
  <c r="U1412" i="7" s="1"/>
  <c r="O1412" i="7"/>
  <c r="N1412" i="7"/>
  <c r="X1411" i="7"/>
  <c r="W1411" i="7"/>
  <c r="V1411" i="7"/>
  <c r="T1411" i="7"/>
  <c r="R1411" i="7" s="1"/>
  <c r="S1411" i="7"/>
  <c r="U1411" i="7" s="1"/>
  <c r="O1411" i="7"/>
  <c r="N1411" i="7"/>
  <c r="X1410" i="7"/>
  <c r="W1410" i="7"/>
  <c r="V1410" i="7"/>
  <c r="T1410" i="7"/>
  <c r="R1410" i="7" s="1"/>
  <c r="S1410" i="7"/>
  <c r="U1410" i="7" s="1"/>
  <c r="O1410" i="7"/>
  <c r="N1410" i="7"/>
  <c r="X1409" i="7"/>
  <c r="W1409" i="7"/>
  <c r="V1409" i="7"/>
  <c r="T1409" i="7"/>
  <c r="R1409" i="7" s="1"/>
  <c r="S1409" i="7"/>
  <c r="U1409" i="7" s="1"/>
  <c r="O1409" i="7"/>
  <c r="N1409" i="7"/>
  <c r="X1408" i="7"/>
  <c r="W1408" i="7"/>
  <c r="V1408" i="7"/>
  <c r="T1408" i="7"/>
  <c r="R1408" i="7" s="1"/>
  <c r="S1408" i="7"/>
  <c r="U1408" i="7" s="1"/>
  <c r="O1408" i="7"/>
  <c r="N1408" i="7"/>
  <c r="X1407" i="7"/>
  <c r="W1407" i="7"/>
  <c r="V1407" i="7"/>
  <c r="T1407" i="7"/>
  <c r="R1407" i="7" s="1"/>
  <c r="S1407" i="7"/>
  <c r="U1407" i="7" s="1"/>
  <c r="O1407" i="7"/>
  <c r="N1407" i="7"/>
  <c r="X1406" i="7"/>
  <c r="W1406" i="7"/>
  <c r="V1406" i="7"/>
  <c r="T1406" i="7"/>
  <c r="S1406" i="7"/>
  <c r="U1406" i="7" s="1"/>
  <c r="R1406" i="7"/>
  <c r="O1406" i="7"/>
  <c r="N1406" i="7"/>
  <c r="X1405" i="7"/>
  <c r="W1405" i="7"/>
  <c r="V1405" i="7"/>
  <c r="T1405" i="7"/>
  <c r="R1405" i="7" s="1"/>
  <c r="S1405" i="7"/>
  <c r="U1405" i="7" s="1"/>
  <c r="O1405" i="7"/>
  <c r="N1405" i="7"/>
  <c r="X1404" i="7"/>
  <c r="W1404" i="7"/>
  <c r="V1404" i="7"/>
  <c r="T1404" i="7"/>
  <c r="R1404" i="7" s="1"/>
  <c r="S1404" i="7"/>
  <c r="U1404" i="7" s="1"/>
  <c r="O1404" i="7"/>
  <c r="N1404" i="7"/>
  <c r="X1403" i="7"/>
  <c r="W1403" i="7"/>
  <c r="V1403" i="7"/>
  <c r="T1403" i="7"/>
  <c r="R1403" i="7" s="1"/>
  <c r="S1403" i="7"/>
  <c r="U1403" i="7" s="1"/>
  <c r="O1403" i="7"/>
  <c r="N1403" i="7"/>
  <c r="X1402" i="7"/>
  <c r="W1402" i="7"/>
  <c r="V1402" i="7"/>
  <c r="T1402" i="7"/>
  <c r="R1402" i="7" s="1"/>
  <c r="S1402" i="7"/>
  <c r="U1402" i="7" s="1"/>
  <c r="O1402" i="7"/>
  <c r="N1402" i="7"/>
  <c r="X1401" i="7"/>
  <c r="W1401" i="7"/>
  <c r="V1401" i="7"/>
  <c r="T1401" i="7"/>
  <c r="R1401" i="7" s="1"/>
  <c r="S1401" i="7"/>
  <c r="U1401" i="7" s="1"/>
  <c r="O1401" i="7"/>
  <c r="N1401" i="7"/>
  <c r="X1400" i="7"/>
  <c r="W1400" i="7"/>
  <c r="V1400" i="7"/>
  <c r="T1400" i="7"/>
  <c r="R1400" i="7" s="1"/>
  <c r="S1400" i="7"/>
  <c r="U1400" i="7" s="1"/>
  <c r="O1400" i="7"/>
  <c r="N1400" i="7"/>
  <c r="X1399" i="7"/>
  <c r="W1399" i="7"/>
  <c r="V1399" i="7"/>
  <c r="T1399" i="7"/>
  <c r="R1399" i="7" s="1"/>
  <c r="S1399" i="7"/>
  <c r="U1399" i="7" s="1"/>
  <c r="O1399" i="7"/>
  <c r="N1399" i="7"/>
  <c r="X1398" i="7"/>
  <c r="W1398" i="7"/>
  <c r="V1398" i="7"/>
  <c r="T1398" i="7"/>
  <c r="R1398" i="7" s="1"/>
  <c r="S1398" i="7"/>
  <c r="U1398" i="7" s="1"/>
  <c r="O1398" i="7"/>
  <c r="N1398" i="7"/>
  <c r="X1397" i="7"/>
  <c r="W1397" i="7"/>
  <c r="V1397" i="7"/>
  <c r="U1397" i="7"/>
  <c r="T1397" i="7"/>
  <c r="R1397" i="7" s="1"/>
  <c r="S1397" i="7"/>
  <c r="O1397" i="7"/>
  <c r="N1397" i="7"/>
  <c r="X1396" i="7"/>
  <c r="W1396" i="7"/>
  <c r="V1396" i="7"/>
  <c r="T1396" i="7"/>
  <c r="R1396" i="7" s="1"/>
  <c r="S1396" i="7"/>
  <c r="U1396" i="7" s="1"/>
  <c r="O1396" i="7"/>
  <c r="N1396" i="7"/>
  <c r="X1395" i="7"/>
  <c r="W1395" i="7"/>
  <c r="V1395" i="7"/>
  <c r="T1395" i="7"/>
  <c r="R1395" i="7" s="1"/>
  <c r="S1395" i="7"/>
  <c r="U1395" i="7" s="1"/>
  <c r="O1395" i="7"/>
  <c r="N1395" i="7"/>
  <c r="X1394" i="7"/>
  <c r="W1394" i="7"/>
  <c r="V1394" i="7"/>
  <c r="T1394" i="7"/>
  <c r="R1394" i="7" s="1"/>
  <c r="S1394" i="7"/>
  <c r="U1394" i="7" s="1"/>
  <c r="O1394" i="7"/>
  <c r="N1394" i="7"/>
  <c r="X1393" i="7"/>
  <c r="W1393" i="7"/>
  <c r="V1393" i="7"/>
  <c r="T1393" i="7"/>
  <c r="R1393" i="7" s="1"/>
  <c r="S1393" i="7"/>
  <c r="U1393" i="7" s="1"/>
  <c r="O1393" i="7"/>
  <c r="N1393" i="7"/>
  <c r="X1392" i="7"/>
  <c r="W1392" i="7"/>
  <c r="V1392" i="7"/>
  <c r="T1392" i="7"/>
  <c r="R1392" i="7" s="1"/>
  <c r="S1392" i="7"/>
  <c r="U1392" i="7" s="1"/>
  <c r="O1392" i="7"/>
  <c r="N1392" i="7"/>
  <c r="X1391" i="7"/>
  <c r="W1391" i="7"/>
  <c r="V1391" i="7"/>
  <c r="T1391" i="7"/>
  <c r="R1391" i="7" s="1"/>
  <c r="S1391" i="7"/>
  <c r="U1391" i="7" s="1"/>
  <c r="O1391" i="7"/>
  <c r="N1391" i="7"/>
  <c r="X1390" i="7"/>
  <c r="W1390" i="7"/>
  <c r="V1390" i="7"/>
  <c r="T1390" i="7"/>
  <c r="R1390" i="7" s="1"/>
  <c r="S1390" i="7"/>
  <c r="U1390" i="7" s="1"/>
  <c r="O1390" i="7"/>
  <c r="N1390" i="7"/>
  <c r="X1389" i="7"/>
  <c r="W1389" i="7"/>
  <c r="V1389" i="7"/>
  <c r="U1389" i="7"/>
  <c r="T1389" i="7"/>
  <c r="R1389" i="7" s="1"/>
  <c r="S1389" i="7"/>
  <c r="O1389" i="7"/>
  <c r="N1389" i="7"/>
  <c r="X1388" i="7"/>
  <c r="W1388" i="7"/>
  <c r="V1388" i="7"/>
  <c r="T1388" i="7"/>
  <c r="R1388" i="7" s="1"/>
  <c r="S1388" i="7"/>
  <c r="U1388" i="7" s="1"/>
  <c r="O1388" i="7"/>
  <c r="N1388" i="7"/>
  <c r="X1387" i="7"/>
  <c r="W1387" i="7"/>
  <c r="V1387" i="7"/>
  <c r="T1387" i="7"/>
  <c r="R1387" i="7" s="1"/>
  <c r="S1387" i="7"/>
  <c r="U1387" i="7" s="1"/>
  <c r="O1387" i="7"/>
  <c r="N1387" i="7"/>
  <c r="X1386" i="7"/>
  <c r="W1386" i="7"/>
  <c r="V1386" i="7"/>
  <c r="T1386" i="7"/>
  <c r="R1386" i="7" s="1"/>
  <c r="S1386" i="7"/>
  <c r="U1386" i="7" s="1"/>
  <c r="O1386" i="7"/>
  <c r="N1386" i="7"/>
  <c r="X1385" i="7"/>
  <c r="W1385" i="7"/>
  <c r="V1385" i="7"/>
  <c r="T1385" i="7"/>
  <c r="R1385" i="7" s="1"/>
  <c r="S1385" i="7"/>
  <c r="U1385" i="7" s="1"/>
  <c r="O1385" i="7"/>
  <c r="N1385" i="7"/>
  <c r="X1384" i="7"/>
  <c r="W1384" i="7"/>
  <c r="V1384" i="7"/>
  <c r="T1384" i="7"/>
  <c r="R1384" i="7" s="1"/>
  <c r="S1384" i="7"/>
  <c r="U1384" i="7" s="1"/>
  <c r="O1384" i="7"/>
  <c r="N1384" i="7"/>
  <c r="X1383" i="7"/>
  <c r="W1383" i="7"/>
  <c r="V1383" i="7"/>
  <c r="T1383" i="7"/>
  <c r="R1383" i="7" s="1"/>
  <c r="S1383" i="7"/>
  <c r="U1383" i="7" s="1"/>
  <c r="O1383" i="7"/>
  <c r="N1383" i="7"/>
  <c r="X1382" i="7"/>
  <c r="W1382" i="7"/>
  <c r="V1382" i="7"/>
  <c r="T1382" i="7"/>
  <c r="S1382" i="7"/>
  <c r="U1382" i="7" s="1"/>
  <c r="R1382" i="7"/>
  <c r="O1382" i="7"/>
  <c r="N1382" i="7"/>
  <c r="X1381" i="7"/>
  <c r="W1381" i="7"/>
  <c r="V1381" i="7"/>
  <c r="T1381" i="7"/>
  <c r="R1381" i="7" s="1"/>
  <c r="S1381" i="7"/>
  <c r="U1381" i="7" s="1"/>
  <c r="O1381" i="7"/>
  <c r="N1381" i="7"/>
  <c r="X1380" i="7"/>
  <c r="W1380" i="7"/>
  <c r="V1380" i="7"/>
  <c r="T1380" i="7"/>
  <c r="R1380" i="7" s="1"/>
  <c r="S1380" i="7"/>
  <c r="U1380" i="7" s="1"/>
  <c r="O1380" i="7"/>
  <c r="N1380" i="7"/>
  <c r="X1379" i="7"/>
  <c r="W1379" i="7"/>
  <c r="V1379" i="7"/>
  <c r="T1379" i="7"/>
  <c r="R1379" i="7" s="1"/>
  <c r="S1379" i="7"/>
  <c r="U1379" i="7" s="1"/>
  <c r="O1379" i="7"/>
  <c r="N1379" i="7"/>
  <c r="X1378" i="7"/>
  <c r="W1378" i="7"/>
  <c r="V1378" i="7"/>
  <c r="T1378" i="7"/>
  <c r="R1378" i="7" s="1"/>
  <c r="S1378" i="7"/>
  <c r="U1378" i="7" s="1"/>
  <c r="O1378" i="7"/>
  <c r="N1378" i="7"/>
  <c r="X1377" i="7"/>
  <c r="W1377" i="7"/>
  <c r="V1377" i="7"/>
  <c r="T1377" i="7"/>
  <c r="R1377" i="7" s="1"/>
  <c r="S1377" i="7"/>
  <c r="U1377" i="7" s="1"/>
  <c r="O1377" i="7"/>
  <c r="N1377" i="7"/>
  <c r="X1376" i="7"/>
  <c r="W1376" i="7"/>
  <c r="V1376" i="7"/>
  <c r="T1376" i="7"/>
  <c r="R1376" i="7" s="1"/>
  <c r="S1376" i="7"/>
  <c r="U1376" i="7" s="1"/>
  <c r="O1376" i="7"/>
  <c r="N1376" i="7"/>
  <c r="X1375" i="7"/>
  <c r="W1375" i="7"/>
  <c r="V1375" i="7"/>
  <c r="T1375" i="7"/>
  <c r="R1375" i="7" s="1"/>
  <c r="S1375" i="7"/>
  <c r="U1375" i="7" s="1"/>
  <c r="O1375" i="7"/>
  <c r="N1375" i="7"/>
  <c r="X1374" i="7"/>
  <c r="W1374" i="7"/>
  <c r="V1374" i="7"/>
  <c r="T1374" i="7"/>
  <c r="S1374" i="7"/>
  <c r="U1374" i="7" s="1"/>
  <c r="R1374" i="7"/>
  <c r="O1374" i="7"/>
  <c r="N1374" i="7"/>
  <c r="X1373" i="7"/>
  <c r="W1373" i="7"/>
  <c r="V1373" i="7"/>
  <c r="T1373" i="7"/>
  <c r="R1373" i="7" s="1"/>
  <c r="S1373" i="7"/>
  <c r="U1373" i="7" s="1"/>
  <c r="O1373" i="7"/>
  <c r="N1373" i="7"/>
  <c r="X1372" i="7"/>
  <c r="W1372" i="7"/>
  <c r="V1372" i="7"/>
  <c r="T1372" i="7"/>
  <c r="R1372" i="7" s="1"/>
  <c r="S1372" i="7"/>
  <c r="U1372" i="7" s="1"/>
  <c r="O1372" i="7"/>
  <c r="N1372" i="7"/>
  <c r="X1371" i="7"/>
  <c r="W1371" i="7"/>
  <c r="V1371" i="7"/>
  <c r="T1371" i="7"/>
  <c r="R1371" i="7" s="1"/>
  <c r="S1371" i="7"/>
  <c r="U1371" i="7" s="1"/>
  <c r="O1371" i="7"/>
  <c r="N1371" i="7"/>
  <c r="X1370" i="7"/>
  <c r="W1370" i="7"/>
  <c r="V1370" i="7"/>
  <c r="T1370" i="7"/>
  <c r="S1370" i="7"/>
  <c r="U1370" i="7" s="1"/>
  <c r="R1370" i="7"/>
  <c r="O1370" i="7"/>
  <c r="N1370" i="7"/>
  <c r="X1369" i="7"/>
  <c r="W1369" i="7"/>
  <c r="V1369" i="7"/>
  <c r="T1369" i="7"/>
  <c r="R1369" i="7" s="1"/>
  <c r="S1369" i="7"/>
  <c r="U1369" i="7" s="1"/>
  <c r="O1369" i="7"/>
  <c r="N1369" i="7"/>
  <c r="X1368" i="7"/>
  <c r="W1368" i="7"/>
  <c r="V1368" i="7"/>
  <c r="T1368" i="7"/>
  <c r="R1368" i="7" s="1"/>
  <c r="S1368" i="7"/>
  <c r="U1368" i="7" s="1"/>
  <c r="O1368" i="7"/>
  <c r="N1368" i="7"/>
  <c r="X1367" i="7"/>
  <c r="W1367" i="7"/>
  <c r="V1367" i="7"/>
  <c r="T1367" i="7"/>
  <c r="S1367" i="7"/>
  <c r="U1367" i="7" s="1"/>
  <c r="R1367" i="7"/>
  <c r="O1367" i="7"/>
  <c r="N1367" i="7"/>
  <c r="X1366" i="7"/>
  <c r="W1366" i="7"/>
  <c r="V1366" i="7"/>
  <c r="T1366" i="7"/>
  <c r="S1366" i="7"/>
  <c r="U1366" i="7" s="1"/>
  <c r="R1366" i="7"/>
  <c r="O1366" i="7"/>
  <c r="N1366" i="7"/>
  <c r="X1365" i="7"/>
  <c r="W1365" i="7"/>
  <c r="V1365" i="7"/>
  <c r="T1365" i="7"/>
  <c r="R1365" i="7" s="1"/>
  <c r="S1365" i="7"/>
  <c r="U1365" i="7" s="1"/>
  <c r="O1365" i="7"/>
  <c r="N1365" i="7"/>
  <c r="X1364" i="7"/>
  <c r="W1364" i="7"/>
  <c r="V1364" i="7"/>
  <c r="T1364" i="7"/>
  <c r="R1364" i="7" s="1"/>
  <c r="S1364" i="7"/>
  <c r="U1364" i="7" s="1"/>
  <c r="O1364" i="7"/>
  <c r="N1364" i="7"/>
  <c r="X1363" i="7"/>
  <c r="W1363" i="7"/>
  <c r="V1363" i="7"/>
  <c r="T1363" i="7"/>
  <c r="S1363" i="7"/>
  <c r="U1363" i="7" s="1"/>
  <c r="R1363" i="7"/>
  <c r="O1363" i="7"/>
  <c r="N1363" i="7"/>
  <c r="X1362" i="7"/>
  <c r="W1362" i="7"/>
  <c r="V1362" i="7"/>
  <c r="T1362" i="7"/>
  <c r="S1362" i="7"/>
  <c r="U1362" i="7" s="1"/>
  <c r="R1362" i="7"/>
  <c r="O1362" i="7"/>
  <c r="N1362" i="7"/>
  <c r="X1361" i="7"/>
  <c r="W1361" i="7"/>
  <c r="V1361" i="7"/>
  <c r="T1361" i="7"/>
  <c r="R1361" i="7" s="1"/>
  <c r="S1361" i="7"/>
  <c r="U1361" i="7" s="1"/>
  <c r="O1361" i="7"/>
  <c r="N1361" i="7"/>
  <c r="X1360" i="7"/>
  <c r="W1360" i="7"/>
  <c r="V1360" i="7"/>
  <c r="T1360" i="7"/>
  <c r="R1360" i="7" s="1"/>
  <c r="S1360" i="7"/>
  <c r="U1360" i="7" s="1"/>
  <c r="O1360" i="7"/>
  <c r="N1360" i="7"/>
  <c r="X1359" i="7"/>
  <c r="W1359" i="7"/>
  <c r="V1359" i="7"/>
  <c r="T1359" i="7"/>
  <c r="R1359" i="7" s="1"/>
  <c r="S1359" i="7"/>
  <c r="U1359" i="7" s="1"/>
  <c r="O1359" i="7"/>
  <c r="N1359" i="7"/>
  <c r="X1358" i="7"/>
  <c r="W1358" i="7"/>
  <c r="V1358" i="7"/>
  <c r="U1358" i="7"/>
  <c r="T1358" i="7"/>
  <c r="S1358" i="7"/>
  <c r="R1358" i="7"/>
  <c r="O1358" i="7"/>
  <c r="N1358" i="7"/>
  <c r="X1357" i="7"/>
  <c r="W1357" i="7"/>
  <c r="V1357" i="7"/>
  <c r="T1357" i="7"/>
  <c r="R1357" i="7" s="1"/>
  <c r="S1357" i="7"/>
  <c r="U1357" i="7" s="1"/>
  <c r="O1357" i="7"/>
  <c r="N1357" i="7"/>
  <c r="X1356" i="7"/>
  <c r="W1356" i="7"/>
  <c r="V1356" i="7"/>
  <c r="T1356" i="7"/>
  <c r="R1356" i="7" s="1"/>
  <c r="S1356" i="7"/>
  <c r="U1356" i="7" s="1"/>
  <c r="O1356" i="7"/>
  <c r="N1356" i="7"/>
  <c r="X1355" i="7"/>
  <c r="W1355" i="7"/>
  <c r="V1355" i="7"/>
  <c r="T1355" i="7"/>
  <c r="R1355" i="7" s="1"/>
  <c r="S1355" i="7"/>
  <c r="U1355" i="7" s="1"/>
  <c r="O1355" i="7"/>
  <c r="N1355" i="7"/>
  <c r="X1354" i="7"/>
  <c r="W1354" i="7"/>
  <c r="V1354" i="7"/>
  <c r="U1354" i="7"/>
  <c r="T1354" i="7"/>
  <c r="R1354" i="7" s="1"/>
  <c r="S1354" i="7"/>
  <c r="O1354" i="7"/>
  <c r="N1354" i="7"/>
  <c r="X1353" i="7"/>
  <c r="W1353" i="7"/>
  <c r="V1353" i="7"/>
  <c r="T1353" i="7"/>
  <c r="R1353" i="7" s="1"/>
  <c r="S1353" i="7"/>
  <c r="U1353" i="7" s="1"/>
  <c r="O1353" i="7"/>
  <c r="N1353" i="7"/>
  <c r="X1352" i="7"/>
  <c r="W1352" i="7"/>
  <c r="V1352" i="7"/>
  <c r="T1352" i="7"/>
  <c r="R1352" i="7" s="1"/>
  <c r="S1352" i="7"/>
  <c r="U1352" i="7" s="1"/>
  <c r="O1352" i="7"/>
  <c r="N1352" i="7"/>
  <c r="X1351" i="7"/>
  <c r="W1351" i="7"/>
  <c r="V1351" i="7"/>
  <c r="T1351" i="7"/>
  <c r="R1351" i="7" s="1"/>
  <c r="S1351" i="7"/>
  <c r="U1351" i="7" s="1"/>
  <c r="O1351" i="7"/>
  <c r="N1351" i="7"/>
  <c r="X1350" i="7"/>
  <c r="W1350" i="7"/>
  <c r="V1350" i="7"/>
  <c r="U1350" i="7"/>
  <c r="T1350" i="7"/>
  <c r="R1350" i="7" s="1"/>
  <c r="S1350" i="7"/>
  <c r="O1350" i="7"/>
  <c r="N1350" i="7"/>
  <c r="X1349" i="7"/>
  <c r="W1349" i="7"/>
  <c r="V1349" i="7"/>
  <c r="T1349" i="7"/>
  <c r="R1349" i="7" s="1"/>
  <c r="S1349" i="7"/>
  <c r="U1349" i="7" s="1"/>
  <c r="O1349" i="7"/>
  <c r="N1349" i="7"/>
  <c r="X1348" i="7"/>
  <c r="W1348" i="7"/>
  <c r="V1348" i="7"/>
  <c r="T1348" i="7"/>
  <c r="R1348" i="7" s="1"/>
  <c r="S1348" i="7"/>
  <c r="U1348" i="7" s="1"/>
  <c r="O1348" i="7"/>
  <c r="N1348" i="7"/>
  <c r="X1347" i="7"/>
  <c r="W1347" i="7"/>
  <c r="V1347" i="7"/>
  <c r="T1347" i="7"/>
  <c r="S1347" i="7"/>
  <c r="U1347" i="7" s="1"/>
  <c r="R1347" i="7"/>
  <c r="O1347" i="7"/>
  <c r="N1347" i="7"/>
  <c r="X1346" i="7"/>
  <c r="W1346" i="7"/>
  <c r="V1346" i="7"/>
  <c r="T1346" i="7"/>
  <c r="R1346" i="7" s="1"/>
  <c r="S1346" i="7"/>
  <c r="U1346" i="7" s="1"/>
  <c r="O1346" i="7"/>
  <c r="N1346" i="7"/>
  <c r="X1345" i="7"/>
  <c r="W1345" i="7"/>
  <c r="V1345" i="7"/>
  <c r="T1345" i="7"/>
  <c r="R1345" i="7" s="1"/>
  <c r="S1345" i="7"/>
  <c r="U1345" i="7" s="1"/>
  <c r="O1345" i="7"/>
  <c r="N1345" i="7"/>
  <c r="X1344" i="7"/>
  <c r="W1344" i="7"/>
  <c r="V1344" i="7"/>
  <c r="T1344" i="7"/>
  <c r="R1344" i="7" s="1"/>
  <c r="S1344" i="7"/>
  <c r="U1344" i="7" s="1"/>
  <c r="O1344" i="7"/>
  <c r="N1344" i="7"/>
  <c r="X1343" i="7"/>
  <c r="W1343" i="7"/>
  <c r="V1343" i="7"/>
  <c r="T1343" i="7"/>
  <c r="S1343" i="7"/>
  <c r="U1343" i="7" s="1"/>
  <c r="R1343" i="7"/>
  <c r="O1343" i="7"/>
  <c r="N1343" i="7"/>
  <c r="X1342" i="7"/>
  <c r="W1342" i="7"/>
  <c r="V1342" i="7"/>
  <c r="T1342" i="7"/>
  <c r="S1342" i="7"/>
  <c r="U1342" i="7" s="1"/>
  <c r="R1342" i="7"/>
  <c r="O1342" i="7"/>
  <c r="N1342" i="7"/>
  <c r="X1341" i="7"/>
  <c r="W1341" i="7"/>
  <c r="V1341" i="7"/>
  <c r="T1341" i="7"/>
  <c r="R1341" i="7" s="1"/>
  <c r="S1341" i="7"/>
  <c r="U1341" i="7" s="1"/>
  <c r="O1341" i="7"/>
  <c r="N1341" i="7"/>
  <c r="X1340" i="7"/>
  <c r="W1340" i="7"/>
  <c r="V1340" i="7"/>
  <c r="T1340" i="7"/>
  <c r="R1340" i="7" s="1"/>
  <c r="S1340" i="7"/>
  <c r="U1340" i="7" s="1"/>
  <c r="O1340" i="7"/>
  <c r="N1340" i="7"/>
  <c r="X1339" i="7"/>
  <c r="W1339" i="7"/>
  <c r="V1339" i="7"/>
  <c r="T1339" i="7"/>
  <c r="S1339" i="7"/>
  <c r="U1339" i="7" s="1"/>
  <c r="R1339" i="7"/>
  <c r="O1339" i="7"/>
  <c r="N1339" i="7"/>
  <c r="X1338" i="7"/>
  <c r="W1338" i="7"/>
  <c r="V1338" i="7"/>
  <c r="T1338" i="7"/>
  <c r="S1338" i="7"/>
  <c r="U1338" i="7" s="1"/>
  <c r="R1338" i="7"/>
  <c r="O1338" i="7"/>
  <c r="N1338" i="7"/>
  <c r="X1337" i="7"/>
  <c r="W1337" i="7"/>
  <c r="V1337" i="7"/>
  <c r="T1337" i="7"/>
  <c r="R1337" i="7" s="1"/>
  <c r="S1337" i="7"/>
  <c r="U1337" i="7" s="1"/>
  <c r="O1337" i="7"/>
  <c r="N1337" i="7"/>
  <c r="X1336" i="7"/>
  <c r="W1336" i="7"/>
  <c r="V1336" i="7"/>
  <c r="T1336" i="7"/>
  <c r="R1336" i="7" s="1"/>
  <c r="S1336" i="7"/>
  <c r="U1336" i="7" s="1"/>
  <c r="O1336" i="7"/>
  <c r="N1336" i="7"/>
  <c r="X1335" i="7"/>
  <c r="W1335" i="7"/>
  <c r="V1335" i="7"/>
  <c r="T1335" i="7"/>
  <c r="S1335" i="7"/>
  <c r="U1335" i="7" s="1"/>
  <c r="R1335" i="7"/>
  <c r="O1335" i="7"/>
  <c r="N1335" i="7"/>
  <c r="X1334" i="7"/>
  <c r="W1334" i="7"/>
  <c r="V1334" i="7"/>
  <c r="T1334" i="7"/>
  <c r="S1334" i="7"/>
  <c r="U1334" i="7" s="1"/>
  <c r="R1334" i="7"/>
  <c r="O1334" i="7"/>
  <c r="N1334" i="7"/>
  <c r="X1333" i="7"/>
  <c r="W1333" i="7"/>
  <c r="V1333" i="7"/>
  <c r="T1333" i="7"/>
  <c r="R1333" i="7" s="1"/>
  <c r="S1333" i="7"/>
  <c r="U1333" i="7" s="1"/>
  <c r="O1333" i="7"/>
  <c r="N1333" i="7"/>
  <c r="X1332" i="7"/>
  <c r="W1332" i="7"/>
  <c r="V1332" i="7"/>
  <c r="T1332" i="7"/>
  <c r="R1332" i="7" s="1"/>
  <c r="S1332" i="7"/>
  <c r="U1332" i="7" s="1"/>
  <c r="O1332" i="7"/>
  <c r="N1332" i="7"/>
  <c r="X1331" i="7"/>
  <c r="W1331" i="7"/>
  <c r="V1331" i="7"/>
  <c r="T1331" i="7"/>
  <c r="S1331" i="7"/>
  <c r="U1331" i="7" s="1"/>
  <c r="R1331" i="7"/>
  <c r="O1331" i="7"/>
  <c r="N1331" i="7"/>
  <c r="X1330" i="7"/>
  <c r="W1330" i="7"/>
  <c r="V1330" i="7"/>
  <c r="T1330" i="7"/>
  <c r="S1330" i="7"/>
  <c r="U1330" i="7" s="1"/>
  <c r="R1330" i="7"/>
  <c r="O1330" i="7"/>
  <c r="N1330" i="7"/>
  <c r="X1329" i="7"/>
  <c r="W1329" i="7"/>
  <c r="V1329" i="7"/>
  <c r="T1329" i="7"/>
  <c r="R1329" i="7" s="1"/>
  <c r="S1329" i="7"/>
  <c r="U1329" i="7" s="1"/>
  <c r="O1329" i="7"/>
  <c r="N1329" i="7"/>
  <c r="X1328" i="7"/>
  <c r="W1328" i="7"/>
  <c r="V1328" i="7"/>
  <c r="T1328" i="7"/>
  <c r="R1328" i="7" s="1"/>
  <c r="S1328" i="7"/>
  <c r="U1328" i="7" s="1"/>
  <c r="O1328" i="7"/>
  <c r="N1328" i="7"/>
  <c r="X1327" i="7"/>
  <c r="W1327" i="7"/>
  <c r="V1327" i="7"/>
  <c r="T1327" i="7"/>
  <c r="R1327" i="7" s="1"/>
  <c r="S1327" i="7"/>
  <c r="U1327" i="7" s="1"/>
  <c r="O1327" i="7"/>
  <c r="N1327" i="7"/>
  <c r="X1326" i="7"/>
  <c r="W1326" i="7"/>
  <c r="V1326" i="7"/>
  <c r="U1326" i="7"/>
  <c r="T1326" i="7"/>
  <c r="S1326" i="7"/>
  <c r="R1326" i="7"/>
  <c r="O1326" i="7"/>
  <c r="N1326" i="7"/>
  <c r="X1325" i="7"/>
  <c r="W1325" i="7"/>
  <c r="V1325" i="7"/>
  <c r="T1325" i="7"/>
  <c r="R1325" i="7" s="1"/>
  <c r="S1325" i="7"/>
  <c r="U1325" i="7" s="1"/>
  <c r="O1325" i="7"/>
  <c r="N1325" i="7"/>
  <c r="X1324" i="7"/>
  <c r="W1324" i="7"/>
  <c r="V1324" i="7"/>
  <c r="T1324" i="7"/>
  <c r="R1324" i="7" s="1"/>
  <c r="S1324" i="7"/>
  <c r="U1324" i="7" s="1"/>
  <c r="O1324" i="7"/>
  <c r="N1324" i="7"/>
  <c r="X1323" i="7"/>
  <c r="W1323" i="7"/>
  <c r="V1323" i="7"/>
  <c r="T1323" i="7"/>
  <c r="R1323" i="7" s="1"/>
  <c r="S1323" i="7"/>
  <c r="U1323" i="7" s="1"/>
  <c r="O1323" i="7"/>
  <c r="N1323" i="7"/>
  <c r="X1322" i="7"/>
  <c r="W1322" i="7"/>
  <c r="V1322" i="7"/>
  <c r="U1322" i="7"/>
  <c r="T1322" i="7"/>
  <c r="R1322" i="7" s="1"/>
  <c r="S1322" i="7"/>
  <c r="O1322" i="7"/>
  <c r="N1322" i="7"/>
  <c r="X1321" i="7"/>
  <c r="W1321" i="7"/>
  <c r="V1321" i="7"/>
  <c r="T1321" i="7"/>
  <c r="R1321" i="7" s="1"/>
  <c r="S1321" i="7"/>
  <c r="U1321" i="7" s="1"/>
  <c r="O1321" i="7"/>
  <c r="N1321" i="7"/>
  <c r="X1320" i="7"/>
  <c r="W1320" i="7"/>
  <c r="V1320" i="7"/>
  <c r="T1320" i="7"/>
  <c r="R1320" i="7" s="1"/>
  <c r="S1320" i="7"/>
  <c r="U1320" i="7" s="1"/>
  <c r="O1320" i="7"/>
  <c r="N1320" i="7"/>
  <c r="X1319" i="7"/>
  <c r="W1319" i="7"/>
  <c r="V1319" i="7"/>
  <c r="T1319" i="7"/>
  <c r="R1319" i="7" s="1"/>
  <c r="S1319" i="7"/>
  <c r="U1319" i="7" s="1"/>
  <c r="O1319" i="7"/>
  <c r="N1319" i="7"/>
  <c r="X1318" i="7"/>
  <c r="W1318" i="7"/>
  <c r="V1318" i="7"/>
  <c r="U1318" i="7"/>
  <c r="T1318" i="7"/>
  <c r="R1318" i="7" s="1"/>
  <c r="S1318" i="7"/>
  <c r="O1318" i="7"/>
  <c r="N1318" i="7"/>
  <c r="X1317" i="7"/>
  <c r="W1317" i="7"/>
  <c r="V1317" i="7"/>
  <c r="T1317" i="7"/>
  <c r="R1317" i="7" s="1"/>
  <c r="S1317" i="7"/>
  <c r="U1317" i="7" s="1"/>
  <c r="O1317" i="7"/>
  <c r="N1317" i="7"/>
  <c r="X1316" i="7"/>
  <c r="W1316" i="7"/>
  <c r="V1316" i="7"/>
  <c r="T1316" i="7"/>
  <c r="R1316" i="7" s="1"/>
  <c r="S1316" i="7"/>
  <c r="U1316" i="7" s="1"/>
  <c r="O1316" i="7"/>
  <c r="N1316" i="7"/>
  <c r="X1315" i="7"/>
  <c r="W1315" i="7"/>
  <c r="V1315" i="7"/>
  <c r="T1315" i="7"/>
  <c r="S1315" i="7"/>
  <c r="U1315" i="7" s="1"/>
  <c r="R1315" i="7"/>
  <c r="O1315" i="7"/>
  <c r="N1315" i="7"/>
  <c r="X1314" i="7"/>
  <c r="W1314" i="7"/>
  <c r="V1314" i="7"/>
  <c r="T1314" i="7"/>
  <c r="R1314" i="7" s="1"/>
  <c r="S1314" i="7"/>
  <c r="U1314" i="7" s="1"/>
  <c r="O1314" i="7"/>
  <c r="N1314" i="7"/>
  <c r="X1313" i="7"/>
  <c r="W1313" i="7"/>
  <c r="V1313" i="7"/>
  <c r="T1313" i="7"/>
  <c r="R1313" i="7" s="1"/>
  <c r="S1313" i="7"/>
  <c r="U1313" i="7" s="1"/>
  <c r="O1313" i="7"/>
  <c r="N1313" i="7"/>
  <c r="X1312" i="7"/>
  <c r="W1312" i="7"/>
  <c r="V1312" i="7"/>
  <c r="T1312" i="7"/>
  <c r="R1312" i="7" s="1"/>
  <c r="S1312" i="7"/>
  <c r="U1312" i="7" s="1"/>
  <c r="O1312" i="7"/>
  <c r="N1312" i="7"/>
  <c r="X1311" i="7"/>
  <c r="W1311" i="7"/>
  <c r="V1311" i="7"/>
  <c r="T1311" i="7"/>
  <c r="S1311" i="7"/>
  <c r="U1311" i="7" s="1"/>
  <c r="R1311" i="7"/>
  <c r="O1311" i="7"/>
  <c r="N1311" i="7"/>
  <c r="X1310" i="7"/>
  <c r="W1310" i="7"/>
  <c r="V1310" i="7"/>
  <c r="T1310" i="7"/>
  <c r="S1310" i="7"/>
  <c r="U1310" i="7" s="1"/>
  <c r="R1310" i="7"/>
  <c r="O1310" i="7"/>
  <c r="N1310" i="7"/>
  <c r="X1309" i="7"/>
  <c r="W1309" i="7"/>
  <c r="V1309" i="7"/>
  <c r="T1309" i="7"/>
  <c r="R1309" i="7" s="1"/>
  <c r="S1309" i="7"/>
  <c r="U1309" i="7" s="1"/>
  <c r="O1309" i="7"/>
  <c r="N1309" i="7"/>
  <c r="X1308" i="7"/>
  <c r="W1308" i="7"/>
  <c r="V1308" i="7"/>
  <c r="T1308" i="7"/>
  <c r="R1308" i="7" s="1"/>
  <c r="S1308" i="7"/>
  <c r="U1308" i="7" s="1"/>
  <c r="O1308" i="7"/>
  <c r="N1308" i="7"/>
  <c r="X1307" i="7"/>
  <c r="W1307" i="7"/>
  <c r="V1307" i="7"/>
  <c r="T1307" i="7"/>
  <c r="S1307" i="7"/>
  <c r="U1307" i="7" s="1"/>
  <c r="R1307" i="7"/>
  <c r="O1307" i="7"/>
  <c r="N1307" i="7"/>
  <c r="X1306" i="7"/>
  <c r="W1306" i="7"/>
  <c r="V1306" i="7"/>
  <c r="T1306" i="7"/>
  <c r="S1306" i="7"/>
  <c r="U1306" i="7" s="1"/>
  <c r="R1306" i="7"/>
  <c r="O1306" i="7"/>
  <c r="N1306" i="7"/>
  <c r="X1305" i="7"/>
  <c r="W1305" i="7"/>
  <c r="V1305" i="7"/>
  <c r="T1305" i="7"/>
  <c r="R1305" i="7" s="1"/>
  <c r="S1305" i="7"/>
  <c r="U1305" i="7" s="1"/>
  <c r="O1305" i="7"/>
  <c r="N1305" i="7"/>
  <c r="X1304" i="7"/>
  <c r="W1304" i="7"/>
  <c r="V1304" i="7"/>
  <c r="T1304" i="7"/>
  <c r="R1304" i="7" s="1"/>
  <c r="S1304" i="7"/>
  <c r="U1304" i="7" s="1"/>
  <c r="O1304" i="7"/>
  <c r="N1304" i="7"/>
  <c r="X1303" i="7"/>
  <c r="W1303" i="7"/>
  <c r="V1303" i="7"/>
  <c r="T1303" i="7"/>
  <c r="S1303" i="7"/>
  <c r="U1303" i="7" s="1"/>
  <c r="R1303" i="7"/>
  <c r="O1303" i="7"/>
  <c r="N1303" i="7"/>
  <c r="X1302" i="7"/>
  <c r="W1302" i="7"/>
  <c r="V1302" i="7"/>
  <c r="T1302" i="7"/>
  <c r="S1302" i="7"/>
  <c r="U1302" i="7" s="1"/>
  <c r="R1302" i="7"/>
  <c r="O1302" i="7"/>
  <c r="N1302" i="7"/>
  <c r="X1301" i="7"/>
  <c r="W1301" i="7"/>
  <c r="V1301" i="7"/>
  <c r="T1301" i="7"/>
  <c r="R1301" i="7" s="1"/>
  <c r="S1301" i="7"/>
  <c r="U1301" i="7" s="1"/>
  <c r="O1301" i="7"/>
  <c r="N1301" i="7"/>
  <c r="X1300" i="7"/>
  <c r="W1300" i="7"/>
  <c r="V1300" i="7"/>
  <c r="T1300" i="7"/>
  <c r="R1300" i="7" s="1"/>
  <c r="S1300" i="7"/>
  <c r="U1300" i="7" s="1"/>
  <c r="O1300" i="7"/>
  <c r="N1300" i="7"/>
  <c r="X1299" i="7"/>
  <c r="W1299" i="7"/>
  <c r="V1299" i="7"/>
  <c r="T1299" i="7"/>
  <c r="S1299" i="7"/>
  <c r="U1299" i="7" s="1"/>
  <c r="R1299" i="7"/>
  <c r="O1299" i="7"/>
  <c r="N1299" i="7"/>
  <c r="X1298" i="7"/>
  <c r="W1298" i="7"/>
  <c r="V1298" i="7"/>
  <c r="T1298" i="7"/>
  <c r="S1298" i="7"/>
  <c r="U1298" i="7" s="1"/>
  <c r="R1298" i="7"/>
  <c r="O1298" i="7"/>
  <c r="N1298" i="7"/>
  <c r="X1297" i="7"/>
  <c r="W1297" i="7"/>
  <c r="V1297" i="7"/>
  <c r="T1297" i="7"/>
  <c r="R1297" i="7" s="1"/>
  <c r="S1297" i="7"/>
  <c r="U1297" i="7" s="1"/>
  <c r="O1297" i="7"/>
  <c r="N1297" i="7"/>
  <c r="X1296" i="7"/>
  <c r="W1296" i="7"/>
  <c r="V1296" i="7"/>
  <c r="T1296" i="7"/>
  <c r="R1296" i="7" s="1"/>
  <c r="S1296" i="7"/>
  <c r="U1296" i="7" s="1"/>
  <c r="O1296" i="7"/>
  <c r="N1296" i="7"/>
  <c r="X1295" i="7"/>
  <c r="W1295" i="7"/>
  <c r="V1295" i="7"/>
  <c r="T1295" i="7"/>
  <c r="R1295" i="7" s="1"/>
  <c r="S1295" i="7"/>
  <c r="U1295" i="7" s="1"/>
  <c r="O1295" i="7"/>
  <c r="N1295" i="7"/>
  <c r="X1294" i="7"/>
  <c r="W1294" i="7"/>
  <c r="V1294" i="7"/>
  <c r="U1294" i="7"/>
  <c r="T1294" i="7"/>
  <c r="S1294" i="7"/>
  <c r="R1294" i="7"/>
  <c r="O1294" i="7"/>
  <c r="N1294" i="7"/>
  <c r="X1293" i="7"/>
  <c r="W1293" i="7"/>
  <c r="V1293" i="7"/>
  <c r="T1293" i="7"/>
  <c r="R1293" i="7" s="1"/>
  <c r="S1293" i="7"/>
  <c r="U1293" i="7" s="1"/>
  <c r="O1293" i="7"/>
  <c r="N1293" i="7"/>
  <c r="X1292" i="7"/>
  <c r="W1292" i="7"/>
  <c r="V1292" i="7"/>
  <c r="T1292" i="7"/>
  <c r="R1292" i="7" s="1"/>
  <c r="S1292" i="7"/>
  <c r="U1292" i="7" s="1"/>
  <c r="O1292" i="7"/>
  <c r="N1292" i="7"/>
  <c r="X1291" i="7"/>
  <c r="W1291" i="7"/>
  <c r="V1291" i="7"/>
  <c r="T1291" i="7"/>
  <c r="R1291" i="7" s="1"/>
  <c r="S1291" i="7"/>
  <c r="U1291" i="7" s="1"/>
  <c r="O1291" i="7"/>
  <c r="N1291" i="7"/>
  <c r="X1290" i="7"/>
  <c r="W1290" i="7"/>
  <c r="V1290" i="7"/>
  <c r="U1290" i="7"/>
  <c r="T1290" i="7"/>
  <c r="R1290" i="7" s="1"/>
  <c r="S1290" i="7"/>
  <c r="O1290" i="7"/>
  <c r="N1290" i="7"/>
  <c r="X1289" i="7"/>
  <c r="W1289" i="7"/>
  <c r="V1289" i="7"/>
  <c r="T1289" i="7"/>
  <c r="R1289" i="7" s="1"/>
  <c r="S1289" i="7"/>
  <c r="U1289" i="7" s="1"/>
  <c r="O1289" i="7"/>
  <c r="N1289" i="7"/>
  <c r="X1288" i="7"/>
  <c r="W1288" i="7"/>
  <c r="V1288" i="7"/>
  <c r="T1288" i="7"/>
  <c r="R1288" i="7" s="1"/>
  <c r="S1288" i="7"/>
  <c r="U1288" i="7" s="1"/>
  <c r="O1288" i="7"/>
  <c r="N1288" i="7"/>
  <c r="X1287" i="7"/>
  <c r="W1287" i="7"/>
  <c r="V1287" i="7"/>
  <c r="T1287" i="7"/>
  <c r="R1287" i="7" s="1"/>
  <c r="S1287" i="7"/>
  <c r="U1287" i="7" s="1"/>
  <c r="O1287" i="7"/>
  <c r="N1287" i="7"/>
  <c r="X1286" i="7"/>
  <c r="W1286" i="7"/>
  <c r="V1286" i="7"/>
  <c r="U1286" i="7"/>
  <c r="T1286" i="7"/>
  <c r="R1286" i="7" s="1"/>
  <c r="S1286" i="7"/>
  <c r="O1286" i="7"/>
  <c r="N1286" i="7"/>
  <c r="X1285" i="7"/>
  <c r="W1285" i="7"/>
  <c r="V1285" i="7"/>
  <c r="T1285" i="7"/>
  <c r="R1285" i="7" s="1"/>
  <c r="S1285" i="7"/>
  <c r="U1285" i="7" s="1"/>
  <c r="O1285" i="7"/>
  <c r="N1285" i="7"/>
  <c r="X1284" i="7"/>
  <c r="W1284" i="7"/>
  <c r="V1284" i="7"/>
  <c r="T1284" i="7"/>
  <c r="R1284" i="7" s="1"/>
  <c r="S1284" i="7"/>
  <c r="U1284" i="7" s="1"/>
  <c r="O1284" i="7"/>
  <c r="N1284" i="7"/>
  <c r="X1283" i="7"/>
  <c r="W1283" i="7"/>
  <c r="V1283" i="7"/>
  <c r="T1283" i="7"/>
  <c r="S1283" i="7"/>
  <c r="U1283" i="7" s="1"/>
  <c r="R1283" i="7"/>
  <c r="O1283" i="7"/>
  <c r="N1283" i="7"/>
  <c r="X1282" i="7"/>
  <c r="W1282" i="7"/>
  <c r="V1282" i="7"/>
  <c r="T1282" i="7"/>
  <c r="R1282" i="7" s="1"/>
  <c r="S1282" i="7"/>
  <c r="U1282" i="7" s="1"/>
  <c r="O1282" i="7"/>
  <c r="N1282" i="7"/>
  <c r="X1281" i="7"/>
  <c r="W1281" i="7"/>
  <c r="V1281" i="7"/>
  <c r="T1281" i="7"/>
  <c r="R1281" i="7" s="1"/>
  <c r="S1281" i="7"/>
  <c r="U1281" i="7" s="1"/>
  <c r="O1281" i="7"/>
  <c r="N1281" i="7"/>
  <c r="X1280" i="7"/>
  <c r="W1280" i="7"/>
  <c r="V1280" i="7"/>
  <c r="T1280" i="7"/>
  <c r="R1280" i="7" s="1"/>
  <c r="S1280" i="7"/>
  <c r="U1280" i="7" s="1"/>
  <c r="O1280" i="7"/>
  <c r="N1280" i="7"/>
  <c r="X1279" i="7"/>
  <c r="W1279" i="7"/>
  <c r="V1279" i="7"/>
  <c r="T1279" i="7"/>
  <c r="S1279" i="7"/>
  <c r="U1279" i="7" s="1"/>
  <c r="R1279" i="7"/>
  <c r="O1279" i="7"/>
  <c r="N1279" i="7"/>
  <c r="X1278" i="7"/>
  <c r="W1278" i="7"/>
  <c r="V1278" i="7"/>
  <c r="T1278" i="7"/>
  <c r="S1278" i="7"/>
  <c r="U1278" i="7" s="1"/>
  <c r="R1278" i="7"/>
  <c r="O1278" i="7"/>
  <c r="N1278" i="7"/>
  <c r="X1277" i="7"/>
  <c r="W1277" i="7"/>
  <c r="V1277" i="7"/>
  <c r="T1277" i="7"/>
  <c r="R1277" i="7" s="1"/>
  <c r="S1277" i="7"/>
  <c r="U1277" i="7" s="1"/>
  <c r="O1277" i="7"/>
  <c r="N1277" i="7"/>
  <c r="X1276" i="7"/>
  <c r="W1276" i="7"/>
  <c r="V1276" i="7"/>
  <c r="T1276" i="7"/>
  <c r="R1276" i="7" s="1"/>
  <c r="S1276" i="7"/>
  <c r="U1276" i="7" s="1"/>
  <c r="O1276" i="7"/>
  <c r="N1276" i="7"/>
  <c r="X1275" i="7"/>
  <c r="W1275" i="7"/>
  <c r="V1275" i="7"/>
  <c r="T1275" i="7"/>
  <c r="S1275" i="7"/>
  <c r="U1275" i="7" s="1"/>
  <c r="R1275" i="7"/>
  <c r="O1275" i="7"/>
  <c r="N1275" i="7"/>
  <c r="X1274" i="7"/>
  <c r="W1274" i="7"/>
  <c r="V1274" i="7"/>
  <c r="T1274" i="7"/>
  <c r="S1274" i="7"/>
  <c r="U1274" i="7" s="1"/>
  <c r="R1274" i="7"/>
  <c r="O1274" i="7"/>
  <c r="N1274" i="7"/>
  <c r="X1273" i="7"/>
  <c r="W1273" i="7"/>
  <c r="V1273" i="7"/>
  <c r="T1273" i="7"/>
  <c r="R1273" i="7" s="1"/>
  <c r="S1273" i="7"/>
  <c r="U1273" i="7" s="1"/>
  <c r="O1273" i="7"/>
  <c r="N1273" i="7"/>
  <c r="X1272" i="7"/>
  <c r="W1272" i="7"/>
  <c r="V1272" i="7"/>
  <c r="T1272" i="7"/>
  <c r="R1272" i="7" s="1"/>
  <c r="S1272" i="7"/>
  <c r="U1272" i="7" s="1"/>
  <c r="O1272" i="7"/>
  <c r="N1272" i="7"/>
  <c r="X1271" i="7"/>
  <c r="W1271" i="7"/>
  <c r="V1271" i="7"/>
  <c r="T1271" i="7"/>
  <c r="S1271" i="7"/>
  <c r="U1271" i="7" s="1"/>
  <c r="R1271" i="7"/>
  <c r="O1271" i="7"/>
  <c r="N1271" i="7"/>
  <c r="X1270" i="7"/>
  <c r="W1270" i="7"/>
  <c r="V1270" i="7"/>
  <c r="T1270" i="7"/>
  <c r="S1270" i="7"/>
  <c r="U1270" i="7" s="1"/>
  <c r="R1270" i="7"/>
  <c r="O1270" i="7"/>
  <c r="N1270" i="7"/>
  <c r="X1269" i="7"/>
  <c r="W1269" i="7"/>
  <c r="V1269" i="7"/>
  <c r="T1269" i="7"/>
  <c r="R1269" i="7" s="1"/>
  <c r="S1269" i="7"/>
  <c r="U1269" i="7" s="1"/>
  <c r="O1269" i="7"/>
  <c r="N1269" i="7"/>
  <c r="X1268" i="7"/>
  <c r="W1268" i="7"/>
  <c r="V1268" i="7"/>
  <c r="T1268" i="7"/>
  <c r="R1268" i="7" s="1"/>
  <c r="S1268" i="7"/>
  <c r="U1268" i="7" s="1"/>
  <c r="O1268" i="7"/>
  <c r="N1268" i="7"/>
  <c r="X1267" i="7"/>
  <c r="W1267" i="7"/>
  <c r="V1267" i="7"/>
  <c r="T1267" i="7"/>
  <c r="S1267" i="7"/>
  <c r="U1267" i="7" s="1"/>
  <c r="R1267" i="7"/>
  <c r="O1267" i="7"/>
  <c r="N1267" i="7"/>
  <c r="X1266" i="7"/>
  <c r="W1266" i="7"/>
  <c r="V1266" i="7"/>
  <c r="T1266" i="7"/>
  <c r="S1266" i="7"/>
  <c r="U1266" i="7" s="1"/>
  <c r="R1266" i="7"/>
  <c r="O1266" i="7"/>
  <c r="N1266" i="7"/>
  <c r="X1265" i="7"/>
  <c r="W1265" i="7"/>
  <c r="V1265" i="7"/>
  <c r="T1265" i="7"/>
  <c r="R1265" i="7" s="1"/>
  <c r="S1265" i="7"/>
  <c r="U1265" i="7" s="1"/>
  <c r="O1265" i="7"/>
  <c r="N1265" i="7"/>
  <c r="X1264" i="7"/>
  <c r="W1264" i="7"/>
  <c r="V1264" i="7"/>
  <c r="T1264" i="7"/>
  <c r="R1264" i="7" s="1"/>
  <c r="S1264" i="7"/>
  <c r="U1264" i="7" s="1"/>
  <c r="O1264" i="7"/>
  <c r="N1264" i="7"/>
  <c r="X1263" i="7"/>
  <c r="W1263" i="7"/>
  <c r="V1263" i="7"/>
  <c r="T1263" i="7"/>
  <c r="R1263" i="7" s="1"/>
  <c r="S1263" i="7"/>
  <c r="U1263" i="7" s="1"/>
  <c r="O1263" i="7"/>
  <c r="N1263" i="7"/>
  <c r="X1262" i="7"/>
  <c r="W1262" i="7"/>
  <c r="V1262" i="7"/>
  <c r="U1262" i="7"/>
  <c r="T1262" i="7"/>
  <c r="S1262" i="7"/>
  <c r="R1262" i="7"/>
  <c r="O1262" i="7"/>
  <c r="N1262" i="7"/>
  <c r="X1261" i="7"/>
  <c r="W1261" i="7"/>
  <c r="V1261" i="7"/>
  <c r="T1261" i="7"/>
  <c r="R1261" i="7" s="1"/>
  <c r="S1261" i="7"/>
  <c r="U1261" i="7" s="1"/>
  <c r="O1261" i="7"/>
  <c r="N1261" i="7"/>
  <c r="X1260" i="7"/>
  <c r="W1260" i="7"/>
  <c r="V1260" i="7"/>
  <c r="T1260" i="7"/>
  <c r="R1260" i="7" s="1"/>
  <c r="S1260" i="7"/>
  <c r="U1260" i="7" s="1"/>
  <c r="O1260" i="7"/>
  <c r="N1260" i="7"/>
  <c r="X1259" i="7"/>
  <c r="W1259" i="7"/>
  <c r="V1259" i="7"/>
  <c r="T1259" i="7"/>
  <c r="R1259" i="7" s="1"/>
  <c r="S1259" i="7"/>
  <c r="U1259" i="7" s="1"/>
  <c r="O1259" i="7"/>
  <c r="N1259" i="7"/>
  <c r="X1258" i="7"/>
  <c r="W1258" i="7"/>
  <c r="V1258" i="7"/>
  <c r="U1258" i="7"/>
  <c r="T1258" i="7"/>
  <c r="R1258" i="7" s="1"/>
  <c r="S1258" i="7"/>
  <c r="O1258" i="7"/>
  <c r="N1258" i="7"/>
  <c r="X1257" i="7"/>
  <c r="W1257" i="7"/>
  <c r="V1257" i="7"/>
  <c r="T1257" i="7"/>
  <c r="R1257" i="7" s="1"/>
  <c r="S1257" i="7"/>
  <c r="U1257" i="7" s="1"/>
  <c r="O1257" i="7"/>
  <c r="N1257" i="7"/>
  <c r="X1256" i="7"/>
  <c r="W1256" i="7"/>
  <c r="V1256" i="7"/>
  <c r="T1256" i="7"/>
  <c r="R1256" i="7" s="1"/>
  <c r="S1256" i="7"/>
  <c r="U1256" i="7" s="1"/>
  <c r="O1256" i="7"/>
  <c r="N1256" i="7"/>
  <c r="X1255" i="7"/>
  <c r="W1255" i="7"/>
  <c r="V1255" i="7"/>
  <c r="T1255" i="7"/>
  <c r="R1255" i="7" s="1"/>
  <c r="S1255" i="7"/>
  <c r="U1255" i="7" s="1"/>
  <c r="O1255" i="7"/>
  <c r="N1255" i="7"/>
  <c r="X1254" i="7"/>
  <c r="W1254" i="7"/>
  <c r="V1254" i="7"/>
  <c r="U1254" i="7"/>
  <c r="T1254" i="7"/>
  <c r="R1254" i="7" s="1"/>
  <c r="S1254" i="7"/>
  <c r="O1254" i="7"/>
  <c r="N1254" i="7"/>
  <c r="X1253" i="7"/>
  <c r="W1253" i="7"/>
  <c r="V1253" i="7"/>
  <c r="T1253" i="7"/>
  <c r="R1253" i="7" s="1"/>
  <c r="S1253" i="7"/>
  <c r="U1253" i="7" s="1"/>
  <c r="O1253" i="7"/>
  <c r="N1253" i="7"/>
  <c r="X1252" i="7"/>
  <c r="W1252" i="7"/>
  <c r="V1252" i="7"/>
  <c r="T1252" i="7"/>
  <c r="R1252" i="7" s="1"/>
  <c r="S1252" i="7"/>
  <c r="U1252" i="7" s="1"/>
  <c r="O1252" i="7"/>
  <c r="N1252" i="7"/>
  <c r="X1251" i="7"/>
  <c r="W1251" i="7"/>
  <c r="V1251" i="7"/>
  <c r="T1251" i="7"/>
  <c r="S1251" i="7"/>
  <c r="U1251" i="7" s="1"/>
  <c r="R1251" i="7"/>
  <c r="O1251" i="7"/>
  <c r="N1251" i="7"/>
  <c r="X1250" i="7"/>
  <c r="W1250" i="7"/>
  <c r="V1250" i="7"/>
  <c r="T1250" i="7"/>
  <c r="R1250" i="7" s="1"/>
  <c r="S1250" i="7"/>
  <c r="U1250" i="7" s="1"/>
  <c r="O1250" i="7"/>
  <c r="N1250" i="7"/>
  <c r="X1249" i="7"/>
  <c r="W1249" i="7"/>
  <c r="V1249" i="7"/>
  <c r="T1249" i="7"/>
  <c r="R1249" i="7" s="1"/>
  <c r="S1249" i="7"/>
  <c r="U1249" i="7" s="1"/>
  <c r="O1249" i="7"/>
  <c r="N1249" i="7"/>
  <c r="X1248" i="7"/>
  <c r="W1248" i="7"/>
  <c r="V1248" i="7"/>
  <c r="T1248" i="7"/>
  <c r="R1248" i="7" s="1"/>
  <c r="S1248" i="7"/>
  <c r="U1248" i="7" s="1"/>
  <c r="O1248" i="7"/>
  <c r="N1248" i="7"/>
  <c r="X1247" i="7"/>
  <c r="W1247" i="7"/>
  <c r="V1247" i="7"/>
  <c r="T1247" i="7"/>
  <c r="S1247" i="7"/>
  <c r="U1247" i="7" s="1"/>
  <c r="R1247" i="7"/>
  <c r="O1247" i="7"/>
  <c r="N1247" i="7"/>
  <c r="X1246" i="7"/>
  <c r="W1246" i="7"/>
  <c r="V1246" i="7"/>
  <c r="T1246" i="7"/>
  <c r="S1246" i="7"/>
  <c r="U1246" i="7" s="1"/>
  <c r="R1246" i="7"/>
  <c r="O1246" i="7"/>
  <c r="N1246" i="7"/>
  <c r="X1245" i="7"/>
  <c r="W1245" i="7"/>
  <c r="V1245" i="7"/>
  <c r="T1245" i="7"/>
  <c r="R1245" i="7" s="1"/>
  <c r="S1245" i="7"/>
  <c r="U1245" i="7" s="1"/>
  <c r="O1245" i="7"/>
  <c r="N1245" i="7"/>
  <c r="X1244" i="7"/>
  <c r="W1244" i="7"/>
  <c r="V1244" i="7"/>
  <c r="T1244" i="7"/>
  <c r="R1244" i="7" s="1"/>
  <c r="S1244" i="7"/>
  <c r="U1244" i="7" s="1"/>
  <c r="O1244" i="7"/>
  <c r="N1244" i="7"/>
  <c r="X1243" i="7"/>
  <c r="W1243" i="7"/>
  <c r="V1243" i="7"/>
  <c r="T1243" i="7"/>
  <c r="S1243" i="7"/>
  <c r="U1243" i="7" s="1"/>
  <c r="R1243" i="7"/>
  <c r="O1243" i="7"/>
  <c r="N1243" i="7"/>
  <c r="X1242" i="7"/>
  <c r="W1242" i="7"/>
  <c r="V1242" i="7"/>
  <c r="T1242" i="7"/>
  <c r="S1242" i="7"/>
  <c r="U1242" i="7" s="1"/>
  <c r="R1242" i="7"/>
  <c r="O1242" i="7"/>
  <c r="N1242" i="7"/>
  <c r="X1241" i="7"/>
  <c r="W1241" i="7"/>
  <c r="V1241" i="7"/>
  <c r="T1241" i="7"/>
  <c r="R1241" i="7" s="1"/>
  <c r="S1241" i="7"/>
  <c r="U1241" i="7" s="1"/>
  <c r="O1241" i="7"/>
  <c r="N1241" i="7"/>
  <c r="X1240" i="7"/>
  <c r="W1240" i="7"/>
  <c r="V1240" i="7"/>
  <c r="T1240" i="7"/>
  <c r="R1240" i="7" s="1"/>
  <c r="S1240" i="7"/>
  <c r="U1240" i="7" s="1"/>
  <c r="O1240" i="7"/>
  <c r="N1240" i="7"/>
  <c r="X1239" i="7"/>
  <c r="W1239" i="7"/>
  <c r="V1239" i="7"/>
  <c r="T1239" i="7"/>
  <c r="S1239" i="7"/>
  <c r="U1239" i="7" s="1"/>
  <c r="R1239" i="7"/>
  <c r="O1239" i="7"/>
  <c r="N1239" i="7"/>
  <c r="X1238" i="7"/>
  <c r="W1238" i="7"/>
  <c r="V1238" i="7"/>
  <c r="T1238" i="7"/>
  <c r="S1238" i="7"/>
  <c r="U1238" i="7" s="1"/>
  <c r="R1238" i="7"/>
  <c r="O1238" i="7"/>
  <c r="N1238" i="7"/>
  <c r="X1237" i="7"/>
  <c r="W1237" i="7"/>
  <c r="V1237" i="7"/>
  <c r="T1237" i="7"/>
  <c r="R1237" i="7" s="1"/>
  <c r="S1237" i="7"/>
  <c r="U1237" i="7" s="1"/>
  <c r="O1237" i="7"/>
  <c r="N1237" i="7"/>
  <c r="X1236" i="7"/>
  <c r="W1236" i="7"/>
  <c r="V1236" i="7"/>
  <c r="T1236" i="7"/>
  <c r="R1236" i="7" s="1"/>
  <c r="S1236" i="7"/>
  <c r="U1236" i="7" s="1"/>
  <c r="O1236" i="7"/>
  <c r="N1236" i="7"/>
  <c r="X1235" i="7"/>
  <c r="W1235" i="7"/>
  <c r="V1235" i="7"/>
  <c r="T1235" i="7"/>
  <c r="R1235" i="7" s="1"/>
  <c r="S1235" i="7"/>
  <c r="U1235" i="7" s="1"/>
  <c r="O1235" i="7"/>
  <c r="N1235" i="7"/>
  <c r="X1234" i="7"/>
  <c r="W1234" i="7"/>
  <c r="V1234" i="7"/>
  <c r="T1234" i="7"/>
  <c r="R1234" i="7" s="1"/>
  <c r="S1234" i="7"/>
  <c r="U1234" i="7" s="1"/>
  <c r="O1234" i="7"/>
  <c r="N1234" i="7"/>
  <c r="X1233" i="7"/>
  <c r="W1233" i="7"/>
  <c r="V1233" i="7"/>
  <c r="T1233" i="7"/>
  <c r="R1233" i="7" s="1"/>
  <c r="S1233" i="7"/>
  <c r="U1233" i="7" s="1"/>
  <c r="O1233" i="7"/>
  <c r="N1233" i="7"/>
  <c r="X1232" i="7"/>
  <c r="W1232" i="7"/>
  <c r="V1232" i="7"/>
  <c r="U1232" i="7"/>
  <c r="T1232" i="7"/>
  <c r="R1232" i="7" s="1"/>
  <c r="S1232" i="7"/>
  <c r="O1232" i="7"/>
  <c r="N1232" i="7"/>
  <c r="X1231" i="7"/>
  <c r="W1231" i="7"/>
  <c r="V1231" i="7"/>
  <c r="T1231" i="7"/>
  <c r="R1231" i="7" s="1"/>
  <c r="S1231" i="7"/>
  <c r="U1231" i="7" s="1"/>
  <c r="O1231" i="7"/>
  <c r="N1231" i="7"/>
  <c r="X1230" i="7"/>
  <c r="W1230" i="7"/>
  <c r="V1230" i="7"/>
  <c r="T1230" i="7"/>
  <c r="R1230" i="7" s="1"/>
  <c r="S1230" i="7"/>
  <c r="U1230" i="7" s="1"/>
  <c r="O1230" i="7"/>
  <c r="N1230" i="7"/>
  <c r="X1229" i="7"/>
  <c r="W1229" i="7"/>
  <c r="V1229" i="7"/>
  <c r="T1229" i="7"/>
  <c r="S1229" i="7"/>
  <c r="U1229" i="7" s="1"/>
  <c r="R1229" i="7"/>
  <c r="O1229" i="7"/>
  <c r="N1229" i="7"/>
  <c r="X1228" i="7"/>
  <c r="W1228" i="7"/>
  <c r="V1228" i="7"/>
  <c r="T1228" i="7"/>
  <c r="R1228" i="7" s="1"/>
  <c r="S1228" i="7"/>
  <c r="U1228" i="7" s="1"/>
  <c r="O1228" i="7"/>
  <c r="N1228" i="7"/>
  <c r="X1227" i="7"/>
  <c r="W1227" i="7"/>
  <c r="V1227" i="7"/>
  <c r="T1227" i="7"/>
  <c r="R1227" i="7" s="1"/>
  <c r="S1227" i="7"/>
  <c r="U1227" i="7" s="1"/>
  <c r="O1227" i="7"/>
  <c r="N1227" i="7"/>
  <c r="X1226" i="7"/>
  <c r="W1226" i="7"/>
  <c r="V1226" i="7"/>
  <c r="T1226" i="7"/>
  <c r="R1226" i="7" s="1"/>
  <c r="S1226" i="7"/>
  <c r="U1226" i="7" s="1"/>
  <c r="O1226" i="7"/>
  <c r="N1226" i="7"/>
  <c r="X1225" i="7"/>
  <c r="W1225" i="7"/>
  <c r="V1225" i="7"/>
  <c r="T1225" i="7"/>
  <c r="S1225" i="7"/>
  <c r="U1225" i="7" s="1"/>
  <c r="R1225" i="7"/>
  <c r="O1225" i="7"/>
  <c r="N1225" i="7"/>
  <c r="X1224" i="7"/>
  <c r="W1224" i="7"/>
  <c r="V1224" i="7"/>
  <c r="T1224" i="7"/>
  <c r="R1224" i="7" s="1"/>
  <c r="S1224" i="7"/>
  <c r="U1224" i="7" s="1"/>
  <c r="O1224" i="7"/>
  <c r="N1224" i="7"/>
  <c r="X1223" i="7"/>
  <c r="W1223" i="7"/>
  <c r="V1223" i="7"/>
  <c r="T1223" i="7"/>
  <c r="R1223" i="7" s="1"/>
  <c r="S1223" i="7"/>
  <c r="U1223" i="7" s="1"/>
  <c r="O1223" i="7"/>
  <c r="N1223" i="7"/>
  <c r="X1222" i="7"/>
  <c r="W1222" i="7"/>
  <c r="V1222" i="7"/>
  <c r="T1222" i="7"/>
  <c r="R1222" i="7" s="1"/>
  <c r="S1222" i="7"/>
  <c r="U1222" i="7" s="1"/>
  <c r="O1222" i="7"/>
  <c r="N1222" i="7"/>
  <c r="X1221" i="7"/>
  <c r="W1221" i="7"/>
  <c r="V1221" i="7"/>
  <c r="T1221" i="7"/>
  <c r="S1221" i="7"/>
  <c r="U1221" i="7" s="1"/>
  <c r="R1221" i="7"/>
  <c r="O1221" i="7"/>
  <c r="N1221" i="7"/>
  <c r="X1220" i="7"/>
  <c r="W1220" i="7"/>
  <c r="V1220" i="7"/>
  <c r="T1220" i="7"/>
  <c r="R1220" i="7" s="1"/>
  <c r="S1220" i="7"/>
  <c r="U1220" i="7" s="1"/>
  <c r="O1220" i="7"/>
  <c r="N1220" i="7"/>
  <c r="X1219" i="7"/>
  <c r="W1219" i="7"/>
  <c r="V1219" i="7"/>
  <c r="T1219" i="7"/>
  <c r="R1219" i="7" s="1"/>
  <c r="S1219" i="7"/>
  <c r="U1219" i="7" s="1"/>
  <c r="O1219" i="7"/>
  <c r="N1219" i="7"/>
  <c r="X1218" i="7"/>
  <c r="W1218" i="7"/>
  <c r="V1218" i="7"/>
  <c r="T1218" i="7"/>
  <c r="R1218" i="7" s="1"/>
  <c r="S1218" i="7"/>
  <c r="U1218" i="7" s="1"/>
  <c r="O1218" i="7"/>
  <c r="N1218" i="7"/>
  <c r="X1217" i="7"/>
  <c r="W1217" i="7"/>
  <c r="V1217" i="7"/>
  <c r="T1217" i="7"/>
  <c r="R1217" i="7" s="1"/>
  <c r="S1217" i="7"/>
  <c r="U1217" i="7" s="1"/>
  <c r="O1217" i="7"/>
  <c r="N1217" i="7"/>
  <c r="X1216" i="7"/>
  <c r="W1216" i="7"/>
  <c r="V1216" i="7"/>
  <c r="U1216" i="7"/>
  <c r="T1216" i="7"/>
  <c r="R1216" i="7" s="1"/>
  <c r="S1216" i="7"/>
  <c r="O1216" i="7"/>
  <c r="N1216" i="7"/>
  <c r="X1215" i="7"/>
  <c r="W1215" i="7"/>
  <c r="V1215" i="7"/>
  <c r="T1215" i="7"/>
  <c r="R1215" i="7" s="1"/>
  <c r="S1215" i="7"/>
  <c r="U1215" i="7" s="1"/>
  <c r="O1215" i="7"/>
  <c r="N1215" i="7"/>
  <c r="X1214" i="7"/>
  <c r="W1214" i="7"/>
  <c r="V1214" i="7"/>
  <c r="T1214" i="7"/>
  <c r="R1214" i="7" s="1"/>
  <c r="S1214" i="7"/>
  <c r="U1214" i="7" s="1"/>
  <c r="O1214" i="7"/>
  <c r="N1214" i="7"/>
  <c r="X1213" i="7"/>
  <c r="W1213" i="7"/>
  <c r="V1213" i="7"/>
  <c r="T1213" i="7"/>
  <c r="S1213" i="7"/>
  <c r="U1213" i="7" s="1"/>
  <c r="R1213" i="7"/>
  <c r="O1213" i="7"/>
  <c r="N1213" i="7"/>
  <c r="X1212" i="7"/>
  <c r="W1212" i="7"/>
  <c r="V1212" i="7"/>
  <c r="T1212" i="7"/>
  <c r="R1212" i="7" s="1"/>
  <c r="S1212" i="7"/>
  <c r="U1212" i="7" s="1"/>
  <c r="O1212" i="7"/>
  <c r="N1212" i="7"/>
  <c r="X1211" i="7"/>
  <c r="W1211" i="7"/>
  <c r="V1211" i="7"/>
  <c r="T1211" i="7"/>
  <c r="R1211" i="7" s="1"/>
  <c r="S1211" i="7"/>
  <c r="U1211" i="7" s="1"/>
  <c r="O1211" i="7"/>
  <c r="N1211" i="7"/>
  <c r="X1210" i="7"/>
  <c r="W1210" i="7"/>
  <c r="V1210" i="7"/>
  <c r="T1210" i="7"/>
  <c r="R1210" i="7" s="1"/>
  <c r="S1210" i="7"/>
  <c r="U1210" i="7" s="1"/>
  <c r="O1210" i="7"/>
  <c r="N1210" i="7"/>
  <c r="X1209" i="7"/>
  <c r="W1209" i="7"/>
  <c r="V1209" i="7"/>
  <c r="T1209" i="7"/>
  <c r="S1209" i="7"/>
  <c r="U1209" i="7" s="1"/>
  <c r="R1209" i="7"/>
  <c r="O1209" i="7"/>
  <c r="N1209" i="7"/>
  <c r="X1208" i="7"/>
  <c r="W1208" i="7"/>
  <c r="V1208" i="7"/>
  <c r="T1208" i="7"/>
  <c r="R1208" i="7" s="1"/>
  <c r="S1208" i="7"/>
  <c r="U1208" i="7" s="1"/>
  <c r="O1208" i="7"/>
  <c r="N1208" i="7"/>
  <c r="X1207" i="7"/>
  <c r="W1207" i="7"/>
  <c r="V1207" i="7"/>
  <c r="T1207" i="7"/>
  <c r="R1207" i="7" s="1"/>
  <c r="S1207" i="7"/>
  <c r="U1207" i="7" s="1"/>
  <c r="O1207" i="7"/>
  <c r="N1207" i="7"/>
  <c r="X1206" i="7"/>
  <c r="W1206" i="7"/>
  <c r="V1206" i="7"/>
  <c r="T1206" i="7"/>
  <c r="R1206" i="7" s="1"/>
  <c r="S1206" i="7"/>
  <c r="U1206" i="7" s="1"/>
  <c r="O1206" i="7"/>
  <c r="N1206" i="7"/>
  <c r="X1205" i="7"/>
  <c r="W1205" i="7"/>
  <c r="V1205" i="7"/>
  <c r="T1205" i="7"/>
  <c r="S1205" i="7"/>
  <c r="U1205" i="7" s="1"/>
  <c r="R1205" i="7"/>
  <c r="O1205" i="7"/>
  <c r="N1205" i="7"/>
  <c r="X1204" i="7"/>
  <c r="W1204" i="7"/>
  <c r="V1204" i="7"/>
  <c r="T1204" i="7"/>
  <c r="R1204" i="7" s="1"/>
  <c r="S1204" i="7"/>
  <c r="U1204" i="7" s="1"/>
  <c r="O1204" i="7"/>
  <c r="N1204" i="7"/>
  <c r="X1203" i="7"/>
  <c r="W1203" i="7"/>
  <c r="V1203" i="7"/>
  <c r="T1203" i="7"/>
  <c r="R1203" i="7" s="1"/>
  <c r="S1203" i="7"/>
  <c r="U1203" i="7" s="1"/>
  <c r="O1203" i="7"/>
  <c r="N1203" i="7"/>
  <c r="X1202" i="7"/>
  <c r="W1202" i="7"/>
  <c r="V1202" i="7"/>
  <c r="T1202" i="7"/>
  <c r="R1202" i="7" s="1"/>
  <c r="S1202" i="7"/>
  <c r="U1202" i="7" s="1"/>
  <c r="O1202" i="7"/>
  <c r="N1202" i="7"/>
  <c r="X1201" i="7"/>
  <c r="W1201" i="7"/>
  <c r="V1201" i="7"/>
  <c r="T1201" i="7"/>
  <c r="R1201" i="7" s="1"/>
  <c r="S1201" i="7"/>
  <c r="U1201" i="7" s="1"/>
  <c r="O1201" i="7"/>
  <c r="N1201" i="7"/>
  <c r="X1200" i="7"/>
  <c r="W1200" i="7"/>
  <c r="V1200" i="7"/>
  <c r="U1200" i="7"/>
  <c r="T1200" i="7"/>
  <c r="R1200" i="7" s="1"/>
  <c r="S1200" i="7"/>
  <c r="O1200" i="7"/>
  <c r="N1200" i="7"/>
  <c r="X1199" i="7"/>
  <c r="W1199" i="7"/>
  <c r="V1199" i="7"/>
  <c r="T1199" i="7"/>
  <c r="R1199" i="7" s="1"/>
  <c r="S1199" i="7"/>
  <c r="U1199" i="7" s="1"/>
  <c r="O1199" i="7"/>
  <c r="N1199" i="7"/>
  <c r="X1198" i="7"/>
  <c r="W1198" i="7"/>
  <c r="V1198" i="7"/>
  <c r="T1198" i="7"/>
  <c r="R1198" i="7" s="1"/>
  <c r="S1198" i="7"/>
  <c r="U1198" i="7" s="1"/>
  <c r="O1198" i="7"/>
  <c r="N1198" i="7"/>
  <c r="X1197" i="7"/>
  <c r="W1197" i="7"/>
  <c r="V1197" i="7"/>
  <c r="T1197" i="7"/>
  <c r="S1197" i="7"/>
  <c r="U1197" i="7" s="1"/>
  <c r="R1197" i="7"/>
  <c r="O1197" i="7"/>
  <c r="N1197" i="7"/>
  <c r="X1196" i="7"/>
  <c r="W1196" i="7"/>
  <c r="V1196" i="7"/>
  <c r="T1196" i="7"/>
  <c r="R1196" i="7" s="1"/>
  <c r="S1196" i="7"/>
  <c r="U1196" i="7" s="1"/>
  <c r="O1196" i="7"/>
  <c r="N1196" i="7"/>
  <c r="X1195" i="7"/>
  <c r="W1195" i="7"/>
  <c r="V1195" i="7"/>
  <c r="T1195" i="7"/>
  <c r="R1195" i="7" s="1"/>
  <c r="S1195" i="7"/>
  <c r="U1195" i="7" s="1"/>
  <c r="O1195" i="7"/>
  <c r="N1195" i="7"/>
  <c r="X1194" i="7"/>
  <c r="W1194" i="7"/>
  <c r="V1194" i="7"/>
  <c r="T1194" i="7"/>
  <c r="R1194" i="7" s="1"/>
  <c r="S1194" i="7"/>
  <c r="U1194" i="7" s="1"/>
  <c r="O1194" i="7"/>
  <c r="N1194" i="7"/>
  <c r="X1193" i="7"/>
  <c r="W1193" i="7"/>
  <c r="V1193" i="7"/>
  <c r="T1193" i="7"/>
  <c r="S1193" i="7"/>
  <c r="U1193" i="7" s="1"/>
  <c r="R1193" i="7"/>
  <c r="O1193" i="7"/>
  <c r="N1193" i="7"/>
  <c r="X1192" i="7"/>
  <c r="W1192" i="7"/>
  <c r="V1192" i="7"/>
  <c r="T1192" i="7"/>
  <c r="R1192" i="7" s="1"/>
  <c r="S1192" i="7"/>
  <c r="U1192" i="7" s="1"/>
  <c r="O1192" i="7"/>
  <c r="N1192" i="7"/>
  <c r="X1191" i="7"/>
  <c r="W1191" i="7"/>
  <c r="V1191" i="7"/>
  <c r="T1191" i="7"/>
  <c r="R1191" i="7" s="1"/>
  <c r="S1191" i="7"/>
  <c r="U1191" i="7" s="1"/>
  <c r="O1191" i="7"/>
  <c r="N1191" i="7"/>
  <c r="X1190" i="7"/>
  <c r="W1190" i="7"/>
  <c r="V1190" i="7"/>
  <c r="T1190" i="7"/>
  <c r="R1190" i="7" s="1"/>
  <c r="S1190" i="7"/>
  <c r="U1190" i="7" s="1"/>
  <c r="O1190" i="7"/>
  <c r="N1190" i="7"/>
  <c r="X1189" i="7"/>
  <c r="W1189" i="7"/>
  <c r="V1189" i="7"/>
  <c r="T1189" i="7"/>
  <c r="S1189" i="7"/>
  <c r="U1189" i="7" s="1"/>
  <c r="R1189" i="7"/>
  <c r="O1189" i="7"/>
  <c r="N1189" i="7"/>
  <c r="X1188" i="7"/>
  <c r="W1188" i="7"/>
  <c r="V1188" i="7"/>
  <c r="T1188" i="7"/>
  <c r="R1188" i="7" s="1"/>
  <c r="S1188" i="7"/>
  <c r="U1188" i="7" s="1"/>
  <c r="O1188" i="7"/>
  <c r="N1188" i="7"/>
  <c r="X1187" i="7"/>
  <c r="W1187" i="7"/>
  <c r="V1187" i="7"/>
  <c r="T1187" i="7"/>
  <c r="R1187" i="7" s="1"/>
  <c r="S1187" i="7"/>
  <c r="U1187" i="7" s="1"/>
  <c r="O1187" i="7"/>
  <c r="N1187" i="7"/>
  <c r="X1186" i="7"/>
  <c r="W1186" i="7"/>
  <c r="V1186" i="7"/>
  <c r="T1186" i="7"/>
  <c r="R1186" i="7" s="1"/>
  <c r="S1186" i="7"/>
  <c r="U1186" i="7" s="1"/>
  <c r="O1186" i="7"/>
  <c r="N1186" i="7"/>
  <c r="X1185" i="7"/>
  <c r="W1185" i="7"/>
  <c r="V1185" i="7"/>
  <c r="T1185" i="7"/>
  <c r="R1185" i="7" s="1"/>
  <c r="S1185" i="7"/>
  <c r="U1185" i="7" s="1"/>
  <c r="O1185" i="7"/>
  <c r="N1185" i="7"/>
  <c r="X1184" i="7"/>
  <c r="W1184" i="7"/>
  <c r="V1184" i="7"/>
  <c r="U1184" i="7"/>
  <c r="T1184" i="7"/>
  <c r="R1184" i="7" s="1"/>
  <c r="S1184" i="7"/>
  <c r="O1184" i="7"/>
  <c r="N1184" i="7"/>
  <c r="X1183" i="7"/>
  <c r="W1183" i="7"/>
  <c r="V1183" i="7"/>
  <c r="T1183" i="7"/>
  <c r="R1183" i="7" s="1"/>
  <c r="S1183" i="7"/>
  <c r="U1183" i="7" s="1"/>
  <c r="O1183" i="7"/>
  <c r="N1183" i="7"/>
  <c r="X1182" i="7"/>
  <c r="W1182" i="7"/>
  <c r="V1182" i="7"/>
  <c r="T1182" i="7"/>
  <c r="R1182" i="7" s="1"/>
  <c r="S1182" i="7"/>
  <c r="U1182" i="7" s="1"/>
  <c r="O1182" i="7"/>
  <c r="N1182" i="7"/>
  <c r="X1181" i="7"/>
  <c r="W1181" i="7"/>
  <c r="V1181" i="7"/>
  <c r="T1181" i="7"/>
  <c r="S1181" i="7"/>
  <c r="U1181" i="7" s="1"/>
  <c r="R1181" i="7"/>
  <c r="O1181" i="7"/>
  <c r="N1181" i="7"/>
  <c r="X1180" i="7"/>
  <c r="W1180" i="7"/>
  <c r="V1180" i="7"/>
  <c r="T1180" i="7"/>
  <c r="R1180" i="7" s="1"/>
  <c r="S1180" i="7"/>
  <c r="U1180" i="7" s="1"/>
  <c r="O1180" i="7"/>
  <c r="N1180" i="7"/>
  <c r="X1179" i="7"/>
  <c r="W1179" i="7"/>
  <c r="V1179" i="7"/>
  <c r="T1179" i="7"/>
  <c r="R1179" i="7" s="1"/>
  <c r="S1179" i="7"/>
  <c r="U1179" i="7" s="1"/>
  <c r="O1179" i="7"/>
  <c r="N1179" i="7"/>
  <c r="X1178" i="7"/>
  <c r="W1178" i="7"/>
  <c r="V1178" i="7"/>
  <c r="T1178" i="7"/>
  <c r="R1178" i="7" s="1"/>
  <c r="S1178" i="7"/>
  <c r="U1178" i="7" s="1"/>
  <c r="O1178" i="7"/>
  <c r="N1178" i="7"/>
  <c r="X1177" i="7"/>
  <c r="W1177" i="7"/>
  <c r="V1177" i="7"/>
  <c r="T1177" i="7"/>
  <c r="S1177" i="7"/>
  <c r="U1177" i="7" s="1"/>
  <c r="R1177" i="7"/>
  <c r="O1177" i="7"/>
  <c r="N1177" i="7"/>
  <c r="X1176" i="7"/>
  <c r="W1176" i="7"/>
  <c r="V1176" i="7"/>
  <c r="T1176" i="7"/>
  <c r="R1176" i="7" s="1"/>
  <c r="S1176" i="7"/>
  <c r="U1176" i="7" s="1"/>
  <c r="O1176" i="7"/>
  <c r="N1176" i="7"/>
  <c r="X1175" i="7"/>
  <c r="W1175" i="7"/>
  <c r="V1175" i="7"/>
  <c r="T1175" i="7"/>
  <c r="R1175" i="7" s="1"/>
  <c r="S1175" i="7"/>
  <c r="U1175" i="7" s="1"/>
  <c r="O1175" i="7"/>
  <c r="N1175" i="7"/>
  <c r="X1174" i="7"/>
  <c r="W1174" i="7"/>
  <c r="V1174" i="7"/>
  <c r="T1174" i="7"/>
  <c r="R1174" i="7" s="1"/>
  <c r="S1174" i="7"/>
  <c r="U1174" i="7" s="1"/>
  <c r="O1174" i="7"/>
  <c r="N1174" i="7"/>
  <c r="X1173" i="7"/>
  <c r="W1173" i="7"/>
  <c r="V1173" i="7"/>
  <c r="T1173" i="7"/>
  <c r="S1173" i="7"/>
  <c r="U1173" i="7" s="1"/>
  <c r="R1173" i="7"/>
  <c r="O1173" i="7"/>
  <c r="N1173" i="7"/>
  <c r="X1172" i="7"/>
  <c r="W1172" i="7"/>
  <c r="V1172" i="7"/>
  <c r="T1172" i="7"/>
  <c r="R1172" i="7" s="1"/>
  <c r="S1172" i="7"/>
  <c r="U1172" i="7" s="1"/>
  <c r="O1172" i="7"/>
  <c r="N1172" i="7"/>
  <c r="X1171" i="7"/>
  <c r="W1171" i="7"/>
  <c r="V1171" i="7"/>
  <c r="T1171" i="7"/>
  <c r="R1171" i="7" s="1"/>
  <c r="S1171" i="7"/>
  <c r="U1171" i="7" s="1"/>
  <c r="O1171" i="7"/>
  <c r="N1171" i="7"/>
  <c r="X1170" i="7"/>
  <c r="W1170" i="7"/>
  <c r="V1170" i="7"/>
  <c r="T1170" i="7"/>
  <c r="R1170" i="7" s="1"/>
  <c r="S1170" i="7"/>
  <c r="U1170" i="7" s="1"/>
  <c r="O1170" i="7"/>
  <c r="N1170" i="7"/>
  <c r="X1169" i="7"/>
  <c r="W1169" i="7"/>
  <c r="V1169" i="7"/>
  <c r="T1169" i="7"/>
  <c r="R1169" i="7" s="1"/>
  <c r="S1169" i="7"/>
  <c r="U1169" i="7" s="1"/>
  <c r="O1169" i="7"/>
  <c r="N1169" i="7"/>
  <c r="X1168" i="7"/>
  <c r="W1168" i="7"/>
  <c r="V1168" i="7"/>
  <c r="U1168" i="7"/>
  <c r="T1168" i="7"/>
  <c r="R1168" i="7" s="1"/>
  <c r="S1168" i="7"/>
  <c r="O1168" i="7"/>
  <c r="N1168" i="7"/>
  <c r="X1167" i="7"/>
  <c r="W1167" i="7"/>
  <c r="V1167" i="7"/>
  <c r="T1167" i="7"/>
  <c r="R1167" i="7" s="1"/>
  <c r="S1167" i="7"/>
  <c r="U1167" i="7" s="1"/>
  <c r="O1167" i="7"/>
  <c r="N1167" i="7"/>
  <c r="X1166" i="7"/>
  <c r="W1166" i="7"/>
  <c r="V1166" i="7"/>
  <c r="T1166" i="7"/>
  <c r="R1166" i="7" s="1"/>
  <c r="S1166" i="7"/>
  <c r="U1166" i="7" s="1"/>
  <c r="O1166" i="7"/>
  <c r="N1166" i="7"/>
  <c r="X1165" i="7"/>
  <c r="W1165" i="7"/>
  <c r="V1165" i="7"/>
  <c r="T1165" i="7"/>
  <c r="S1165" i="7"/>
  <c r="U1165" i="7" s="1"/>
  <c r="R1165" i="7"/>
  <c r="O1165" i="7"/>
  <c r="N1165" i="7"/>
  <c r="X1164" i="7"/>
  <c r="W1164" i="7"/>
  <c r="V1164" i="7"/>
  <c r="T1164" i="7"/>
  <c r="R1164" i="7" s="1"/>
  <c r="S1164" i="7"/>
  <c r="U1164" i="7" s="1"/>
  <c r="O1164" i="7"/>
  <c r="N1164" i="7"/>
  <c r="X1163" i="7"/>
  <c r="W1163" i="7"/>
  <c r="V1163" i="7"/>
  <c r="T1163" i="7"/>
  <c r="R1163" i="7" s="1"/>
  <c r="S1163" i="7"/>
  <c r="U1163" i="7" s="1"/>
  <c r="O1163" i="7"/>
  <c r="N1163" i="7"/>
  <c r="X1162" i="7"/>
  <c r="W1162" i="7"/>
  <c r="V1162" i="7"/>
  <c r="T1162" i="7"/>
  <c r="R1162" i="7" s="1"/>
  <c r="S1162" i="7"/>
  <c r="U1162" i="7" s="1"/>
  <c r="O1162" i="7"/>
  <c r="N1162" i="7"/>
  <c r="X1161" i="7"/>
  <c r="W1161" i="7"/>
  <c r="V1161" i="7"/>
  <c r="T1161" i="7"/>
  <c r="S1161" i="7"/>
  <c r="U1161" i="7" s="1"/>
  <c r="R1161" i="7"/>
  <c r="O1161" i="7"/>
  <c r="N1161" i="7"/>
  <c r="X1160" i="7"/>
  <c r="W1160" i="7"/>
  <c r="V1160" i="7"/>
  <c r="T1160" i="7"/>
  <c r="R1160" i="7" s="1"/>
  <c r="S1160" i="7"/>
  <c r="U1160" i="7" s="1"/>
  <c r="O1160" i="7"/>
  <c r="N1160" i="7"/>
  <c r="X1159" i="7"/>
  <c r="W1159" i="7"/>
  <c r="V1159" i="7"/>
  <c r="T1159" i="7"/>
  <c r="R1159" i="7" s="1"/>
  <c r="S1159" i="7"/>
  <c r="U1159" i="7" s="1"/>
  <c r="O1159" i="7"/>
  <c r="N1159" i="7"/>
  <c r="X1158" i="7"/>
  <c r="W1158" i="7"/>
  <c r="V1158" i="7"/>
  <c r="T1158" i="7"/>
  <c r="R1158" i="7" s="1"/>
  <c r="S1158" i="7"/>
  <c r="U1158" i="7" s="1"/>
  <c r="O1158" i="7"/>
  <c r="N1158" i="7"/>
  <c r="X1157" i="7"/>
  <c r="W1157" i="7"/>
  <c r="V1157" i="7"/>
  <c r="T1157" i="7"/>
  <c r="S1157" i="7"/>
  <c r="U1157" i="7" s="1"/>
  <c r="R1157" i="7"/>
  <c r="O1157" i="7"/>
  <c r="N1157" i="7"/>
  <c r="X1156" i="7"/>
  <c r="W1156" i="7"/>
  <c r="V1156" i="7"/>
  <c r="T1156" i="7"/>
  <c r="R1156" i="7" s="1"/>
  <c r="S1156" i="7"/>
  <c r="U1156" i="7" s="1"/>
  <c r="O1156" i="7"/>
  <c r="N1156" i="7"/>
  <c r="X1155" i="7"/>
  <c r="W1155" i="7"/>
  <c r="V1155" i="7"/>
  <c r="T1155" i="7"/>
  <c r="R1155" i="7" s="1"/>
  <c r="S1155" i="7"/>
  <c r="U1155" i="7" s="1"/>
  <c r="O1155" i="7"/>
  <c r="N1155" i="7"/>
  <c r="X1154" i="7"/>
  <c r="W1154" i="7"/>
  <c r="V1154" i="7"/>
  <c r="T1154" i="7"/>
  <c r="R1154" i="7" s="1"/>
  <c r="S1154" i="7"/>
  <c r="U1154" i="7" s="1"/>
  <c r="O1154" i="7"/>
  <c r="N1154" i="7"/>
  <c r="X1153" i="7"/>
  <c r="W1153" i="7"/>
  <c r="V1153" i="7"/>
  <c r="T1153" i="7"/>
  <c r="R1153" i="7" s="1"/>
  <c r="S1153" i="7"/>
  <c r="U1153" i="7" s="1"/>
  <c r="O1153" i="7"/>
  <c r="N1153" i="7"/>
  <c r="X1152" i="7"/>
  <c r="W1152" i="7"/>
  <c r="V1152" i="7"/>
  <c r="U1152" i="7"/>
  <c r="T1152" i="7"/>
  <c r="R1152" i="7" s="1"/>
  <c r="S1152" i="7"/>
  <c r="O1152" i="7"/>
  <c r="N1152" i="7"/>
  <c r="X1151" i="7"/>
  <c r="W1151" i="7"/>
  <c r="V1151" i="7"/>
  <c r="T1151" i="7"/>
  <c r="R1151" i="7" s="1"/>
  <c r="S1151" i="7"/>
  <c r="U1151" i="7" s="1"/>
  <c r="O1151" i="7"/>
  <c r="N1151" i="7"/>
  <c r="X1150" i="7"/>
  <c r="W1150" i="7"/>
  <c r="V1150" i="7"/>
  <c r="T1150" i="7"/>
  <c r="R1150" i="7" s="1"/>
  <c r="S1150" i="7"/>
  <c r="U1150" i="7" s="1"/>
  <c r="O1150" i="7"/>
  <c r="N1150" i="7"/>
  <c r="X1149" i="7"/>
  <c r="W1149" i="7"/>
  <c r="V1149" i="7"/>
  <c r="T1149" i="7"/>
  <c r="S1149" i="7"/>
  <c r="U1149" i="7" s="1"/>
  <c r="R1149" i="7"/>
  <c r="O1149" i="7"/>
  <c r="N1149" i="7"/>
  <c r="X1148" i="7"/>
  <c r="W1148" i="7"/>
  <c r="V1148" i="7"/>
  <c r="T1148" i="7"/>
  <c r="R1148" i="7" s="1"/>
  <c r="S1148" i="7"/>
  <c r="U1148" i="7" s="1"/>
  <c r="O1148" i="7"/>
  <c r="N1148" i="7"/>
  <c r="X1147" i="7"/>
  <c r="W1147" i="7"/>
  <c r="V1147" i="7"/>
  <c r="T1147" i="7"/>
  <c r="R1147" i="7" s="1"/>
  <c r="S1147" i="7"/>
  <c r="U1147" i="7" s="1"/>
  <c r="O1147" i="7"/>
  <c r="N1147" i="7"/>
  <c r="X1146" i="7"/>
  <c r="W1146" i="7"/>
  <c r="V1146" i="7"/>
  <c r="T1146" i="7"/>
  <c r="R1146" i="7" s="1"/>
  <c r="S1146" i="7"/>
  <c r="U1146" i="7" s="1"/>
  <c r="O1146" i="7"/>
  <c r="N1146" i="7"/>
  <c r="X1145" i="7"/>
  <c r="W1145" i="7"/>
  <c r="V1145" i="7"/>
  <c r="T1145" i="7"/>
  <c r="S1145" i="7"/>
  <c r="U1145" i="7" s="1"/>
  <c r="R1145" i="7"/>
  <c r="O1145" i="7"/>
  <c r="N1145" i="7"/>
  <c r="X1144" i="7"/>
  <c r="W1144" i="7"/>
  <c r="V1144" i="7"/>
  <c r="T1144" i="7"/>
  <c r="R1144" i="7" s="1"/>
  <c r="S1144" i="7"/>
  <c r="U1144" i="7" s="1"/>
  <c r="O1144" i="7"/>
  <c r="N1144" i="7"/>
  <c r="X1143" i="7"/>
  <c r="W1143" i="7"/>
  <c r="V1143" i="7"/>
  <c r="T1143" i="7"/>
  <c r="R1143" i="7" s="1"/>
  <c r="S1143" i="7"/>
  <c r="U1143" i="7" s="1"/>
  <c r="O1143" i="7"/>
  <c r="N1143" i="7"/>
  <c r="X1142" i="7"/>
  <c r="W1142" i="7"/>
  <c r="V1142" i="7"/>
  <c r="T1142" i="7"/>
  <c r="R1142" i="7" s="1"/>
  <c r="S1142" i="7"/>
  <c r="U1142" i="7" s="1"/>
  <c r="O1142" i="7"/>
  <c r="N1142" i="7"/>
  <c r="X1141" i="7"/>
  <c r="W1141" i="7"/>
  <c r="V1141" i="7"/>
  <c r="T1141" i="7"/>
  <c r="S1141" i="7"/>
  <c r="U1141" i="7" s="1"/>
  <c r="R1141" i="7"/>
  <c r="O1141" i="7"/>
  <c r="N1141" i="7"/>
  <c r="X1140" i="7"/>
  <c r="W1140" i="7"/>
  <c r="V1140" i="7"/>
  <c r="T1140" i="7"/>
  <c r="R1140" i="7" s="1"/>
  <c r="S1140" i="7"/>
  <c r="U1140" i="7" s="1"/>
  <c r="O1140" i="7"/>
  <c r="N1140" i="7"/>
  <c r="X1139" i="7"/>
  <c r="W1139" i="7"/>
  <c r="V1139" i="7"/>
  <c r="T1139" i="7"/>
  <c r="R1139" i="7" s="1"/>
  <c r="S1139" i="7"/>
  <c r="U1139" i="7" s="1"/>
  <c r="O1139" i="7"/>
  <c r="N1139" i="7"/>
  <c r="X1138" i="7"/>
  <c r="W1138" i="7"/>
  <c r="V1138" i="7"/>
  <c r="T1138" i="7"/>
  <c r="R1138" i="7" s="1"/>
  <c r="S1138" i="7"/>
  <c r="U1138" i="7" s="1"/>
  <c r="O1138" i="7"/>
  <c r="N1138" i="7"/>
  <c r="X1137" i="7"/>
  <c r="W1137" i="7"/>
  <c r="V1137" i="7"/>
  <c r="T1137" i="7"/>
  <c r="R1137" i="7" s="1"/>
  <c r="S1137" i="7"/>
  <c r="U1137" i="7" s="1"/>
  <c r="O1137" i="7"/>
  <c r="N1137" i="7"/>
  <c r="X1136" i="7"/>
  <c r="W1136" i="7"/>
  <c r="V1136" i="7"/>
  <c r="U1136" i="7"/>
  <c r="T1136" i="7"/>
  <c r="R1136" i="7" s="1"/>
  <c r="S1136" i="7"/>
  <c r="O1136" i="7"/>
  <c r="N1136" i="7"/>
  <c r="X1135" i="7"/>
  <c r="W1135" i="7"/>
  <c r="V1135" i="7"/>
  <c r="T1135" i="7"/>
  <c r="R1135" i="7" s="1"/>
  <c r="S1135" i="7"/>
  <c r="U1135" i="7" s="1"/>
  <c r="O1135" i="7"/>
  <c r="N1135" i="7"/>
  <c r="X1134" i="7"/>
  <c r="W1134" i="7"/>
  <c r="V1134" i="7"/>
  <c r="T1134" i="7"/>
  <c r="R1134" i="7" s="1"/>
  <c r="S1134" i="7"/>
  <c r="U1134" i="7" s="1"/>
  <c r="O1134" i="7"/>
  <c r="N1134" i="7"/>
  <c r="X1133" i="7"/>
  <c r="W1133" i="7"/>
  <c r="V1133" i="7"/>
  <c r="T1133" i="7"/>
  <c r="S1133" i="7"/>
  <c r="U1133" i="7" s="1"/>
  <c r="R1133" i="7"/>
  <c r="O1133" i="7"/>
  <c r="N1133" i="7"/>
  <c r="X1132" i="7"/>
  <c r="W1132" i="7"/>
  <c r="V1132" i="7"/>
  <c r="T1132" i="7"/>
  <c r="R1132" i="7" s="1"/>
  <c r="S1132" i="7"/>
  <c r="U1132" i="7" s="1"/>
  <c r="O1132" i="7"/>
  <c r="N1132" i="7"/>
  <c r="X1131" i="7"/>
  <c r="W1131" i="7"/>
  <c r="V1131" i="7"/>
  <c r="T1131" i="7"/>
  <c r="R1131" i="7" s="1"/>
  <c r="S1131" i="7"/>
  <c r="U1131" i="7" s="1"/>
  <c r="O1131" i="7"/>
  <c r="N1131" i="7"/>
  <c r="X1130" i="7"/>
  <c r="W1130" i="7"/>
  <c r="V1130" i="7"/>
  <c r="T1130" i="7"/>
  <c r="R1130" i="7" s="1"/>
  <c r="S1130" i="7"/>
  <c r="U1130" i="7" s="1"/>
  <c r="O1130" i="7"/>
  <c r="N1130" i="7"/>
  <c r="X1129" i="7"/>
  <c r="W1129" i="7"/>
  <c r="V1129" i="7"/>
  <c r="T1129" i="7"/>
  <c r="S1129" i="7"/>
  <c r="U1129" i="7" s="1"/>
  <c r="R1129" i="7"/>
  <c r="O1129" i="7"/>
  <c r="N1129" i="7"/>
  <c r="X1128" i="7"/>
  <c r="W1128" i="7"/>
  <c r="V1128" i="7"/>
  <c r="T1128" i="7"/>
  <c r="R1128" i="7" s="1"/>
  <c r="S1128" i="7"/>
  <c r="U1128" i="7" s="1"/>
  <c r="O1128" i="7"/>
  <c r="N1128" i="7"/>
  <c r="X1127" i="7"/>
  <c r="W1127" i="7"/>
  <c r="V1127" i="7"/>
  <c r="T1127" i="7"/>
  <c r="R1127" i="7" s="1"/>
  <c r="S1127" i="7"/>
  <c r="U1127" i="7" s="1"/>
  <c r="O1127" i="7"/>
  <c r="N1127" i="7"/>
  <c r="X1126" i="7"/>
  <c r="W1126" i="7"/>
  <c r="V1126" i="7"/>
  <c r="T1126" i="7"/>
  <c r="R1126" i="7" s="1"/>
  <c r="S1126" i="7"/>
  <c r="U1126" i="7" s="1"/>
  <c r="O1126" i="7"/>
  <c r="N1126" i="7"/>
  <c r="X1125" i="7"/>
  <c r="W1125" i="7"/>
  <c r="V1125" i="7"/>
  <c r="T1125" i="7"/>
  <c r="S1125" i="7"/>
  <c r="U1125" i="7" s="1"/>
  <c r="R1125" i="7"/>
  <c r="O1125" i="7"/>
  <c r="N1125" i="7"/>
  <c r="X1124" i="7"/>
  <c r="W1124" i="7"/>
  <c r="V1124" i="7"/>
  <c r="T1124" i="7"/>
  <c r="R1124" i="7" s="1"/>
  <c r="S1124" i="7"/>
  <c r="U1124" i="7" s="1"/>
  <c r="O1124" i="7"/>
  <c r="N1124" i="7"/>
  <c r="X1123" i="7"/>
  <c r="W1123" i="7"/>
  <c r="V1123" i="7"/>
  <c r="T1123" i="7"/>
  <c r="R1123" i="7" s="1"/>
  <c r="S1123" i="7"/>
  <c r="U1123" i="7" s="1"/>
  <c r="O1123" i="7"/>
  <c r="N1123" i="7"/>
  <c r="X1122" i="7"/>
  <c r="W1122" i="7"/>
  <c r="V1122" i="7"/>
  <c r="T1122" i="7"/>
  <c r="R1122" i="7" s="1"/>
  <c r="S1122" i="7"/>
  <c r="U1122" i="7" s="1"/>
  <c r="O1122" i="7"/>
  <c r="N1122" i="7"/>
  <c r="X1121" i="7"/>
  <c r="W1121" i="7"/>
  <c r="V1121" i="7"/>
  <c r="T1121" i="7"/>
  <c r="R1121" i="7" s="1"/>
  <c r="S1121" i="7"/>
  <c r="U1121" i="7" s="1"/>
  <c r="O1121" i="7"/>
  <c r="N1121" i="7"/>
  <c r="X1120" i="7"/>
  <c r="W1120" i="7"/>
  <c r="V1120" i="7"/>
  <c r="U1120" i="7"/>
  <c r="T1120" i="7"/>
  <c r="R1120" i="7" s="1"/>
  <c r="S1120" i="7"/>
  <c r="O1120" i="7"/>
  <c r="N1120" i="7"/>
  <c r="X1119" i="7"/>
  <c r="W1119" i="7"/>
  <c r="V1119" i="7"/>
  <c r="T1119" i="7"/>
  <c r="R1119" i="7" s="1"/>
  <c r="S1119" i="7"/>
  <c r="U1119" i="7" s="1"/>
  <c r="O1119" i="7"/>
  <c r="N1119" i="7"/>
  <c r="X1118" i="7"/>
  <c r="W1118" i="7"/>
  <c r="V1118" i="7"/>
  <c r="T1118" i="7"/>
  <c r="R1118" i="7" s="1"/>
  <c r="S1118" i="7"/>
  <c r="U1118" i="7" s="1"/>
  <c r="O1118" i="7"/>
  <c r="N1118" i="7"/>
  <c r="X1117" i="7"/>
  <c r="W1117" i="7"/>
  <c r="V1117" i="7"/>
  <c r="T1117" i="7"/>
  <c r="S1117" i="7"/>
  <c r="U1117" i="7" s="1"/>
  <c r="R1117" i="7"/>
  <c r="O1117" i="7"/>
  <c r="N1117" i="7"/>
  <c r="X1116" i="7"/>
  <c r="W1116" i="7"/>
  <c r="V1116" i="7"/>
  <c r="T1116" i="7"/>
  <c r="R1116" i="7" s="1"/>
  <c r="S1116" i="7"/>
  <c r="U1116" i="7" s="1"/>
  <c r="O1116" i="7"/>
  <c r="N1116" i="7"/>
  <c r="X1115" i="7"/>
  <c r="W1115" i="7"/>
  <c r="V1115" i="7"/>
  <c r="T1115" i="7"/>
  <c r="R1115" i="7" s="1"/>
  <c r="S1115" i="7"/>
  <c r="U1115" i="7" s="1"/>
  <c r="O1115" i="7"/>
  <c r="N1115" i="7"/>
  <c r="X1114" i="7"/>
  <c r="W1114" i="7"/>
  <c r="V1114" i="7"/>
  <c r="T1114" i="7"/>
  <c r="R1114" i="7" s="1"/>
  <c r="S1114" i="7"/>
  <c r="U1114" i="7" s="1"/>
  <c r="O1114" i="7"/>
  <c r="N1114" i="7"/>
  <c r="X1113" i="7"/>
  <c r="W1113" i="7"/>
  <c r="V1113" i="7"/>
  <c r="T1113" i="7"/>
  <c r="S1113" i="7"/>
  <c r="U1113" i="7" s="1"/>
  <c r="R1113" i="7"/>
  <c r="O1113" i="7"/>
  <c r="N1113" i="7"/>
  <c r="X1112" i="7"/>
  <c r="W1112" i="7"/>
  <c r="V1112" i="7"/>
  <c r="T1112" i="7"/>
  <c r="R1112" i="7" s="1"/>
  <c r="S1112" i="7"/>
  <c r="U1112" i="7" s="1"/>
  <c r="O1112" i="7"/>
  <c r="N1112" i="7"/>
  <c r="X1111" i="7"/>
  <c r="W1111" i="7"/>
  <c r="V1111" i="7"/>
  <c r="T1111" i="7"/>
  <c r="R1111" i="7" s="1"/>
  <c r="S1111" i="7"/>
  <c r="U1111" i="7" s="1"/>
  <c r="O1111" i="7"/>
  <c r="N1111" i="7"/>
  <c r="X1110" i="7"/>
  <c r="W1110" i="7"/>
  <c r="V1110" i="7"/>
  <c r="T1110" i="7"/>
  <c r="R1110" i="7" s="1"/>
  <c r="S1110" i="7"/>
  <c r="U1110" i="7" s="1"/>
  <c r="O1110" i="7"/>
  <c r="N1110" i="7"/>
  <c r="X1109" i="7"/>
  <c r="W1109" i="7"/>
  <c r="V1109" i="7"/>
  <c r="T1109" i="7"/>
  <c r="S1109" i="7"/>
  <c r="U1109" i="7" s="1"/>
  <c r="R1109" i="7"/>
  <c r="O1109" i="7"/>
  <c r="N1109" i="7"/>
  <c r="X1108" i="7"/>
  <c r="W1108" i="7"/>
  <c r="V1108" i="7"/>
  <c r="T1108" i="7"/>
  <c r="R1108" i="7" s="1"/>
  <c r="S1108" i="7"/>
  <c r="U1108" i="7" s="1"/>
  <c r="O1108" i="7"/>
  <c r="N1108" i="7"/>
  <c r="X1107" i="7"/>
  <c r="W1107" i="7"/>
  <c r="V1107" i="7"/>
  <c r="T1107" i="7"/>
  <c r="R1107" i="7" s="1"/>
  <c r="S1107" i="7"/>
  <c r="U1107" i="7" s="1"/>
  <c r="O1107" i="7"/>
  <c r="N1107" i="7"/>
  <c r="X1106" i="7"/>
  <c r="W1106" i="7"/>
  <c r="V1106" i="7"/>
  <c r="T1106" i="7"/>
  <c r="R1106" i="7" s="1"/>
  <c r="S1106" i="7"/>
  <c r="U1106" i="7" s="1"/>
  <c r="O1106" i="7"/>
  <c r="N1106" i="7"/>
  <c r="X1105" i="7"/>
  <c r="W1105" i="7"/>
  <c r="V1105" i="7"/>
  <c r="T1105" i="7"/>
  <c r="R1105" i="7" s="1"/>
  <c r="S1105" i="7"/>
  <c r="U1105" i="7" s="1"/>
  <c r="O1105" i="7"/>
  <c r="N1105" i="7"/>
  <c r="X1104" i="7"/>
  <c r="W1104" i="7"/>
  <c r="V1104" i="7"/>
  <c r="U1104" i="7"/>
  <c r="T1104" i="7"/>
  <c r="R1104" i="7" s="1"/>
  <c r="S1104" i="7"/>
  <c r="O1104" i="7"/>
  <c r="N1104" i="7"/>
  <c r="X1103" i="7"/>
  <c r="W1103" i="7"/>
  <c r="V1103" i="7"/>
  <c r="T1103" i="7"/>
  <c r="R1103" i="7" s="1"/>
  <c r="S1103" i="7"/>
  <c r="U1103" i="7" s="1"/>
  <c r="O1103" i="7"/>
  <c r="N1103" i="7"/>
  <c r="X1102" i="7"/>
  <c r="W1102" i="7"/>
  <c r="V1102" i="7"/>
  <c r="T1102" i="7"/>
  <c r="R1102" i="7" s="1"/>
  <c r="S1102" i="7"/>
  <c r="U1102" i="7" s="1"/>
  <c r="O1102" i="7"/>
  <c r="N1102" i="7"/>
  <c r="X1101" i="7"/>
  <c r="W1101" i="7"/>
  <c r="V1101" i="7"/>
  <c r="T1101" i="7"/>
  <c r="R1101" i="7" s="1"/>
  <c r="S1101" i="7"/>
  <c r="U1101" i="7" s="1"/>
  <c r="O1101" i="7"/>
  <c r="N1101" i="7"/>
  <c r="X1100" i="7"/>
  <c r="W1100" i="7"/>
  <c r="V1100" i="7"/>
  <c r="T1100" i="7"/>
  <c r="S1100" i="7"/>
  <c r="U1100" i="7" s="1"/>
  <c r="R1100" i="7"/>
  <c r="O1100" i="7"/>
  <c r="N1100" i="7"/>
  <c r="X1099" i="7"/>
  <c r="W1099" i="7"/>
  <c r="V1099" i="7"/>
  <c r="T1099" i="7"/>
  <c r="R1099" i="7" s="1"/>
  <c r="S1099" i="7"/>
  <c r="U1099" i="7" s="1"/>
  <c r="O1099" i="7"/>
  <c r="N1099" i="7"/>
  <c r="X1098" i="7"/>
  <c r="W1098" i="7"/>
  <c r="V1098" i="7"/>
  <c r="T1098" i="7"/>
  <c r="R1098" i="7" s="1"/>
  <c r="S1098" i="7"/>
  <c r="U1098" i="7" s="1"/>
  <c r="O1098" i="7"/>
  <c r="N1098" i="7"/>
  <c r="X1097" i="7"/>
  <c r="W1097" i="7"/>
  <c r="V1097" i="7"/>
  <c r="T1097" i="7"/>
  <c r="S1097" i="7"/>
  <c r="U1097" i="7" s="1"/>
  <c r="R1097" i="7"/>
  <c r="O1097" i="7"/>
  <c r="N1097" i="7"/>
  <c r="X1096" i="7"/>
  <c r="W1096" i="7"/>
  <c r="V1096" i="7"/>
  <c r="T1096" i="7"/>
  <c r="R1096" i="7" s="1"/>
  <c r="S1096" i="7"/>
  <c r="U1096" i="7" s="1"/>
  <c r="O1096" i="7"/>
  <c r="N1096" i="7"/>
  <c r="X1095" i="7"/>
  <c r="W1095" i="7"/>
  <c r="V1095" i="7"/>
  <c r="T1095" i="7"/>
  <c r="R1095" i="7" s="1"/>
  <c r="S1095" i="7"/>
  <c r="U1095" i="7" s="1"/>
  <c r="O1095" i="7"/>
  <c r="N1095" i="7"/>
  <c r="X1094" i="7"/>
  <c r="W1094" i="7"/>
  <c r="V1094" i="7"/>
  <c r="T1094" i="7"/>
  <c r="R1094" i="7" s="1"/>
  <c r="S1094" i="7"/>
  <c r="U1094" i="7" s="1"/>
  <c r="O1094" i="7"/>
  <c r="N1094" i="7"/>
  <c r="X1093" i="7"/>
  <c r="W1093" i="7"/>
  <c r="V1093" i="7"/>
  <c r="T1093" i="7"/>
  <c r="R1093" i="7" s="1"/>
  <c r="S1093" i="7"/>
  <c r="U1093" i="7" s="1"/>
  <c r="O1093" i="7"/>
  <c r="N1093" i="7"/>
  <c r="X1092" i="7"/>
  <c r="W1092" i="7"/>
  <c r="V1092" i="7"/>
  <c r="T1092" i="7"/>
  <c r="R1092" i="7" s="1"/>
  <c r="S1092" i="7"/>
  <c r="U1092" i="7" s="1"/>
  <c r="O1092" i="7"/>
  <c r="N1092" i="7"/>
  <c r="X1091" i="7"/>
  <c r="W1091" i="7"/>
  <c r="V1091" i="7"/>
  <c r="U1091" i="7"/>
  <c r="T1091" i="7"/>
  <c r="R1091" i="7" s="1"/>
  <c r="S1091" i="7"/>
  <c r="O1091" i="7"/>
  <c r="N1091" i="7"/>
  <c r="X1090" i="7"/>
  <c r="W1090" i="7"/>
  <c r="V1090" i="7"/>
  <c r="T1090" i="7"/>
  <c r="R1090" i="7" s="1"/>
  <c r="S1090" i="7"/>
  <c r="U1090" i="7" s="1"/>
  <c r="O1090" i="7"/>
  <c r="N1090" i="7"/>
  <c r="X1089" i="7"/>
  <c r="W1089" i="7"/>
  <c r="V1089" i="7"/>
  <c r="T1089" i="7"/>
  <c r="R1089" i="7" s="1"/>
  <c r="S1089" i="7"/>
  <c r="U1089" i="7" s="1"/>
  <c r="O1089" i="7"/>
  <c r="N1089" i="7"/>
  <c r="X1088" i="7"/>
  <c r="W1088" i="7"/>
  <c r="V1088" i="7"/>
  <c r="U1088" i="7"/>
  <c r="T1088" i="7"/>
  <c r="R1088" i="7" s="1"/>
  <c r="S1088" i="7"/>
  <c r="O1088" i="7"/>
  <c r="N1088" i="7"/>
  <c r="X1087" i="7"/>
  <c r="W1087" i="7"/>
  <c r="V1087" i="7"/>
  <c r="T1087" i="7"/>
  <c r="R1087" i="7" s="1"/>
  <c r="S1087" i="7"/>
  <c r="U1087" i="7" s="1"/>
  <c r="O1087" i="7"/>
  <c r="N1087" i="7"/>
  <c r="X1086" i="7"/>
  <c r="W1086" i="7"/>
  <c r="V1086" i="7"/>
  <c r="T1086" i="7"/>
  <c r="R1086" i="7" s="1"/>
  <c r="S1086" i="7"/>
  <c r="U1086" i="7" s="1"/>
  <c r="O1086" i="7"/>
  <c r="N1086" i="7"/>
  <c r="X1085" i="7"/>
  <c r="W1085" i="7"/>
  <c r="V1085" i="7"/>
  <c r="T1085" i="7"/>
  <c r="R1085" i="7" s="1"/>
  <c r="S1085" i="7"/>
  <c r="U1085" i="7" s="1"/>
  <c r="O1085" i="7"/>
  <c r="N1085" i="7"/>
  <c r="X1084" i="7"/>
  <c r="W1084" i="7"/>
  <c r="V1084" i="7"/>
  <c r="T1084" i="7"/>
  <c r="S1084" i="7"/>
  <c r="U1084" i="7" s="1"/>
  <c r="R1084" i="7"/>
  <c r="O1084" i="7"/>
  <c r="N1084" i="7"/>
  <c r="X1083" i="7"/>
  <c r="W1083" i="7"/>
  <c r="V1083" i="7"/>
  <c r="T1083" i="7"/>
  <c r="R1083" i="7" s="1"/>
  <c r="S1083" i="7"/>
  <c r="U1083" i="7" s="1"/>
  <c r="O1083" i="7"/>
  <c r="N1083" i="7"/>
  <c r="X1082" i="7"/>
  <c r="W1082" i="7"/>
  <c r="V1082" i="7"/>
  <c r="T1082" i="7"/>
  <c r="R1082" i="7" s="1"/>
  <c r="S1082" i="7"/>
  <c r="U1082" i="7" s="1"/>
  <c r="O1082" i="7"/>
  <c r="N1082" i="7"/>
  <c r="X1081" i="7"/>
  <c r="W1081" i="7"/>
  <c r="V1081" i="7"/>
  <c r="T1081" i="7"/>
  <c r="S1081" i="7"/>
  <c r="U1081" i="7" s="1"/>
  <c r="R1081" i="7"/>
  <c r="O1081" i="7"/>
  <c r="N1081" i="7"/>
  <c r="X1080" i="7"/>
  <c r="W1080" i="7"/>
  <c r="V1080" i="7"/>
  <c r="T1080" i="7"/>
  <c r="R1080" i="7" s="1"/>
  <c r="S1080" i="7"/>
  <c r="U1080" i="7" s="1"/>
  <c r="O1080" i="7"/>
  <c r="N1080" i="7"/>
  <c r="X1079" i="7"/>
  <c r="W1079" i="7"/>
  <c r="V1079" i="7"/>
  <c r="T1079" i="7"/>
  <c r="R1079" i="7" s="1"/>
  <c r="S1079" i="7"/>
  <c r="U1079" i="7" s="1"/>
  <c r="O1079" i="7"/>
  <c r="N1079" i="7"/>
  <c r="X1078" i="7"/>
  <c r="W1078" i="7"/>
  <c r="V1078" i="7"/>
  <c r="T1078" i="7"/>
  <c r="R1078" i="7" s="1"/>
  <c r="S1078" i="7"/>
  <c r="U1078" i="7" s="1"/>
  <c r="O1078" i="7"/>
  <c r="N1078" i="7"/>
  <c r="X1077" i="7"/>
  <c r="W1077" i="7"/>
  <c r="V1077" i="7"/>
  <c r="T1077" i="7"/>
  <c r="R1077" i="7" s="1"/>
  <c r="S1077" i="7"/>
  <c r="U1077" i="7" s="1"/>
  <c r="O1077" i="7"/>
  <c r="N1077" i="7"/>
  <c r="X1076" i="7"/>
  <c r="W1076" i="7"/>
  <c r="V1076" i="7"/>
  <c r="T1076" i="7"/>
  <c r="R1076" i="7" s="1"/>
  <c r="S1076" i="7"/>
  <c r="U1076" i="7" s="1"/>
  <c r="O1076" i="7"/>
  <c r="N1076" i="7"/>
  <c r="X1075" i="7"/>
  <c r="W1075" i="7"/>
  <c r="V1075" i="7"/>
  <c r="U1075" i="7"/>
  <c r="T1075" i="7"/>
  <c r="R1075" i="7" s="1"/>
  <c r="S1075" i="7"/>
  <c r="O1075" i="7"/>
  <c r="N1075" i="7"/>
  <c r="X1074" i="7"/>
  <c r="W1074" i="7"/>
  <c r="V1074" i="7"/>
  <c r="T1074" i="7"/>
  <c r="R1074" i="7" s="1"/>
  <c r="S1074" i="7"/>
  <c r="U1074" i="7" s="1"/>
  <c r="O1074" i="7"/>
  <c r="N1074" i="7"/>
  <c r="X1073" i="7"/>
  <c r="W1073" i="7"/>
  <c r="V1073" i="7"/>
  <c r="T1073" i="7"/>
  <c r="R1073" i="7" s="1"/>
  <c r="S1073" i="7"/>
  <c r="U1073" i="7" s="1"/>
  <c r="O1073" i="7"/>
  <c r="N1073" i="7"/>
  <c r="X1072" i="7"/>
  <c r="W1072" i="7"/>
  <c r="V1072" i="7"/>
  <c r="U1072" i="7"/>
  <c r="T1072" i="7"/>
  <c r="R1072" i="7" s="1"/>
  <c r="S1072" i="7"/>
  <c r="O1072" i="7"/>
  <c r="N1072" i="7"/>
  <c r="X1071" i="7"/>
  <c r="W1071" i="7"/>
  <c r="V1071" i="7"/>
  <c r="T1071" i="7"/>
  <c r="R1071" i="7" s="1"/>
  <c r="S1071" i="7"/>
  <c r="U1071" i="7" s="1"/>
  <c r="O1071" i="7"/>
  <c r="N1071" i="7"/>
  <c r="X1070" i="7"/>
  <c r="W1070" i="7"/>
  <c r="V1070" i="7"/>
  <c r="T1070" i="7"/>
  <c r="R1070" i="7" s="1"/>
  <c r="S1070" i="7"/>
  <c r="U1070" i="7" s="1"/>
  <c r="O1070" i="7"/>
  <c r="N1070" i="7"/>
  <c r="X1069" i="7"/>
  <c r="W1069" i="7"/>
  <c r="V1069" i="7"/>
  <c r="T1069" i="7"/>
  <c r="R1069" i="7" s="1"/>
  <c r="S1069" i="7"/>
  <c r="U1069" i="7" s="1"/>
  <c r="O1069" i="7"/>
  <c r="N1069" i="7"/>
  <c r="X1068" i="7"/>
  <c r="W1068" i="7"/>
  <c r="V1068" i="7"/>
  <c r="T1068" i="7"/>
  <c r="R1068" i="7" s="1"/>
  <c r="S1068" i="7"/>
  <c r="U1068" i="7" s="1"/>
  <c r="O1068" i="7"/>
  <c r="N1068" i="7"/>
  <c r="X1067" i="7"/>
  <c r="W1067" i="7"/>
  <c r="V1067" i="7"/>
  <c r="T1067" i="7"/>
  <c r="R1067" i="7" s="1"/>
  <c r="S1067" i="7"/>
  <c r="U1067" i="7" s="1"/>
  <c r="O1067" i="7"/>
  <c r="N1067" i="7"/>
  <c r="X1066" i="7"/>
  <c r="W1066" i="7"/>
  <c r="V1066" i="7"/>
  <c r="T1066" i="7"/>
  <c r="S1066" i="7"/>
  <c r="O1066" i="7"/>
  <c r="N1066" i="7"/>
  <c r="X1065" i="7"/>
  <c r="W1065" i="7"/>
  <c r="V1065" i="7"/>
  <c r="T1065" i="7"/>
  <c r="R1065" i="7" s="1"/>
  <c r="S1065" i="7"/>
  <c r="O1065" i="7"/>
  <c r="N1065" i="7"/>
  <c r="X1064" i="7"/>
  <c r="W1064" i="7"/>
  <c r="V1064" i="7"/>
  <c r="T1064" i="7"/>
  <c r="R1064" i="7" s="1"/>
  <c r="S1064" i="7"/>
  <c r="O1064" i="7"/>
  <c r="N1064" i="7"/>
  <c r="X1063" i="7"/>
  <c r="W1063" i="7"/>
  <c r="V1063" i="7"/>
  <c r="T1063" i="7"/>
  <c r="R1063" i="7" s="1"/>
  <c r="S1063" i="7"/>
  <c r="O1063" i="7"/>
  <c r="N1063" i="7"/>
  <c r="X1062" i="7"/>
  <c r="W1062" i="7"/>
  <c r="V1062" i="7"/>
  <c r="T1062" i="7"/>
  <c r="S1062" i="7"/>
  <c r="O1062" i="7"/>
  <c r="N1062" i="7"/>
  <c r="X1061" i="7"/>
  <c r="W1061" i="7"/>
  <c r="V1061" i="7"/>
  <c r="T1061" i="7"/>
  <c r="R1061" i="7" s="1"/>
  <c r="S1061" i="7"/>
  <c r="O1061" i="7"/>
  <c r="N1061" i="7"/>
  <c r="X1060" i="7"/>
  <c r="W1060" i="7"/>
  <c r="V1060" i="7"/>
  <c r="T1060" i="7"/>
  <c r="R1060" i="7" s="1"/>
  <c r="S1060" i="7"/>
  <c r="O1060" i="7"/>
  <c r="N1060" i="7"/>
  <c r="X1059" i="7"/>
  <c r="W1059" i="7"/>
  <c r="V1059" i="7"/>
  <c r="T1059" i="7"/>
  <c r="R1059" i="7" s="1"/>
  <c r="S1059" i="7"/>
  <c r="O1059" i="7"/>
  <c r="N1059" i="7"/>
  <c r="X1058" i="7"/>
  <c r="W1058" i="7"/>
  <c r="V1058" i="7"/>
  <c r="T1058" i="7"/>
  <c r="S1058" i="7"/>
  <c r="O1058" i="7"/>
  <c r="N1058" i="7"/>
  <c r="X1057" i="7"/>
  <c r="W1057" i="7"/>
  <c r="V1057" i="7"/>
  <c r="T1057" i="7"/>
  <c r="R1057" i="7" s="1"/>
  <c r="S1057" i="7"/>
  <c r="O1057" i="7"/>
  <c r="N1057" i="7"/>
  <c r="X1056" i="7"/>
  <c r="W1056" i="7"/>
  <c r="V1056" i="7"/>
  <c r="T1056" i="7"/>
  <c r="R1056" i="7" s="1"/>
  <c r="S1056" i="7"/>
  <c r="O1056" i="7"/>
  <c r="N1056" i="7"/>
  <c r="X1055" i="7"/>
  <c r="W1055" i="7"/>
  <c r="V1055" i="7"/>
  <c r="T1055" i="7"/>
  <c r="R1055" i="7" s="1"/>
  <c r="S1055" i="7"/>
  <c r="O1055" i="7"/>
  <c r="N1055" i="7"/>
  <c r="X1054" i="7"/>
  <c r="W1054" i="7"/>
  <c r="V1054" i="7"/>
  <c r="T1054" i="7"/>
  <c r="S1054" i="7"/>
  <c r="O1054" i="7"/>
  <c r="N1054" i="7"/>
  <c r="X1053" i="7"/>
  <c r="W1053" i="7"/>
  <c r="V1053" i="7"/>
  <c r="T1053" i="7"/>
  <c r="R1053" i="7" s="1"/>
  <c r="S1053" i="7"/>
  <c r="O1053" i="7"/>
  <c r="N1053" i="7"/>
  <c r="X1052" i="7"/>
  <c r="W1052" i="7"/>
  <c r="V1052" i="7"/>
  <c r="T1052" i="7"/>
  <c r="R1052" i="7" s="1"/>
  <c r="S1052" i="7"/>
  <c r="O1052" i="7"/>
  <c r="N1052" i="7"/>
  <c r="X1051" i="7"/>
  <c r="W1051" i="7"/>
  <c r="V1051" i="7"/>
  <c r="T1051" i="7"/>
  <c r="R1051" i="7" s="1"/>
  <c r="S1051" i="7"/>
  <c r="O1051" i="7"/>
  <c r="N1051" i="7"/>
  <c r="X1050" i="7"/>
  <c r="W1050" i="7"/>
  <c r="V1050" i="7"/>
  <c r="T1050" i="7"/>
  <c r="S1050" i="7"/>
  <c r="O1050" i="7"/>
  <c r="N1050" i="7"/>
  <c r="X1049" i="7"/>
  <c r="W1049" i="7"/>
  <c r="V1049" i="7"/>
  <c r="T1049" i="7"/>
  <c r="R1049" i="7" s="1"/>
  <c r="S1049" i="7"/>
  <c r="O1049" i="7"/>
  <c r="N1049" i="7"/>
  <c r="X1048" i="7"/>
  <c r="W1048" i="7"/>
  <c r="V1048" i="7"/>
  <c r="T1048" i="7"/>
  <c r="R1048" i="7" s="1"/>
  <c r="S1048" i="7"/>
  <c r="O1048" i="7"/>
  <c r="N1048" i="7"/>
  <c r="X1047" i="7"/>
  <c r="W1047" i="7"/>
  <c r="V1047" i="7"/>
  <c r="T1047" i="7"/>
  <c r="R1047" i="7" s="1"/>
  <c r="S1047" i="7"/>
  <c r="O1047" i="7"/>
  <c r="N1047" i="7"/>
  <c r="X1046" i="7"/>
  <c r="W1046" i="7"/>
  <c r="V1046" i="7"/>
  <c r="T1046" i="7"/>
  <c r="S1046" i="7"/>
  <c r="O1046" i="7"/>
  <c r="N1046" i="7"/>
  <c r="X1045" i="7"/>
  <c r="W1045" i="7"/>
  <c r="V1045" i="7"/>
  <c r="T1045" i="7"/>
  <c r="R1045" i="7" s="1"/>
  <c r="S1045" i="7"/>
  <c r="O1045" i="7"/>
  <c r="N1045" i="7"/>
  <c r="X1044" i="7"/>
  <c r="W1044" i="7"/>
  <c r="V1044" i="7"/>
  <c r="T1044" i="7"/>
  <c r="R1044" i="7" s="1"/>
  <c r="S1044" i="7"/>
  <c r="O1044" i="7"/>
  <c r="N1044" i="7"/>
  <c r="X1043" i="7"/>
  <c r="W1043" i="7"/>
  <c r="V1043" i="7"/>
  <c r="T1043" i="7"/>
  <c r="R1043" i="7" s="1"/>
  <c r="S1043" i="7"/>
  <c r="O1043" i="7"/>
  <c r="N1043" i="7"/>
  <c r="X1042" i="7"/>
  <c r="W1042" i="7"/>
  <c r="V1042" i="7"/>
  <c r="T1042" i="7"/>
  <c r="S1042" i="7"/>
  <c r="O1042" i="7"/>
  <c r="N1042" i="7"/>
  <c r="X1041" i="7"/>
  <c r="W1041" i="7"/>
  <c r="V1041" i="7"/>
  <c r="T1041" i="7"/>
  <c r="R1041" i="7" s="1"/>
  <c r="S1041" i="7"/>
  <c r="O1041" i="7"/>
  <c r="N1041" i="7"/>
  <c r="X1040" i="7"/>
  <c r="W1040" i="7"/>
  <c r="V1040" i="7"/>
  <c r="T1040" i="7"/>
  <c r="R1040" i="7" s="1"/>
  <c r="S1040" i="7"/>
  <c r="O1040" i="7"/>
  <c r="N1040" i="7"/>
  <c r="X1039" i="7"/>
  <c r="W1039" i="7"/>
  <c r="V1039" i="7"/>
  <c r="T1039" i="7"/>
  <c r="R1039" i="7" s="1"/>
  <c r="S1039" i="7"/>
  <c r="O1039" i="7"/>
  <c r="N1039" i="7"/>
  <c r="X1038" i="7"/>
  <c r="W1038" i="7"/>
  <c r="V1038" i="7"/>
  <c r="T1038" i="7"/>
  <c r="S1038" i="7"/>
  <c r="O1038" i="7"/>
  <c r="N1038" i="7"/>
  <c r="X1037" i="7"/>
  <c r="W1037" i="7"/>
  <c r="V1037" i="7"/>
  <c r="T1037" i="7"/>
  <c r="R1037" i="7" s="1"/>
  <c r="S1037" i="7"/>
  <c r="O1037" i="7"/>
  <c r="N1037" i="7"/>
  <c r="X1036" i="7"/>
  <c r="W1036" i="7"/>
  <c r="V1036" i="7"/>
  <c r="T1036" i="7"/>
  <c r="R1036" i="7" s="1"/>
  <c r="S1036" i="7"/>
  <c r="O1036" i="7"/>
  <c r="N1036" i="7"/>
  <c r="X1035" i="7"/>
  <c r="W1035" i="7"/>
  <c r="V1035" i="7"/>
  <c r="T1035" i="7"/>
  <c r="R1035" i="7" s="1"/>
  <c r="S1035" i="7"/>
  <c r="O1035" i="7"/>
  <c r="N1035" i="7"/>
  <c r="X1034" i="7"/>
  <c r="W1034" i="7"/>
  <c r="V1034" i="7"/>
  <c r="T1034" i="7"/>
  <c r="S1034" i="7"/>
  <c r="O1034" i="7"/>
  <c r="N1034" i="7"/>
  <c r="X1033" i="7"/>
  <c r="W1033" i="7"/>
  <c r="V1033" i="7"/>
  <c r="T1033" i="7"/>
  <c r="R1033" i="7" s="1"/>
  <c r="S1033" i="7"/>
  <c r="O1033" i="7"/>
  <c r="N1033" i="7"/>
  <c r="X1032" i="7"/>
  <c r="W1032" i="7"/>
  <c r="V1032" i="7"/>
  <c r="T1032" i="7"/>
  <c r="R1032" i="7" s="1"/>
  <c r="S1032" i="7"/>
  <c r="O1032" i="7"/>
  <c r="N1032" i="7"/>
  <c r="X1031" i="7"/>
  <c r="W1031" i="7"/>
  <c r="V1031" i="7"/>
  <c r="T1031" i="7"/>
  <c r="R1031" i="7" s="1"/>
  <c r="S1031" i="7"/>
  <c r="O1031" i="7"/>
  <c r="N1031" i="7"/>
  <c r="X1030" i="7"/>
  <c r="W1030" i="7"/>
  <c r="V1030" i="7"/>
  <c r="T1030" i="7"/>
  <c r="S1030" i="7"/>
  <c r="O1030" i="7"/>
  <c r="N1030" i="7"/>
  <c r="X1029" i="7"/>
  <c r="W1029" i="7"/>
  <c r="V1029" i="7"/>
  <c r="T1029" i="7"/>
  <c r="R1029" i="7" s="1"/>
  <c r="S1029" i="7"/>
  <c r="O1029" i="7"/>
  <c r="N1029" i="7"/>
  <c r="X1028" i="7"/>
  <c r="W1028" i="7"/>
  <c r="V1028" i="7"/>
  <c r="T1028" i="7"/>
  <c r="R1028" i="7" s="1"/>
  <c r="S1028" i="7"/>
  <c r="O1028" i="7"/>
  <c r="N1028" i="7"/>
  <c r="X1027" i="7"/>
  <c r="W1027" i="7"/>
  <c r="V1027" i="7"/>
  <c r="T1027" i="7"/>
  <c r="R1027" i="7" s="1"/>
  <c r="S1027" i="7"/>
  <c r="O1027" i="7"/>
  <c r="N1027" i="7"/>
  <c r="X1026" i="7"/>
  <c r="W1026" i="7"/>
  <c r="V1026" i="7"/>
  <c r="T1026" i="7"/>
  <c r="S1026" i="7"/>
  <c r="O1026" i="7"/>
  <c r="N1026" i="7"/>
  <c r="X1025" i="7"/>
  <c r="W1025" i="7"/>
  <c r="V1025" i="7"/>
  <c r="T1025" i="7"/>
  <c r="R1025" i="7" s="1"/>
  <c r="S1025" i="7"/>
  <c r="O1025" i="7"/>
  <c r="N1025" i="7"/>
  <c r="X1024" i="7"/>
  <c r="W1024" i="7"/>
  <c r="V1024" i="7"/>
  <c r="T1024" i="7"/>
  <c r="R1024" i="7" s="1"/>
  <c r="S1024" i="7"/>
  <c r="O1024" i="7"/>
  <c r="N1024" i="7"/>
  <c r="X1023" i="7"/>
  <c r="W1023" i="7"/>
  <c r="V1023" i="7"/>
  <c r="T1023" i="7"/>
  <c r="R1023" i="7" s="1"/>
  <c r="S1023" i="7"/>
  <c r="O1023" i="7"/>
  <c r="N1023" i="7"/>
  <c r="X1022" i="7"/>
  <c r="W1022" i="7"/>
  <c r="V1022" i="7"/>
  <c r="T1022" i="7"/>
  <c r="S1022" i="7"/>
  <c r="O1022" i="7"/>
  <c r="N1022" i="7"/>
  <c r="X1021" i="7"/>
  <c r="W1021" i="7"/>
  <c r="V1021" i="7"/>
  <c r="T1021" i="7"/>
  <c r="R1021" i="7" s="1"/>
  <c r="S1021" i="7"/>
  <c r="O1021" i="7"/>
  <c r="N1021" i="7"/>
  <c r="X1020" i="7"/>
  <c r="W1020" i="7"/>
  <c r="V1020" i="7"/>
  <c r="T1020" i="7"/>
  <c r="R1020" i="7" s="1"/>
  <c r="S1020" i="7"/>
  <c r="O1020" i="7"/>
  <c r="N1020" i="7"/>
  <c r="X1019" i="7"/>
  <c r="W1019" i="7"/>
  <c r="V1019" i="7"/>
  <c r="T1019" i="7"/>
  <c r="R1019" i="7" s="1"/>
  <c r="S1019" i="7"/>
  <c r="O1019" i="7"/>
  <c r="N1019" i="7"/>
  <c r="X1018" i="7"/>
  <c r="W1018" i="7"/>
  <c r="V1018" i="7"/>
  <c r="T1018" i="7"/>
  <c r="S1018" i="7"/>
  <c r="O1018" i="7"/>
  <c r="N1018" i="7"/>
  <c r="X1017" i="7"/>
  <c r="W1017" i="7"/>
  <c r="V1017" i="7"/>
  <c r="T1017" i="7"/>
  <c r="R1017" i="7" s="1"/>
  <c r="S1017" i="7"/>
  <c r="O1017" i="7"/>
  <c r="N1017" i="7"/>
  <c r="X1016" i="7"/>
  <c r="W1016" i="7"/>
  <c r="V1016" i="7"/>
  <c r="T1016" i="7"/>
  <c r="R1016" i="7" s="1"/>
  <c r="S1016" i="7"/>
  <c r="O1016" i="7"/>
  <c r="N1016" i="7"/>
  <c r="X1015" i="7"/>
  <c r="W1015" i="7"/>
  <c r="V1015" i="7"/>
  <c r="T1015" i="7"/>
  <c r="R1015" i="7" s="1"/>
  <c r="S1015" i="7"/>
  <c r="O1015" i="7"/>
  <c r="N1015" i="7"/>
  <c r="X1014" i="7"/>
  <c r="W1014" i="7"/>
  <c r="V1014" i="7"/>
  <c r="T1014" i="7"/>
  <c r="S1014" i="7"/>
  <c r="O1014" i="7"/>
  <c r="N1014" i="7"/>
  <c r="X1013" i="7"/>
  <c r="W1013" i="7"/>
  <c r="V1013" i="7"/>
  <c r="T1013" i="7"/>
  <c r="R1013" i="7" s="1"/>
  <c r="S1013" i="7"/>
  <c r="O1013" i="7"/>
  <c r="N1013" i="7"/>
  <c r="X1012" i="7"/>
  <c r="W1012" i="7"/>
  <c r="V1012" i="7"/>
  <c r="T1012" i="7"/>
  <c r="R1012" i="7" s="1"/>
  <c r="S1012" i="7"/>
  <c r="O1012" i="7"/>
  <c r="N1012" i="7"/>
  <c r="X1011" i="7"/>
  <c r="W1011" i="7"/>
  <c r="V1011" i="7"/>
  <c r="T1011" i="7"/>
  <c r="R1011" i="7" s="1"/>
  <c r="S1011" i="7"/>
  <c r="O1011" i="7"/>
  <c r="N1011" i="7"/>
  <c r="X1010" i="7"/>
  <c r="W1010" i="7"/>
  <c r="V1010" i="7"/>
  <c r="T1010" i="7"/>
  <c r="S1010" i="7"/>
  <c r="O1010" i="7"/>
  <c r="N1010" i="7"/>
  <c r="X1009" i="7"/>
  <c r="W1009" i="7"/>
  <c r="V1009" i="7"/>
  <c r="T1009" i="7"/>
  <c r="R1009" i="7" s="1"/>
  <c r="S1009" i="7"/>
  <c r="O1009" i="7"/>
  <c r="N1009" i="7"/>
  <c r="X1008" i="7"/>
  <c r="W1008" i="7"/>
  <c r="V1008" i="7"/>
  <c r="T1008" i="7"/>
  <c r="R1008" i="7" s="1"/>
  <c r="S1008" i="7"/>
  <c r="O1008" i="7"/>
  <c r="N1008" i="7"/>
  <c r="X1007" i="7"/>
  <c r="W1007" i="7"/>
  <c r="V1007" i="7"/>
  <c r="T1007" i="7"/>
  <c r="R1007" i="7" s="1"/>
  <c r="S1007" i="7"/>
  <c r="O1007" i="7"/>
  <c r="N1007" i="7"/>
  <c r="X1006" i="7"/>
  <c r="W1006" i="7"/>
  <c r="V1006" i="7"/>
  <c r="T1006" i="7"/>
  <c r="R1006" i="7" s="1"/>
  <c r="S1006" i="7"/>
  <c r="O1006" i="7"/>
  <c r="N1006" i="7"/>
  <c r="X1005" i="7"/>
  <c r="W1005" i="7"/>
  <c r="V1005" i="7"/>
  <c r="T1005" i="7"/>
  <c r="R1005" i="7" s="1"/>
  <c r="S1005" i="7"/>
  <c r="O1005" i="7"/>
  <c r="N1005" i="7"/>
  <c r="X1004" i="7"/>
  <c r="W1004" i="7"/>
  <c r="V1004" i="7"/>
  <c r="T1004" i="7"/>
  <c r="R1004" i="7" s="1"/>
  <c r="S1004" i="7"/>
  <c r="O1004" i="7"/>
  <c r="N1004" i="7"/>
  <c r="X1003" i="7"/>
  <c r="W1003" i="7"/>
  <c r="V1003" i="7"/>
  <c r="T1003" i="7"/>
  <c r="R1003" i="7" s="1"/>
  <c r="S1003" i="7"/>
  <c r="O1003" i="7"/>
  <c r="N1003" i="7"/>
  <c r="X1002" i="7"/>
  <c r="W1002" i="7"/>
  <c r="V1002" i="7"/>
  <c r="T1002" i="7"/>
  <c r="R1002" i="7" s="1"/>
  <c r="S1002" i="7"/>
  <c r="U1002" i="7" s="1"/>
  <c r="O1002" i="7"/>
  <c r="N1002" i="7"/>
  <c r="X1001" i="7"/>
  <c r="W1001" i="7"/>
  <c r="V1001" i="7"/>
  <c r="T1001" i="7"/>
  <c r="R1001" i="7" s="1"/>
  <c r="S1001" i="7"/>
  <c r="O1001" i="7"/>
  <c r="N1001" i="7"/>
  <c r="X1000" i="7"/>
  <c r="W1000" i="7"/>
  <c r="V1000" i="7"/>
  <c r="T1000" i="7"/>
  <c r="R1000" i="7" s="1"/>
  <c r="S1000" i="7"/>
  <c r="O1000" i="7"/>
  <c r="N1000" i="7"/>
  <c r="X999" i="7"/>
  <c r="W999" i="7"/>
  <c r="V999" i="7"/>
  <c r="T999" i="7"/>
  <c r="S999" i="7"/>
  <c r="R999" i="7"/>
  <c r="O999" i="7"/>
  <c r="N999" i="7"/>
  <c r="X998" i="7"/>
  <c r="W998" i="7"/>
  <c r="V998" i="7"/>
  <c r="T998" i="7"/>
  <c r="R998" i="7" s="1"/>
  <c r="S998" i="7"/>
  <c r="U998" i="7" s="1"/>
  <c r="O998" i="7"/>
  <c r="N998" i="7"/>
  <c r="X997" i="7"/>
  <c r="W997" i="7"/>
  <c r="V997" i="7"/>
  <c r="T997" i="7"/>
  <c r="R997" i="7" s="1"/>
  <c r="S997" i="7"/>
  <c r="O997" i="7"/>
  <c r="N997" i="7"/>
  <c r="X996" i="7"/>
  <c r="W996" i="7"/>
  <c r="V996" i="7"/>
  <c r="T996" i="7"/>
  <c r="R996" i="7" s="1"/>
  <c r="S996" i="7"/>
  <c r="O996" i="7"/>
  <c r="N996" i="7"/>
  <c r="X995" i="7"/>
  <c r="W995" i="7"/>
  <c r="V995" i="7"/>
  <c r="T995" i="7"/>
  <c r="R995" i="7" s="1"/>
  <c r="S995" i="7"/>
  <c r="O995" i="7"/>
  <c r="N995" i="7"/>
  <c r="X994" i="7"/>
  <c r="W994" i="7"/>
  <c r="V994" i="7"/>
  <c r="T994" i="7"/>
  <c r="R994" i="7" s="1"/>
  <c r="S994" i="7"/>
  <c r="O994" i="7"/>
  <c r="N994" i="7"/>
  <c r="X993" i="7"/>
  <c r="W993" i="7"/>
  <c r="V993" i="7"/>
  <c r="T993" i="7"/>
  <c r="R993" i="7" s="1"/>
  <c r="S993" i="7"/>
  <c r="O993" i="7"/>
  <c r="N993" i="7"/>
  <c r="X992" i="7"/>
  <c r="W992" i="7"/>
  <c r="V992" i="7"/>
  <c r="T992" i="7"/>
  <c r="R992" i="7" s="1"/>
  <c r="S992" i="7"/>
  <c r="O992" i="7"/>
  <c r="N992" i="7"/>
  <c r="X991" i="7"/>
  <c r="W991" i="7"/>
  <c r="V991" i="7"/>
  <c r="T991" i="7"/>
  <c r="S991" i="7"/>
  <c r="R991" i="7"/>
  <c r="O991" i="7"/>
  <c r="N991" i="7"/>
  <c r="X990" i="7"/>
  <c r="W990" i="7"/>
  <c r="V990" i="7"/>
  <c r="T990" i="7"/>
  <c r="R990" i="7" s="1"/>
  <c r="S990" i="7"/>
  <c r="U990" i="7" s="1"/>
  <c r="O990" i="7"/>
  <c r="N990" i="7"/>
  <c r="X989" i="7"/>
  <c r="W989" i="7"/>
  <c r="V989" i="7"/>
  <c r="T989" i="7"/>
  <c r="R989" i="7" s="1"/>
  <c r="S989" i="7"/>
  <c r="O989" i="7"/>
  <c r="N989" i="7"/>
  <c r="X988" i="7"/>
  <c r="W988" i="7"/>
  <c r="V988" i="7"/>
  <c r="T988" i="7"/>
  <c r="R988" i="7" s="1"/>
  <c r="S988" i="7"/>
  <c r="O988" i="7"/>
  <c r="N988" i="7"/>
  <c r="X987" i="7"/>
  <c r="W987" i="7"/>
  <c r="V987" i="7"/>
  <c r="T987" i="7"/>
  <c r="R987" i="7" s="1"/>
  <c r="S987" i="7"/>
  <c r="O987" i="7"/>
  <c r="N987" i="7"/>
  <c r="X986" i="7"/>
  <c r="W986" i="7"/>
  <c r="V986" i="7"/>
  <c r="T986" i="7"/>
  <c r="R986" i="7" s="1"/>
  <c r="S986" i="7"/>
  <c r="U986" i="7" s="1"/>
  <c r="O986" i="7"/>
  <c r="N986" i="7"/>
  <c r="X985" i="7"/>
  <c r="W985" i="7"/>
  <c r="V985" i="7"/>
  <c r="T985" i="7"/>
  <c r="R985" i="7" s="1"/>
  <c r="S985" i="7"/>
  <c r="O985" i="7"/>
  <c r="N985" i="7"/>
  <c r="X984" i="7"/>
  <c r="W984" i="7"/>
  <c r="V984" i="7"/>
  <c r="T984" i="7"/>
  <c r="R984" i="7" s="1"/>
  <c r="S984" i="7"/>
  <c r="O984" i="7"/>
  <c r="N984" i="7"/>
  <c r="X983" i="7"/>
  <c r="W983" i="7"/>
  <c r="V983" i="7"/>
  <c r="T983" i="7"/>
  <c r="R983" i="7" s="1"/>
  <c r="S983" i="7"/>
  <c r="O983" i="7"/>
  <c r="N983" i="7"/>
  <c r="X982" i="7"/>
  <c r="W982" i="7"/>
  <c r="V982" i="7"/>
  <c r="U982" i="7"/>
  <c r="T982" i="7"/>
  <c r="R982" i="7" s="1"/>
  <c r="S982" i="7"/>
  <c r="O982" i="7"/>
  <c r="N982" i="7"/>
  <c r="X981" i="7"/>
  <c r="W981" i="7"/>
  <c r="V981" i="7"/>
  <c r="T981" i="7"/>
  <c r="R981" i="7" s="1"/>
  <c r="S981" i="7"/>
  <c r="O981" i="7"/>
  <c r="N981" i="7"/>
  <c r="X980" i="7"/>
  <c r="W980" i="7"/>
  <c r="V980" i="7"/>
  <c r="T980" i="7"/>
  <c r="R980" i="7" s="1"/>
  <c r="S980" i="7"/>
  <c r="U980" i="7" s="1"/>
  <c r="O980" i="7"/>
  <c r="N980" i="7"/>
  <c r="X979" i="7"/>
  <c r="W979" i="7"/>
  <c r="V979" i="7"/>
  <c r="T979" i="7"/>
  <c r="R979" i="7" s="1"/>
  <c r="S979" i="7"/>
  <c r="O979" i="7"/>
  <c r="N979" i="7"/>
  <c r="X978" i="7"/>
  <c r="W978" i="7"/>
  <c r="V978" i="7"/>
  <c r="T978" i="7"/>
  <c r="R978" i="7" s="1"/>
  <c r="S978" i="7"/>
  <c r="U978" i="7" s="1"/>
  <c r="O978" i="7"/>
  <c r="N978" i="7"/>
  <c r="X977" i="7"/>
  <c r="W977" i="7"/>
  <c r="V977" i="7"/>
  <c r="T977" i="7"/>
  <c r="R977" i="7" s="1"/>
  <c r="S977" i="7"/>
  <c r="O977" i="7"/>
  <c r="N977" i="7"/>
  <c r="X976" i="7"/>
  <c r="W976" i="7"/>
  <c r="V976" i="7"/>
  <c r="T976" i="7"/>
  <c r="R976" i="7" s="1"/>
  <c r="S976" i="7"/>
  <c r="O976" i="7"/>
  <c r="N976" i="7"/>
  <c r="X975" i="7"/>
  <c r="W975" i="7"/>
  <c r="V975" i="7"/>
  <c r="T975" i="7"/>
  <c r="R975" i="7" s="1"/>
  <c r="S975" i="7"/>
  <c r="O975" i="7"/>
  <c r="N975" i="7"/>
  <c r="X974" i="7"/>
  <c r="W974" i="7"/>
  <c r="V974" i="7"/>
  <c r="U974" i="7"/>
  <c r="T974" i="7"/>
  <c r="R974" i="7" s="1"/>
  <c r="S974" i="7"/>
  <c r="O974" i="7"/>
  <c r="N974" i="7"/>
  <c r="X973" i="7"/>
  <c r="W973" i="7"/>
  <c r="V973" i="7"/>
  <c r="T973" i="7"/>
  <c r="R973" i="7" s="1"/>
  <c r="S973" i="7"/>
  <c r="O973" i="7"/>
  <c r="N973" i="7"/>
  <c r="X972" i="7"/>
  <c r="W972" i="7"/>
  <c r="V972" i="7"/>
  <c r="T972" i="7"/>
  <c r="R972" i="7" s="1"/>
  <c r="S972" i="7"/>
  <c r="U972" i="7" s="1"/>
  <c r="O972" i="7"/>
  <c r="N972" i="7"/>
  <c r="X971" i="7"/>
  <c r="W971" i="7"/>
  <c r="V971" i="7"/>
  <c r="T971" i="7"/>
  <c r="R971" i="7" s="1"/>
  <c r="S971" i="7"/>
  <c r="O971" i="7"/>
  <c r="N971" i="7"/>
  <c r="X970" i="7"/>
  <c r="W970" i="7"/>
  <c r="V970" i="7"/>
  <c r="U970" i="7"/>
  <c r="T970" i="7"/>
  <c r="R970" i="7" s="1"/>
  <c r="S970" i="7"/>
  <c r="O970" i="7"/>
  <c r="N970" i="7"/>
  <c r="X969" i="7"/>
  <c r="W969" i="7"/>
  <c r="V969" i="7"/>
  <c r="T969" i="7"/>
  <c r="R969" i="7" s="1"/>
  <c r="S969" i="7"/>
  <c r="O969" i="7"/>
  <c r="N969" i="7"/>
  <c r="X968" i="7"/>
  <c r="W968" i="7"/>
  <c r="V968" i="7"/>
  <c r="T968" i="7"/>
  <c r="R968" i="7" s="1"/>
  <c r="S968" i="7"/>
  <c r="U968" i="7" s="1"/>
  <c r="O968" i="7"/>
  <c r="N968" i="7"/>
  <c r="X967" i="7"/>
  <c r="W967" i="7"/>
  <c r="V967" i="7"/>
  <c r="T967" i="7"/>
  <c r="R967" i="7" s="1"/>
  <c r="S967" i="7"/>
  <c r="O967" i="7"/>
  <c r="N967" i="7"/>
  <c r="X966" i="7"/>
  <c r="W966" i="7"/>
  <c r="V966" i="7"/>
  <c r="U966" i="7"/>
  <c r="T966" i="7"/>
  <c r="R966" i="7" s="1"/>
  <c r="S966" i="7"/>
  <c r="O966" i="7"/>
  <c r="N966" i="7"/>
  <c r="X965" i="7"/>
  <c r="W965" i="7"/>
  <c r="V965" i="7"/>
  <c r="T965" i="7"/>
  <c r="R965" i="7" s="1"/>
  <c r="S965" i="7"/>
  <c r="O965" i="7"/>
  <c r="N965" i="7"/>
  <c r="X964" i="7"/>
  <c r="W964" i="7"/>
  <c r="V964" i="7"/>
  <c r="T964" i="7"/>
  <c r="R964" i="7" s="1"/>
  <c r="S964" i="7"/>
  <c r="U964" i="7" s="1"/>
  <c r="O964" i="7"/>
  <c r="N964" i="7"/>
  <c r="X963" i="7"/>
  <c r="W963" i="7"/>
  <c r="V963" i="7"/>
  <c r="T963" i="7"/>
  <c r="R963" i="7" s="1"/>
  <c r="S963" i="7"/>
  <c r="O963" i="7"/>
  <c r="N963" i="7"/>
  <c r="X962" i="7"/>
  <c r="W962" i="7"/>
  <c r="V962" i="7"/>
  <c r="U962" i="7"/>
  <c r="T962" i="7"/>
  <c r="R962" i="7" s="1"/>
  <c r="S962" i="7"/>
  <c r="O962" i="7"/>
  <c r="N962" i="7"/>
  <c r="X961" i="7"/>
  <c r="W961" i="7"/>
  <c r="V961" i="7"/>
  <c r="T961" i="7"/>
  <c r="R961" i="7" s="1"/>
  <c r="S961" i="7"/>
  <c r="O961" i="7"/>
  <c r="N961" i="7"/>
  <c r="X960" i="7"/>
  <c r="W960" i="7"/>
  <c r="V960" i="7"/>
  <c r="T960" i="7"/>
  <c r="R960" i="7" s="1"/>
  <c r="S960" i="7"/>
  <c r="U960" i="7" s="1"/>
  <c r="O960" i="7"/>
  <c r="N960" i="7"/>
  <c r="X959" i="7"/>
  <c r="W959" i="7"/>
  <c r="V959" i="7"/>
  <c r="T959" i="7"/>
  <c r="S959" i="7"/>
  <c r="R959" i="7"/>
  <c r="O959" i="7"/>
  <c r="N959" i="7"/>
  <c r="X958" i="7"/>
  <c r="W958" i="7"/>
  <c r="V958" i="7"/>
  <c r="T958" i="7"/>
  <c r="R958" i="7" s="1"/>
  <c r="S958" i="7"/>
  <c r="U958" i="7" s="1"/>
  <c r="O958" i="7"/>
  <c r="N958" i="7"/>
  <c r="X957" i="7"/>
  <c r="W957" i="7"/>
  <c r="V957" i="7"/>
  <c r="T957" i="7"/>
  <c r="R957" i="7" s="1"/>
  <c r="S957" i="7"/>
  <c r="O957" i="7"/>
  <c r="N957" i="7"/>
  <c r="X956" i="7"/>
  <c r="W956" i="7"/>
  <c r="V956" i="7"/>
  <c r="T956" i="7"/>
  <c r="R956" i="7" s="1"/>
  <c r="S956" i="7"/>
  <c r="O956" i="7"/>
  <c r="N956" i="7"/>
  <c r="X955" i="7"/>
  <c r="W955" i="7"/>
  <c r="V955" i="7"/>
  <c r="T955" i="7"/>
  <c r="R955" i="7" s="1"/>
  <c r="S955" i="7"/>
  <c r="O955" i="7"/>
  <c r="N955" i="7"/>
  <c r="X954" i="7"/>
  <c r="W954" i="7"/>
  <c r="V954" i="7"/>
  <c r="U954" i="7"/>
  <c r="T954" i="7"/>
  <c r="R954" i="7" s="1"/>
  <c r="S954" i="7"/>
  <c r="O954" i="7"/>
  <c r="N954" i="7"/>
  <c r="X953" i="7"/>
  <c r="W953" i="7"/>
  <c r="V953" i="7"/>
  <c r="T953" i="7"/>
  <c r="R953" i="7" s="1"/>
  <c r="S953" i="7"/>
  <c r="O953" i="7"/>
  <c r="N953" i="7"/>
  <c r="X952" i="7"/>
  <c r="W952" i="7"/>
  <c r="V952" i="7"/>
  <c r="T952" i="7"/>
  <c r="R952" i="7" s="1"/>
  <c r="S952" i="7"/>
  <c r="U952" i="7" s="1"/>
  <c r="O952" i="7"/>
  <c r="N952" i="7"/>
  <c r="X951" i="7"/>
  <c r="W951" i="7"/>
  <c r="V951" i="7"/>
  <c r="T951" i="7"/>
  <c r="S951" i="7"/>
  <c r="R951" i="7"/>
  <c r="O951" i="7"/>
  <c r="N951" i="7"/>
  <c r="X950" i="7"/>
  <c r="W950" i="7"/>
  <c r="V950" i="7"/>
  <c r="T950" i="7"/>
  <c r="R950" i="7" s="1"/>
  <c r="S950" i="7"/>
  <c r="U950" i="7" s="1"/>
  <c r="O950" i="7"/>
  <c r="N950" i="7"/>
  <c r="X949" i="7"/>
  <c r="W949" i="7"/>
  <c r="V949" i="7"/>
  <c r="T949" i="7"/>
  <c r="R949" i="7" s="1"/>
  <c r="S949" i="7"/>
  <c r="O949" i="7"/>
  <c r="N949" i="7"/>
  <c r="X948" i="7"/>
  <c r="W948" i="7"/>
  <c r="V948" i="7"/>
  <c r="T948" i="7"/>
  <c r="R948" i="7" s="1"/>
  <c r="S948" i="7"/>
  <c r="O948" i="7"/>
  <c r="N948" i="7"/>
  <c r="X947" i="7"/>
  <c r="W947" i="7"/>
  <c r="V947" i="7"/>
  <c r="T947" i="7"/>
  <c r="R947" i="7" s="1"/>
  <c r="S947" i="7"/>
  <c r="O947" i="7"/>
  <c r="N947" i="7"/>
  <c r="X946" i="7"/>
  <c r="W946" i="7"/>
  <c r="V946" i="7"/>
  <c r="T946" i="7"/>
  <c r="R946" i="7" s="1"/>
  <c r="S946" i="7"/>
  <c r="U946" i="7" s="1"/>
  <c r="O946" i="7"/>
  <c r="N946" i="7"/>
  <c r="X945" i="7"/>
  <c r="W945" i="7"/>
  <c r="V945" i="7"/>
  <c r="T945" i="7"/>
  <c r="R945" i="7" s="1"/>
  <c r="S945" i="7"/>
  <c r="O945" i="7"/>
  <c r="N945" i="7"/>
  <c r="X944" i="7"/>
  <c r="W944" i="7"/>
  <c r="V944" i="7"/>
  <c r="T944" i="7"/>
  <c r="R944" i="7" s="1"/>
  <c r="S944" i="7"/>
  <c r="O944" i="7"/>
  <c r="N944" i="7"/>
  <c r="X943" i="7"/>
  <c r="W943" i="7"/>
  <c r="V943" i="7"/>
  <c r="T943" i="7"/>
  <c r="R943" i="7" s="1"/>
  <c r="S943" i="7"/>
  <c r="O943" i="7"/>
  <c r="N943" i="7"/>
  <c r="X942" i="7"/>
  <c r="W942" i="7"/>
  <c r="V942" i="7"/>
  <c r="T942" i="7"/>
  <c r="R942" i="7" s="1"/>
  <c r="S942" i="7"/>
  <c r="O942" i="7"/>
  <c r="N942" i="7"/>
  <c r="X941" i="7"/>
  <c r="W941" i="7"/>
  <c r="V941" i="7"/>
  <c r="T941" i="7"/>
  <c r="R941" i="7" s="1"/>
  <c r="S941" i="7"/>
  <c r="O941" i="7"/>
  <c r="N941" i="7"/>
  <c r="X940" i="7"/>
  <c r="W940" i="7"/>
  <c r="V940" i="7"/>
  <c r="T940" i="7"/>
  <c r="R940" i="7" s="1"/>
  <c r="S940" i="7"/>
  <c r="O940" i="7"/>
  <c r="N940" i="7"/>
  <c r="X939" i="7"/>
  <c r="W939" i="7"/>
  <c r="V939" i="7"/>
  <c r="T939" i="7"/>
  <c r="R939" i="7" s="1"/>
  <c r="S939" i="7"/>
  <c r="O939" i="7"/>
  <c r="N939" i="7"/>
  <c r="X938" i="7"/>
  <c r="W938" i="7"/>
  <c r="V938" i="7"/>
  <c r="T938" i="7"/>
  <c r="R938" i="7" s="1"/>
  <c r="S938" i="7"/>
  <c r="U938" i="7" s="1"/>
  <c r="O938" i="7"/>
  <c r="N938" i="7"/>
  <c r="X937" i="7"/>
  <c r="W937" i="7"/>
  <c r="V937" i="7"/>
  <c r="T937" i="7"/>
  <c r="R937" i="7" s="1"/>
  <c r="S937" i="7"/>
  <c r="O937" i="7"/>
  <c r="N937" i="7"/>
  <c r="X936" i="7"/>
  <c r="W936" i="7"/>
  <c r="V936" i="7"/>
  <c r="T936" i="7"/>
  <c r="R936" i="7" s="1"/>
  <c r="S936" i="7"/>
  <c r="O936" i="7"/>
  <c r="N936" i="7"/>
  <c r="X935" i="7"/>
  <c r="W935" i="7"/>
  <c r="V935" i="7"/>
  <c r="T935" i="7"/>
  <c r="S935" i="7"/>
  <c r="R935" i="7"/>
  <c r="O935" i="7"/>
  <c r="N935" i="7"/>
  <c r="X934" i="7"/>
  <c r="W934" i="7"/>
  <c r="V934" i="7"/>
  <c r="T934" i="7"/>
  <c r="R934" i="7" s="1"/>
  <c r="S934" i="7"/>
  <c r="U934" i="7" s="1"/>
  <c r="O934" i="7"/>
  <c r="N934" i="7"/>
  <c r="X933" i="7"/>
  <c r="W933" i="7"/>
  <c r="V933" i="7"/>
  <c r="T933" i="7"/>
  <c r="R933" i="7" s="1"/>
  <c r="S933" i="7"/>
  <c r="O933" i="7"/>
  <c r="N933" i="7"/>
  <c r="X932" i="7"/>
  <c r="W932" i="7"/>
  <c r="V932" i="7"/>
  <c r="T932" i="7"/>
  <c r="R932" i="7" s="1"/>
  <c r="S932" i="7"/>
  <c r="O932" i="7"/>
  <c r="N932" i="7"/>
  <c r="X931" i="7"/>
  <c r="W931" i="7"/>
  <c r="V931" i="7"/>
  <c r="T931" i="7"/>
  <c r="R931" i="7" s="1"/>
  <c r="S931" i="7"/>
  <c r="O931" i="7"/>
  <c r="N931" i="7"/>
  <c r="X930" i="7"/>
  <c r="W930" i="7"/>
  <c r="V930" i="7"/>
  <c r="T930" i="7"/>
  <c r="R930" i="7" s="1"/>
  <c r="S930" i="7"/>
  <c r="O930" i="7"/>
  <c r="N930" i="7"/>
  <c r="X929" i="7"/>
  <c r="W929" i="7"/>
  <c r="V929" i="7"/>
  <c r="T929" i="7"/>
  <c r="R929" i="7" s="1"/>
  <c r="S929" i="7"/>
  <c r="O929" i="7"/>
  <c r="N929" i="7"/>
  <c r="X928" i="7"/>
  <c r="W928" i="7"/>
  <c r="V928" i="7"/>
  <c r="T928" i="7"/>
  <c r="R928" i="7" s="1"/>
  <c r="S928" i="7"/>
  <c r="O928" i="7"/>
  <c r="N928" i="7"/>
  <c r="X927" i="7"/>
  <c r="W927" i="7"/>
  <c r="V927" i="7"/>
  <c r="T927" i="7"/>
  <c r="S927" i="7"/>
  <c r="R927" i="7"/>
  <c r="O927" i="7"/>
  <c r="N927" i="7"/>
  <c r="X926" i="7"/>
  <c r="W926" i="7"/>
  <c r="V926" i="7"/>
  <c r="T926" i="7"/>
  <c r="R926" i="7" s="1"/>
  <c r="S926" i="7"/>
  <c r="U926" i="7" s="1"/>
  <c r="O926" i="7"/>
  <c r="N926" i="7"/>
  <c r="X925" i="7"/>
  <c r="W925" i="7"/>
  <c r="V925" i="7"/>
  <c r="T925" i="7"/>
  <c r="R925" i="7" s="1"/>
  <c r="S925" i="7"/>
  <c r="O925" i="7"/>
  <c r="N925" i="7"/>
  <c r="X924" i="7"/>
  <c r="W924" i="7"/>
  <c r="V924" i="7"/>
  <c r="T924" i="7"/>
  <c r="R924" i="7" s="1"/>
  <c r="S924" i="7"/>
  <c r="O924" i="7"/>
  <c r="N924" i="7"/>
  <c r="X923" i="7"/>
  <c r="W923" i="7"/>
  <c r="V923" i="7"/>
  <c r="T923" i="7"/>
  <c r="R923" i="7" s="1"/>
  <c r="S923" i="7"/>
  <c r="O923" i="7"/>
  <c r="N923" i="7"/>
  <c r="X922" i="7"/>
  <c r="W922" i="7"/>
  <c r="V922" i="7"/>
  <c r="T922" i="7"/>
  <c r="R922" i="7" s="1"/>
  <c r="S922" i="7"/>
  <c r="U922" i="7" s="1"/>
  <c r="O922" i="7"/>
  <c r="N922" i="7"/>
  <c r="X921" i="7"/>
  <c r="W921" i="7"/>
  <c r="V921" i="7"/>
  <c r="T921" i="7"/>
  <c r="R921" i="7" s="1"/>
  <c r="S921" i="7"/>
  <c r="O921" i="7"/>
  <c r="N921" i="7"/>
  <c r="X920" i="7"/>
  <c r="W920" i="7"/>
  <c r="V920" i="7"/>
  <c r="T920" i="7"/>
  <c r="R920" i="7" s="1"/>
  <c r="S920" i="7"/>
  <c r="O920" i="7"/>
  <c r="N920" i="7"/>
  <c r="X919" i="7"/>
  <c r="W919" i="7"/>
  <c r="V919" i="7"/>
  <c r="T919" i="7"/>
  <c r="R919" i="7" s="1"/>
  <c r="S919" i="7"/>
  <c r="O919" i="7"/>
  <c r="N919" i="7"/>
  <c r="X918" i="7"/>
  <c r="W918" i="7"/>
  <c r="V918" i="7"/>
  <c r="U918" i="7"/>
  <c r="T918" i="7"/>
  <c r="R918" i="7" s="1"/>
  <c r="S918" i="7"/>
  <c r="O918" i="7"/>
  <c r="N918" i="7"/>
  <c r="X917" i="7"/>
  <c r="W917" i="7"/>
  <c r="V917" i="7"/>
  <c r="T917" i="7"/>
  <c r="R917" i="7" s="1"/>
  <c r="S917" i="7"/>
  <c r="O917" i="7"/>
  <c r="N917" i="7"/>
  <c r="X916" i="7"/>
  <c r="W916" i="7"/>
  <c r="V916" i="7"/>
  <c r="T916" i="7"/>
  <c r="R916" i="7" s="1"/>
  <c r="S916" i="7"/>
  <c r="U916" i="7" s="1"/>
  <c r="O916" i="7"/>
  <c r="N916" i="7"/>
  <c r="X915" i="7"/>
  <c r="W915" i="7"/>
  <c r="V915" i="7"/>
  <c r="T915" i="7"/>
  <c r="R915" i="7" s="1"/>
  <c r="S915" i="7"/>
  <c r="O915" i="7"/>
  <c r="N915" i="7"/>
  <c r="X914" i="7"/>
  <c r="W914" i="7"/>
  <c r="V914" i="7"/>
  <c r="T914" i="7"/>
  <c r="R914" i="7" s="1"/>
  <c r="S914" i="7"/>
  <c r="U914" i="7" s="1"/>
  <c r="O914" i="7"/>
  <c r="N914" i="7"/>
  <c r="X913" i="7"/>
  <c r="W913" i="7"/>
  <c r="V913" i="7"/>
  <c r="T913" i="7"/>
  <c r="R913" i="7" s="1"/>
  <c r="S913" i="7"/>
  <c r="O913" i="7"/>
  <c r="N913" i="7"/>
  <c r="X912" i="7"/>
  <c r="W912" i="7"/>
  <c r="V912" i="7"/>
  <c r="T912" i="7"/>
  <c r="R912" i="7" s="1"/>
  <c r="S912" i="7"/>
  <c r="O912" i="7"/>
  <c r="N912" i="7"/>
  <c r="X911" i="7"/>
  <c r="W911" i="7"/>
  <c r="V911" i="7"/>
  <c r="T911" i="7"/>
  <c r="R911" i="7" s="1"/>
  <c r="S911" i="7"/>
  <c r="O911" i="7"/>
  <c r="N911" i="7"/>
  <c r="X910" i="7"/>
  <c r="W910" i="7"/>
  <c r="V910" i="7"/>
  <c r="U910" i="7"/>
  <c r="T910" i="7"/>
  <c r="R910" i="7" s="1"/>
  <c r="S910" i="7"/>
  <c r="O910" i="7"/>
  <c r="N910" i="7"/>
  <c r="X909" i="7"/>
  <c r="W909" i="7"/>
  <c r="V909" i="7"/>
  <c r="T909" i="7"/>
  <c r="R909" i="7" s="1"/>
  <c r="S909" i="7"/>
  <c r="O909" i="7"/>
  <c r="N909" i="7"/>
  <c r="X908" i="7"/>
  <c r="W908" i="7"/>
  <c r="V908" i="7"/>
  <c r="T908" i="7"/>
  <c r="R908" i="7" s="1"/>
  <c r="S908" i="7"/>
  <c r="U908" i="7" s="1"/>
  <c r="O908" i="7"/>
  <c r="N908" i="7"/>
  <c r="X907" i="7"/>
  <c r="W907" i="7"/>
  <c r="V907" i="7"/>
  <c r="T907" i="7"/>
  <c r="R907" i="7" s="1"/>
  <c r="S907" i="7"/>
  <c r="O907" i="7"/>
  <c r="N907" i="7"/>
  <c r="X906" i="7"/>
  <c r="W906" i="7"/>
  <c r="V906" i="7"/>
  <c r="U906" i="7"/>
  <c r="T906" i="7"/>
  <c r="R906" i="7" s="1"/>
  <c r="S906" i="7"/>
  <c r="O906" i="7"/>
  <c r="N906" i="7"/>
  <c r="X905" i="7"/>
  <c r="W905" i="7"/>
  <c r="V905" i="7"/>
  <c r="T905" i="7"/>
  <c r="R905" i="7" s="1"/>
  <c r="S905" i="7"/>
  <c r="O905" i="7"/>
  <c r="N905" i="7"/>
  <c r="X904" i="7"/>
  <c r="W904" i="7"/>
  <c r="V904" i="7"/>
  <c r="T904" i="7"/>
  <c r="R904" i="7" s="1"/>
  <c r="S904" i="7"/>
  <c r="U904" i="7" s="1"/>
  <c r="O904" i="7"/>
  <c r="N904" i="7"/>
  <c r="X903" i="7"/>
  <c r="W903" i="7"/>
  <c r="V903" i="7"/>
  <c r="T903" i="7"/>
  <c r="R903" i="7" s="1"/>
  <c r="S903" i="7"/>
  <c r="O903" i="7"/>
  <c r="N903" i="7"/>
  <c r="X902" i="7"/>
  <c r="W902" i="7"/>
  <c r="V902" i="7"/>
  <c r="U902" i="7"/>
  <c r="T902" i="7"/>
  <c r="R902" i="7" s="1"/>
  <c r="S902" i="7"/>
  <c r="O902" i="7"/>
  <c r="N902" i="7"/>
  <c r="X901" i="7"/>
  <c r="W901" i="7"/>
  <c r="V901" i="7"/>
  <c r="T901" i="7"/>
  <c r="R901" i="7" s="1"/>
  <c r="S901" i="7"/>
  <c r="O901" i="7"/>
  <c r="N901" i="7"/>
  <c r="X900" i="7"/>
  <c r="W900" i="7"/>
  <c r="V900" i="7"/>
  <c r="T900" i="7"/>
  <c r="R900" i="7" s="1"/>
  <c r="S900" i="7"/>
  <c r="U900" i="7" s="1"/>
  <c r="O900" i="7"/>
  <c r="N900" i="7"/>
  <c r="X899" i="7"/>
  <c r="W899" i="7"/>
  <c r="V899" i="7"/>
  <c r="T899" i="7"/>
  <c r="R899" i="7" s="1"/>
  <c r="S899" i="7"/>
  <c r="O899" i="7"/>
  <c r="N899" i="7"/>
  <c r="X898" i="7"/>
  <c r="W898" i="7"/>
  <c r="V898" i="7"/>
  <c r="T898" i="7"/>
  <c r="R898" i="7" s="1"/>
  <c r="S898" i="7"/>
  <c r="O898" i="7"/>
  <c r="N898" i="7"/>
  <c r="X897" i="7"/>
  <c r="W897" i="7"/>
  <c r="V897" i="7"/>
  <c r="T897" i="7"/>
  <c r="R897" i="7" s="1"/>
  <c r="S897" i="7"/>
  <c r="O897" i="7"/>
  <c r="N897" i="7"/>
  <c r="X896" i="7"/>
  <c r="W896" i="7"/>
  <c r="V896" i="7"/>
  <c r="T896" i="7"/>
  <c r="R896" i="7" s="1"/>
  <c r="S896" i="7"/>
  <c r="O896" i="7"/>
  <c r="N896" i="7"/>
  <c r="X895" i="7"/>
  <c r="W895" i="7"/>
  <c r="V895" i="7"/>
  <c r="T895" i="7"/>
  <c r="R895" i="7" s="1"/>
  <c r="S895" i="7"/>
  <c r="O895" i="7"/>
  <c r="N895" i="7"/>
  <c r="X894" i="7"/>
  <c r="W894" i="7"/>
  <c r="V894" i="7"/>
  <c r="U894" i="7"/>
  <c r="T894" i="7"/>
  <c r="R894" i="7" s="1"/>
  <c r="S894" i="7"/>
  <c r="O894" i="7"/>
  <c r="N894" i="7"/>
  <c r="X893" i="7"/>
  <c r="W893" i="7"/>
  <c r="V893" i="7"/>
  <c r="T893" i="7"/>
  <c r="R893" i="7" s="1"/>
  <c r="S893" i="7"/>
  <c r="O893" i="7"/>
  <c r="N893" i="7"/>
  <c r="X892" i="7"/>
  <c r="W892" i="7"/>
  <c r="V892" i="7"/>
  <c r="T892" i="7"/>
  <c r="R892" i="7" s="1"/>
  <c r="S892" i="7"/>
  <c r="U892" i="7" s="1"/>
  <c r="O892" i="7"/>
  <c r="N892" i="7"/>
  <c r="X891" i="7"/>
  <c r="W891" i="7"/>
  <c r="V891" i="7"/>
  <c r="T891" i="7"/>
  <c r="R891" i="7" s="1"/>
  <c r="S891" i="7"/>
  <c r="O891" i="7"/>
  <c r="N891" i="7"/>
  <c r="X890" i="7"/>
  <c r="W890" i="7"/>
  <c r="V890" i="7"/>
  <c r="T890" i="7"/>
  <c r="R890" i="7" s="1"/>
  <c r="S890" i="7"/>
  <c r="O890" i="7"/>
  <c r="N890" i="7"/>
  <c r="X889" i="7"/>
  <c r="W889" i="7"/>
  <c r="V889" i="7"/>
  <c r="T889" i="7"/>
  <c r="R889" i="7" s="1"/>
  <c r="S889" i="7"/>
  <c r="O889" i="7"/>
  <c r="N889" i="7"/>
  <c r="X888" i="7"/>
  <c r="W888" i="7"/>
  <c r="V888" i="7"/>
  <c r="T888" i="7"/>
  <c r="R888" i="7" s="1"/>
  <c r="S888" i="7"/>
  <c r="O888" i="7"/>
  <c r="N888" i="7"/>
  <c r="X887" i="7"/>
  <c r="W887" i="7"/>
  <c r="V887" i="7"/>
  <c r="T887" i="7"/>
  <c r="S887" i="7"/>
  <c r="U887" i="7" s="1"/>
  <c r="R887" i="7"/>
  <c r="O887" i="7"/>
  <c r="N887" i="7"/>
  <c r="X886" i="7"/>
  <c r="W886" i="7"/>
  <c r="V886" i="7"/>
  <c r="T886" i="7"/>
  <c r="R886" i="7" s="1"/>
  <c r="S886" i="7"/>
  <c r="U886" i="7" s="1"/>
  <c r="O886" i="7"/>
  <c r="N886" i="7"/>
  <c r="X885" i="7"/>
  <c r="W885" i="7"/>
  <c r="V885" i="7"/>
  <c r="T885" i="7"/>
  <c r="R885" i="7" s="1"/>
  <c r="S885" i="7"/>
  <c r="U885" i="7" s="1"/>
  <c r="O885" i="7"/>
  <c r="N885" i="7"/>
  <c r="X884" i="7"/>
  <c r="W884" i="7"/>
  <c r="V884" i="7"/>
  <c r="T884" i="7"/>
  <c r="R884" i="7" s="1"/>
  <c r="S884" i="7"/>
  <c r="O884" i="7"/>
  <c r="N884" i="7"/>
  <c r="X883" i="7"/>
  <c r="W883" i="7"/>
  <c r="V883" i="7"/>
  <c r="T883" i="7"/>
  <c r="R883" i="7" s="1"/>
  <c r="S883" i="7"/>
  <c r="O883" i="7"/>
  <c r="N883" i="7"/>
  <c r="X882" i="7"/>
  <c r="W882" i="7"/>
  <c r="V882" i="7"/>
  <c r="T882" i="7"/>
  <c r="R882" i="7" s="1"/>
  <c r="S882" i="7"/>
  <c r="O882" i="7"/>
  <c r="N882" i="7"/>
  <c r="X881" i="7"/>
  <c r="W881" i="7"/>
  <c r="V881" i="7"/>
  <c r="T881" i="7"/>
  <c r="R881" i="7" s="1"/>
  <c r="S881" i="7"/>
  <c r="O881" i="7"/>
  <c r="N881" i="7"/>
  <c r="X880" i="7"/>
  <c r="W880" i="7"/>
  <c r="V880" i="7"/>
  <c r="T880" i="7"/>
  <c r="R880" i="7" s="1"/>
  <c r="S880" i="7"/>
  <c r="U880" i="7" s="1"/>
  <c r="O880" i="7"/>
  <c r="N880" i="7"/>
  <c r="X879" i="7"/>
  <c r="W879" i="7"/>
  <c r="V879" i="7"/>
  <c r="T879" i="7"/>
  <c r="S879" i="7"/>
  <c r="R879" i="7"/>
  <c r="O879" i="7"/>
  <c r="N879" i="7"/>
  <c r="X878" i="7"/>
  <c r="W878" i="7"/>
  <c r="V878" i="7"/>
  <c r="T878" i="7"/>
  <c r="R878" i="7" s="1"/>
  <c r="S878" i="7"/>
  <c r="U878" i="7" s="1"/>
  <c r="O878" i="7"/>
  <c r="N878" i="7"/>
  <c r="X877" i="7"/>
  <c r="W877" i="7"/>
  <c r="V877" i="7"/>
  <c r="T877" i="7"/>
  <c r="R877" i="7" s="1"/>
  <c r="S877" i="7"/>
  <c r="O877" i="7"/>
  <c r="N877" i="7"/>
  <c r="X876" i="7"/>
  <c r="W876" i="7"/>
  <c r="V876" i="7"/>
  <c r="T876" i="7"/>
  <c r="R876" i="7" s="1"/>
  <c r="S876" i="7"/>
  <c r="O876" i="7"/>
  <c r="N876" i="7"/>
  <c r="X875" i="7"/>
  <c r="W875" i="7"/>
  <c r="V875" i="7"/>
  <c r="T875" i="7"/>
  <c r="R875" i="7" s="1"/>
  <c r="S875" i="7"/>
  <c r="O875" i="7"/>
  <c r="N875" i="7"/>
  <c r="X874" i="7"/>
  <c r="W874" i="7"/>
  <c r="V874" i="7"/>
  <c r="T874" i="7"/>
  <c r="R874" i="7" s="1"/>
  <c r="S874" i="7"/>
  <c r="O874" i="7"/>
  <c r="N874" i="7"/>
  <c r="X873" i="7"/>
  <c r="W873" i="7"/>
  <c r="V873" i="7"/>
  <c r="T873" i="7"/>
  <c r="R873" i="7" s="1"/>
  <c r="S873" i="7"/>
  <c r="O873" i="7"/>
  <c r="N873" i="7"/>
  <c r="X872" i="7"/>
  <c r="W872" i="7"/>
  <c r="V872" i="7"/>
  <c r="T872" i="7"/>
  <c r="R872" i="7" s="1"/>
  <c r="S872" i="7"/>
  <c r="O872" i="7"/>
  <c r="N872" i="7"/>
  <c r="X871" i="7"/>
  <c r="W871" i="7"/>
  <c r="V871" i="7"/>
  <c r="T871" i="7"/>
  <c r="R871" i="7" s="1"/>
  <c r="S871" i="7"/>
  <c r="O871" i="7"/>
  <c r="N871" i="7"/>
  <c r="X870" i="7"/>
  <c r="W870" i="7"/>
  <c r="V870" i="7"/>
  <c r="U870" i="7"/>
  <c r="T870" i="7"/>
  <c r="R870" i="7" s="1"/>
  <c r="S870" i="7"/>
  <c r="O870" i="7"/>
  <c r="N870" i="7"/>
  <c r="X869" i="7"/>
  <c r="W869" i="7"/>
  <c r="V869" i="7"/>
  <c r="T869" i="7"/>
  <c r="R869" i="7" s="1"/>
  <c r="S869" i="7"/>
  <c r="O869" i="7"/>
  <c r="N869" i="7"/>
  <c r="X868" i="7"/>
  <c r="W868" i="7"/>
  <c r="V868" i="7"/>
  <c r="T868" i="7"/>
  <c r="R868" i="7" s="1"/>
  <c r="S868" i="7"/>
  <c r="U868" i="7" s="1"/>
  <c r="O868" i="7"/>
  <c r="N868" i="7"/>
  <c r="X867" i="7"/>
  <c r="W867" i="7"/>
  <c r="V867" i="7"/>
  <c r="T867" i="7"/>
  <c r="R867" i="7" s="1"/>
  <c r="S867" i="7"/>
  <c r="O867" i="7"/>
  <c r="N867" i="7"/>
  <c r="X866" i="7"/>
  <c r="W866" i="7"/>
  <c r="V866" i="7"/>
  <c r="T866" i="7"/>
  <c r="R866" i="7" s="1"/>
  <c r="S866" i="7"/>
  <c r="O866" i="7"/>
  <c r="N866" i="7"/>
  <c r="X865" i="7"/>
  <c r="W865" i="7"/>
  <c r="V865" i="7"/>
  <c r="T865" i="7"/>
  <c r="R865" i="7" s="1"/>
  <c r="S865" i="7"/>
  <c r="O865" i="7"/>
  <c r="N865" i="7"/>
  <c r="X864" i="7"/>
  <c r="W864" i="7"/>
  <c r="V864" i="7"/>
  <c r="T864" i="7"/>
  <c r="R864" i="7" s="1"/>
  <c r="S864" i="7"/>
  <c r="O864" i="7"/>
  <c r="N864" i="7"/>
  <c r="X863" i="7"/>
  <c r="W863" i="7"/>
  <c r="V863" i="7"/>
  <c r="T863" i="7"/>
  <c r="R863" i="7" s="1"/>
  <c r="S863" i="7"/>
  <c r="O863" i="7"/>
  <c r="N863" i="7"/>
  <c r="X862" i="7"/>
  <c r="W862" i="7"/>
  <c r="V862" i="7"/>
  <c r="U862" i="7"/>
  <c r="T862" i="7"/>
  <c r="R862" i="7" s="1"/>
  <c r="S862" i="7"/>
  <c r="O862" i="7"/>
  <c r="N862" i="7"/>
  <c r="X861" i="7"/>
  <c r="W861" i="7"/>
  <c r="V861" i="7"/>
  <c r="T861" i="7"/>
  <c r="R861" i="7" s="1"/>
  <c r="S861" i="7"/>
  <c r="O861" i="7"/>
  <c r="N861" i="7"/>
  <c r="X860" i="7"/>
  <c r="W860" i="7"/>
  <c r="V860" i="7"/>
  <c r="T860" i="7"/>
  <c r="R860" i="7" s="1"/>
  <c r="S860" i="7"/>
  <c r="O860" i="7"/>
  <c r="N860" i="7"/>
  <c r="X859" i="7"/>
  <c r="W859" i="7"/>
  <c r="V859" i="7"/>
  <c r="T859" i="7"/>
  <c r="R859" i="7" s="1"/>
  <c r="S859" i="7"/>
  <c r="O859" i="7"/>
  <c r="N859" i="7"/>
  <c r="X858" i="7"/>
  <c r="W858" i="7"/>
  <c r="V858" i="7"/>
  <c r="T858" i="7"/>
  <c r="R858" i="7" s="1"/>
  <c r="S858" i="7"/>
  <c r="O858" i="7"/>
  <c r="N858" i="7"/>
  <c r="X857" i="7"/>
  <c r="W857" i="7"/>
  <c r="V857" i="7"/>
  <c r="T857" i="7"/>
  <c r="R857" i="7" s="1"/>
  <c r="S857" i="7"/>
  <c r="O857" i="7"/>
  <c r="N857" i="7"/>
  <c r="X856" i="7"/>
  <c r="W856" i="7"/>
  <c r="V856" i="7"/>
  <c r="T856" i="7"/>
  <c r="R856" i="7" s="1"/>
  <c r="S856" i="7"/>
  <c r="O856" i="7"/>
  <c r="N856" i="7"/>
  <c r="X855" i="7"/>
  <c r="W855" i="7"/>
  <c r="V855" i="7"/>
  <c r="T855" i="7"/>
  <c r="S855" i="7"/>
  <c r="U855" i="7" s="1"/>
  <c r="R855" i="7"/>
  <c r="O855" i="7"/>
  <c r="N855" i="7"/>
  <c r="X854" i="7"/>
  <c r="W854" i="7"/>
  <c r="V854" i="7"/>
  <c r="T854" i="7"/>
  <c r="R854" i="7" s="1"/>
  <c r="S854" i="7"/>
  <c r="U854" i="7" s="1"/>
  <c r="O854" i="7"/>
  <c r="N854" i="7"/>
  <c r="X853" i="7"/>
  <c r="W853" i="7"/>
  <c r="V853" i="7"/>
  <c r="T853" i="7"/>
  <c r="R853" i="7" s="1"/>
  <c r="S853" i="7"/>
  <c r="U853" i="7" s="1"/>
  <c r="O853" i="7"/>
  <c r="N853" i="7"/>
  <c r="X852" i="7"/>
  <c r="W852" i="7"/>
  <c r="V852" i="7"/>
  <c r="T852" i="7"/>
  <c r="R852" i="7" s="1"/>
  <c r="S852" i="7"/>
  <c r="O852" i="7"/>
  <c r="N852" i="7"/>
  <c r="X851" i="7"/>
  <c r="W851" i="7"/>
  <c r="V851" i="7"/>
  <c r="T851" i="7"/>
  <c r="R851" i="7" s="1"/>
  <c r="S851" i="7"/>
  <c r="O851" i="7"/>
  <c r="N851" i="7"/>
  <c r="X850" i="7"/>
  <c r="W850" i="7"/>
  <c r="V850" i="7"/>
  <c r="T850" i="7"/>
  <c r="R850" i="7" s="1"/>
  <c r="S850" i="7"/>
  <c r="O850" i="7"/>
  <c r="N850" i="7"/>
  <c r="X849" i="7"/>
  <c r="W849" i="7"/>
  <c r="V849" i="7"/>
  <c r="T849" i="7"/>
  <c r="R849" i="7" s="1"/>
  <c r="S849" i="7"/>
  <c r="O849" i="7"/>
  <c r="N849" i="7"/>
  <c r="X848" i="7"/>
  <c r="W848" i="7"/>
  <c r="V848" i="7"/>
  <c r="T848" i="7"/>
  <c r="R848" i="7" s="1"/>
  <c r="S848" i="7"/>
  <c r="U848" i="7" s="1"/>
  <c r="O848" i="7"/>
  <c r="N848" i="7"/>
  <c r="X847" i="7"/>
  <c r="W847" i="7"/>
  <c r="V847" i="7"/>
  <c r="T847" i="7"/>
  <c r="S847" i="7"/>
  <c r="R847" i="7"/>
  <c r="O847" i="7"/>
  <c r="N847" i="7"/>
  <c r="X846" i="7"/>
  <c r="W846" i="7"/>
  <c r="V846" i="7"/>
  <c r="T846" i="7"/>
  <c r="R846" i="7" s="1"/>
  <c r="S846" i="7"/>
  <c r="U846" i="7" s="1"/>
  <c r="O846" i="7"/>
  <c r="N846" i="7"/>
  <c r="X845" i="7"/>
  <c r="W845" i="7"/>
  <c r="V845" i="7"/>
  <c r="T845" i="7"/>
  <c r="R845" i="7" s="1"/>
  <c r="S845" i="7"/>
  <c r="O845" i="7"/>
  <c r="N845" i="7"/>
  <c r="X844" i="7"/>
  <c r="W844" i="7"/>
  <c r="V844" i="7"/>
  <c r="T844" i="7"/>
  <c r="R844" i="7" s="1"/>
  <c r="S844" i="7"/>
  <c r="O844" i="7"/>
  <c r="N844" i="7"/>
  <c r="X843" i="7"/>
  <c r="W843" i="7"/>
  <c r="V843" i="7"/>
  <c r="T843" i="7"/>
  <c r="R843" i="7" s="1"/>
  <c r="S843" i="7"/>
  <c r="O843" i="7"/>
  <c r="N843" i="7"/>
  <c r="X842" i="7"/>
  <c r="W842" i="7"/>
  <c r="V842" i="7"/>
  <c r="T842" i="7"/>
  <c r="R842" i="7" s="1"/>
  <c r="S842" i="7"/>
  <c r="O842" i="7"/>
  <c r="N842" i="7"/>
  <c r="X841" i="7"/>
  <c r="W841" i="7"/>
  <c r="V841" i="7"/>
  <c r="T841" i="7"/>
  <c r="R841" i="7" s="1"/>
  <c r="S841" i="7"/>
  <c r="O841" i="7"/>
  <c r="N841" i="7"/>
  <c r="X840" i="7"/>
  <c r="W840" i="7"/>
  <c r="V840" i="7"/>
  <c r="T840" i="7"/>
  <c r="R840" i="7" s="1"/>
  <c r="S840" i="7"/>
  <c r="O840" i="7"/>
  <c r="N840" i="7"/>
  <c r="X839" i="7"/>
  <c r="W839" i="7"/>
  <c r="V839" i="7"/>
  <c r="T839" i="7"/>
  <c r="R839" i="7" s="1"/>
  <c r="S839" i="7"/>
  <c r="O839" i="7"/>
  <c r="N839" i="7"/>
  <c r="X838" i="7"/>
  <c r="W838" i="7"/>
  <c r="V838" i="7"/>
  <c r="U838" i="7"/>
  <c r="T838" i="7"/>
  <c r="R838" i="7" s="1"/>
  <c r="S838" i="7"/>
  <c r="O838" i="7"/>
  <c r="N838" i="7"/>
  <c r="X837" i="7"/>
  <c r="W837" i="7"/>
  <c r="V837" i="7"/>
  <c r="T837" i="7"/>
  <c r="R837" i="7" s="1"/>
  <c r="S837" i="7"/>
  <c r="O837" i="7"/>
  <c r="N837" i="7"/>
  <c r="X836" i="7"/>
  <c r="W836" i="7"/>
  <c r="V836" i="7"/>
  <c r="T836" i="7"/>
  <c r="R836" i="7" s="1"/>
  <c r="S836" i="7"/>
  <c r="U836" i="7" s="1"/>
  <c r="O836" i="7"/>
  <c r="N836" i="7"/>
  <c r="X835" i="7"/>
  <c r="W835" i="7"/>
  <c r="V835" i="7"/>
  <c r="T835" i="7"/>
  <c r="R835" i="7" s="1"/>
  <c r="S835" i="7"/>
  <c r="O835" i="7"/>
  <c r="N835" i="7"/>
  <c r="X834" i="7"/>
  <c r="W834" i="7"/>
  <c r="V834" i="7"/>
  <c r="T834" i="7"/>
  <c r="R834" i="7" s="1"/>
  <c r="S834" i="7"/>
  <c r="O834" i="7"/>
  <c r="N834" i="7"/>
  <c r="X833" i="7"/>
  <c r="W833" i="7"/>
  <c r="V833" i="7"/>
  <c r="T833" i="7"/>
  <c r="R833" i="7" s="1"/>
  <c r="S833" i="7"/>
  <c r="O833" i="7"/>
  <c r="N833" i="7"/>
  <c r="X832" i="7"/>
  <c r="W832" i="7"/>
  <c r="V832" i="7"/>
  <c r="T832" i="7"/>
  <c r="R832" i="7" s="1"/>
  <c r="S832" i="7"/>
  <c r="O832" i="7"/>
  <c r="N832" i="7"/>
  <c r="X831" i="7"/>
  <c r="W831" i="7"/>
  <c r="V831" i="7"/>
  <c r="T831" i="7"/>
  <c r="R831" i="7" s="1"/>
  <c r="S831" i="7"/>
  <c r="O831" i="7"/>
  <c r="N831" i="7"/>
  <c r="X830" i="7"/>
  <c r="W830" i="7"/>
  <c r="V830" i="7"/>
  <c r="T830" i="7"/>
  <c r="R830" i="7" s="1"/>
  <c r="S830" i="7"/>
  <c r="O830" i="7"/>
  <c r="N830" i="7"/>
  <c r="X829" i="7"/>
  <c r="W829" i="7"/>
  <c r="V829" i="7"/>
  <c r="T829" i="7"/>
  <c r="R829" i="7" s="1"/>
  <c r="S829" i="7"/>
  <c r="O829" i="7"/>
  <c r="N829" i="7"/>
  <c r="X828" i="7"/>
  <c r="W828" i="7"/>
  <c r="V828" i="7"/>
  <c r="T828" i="7"/>
  <c r="R828" i="7" s="1"/>
  <c r="S828" i="7"/>
  <c r="O828" i="7"/>
  <c r="N828" i="7"/>
  <c r="X827" i="7"/>
  <c r="W827" i="7"/>
  <c r="V827" i="7"/>
  <c r="T827" i="7"/>
  <c r="R827" i="7" s="1"/>
  <c r="S827" i="7"/>
  <c r="O827" i="7"/>
  <c r="N827" i="7"/>
  <c r="X826" i="7"/>
  <c r="W826" i="7"/>
  <c r="V826" i="7"/>
  <c r="T826" i="7"/>
  <c r="R826" i="7" s="1"/>
  <c r="S826" i="7"/>
  <c r="O826" i="7"/>
  <c r="N826" i="7"/>
  <c r="X825" i="7"/>
  <c r="W825" i="7"/>
  <c r="V825" i="7"/>
  <c r="T825" i="7"/>
  <c r="R825" i="7" s="1"/>
  <c r="S825" i="7"/>
  <c r="U825" i="7" s="1"/>
  <c r="O825" i="7"/>
  <c r="N825" i="7"/>
  <c r="X824" i="7"/>
  <c r="W824" i="7"/>
  <c r="V824" i="7"/>
  <c r="T824" i="7"/>
  <c r="R824" i="7" s="1"/>
  <c r="S824" i="7"/>
  <c r="O824" i="7"/>
  <c r="N824" i="7"/>
  <c r="X823" i="7"/>
  <c r="W823" i="7"/>
  <c r="V823" i="7"/>
  <c r="T823" i="7"/>
  <c r="R823" i="7" s="1"/>
  <c r="S823" i="7"/>
  <c r="O823" i="7"/>
  <c r="N823" i="7"/>
  <c r="X822" i="7"/>
  <c r="W822" i="7"/>
  <c r="V822" i="7"/>
  <c r="T822" i="7"/>
  <c r="R822" i="7" s="1"/>
  <c r="S822" i="7"/>
  <c r="O822" i="7"/>
  <c r="N822" i="7"/>
  <c r="X821" i="7"/>
  <c r="W821" i="7"/>
  <c r="V821" i="7"/>
  <c r="T821" i="7"/>
  <c r="R821" i="7" s="1"/>
  <c r="S821" i="7"/>
  <c r="O821" i="7"/>
  <c r="N821" i="7"/>
  <c r="X820" i="7"/>
  <c r="W820" i="7"/>
  <c r="V820" i="7"/>
  <c r="T820" i="7"/>
  <c r="R820" i="7" s="1"/>
  <c r="S820" i="7"/>
  <c r="O820" i="7"/>
  <c r="N820" i="7"/>
  <c r="X819" i="7"/>
  <c r="W819" i="7"/>
  <c r="V819" i="7"/>
  <c r="U819" i="7"/>
  <c r="T819" i="7"/>
  <c r="R819" i="7" s="1"/>
  <c r="S819" i="7"/>
  <c r="O819" i="7"/>
  <c r="N819" i="7"/>
  <c r="X818" i="7"/>
  <c r="W818" i="7"/>
  <c r="V818" i="7"/>
  <c r="T818" i="7"/>
  <c r="R818" i="7" s="1"/>
  <c r="S818" i="7"/>
  <c r="O818" i="7"/>
  <c r="N818" i="7"/>
  <c r="X817" i="7"/>
  <c r="W817" i="7"/>
  <c r="V817" i="7"/>
  <c r="T817" i="7"/>
  <c r="R817" i="7" s="1"/>
  <c r="S817" i="7"/>
  <c r="O817" i="7"/>
  <c r="N817" i="7"/>
  <c r="X816" i="7"/>
  <c r="W816" i="7"/>
  <c r="V816" i="7"/>
  <c r="T816" i="7"/>
  <c r="R816" i="7" s="1"/>
  <c r="S816" i="7"/>
  <c r="O816" i="7"/>
  <c r="N816" i="7"/>
  <c r="X815" i="7"/>
  <c r="W815" i="7"/>
  <c r="V815" i="7"/>
  <c r="T815" i="7"/>
  <c r="R815" i="7" s="1"/>
  <c r="S815" i="7"/>
  <c r="U815" i="7" s="1"/>
  <c r="O815" i="7"/>
  <c r="N815" i="7"/>
  <c r="X814" i="7"/>
  <c r="W814" i="7"/>
  <c r="V814" i="7"/>
  <c r="T814" i="7"/>
  <c r="S814" i="7"/>
  <c r="U814" i="7" s="1"/>
  <c r="R814" i="7"/>
  <c r="O814" i="7"/>
  <c r="N814" i="7"/>
  <c r="X813" i="7"/>
  <c r="W813" i="7"/>
  <c r="V813" i="7"/>
  <c r="T813" i="7"/>
  <c r="R813" i="7" s="1"/>
  <c r="S813" i="7"/>
  <c r="O813" i="7"/>
  <c r="N813" i="7"/>
  <c r="X812" i="7"/>
  <c r="W812" i="7"/>
  <c r="V812" i="7"/>
  <c r="T812" i="7"/>
  <c r="S812" i="7"/>
  <c r="R812" i="7"/>
  <c r="O812" i="7"/>
  <c r="N812" i="7"/>
  <c r="X811" i="7"/>
  <c r="W811" i="7"/>
  <c r="V811" i="7"/>
  <c r="T811" i="7"/>
  <c r="R811" i="7" s="1"/>
  <c r="S811" i="7"/>
  <c r="O811" i="7"/>
  <c r="N811" i="7"/>
  <c r="X810" i="7"/>
  <c r="W810" i="7"/>
  <c r="V810" i="7"/>
  <c r="T810" i="7"/>
  <c r="R810" i="7" s="1"/>
  <c r="S810" i="7"/>
  <c r="O810" i="7"/>
  <c r="N810" i="7"/>
  <c r="X809" i="7"/>
  <c r="W809" i="7"/>
  <c r="V809" i="7"/>
  <c r="T809" i="7"/>
  <c r="R809" i="7" s="1"/>
  <c r="S809" i="7"/>
  <c r="U809" i="7" s="1"/>
  <c r="O809" i="7"/>
  <c r="N809" i="7"/>
  <c r="X808" i="7"/>
  <c r="W808" i="7"/>
  <c r="V808" i="7"/>
  <c r="T808" i="7"/>
  <c r="R808" i="7" s="1"/>
  <c r="S808" i="7"/>
  <c r="O808" i="7"/>
  <c r="N808" i="7"/>
  <c r="X807" i="7"/>
  <c r="W807" i="7"/>
  <c r="V807" i="7"/>
  <c r="T807" i="7"/>
  <c r="R807" i="7" s="1"/>
  <c r="S807" i="7"/>
  <c r="O807" i="7"/>
  <c r="N807" i="7"/>
  <c r="X806" i="7"/>
  <c r="W806" i="7"/>
  <c r="V806" i="7"/>
  <c r="T806" i="7"/>
  <c r="R806" i="7" s="1"/>
  <c r="S806" i="7"/>
  <c r="O806" i="7"/>
  <c r="N806" i="7"/>
  <c r="X805" i="7"/>
  <c r="W805" i="7"/>
  <c r="V805" i="7"/>
  <c r="T805" i="7"/>
  <c r="R805" i="7" s="1"/>
  <c r="S805" i="7"/>
  <c r="O805" i="7"/>
  <c r="N805" i="7"/>
  <c r="X804" i="7"/>
  <c r="W804" i="7"/>
  <c r="V804" i="7"/>
  <c r="T804" i="7"/>
  <c r="S804" i="7"/>
  <c r="U804" i="7" s="1"/>
  <c r="R804" i="7"/>
  <c r="O804" i="7"/>
  <c r="N804" i="7"/>
  <c r="X803" i="7"/>
  <c r="W803" i="7"/>
  <c r="V803" i="7"/>
  <c r="T803" i="7"/>
  <c r="R803" i="7" s="1"/>
  <c r="S803" i="7"/>
  <c r="O803" i="7"/>
  <c r="N803" i="7"/>
  <c r="X802" i="7"/>
  <c r="W802" i="7"/>
  <c r="V802" i="7"/>
  <c r="T802" i="7"/>
  <c r="R802" i="7" s="1"/>
  <c r="S802" i="7"/>
  <c r="O802" i="7"/>
  <c r="N802" i="7"/>
  <c r="X801" i="7"/>
  <c r="W801" i="7"/>
  <c r="V801" i="7"/>
  <c r="T801" i="7"/>
  <c r="R801" i="7" s="1"/>
  <c r="S801" i="7"/>
  <c r="O801" i="7"/>
  <c r="N801" i="7"/>
  <c r="X800" i="7"/>
  <c r="W800" i="7"/>
  <c r="V800" i="7"/>
  <c r="T800" i="7"/>
  <c r="R800" i="7" s="1"/>
  <c r="S800" i="7"/>
  <c r="O800" i="7"/>
  <c r="N800" i="7"/>
  <c r="X799" i="7"/>
  <c r="W799" i="7"/>
  <c r="V799" i="7"/>
  <c r="T799" i="7"/>
  <c r="S799" i="7"/>
  <c r="R799" i="7"/>
  <c r="O799" i="7"/>
  <c r="N799" i="7"/>
  <c r="X798" i="7"/>
  <c r="W798" i="7"/>
  <c r="V798" i="7"/>
  <c r="T798" i="7"/>
  <c r="R798" i="7" s="1"/>
  <c r="S798" i="7"/>
  <c r="O798" i="7"/>
  <c r="N798" i="7"/>
  <c r="X797" i="7"/>
  <c r="W797" i="7"/>
  <c r="V797" i="7"/>
  <c r="T797" i="7"/>
  <c r="R797" i="7" s="1"/>
  <c r="S797" i="7"/>
  <c r="O797" i="7"/>
  <c r="N797" i="7"/>
  <c r="X796" i="7"/>
  <c r="W796" i="7"/>
  <c r="V796" i="7"/>
  <c r="T796" i="7"/>
  <c r="R796" i="7" s="1"/>
  <c r="S796" i="7"/>
  <c r="O796" i="7"/>
  <c r="N796" i="7"/>
  <c r="X795" i="7"/>
  <c r="W795" i="7"/>
  <c r="V795" i="7"/>
  <c r="T795" i="7"/>
  <c r="R795" i="7" s="1"/>
  <c r="S795" i="7"/>
  <c r="O795" i="7"/>
  <c r="N795" i="7"/>
  <c r="X794" i="7"/>
  <c r="W794" i="7"/>
  <c r="V794" i="7"/>
  <c r="T794" i="7"/>
  <c r="R794" i="7" s="1"/>
  <c r="S794" i="7"/>
  <c r="O794" i="7"/>
  <c r="N794" i="7"/>
  <c r="X793" i="7"/>
  <c r="W793" i="7"/>
  <c r="V793" i="7"/>
  <c r="T793" i="7"/>
  <c r="R793" i="7" s="1"/>
  <c r="S793" i="7"/>
  <c r="O793" i="7"/>
  <c r="N793" i="7"/>
  <c r="X792" i="7"/>
  <c r="W792" i="7"/>
  <c r="V792" i="7"/>
  <c r="T792" i="7"/>
  <c r="R792" i="7" s="1"/>
  <c r="S792" i="7"/>
  <c r="O792" i="7"/>
  <c r="N792" i="7"/>
  <c r="X791" i="7"/>
  <c r="W791" i="7"/>
  <c r="V791" i="7"/>
  <c r="T791" i="7"/>
  <c r="R791" i="7" s="1"/>
  <c r="S791" i="7"/>
  <c r="O791" i="7"/>
  <c r="N791" i="7"/>
  <c r="X790" i="7"/>
  <c r="W790" i="7"/>
  <c r="V790" i="7"/>
  <c r="T790" i="7"/>
  <c r="S790" i="7"/>
  <c r="R790" i="7"/>
  <c r="O790" i="7"/>
  <c r="N790" i="7"/>
  <c r="X789" i="7"/>
  <c r="W789" i="7"/>
  <c r="V789" i="7"/>
  <c r="T789" i="7"/>
  <c r="R789" i="7" s="1"/>
  <c r="S789" i="7"/>
  <c r="O789" i="7"/>
  <c r="N789" i="7"/>
  <c r="X788" i="7"/>
  <c r="W788" i="7"/>
  <c r="V788" i="7"/>
  <c r="T788" i="7"/>
  <c r="R788" i="7" s="1"/>
  <c r="S788" i="7"/>
  <c r="O788" i="7"/>
  <c r="N788" i="7"/>
  <c r="X787" i="7"/>
  <c r="W787" i="7"/>
  <c r="V787" i="7"/>
  <c r="U787" i="7"/>
  <c r="T787" i="7"/>
  <c r="S787" i="7"/>
  <c r="R787" i="7"/>
  <c r="O787" i="7"/>
  <c r="N787" i="7"/>
  <c r="X786" i="7"/>
  <c r="W786" i="7"/>
  <c r="V786" i="7"/>
  <c r="T786" i="7"/>
  <c r="R786" i="7" s="1"/>
  <c r="S786" i="7"/>
  <c r="O786" i="7"/>
  <c r="N786" i="7"/>
  <c r="X785" i="7"/>
  <c r="W785" i="7"/>
  <c r="V785" i="7"/>
  <c r="T785" i="7"/>
  <c r="R785" i="7" s="1"/>
  <c r="S785" i="7"/>
  <c r="O785" i="7"/>
  <c r="N785" i="7"/>
  <c r="X784" i="7"/>
  <c r="W784" i="7"/>
  <c r="V784" i="7"/>
  <c r="T784" i="7"/>
  <c r="R784" i="7" s="1"/>
  <c r="S784" i="7"/>
  <c r="O784" i="7"/>
  <c r="N784" i="7"/>
  <c r="X783" i="7"/>
  <c r="W783" i="7"/>
  <c r="V783" i="7"/>
  <c r="T783" i="7"/>
  <c r="R783" i="7" s="1"/>
  <c r="S783" i="7"/>
  <c r="O783" i="7"/>
  <c r="N783" i="7"/>
  <c r="X782" i="7"/>
  <c r="W782" i="7"/>
  <c r="V782" i="7"/>
  <c r="U782" i="7"/>
  <c r="T782" i="7"/>
  <c r="R782" i="7" s="1"/>
  <c r="S782" i="7"/>
  <c r="O782" i="7"/>
  <c r="N782" i="7"/>
  <c r="X781" i="7"/>
  <c r="W781" i="7"/>
  <c r="V781" i="7"/>
  <c r="T781" i="7"/>
  <c r="R781" i="7" s="1"/>
  <c r="S781" i="7"/>
  <c r="O781" i="7"/>
  <c r="N781" i="7"/>
  <c r="X780" i="7"/>
  <c r="W780" i="7"/>
  <c r="V780" i="7"/>
  <c r="T780" i="7"/>
  <c r="R780" i="7" s="1"/>
  <c r="S780" i="7"/>
  <c r="O780" i="7"/>
  <c r="N780" i="7"/>
  <c r="X779" i="7"/>
  <c r="W779" i="7"/>
  <c r="V779" i="7"/>
  <c r="T779" i="7"/>
  <c r="R779" i="7" s="1"/>
  <c r="S779" i="7"/>
  <c r="O779" i="7"/>
  <c r="N779" i="7"/>
  <c r="X778" i="7"/>
  <c r="W778" i="7"/>
  <c r="V778" i="7"/>
  <c r="T778" i="7"/>
  <c r="R778" i="7" s="1"/>
  <c r="S778" i="7"/>
  <c r="O778" i="7"/>
  <c r="N778" i="7"/>
  <c r="X777" i="7"/>
  <c r="W777" i="7"/>
  <c r="V777" i="7"/>
  <c r="T777" i="7"/>
  <c r="R777" i="7" s="1"/>
  <c r="S777" i="7"/>
  <c r="O777" i="7"/>
  <c r="N777" i="7"/>
  <c r="X776" i="7"/>
  <c r="W776" i="7"/>
  <c r="V776" i="7"/>
  <c r="T776" i="7"/>
  <c r="R776" i="7" s="1"/>
  <c r="S776" i="7"/>
  <c r="O776" i="7"/>
  <c r="N776" i="7"/>
  <c r="X775" i="7"/>
  <c r="W775" i="7"/>
  <c r="V775" i="7"/>
  <c r="T775" i="7"/>
  <c r="R775" i="7" s="1"/>
  <c r="S775" i="7"/>
  <c r="O775" i="7"/>
  <c r="N775" i="7"/>
  <c r="X774" i="7"/>
  <c r="W774" i="7"/>
  <c r="V774" i="7"/>
  <c r="T774" i="7"/>
  <c r="R774" i="7" s="1"/>
  <c r="S774" i="7"/>
  <c r="O774" i="7"/>
  <c r="N774" i="7"/>
  <c r="X773" i="7"/>
  <c r="W773" i="7"/>
  <c r="V773" i="7"/>
  <c r="T773" i="7"/>
  <c r="R773" i="7" s="1"/>
  <c r="S773" i="7"/>
  <c r="O773" i="7"/>
  <c r="N773" i="7"/>
  <c r="X772" i="7"/>
  <c r="W772" i="7"/>
  <c r="V772" i="7"/>
  <c r="T772" i="7"/>
  <c r="R772" i="7" s="1"/>
  <c r="S772" i="7"/>
  <c r="O772" i="7"/>
  <c r="N772" i="7"/>
  <c r="X771" i="7"/>
  <c r="W771" i="7"/>
  <c r="V771" i="7"/>
  <c r="T771" i="7"/>
  <c r="R771" i="7" s="1"/>
  <c r="S771" i="7"/>
  <c r="U771" i="7" s="1"/>
  <c r="O771" i="7"/>
  <c r="N771" i="7"/>
  <c r="X770" i="7"/>
  <c r="W770" i="7"/>
  <c r="V770" i="7"/>
  <c r="T770" i="7"/>
  <c r="R770" i="7" s="1"/>
  <c r="S770" i="7"/>
  <c r="O770" i="7"/>
  <c r="N770" i="7"/>
  <c r="X769" i="7"/>
  <c r="W769" i="7"/>
  <c r="V769" i="7"/>
  <c r="T769" i="7"/>
  <c r="R769" i="7" s="1"/>
  <c r="S769" i="7"/>
  <c r="O769" i="7"/>
  <c r="N769" i="7"/>
  <c r="X768" i="7"/>
  <c r="W768" i="7"/>
  <c r="V768" i="7"/>
  <c r="T768" i="7"/>
  <c r="R768" i="7" s="1"/>
  <c r="S768" i="7"/>
  <c r="O768" i="7"/>
  <c r="N768" i="7"/>
  <c r="X767" i="7"/>
  <c r="W767" i="7"/>
  <c r="V767" i="7"/>
  <c r="T767" i="7"/>
  <c r="R767" i="7" s="1"/>
  <c r="S767" i="7"/>
  <c r="O767" i="7"/>
  <c r="N767" i="7"/>
  <c r="X766" i="7"/>
  <c r="W766" i="7"/>
  <c r="V766" i="7"/>
  <c r="T766" i="7"/>
  <c r="R766" i="7" s="1"/>
  <c r="S766" i="7"/>
  <c r="O766" i="7"/>
  <c r="N766" i="7"/>
  <c r="X765" i="7"/>
  <c r="W765" i="7"/>
  <c r="V765" i="7"/>
  <c r="T765" i="7"/>
  <c r="R765" i="7" s="1"/>
  <c r="S765" i="7"/>
  <c r="O765" i="7"/>
  <c r="N765" i="7"/>
  <c r="X764" i="7"/>
  <c r="W764" i="7"/>
  <c r="V764" i="7"/>
  <c r="T764" i="7"/>
  <c r="R764" i="7" s="1"/>
  <c r="S764" i="7"/>
  <c r="O764" i="7"/>
  <c r="N764" i="7"/>
  <c r="X763" i="7"/>
  <c r="W763" i="7"/>
  <c r="V763" i="7"/>
  <c r="T763" i="7"/>
  <c r="S763" i="7"/>
  <c r="U763" i="7" s="1"/>
  <c r="R763" i="7"/>
  <c r="O763" i="7"/>
  <c r="N763" i="7"/>
  <c r="X762" i="7"/>
  <c r="W762" i="7"/>
  <c r="V762" i="7"/>
  <c r="T762" i="7"/>
  <c r="R762" i="7" s="1"/>
  <c r="S762" i="7"/>
  <c r="U762" i="7" s="1"/>
  <c r="O762" i="7"/>
  <c r="N762" i="7"/>
  <c r="X761" i="7"/>
  <c r="W761" i="7"/>
  <c r="V761" i="7"/>
  <c r="T761" i="7"/>
  <c r="R761" i="7" s="1"/>
  <c r="S761" i="7"/>
  <c r="U761" i="7" s="1"/>
  <c r="O761" i="7"/>
  <c r="N761" i="7"/>
  <c r="X760" i="7"/>
  <c r="W760" i="7"/>
  <c r="V760" i="7"/>
  <c r="T760" i="7"/>
  <c r="R760" i="7" s="1"/>
  <c r="S760" i="7"/>
  <c r="O760" i="7"/>
  <c r="N760" i="7"/>
  <c r="X759" i="7"/>
  <c r="W759" i="7"/>
  <c r="V759" i="7"/>
  <c r="T759" i="7"/>
  <c r="R759" i="7" s="1"/>
  <c r="S759" i="7"/>
  <c r="O759" i="7"/>
  <c r="N759" i="7"/>
  <c r="X758" i="7"/>
  <c r="W758" i="7"/>
  <c r="V758" i="7"/>
  <c r="U758" i="7"/>
  <c r="T758" i="7"/>
  <c r="R758" i="7" s="1"/>
  <c r="S758" i="7"/>
  <c r="O758" i="7"/>
  <c r="N758" i="7"/>
  <c r="X757" i="7"/>
  <c r="W757" i="7"/>
  <c r="V757" i="7"/>
  <c r="T757" i="7"/>
  <c r="R757" i="7" s="1"/>
  <c r="S757" i="7"/>
  <c r="O757" i="7"/>
  <c r="N757" i="7"/>
  <c r="X756" i="7"/>
  <c r="W756" i="7"/>
  <c r="V756" i="7"/>
  <c r="T756" i="7"/>
  <c r="R756" i="7" s="1"/>
  <c r="S756" i="7"/>
  <c r="O756" i="7"/>
  <c r="N756" i="7"/>
  <c r="X755" i="7"/>
  <c r="W755" i="7"/>
  <c r="V755" i="7"/>
  <c r="T755" i="7"/>
  <c r="S755" i="7"/>
  <c r="R755" i="7"/>
  <c r="O755" i="7"/>
  <c r="N755" i="7"/>
  <c r="X754" i="7"/>
  <c r="W754" i="7"/>
  <c r="V754" i="7"/>
  <c r="T754" i="7"/>
  <c r="R754" i="7" s="1"/>
  <c r="S754" i="7"/>
  <c r="U754" i="7" s="1"/>
  <c r="O754" i="7"/>
  <c r="N754" i="7"/>
  <c r="X753" i="7"/>
  <c r="W753" i="7"/>
  <c r="V753" i="7"/>
  <c r="T753" i="7"/>
  <c r="R753" i="7" s="1"/>
  <c r="S753" i="7"/>
  <c r="O753" i="7"/>
  <c r="N753" i="7"/>
  <c r="X752" i="7"/>
  <c r="W752" i="7"/>
  <c r="V752" i="7"/>
  <c r="T752" i="7"/>
  <c r="R752" i="7" s="1"/>
  <c r="S752" i="7"/>
  <c r="O752" i="7"/>
  <c r="N752" i="7"/>
  <c r="X751" i="7"/>
  <c r="W751" i="7"/>
  <c r="V751" i="7"/>
  <c r="T751" i="7"/>
  <c r="R751" i="7" s="1"/>
  <c r="S751" i="7"/>
  <c r="O751" i="7"/>
  <c r="N751" i="7"/>
  <c r="X750" i="7"/>
  <c r="W750" i="7"/>
  <c r="V750" i="7"/>
  <c r="U750" i="7"/>
  <c r="T750" i="7"/>
  <c r="R750" i="7" s="1"/>
  <c r="S750" i="7"/>
  <c r="O750" i="7"/>
  <c r="N750" i="7"/>
  <c r="X749" i="7"/>
  <c r="W749" i="7"/>
  <c r="V749" i="7"/>
  <c r="T749" i="7"/>
  <c r="R749" i="7" s="1"/>
  <c r="S749" i="7"/>
  <c r="O749" i="7"/>
  <c r="N749" i="7"/>
  <c r="X748" i="7"/>
  <c r="W748" i="7"/>
  <c r="V748" i="7"/>
  <c r="T748" i="7"/>
  <c r="R748" i="7" s="1"/>
  <c r="S748" i="7"/>
  <c r="O748" i="7"/>
  <c r="N748" i="7"/>
  <c r="X747" i="7"/>
  <c r="W747" i="7"/>
  <c r="V747" i="7"/>
  <c r="T747" i="7"/>
  <c r="S747" i="7"/>
  <c r="U747" i="7" s="1"/>
  <c r="R747" i="7"/>
  <c r="O747" i="7"/>
  <c r="N747" i="7"/>
  <c r="X746" i="7"/>
  <c r="W746" i="7"/>
  <c r="V746" i="7"/>
  <c r="T746" i="7"/>
  <c r="R746" i="7" s="1"/>
  <c r="S746" i="7"/>
  <c r="U746" i="7" s="1"/>
  <c r="O746" i="7"/>
  <c r="N746" i="7"/>
  <c r="X745" i="7"/>
  <c r="W745" i="7"/>
  <c r="V745" i="7"/>
  <c r="T745" i="7"/>
  <c r="R745" i="7" s="1"/>
  <c r="S745" i="7"/>
  <c r="U745" i="7" s="1"/>
  <c r="O745" i="7"/>
  <c r="N745" i="7"/>
  <c r="X744" i="7"/>
  <c r="W744" i="7"/>
  <c r="V744" i="7"/>
  <c r="T744" i="7"/>
  <c r="R744" i="7" s="1"/>
  <c r="S744" i="7"/>
  <c r="O744" i="7"/>
  <c r="N744" i="7"/>
  <c r="X743" i="7"/>
  <c r="W743" i="7"/>
  <c r="V743" i="7"/>
  <c r="T743" i="7"/>
  <c r="R743" i="7" s="1"/>
  <c r="S743" i="7"/>
  <c r="O743" i="7"/>
  <c r="N743" i="7"/>
  <c r="X742" i="7"/>
  <c r="W742" i="7"/>
  <c r="V742" i="7"/>
  <c r="U742" i="7"/>
  <c r="T742" i="7"/>
  <c r="R742" i="7" s="1"/>
  <c r="S742" i="7"/>
  <c r="O742" i="7"/>
  <c r="N742" i="7"/>
  <c r="X741" i="7"/>
  <c r="W741" i="7"/>
  <c r="V741" i="7"/>
  <c r="T741" i="7"/>
  <c r="R741" i="7" s="1"/>
  <c r="S741" i="7"/>
  <c r="O741" i="7"/>
  <c r="N741" i="7"/>
  <c r="X740" i="7"/>
  <c r="W740" i="7"/>
  <c r="V740" i="7"/>
  <c r="T740" i="7"/>
  <c r="R740" i="7" s="1"/>
  <c r="S740" i="7"/>
  <c r="O740" i="7"/>
  <c r="N740" i="7"/>
  <c r="X739" i="7"/>
  <c r="W739" i="7"/>
  <c r="V739" i="7"/>
  <c r="T739" i="7"/>
  <c r="S739" i="7"/>
  <c r="R739" i="7"/>
  <c r="O739" i="7"/>
  <c r="N739" i="7"/>
  <c r="X738" i="7"/>
  <c r="W738" i="7"/>
  <c r="V738" i="7"/>
  <c r="T738" i="7"/>
  <c r="R738" i="7" s="1"/>
  <c r="S738" i="7"/>
  <c r="U738" i="7" s="1"/>
  <c r="O738" i="7"/>
  <c r="N738" i="7"/>
  <c r="X737" i="7"/>
  <c r="W737" i="7"/>
  <c r="V737" i="7"/>
  <c r="T737" i="7"/>
  <c r="R737" i="7" s="1"/>
  <c r="S737" i="7"/>
  <c r="O737" i="7"/>
  <c r="N737" i="7"/>
  <c r="X736" i="7"/>
  <c r="W736" i="7"/>
  <c r="V736" i="7"/>
  <c r="T736" i="7"/>
  <c r="R736" i="7" s="1"/>
  <c r="S736" i="7"/>
  <c r="O736" i="7"/>
  <c r="N736" i="7"/>
  <c r="X735" i="7"/>
  <c r="W735" i="7"/>
  <c r="V735" i="7"/>
  <c r="T735" i="7"/>
  <c r="R735" i="7" s="1"/>
  <c r="S735" i="7"/>
  <c r="O735" i="7"/>
  <c r="N735" i="7"/>
  <c r="X734" i="7"/>
  <c r="W734" i="7"/>
  <c r="V734" i="7"/>
  <c r="U734" i="7"/>
  <c r="T734" i="7"/>
  <c r="R734" i="7" s="1"/>
  <c r="S734" i="7"/>
  <c r="O734" i="7"/>
  <c r="N734" i="7"/>
  <c r="X733" i="7"/>
  <c r="W733" i="7"/>
  <c r="V733" i="7"/>
  <c r="T733" i="7"/>
  <c r="R733" i="7" s="1"/>
  <c r="S733" i="7"/>
  <c r="O733" i="7"/>
  <c r="N733" i="7"/>
  <c r="X732" i="7"/>
  <c r="W732" i="7"/>
  <c r="V732" i="7"/>
  <c r="T732" i="7"/>
  <c r="R732" i="7" s="1"/>
  <c r="S732" i="7"/>
  <c r="O732" i="7"/>
  <c r="N732" i="7"/>
  <c r="X731" i="7"/>
  <c r="W731" i="7"/>
  <c r="V731" i="7"/>
  <c r="T731" i="7"/>
  <c r="S731" i="7"/>
  <c r="U731" i="7" s="1"/>
  <c r="R731" i="7"/>
  <c r="O731" i="7"/>
  <c r="N731" i="7"/>
  <c r="X730" i="7"/>
  <c r="W730" i="7"/>
  <c r="V730" i="7"/>
  <c r="T730" i="7"/>
  <c r="R730" i="7" s="1"/>
  <c r="S730" i="7"/>
  <c r="U730" i="7" s="1"/>
  <c r="O730" i="7"/>
  <c r="N730" i="7"/>
  <c r="X729" i="7"/>
  <c r="W729" i="7"/>
  <c r="V729" i="7"/>
  <c r="T729" i="7"/>
  <c r="R729" i="7" s="1"/>
  <c r="S729" i="7"/>
  <c r="U729" i="7" s="1"/>
  <c r="O729" i="7"/>
  <c r="N729" i="7"/>
  <c r="X728" i="7"/>
  <c r="W728" i="7"/>
  <c r="V728" i="7"/>
  <c r="T728" i="7"/>
  <c r="R728" i="7" s="1"/>
  <c r="S728" i="7"/>
  <c r="O728" i="7"/>
  <c r="N728" i="7"/>
  <c r="X727" i="7"/>
  <c r="W727" i="7"/>
  <c r="V727" i="7"/>
  <c r="T727" i="7"/>
  <c r="R727" i="7" s="1"/>
  <c r="S727" i="7"/>
  <c r="O727" i="7"/>
  <c r="N727" i="7"/>
  <c r="X726" i="7"/>
  <c r="W726" i="7"/>
  <c r="V726" i="7"/>
  <c r="U726" i="7"/>
  <c r="T726" i="7"/>
  <c r="R726" i="7" s="1"/>
  <c r="S726" i="7"/>
  <c r="O726" i="7"/>
  <c r="N726" i="7"/>
  <c r="X725" i="7"/>
  <c r="W725" i="7"/>
  <c r="V725" i="7"/>
  <c r="T725" i="7"/>
  <c r="R725" i="7" s="1"/>
  <c r="S725" i="7"/>
  <c r="O725" i="7"/>
  <c r="N725" i="7"/>
  <c r="X724" i="7"/>
  <c r="W724" i="7"/>
  <c r="V724" i="7"/>
  <c r="T724" i="7"/>
  <c r="R724" i="7" s="1"/>
  <c r="S724" i="7"/>
  <c r="O724" i="7"/>
  <c r="N724" i="7"/>
  <c r="X723" i="7"/>
  <c r="W723" i="7"/>
  <c r="V723" i="7"/>
  <c r="T723" i="7"/>
  <c r="S723" i="7"/>
  <c r="R723" i="7"/>
  <c r="O723" i="7"/>
  <c r="N723" i="7"/>
  <c r="X722" i="7"/>
  <c r="W722" i="7"/>
  <c r="V722" i="7"/>
  <c r="T722" i="7"/>
  <c r="R722" i="7" s="1"/>
  <c r="S722" i="7"/>
  <c r="U722" i="7" s="1"/>
  <c r="O722" i="7"/>
  <c r="N722" i="7"/>
  <c r="X721" i="7"/>
  <c r="W721" i="7"/>
  <c r="V721" i="7"/>
  <c r="T721" i="7"/>
  <c r="R721" i="7" s="1"/>
  <c r="S721" i="7"/>
  <c r="O721" i="7"/>
  <c r="N721" i="7"/>
  <c r="X720" i="7"/>
  <c r="W720" i="7"/>
  <c r="V720" i="7"/>
  <c r="T720" i="7"/>
  <c r="R720" i="7" s="1"/>
  <c r="S720" i="7"/>
  <c r="O720" i="7"/>
  <c r="N720" i="7"/>
  <c r="X719" i="7"/>
  <c r="W719" i="7"/>
  <c r="V719" i="7"/>
  <c r="T719" i="7"/>
  <c r="R719" i="7" s="1"/>
  <c r="S719" i="7"/>
  <c r="O719" i="7"/>
  <c r="N719" i="7"/>
  <c r="X718" i="7"/>
  <c r="W718" i="7"/>
  <c r="V718" i="7"/>
  <c r="U718" i="7"/>
  <c r="T718" i="7"/>
  <c r="R718" i="7" s="1"/>
  <c r="S718" i="7"/>
  <c r="O718" i="7"/>
  <c r="N718" i="7"/>
  <c r="X717" i="7"/>
  <c r="W717" i="7"/>
  <c r="V717" i="7"/>
  <c r="T717" i="7"/>
  <c r="R717" i="7" s="1"/>
  <c r="S717" i="7"/>
  <c r="O717" i="7"/>
  <c r="N717" i="7"/>
  <c r="X716" i="7"/>
  <c r="W716" i="7"/>
  <c r="V716" i="7"/>
  <c r="T716" i="7"/>
  <c r="R716" i="7" s="1"/>
  <c r="S716" i="7"/>
  <c r="O716" i="7"/>
  <c r="N716" i="7"/>
  <c r="X715" i="7"/>
  <c r="W715" i="7"/>
  <c r="V715" i="7"/>
  <c r="T715" i="7"/>
  <c r="S715" i="7"/>
  <c r="U715" i="7" s="1"/>
  <c r="R715" i="7"/>
  <c r="O715" i="7"/>
  <c r="N715" i="7"/>
  <c r="X714" i="7"/>
  <c r="W714" i="7"/>
  <c r="V714" i="7"/>
  <c r="T714" i="7"/>
  <c r="R714" i="7" s="1"/>
  <c r="S714" i="7"/>
  <c r="O714" i="7"/>
  <c r="N714" i="7"/>
  <c r="X713" i="7"/>
  <c r="W713" i="7"/>
  <c r="V713" i="7"/>
  <c r="T713" i="7"/>
  <c r="R713" i="7" s="1"/>
  <c r="S713" i="7"/>
  <c r="O713" i="7"/>
  <c r="N713" i="7"/>
  <c r="X712" i="7"/>
  <c r="W712" i="7"/>
  <c r="V712" i="7"/>
  <c r="T712" i="7"/>
  <c r="R712" i="7" s="1"/>
  <c r="S712" i="7"/>
  <c r="O712" i="7"/>
  <c r="N712" i="7"/>
  <c r="X711" i="7"/>
  <c r="W711" i="7"/>
  <c r="V711" i="7"/>
  <c r="T711" i="7"/>
  <c r="R711" i="7" s="1"/>
  <c r="S711" i="7"/>
  <c r="O711" i="7"/>
  <c r="N711" i="7"/>
  <c r="X710" i="7"/>
  <c r="W710" i="7"/>
  <c r="V710" i="7"/>
  <c r="T710" i="7"/>
  <c r="R710" i="7" s="1"/>
  <c r="S710" i="7"/>
  <c r="U710" i="7" s="1"/>
  <c r="O710" i="7"/>
  <c r="N710" i="7"/>
  <c r="X709" i="7"/>
  <c r="W709" i="7"/>
  <c r="V709" i="7"/>
  <c r="T709" i="7"/>
  <c r="R709" i="7" s="1"/>
  <c r="S709" i="7"/>
  <c r="O709" i="7"/>
  <c r="N709" i="7"/>
  <c r="X708" i="7"/>
  <c r="W708" i="7"/>
  <c r="V708" i="7"/>
  <c r="T708" i="7"/>
  <c r="R708" i="7" s="1"/>
  <c r="S708" i="7"/>
  <c r="O708" i="7"/>
  <c r="N708" i="7"/>
  <c r="X707" i="7"/>
  <c r="W707" i="7"/>
  <c r="V707" i="7"/>
  <c r="T707" i="7"/>
  <c r="R707" i="7" s="1"/>
  <c r="S707" i="7"/>
  <c r="O707" i="7"/>
  <c r="N707" i="7"/>
  <c r="X706" i="7"/>
  <c r="W706" i="7"/>
  <c r="V706" i="7"/>
  <c r="T706" i="7"/>
  <c r="R706" i="7" s="1"/>
  <c r="S706" i="7"/>
  <c r="O706" i="7"/>
  <c r="N706" i="7"/>
  <c r="X705" i="7"/>
  <c r="W705" i="7"/>
  <c r="V705" i="7"/>
  <c r="T705" i="7"/>
  <c r="R705" i="7" s="1"/>
  <c r="S705" i="7"/>
  <c r="O705" i="7"/>
  <c r="N705" i="7"/>
  <c r="X704" i="7"/>
  <c r="W704" i="7"/>
  <c r="V704" i="7"/>
  <c r="T704" i="7"/>
  <c r="R704" i="7" s="1"/>
  <c r="S704" i="7"/>
  <c r="U704" i="7" s="1"/>
  <c r="O704" i="7"/>
  <c r="N704" i="7"/>
  <c r="X703" i="7"/>
  <c r="W703" i="7"/>
  <c r="V703" i="7"/>
  <c r="T703" i="7"/>
  <c r="S703" i="7"/>
  <c r="R703" i="7"/>
  <c r="O703" i="7"/>
  <c r="N703" i="7"/>
  <c r="X702" i="7"/>
  <c r="W702" i="7"/>
  <c r="V702" i="7"/>
  <c r="T702" i="7"/>
  <c r="S702" i="7"/>
  <c r="U702" i="7" s="1"/>
  <c r="R702" i="7"/>
  <c r="O702" i="7"/>
  <c r="N702" i="7"/>
  <c r="X701" i="7"/>
  <c r="W701" i="7"/>
  <c r="V701" i="7"/>
  <c r="T701" i="7"/>
  <c r="R701" i="7" s="1"/>
  <c r="S701" i="7"/>
  <c r="O701" i="7"/>
  <c r="N701" i="7"/>
  <c r="X700" i="7"/>
  <c r="W700" i="7"/>
  <c r="V700" i="7"/>
  <c r="T700" i="7"/>
  <c r="R700" i="7" s="1"/>
  <c r="S700" i="7"/>
  <c r="O700" i="7"/>
  <c r="N700" i="7"/>
  <c r="X699" i="7"/>
  <c r="W699" i="7"/>
  <c r="V699" i="7"/>
  <c r="T699" i="7"/>
  <c r="R699" i="7" s="1"/>
  <c r="S699" i="7"/>
  <c r="O699" i="7"/>
  <c r="N699" i="7"/>
  <c r="X698" i="7"/>
  <c r="W698" i="7"/>
  <c r="V698" i="7"/>
  <c r="T698" i="7"/>
  <c r="U698" i="7" s="1"/>
  <c r="S698" i="7"/>
  <c r="O698" i="7"/>
  <c r="N698" i="7"/>
  <c r="X697" i="7"/>
  <c r="W697" i="7"/>
  <c r="V697" i="7"/>
  <c r="T697" i="7"/>
  <c r="R697" i="7" s="1"/>
  <c r="S697" i="7"/>
  <c r="O697" i="7"/>
  <c r="N697" i="7"/>
  <c r="X696" i="7"/>
  <c r="W696" i="7"/>
  <c r="V696" i="7"/>
  <c r="T696" i="7"/>
  <c r="R696" i="7" s="1"/>
  <c r="S696" i="7"/>
  <c r="O696" i="7"/>
  <c r="N696" i="7"/>
  <c r="X695" i="7"/>
  <c r="W695" i="7"/>
  <c r="V695" i="7"/>
  <c r="T695" i="7"/>
  <c r="R695" i="7" s="1"/>
  <c r="S695" i="7"/>
  <c r="O695" i="7"/>
  <c r="N695" i="7"/>
  <c r="X694" i="7"/>
  <c r="W694" i="7"/>
  <c r="V694" i="7"/>
  <c r="T694" i="7"/>
  <c r="R694" i="7" s="1"/>
  <c r="S694" i="7"/>
  <c r="O694" i="7"/>
  <c r="N694" i="7"/>
  <c r="X693" i="7"/>
  <c r="W693" i="7"/>
  <c r="V693" i="7"/>
  <c r="T693" i="7"/>
  <c r="R693" i="7" s="1"/>
  <c r="S693" i="7"/>
  <c r="O693" i="7"/>
  <c r="N693" i="7"/>
  <c r="X692" i="7"/>
  <c r="W692" i="7"/>
  <c r="V692" i="7"/>
  <c r="T692" i="7"/>
  <c r="R692" i="7" s="1"/>
  <c r="S692" i="7"/>
  <c r="U692" i="7" s="1"/>
  <c r="O692" i="7"/>
  <c r="N692" i="7"/>
  <c r="X691" i="7"/>
  <c r="W691" i="7"/>
  <c r="V691" i="7"/>
  <c r="T691" i="7"/>
  <c r="R691" i="7" s="1"/>
  <c r="S691" i="7"/>
  <c r="O691" i="7"/>
  <c r="N691" i="7"/>
  <c r="X690" i="7"/>
  <c r="W690" i="7"/>
  <c r="V690" i="7"/>
  <c r="T690" i="7"/>
  <c r="R690" i="7" s="1"/>
  <c r="S690" i="7"/>
  <c r="O690" i="7"/>
  <c r="N690" i="7"/>
  <c r="X689" i="7"/>
  <c r="W689" i="7"/>
  <c r="V689" i="7"/>
  <c r="T689" i="7"/>
  <c r="R689" i="7" s="1"/>
  <c r="S689" i="7"/>
  <c r="O689" i="7"/>
  <c r="N689" i="7"/>
  <c r="X688" i="7"/>
  <c r="W688" i="7"/>
  <c r="V688" i="7"/>
  <c r="T688" i="7"/>
  <c r="R688" i="7" s="1"/>
  <c r="S688" i="7"/>
  <c r="U688" i="7" s="1"/>
  <c r="O688" i="7"/>
  <c r="N688" i="7"/>
  <c r="X687" i="7"/>
  <c r="W687" i="7"/>
  <c r="V687" i="7"/>
  <c r="T687" i="7"/>
  <c r="S687" i="7"/>
  <c r="R687" i="7"/>
  <c r="O687" i="7"/>
  <c r="N687" i="7"/>
  <c r="X686" i="7"/>
  <c r="W686" i="7"/>
  <c r="V686" i="7"/>
  <c r="T686" i="7"/>
  <c r="S686" i="7"/>
  <c r="U686" i="7" s="1"/>
  <c r="R686" i="7"/>
  <c r="O686" i="7"/>
  <c r="N686" i="7"/>
  <c r="X685" i="7"/>
  <c r="W685" i="7"/>
  <c r="V685" i="7"/>
  <c r="T685" i="7"/>
  <c r="R685" i="7" s="1"/>
  <c r="S685" i="7"/>
  <c r="O685" i="7"/>
  <c r="N685" i="7"/>
  <c r="X684" i="7"/>
  <c r="W684" i="7"/>
  <c r="V684" i="7"/>
  <c r="T684" i="7"/>
  <c r="R684" i="7" s="1"/>
  <c r="S684" i="7"/>
  <c r="O684" i="7"/>
  <c r="N684" i="7"/>
  <c r="X683" i="7"/>
  <c r="W683" i="7"/>
  <c r="V683" i="7"/>
  <c r="T683" i="7"/>
  <c r="R683" i="7" s="1"/>
  <c r="S683" i="7"/>
  <c r="O683" i="7"/>
  <c r="N683" i="7"/>
  <c r="X682" i="7"/>
  <c r="W682" i="7"/>
  <c r="V682" i="7"/>
  <c r="U682" i="7"/>
  <c r="T682" i="7"/>
  <c r="R682" i="7" s="1"/>
  <c r="S682" i="7"/>
  <c r="O682" i="7"/>
  <c r="N682" i="7"/>
  <c r="X681" i="7"/>
  <c r="W681" i="7"/>
  <c r="V681" i="7"/>
  <c r="T681" i="7"/>
  <c r="R681" i="7" s="1"/>
  <c r="S681" i="7"/>
  <c r="O681" i="7"/>
  <c r="N681" i="7"/>
  <c r="X680" i="7"/>
  <c r="W680" i="7"/>
  <c r="V680" i="7"/>
  <c r="T680" i="7"/>
  <c r="R680" i="7" s="1"/>
  <c r="S680" i="7"/>
  <c r="O680" i="7"/>
  <c r="N680" i="7"/>
  <c r="X679" i="7"/>
  <c r="W679" i="7"/>
  <c r="V679" i="7"/>
  <c r="T679" i="7"/>
  <c r="R679" i="7" s="1"/>
  <c r="S679" i="7"/>
  <c r="O679" i="7"/>
  <c r="N679" i="7"/>
  <c r="X678" i="7"/>
  <c r="W678" i="7"/>
  <c r="V678" i="7"/>
  <c r="T678" i="7"/>
  <c r="R678" i="7" s="1"/>
  <c r="S678" i="7"/>
  <c r="U678" i="7" s="1"/>
  <c r="O678" i="7"/>
  <c r="N678" i="7"/>
  <c r="X677" i="7"/>
  <c r="W677" i="7"/>
  <c r="V677" i="7"/>
  <c r="T677" i="7"/>
  <c r="R677" i="7" s="1"/>
  <c r="S677" i="7"/>
  <c r="O677" i="7"/>
  <c r="N677" i="7"/>
  <c r="X676" i="7"/>
  <c r="W676" i="7"/>
  <c r="V676" i="7"/>
  <c r="T676" i="7"/>
  <c r="R676" i="7" s="1"/>
  <c r="S676" i="7"/>
  <c r="O676" i="7"/>
  <c r="N676" i="7"/>
  <c r="X675" i="7"/>
  <c r="W675" i="7"/>
  <c r="V675" i="7"/>
  <c r="T675" i="7"/>
  <c r="R675" i="7" s="1"/>
  <c r="S675" i="7"/>
  <c r="U675" i="7" s="1"/>
  <c r="O675" i="7"/>
  <c r="N675" i="7"/>
  <c r="X674" i="7"/>
  <c r="W674" i="7"/>
  <c r="V674" i="7"/>
  <c r="T674" i="7"/>
  <c r="S674" i="7"/>
  <c r="R674" i="7"/>
  <c r="O674" i="7"/>
  <c r="N674" i="7"/>
  <c r="X673" i="7"/>
  <c r="W673" i="7"/>
  <c r="V673" i="7"/>
  <c r="T673" i="7"/>
  <c r="R673" i="7" s="1"/>
  <c r="S673" i="7"/>
  <c r="O673" i="7"/>
  <c r="N673" i="7"/>
  <c r="X672" i="7"/>
  <c r="W672" i="7"/>
  <c r="V672" i="7"/>
  <c r="T672" i="7"/>
  <c r="R672" i="7" s="1"/>
  <c r="S672" i="7"/>
  <c r="O672" i="7"/>
  <c r="N672" i="7"/>
  <c r="X671" i="7"/>
  <c r="W671" i="7"/>
  <c r="V671" i="7"/>
  <c r="T671" i="7"/>
  <c r="R671" i="7" s="1"/>
  <c r="S671" i="7"/>
  <c r="O671" i="7"/>
  <c r="N671" i="7"/>
  <c r="X670" i="7"/>
  <c r="W670" i="7"/>
  <c r="V670" i="7"/>
  <c r="T670" i="7"/>
  <c r="R670" i="7" s="1"/>
  <c r="S670" i="7"/>
  <c r="O670" i="7"/>
  <c r="N670" i="7"/>
  <c r="X669" i="7"/>
  <c r="W669" i="7"/>
  <c r="V669" i="7"/>
  <c r="T669" i="7"/>
  <c r="R669" i="7" s="1"/>
  <c r="S669" i="7"/>
  <c r="O669" i="7"/>
  <c r="N669" i="7"/>
  <c r="X668" i="7"/>
  <c r="W668" i="7"/>
  <c r="V668" i="7"/>
  <c r="T668" i="7"/>
  <c r="R668" i="7" s="1"/>
  <c r="S668" i="7"/>
  <c r="O668" i="7"/>
  <c r="N668" i="7"/>
  <c r="X667" i="7"/>
  <c r="W667" i="7"/>
  <c r="V667" i="7"/>
  <c r="T667" i="7"/>
  <c r="R667" i="7" s="1"/>
  <c r="S667" i="7"/>
  <c r="O667" i="7"/>
  <c r="N667" i="7"/>
  <c r="X666" i="7"/>
  <c r="W666" i="7"/>
  <c r="V666" i="7"/>
  <c r="T666" i="7"/>
  <c r="U666" i="7" s="1"/>
  <c r="S666" i="7"/>
  <c r="O666" i="7"/>
  <c r="N666" i="7"/>
  <c r="X665" i="7"/>
  <c r="W665" i="7"/>
  <c r="V665" i="7"/>
  <c r="T665" i="7"/>
  <c r="R665" i="7" s="1"/>
  <c r="S665" i="7"/>
  <c r="O665" i="7"/>
  <c r="N665" i="7"/>
  <c r="X664" i="7"/>
  <c r="W664" i="7"/>
  <c r="V664" i="7"/>
  <c r="T664" i="7"/>
  <c r="R664" i="7" s="1"/>
  <c r="S664" i="7"/>
  <c r="O664" i="7"/>
  <c r="N664" i="7"/>
  <c r="X663" i="7"/>
  <c r="W663" i="7"/>
  <c r="V663" i="7"/>
  <c r="T663" i="7"/>
  <c r="R663" i="7" s="1"/>
  <c r="S663" i="7"/>
  <c r="O663" i="7"/>
  <c r="N663" i="7"/>
  <c r="X662" i="7"/>
  <c r="W662" i="7"/>
  <c r="V662" i="7"/>
  <c r="T662" i="7"/>
  <c r="R662" i="7" s="1"/>
  <c r="S662" i="7"/>
  <c r="U662" i="7" s="1"/>
  <c r="O662" i="7"/>
  <c r="N662" i="7"/>
  <c r="X661" i="7"/>
  <c r="W661" i="7"/>
  <c r="V661" i="7"/>
  <c r="T661" i="7"/>
  <c r="R661" i="7" s="1"/>
  <c r="S661" i="7"/>
  <c r="O661" i="7"/>
  <c r="N661" i="7"/>
  <c r="X660" i="7"/>
  <c r="W660" i="7"/>
  <c r="V660" i="7"/>
  <c r="T660" i="7"/>
  <c r="R660" i="7" s="1"/>
  <c r="S660" i="7"/>
  <c r="O660" i="7"/>
  <c r="N660" i="7"/>
  <c r="X659" i="7"/>
  <c r="W659" i="7"/>
  <c r="V659" i="7"/>
  <c r="T659" i="7"/>
  <c r="R659" i="7" s="1"/>
  <c r="S659" i="7"/>
  <c r="O659" i="7"/>
  <c r="N659" i="7"/>
  <c r="X658" i="7"/>
  <c r="W658" i="7"/>
  <c r="V658" i="7"/>
  <c r="T658" i="7"/>
  <c r="R658" i="7" s="1"/>
  <c r="S658" i="7"/>
  <c r="O658" i="7"/>
  <c r="N658" i="7"/>
  <c r="X657" i="7"/>
  <c r="W657" i="7"/>
  <c r="V657" i="7"/>
  <c r="T657" i="7"/>
  <c r="R657" i="7" s="1"/>
  <c r="S657" i="7"/>
  <c r="O657" i="7"/>
  <c r="N657" i="7"/>
  <c r="X656" i="7"/>
  <c r="W656" i="7"/>
  <c r="V656" i="7"/>
  <c r="T656" i="7"/>
  <c r="R656" i="7" s="1"/>
  <c r="S656" i="7"/>
  <c r="O656" i="7"/>
  <c r="N656" i="7"/>
  <c r="X655" i="7"/>
  <c r="W655" i="7"/>
  <c r="V655" i="7"/>
  <c r="T655" i="7"/>
  <c r="R655" i="7" s="1"/>
  <c r="S655" i="7"/>
  <c r="U655" i="7" s="1"/>
  <c r="O655" i="7"/>
  <c r="N655" i="7"/>
  <c r="X654" i="7"/>
  <c r="W654" i="7"/>
  <c r="V654" i="7"/>
  <c r="T654" i="7"/>
  <c r="R654" i="7" s="1"/>
  <c r="S654" i="7"/>
  <c r="O654" i="7"/>
  <c r="N654" i="7"/>
  <c r="X653" i="7"/>
  <c r="W653" i="7"/>
  <c r="V653" i="7"/>
  <c r="T653" i="7"/>
  <c r="R653" i="7" s="1"/>
  <c r="S653" i="7"/>
  <c r="O653" i="7"/>
  <c r="N653" i="7"/>
  <c r="X652" i="7"/>
  <c r="W652" i="7"/>
  <c r="V652" i="7"/>
  <c r="T652" i="7"/>
  <c r="R652" i="7" s="1"/>
  <c r="S652" i="7"/>
  <c r="O652" i="7"/>
  <c r="N652" i="7"/>
  <c r="X651" i="7"/>
  <c r="W651" i="7"/>
  <c r="V651" i="7"/>
  <c r="T651" i="7"/>
  <c r="S651" i="7"/>
  <c r="R651" i="7"/>
  <c r="O651" i="7"/>
  <c r="N651" i="7"/>
  <c r="X650" i="7"/>
  <c r="W650" i="7"/>
  <c r="V650" i="7"/>
  <c r="T650" i="7"/>
  <c r="R650" i="7" s="1"/>
  <c r="S650" i="7"/>
  <c r="U650" i="7" s="1"/>
  <c r="O650" i="7"/>
  <c r="N650" i="7"/>
  <c r="X649" i="7"/>
  <c r="W649" i="7"/>
  <c r="V649" i="7"/>
  <c r="T649" i="7"/>
  <c r="R649" i="7" s="1"/>
  <c r="S649" i="7"/>
  <c r="O649" i="7"/>
  <c r="N649" i="7"/>
  <c r="X648" i="7"/>
  <c r="W648" i="7"/>
  <c r="V648" i="7"/>
  <c r="T648" i="7"/>
  <c r="R648" i="7" s="1"/>
  <c r="S648" i="7"/>
  <c r="U648" i="7" s="1"/>
  <c r="O648" i="7"/>
  <c r="N648" i="7"/>
  <c r="X647" i="7"/>
  <c r="W647" i="7"/>
  <c r="V647" i="7"/>
  <c r="T647" i="7"/>
  <c r="R647" i="7" s="1"/>
  <c r="S647" i="7"/>
  <c r="O647" i="7"/>
  <c r="N647" i="7"/>
  <c r="X646" i="7"/>
  <c r="W646" i="7"/>
  <c r="V646" i="7"/>
  <c r="T646" i="7"/>
  <c r="R646" i="7" s="1"/>
  <c r="S646" i="7"/>
  <c r="U646" i="7" s="1"/>
  <c r="O646" i="7"/>
  <c r="N646" i="7"/>
  <c r="X645" i="7"/>
  <c r="W645" i="7"/>
  <c r="V645" i="7"/>
  <c r="T645" i="7"/>
  <c r="R645" i="7" s="1"/>
  <c r="S645" i="7"/>
  <c r="O645" i="7"/>
  <c r="N645" i="7"/>
  <c r="X644" i="7"/>
  <c r="W644" i="7"/>
  <c r="V644" i="7"/>
  <c r="T644" i="7"/>
  <c r="R644" i="7" s="1"/>
  <c r="S644" i="7"/>
  <c r="O644" i="7"/>
  <c r="N644" i="7"/>
  <c r="X643" i="7"/>
  <c r="W643" i="7"/>
  <c r="V643" i="7"/>
  <c r="T643" i="7"/>
  <c r="R643" i="7" s="1"/>
  <c r="S643" i="7"/>
  <c r="O643" i="7"/>
  <c r="N643" i="7"/>
  <c r="X642" i="7"/>
  <c r="W642" i="7"/>
  <c r="V642" i="7"/>
  <c r="T642" i="7"/>
  <c r="R642" i="7" s="1"/>
  <c r="S642" i="7"/>
  <c r="U642" i="7" s="1"/>
  <c r="O642" i="7"/>
  <c r="N642" i="7"/>
  <c r="X641" i="7"/>
  <c r="W641" i="7"/>
  <c r="V641" i="7"/>
  <c r="T641" i="7"/>
  <c r="R641" i="7" s="1"/>
  <c r="S641" i="7"/>
  <c r="O641" i="7"/>
  <c r="N641" i="7"/>
  <c r="X640" i="7"/>
  <c r="W640" i="7"/>
  <c r="V640" i="7"/>
  <c r="T640" i="7"/>
  <c r="R640" i="7" s="1"/>
  <c r="S640" i="7"/>
  <c r="O640" i="7"/>
  <c r="N640" i="7"/>
  <c r="X639" i="7"/>
  <c r="W639" i="7"/>
  <c r="V639" i="7"/>
  <c r="T639" i="7"/>
  <c r="S639" i="7"/>
  <c r="R639" i="7"/>
  <c r="O639" i="7"/>
  <c r="N639" i="7"/>
  <c r="X638" i="7"/>
  <c r="W638" i="7"/>
  <c r="V638" i="7"/>
  <c r="T638" i="7"/>
  <c r="S638" i="7"/>
  <c r="U638" i="7" s="1"/>
  <c r="R638" i="7"/>
  <c r="O638" i="7"/>
  <c r="N638" i="7"/>
  <c r="X637" i="7"/>
  <c r="W637" i="7"/>
  <c r="V637" i="7"/>
  <c r="T637" i="7"/>
  <c r="R637" i="7" s="1"/>
  <c r="S637" i="7"/>
  <c r="O637" i="7"/>
  <c r="N637" i="7"/>
  <c r="X636" i="7"/>
  <c r="W636" i="7"/>
  <c r="V636" i="7"/>
  <c r="T636" i="7"/>
  <c r="R636" i="7" s="1"/>
  <c r="S636" i="7"/>
  <c r="O636" i="7"/>
  <c r="N636" i="7"/>
  <c r="X635" i="7"/>
  <c r="W635" i="7"/>
  <c r="V635" i="7"/>
  <c r="T635" i="7"/>
  <c r="R635" i="7" s="1"/>
  <c r="S635" i="7"/>
  <c r="U635" i="7" s="1"/>
  <c r="O635" i="7"/>
  <c r="N635" i="7"/>
  <c r="X634" i="7"/>
  <c r="W634" i="7"/>
  <c r="V634" i="7"/>
  <c r="T634" i="7"/>
  <c r="S634" i="7"/>
  <c r="O634" i="7"/>
  <c r="N634" i="7"/>
  <c r="X633" i="7"/>
  <c r="W633" i="7"/>
  <c r="V633" i="7"/>
  <c r="T633" i="7"/>
  <c r="R633" i="7" s="1"/>
  <c r="S633" i="7"/>
  <c r="O633" i="7"/>
  <c r="N633" i="7"/>
  <c r="X632" i="7"/>
  <c r="W632" i="7"/>
  <c r="V632" i="7"/>
  <c r="T632" i="7"/>
  <c r="R632" i="7" s="1"/>
  <c r="S632" i="7"/>
  <c r="O632" i="7"/>
  <c r="N632" i="7"/>
  <c r="X631" i="7"/>
  <c r="W631" i="7"/>
  <c r="V631" i="7"/>
  <c r="T631" i="7"/>
  <c r="R631" i="7" s="1"/>
  <c r="S631" i="7"/>
  <c r="O631" i="7"/>
  <c r="N631" i="7"/>
  <c r="X630" i="7"/>
  <c r="W630" i="7"/>
  <c r="V630" i="7"/>
  <c r="T630" i="7"/>
  <c r="R630" i="7" s="1"/>
  <c r="S630" i="7"/>
  <c r="U630" i="7" s="1"/>
  <c r="O630" i="7"/>
  <c r="N630" i="7"/>
  <c r="X629" i="7"/>
  <c r="W629" i="7"/>
  <c r="V629" i="7"/>
  <c r="T629" i="7"/>
  <c r="R629" i="7" s="1"/>
  <c r="S629" i="7"/>
  <c r="O629" i="7"/>
  <c r="N629" i="7"/>
  <c r="X628" i="7"/>
  <c r="W628" i="7"/>
  <c r="V628" i="7"/>
  <c r="T628" i="7"/>
  <c r="R628" i="7" s="1"/>
  <c r="S628" i="7"/>
  <c r="U628" i="7" s="1"/>
  <c r="O628" i="7"/>
  <c r="N628" i="7"/>
  <c r="X627" i="7"/>
  <c r="W627" i="7"/>
  <c r="V627" i="7"/>
  <c r="T627" i="7"/>
  <c r="R627" i="7" s="1"/>
  <c r="S627" i="7"/>
  <c r="O627" i="7"/>
  <c r="N627" i="7"/>
  <c r="X626" i="7"/>
  <c r="W626" i="7"/>
  <c r="V626" i="7"/>
  <c r="T626" i="7"/>
  <c r="R626" i="7" s="1"/>
  <c r="S626" i="7"/>
  <c r="U626" i="7" s="1"/>
  <c r="O626" i="7"/>
  <c r="N626" i="7"/>
  <c r="X625" i="7"/>
  <c r="W625" i="7"/>
  <c r="V625" i="7"/>
  <c r="T625" i="7"/>
  <c r="R625" i="7" s="1"/>
  <c r="S625" i="7"/>
  <c r="O625" i="7"/>
  <c r="N625" i="7"/>
  <c r="X624" i="7"/>
  <c r="W624" i="7"/>
  <c r="V624" i="7"/>
  <c r="T624" i="7"/>
  <c r="R624" i="7" s="1"/>
  <c r="S624" i="7"/>
  <c r="U624" i="7" s="1"/>
  <c r="O624" i="7"/>
  <c r="N624" i="7"/>
  <c r="X623" i="7"/>
  <c r="W623" i="7"/>
  <c r="V623" i="7"/>
  <c r="T623" i="7"/>
  <c r="R623" i="7" s="1"/>
  <c r="S623" i="7"/>
  <c r="O623" i="7"/>
  <c r="N623" i="7"/>
  <c r="X622" i="7"/>
  <c r="W622" i="7"/>
  <c r="V622" i="7"/>
  <c r="U622" i="7"/>
  <c r="T622" i="7"/>
  <c r="S622" i="7"/>
  <c r="R622" i="7"/>
  <c r="O622" i="7"/>
  <c r="N622" i="7"/>
  <c r="X621" i="7"/>
  <c r="W621" i="7"/>
  <c r="V621" i="7"/>
  <c r="T621" i="7"/>
  <c r="R621" i="7" s="1"/>
  <c r="S621" i="7"/>
  <c r="O621" i="7"/>
  <c r="N621" i="7"/>
  <c r="X620" i="7"/>
  <c r="W620" i="7"/>
  <c r="V620" i="7"/>
  <c r="T620" i="7"/>
  <c r="R620" i="7" s="1"/>
  <c r="S620" i="7"/>
  <c r="O620" i="7"/>
  <c r="N620" i="7"/>
  <c r="X619" i="7"/>
  <c r="W619" i="7"/>
  <c r="V619" i="7"/>
  <c r="T619" i="7"/>
  <c r="R619" i="7" s="1"/>
  <c r="S619" i="7"/>
  <c r="O619" i="7"/>
  <c r="N619" i="7"/>
  <c r="X618" i="7"/>
  <c r="W618" i="7"/>
  <c r="V618" i="7"/>
  <c r="U618" i="7"/>
  <c r="T618" i="7"/>
  <c r="R618" i="7" s="1"/>
  <c r="S618" i="7"/>
  <c r="O618" i="7"/>
  <c r="N618" i="7"/>
  <c r="X617" i="7"/>
  <c r="W617" i="7"/>
  <c r="V617" i="7"/>
  <c r="T617" i="7"/>
  <c r="R617" i="7" s="1"/>
  <c r="S617" i="7"/>
  <c r="O617" i="7"/>
  <c r="N617" i="7"/>
  <c r="X616" i="7"/>
  <c r="W616" i="7"/>
  <c r="V616" i="7"/>
  <c r="T616" i="7"/>
  <c r="R616" i="7" s="1"/>
  <c r="S616" i="7"/>
  <c r="U616" i="7" s="1"/>
  <c r="O616" i="7"/>
  <c r="N616" i="7"/>
  <c r="X615" i="7"/>
  <c r="W615" i="7"/>
  <c r="V615" i="7"/>
  <c r="T615" i="7"/>
  <c r="R615" i="7" s="1"/>
  <c r="S615" i="7"/>
  <c r="O615" i="7"/>
  <c r="N615" i="7"/>
  <c r="X614" i="7"/>
  <c r="W614" i="7"/>
  <c r="V614" i="7"/>
  <c r="T614" i="7"/>
  <c r="R614" i="7" s="1"/>
  <c r="S614" i="7"/>
  <c r="U614" i="7" s="1"/>
  <c r="O614" i="7"/>
  <c r="N614" i="7"/>
  <c r="X613" i="7"/>
  <c r="W613" i="7"/>
  <c r="V613" i="7"/>
  <c r="T613" i="7"/>
  <c r="R613" i="7" s="1"/>
  <c r="S613" i="7"/>
  <c r="O613" i="7"/>
  <c r="N613" i="7"/>
  <c r="X612" i="7"/>
  <c r="W612" i="7"/>
  <c r="V612" i="7"/>
  <c r="T612" i="7"/>
  <c r="R612" i="7" s="1"/>
  <c r="S612" i="7"/>
  <c r="U612" i="7" s="1"/>
  <c r="O612" i="7"/>
  <c r="N612" i="7"/>
  <c r="X611" i="7"/>
  <c r="W611" i="7"/>
  <c r="V611" i="7"/>
  <c r="T611" i="7"/>
  <c r="R611" i="7" s="1"/>
  <c r="S611" i="7"/>
  <c r="U611" i="7" s="1"/>
  <c r="O611" i="7"/>
  <c r="N611" i="7"/>
  <c r="X610" i="7"/>
  <c r="W610" i="7"/>
  <c r="V610" i="7"/>
  <c r="T610" i="7"/>
  <c r="R610" i="7" s="1"/>
  <c r="S610" i="7"/>
  <c r="O610" i="7"/>
  <c r="N610" i="7"/>
  <c r="X609" i="7"/>
  <c r="W609" i="7"/>
  <c r="V609" i="7"/>
  <c r="T609" i="7"/>
  <c r="R609" i="7" s="1"/>
  <c r="S609" i="7"/>
  <c r="O609" i="7"/>
  <c r="N609" i="7"/>
  <c r="X608" i="7"/>
  <c r="W608" i="7"/>
  <c r="V608" i="7"/>
  <c r="T608" i="7"/>
  <c r="R608" i="7" s="1"/>
  <c r="S608" i="7"/>
  <c r="O608" i="7"/>
  <c r="N608" i="7"/>
  <c r="X607" i="7"/>
  <c r="W607" i="7"/>
  <c r="V607" i="7"/>
  <c r="T607" i="7"/>
  <c r="R607" i="7" s="1"/>
  <c r="S607" i="7"/>
  <c r="O607" i="7"/>
  <c r="N607" i="7"/>
  <c r="X606" i="7"/>
  <c r="W606" i="7"/>
  <c r="V606" i="7"/>
  <c r="T606" i="7"/>
  <c r="R606" i="7" s="1"/>
  <c r="S606" i="7"/>
  <c r="O606" i="7"/>
  <c r="N606" i="7"/>
  <c r="X605" i="7"/>
  <c r="W605" i="7"/>
  <c r="V605" i="7"/>
  <c r="T605" i="7"/>
  <c r="R605" i="7" s="1"/>
  <c r="S605" i="7"/>
  <c r="O605" i="7"/>
  <c r="N605" i="7"/>
  <c r="X604" i="7"/>
  <c r="W604" i="7"/>
  <c r="V604" i="7"/>
  <c r="T604" i="7"/>
  <c r="R604" i="7" s="1"/>
  <c r="S604" i="7"/>
  <c r="O604" i="7"/>
  <c r="N604" i="7"/>
  <c r="X603" i="7"/>
  <c r="W603" i="7"/>
  <c r="V603" i="7"/>
  <c r="T603" i="7"/>
  <c r="S603" i="7"/>
  <c r="R603" i="7"/>
  <c r="O603" i="7"/>
  <c r="N603" i="7"/>
  <c r="X602" i="7"/>
  <c r="W602" i="7"/>
  <c r="V602" i="7"/>
  <c r="T602" i="7"/>
  <c r="U602" i="7" s="1"/>
  <c r="S602" i="7"/>
  <c r="O602" i="7"/>
  <c r="N602" i="7"/>
  <c r="X601" i="7"/>
  <c r="W601" i="7"/>
  <c r="V601" i="7"/>
  <c r="T601" i="7"/>
  <c r="R601" i="7" s="1"/>
  <c r="S601" i="7"/>
  <c r="O601" i="7"/>
  <c r="N601" i="7"/>
  <c r="X600" i="7"/>
  <c r="W600" i="7"/>
  <c r="V600" i="7"/>
  <c r="T600" i="7"/>
  <c r="R600" i="7" s="1"/>
  <c r="S600" i="7"/>
  <c r="O600" i="7"/>
  <c r="N600" i="7"/>
  <c r="X599" i="7"/>
  <c r="W599" i="7"/>
  <c r="V599" i="7"/>
  <c r="T599" i="7"/>
  <c r="R599" i="7" s="1"/>
  <c r="S599" i="7"/>
  <c r="O599" i="7"/>
  <c r="N599" i="7"/>
  <c r="X598" i="7"/>
  <c r="W598" i="7"/>
  <c r="V598" i="7"/>
  <c r="T598" i="7"/>
  <c r="R598" i="7" s="1"/>
  <c r="S598" i="7"/>
  <c r="U598" i="7" s="1"/>
  <c r="O598" i="7"/>
  <c r="N598" i="7"/>
  <c r="X597" i="7"/>
  <c r="W597" i="7"/>
  <c r="V597" i="7"/>
  <c r="T597" i="7"/>
  <c r="R597" i="7" s="1"/>
  <c r="S597" i="7"/>
  <c r="O597" i="7"/>
  <c r="N597" i="7"/>
  <c r="X596" i="7"/>
  <c r="W596" i="7"/>
  <c r="V596" i="7"/>
  <c r="T596" i="7"/>
  <c r="R596" i="7" s="1"/>
  <c r="S596" i="7"/>
  <c r="O596" i="7"/>
  <c r="N596" i="7"/>
  <c r="X595" i="7"/>
  <c r="W595" i="7"/>
  <c r="V595" i="7"/>
  <c r="T595" i="7"/>
  <c r="R595" i="7" s="1"/>
  <c r="S595" i="7"/>
  <c r="O595" i="7"/>
  <c r="N595" i="7"/>
  <c r="X594" i="7"/>
  <c r="W594" i="7"/>
  <c r="V594" i="7"/>
  <c r="T594" i="7"/>
  <c r="S594" i="7"/>
  <c r="R594" i="7"/>
  <c r="O594" i="7"/>
  <c r="N594" i="7"/>
  <c r="X593" i="7"/>
  <c r="W593" i="7"/>
  <c r="V593" i="7"/>
  <c r="T593" i="7"/>
  <c r="R593" i="7" s="1"/>
  <c r="S593" i="7"/>
  <c r="O593" i="7"/>
  <c r="N593" i="7"/>
  <c r="X592" i="7"/>
  <c r="W592" i="7"/>
  <c r="V592" i="7"/>
  <c r="T592" i="7"/>
  <c r="R592" i="7" s="1"/>
  <c r="S592" i="7"/>
  <c r="U592" i="7" s="1"/>
  <c r="O592" i="7"/>
  <c r="N592" i="7"/>
  <c r="X591" i="7"/>
  <c r="W591" i="7"/>
  <c r="V591" i="7"/>
  <c r="T591" i="7"/>
  <c r="R591" i="7" s="1"/>
  <c r="S591" i="7"/>
  <c r="O591" i="7"/>
  <c r="N591" i="7"/>
  <c r="X590" i="7"/>
  <c r="W590" i="7"/>
  <c r="V590" i="7"/>
  <c r="U590" i="7"/>
  <c r="T590" i="7"/>
  <c r="S590" i="7"/>
  <c r="R590" i="7"/>
  <c r="O590" i="7"/>
  <c r="N590" i="7"/>
  <c r="X589" i="7"/>
  <c r="W589" i="7"/>
  <c r="V589" i="7"/>
  <c r="T589" i="7"/>
  <c r="R589" i="7" s="1"/>
  <c r="S589" i="7"/>
  <c r="O589" i="7"/>
  <c r="N589" i="7"/>
  <c r="X588" i="7"/>
  <c r="W588" i="7"/>
  <c r="V588" i="7"/>
  <c r="T588" i="7"/>
  <c r="R588" i="7" s="1"/>
  <c r="S588" i="7"/>
  <c r="O588" i="7"/>
  <c r="N588" i="7"/>
  <c r="X587" i="7"/>
  <c r="W587" i="7"/>
  <c r="V587" i="7"/>
  <c r="T587" i="7"/>
  <c r="R587" i="7" s="1"/>
  <c r="S587" i="7"/>
  <c r="U587" i="7" s="1"/>
  <c r="O587" i="7"/>
  <c r="N587" i="7"/>
  <c r="X586" i="7"/>
  <c r="W586" i="7"/>
  <c r="V586" i="7"/>
  <c r="T586" i="7"/>
  <c r="R586" i="7" s="1"/>
  <c r="S586" i="7"/>
  <c r="O586" i="7"/>
  <c r="N586" i="7"/>
  <c r="X585" i="7"/>
  <c r="W585" i="7"/>
  <c r="V585" i="7"/>
  <c r="T585" i="7"/>
  <c r="R585" i="7" s="1"/>
  <c r="S585" i="7"/>
  <c r="O585" i="7"/>
  <c r="N585" i="7"/>
  <c r="X584" i="7"/>
  <c r="W584" i="7"/>
  <c r="V584" i="7"/>
  <c r="T584" i="7"/>
  <c r="R584" i="7" s="1"/>
  <c r="S584" i="7"/>
  <c r="U584" i="7" s="1"/>
  <c r="O584" i="7"/>
  <c r="N584" i="7"/>
  <c r="X583" i="7"/>
  <c r="W583" i="7"/>
  <c r="V583" i="7"/>
  <c r="T583" i="7"/>
  <c r="R583" i="7" s="1"/>
  <c r="S583" i="7"/>
  <c r="O583" i="7"/>
  <c r="N583" i="7"/>
  <c r="X582" i="7"/>
  <c r="W582" i="7"/>
  <c r="V582" i="7"/>
  <c r="T582" i="7"/>
  <c r="R582" i="7" s="1"/>
  <c r="S582" i="7"/>
  <c r="O582" i="7"/>
  <c r="N582" i="7"/>
  <c r="X581" i="7"/>
  <c r="W581" i="7"/>
  <c r="V581" i="7"/>
  <c r="T581" i="7"/>
  <c r="R581" i="7" s="1"/>
  <c r="S581" i="7"/>
  <c r="O581" i="7"/>
  <c r="N581" i="7"/>
  <c r="X580" i="7"/>
  <c r="W580" i="7"/>
  <c r="V580" i="7"/>
  <c r="T580" i="7"/>
  <c r="R580" i="7" s="1"/>
  <c r="S580" i="7"/>
  <c r="O580" i="7"/>
  <c r="N580" i="7"/>
  <c r="X579" i="7"/>
  <c r="W579" i="7"/>
  <c r="V579" i="7"/>
  <c r="T579" i="7"/>
  <c r="R579" i="7" s="1"/>
  <c r="S579" i="7"/>
  <c r="U579" i="7" s="1"/>
  <c r="O579" i="7"/>
  <c r="N579" i="7"/>
  <c r="X578" i="7"/>
  <c r="W578" i="7"/>
  <c r="V578" i="7"/>
  <c r="T578" i="7"/>
  <c r="R578" i="7" s="1"/>
  <c r="S578" i="7"/>
  <c r="O578" i="7"/>
  <c r="N578" i="7"/>
  <c r="X577" i="7"/>
  <c r="W577" i="7"/>
  <c r="V577" i="7"/>
  <c r="T577" i="7"/>
  <c r="R577" i="7" s="1"/>
  <c r="S577" i="7"/>
  <c r="O577" i="7"/>
  <c r="N577" i="7"/>
  <c r="X576" i="7"/>
  <c r="W576" i="7"/>
  <c r="V576" i="7"/>
  <c r="T576" i="7"/>
  <c r="R576" i="7" s="1"/>
  <c r="S576" i="7"/>
  <c r="U576" i="7" s="1"/>
  <c r="O576" i="7"/>
  <c r="N576" i="7"/>
  <c r="X575" i="7"/>
  <c r="W575" i="7"/>
  <c r="V575" i="7"/>
  <c r="T575" i="7"/>
  <c r="S575" i="7"/>
  <c r="R575" i="7"/>
  <c r="O575" i="7"/>
  <c r="N575" i="7"/>
  <c r="X574" i="7"/>
  <c r="W574" i="7"/>
  <c r="V574" i="7"/>
  <c r="T574" i="7"/>
  <c r="R574" i="7" s="1"/>
  <c r="S574" i="7"/>
  <c r="U574" i="7" s="1"/>
  <c r="O574" i="7"/>
  <c r="N574" i="7"/>
  <c r="X573" i="7"/>
  <c r="W573" i="7"/>
  <c r="V573" i="7"/>
  <c r="T573" i="7"/>
  <c r="R573" i="7" s="1"/>
  <c r="S573" i="7"/>
  <c r="O573" i="7"/>
  <c r="N573" i="7"/>
  <c r="X572" i="7"/>
  <c r="W572" i="7"/>
  <c r="V572" i="7"/>
  <c r="T572" i="7"/>
  <c r="R572" i="7" s="1"/>
  <c r="S572" i="7"/>
  <c r="O572" i="7"/>
  <c r="N572" i="7"/>
  <c r="X571" i="7"/>
  <c r="W571" i="7"/>
  <c r="V571" i="7"/>
  <c r="T571" i="7"/>
  <c r="R571" i="7" s="1"/>
  <c r="S571" i="7"/>
  <c r="O571" i="7"/>
  <c r="N571" i="7"/>
  <c r="X570" i="7"/>
  <c r="W570" i="7"/>
  <c r="V570" i="7"/>
  <c r="T570" i="7"/>
  <c r="U570" i="7" s="1"/>
  <c r="S570" i="7"/>
  <c r="O570" i="7"/>
  <c r="N570" i="7"/>
  <c r="X569" i="7"/>
  <c r="W569" i="7"/>
  <c r="V569" i="7"/>
  <c r="T569" i="7"/>
  <c r="R569" i="7" s="1"/>
  <c r="S569" i="7"/>
  <c r="O569" i="7"/>
  <c r="N569" i="7"/>
  <c r="X568" i="7"/>
  <c r="W568" i="7"/>
  <c r="V568" i="7"/>
  <c r="T568" i="7"/>
  <c r="R568" i="7" s="1"/>
  <c r="S568" i="7"/>
  <c r="O568" i="7"/>
  <c r="N568" i="7"/>
  <c r="X567" i="7"/>
  <c r="W567" i="7"/>
  <c r="V567" i="7"/>
  <c r="T567" i="7"/>
  <c r="R567" i="7" s="1"/>
  <c r="S567" i="7"/>
  <c r="O567" i="7"/>
  <c r="N567" i="7"/>
  <c r="X566" i="7"/>
  <c r="W566" i="7"/>
  <c r="V566" i="7"/>
  <c r="T566" i="7"/>
  <c r="R566" i="7" s="1"/>
  <c r="S566" i="7"/>
  <c r="U566" i="7" s="1"/>
  <c r="O566" i="7"/>
  <c r="N566" i="7"/>
  <c r="X565" i="7"/>
  <c r="W565" i="7"/>
  <c r="V565" i="7"/>
  <c r="T565" i="7"/>
  <c r="R565" i="7" s="1"/>
  <c r="S565" i="7"/>
  <c r="O565" i="7"/>
  <c r="N565" i="7"/>
  <c r="X564" i="7"/>
  <c r="W564" i="7"/>
  <c r="V564" i="7"/>
  <c r="T564" i="7"/>
  <c r="R564" i="7" s="1"/>
  <c r="S564" i="7"/>
  <c r="U564" i="7" s="1"/>
  <c r="O564" i="7"/>
  <c r="N564" i="7"/>
  <c r="X563" i="7"/>
  <c r="W563" i="7"/>
  <c r="V563" i="7"/>
  <c r="T563" i="7"/>
  <c r="R563" i="7" s="1"/>
  <c r="S563" i="7"/>
  <c r="O563" i="7"/>
  <c r="N563" i="7"/>
  <c r="X562" i="7"/>
  <c r="W562" i="7"/>
  <c r="V562" i="7"/>
  <c r="T562" i="7"/>
  <c r="R562" i="7" s="1"/>
  <c r="S562" i="7"/>
  <c r="O562" i="7"/>
  <c r="N562" i="7"/>
  <c r="X561" i="7"/>
  <c r="W561" i="7"/>
  <c r="V561" i="7"/>
  <c r="T561" i="7"/>
  <c r="R561" i="7" s="1"/>
  <c r="S561" i="7"/>
  <c r="O561" i="7"/>
  <c r="N561" i="7"/>
  <c r="X560" i="7"/>
  <c r="W560" i="7"/>
  <c r="V560" i="7"/>
  <c r="T560" i="7"/>
  <c r="R560" i="7" s="1"/>
  <c r="S560" i="7"/>
  <c r="O560" i="7"/>
  <c r="N560" i="7"/>
  <c r="X559" i="7"/>
  <c r="W559" i="7"/>
  <c r="V559" i="7"/>
  <c r="T559" i="7"/>
  <c r="R559" i="7" s="1"/>
  <c r="S559" i="7"/>
  <c r="U559" i="7" s="1"/>
  <c r="O559" i="7"/>
  <c r="N559" i="7"/>
  <c r="X558" i="7"/>
  <c r="W558" i="7"/>
  <c r="V558" i="7"/>
  <c r="T558" i="7"/>
  <c r="R558" i="7" s="1"/>
  <c r="S558" i="7"/>
  <c r="O558" i="7"/>
  <c r="N558" i="7"/>
  <c r="X557" i="7"/>
  <c r="W557" i="7"/>
  <c r="V557" i="7"/>
  <c r="T557" i="7"/>
  <c r="R557" i="7" s="1"/>
  <c r="S557" i="7"/>
  <c r="O557" i="7"/>
  <c r="N557" i="7"/>
  <c r="X556" i="7"/>
  <c r="W556" i="7"/>
  <c r="V556" i="7"/>
  <c r="T556" i="7"/>
  <c r="R556" i="7" s="1"/>
  <c r="S556" i="7"/>
  <c r="O556" i="7"/>
  <c r="N556" i="7"/>
  <c r="X555" i="7"/>
  <c r="W555" i="7"/>
  <c r="V555" i="7"/>
  <c r="T555" i="7"/>
  <c r="S555" i="7"/>
  <c r="R555" i="7"/>
  <c r="O555" i="7"/>
  <c r="N555" i="7"/>
  <c r="X554" i="7"/>
  <c r="W554" i="7"/>
  <c r="V554" i="7"/>
  <c r="T554" i="7"/>
  <c r="R554" i="7" s="1"/>
  <c r="S554" i="7"/>
  <c r="U554" i="7" s="1"/>
  <c r="O554" i="7"/>
  <c r="N554" i="7"/>
  <c r="X553" i="7"/>
  <c r="W553" i="7"/>
  <c r="V553" i="7"/>
  <c r="T553" i="7"/>
  <c r="R553" i="7" s="1"/>
  <c r="S553" i="7"/>
  <c r="O553" i="7"/>
  <c r="N553" i="7"/>
  <c r="X552" i="7"/>
  <c r="W552" i="7"/>
  <c r="V552" i="7"/>
  <c r="T552" i="7"/>
  <c r="R552" i="7" s="1"/>
  <c r="S552" i="7"/>
  <c r="U552" i="7" s="1"/>
  <c r="O552" i="7"/>
  <c r="N552" i="7"/>
  <c r="X551" i="7"/>
  <c r="W551" i="7"/>
  <c r="V551" i="7"/>
  <c r="T551" i="7"/>
  <c r="R551" i="7" s="1"/>
  <c r="S551" i="7"/>
  <c r="O551" i="7"/>
  <c r="N551" i="7"/>
  <c r="X550" i="7"/>
  <c r="W550" i="7"/>
  <c r="V550" i="7"/>
  <c r="T550" i="7"/>
  <c r="R550" i="7" s="1"/>
  <c r="S550" i="7"/>
  <c r="U550" i="7" s="1"/>
  <c r="O550" i="7"/>
  <c r="N550" i="7"/>
  <c r="X549" i="7"/>
  <c r="W549" i="7"/>
  <c r="V549" i="7"/>
  <c r="T549" i="7"/>
  <c r="R549" i="7" s="1"/>
  <c r="S549" i="7"/>
  <c r="O549" i="7"/>
  <c r="N549" i="7"/>
  <c r="X548" i="7"/>
  <c r="W548" i="7"/>
  <c r="V548" i="7"/>
  <c r="T548" i="7"/>
  <c r="R548" i="7" s="1"/>
  <c r="S548" i="7"/>
  <c r="O548" i="7"/>
  <c r="N548" i="7"/>
  <c r="X547" i="7"/>
  <c r="W547" i="7"/>
  <c r="V547" i="7"/>
  <c r="T547" i="7"/>
  <c r="R547" i="7" s="1"/>
  <c r="S547" i="7"/>
  <c r="O547" i="7"/>
  <c r="N547" i="7"/>
  <c r="X546" i="7"/>
  <c r="W546" i="7"/>
  <c r="V546" i="7"/>
  <c r="T546" i="7"/>
  <c r="R546" i="7" s="1"/>
  <c r="S546" i="7"/>
  <c r="U546" i="7" s="1"/>
  <c r="O546" i="7"/>
  <c r="N546" i="7"/>
  <c r="X545" i="7"/>
  <c r="W545" i="7"/>
  <c r="V545" i="7"/>
  <c r="T545" i="7"/>
  <c r="R545" i="7" s="1"/>
  <c r="S545" i="7"/>
  <c r="O545" i="7"/>
  <c r="N545" i="7"/>
  <c r="X544" i="7"/>
  <c r="W544" i="7"/>
  <c r="V544" i="7"/>
  <c r="T544" i="7"/>
  <c r="R544" i="7" s="1"/>
  <c r="S544" i="7"/>
  <c r="O544" i="7"/>
  <c r="N544" i="7"/>
  <c r="X543" i="7"/>
  <c r="W543" i="7"/>
  <c r="V543" i="7"/>
  <c r="T543" i="7"/>
  <c r="S543" i="7"/>
  <c r="U543" i="7" s="1"/>
  <c r="R543" i="7"/>
  <c r="O543" i="7"/>
  <c r="N543" i="7"/>
  <c r="X542" i="7"/>
  <c r="W542" i="7"/>
  <c r="V542" i="7"/>
  <c r="T542" i="7"/>
  <c r="S542" i="7"/>
  <c r="U542" i="7" s="1"/>
  <c r="R542" i="7"/>
  <c r="O542" i="7"/>
  <c r="N542" i="7"/>
  <c r="X541" i="7"/>
  <c r="W541" i="7"/>
  <c r="V541" i="7"/>
  <c r="T541" i="7"/>
  <c r="R541" i="7" s="1"/>
  <c r="S541" i="7"/>
  <c r="O541" i="7"/>
  <c r="N541" i="7"/>
  <c r="X540" i="7"/>
  <c r="W540" i="7"/>
  <c r="V540" i="7"/>
  <c r="T540" i="7"/>
  <c r="R540" i="7" s="1"/>
  <c r="S540" i="7"/>
  <c r="O540" i="7"/>
  <c r="N540" i="7"/>
  <c r="X539" i="7"/>
  <c r="W539" i="7"/>
  <c r="V539" i="7"/>
  <c r="T539" i="7"/>
  <c r="R539" i="7" s="1"/>
  <c r="S539" i="7"/>
  <c r="O539" i="7"/>
  <c r="N539" i="7"/>
  <c r="X538" i="7"/>
  <c r="W538" i="7"/>
  <c r="V538" i="7"/>
  <c r="T538" i="7"/>
  <c r="U538" i="7" s="1"/>
  <c r="S538" i="7"/>
  <c r="O538" i="7"/>
  <c r="N538" i="7"/>
  <c r="X537" i="7"/>
  <c r="W537" i="7"/>
  <c r="V537" i="7"/>
  <c r="T537" i="7"/>
  <c r="R537" i="7" s="1"/>
  <c r="S537" i="7"/>
  <c r="O537" i="7"/>
  <c r="N537" i="7"/>
  <c r="X536" i="7"/>
  <c r="W536" i="7"/>
  <c r="V536" i="7"/>
  <c r="T536" i="7"/>
  <c r="R536" i="7" s="1"/>
  <c r="S536" i="7"/>
  <c r="O536" i="7"/>
  <c r="N536" i="7"/>
  <c r="X535" i="7"/>
  <c r="W535" i="7"/>
  <c r="V535" i="7"/>
  <c r="T535" i="7"/>
  <c r="R535" i="7" s="1"/>
  <c r="S535" i="7"/>
  <c r="O535" i="7"/>
  <c r="N535" i="7"/>
  <c r="X534" i="7"/>
  <c r="W534" i="7"/>
  <c r="V534" i="7"/>
  <c r="T534" i="7"/>
  <c r="R534" i="7" s="1"/>
  <c r="S534" i="7"/>
  <c r="O534" i="7"/>
  <c r="N534" i="7"/>
  <c r="X533" i="7"/>
  <c r="W533" i="7"/>
  <c r="V533" i="7"/>
  <c r="T533" i="7"/>
  <c r="R533" i="7" s="1"/>
  <c r="S533" i="7"/>
  <c r="O533" i="7"/>
  <c r="N533" i="7"/>
  <c r="X532" i="7"/>
  <c r="W532" i="7"/>
  <c r="V532" i="7"/>
  <c r="T532" i="7"/>
  <c r="R532" i="7" s="1"/>
  <c r="S532" i="7"/>
  <c r="O532" i="7"/>
  <c r="N532" i="7"/>
  <c r="X531" i="7"/>
  <c r="W531" i="7"/>
  <c r="V531" i="7"/>
  <c r="T531" i="7"/>
  <c r="R531" i="7" s="1"/>
  <c r="S531" i="7"/>
  <c r="O531" i="7"/>
  <c r="N531" i="7"/>
  <c r="X530" i="7"/>
  <c r="W530" i="7"/>
  <c r="V530" i="7"/>
  <c r="T530" i="7"/>
  <c r="R530" i="7" s="1"/>
  <c r="S530" i="7"/>
  <c r="O530" i="7"/>
  <c r="N530" i="7"/>
  <c r="X529" i="7"/>
  <c r="W529" i="7"/>
  <c r="V529" i="7"/>
  <c r="T529" i="7"/>
  <c r="R529" i="7" s="1"/>
  <c r="S529" i="7"/>
  <c r="O529" i="7"/>
  <c r="N529" i="7"/>
  <c r="X528" i="7"/>
  <c r="W528" i="7"/>
  <c r="V528" i="7"/>
  <c r="T528" i="7"/>
  <c r="R528" i="7" s="1"/>
  <c r="S528" i="7"/>
  <c r="U528" i="7" s="1"/>
  <c r="O528" i="7"/>
  <c r="N528" i="7"/>
  <c r="X527" i="7"/>
  <c r="W527" i="7"/>
  <c r="V527" i="7"/>
  <c r="T527" i="7"/>
  <c r="S527" i="7"/>
  <c r="U527" i="7" s="1"/>
  <c r="R527" i="7"/>
  <c r="O527" i="7"/>
  <c r="N527" i="7"/>
  <c r="X526" i="7"/>
  <c r="W526" i="7"/>
  <c r="V526" i="7"/>
  <c r="T526" i="7"/>
  <c r="R526" i="7" s="1"/>
  <c r="S526" i="7"/>
  <c r="U526" i="7" s="1"/>
  <c r="O526" i="7"/>
  <c r="N526" i="7"/>
  <c r="X525" i="7"/>
  <c r="W525" i="7"/>
  <c r="V525" i="7"/>
  <c r="T525" i="7"/>
  <c r="S525" i="7"/>
  <c r="O525" i="7"/>
  <c r="N525" i="7"/>
  <c r="X524" i="7"/>
  <c r="W524" i="7"/>
  <c r="V524" i="7"/>
  <c r="T524" i="7"/>
  <c r="R524" i="7" s="1"/>
  <c r="S524" i="7"/>
  <c r="O524" i="7"/>
  <c r="N524" i="7"/>
  <c r="X523" i="7"/>
  <c r="W523" i="7"/>
  <c r="V523" i="7"/>
  <c r="T523" i="7"/>
  <c r="R523" i="7" s="1"/>
  <c r="S523" i="7"/>
  <c r="O523" i="7"/>
  <c r="N523" i="7"/>
  <c r="X522" i="7"/>
  <c r="W522" i="7"/>
  <c r="V522" i="7"/>
  <c r="U522" i="7"/>
  <c r="T522" i="7"/>
  <c r="R522" i="7" s="1"/>
  <c r="S522" i="7"/>
  <c r="O522" i="7"/>
  <c r="N522" i="7"/>
  <c r="X521" i="7"/>
  <c r="W521" i="7"/>
  <c r="V521" i="7"/>
  <c r="T521" i="7"/>
  <c r="S521" i="7"/>
  <c r="O521" i="7"/>
  <c r="N521" i="7"/>
  <c r="X520" i="7"/>
  <c r="W520" i="7"/>
  <c r="V520" i="7"/>
  <c r="T520" i="7"/>
  <c r="R520" i="7" s="1"/>
  <c r="S520" i="7"/>
  <c r="O520" i="7"/>
  <c r="N520" i="7"/>
  <c r="X519" i="7"/>
  <c r="W519" i="7"/>
  <c r="V519" i="7"/>
  <c r="T519" i="7"/>
  <c r="R519" i="7" s="1"/>
  <c r="S519" i="7"/>
  <c r="O519" i="7"/>
  <c r="N519" i="7"/>
  <c r="X518" i="7"/>
  <c r="W518" i="7"/>
  <c r="V518" i="7"/>
  <c r="T518" i="7"/>
  <c r="R518" i="7" s="1"/>
  <c r="S518" i="7"/>
  <c r="O518" i="7"/>
  <c r="N518" i="7"/>
  <c r="X517" i="7"/>
  <c r="W517" i="7"/>
  <c r="V517" i="7"/>
  <c r="T517" i="7"/>
  <c r="S517" i="7"/>
  <c r="O517" i="7"/>
  <c r="N517" i="7"/>
  <c r="X516" i="7"/>
  <c r="W516" i="7"/>
  <c r="V516" i="7"/>
  <c r="T516" i="7"/>
  <c r="R516" i="7" s="1"/>
  <c r="S516" i="7"/>
  <c r="O516" i="7"/>
  <c r="N516" i="7"/>
  <c r="X515" i="7"/>
  <c r="W515" i="7"/>
  <c r="V515" i="7"/>
  <c r="T515" i="7"/>
  <c r="R515" i="7" s="1"/>
  <c r="S515" i="7"/>
  <c r="U515" i="7" s="1"/>
  <c r="O515" i="7"/>
  <c r="N515" i="7"/>
  <c r="X514" i="7"/>
  <c r="W514" i="7"/>
  <c r="V514" i="7"/>
  <c r="T514" i="7"/>
  <c r="S514" i="7"/>
  <c r="U514" i="7" s="1"/>
  <c r="R514" i="7"/>
  <c r="O514" i="7"/>
  <c r="N514" i="7"/>
  <c r="X513" i="7"/>
  <c r="W513" i="7"/>
  <c r="V513" i="7"/>
  <c r="T513" i="7"/>
  <c r="S513" i="7"/>
  <c r="O513" i="7"/>
  <c r="N513" i="7"/>
  <c r="X512" i="7"/>
  <c r="W512" i="7"/>
  <c r="V512" i="7"/>
  <c r="T512" i="7"/>
  <c r="R512" i="7" s="1"/>
  <c r="S512" i="7"/>
  <c r="O512" i="7"/>
  <c r="N512" i="7"/>
  <c r="X511" i="7"/>
  <c r="W511" i="7"/>
  <c r="V511" i="7"/>
  <c r="T511" i="7"/>
  <c r="R511" i="7" s="1"/>
  <c r="S511" i="7"/>
  <c r="O511" i="7"/>
  <c r="N511" i="7"/>
  <c r="X510" i="7"/>
  <c r="W510" i="7"/>
  <c r="V510" i="7"/>
  <c r="U510" i="7"/>
  <c r="T510" i="7"/>
  <c r="R510" i="7" s="1"/>
  <c r="S510" i="7"/>
  <c r="O510" i="7"/>
  <c r="N510" i="7"/>
  <c r="X509" i="7"/>
  <c r="W509" i="7"/>
  <c r="V509" i="7"/>
  <c r="T509" i="7"/>
  <c r="S509" i="7"/>
  <c r="O509" i="7"/>
  <c r="N509" i="7"/>
  <c r="X508" i="7"/>
  <c r="W508" i="7"/>
  <c r="V508" i="7"/>
  <c r="T508" i="7"/>
  <c r="R508" i="7" s="1"/>
  <c r="S508" i="7"/>
  <c r="O508" i="7"/>
  <c r="N508" i="7"/>
  <c r="X507" i="7"/>
  <c r="W507" i="7"/>
  <c r="V507" i="7"/>
  <c r="T507" i="7"/>
  <c r="R507" i="7" s="1"/>
  <c r="S507" i="7"/>
  <c r="U507" i="7" s="1"/>
  <c r="O507" i="7"/>
  <c r="N507" i="7"/>
  <c r="X506" i="7"/>
  <c r="W506" i="7"/>
  <c r="V506" i="7"/>
  <c r="T506" i="7"/>
  <c r="S506" i="7"/>
  <c r="O506" i="7"/>
  <c r="N506" i="7"/>
  <c r="X505" i="7"/>
  <c r="W505" i="7"/>
  <c r="V505" i="7"/>
  <c r="T505" i="7"/>
  <c r="S505" i="7"/>
  <c r="O505" i="7"/>
  <c r="N505" i="7"/>
  <c r="X504" i="7"/>
  <c r="W504" i="7"/>
  <c r="V504" i="7"/>
  <c r="T504" i="7"/>
  <c r="R504" i="7" s="1"/>
  <c r="S504" i="7"/>
  <c r="U504" i="7" s="1"/>
  <c r="O504" i="7"/>
  <c r="N504" i="7"/>
  <c r="X503" i="7"/>
  <c r="W503" i="7"/>
  <c r="V503" i="7"/>
  <c r="T503" i="7"/>
  <c r="R503" i="7" s="1"/>
  <c r="S503" i="7"/>
  <c r="O503" i="7"/>
  <c r="N503" i="7"/>
  <c r="X502" i="7"/>
  <c r="W502" i="7"/>
  <c r="V502" i="7"/>
  <c r="T502" i="7"/>
  <c r="R502" i="7" s="1"/>
  <c r="S502" i="7"/>
  <c r="U502" i="7" s="1"/>
  <c r="O502" i="7"/>
  <c r="N502" i="7"/>
  <c r="X501" i="7"/>
  <c r="W501" i="7"/>
  <c r="V501" i="7"/>
  <c r="T501" i="7"/>
  <c r="R501" i="7" s="1"/>
  <c r="S501" i="7"/>
  <c r="U501" i="7" s="1"/>
  <c r="O501" i="7"/>
  <c r="N501" i="7"/>
  <c r="X500" i="7"/>
  <c r="W500" i="7"/>
  <c r="V500" i="7"/>
  <c r="T500" i="7"/>
  <c r="R500" i="7" s="1"/>
  <c r="S500" i="7"/>
  <c r="O500" i="7"/>
  <c r="N500" i="7"/>
  <c r="X499" i="7"/>
  <c r="W499" i="7"/>
  <c r="V499" i="7"/>
  <c r="T499" i="7"/>
  <c r="R499" i="7" s="1"/>
  <c r="S499" i="7"/>
  <c r="O499" i="7"/>
  <c r="N499" i="7"/>
  <c r="X498" i="7"/>
  <c r="W498" i="7"/>
  <c r="V498" i="7"/>
  <c r="T498" i="7"/>
  <c r="R498" i="7" s="1"/>
  <c r="S498" i="7"/>
  <c r="U498" i="7" s="1"/>
  <c r="O498" i="7"/>
  <c r="N498" i="7"/>
  <c r="X497" i="7"/>
  <c r="W497" i="7"/>
  <c r="V497" i="7"/>
  <c r="T497" i="7"/>
  <c r="R497" i="7" s="1"/>
  <c r="S497" i="7"/>
  <c r="O497" i="7"/>
  <c r="N497" i="7"/>
  <c r="X496" i="7"/>
  <c r="W496" i="7"/>
  <c r="V496" i="7"/>
  <c r="T496" i="7"/>
  <c r="R496" i="7" s="1"/>
  <c r="S496" i="7"/>
  <c r="U496" i="7" s="1"/>
  <c r="O496" i="7"/>
  <c r="N496" i="7"/>
  <c r="X495" i="7"/>
  <c r="W495" i="7"/>
  <c r="V495" i="7"/>
  <c r="T495" i="7"/>
  <c r="R495" i="7" s="1"/>
  <c r="S495" i="7"/>
  <c r="O495" i="7"/>
  <c r="N495" i="7"/>
  <c r="X494" i="7"/>
  <c r="W494" i="7"/>
  <c r="V494" i="7"/>
  <c r="T494" i="7"/>
  <c r="R494" i="7" s="1"/>
  <c r="S494" i="7"/>
  <c r="U494" i="7" s="1"/>
  <c r="O494" i="7"/>
  <c r="N494" i="7"/>
  <c r="X493" i="7"/>
  <c r="W493" i="7"/>
  <c r="V493" i="7"/>
  <c r="T493" i="7"/>
  <c r="R493" i="7" s="1"/>
  <c r="S493" i="7"/>
  <c r="U493" i="7" s="1"/>
  <c r="O493" i="7"/>
  <c r="N493" i="7"/>
  <c r="X492" i="7"/>
  <c r="W492" i="7"/>
  <c r="V492" i="7"/>
  <c r="T492" i="7"/>
  <c r="R492" i="7" s="1"/>
  <c r="S492" i="7"/>
  <c r="O492" i="7"/>
  <c r="N492" i="7"/>
  <c r="X491" i="7"/>
  <c r="W491" i="7"/>
  <c r="V491" i="7"/>
  <c r="T491" i="7"/>
  <c r="R491" i="7" s="1"/>
  <c r="S491" i="7"/>
  <c r="O491" i="7"/>
  <c r="N491" i="7"/>
  <c r="X490" i="7"/>
  <c r="W490" i="7"/>
  <c r="V490" i="7"/>
  <c r="T490" i="7"/>
  <c r="R490" i="7" s="1"/>
  <c r="S490" i="7"/>
  <c r="U490" i="7" s="1"/>
  <c r="O490" i="7"/>
  <c r="N490" i="7"/>
  <c r="X489" i="7"/>
  <c r="W489" i="7"/>
  <c r="V489" i="7"/>
  <c r="T489" i="7"/>
  <c r="R489" i="7" s="1"/>
  <c r="S489" i="7"/>
  <c r="O489" i="7"/>
  <c r="N489" i="7"/>
  <c r="X488" i="7"/>
  <c r="W488" i="7"/>
  <c r="V488" i="7"/>
  <c r="T488" i="7"/>
  <c r="R488" i="7" s="1"/>
  <c r="S488" i="7"/>
  <c r="U488" i="7" s="1"/>
  <c r="O488" i="7"/>
  <c r="N488" i="7"/>
  <c r="X487" i="7"/>
  <c r="W487" i="7"/>
  <c r="V487" i="7"/>
  <c r="T487" i="7"/>
  <c r="R487" i="7" s="1"/>
  <c r="S487" i="7"/>
  <c r="O487" i="7"/>
  <c r="N487" i="7"/>
  <c r="X486" i="7"/>
  <c r="W486" i="7"/>
  <c r="V486" i="7"/>
  <c r="T486" i="7"/>
  <c r="R486" i="7" s="1"/>
  <c r="S486" i="7"/>
  <c r="U486" i="7" s="1"/>
  <c r="O486" i="7"/>
  <c r="N486" i="7"/>
  <c r="X485" i="7"/>
  <c r="W485" i="7"/>
  <c r="V485" i="7"/>
  <c r="T485" i="7"/>
  <c r="R485" i="7" s="1"/>
  <c r="S485" i="7"/>
  <c r="U485" i="7" s="1"/>
  <c r="O485" i="7"/>
  <c r="N485" i="7"/>
  <c r="X484" i="7"/>
  <c r="W484" i="7"/>
  <c r="V484" i="7"/>
  <c r="T484" i="7"/>
  <c r="R484" i="7" s="1"/>
  <c r="S484" i="7"/>
  <c r="O484" i="7"/>
  <c r="N484" i="7"/>
  <c r="X483" i="7"/>
  <c r="W483" i="7"/>
  <c r="V483" i="7"/>
  <c r="T483" i="7"/>
  <c r="R483" i="7" s="1"/>
  <c r="S483" i="7"/>
  <c r="O483" i="7"/>
  <c r="N483" i="7"/>
  <c r="X482" i="7"/>
  <c r="W482" i="7"/>
  <c r="V482" i="7"/>
  <c r="T482" i="7"/>
  <c r="R482" i="7" s="1"/>
  <c r="S482" i="7"/>
  <c r="U482" i="7" s="1"/>
  <c r="O482" i="7"/>
  <c r="N482" i="7"/>
  <c r="X481" i="7"/>
  <c r="W481" i="7"/>
  <c r="V481" i="7"/>
  <c r="T481" i="7"/>
  <c r="R481" i="7" s="1"/>
  <c r="S481" i="7"/>
  <c r="O481" i="7"/>
  <c r="N481" i="7"/>
  <c r="X480" i="7"/>
  <c r="W480" i="7"/>
  <c r="V480" i="7"/>
  <c r="T480" i="7"/>
  <c r="R480" i="7" s="1"/>
  <c r="S480" i="7"/>
  <c r="U480" i="7" s="1"/>
  <c r="O480" i="7"/>
  <c r="N480" i="7"/>
  <c r="X479" i="7"/>
  <c r="W479" i="7"/>
  <c r="V479" i="7"/>
  <c r="T479" i="7"/>
  <c r="R479" i="7" s="1"/>
  <c r="S479" i="7"/>
  <c r="O479" i="7"/>
  <c r="N479" i="7"/>
  <c r="X478" i="7"/>
  <c r="W478" i="7"/>
  <c r="V478" i="7"/>
  <c r="T478" i="7"/>
  <c r="R478" i="7" s="1"/>
  <c r="S478" i="7"/>
  <c r="U478" i="7" s="1"/>
  <c r="O478" i="7"/>
  <c r="N478" i="7"/>
  <c r="X477" i="7"/>
  <c r="W477" i="7"/>
  <c r="V477" i="7"/>
  <c r="T477" i="7"/>
  <c r="R477" i="7" s="1"/>
  <c r="S477" i="7"/>
  <c r="O477" i="7"/>
  <c r="N477" i="7"/>
  <c r="X476" i="7"/>
  <c r="W476" i="7"/>
  <c r="V476" i="7"/>
  <c r="T476" i="7"/>
  <c r="R476" i="7" s="1"/>
  <c r="S476" i="7"/>
  <c r="O476" i="7"/>
  <c r="N476" i="7"/>
  <c r="X475" i="7"/>
  <c r="W475" i="7"/>
  <c r="V475" i="7"/>
  <c r="T475" i="7"/>
  <c r="R475" i="7" s="1"/>
  <c r="S475" i="7"/>
  <c r="O475" i="7"/>
  <c r="N475" i="7"/>
  <c r="X474" i="7"/>
  <c r="W474" i="7"/>
  <c r="V474" i="7"/>
  <c r="T474" i="7"/>
  <c r="R474" i="7" s="1"/>
  <c r="S474" i="7"/>
  <c r="U474" i="7" s="1"/>
  <c r="O474" i="7"/>
  <c r="N474" i="7"/>
  <c r="X473" i="7"/>
  <c r="W473" i="7"/>
  <c r="V473" i="7"/>
  <c r="T473" i="7"/>
  <c r="R473" i="7" s="1"/>
  <c r="S473" i="7"/>
  <c r="O473" i="7"/>
  <c r="N473" i="7"/>
  <c r="X472" i="7"/>
  <c r="W472" i="7"/>
  <c r="V472" i="7"/>
  <c r="T472" i="7"/>
  <c r="R472" i="7" s="1"/>
  <c r="S472" i="7"/>
  <c r="U472" i="7" s="1"/>
  <c r="O472" i="7"/>
  <c r="N472" i="7"/>
  <c r="X471" i="7"/>
  <c r="W471" i="7"/>
  <c r="V471" i="7"/>
  <c r="T471" i="7"/>
  <c r="R471" i="7" s="1"/>
  <c r="S471" i="7"/>
  <c r="O471" i="7"/>
  <c r="N471" i="7"/>
  <c r="X470" i="7"/>
  <c r="W470" i="7"/>
  <c r="V470" i="7"/>
  <c r="T470" i="7"/>
  <c r="R470" i="7" s="1"/>
  <c r="S470" i="7"/>
  <c r="U470" i="7" s="1"/>
  <c r="O470" i="7"/>
  <c r="N470" i="7"/>
  <c r="X469" i="7"/>
  <c r="W469" i="7"/>
  <c r="V469" i="7"/>
  <c r="T469" i="7"/>
  <c r="R469" i="7" s="1"/>
  <c r="S469" i="7"/>
  <c r="O469" i="7"/>
  <c r="N469" i="7"/>
  <c r="X468" i="7"/>
  <c r="W468" i="7"/>
  <c r="V468" i="7"/>
  <c r="T468" i="7"/>
  <c r="R468" i="7" s="1"/>
  <c r="S468" i="7"/>
  <c r="O468" i="7"/>
  <c r="N468" i="7"/>
  <c r="X467" i="7"/>
  <c r="W467" i="7"/>
  <c r="V467" i="7"/>
  <c r="T467" i="7"/>
  <c r="R467" i="7" s="1"/>
  <c r="S467" i="7"/>
  <c r="O467" i="7"/>
  <c r="N467" i="7"/>
  <c r="X466" i="7"/>
  <c r="W466" i="7"/>
  <c r="V466" i="7"/>
  <c r="T466" i="7"/>
  <c r="R466" i="7" s="1"/>
  <c r="S466" i="7"/>
  <c r="U466" i="7" s="1"/>
  <c r="O466" i="7"/>
  <c r="N466" i="7"/>
  <c r="X465" i="7"/>
  <c r="W465" i="7"/>
  <c r="V465" i="7"/>
  <c r="T465" i="7"/>
  <c r="R465" i="7" s="1"/>
  <c r="S465" i="7"/>
  <c r="O465" i="7"/>
  <c r="N465" i="7"/>
  <c r="X464" i="7"/>
  <c r="W464" i="7"/>
  <c r="V464" i="7"/>
  <c r="T464" i="7"/>
  <c r="R464" i="7" s="1"/>
  <c r="S464" i="7"/>
  <c r="U464" i="7" s="1"/>
  <c r="O464" i="7"/>
  <c r="N464" i="7"/>
  <c r="X463" i="7"/>
  <c r="W463" i="7"/>
  <c r="V463" i="7"/>
  <c r="T463" i="7"/>
  <c r="R463" i="7" s="1"/>
  <c r="S463" i="7"/>
  <c r="O463" i="7"/>
  <c r="N463" i="7"/>
  <c r="X462" i="7"/>
  <c r="W462" i="7"/>
  <c r="V462" i="7"/>
  <c r="T462" i="7"/>
  <c r="R462" i="7" s="1"/>
  <c r="S462" i="7"/>
  <c r="O462" i="7"/>
  <c r="N462" i="7"/>
  <c r="X461" i="7"/>
  <c r="W461" i="7"/>
  <c r="V461" i="7"/>
  <c r="T461" i="7"/>
  <c r="R461" i="7" s="1"/>
  <c r="S461" i="7"/>
  <c r="O461" i="7"/>
  <c r="N461" i="7"/>
  <c r="X460" i="7"/>
  <c r="W460" i="7"/>
  <c r="V460" i="7"/>
  <c r="T460" i="7"/>
  <c r="R460" i="7" s="1"/>
  <c r="S460" i="7"/>
  <c r="U460" i="7" s="1"/>
  <c r="O460" i="7"/>
  <c r="N460" i="7"/>
  <c r="X459" i="7"/>
  <c r="W459" i="7"/>
  <c r="V459" i="7"/>
  <c r="T459" i="7"/>
  <c r="R459" i="7" s="1"/>
  <c r="S459" i="7"/>
  <c r="O459" i="7"/>
  <c r="N459" i="7"/>
  <c r="X458" i="7"/>
  <c r="W458" i="7"/>
  <c r="V458" i="7"/>
  <c r="U458" i="7"/>
  <c r="T458" i="7"/>
  <c r="R458" i="7" s="1"/>
  <c r="S458" i="7"/>
  <c r="O458" i="7"/>
  <c r="N458" i="7"/>
  <c r="X457" i="7"/>
  <c r="W457" i="7"/>
  <c r="V457" i="7"/>
  <c r="T457" i="7"/>
  <c r="R457" i="7" s="1"/>
  <c r="S457" i="7"/>
  <c r="O457" i="7"/>
  <c r="N457" i="7"/>
  <c r="X456" i="7"/>
  <c r="W456" i="7"/>
  <c r="V456" i="7"/>
  <c r="T456" i="7"/>
  <c r="R456" i="7" s="1"/>
  <c r="S456" i="7"/>
  <c r="O456" i="7"/>
  <c r="N456" i="7"/>
  <c r="X455" i="7"/>
  <c r="W455" i="7"/>
  <c r="V455" i="7"/>
  <c r="T455" i="7"/>
  <c r="R455" i="7" s="1"/>
  <c r="S455" i="7"/>
  <c r="O455" i="7"/>
  <c r="N455" i="7"/>
  <c r="X454" i="7"/>
  <c r="W454" i="7"/>
  <c r="V454" i="7"/>
  <c r="T454" i="7"/>
  <c r="R454" i="7" s="1"/>
  <c r="S454" i="7"/>
  <c r="U454" i="7" s="1"/>
  <c r="O454" i="7"/>
  <c r="N454" i="7"/>
  <c r="X453" i="7"/>
  <c r="W453" i="7"/>
  <c r="V453" i="7"/>
  <c r="T453" i="7"/>
  <c r="R453" i="7" s="1"/>
  <c r="S453" i="7"/>
  <c r="O453" i="7"/>
  <c r="N453" i="7"/>
  <c r="X452" i="7"/>
  <c r="W452" i="7"/>
  <c r="V452" i="7"/>
  <c r="T452" i="7"/>
  <c r="R452" i="7" s="1"/>
  <c r="S452" i="7"/>
  <c r="U452" i="7" s="1"/>
  <c r="O452" i="7"/>
  <c r="N452" i="7"/>
  <c r="X451" i="7"/>
  <c r="W451" i="7"/>
  <c r="V451" i="7"/>
  <c r="T451" i="7"/>
  <c r="R451" i="7" s="1"/>
  <c r="S451" i="7"/>
  <c r="O451" i="7"/>
  <c r="N451" i="7"/>
  <c r="X450" i="7"/>
  <c r="W450" i="7"/>
  <c r="V450" i="7"/>
  <c r="T450" i="7"/>
  <c r="R450" i="7" s="1"/>
  <c r="S450" i="7"/>
  <c r="U450" i="7" s="1"/>
  <c r="O450" i="7"/>
  <c r="N450" i="7"/>
  <c r="X449" i="7"/>
  <c r="W449" i="7"/>
  <c r="V449" i="7"/>
  <c r="T449" i="7"/>
  <c r="R449" i="7" s="1"/>
  <c r="S449" i="7"/>
  <c r="O449" i="7"/>
  <c r="N449" i="7"/>
  <c r="X448" i="7"/>
  <c r="W448" i="7"/>
  <c r="V448" i="7"/>
  <c r="T448" i="7"/>
  <c r="R448" i="7" s="1"/>
  <c r="S448" i="7"/>
  <c r="O448" i="7"/>
  <c r="N448" i="7"/>
  <c r="X447" i="7"/>
  <c r="W447" i="7"/>
  <c r="V447" i="7"/>
  <c r="T447" i="7"/>
  <c r="R447" i="7" s="1"/>
  <c r="S447" i="7"/>
  <c r="O447" i="7"/>
  <c r="N447" i="7"/>
  <c r="X446" i="7"/>
  <c r="W446" i="7"/>
  <c r="V446" i="7"/>
  <c r="T446" i="7"/>
  <c r="S446" i="7"/>
  <c r="O446" i="7"/>
  <c r="N446" i="7"/>
  <c r="X445" i="7"/>
  <c r="W445" i="7"/>
  <c r="V445" i="7"/>
  <c r="T445" i="7"/>
  <c r="R445" i="7" s="1"/>
  <c r="S445" i="7"/>
  <c r="O445" i="7"/>
  <c r="N445" i="7"/>
  <c r="X444" i="7"/>
  <c r="W444" i="7"/>
  <c r="V444" i="7"/>
  <c r="T444" i="7"/>
  <c r="S444" i="7"/>
  <c r="R444" i="7"/>
  <c r="O444" i="7"/>
  <c r="N444" i="7"/>
  <c r="X443" i="7"/>
  <c r="W443" i="7"/>
  <c r="V443" i="7"/>
  <c r="T443" i="7"/>
  <c r="S443" i="7"/>
  <c r="U443" i="7" s="1"/>
  <c r="R443" i="7"/>
  <c r="O443" i="7"/>
  <c r="N443" i="7"/>
  <c r="X442" i="7"/>
  <c r="W442" i="7"/>
  <c r="V442" i="7"/>
  <c r="T442" i="7"/>
  <c r="R442" i="7" s="1"/>
  <c r="S442" i="7"/>
  <c r="O442" i="7"/>
  <c r="N442" i="7"/>
  <c r="X441" i="7"/>
  <c r="W441" i="7"/>
  <c r="V441" i="7"/>
  <c r="T441" i="7"/>
  <c r="R441" i="7" s="1"/>
  <c r="S441" i="7"/>
  <c r="U441" i="7" s="1"/>
  <c r="O441" i="7"/>
  <c r="N441" i="7"/>
  <c r="X440" i="7"/>
  <c r="W440" i="7"/>
  <c r="V440" i="7"/>
  <c r="T440" i="7"/>
  <c r="R440" i="7" s="1"/>
  <c r="S440" i="7"/>
  <c r="O440" i="7"/>
  <c r="N440" i="7"/>
  <c r="X439" i="7"/>
  <c r="W439" i="7"/>
  <c r="V439" i="7"/>
  <c r="U439" i="7"/>
  <c r="T439" i="7"/>
  <c r="S439" i="7"/>
  <c r="R439" i="7"/>
  <c r="O439" i="7"/>
  <c r="N439" i="7"/>
  <c r="X438" i="7"/>
  <c r="W438" i="7"/>
  <c r="V438" i="7"/>
  <c r="T438" i="7"/>
  <c r="R438" i="7" s="1"/>
  <c r="S438" i="7"/>
  <c r="O438" i="7"/>
  <c r="N438" i="7"/>
  <c r="X437" i="7"/>
  <c r="W437" i="7"/>
  <c r="V437" i="7"/>
  <c r="T437" i="7"/>
  <c r="R437" i="7" s="1"/>
  <c r="S437" i="7"/>
  <c r="O437" i="7"/>
  <c r="N437" i="7"/>
  <c r="X436" i="7"/>
  <c r="W436" i="7"/>
  <c r="V436" i="7"/>
  <c r="T436" i="7"/>
  <c r="R436" i="7" s="1"/>
  <c r="S436" i="7"/>
  <c r="O436" i="7"/>
  <c r="N436" i="7"/>
  <c r="X435" i="7"/>
  <c r="W435" i="7"/>
  <c r="V435" i="7"/>
  <c r="T435" i="7"/>
  <c r="U435" i="7" s="1"/>
  <c r="S435" i="7"/>
  <c r="O435" i="7"/>
  <c r="N435" i="7"/>
  <c r="X434" i="7"/>
  <c r="W434" i="7"/>
  <c r="V434" i="7"/>
  <c r="T434" i="7"/>
  <c r="R434" i="7" s="1"/>
  <c r="S434" i="7"/>
  <c r="O434" i="7"/>
  <c r="N434" i="7"/>
  <c r="X433" i="7"/>
  <c r="W433" i="7"/>
  <c r="V433" i="7"/>
  <c r="T433" i="7"/>
  <c r="R433" i="7" s="1"/>
  <c r="S433" i="7"/>
  <c r="U433" i="7" s="1"/>
  <c r="O433" i="7"/>
  <c r="N433" i="7"/>
  <c r="X432" i="7"/>
  <c r="W432" i="7"/>
  <c r="V432" i="7"/>
  <c r="T432" i="7"/>
  <c r="S432" i="7"/>
  <c r="R432" i="7"/>
  <c r="O432" i="7"/>
  <c r="N432" i="7"/>
  <c r="X431" i="7"/>
  <c r="W431" i="7"/>
  <c r="V431" i="7"/>
  <c r="T431" i="7"/>
  <c r="R431" i="7" s="1"/>
  <c r="S431" i="7"/>
  <c r="U431" i="7" s="1"/>
  <c r="O431" i="7"/>
  <c r="N431" i="7"/>
  <c r="X430" i="7"/>
  <c r="W430" i="7"/>
  <c r="V430" i="7"/>
  <c r="T430" i="7"/>
  <c r="R430" i="7" s="1"/>
  <c r="S430" i="7"/>
  <c r="O430" i="7"/>
  <c r="N430" i="7"/>
  <c r="X429" i="7"/>
  <c r="W429" i="7"/>
  <c r="V429" i="7"/>
  <c r="T429" i="7"/>
  <c r="R429" i="7" s="1"/>
  <c r="S429" i="7"/>
  <c r="U429" i="7" s="1"/>
  <c r="O429" i="7"/>
  <c r="N429" i="7"/>
  <c r="X428" i="7"/>
  <c r="W428" i="7"/>
  <c r="V428" i="7"/>
  <c r="T428" i="7"/>
  <c r="R428" i="7" s="1"/>
  <c r="S428" i="7"/>
  <c r="O428" i="7"/>
  <c r="N428" i="7"/>
  <c r="X427" i="7"/>
  <c r="W427" i="7"/>
  <c r="V427" i="7"/>
  <c r="U427" i="7"/>
  <c r="T427" i="7"/>
  <c r="S427" i="7"/>
  <c r="R427" i="7"/>
  <c r="O427" i="7"/>
  <c r="N427" i="7"/>
  <c r="X426" i="7"/>
  <c r="W426" i="7"/>
  <c r="V426" i="7"/>
  <c r="T426" i="7"/>
  <c r="R426" i="7" s="1"/>
  <c r="S426" i="7"/>
  <c r="O426" i="7"/>
  <c r="N426" i="7"/>
  <c r="X425" i="7"/>
  <c r="W425" i="7"/>
  <c r="V425" i="7"/>
  <c r="T425" i="7"/>
  <c r="R425" i="7" s="1"/>
  <c r="S425" i="7"/>
  <c r="O425" i="7"/>
  <c r="N425" i="7"/>
  <c r="X424" i="7"/>
  <c r="W424" i="7"/>
  <c r="V424" i="7"/>
  <c r="T424" i="7"/>
  <c r="R424" i="7" s="1"/>
  <c r="S424" i="7"/>
  <c r="O424" i="7"/>
  <c r="N424" i="7"/>
  <c r="X423" i="7"/>
  <c r="W423" i="7"/>
  <c r="V423" i="7"/>
  <c r="U423" i="7"/>
  <c r="T423" i="7"/>
  <c r="R423" i="7" s="1"/>
  <c r="S423" i="7"/>
  <c r="O423" i="7"/>
  <c r="N423" i="7"/>
  <c r="X422" i="7"/>
  <c r="W422" i="7"/>
  <c r="V422" i="7"/>
  <c r="T422" i="7"/>
  <c r="R422" i="7" s="1"/>
  <c r="S422" i="7"/>
  <c r="O422" i="7"/>
  <c r="N422" i="7"/>
  <c r="X421" i="7"/>
  <c r="W421" i="7"/>
  <c r="V421" i="7"/>
  <c r="T421" i="7"/>
  <c r="R421" i="7" s="1"/>
  <c r="S421" i="7"/>
  <c r="O421" i="7"/>
  <c r="N421" i="7"/>
  <c r="X420" i="7"/>
  <c r="W420" i="7"/>
  <c r="V420" i="7"/>
  <c r="T420" i="7"/>
  <c r="R420" i="7" s="1"/>
  <c r="S420" i="7"/>
  <c r="O420" i="7"/>
  <c r="N420" i="7"/>
  <c r="X419" i="7"/>
  <c r="W419" i="7"/>
  <c r="V419" i="7"/>
  <c r="T419" i="7"/>
  <c r="R419" i="7" s="1"/>
  <c r="S419" i="7"/>
  <c r="O419" i="7"/>
  <c r="N419" i="7"/>
  <c r="X418" i="7"/>
  <c r="W418" i="7"/>
  <c r="V418" i="7"/>
  <c r="T418" i="7"/>
  <c r="R418" i="7" s="1"/>
  <c r="S418" i="7"/>
  <c r="O418" i="7"/>
  <c r="N418" i="7"/>
  <c r="X417" i="7"/>
  <c r="W417" i="7"/>
  <c r="V417" i="7"/>
  <c r="T417" i="7"/>
  <c r="R417" i="7" s="1"/>
  <c r="S417" i="7"/>
  <c r="U417" i="7" s="1"/>
  <c r="O417" i="7"/>
  <c r="N417" i="7"/>
  <c r="X416" i="7"/>
  <c r="W416" i="7"/>
  <c r="V416" i="7"/>
  <c r="T416" i="7"/>
  <c r="S416" i="7"/>
  <c r="R416" i="7"/>
  <c r="O416" i="7"/>
  <c r="N416" i="7"/>
  <c r="X415" i="7"/>
  <c r="W415" i="7"/>
  <c r="V415" i="7"/>
  <c r="T415" i="7"/>
  <c r="R415" i="7" s="1"/>
  <c r="S415" i="7"/>
  <c r="U415" i="7" s="1"/>
  <c r="O415" i="7"/>
  <c r="N415" i="7"/>
  <c r="X414" i="7"/>
  <c r="W414" i="7"/>
  <c r="V414" i="7"/>
  <c r="T414" i="7"/>
  <c r="R414" i="7" s="1"/>
  <c r="S414" i="7"/>
  <c r="O414" i="7"/>
  <c r="N414" i="7"/>
  <c r="X413" i="7"/>
  <c r="W413" i="7"/>
  <c r="V413" i="7"/>
  <c r="T413" i="7"/>
  <c r="R413" i="7" s="1"/>
  <c r="S413" i="7"/>
  <c r="O413" i="7"/>
  <c r="N413" i="7"/>
  <c r="X412" i="7"/>
  <c r="W412" i="7"/>
  <c r="V412" i="7"/>
  <c r="T412" i="7"/>
  <c r="S412" i="7"/>
  <c r="R412" i="7"/>
  <c r="O412" i="7"/>
  <c r="N412" i="7"/>
  <c r="X411" i="7"/>
  <c r="W411" i="7"/>
  <c r="V411" i="7"/>
  <c r="T411" i="7"/>
  <c r="S411" i="7"/>
  <c r="U411" i="7" s="1"/>
  <c r="R411" i="7"/>
  <c r="O411" i="7"/>
  <c r="N411" i="7"/>
  <c r="X410" i="7"/>
  <c r="W410" i="7"/>
  <c r="V410" i="7"/>
  <c r="T410" i="7"/>
  <c r="R410" i="7" s="1"/>
  <c r="S410" i="7"/>
  <c r="O410" i="7"/>
  <c r="N410" i="7"/>
  <c r="X409" i="7"/>
  <c r="W409" i="7"/>
  <c r="V409" i="7"/>
  <c r="T409" i="7"/>
  <c r="R409" i="7" s="1"/>
  <c r="S409" i="7"/>
  <c r="U409" i="7" s="1"/>
  <c r="O409" i="7"/>
  <c r="N409" i="7"/>
  <c r="X408" i="7"/>
  <c r="W408" i="7"/>
  <c r="V408" i="7"/>
  <c r="T408" i="7"/>
  <c r="R408" i="7" s="1"/>
  <c r="S408" i="7"/>
  <c r="O408" i="7"/>
  <c r="N408" i="7"/>
  <c r="X407" i="7"/>
  <c r="W407" i="7"/>
  <c r="V407" i="7"/>
  <c r="U407" i="7"/>
  <c r="T407" i="7"/>
  <c r="S407" i="7"/>
  <c r="R407" i="7"/>
  <c r="O407" i="7"/>
  <c r="N407" i="7"/>
  <c r="X406" i="7"/>
  <c r="W406" i="7"/>
  <c r="V406" i="7"/>
  <c r="T406" i="7"/>
  <c r="R406" i="7" s="1"/>
  <c r="S406" i="7"/>
  <c r="O406" i="7"/>
  <c r="N406" i="7"/>
  <c r="X405" i="7"/>
  <c r="W405" i="7"/>
  <c r="V405" i="7"/>
  <c r="T405" i="7"/>
  <c r="R405" i="7" s="1"/>
  <c r="S405" i="7"/>
  <c r="O405" i="7"/>
  <c r="N405" i="7"/>
  <c r="X404" i="7"/>
  <c r="W404" i="7"/>
  <c r="V404" i="7"/>
  <c r="T404" i="7"/>
  <c r="R404" i="7" s="1"/>
  <c r="S404" i="7"/>
  <c r="O404" i="7"/>
  <c r="N404" i="7"/>
  <c r="X403" i="7"/>
  <c r="W403" i="7"/>
  <c r="V403" i="7"/>
  <c r="T403" i="7"/>
  <c r="U403" i="7" s="1"/>
  <c r="S403" i="7"/>
  <c r="O403" i="7"/>
  <c r="N403" i="7"/>
  <c r="X402" i="7"/>
  <c r="W402" i="7"/>
  <c r="V402" i="7"/>
  <c r="T402" i="7"/>
  <c r="R402" i="7" s="1"/>
  <c r="S402" i="7"/>
  <c r="O402" i="7"/>
  <c r="N402" i="7"/>
  <c r="X401" i="7"/>
  <c r="W401" i="7"/>
  <c r="V401" i="7"/>
  <c r="T401" i="7"/>
  <c r="R401" i="7" s="1"/>
  <c r="S401" i="7"/>
  <c r="U401" i="7" s="1"/>
  <c r="O401" i="7"/>
  <c r="N401" i="7"/>
  <c r="X400" i="7"/>
  <c r="W400" i="7"/>
  <c r="V400" i="7"/>
  <c r="T400" i="7"/>
  <c r="S400" i="7"/>
  <c r="R400" i="7"/>
  <c r="O400" i="7"/>
  <c r="N400" i="7"/>
  <c r="X399" i="7"/>
  <c r="W399" i="7"/>
  <c r="V399" i="7"/>
  <c r="T399" i="7"/>
  <c r="R399" i="7" s="1"/>
  <c r="S399" i="7"/>
  <c r="U399" i="7" s="1"/>
  <c r="O399" i="7"/>
  <c r="N399" i="7"/>
  <c r="X398" i="7"/>
  <c r="W398" i="7"/>
  <c r="V398" i="7"/>
  <c r="T398" i="7"/>
  <c r="R398" i="7" s="1"/>
  <c r="S398" i="7"/>
  <c r="O398" i="7"/>
  <c r="N398" i="7"/>
  <c r="X397" i="7"/>
  <c r="W397" i="7"/>
  <c r="V397" i="7"/>
  <c r="T397" i="7"/>
  <c r="R397" i="7" s="1"/>
  <c r="S397" i="7"/>
  <c r="O397" i="7"/>
  <c r="N397" i="7"/>
  <c r="X396" i="7"/>
  <c r="W396" i="7"/>
  <c r="V396" i="7"/>
  <c r="T396" i="7"/>
  <c r="R396" i="7" s="1"/>
  <c r="S396" i="7"/>
  <c r="O396" i="7"/>
  <c r="N396" i="7"/>
  <c r="X395" i="7"/>
  <c r="W395" i="7"/>
  <c r="V395" i="7"/>
  <c r="U395" i="7"/>
  <c r="T395" i="7"/>
  <c r="R395" i="7" s="1"/>
  <c r="S395" i="7"/>
  <c r="O395" i="7"/>
  <c r="N395" i="7"/>
  <c r="X394" i="7"/>
  <c r="W394" i="7"/>
  <c r="V394" i="7"/>
  <c r="T394" i="7"/>
  <c r="R394" i="7" s="1"/>
  <c r="S394" i="7"/>
  <c r="O394" i="7"/>
  <c r="N394" i="7"/>
  <c r="X393" i="7"/>
  <c r="W393" i="7"/>
  <c r="V393" i="7"/>
  <c r="T393" i="7"/>
  <c r="R393" i="7" s="1"/>
  <c r="S393" i="7"/>
  <c r="U393" i="7" s="1"/>
  <c r="O393" i="7"/>
  <c r="N393" i="7"/>
  <c r="X392" i="7"/>
  <c r="W392" i="7"/>
  <c r="V392" i="7"/>
  <c r="T392" i="7"/>
  <c r="S392" i="7"/>
  <c r="R392" i="7"/>
  <c r="O392" i="7"/>
  <c r="N392" i="7"/>
  <c r="X391" i="7"/>
  <c r="W391" i="7"/>
  <c r="V391" i="7"/>
  <c r="T391" i="7"/>
  <c r="R391" i="7" s="1"/>
  <c r="S391" i="7"/>
  <c r="U391" i="7" s="1"/>
  <c r="O391" i="7"/>
  <c r="N391" i="7"/>
  <c r="X390" i="7"/>
  <c r="W390" i="7"/>
  <c r="V390" i="7"/>
  <c r="T390" i="7"/>
  <c r="R390" i="7" s="1"/>
  <c r="S390" i="7"/>
  <c r="O390" i="7"/>
  <c r="N390" i="7"/>
  <c r="X389" i="7"/>
  <c r="W389" i="7"/>
  <c r="V389" i="7"/>
  <c r="T389" i="7"/>
  <c r="R389" i="7" s="1"/>
  <c r="S389" i="7"/>
  <c r="U389" i="7" s="1"/>
  <c r="O389" i="7"/>
  <c r="N389" i="7"/>
  <c r="X388" i="7"/>
  <c r="W388" i="7"/>
  <c r="V388" i="7"/>
  <c r="T388" i="7"/>
  <c r="R388" i="7" s="1"/>
  <c r="S388" i="7"/>
  <c r="O388" i="7"/>
  <c r="N388" i="7"/>
  <c r="X387" i="7"/>
  <c r="W387" i="7"/>
  <c r="V387" i="7"/>
  <c r="U387" i="7"/>
  <c r="T387" i="7"/>
  <c r="R387" i="7" s="1"/>
  <c r="S387" i="7"/>
  <c r="O387" i="7"/>
  <c r="N387" i="7"/>
  <c r="X386" i="7"/>
  <c r="W386" i="7"/>
  <c r="V386" i="7"/>
  <c r="T386" i="7"/>
  <c r="R386" i="7" s="1"/>
  <c r="S386" i="7"/>
  <c r="O386" i="7"/>
  <c r="N386" i="7"/>
  <c r="X385" i="7"/>
  <c r="W385" i="7"/>
  <c r="V385" i="7"/>
  <c r="T385" i="7"/>
  <c r="R385" i="7" s="1"/>
  <c r="S385" i="7"/>
  <c r="U385" i="7" s="1"/>
  <c r="O385" i="7"/>
  <c r="N385" i="7"/>
  <c r="X384" i="7"/>
  <c r="W384" i="7"/>
  <c r="V384" i="7"/>
  <c r="T384" i="7"/>
  <c r="S384" i="7"/>
  <c r="R384" i="7"/>
  <c r="O384" i="7"/>
  <c r="N384" i="7"/>
  <c r="X383" i="7"/>
  <c r="W383" i="7"/>
  <c r="V383" i="7"/>
  <c r="T383" i="7"/>
  <c r="R383" i="7" s="1"/>
  <c r="S383" i="7"/>
  <c r="U383" i="7" s="1"/>
  <c r="O383" i="7"/>
  <c r="N383" i="7"/>
  <c r="X382" i="7"/>
  <c r="W382" i="7"/>
  <c r="V382" i="7"/>
  <c r="T382" i="7"/>
  <c r="R382" i="7" s="1"/>
  <c r="S382" i="7"/>
  <c r="O382" i="7"/>
  <c r="N382" i="7"/>
  <c r="X381" i="7"/>
  <c r="W381" i="7"/>
  <c r="V381" i="7"/>
  <c r="T381" i="7"/>
  <c r="R381" i="7" s="1"/>
  <c r="S381" i="7"/>
  <c r="O381" i="7"/>
  <c r="N381" i="7"/>
  <c r="X380" i="7"/>
  <c r="W380" i="7"/>
  <c r="V380" i="7"/>
  <c r="T380" i="7"/>
  <c r="R380" i="7" s="1"/>
  <c r="S380" i="7"/>
  <c r="O380" i="7"/>
  <c r="N380" i="7"/>
  <c r="X379" i="7"/>
  <c r="W379" i="7"/>
  <c r="V379" i="7"/>
  <c r="U379" i="7"/>
  <c r="T379" i="7"/>
  <c r="R379" i="7" s="1"/>
  <c r="S379" i="7"/>
  <c r="O379" i="7"/>
  <c r="N379" i="7"/>
  <c r="X378" i="7"/>
  <c r="W378" i="7"/>
  <c r="V378" i="7"/>
  <c r="T378" i="7"/>
  <c r="R378" i="7" s="1"/>
  <c r="S378" i="7"/>
  <c r="O378" i="7"/>
  <c r="N378" i="7"/>
  <c r="X377" i="7"/>
  <c r="W377" i="7"/>
  <c r="V377" i="7"/>
  <c r="T377" i="7"/>
  <c r="R377" i="7" s="1"/>
  <c r="S377" i="7"/>
  <c r="U377" i="7" s="1"/>
  <c r="O377" i="7"/>
  <c r="N377" i="7"/>
  <c r="X376" i="7"/>
  <c r="W376" i="7"/>
  <c r="V376" i="7"/>
  <c r="T376" i="7"/>
  <c r="S376" i="7"/>
  <c r="R376" i="7"/>
  <c r="O376" i="7"/>
  <c r="N376" i="7"/>
  <c r="X375" i="7"/>
  <c r="W375" i="7"/>
  <c r="V375" i="7"/>
  <c r="T375" i="7"/>
  <c r="R375" i="7" s="1"/>
  <c r="S375" i="7"/>
  <c r="U375" i="7" s="1"/>
  <c r="O375" i="7"/>
  <c r="N375" i="7"/>
  <c r="X374" i="7"/>
  <c r="W374" i="7"/>
  <c r="V374" i="7"/>
  <c r="T374" i="7"/>
  <c r="R374" i="7" s="1"/>
  <c r="S374" i="7"/>
  <c r="O374" i="7"/>
  <c r="N374" i="7"/>
  <c r="X373" i="7"/>
  <c r="W373" i="7"/>
  <c r="V373" i="7"/>
  <c r="T373" i="7"/>
  <c r="R373" i="7" s="1"/>
  <c r="S373" i="7"/>
  <c r="U373" i="7" s="1"/>
  <c r="O373" i="7"/>
  <c r="N373" i="7"/>
  <c r="X372" i="7"/>
  <c r="W372" i="7"/>
  <c r="V372" i="7"/>
  <c r="T372" i="7"/>
  <c r="R372" i="7" s="1"/>
  <c r="S372" i="7"/>
  <c r="O372" i="7"/>
  <c r="N372" i="7"/>
  <c r="X371" i="7"/>
  <c r="W371" i="7"/>
  <c r="V371" i="7"/>
  <c r="U371" i="7"/>
  <c r="T371" i="7"/>
  <c r="R371" i="7" s="1"/>
  <c r="S371" i="7"/>
  <c r="O371" i="7"/>
  <c r="N371" i="7"/>
  <c r="X370" i="7"/>
  <c r="W370" i="7"/>
  <c r="V370" i="7"/>
  <c r="T370" i="7"/>
  <c r="R370" i="7" s="1"/>
  <c r="S370" i="7"/>
  <c r="O370" i="7"/>
  <c r="N370" i="7"/>
  <c r="X369" i="7"/>
  <c r="W369" i="7"/>
  <c r="V369" i="7"/>
  <c r="T369" i="7"/>
  <c r="R369" i="7" s="1"/>
  <c r="S369" i="7"/>
  <c r="U369" i="7" s="1"/>
  <c r="O369" i="7"/>
  <c r="N369" i="7"/>
  <c r="X368" i="7"/>
  <c r="W368" i="7"/>
  <c r="V368" i="7"/>
  <c r="T368" i="7"/>
  <c r="S368" i="7"/>
  <c r="R368" i="7"/>
  <c r="O368" i="7"/>
  <c r="N368" i="7"/>
  <c r="X367" i="7"/>
  <c r="W367" i="7"/>
  <c r="V367" i="7"/>
  <c r="T367" i="7"/>
  <c r="R367" i="7" s="1"/>
  <c r="S367" i="7"/>
  <c r="U367" i="7" s="1"/>
  <c r="O367" i="7"/>
  <c r="N367" i="7"/>
  <c r="X366" i="7"/>
  <c r="W366" i="7"/>
  <c r="V366" i="7"/>
  <c r="T366" i="7"/>
  <c r="R366" i="7" s="1"/>
  <c r="S366" i="7"/>
  <c r="O366" i="7"/>
  <c r="N366" i="7"/>
  <c r="X365" i="7"/>
  <c r="W365" i="7"/>
  <c r="V365" i="7"/>
  <c r="T365" i="7"/>
  <c r="R365" i="7" s="1"/>
  <c r="S365" i="7"/>
  <c r="O365" i="7"/>
  <c r="N365" i="7"/>
  <c r="X364" i="7"/>
  <c r="W364" i="7"/>
  <c r="V364" i="7"/>
  <c r="T364" i="7"/>
  <c r="R364" i="7" s="1"/>
  <c r="S364" i="7"/>
  <c r="O364" i="7"/>
  <c r="N364" i="7"/>
  <c r="X363" i="7"/>
  <c r="W363" i="7"/>
  <c r="V363" i="7"/>
  <c r="T363" i="7"/>
  <c r="S363" i="7"/>
  <c r="O363" i="7"/>
  <c r="N363" i="7"/>
  <c r="X362" i="7"/>
  <c r="W362" i="7"/>
  <c r="V362" i="7"/>
  <c r="T362" i="7"/>
  <c r="R362" i="7" s="1"/>
  <c r="S362" i="7"/>
  <c r="O362" i="7"/>
  <c r="N362" i="7"/>
  <c r="X361" i="7"/>
  <c r="W361" i="7"/>
  <c r="V361" i="7"/>
  <c r="T361" i="7"/>
  <c r="R361" i="7" s="1"/>
  <c r="S361" i="7"/>
  <c r="U361" i="7" s="1"/>
  <c r="O361" i="7"/>
  <c r="N361" i="7"/>
  <c r="X360" i="7"/>
  <c r="W360" i="7"/>
  <c r="V360" i="7"/>
  <c r="T360" i="7"/>
  <c r="S360" i="7"/>
  <c r="R360" i="7"/>
  <c r="O360" i="7"/>
  <c r="N360" i="7"/>
  <c r="X359" i="7"/>
  <c r="W359" i="7"/>
  <c r="V359" i="7"/>
  <c r="T359" i="7"/>
  <c r="R359" i="7" s="1"/>
  <c r="S359" i="7"/>
  <c r="U359" i="7" s="1"/>
  <c r="O359" i="7"/>
  <c r="N359" i="7"/>
  <c r="X358" i="7"/>
  <c r="W358" i="7"/>
  <c r="V358" i="7"/>
  <c r="T358" i="7"/>
  <c r="R358" i="7" s="1"/>
  <c r="S358" i="7"/>
  <c r="O358" i="7"/>
  <c r="N358" i="7"/>
  <c r="X357" i="7"/>
  <c r="W357" i="7"/>
  <c r="V357" i="7"/>
  <c r="T357" i="7"/>
  <c r="R357" i="7" s="1"/>
  <c r="S357" i="7"/>
  <c r="U357" i="7" s="1"/>
  <c r="O357" i="7"/>
  <c r="N357" i="7"/>
  <c r="X356" i="7"/>
  <c r="W356" i="7"/>
  <c r="V356" i="7"/>
  <c r="T356" i="7"/>
  <c r="R356" i="7" s="1"/>
  <c r="S356" i="7"/>
  <c r="O356" i="7"/>
  <c r="N356" i="7"/>
  <c r="X355" i="7"/>
  <c r="W355" i="7"/>
  <c r="V355" i="7"/>
  <c r="U355" i="7"/>
  <c r="T355" i="7"/>
  <c r="R355" i="7" s="1"/>
  <c r="S355" i="7"/>
  <c r="O355" i="7"/>
  <c r="N355" i="7"/>
  <c r="X354" i="7"/>
  <c r="W354" i="7"/>
  <c r="V354" i="7"/>
  <c r="T354" i="7"/>
  <c r="R354" i="7" s="1"/>
  <c r="S354" i="7"/>
  <c r="O354" i="7"/>
  <c r="N354" i="7"/>
  <c r="X353" i="7"/>
  <c r="W353" i="7"/>
  <c r="V353" i="7"/>
  <c r="T353" i="7"/>
  <c r="R353" i="7" s="1"/>
  <c r="S353" i="7"/>
  <c r="U353" i="7" s="1"/>
  <c r="O353" i="7"/>
  <c r="N353" i="7"/>
  <c r="X352" i="7"/>
  <c r="W352" i="7"/>
  <c r="V352" i="7"/>
  <c r="T352" i="7"/>
  <c r="S352" i="7"/>
  <c r="R352" i="7"/>
  <c r="O352" i="7"/>
  <c r="N352" i="7"/>
  <c r="X351" i="7"/>
  <c r="W351" i="7"/>
  <c r="V351" i="7"/>
  <c r="T351" i="7"/>
  <c r="R351" i="7" s="1"/>
  <c r="S351" i="7"/>
  <c r="U351" i="7" s="1"/>
  <c r="O351" i="7"/>
  <c r="N351" i="7"/>
  <c r="X350" i="7"/>
  <c r="W350" i="7"/>
  <c r="V350" i="7"/>
  <c r="T350" i="7"/>
  <c r="R350" i="7" s="1"/>
  <c r="S350" i="7"/>
  <c r="O350" i="7"/>
  <c r="N350" i="7"/>
  <c r="X349" i="7"/>
  <c r="W349" i="7"/>
  <c r="V349" i="7"/>
  <c r="T349" i="7"/>
  <c r="R349" i="7" s="1"/>
  <c r="S349" i="7"/>
  <c r="O349" i="7"/>
  <c r="N349" i="7"/>
  <c r="X348" i="7"/>
  <c r="W348" i="7"/>
  <c r="V348" i="7"/>
  <c r="T348" i="7"/>
  <c r="R348" i="7" s="1"/>
  <c r="S348" i="7"/>
  <c r="O348" i="7"/>
  <c r="N348" i="7"/>
  <c r="X347" i="7"/>
  <c r="W347" i="7"/>
  <c r="V347" i="7"/>
  <c r="T347" i="7"/>
  <c r="S347" i="7"/>
  <c r="O347" i="7"/>
  <c r="N347" i="7"/>
  <c r="X346" i="7"/>
  <c r="W346" i="7"/>
  <c r="V346" i="7"/>
  <c r="T346" i="7"/>
  <c r="R346" i="7" s="1"/>
  <c r="S346" i="7"/>
  <c r="O346" i="7"/>
  <c r="N346" i="7"/>
  <c r="X345" i="7"/>
  <c r="W345" i="7"/>
  <c r="V345" i="7"/>
  <c r="T345" i="7"/>
  <c r="R345" i="7" s="1"/>
  <c r="S345" i="7"/>
  <c r="U345" i="7" s="1"/>
  <c r="O345" i="7"/>
  <c r="N345" i="7"/>
  <c r="X344" i="7"/>
  <c r="W344" i="7"/>
  <c r="V344" i="7"/>
  <c r="T344" i="7"/>
  <c r="S344" i="7"/>
  <c r="R344" i="7"/>
  <c r="O344" i="7"/>
  <c r="N344" i="7"/>
  <c r="X343" i="7"/>
  <c r="W343" i="7"/>
  <c r="V343" i="7"/>
  <c r="T343" i="7"/>
  <c r="R343" i="7" s="1"/>
  <c r="S343" i="7"/>
  <c r="U343" i="7" s="1"/>
  <c r="O343" i="7"/>
  <c r="N343" i="7"/>
  <c r="X342" i="7"/>
  <c r="W342" i="7"/>
  <c r="V342" i="7"/>
  <c r="T342" i="7"/>
  <c r="R342" i="7" s="1"/>
  <c r="S342" i="7"/>
  <c r="O342" i="7"/>
  <c r="N342" i="7"/>
  <c r="X341" i="7"/>
  <c r="W341" i="7"/>
  <c r="V341" i="7"/>
  <c r="T341" i="7"/>
  <c r="R341" i="7" s="1"/>
  <c r="S341" i="7"/>
  <c r="U341" i="7" s="1"/>
  <c r="O341" i="7"/>
  <c r="N341" i="7"/>
  <c r="X340" i="7"/>
  <c r="W340" i="7"/>
  <c r="V340" i="7"/>
  <c r="T340" i="7"/>
  <c r="R340" i="7" s="1"/>
  <c r="S340" i="7"/>
  <c r="O340" i="7"/>
  <c r="N340" i="7"/>
  <c r="X339" i="7"/>
  <c r="W339" i="7"/>
  <c r="V339" i="7"/>
  <c r="U339" i="7"/>
  <c r="T339" i="7"/>
  <c r="R339" i="7" s="1"/>
  <c r="S339" i="7"/>
  <c r="O339" i="7"/>
  <c r="N339" i="7"/>
  <c r="X338" i="7"/>
  <c r="W338" i="7"/>
  <c r="V338" i="7"/>
  <c r="T338" i="7"/>
  <c r="R338" i="7" s="1"/>
  <c r="S338" i="7"/>
  <c r="O338" i="7"/>
  <c r="N338" i="7"/>
  <c r="X337" i="7"/>
  <c r="W337" i="7"/>
  <c r="V337" i="7"/>
  <c r="T337" i="7"/>
  <c r="R337" i="7" s="1"/>
  <c r="S337" i="7"/>
  <c r="U337" i="7" s="1"/>
  <c r="O337" i="7"/>
  <c r="N337" i="7"/>
  <c r="X336" i="7"/>
  <c r="W336" i="7"/>
  <c r="V336" i="7"/>
  <c r="T336" i="7"/>
  <c r="S336" i="7"/>
  <c r="R336" i="7"/>
  <c r="O336" i="7"/>
  <c r="N336" i="7"/>
  <c r="X335" i="7"/>
  <c r="W335" i="7"/>
  <c r="V335" i="7"/>
  <c r="T335" i="7"/>
  <c r="R335" i="7" s="1"/>
  <c r="S335" i="7"/>
  <c r="U335" i="7" s="1"/>
  <c r="O335" i="7"/>
  <c r="N335" i="7"/>
  <c r="X334" i="7"/>
  <c r="W334" i="7"/>
  <c r="V334" i="7"/>
  <c r="T334" i="7"/>
  <c r="R334" i="7" s="1"/>
  <c r="S334" i="7"/>
  <c r="O334" i="7"/>
  <c r="N334" i="7"/>
  <c r="X333" i="7"/>
  <c r="W333" i="7"/>
  <c r="V333" i="7"/>
  <c r="T333" i="7"/>
  <c r="R333" i="7" s="1"/>
  <c r="S333" i="7"/>
  <c r="O333" i="7"/>
  <c r="N333" i="7"/>
  <c r="X332" i="7"/>
  <c r="W332" i="7"/>
  <c r="V332" i="7"/>
  <c r="T332" i="7"/>
  <c r="R332" i="7" s="1"/>
  <c r="S332" i="7"/>
  <c r="O332" i="7"/>
  <c r="N332" i="7"/>
  <c r="X331" i="7"/>
  <c r="W331" i="7"/>
  <c r="V331" i="7"/>
  <c r="T331" i="7"/>
  <c r="S331" i="7"/>
  <c r="O331" i="7"/>
  <c r="N331" i="7"/>
  <c r="X330" i="7"/>
  <c r="W330" i="7"/>
  <c r="V330" i="7"/>
  <c r="T330" i="7"/>
  <c r="R330" i="7" s="1"/>
  <c r="S330" i="7"/>
  <c r="O330" i="7"/>
  <c r="N330" i="7"/>
  <c r="X329" i="7"/>
  <c r="W329" i="7"/>
  <c r="V329" i="7"/>
  <c r="T329" i="7"/>
  <c r="R329" i="7" s="1"/>
  <c r="S329" i="7"/>
  <c r="U329" i="7" s="1"/>
  <c r="O329" i="7"/>
  <c r="N329" i="7"/>
  <c r="X328" i="7"/>
  <c r="W328" i="7"/>
  <c r="V328" i="7"/>
  <c r="T328" i="7"/>
  <c r="S328" i="7"/>
  <c r="R328" i="7"/>
  <c r="O328" i="7"/>
  <c r="N328" i="7"/>
  <c r="X327" i="7"/>
  <c r="W327" i="7"/>
  <c r="V327" i="7"/>
  <c r="T327" i="7"/>
  <c r="R327" i="7" s="1"/>
  <c r="S327" i="7"/>
  <c r="U327" i="7" s="1"/>
  <c r="O327" i="7"/>
  <c r="N327" i="7"/>
  <c r="X326" i="7"/>
  <c r="W326" i="7"/>
  <c r="V326" i="7"/>
  <c r="T326" i="7"/>
  <c r="R326" i="7" s="1"/>
  <c r="S326" i="7"/>
  <c r="O326" i="7"/>
  <c r="N326" i="7"/>
  <c r="X325" i="7"/>
  <c r="W325" i="7"/>
  <c r="V325" i="7"/>
  <c r="T325" i="7"/>
  <c r="R325" i="7" s="1"/>
  <c r="S325" i="7"/>
  <c r="U325" i="7" s="1"/>
  <c r="O325" i="7"/>
  <c r="N325" i="7"/>
  <c r="X324" i="7"/>
  <c r="W324" i="7"/>
  <c r="V324" i="7"/>
  <c r="T324" i="7"/>
  <c r="R324" i="7" s="1"/>
  <c r="S324" i="7"/>
  <c r="O324" i="7"/>
  <c r="N324" i="7"/>
  <c r="X323" i="7"/>
  <c r="W323" i="7"/>
  <c r="V323" i="7"/>
  <c r="U323" i="7"/>
  <c r="T323" i="7"/>
  <c r="R323" i="7" s="1"/>
  <c r="S323" i="7"/>
  <c r="O323" i="7"/>
  <c r="N323" i="7"/>
  <c r="X322" i="7"/>
  <c r="W322" i="7"/>
  <c r="V322" i="7"/>
  <c r="T322" i="7"/>
  <c r="R322" i="7" s="1"/>
  <c r="S322" i="7"/>
  <c r="O322" i="7"/>
  <c r="N322" i="7"/>
  <c r="X321" i="7"/>
  <c r="W321" i="7"/>
  <c r="V321" i="7"/>
  <c r="T321" i="7"/>
  <c r="R321" i="7" s="1"/>
  <c r="S321" i="7"/>
  <c r="U321" i="7" s="1"/>
  <c r="O321" i="7"/>
  <c r="N321" i="7"/>
  <c r="X320" i="7"/>
  <c r="W320" i="7"/>
  <c r="V320" i="7"/>
  <c r="T320" i="7"/>
  <c r="S320" i="7"/>
  <c r="R320" i="7"/>
  <c r="O320" i="7"/>
  <c r="N320" i="7"/>
  <c r="X319" i="7"/>
  <c r="W319" i="7"/>
  <c r="V319" i="7"/>
  <c r="T319" i="7"/>
  <c r="R319" i="7" s="1"/>
  <c r="S319" i="7"/>
  <c r="U319" i="7" s="1"/>
  <c r="O319" i="7"/>
  <c r="N319" i="7"/>
  <c r="X318" i="7"/>
  <c r="W318" i="7"/>
  <c r="V318" i="7"/>
  <c r="T318" i="7"/>
  <c r="R318" i="7" s="1"/>
  <c r="S318" i="7"/>
  <c r="O318" i="7"/>
  <c r="N318" i="7"/>
  <c r="X317" i="7"/>
  <c r="W317" i="7"/>
  <c r="V317" i="7"/>
  <c r="T317" i="7"/>
  <c r="R317" i="7" s="1"/>
  <c r="S317" i="7"/>
  <c r="O317" i="7"/>
  <c r="N317" i="7"/>
  <c r="X316" i="7"/>
  <c r="W316" i="7"/>
  <c r="V316" i="7"/>
  <c r="T316" i="7"/>
  <c r="R316" i="7" s="1"/>
  <c r="S316" i="7"/>
  <c r="O316" i="7"/>
  <c r="N316" i="7"/>
  <c r="X315" i="7"/>
  <c r="W315" i="7"/>
  <c r="V315" i="7"/>
  <c r="T315" i="7"/>
  <c r="S315" i="7"/>
  <c r="O315" i="7"/>
  <c r="N315" i="7"/>
  <c r="X314" i="7"/>
  <c r="W314" i="7"/>
  <c r="V314" i="7"/>
  <c r="T314" i="7"/>
  <c r="R314" i="7" s="1"/>
  <c r="S314" i="7"/>
  <c r="O314" i="7"/>
  <c r="N314" i="7"/>
  <c r="X313" i="7"/>
  <c r="W313" i="7"/>
  <c r="V313" i="7"/>
  <c r="T313" i="7"/>
  <c r="R313" i="7" s="1"/>
  <c r="S313" i="7"/>
  <c r="U313" i="7" s="1"/>
  <c r="O313" i="7"/>
  <c r="N313" i="7"/>
  <c r="X312" i="7"/>
  <c r="W312" i="7"/>
  <c r="V312" i="7"/>
  <c r="T312" i="7"/>
  <c r="S312" i="7"/>
  <c r="R312" i="7"/>
  <c r="O312" i="7"/>
  <c r="N312" i="7"/>
  <c r="X311" i="7"/>
  <c r="W311" i="7"/>
  <c r="V311" i="7"/>
  <c r="T311" i="7"/>
  <c r="R311" i="7" s="1"/>
  <c r="S311" i="7"/>
  <c r="U311" i="7" s="1"/>
  <c r="O311" i="7"/>
  <c r="N311" i="7"/>
  <c r="X310" i="7"/>
  <c r="W310" i="7"/>
  <c r="V310" i="7"/>
  <c r="T310" i="7"/>
  <c r="R310" i="7" s="1"/>
  <c r="S310" i="7"/>
  <c r="O310" i="7"/>
  <c r="N310" i="7"/>
  <c r="X309" i="7"/>
  <c r="W309" i="7"/>
  <c r="V309" i="7"/>
  <c r="T309" i="7"/>
  <c r="R309" i="7" s="1"/>
  <c r="S309" i="7"/>
  <c r="U309" i="7" s="1"/>
  <c r="O309" i="7"/>
  <c r="N309" i="7"/>
  <c r="X308" i="7"/>
  <c r="W308" i="7"/>
  <c r="V308" i="7"/>
  <c r="T308" i="7"/>
  <c r="R308" i="7" s="1"/>
  <c r="S308" i="7"/>
  <c r="O308" i="7"/>
  <c r="N308" i="7"/>
  <c r="X307" i="7"/>
  <c r="W307" i="7"/>
  <c r="V307" i="7"/>
  <c r="U307" i="7"/>
  <c r="T307" i="7"/>
  <c r="R307" i="7" s="1"/>
  <c r="S307" i="7"/>
  <c r="O307" i="7"/>
  <c r="N307" i="7"/>
  <c r="X306" i="7"/>
  <c r="W306" i="7"/>
  <c r="V306" i="7"/>
  <c r="T306" i="7"/>
  <c r="R306" i="7" s="1"/>
  <c r="S306" i="7"/>
  <c r="O306" i="7"/>
  <c r="N306" i="7"/>
  <c r="X305" i="7"/>
  <c r="W305" i="7"/>
  <c r="V305" i="7"/>
  <c r="T305" i="7"/>
  <c r="R305" i="7" s="1"/>
  <c r="S305" i="7"/>
  <c r="U305" i="7" s="1"/>
  <c r="O305" i="7"/>
  <c r="N305" i="7"/>
  <c r="X304" i="7"/>
  <c r="W304" i="7"/>
  <c r="V304" i="7"/>
  <c r="T304" i="7"/>
  <c r="S304" i="7"/>
  <c r="R304" i="7"/>
  <c r="O304" i="7"/>
  <c r="N304" i="7"/>
  <c r="X303" i="7"/>
  <c r="W303" i="7"/>
  <c r="V303" i="7"/>
  <c r="T303" i="7"/>
  <c r="R303" i="7" s="1"/>
  <c r="S303" i="7"/>
  <c r="U303" i="7" s="1"/>
  <c r="O303" i="7"/>
  <c r="N303" i="7"/>
  <c r="X302" i="7"/>
  <c r="W302" i="7"/>
  <c r="V302" i="7"/>
  <c r="T302" i="7"/>
  <c r="R302" i="7" s="1"/>
  <c r="S302" i="7"/>
  <c r="O302" i="7"/>
  <c r="N302" i="7"/>
  <c r="X301" i="7"/>
  <c r="W301" i="7"/>
  <c r="V301" i="7"/>
  <c r="T301" i="7"/>
  <c r="R301" i="7" s="1"/>
  <c r="S301" i="7"/>
  <c r="O301" i="7"/>
  <c r="N301" i="7"/>
  <c r="X300" i="7"/>
  <c r="W300" i="7"/>
  <c r="V300" i="7"/>
  <c r="T300" i="7"/>
  <c r="R300" i="7" s="1"/>
  <c r="S300" i="7"/>
  <c r="O300" i="7"/>
  <c r="N300" i="7"/>
  <c r="X299" i="7"/>
  <c r="W299" i="7"/>
  <c r="V299" i="7"/>
  <c r="T299" i="7"/>
  <c r="S299" i="7"/>
  <c r="O299" i="7"/>
  <c r="N299" i="7"/>
  <c r="X298" i="7"/>
  <c r="W298" i="7"/>
  <c r="V298" i="7"/>
  <c r="T298" i="7"/>
  <c r="R298" i="7" s="1"/>
  <c r="S298" i="7"/>
  <c r="O298" i="7"/>
  <c r="N298" i="7"/>
  <c r="X297" i="7"/>
  <c r="W297" i="7"/>
  <c r="V297" i="7"/>
  <c r="T297" i="7"/>
  <c r="R297" i="7" s="1"/>
  <c r="S297" i="7"/>
  <c r="U297" i="7" s="1"/>
  <c r="O297" i="7"/>
  <c r="N297" i="7"/>
  <c r="X296" i="7"/>
  <c r="W296" i="7"/>
  <c r="V296" i="7"/>
  <c r="T296" i="7"/>
  <c r="S296" i="7"/>
  <c r="R296" i="7"/>
  <c r="O296" i="7"/>
  <c r="N296" i="7"/>
  <c r="X295" i="7"/>
  <c r="W295" i="7"/>
  <c r="V295" i="7"/>
  <c r="T295" i="7"/>
  <c r="R295" i="7" s="1"/>
  <c r="S295" i="7"/>
  <c r="U295" i="7" s="1"/>
  <c r="O295" i="7"/>
  <c r="N295" i="7"/>
  <c r="X294" i="7"/>
  <c r="W294" i="7"/>
  <c r="V294" i="7"/>
  <c r="T294" i="7"/>
  <c r="R294" i="7" s="1"/>
  <c r="S294" i="7"/>
  <c r="O294" i="7"/>
  <c r="N294" i="7"/>
  <c r="X293" i="7"/>
  <c r="W293" i="7"/>
  <c r="V293" i="7"/>
  <c r="T293" i="7"/>
  <c r="R293" i="7" s="1"/>
  <c r="S293" i="7"/>
  <c r="U293" i="7" s="1"/>
  <c r="O293" i="7"/>
  <c r="N293" i="7"/>
  <c r="X292" i="7"/>
  <c r="W292" i="7"/>
  <c r="V292" i="7"/>
  <c r="T292" i="7"/>
  <c r="R292" i="7" s="1"/>
  <c r="S292" i="7"/>
  <c r="O292" i="7"/>
  <c r="N292" i="7"/>
  <c r="X291" i="7"/>
  <c r="W291" i="7"/>
  <c r="V291" i="7"/>
  <c r="U291" i="7"/>
  <c r="T291" i="7"/>
  <c r="R291" i="7" s="1"/>
  <c r="S291" i="7"/>
  <c r="O291" i="7"/>
  <c r="N291" i="7"/>
  <c r="X290" i="7"/>
  <c r="W290" i="7"/>
  <c r="V290" i="7"/>
  <c r="T290" i="7"/>
  <c r="R290" i="7" s="1"/>
  <c r="S290" i="7"/>
  <c r="O290" i="7"/>
  <c r="N290" i="7"/>
  <c r="X289" i="7"/>
  <c r="W289" i="7"/>
  <c r="V289" i="7"/>
  <c r="T289" i="7"/>
  <c r="R289" i="7" s="1"/>
  <c r="S289" i="7"/>
  <c r="U289" i="7" s="1"/>
  <c r="O289" i="7"/>
  <c r="N289" i="7"/>
  <c r="X288" i="7"/>
  <c r="W288" i="7"/>
  <c r="V288" i="7"/>
  <c r="T288" i="7"/>
  <c r="S288" i="7"/>
  <c r="R288" i="7"/>
  <c r="O288" i="7"/>
  <c r="N288" i="7"/>
  <c r="X287" i="7"/>
  <c r="W287" i="7"/>
  <c r="V287" i="7"/>
  <c r="T287" i="7"/>
  <c r="R287" i="7" s="1"/>
  <c r="S287" i="7"/>
  <c r="U287" i="7" s="1"/>
  <c r="O287" i="7"/>
  <c r="N287" i="7"/>
  <c r="X286" i="7"/>
  <c r="W286" i="7"/>
  <c r="V286" i="7"/>
  <c r="T286" i="7"/>
  <c r="R286" i="7" s="1"/>
  <c r="S286" i="7"/>
  <c r="O286" i="7"/>
  <c r="N286" i="7"/>
  <c r="X285" i="7"/>
  <c r="W285" i="7"/>
  <c r="V285" i="7"/>
  <c r="T285" i="7"/>
  <c r="R285" i="7" s="1"/>
  <c r="S285" i="7"/>
  <c r="O285" i="7"/>
  <c r="N285" i="7"/>
  <c r="X284" i="7"/>
  <c r="W284" i="7"/>
  <c r="V284" i="7"/>
  <c r="T284" i="7"/>
  <c r="R284" i="7" s="1"/>
  <c r="S284" i="7"/>
  <c r="O284" i="7"/>
  <c r="N284" i="7"/>
  <c r="X283" i="7"/>
  <c r="W283" i="7"/>
  <c r="V283" i="7"/>
  <c r="T283" i="7"/>
  <c r="S283" i="7"/>
  <c r="O283" i="7"/>
  <c r="N283" i="7"/>
  <c r="X282" i="7"/>
  <c r="W282" i="7"/>
  <c r="V282" i="7"/>
  <c r="T282" i="7"/>
  <c r="R282" i="7" s="1"/>
  <c r="S282" i="7"/>
  <c r="O282" i="7"/>
  <c r="N282" i="7"/>
  <c r="X281" i="7"/>
  <c r="W281" i="7"/>
  <c r="V281" i="7"/>
  <c r="T281" i="7"/>
  <c r="R281" i="7" s="1"/>
  <c r="S281" i="7"/>
  <c r="U281" i="7" s="1"/>
  <c r="O281" i="7"/>
  <c r="N281" i="7"/>
  <c r="X280" i="7"/>
  <c r="W280" i="7"/>
  <c r="V280" i="7"/>
  <c r="T280" i="7"/>
  <c r="S280" i="7"/>
  <c r="R280" i="7"/>
  <c r="O280" i="7"/>
  <c r="N280" i="7"/>
  <c r="X279" i="7"/>
  <c r="W279" i="7"/>
  <c r="V279" i="7"/>
  <c r="T279" i="7"/>
  <c r="R279" i="7" s="1"/>
  <c r="S279" i="7"/>
  <c r="U279" i="7" s="1"/>
  <c r="O279" i="7"/>
  <c r="N279" i="7"/>
  <c r="X278" i="7"/>
  <c r="W278" i="7"/>
  <c r="V278" i="7"/>
  <c r="T278" i="7"/>
  <c r="R278" i="7" s="1"/>
  <c r="S278" i="7"/>
  <c r="O278" i="7"/>
  <c r="N278" i="7"/>
  <c r="X277" i="7"/>
  <c r="W277" i="7"/>
  <c r="V277" i="7"/>
  <c r="T277" i="7"/>
  <c r="R277" i="7" s="1"/>
  <c r="S277" i="7"/>
  <c r="U277" i="7" s="1"/>
  <c r="O277" i="7"/>
  <c r="N277" i="7"/>
  <c r="X276" i="7"/>
  <c r="W276" i="7"/>
  <c r="V276" i="7"/>
  <c r="T276" i="7"/>
  <c r="R276" i="7" s="1"/>
  <c r="S276" i="7"/>
  <c r="O276" i="7"/>
  <c r="N276" i="7"/>
  <c r="X275" i="7"/>
  <c r="W275" i="7"/>
  <c r="V275" i="7"/>
  <c r="U275" i="7"/>
  <c r="T275" i="7"/>
  <c r="R275" i="7" s="1"/>
  <c r="S275" i="7"/>
  <c r="O275" i="7"/>
  <c r="N275" i="7"/>
  <c r="X274" i="7"/>
  <c r="W274" i="7"/>
  <c r="V274" i="7"/>
  <c r="T274" i="7"/>
  <c r="R274" i="7" s="1"/>
  <c r="S274" i="7"/>
  <c r="O274" i="7"/>
  <c r="N274" i="7"/>
  <c r="X273" i="7"/>
  <c r="W273" i="7"/>
  <c r="V273" i="7"/>
  <c r="T273" i="7"/>
  <c r="R273" i="7" s="1"/>
  <c r="S273" i="7"/>
  <c r="U273" i="7" s="1"/>
  <c r="O273" i="7"/>
  <c r="N273" i="7"/>
  <c r="X272" i="7"/>
  <c r="W272" i="7"/>
  <c r="V272" i="7"/>
  <c r="T272" i="7"/>
  <c r="S272" i="7"/>
  <c r="R272" i="7"/>
  <c r="O272" i="7"/>
  <c r="N272" i="7"/>
  <c r="X271" i="7"/>
  <c r="W271" i="7"/>
  <c r="V271" i="7"/>
  <c r="T271" i="7"/>
  <c r="R271" i="7" s="1"/>
  <c r="S271" i="7"/>
  <c r="U271" i="7" s="1"/>
  <c r="O271" i="7"/>
  <c r="N271" i="7"/>
  <c r="X270" i="7"/>
  <c r="W270" i="7"/>
  <c r="V270" i="7"/>
  <c r="T270" i="7"/>
  <c r="R270" i="7" s="1"/>
  <c r="S270" i="7"/>
  <c r="O270" i="7"/>
  <c r="N270" i="7"/>
  <c r="X269" i="7"/>
  <c r="W269" i="7"/>
  <c r="V269" i="7"/>
  <c r="T269" i="7"/>
  <c r="R269" i="7" s="1"/>
  <c r="S269" i="7"/>
  <c r="O269" i="7"/>
  <c r="N269" i="7"/>
  <c r="X268" i="7"/>
  <c r="W268" i="7"/>
  <c r="V268" i="7"/>
  <c r="T268" i="7"/>
  <c r="R268" i="7" s="1"/>
  <c r="S268" i="7"/>
  <c r="O268" i="7"/>
  <c r="N268" i="7"/>
  <c r="X267" i="7"/>
  <c r="W267" i="7"/>
  <c r="V267" i="7"/>
  <c r="T267" i="7"/>
  <c r="S267" i="7"/>
  <c r="O267" i="7"/>
  <c r="N267" i="7"/>
  <c r="X266" i="7"/>
  <c r="W266" i="7"/>
  <c r="V266" i="7"/>
  <c r="T266" i="7"/>
  <c r="R266" i="7" s="1"/>
  <c r="S266" i="7"/>
  <c r="O266" i="7"/>
  <c r="N266" i="7"/>
  <c r="X265" i="7"/>
  <c r="W265" i="7"/>
  <c r="V265" i="7"/>
  <c r="T265" i="7"/>
  <c r="R265" i="7" s="1"/>
  <c r="S265" i="7"/>
  <c r="U265" i="7" s="1"/>
  <c r="O265" i="7"/>
  <c r="N265" i="7"/>
  <c r="X264" i="7"/>
  <c r="W264" i="7"/>
  <c r="V264" i="7"/>
  <c r="T264" i="7"/>
  <c r="S264" i="7"/>
  <c r="R264" i="7"/>
  <c r="O264" i="7"/>
  <c r="N264" i="7"/>
  <c r="X263" i="7"/>
  <c r="W263" i="7"/>
  <c r="V263" i="7"/>
  <c r="T263" i="7"/>
  <c r="R263" i="7" s="1"/>
  <c r="S263" i="7"/>
  <c r="U263" i="7" s="1"/>
  <c r="O263" i="7"/>
  <c r="N263" i="7"/>
  <c r="X262" i="7"/>
  <c r="W262" i="7"/>
  <c r="V262" i="7"/>
  <c r="T262" i="7"/>
  <c r="R262" i="7" s="1"/>
  <c r="S262" i="7"/>
  <c r="O262" i="7"/>
  <c r="N262" i="7"/>
  <c r="X261" i="7"/>
  <c r="W261" i="7"/>
  <c r="V261" i="7"/>
  <c r="T261" i="7"/>
  <c r="R261" i="7" s="1"/>
  <c r="S261" i="7"/>
  <c r="U261" i="7" s="1"/>
  <c r="O261" i="7"/>
  <c r="N261" i="7"/>
  <c r="X260" i="7"/>
  <c r="W260" i="7"/>
  <c r="V260" i="7"/>
  <c r="T260" i="7"/>
  <c r="R260" i="7" s="1"/>
  <c r="S260" i="7"/>
  <c r="O260" i="7"/>
  <c r="N260" i="7"/>
  <c r="X259" i="7"/>
  <c r="W259" i="7"/>
  <c r="V259" i="7"/>
  <c r="U259" i="7"/>
  <c r="T259" i="7"/>
  <c r="R259" i="7" s="1"/>
  <c r="S259" i="7"/>
  <c r="O259" i="7"/>
  <c r="N259" i="7"/>
  <c r="X258" i="7"/>
  <c r="W258" i="7"/>
  <c r="V258" i="7"/>
  <c r="T258" i="7"/>
  <c r="R258" i="7" s="1"/>
  <c r="S258" i="7"/>
  <c r="O258" i="7"/>
  <c r="N258" i="7"/>
  <c r="X257" i="7"/>
  <c r="W257" i="7"/>
  <c r="V257" i="7"/>
  <c r="T257" i="7"/>
  <c r="R257" i="7" s="1"/>
  <c r="S257" i="7"/>
  <c r="U257" i="7" s="1"/>
  <c r="O257" i="7"/>
  <c r="N257" i="7"/>
  <c r="X256" i="7"/>
  <c r="W256" i="7"/>
  <c r="V256" i="7"/>
  <c r="T256" i="7"/>
  <c r="S256" i="7"/>
  <c r="R256" i="7"/>
  <c r="O256" i="7"/>
  <c r="N256" i="7"/>
  <c r="X255" i="7"/>
  <c r="W255" i="7"/>
  <c r="V255" i="7"/>
  <c r="T255" i="7"/>
  <c r="R255" i="7" s="1"/>
  <c r="S255" i="7"/>
  <c r="U255" i="7" s="1"/>
  <c r="O255" i="7"/>
  <c r="N255" i="7"/>
  <c r="X254" i="7"/>
  <c r="W254" i="7"/>
  <c r="V254" i="7"/>
  <c r="T254" i="7"/>
  <c r="R254" i="7" s="1"/>
  <c r="S254" i="7"/>
  <c r="O254" i="7"/>
  <c r="N254" i="7"/>
  <c r="X253" i="7"/>
  <c r="W253" i="7"/>
  <c r="V253" i="7"/>
  <c r="T253" i="7"/>
  <c r="R253" i="7" s="1"/>
  <c r="S253" i="7"/>
  <c r="O253" i="7"/>
  <c r="N253" i="7"/>
  <c r="X252" i="7"/>
  <c r="W252" i="7"/>
  <c r="V252" i="7"/>
  <c r="T252" i="7"/>
  <c r="R252" i="7" s="1"/>
  <c r="S252" i="7"/>
  <c r="O252" i="7"/>
  <c r="N252" i="7"/>
  <c r="X251" i="7"/>
  <c r="W251" i="7"/>
  <c r="V251" i="7"/>
  <c r="T251" i="7"/>
  <c r="S251" i="7"/>
  <c r="O251" i="7"/>
  <c r="N251" i="7"/>
  <c r="X250" i="7"/>
  <c r="W250" i="7"/>
  <c r="V250" i="7"/>
  <c r="T250" i="7"/>
  <c r="R250" i="7" s="1"/>
  <c r="S250" i="7"/>
  <c r="O250" i="7"/>
  <c r="N250" i="7"/>
  <c r="X249" i="7"/>
  <c r="W249" i="7"/>
  <c r="V249" i="7"/>
  <c r="T249" i="7"/>
  <c r="R249" i="7" s="1"/>
  <c r="S249" i="7"/>
  <c r="U249" i="7" s="1"/>
  <c r="O249" i="7"/>
  <c r="N249" i="7"/>
  <c r="X248" i="7"/>
  <c r="W248" i="7"/>
  <c r="V248" i="7"/>
  <c r="T248" i="7"/>
  <c r="S248" i="7"/>
  <c r="R248" i="7"/>
  <c r="O248" i="7"/>
  <c r="N248" i="7"/>
  <c r="X247" i="7"/>
  <c r="W247" i="7"/>
  <c r="V247" i="7"/>
  <c r="T247" i="7"/>
  <c r="R247" i="7" s="1"/>
  <c r="S247" i="7"/>
  <c r="U247" i="7" s="1"/>
  <c r="O247" i="7"/>
  <c r="N247" i="7"/>
  <c r="X246" i="7"/>
  <c r="W246" i="7"/>
  <c r="V246" i="7"/>
  <c r="T246" i="7"/>
  <c r="R246" i="7" s="1"/>
  <c r="S246" i="7"/>
  <c r="O246" i="7"/>
  <c r="N246" i="7"/>
  <c r="X245" i="7"/>
  <c r="W245" i="7"/>
  <c r="V245" i="7"/>
  <c r="T245" i="7"/>
  <c r="R245" i="7" s="1"/>
  <c r="S245" i="7"/>
  <c r="U245" i="7" s="1"/>
  <c r="O245" i="7"/>
  <c r="N245" i="7"/>
  <c r="X244" i="7"/>
  <c r="W244" i="7"/>
  <c r="V244" i="7"/>
  <c r="T244" i="7"/>
  <c r="R244" i="7" s="1"/>
  <c r="S244" i="7"/>
  <c r="O244" i="7"/>
  <c r="N244" i="7"/>
  <c r="X243" i="7"/>
  <c r="W243" i="7"/>
  <c r="V243" i="7"/>
  <c r="U243" i="7"/>
  <c r="T243" i="7"/>
  <c r="R243" i="7" s="1"/>
  <c r="S243" i="7"/>
  <c r="O243" i="7"/>
  <c r="N243" i="7"/>
  <c r="X242" i="7"/>
  <c r="W242" i="7"/>
  <c r="V242" i="7"/>
  <c r="T242" i="7"/>
  <c r="R242" i="7" s="1"/>
  <c r="S242" i="7"/>
  <c r="O242" i="7"/>
  <c r="N242" i="7"/>
  <c r="X241" i="7"/>
  <c r="W241" i="7"/>
  <c r="V241" i="7"/>
  <c r="T241" i="7"/>
  <c r="R241" i="7" s="1"/>
  <c r="S241" i="7"/>
  <c r="U241" i="7" s="1"/>
  <c r="O241" i="7"/>
  <c r="N241" i="7"/>
  <c r="X240" i="7"/>
  <c r="W240" i="7"/>
  <c r="V240" i="7"/>
  <c r="T240" i="7"/>
  <c r="S240" i="7"/>
  <c r="R240" i="7"/>
  <c r="O240" i="7"/>
  <c r="N240" i="7"/>
  <c r="X239" i="7"/>
  <c r="W239" i="7"/>
  <c r="V239" i="7"/>
  <c r="T239" i="7"/>
  <c r="R239" i="7" s="1"/>
  <c r="S239" i="7"/>
  <c r="U239" i="7" s="1"/>
  <c r="O239" i="7"/>
  <c r="N239" i="7"/>
  <c r="X238" i="7"/>
  <c r="W238" i="7"/>
  <c r="V238" i="7"/>
  <c r="T238" i="7"/>
  <c r="R238" i="7" s="1"/>
  <c r="S238" i="7"/>
  <c r="O238" i="7"/>
  <c r="N238" i="7"/>
  <c r="X237" i="7"/>
  <c r="W237" i="7"/>
  <c r="V237" i="7"/>
  <c r="T237" i="7"/>
  <c r="R237" i="7" s="1"/>
  <c r="S237" i="7"/>
  <c r="O237" i="7"/>
  <c r="N237" i="7"/>
  <c r="X236" i="7"/>
  <c r="W236" i="7"/>
  <c r="V236" i="7"/>
  <c r="T236" i="7"/>
  <c r="R236" i="7" s="1"/>
  <c r="S236" i="7"/>
  <c r="O236" i="7"/>
  <c r="N236" i="7"/>
  <c r="X235" i="7"/>
  <c r="W235" i="7"/>
  <c r="V235" i="7"/>
  <c r="T235" i="7"/>
  <c r="S235" i="7"/>
  <c r="O235" i="7"/>
  <c r="N235" i="7"/>
  <c r="X234" i="7"/>
  <c r="W234" i="7"/>
  <c r="V234" i="7"/>
  <c r="T234" i="7"/>
  <c r="R234" i="7" s="1"/>
  <c r="S234" i="7"/>
  <c r="O234" i="7"/>
  <c r="N234" i="7"/>
  <c r="X233" i="7"/>
  <c r="W233" i="7"/>
  <c r="V233" i="7"/>
  <c r="T233" i="7"/>
  <c r="R233" i="7" s="1"/>
  <c r="S233" i="7"/>
  <c r="U233" i="7" s="1"/>
  <c r="O233" i="7"/>
  <c r="N233" i="7"/>
  <c r="X232" i="7"/>
  <c r="W232" i="7"/>
  <c r="V232" i="7"/>
  <c r="T232" i="7"/>
  <c r="S232" i="7"/>
  <c r="R232" i="7"/>
  <c r="O232" i="7"/>
  <c r="N232" i="7"/>
  <c r="X231" i="7"/>
  <c r="W231" i="7"/>
  <c r="V231" i="7"/>
  <c r="T231" i="7"/>
  <c r="R231" i="7" s="1"/>
  <c r="S231" i="7"/>
  <c r="U231" i="7" s="1"/>
  <c r="O231" i="7"/>
  <c r="N231" i="7"/>
  <c r="X230" i="7"/>
  <c r="W230" i="7"/>
  <c r="V230" i="7"/>
  <c r="T230" i="7"/>
  <c r="R230" i="7" s="1"/>
  <c r="S230" i="7"/>
  <c r="O230" i="7"/>
  <c r="N230" i="7"/>
  <c r="X229" i="7"/>
  <c r="W229" i="7"/>
  <c r="V229" i="7"/>
  <c r="T229" i="7"/>
  <c r="R229" i="7" s="1"/>
  <c r="S229" i="7"/>
  <c r="O229" i="7"/>
  <c r="N229" i="7"/>
  <c r="X228" i="7"/>
  <c r="W228" i="7"/>
  <c r="V228" i="7"/>
  <c r="T228" i="7"/>
  <c r="R228" i="7" s="1"/>
  <c r="S228" i="7"/>
  <c r="O228" i="7"/>
  <c r="N228" i="7"/>
  <c r="X227" i="7"/>
  <c r="W227" i="7"/>
  <c r="V227" i="7"/>
  <c r="U227" i="7"/>
  <c r="T227" i="7"/>
  <c r="R227" i="7" s="1"/>
  <c r="S227" i="7"/>
  <c r="O227" i="7"/>
  <c r="N227" i="7"/>
  <c r="X226" i="7"/>
  <c r="W226" i="7"/>
  <c r="V226" i="7"/>
  <c r="T226" i="7"/>
  <c r="R226" i="7" s="1"/>
  <c r="S226" i="7"/>
  <c r="O226" i="7"/>
  <c r="N226" i="7"/>
  <c r="X225" i="7"/>
  <c r="W225" i="7"/>
  <c r="V225" i="7"/>
  <c r="T225" i="7"/>
  <c r="R225" i="7" s="1"/>
  <c r="S225" i="7"/>
  <c r="O225" i="7"/>
  <c r="N225" i="7"/>
  <c r="X224" i="7"/>
  <c r="W224" i="7"/>
  <c r="V224" i="7"/>
  <c r="T224" i="7"/>
  <c r="S224" i="7"/>
  <c r="R224" i="7"/>
  <c r="O224" i="7"/>
  <c r="N224" i="7"/>
  <c r="X223" i="7"/>
  <c r="W223" i="7"/>
  <c r="V223" i="7"/>
  <c r="T223" i="7"/>
  <c r="R223" i="7" s="1"/>
  <c r="S223" i="7"/>
  <c r="U223" i="7" s="1"/>
  <c r="O223" i="7"/>
  <c r="N223" i="7"/>
  <c r="X222" i="7"/>
  <c r="W222" i="7"/>
  <c r="V222" i="7"/>
  <c r="T222" i="7"/>
  <c r="R222" i="7" s="1"/>
  <c r="S222" i="7"/>
  <c r="O222" i="7"/>
  <c r="N222" i="7"/>
  <c r="X221" i="7"/>
  <c r="W221" i="7"/>
  <c r="V221" i="7"/>
  <c r="T221" i="7"/>
  <c r="R221" i="7" s="1"/>
  <c r="S221" i="7"/>
  <c r="O221" i="7"/>
  <c r="N221" i="7"/>
  <c r="X220" i="7"/>
  <c r="W220" i="7"/>
  <c r="V220" i="7"/>
  <c r="T220" i="7"/>
  <c r="R220" i="7" s="1"/>
  <c r="S220" i="7"/>
  <c r="O220" i="7"/>
  <c r="N220" i="7"/>
  <c r="X219" i="7"/>
  <c r="W219" i="7"/>
  <c r="V219" i="7"/>
  <c r="T219" i="7"/>
  <c r="S219" i="7"/>
  <c r="O219" i="7"/>
  <c r="N219" i="7"/>
  <c r="X218" i="7"/>
  <c r="W218" i="7"/>
  <c r="V218" i="7"/>
  <c r="T218" i="7"/>
  <c r="R218" i="7" s="1"/>
  <c r="S218" i="7"/>
  <c r="O218" i="7"/>
  <c r="N218" i="7"/>
  <c r="X217" i="7"/>
  <c r="W217" i="7"/>
  <c r="V217" i="7"/>
  <c r="T217" i="7"/>
  <c r="R217" i="7" s="1"/>
  <c r="S217" i="7"/>
  <c r="O217" i="7"/>
  <c r="N217" i="7"/>
  <c r="X216" i="7"/>
  <c r="W216" i="7"/>
  <c r="V216" i="7"/>
  <c r="T216" i="7"/>
  <c r="S216" i="7"/>
  <c r="R216" i="7"/>
  <c r="O216" i="7"/>
  <c r="N216" i="7"/>
  <c r="X215" i="7"/>
  <c r="W215" i="7"/>
  <c r="V215" i="7"/>
  <c r="T215" i="7"/>
  <c r="R215" i="7" s="1"/>
  <c r="S215" i="7"/>
  <c r="U215" i="7" s="1"/>
  <c r="O215" i="7"/>
  <c r="N215" i="7"/>
  <c r="X214" i="7"/>
  <c r="W214" i="7"/>
  <c r="V214" i="7"/>
  <c r="T214" i="7"/>
  <c r="R214" i="7" s="1"/>
  <c r="S214" i="7"/>
  <c r="O214" i="7"/>
  <c r="N214" i="7"/>
  <c r="X213" i="7"/>
  <c r="W213" i="7"/>
  <c r="V213" i="7"/>
  <c r="T213" i="7"/>
  <c r="R213" i="7" s="1"/>
  <c r="S213" i="7"/>
  <c r="O213" i="7"/>
  <c r="N213" i="7"/>
  <c r="X212" i="7"/>
  <c r="W212" i="7"/>
  <c r="V212" i="7"/>
  <c r="T212" i="7"/>
  <c r="R212" i="7" s="1"/>
  <c r="S212" i="7"/>
  <c r="O212" i="7"/>
  <c r="N212" i="7"/>
  <c r="X211" i="7"/>
  <c r="W211" i="7"/>
  <c r="V211" i="7"/>
  <c r="T211" i="7"/>
  <c r="S211" i="7"/>
  <c r="O211" i="7"/>
  <c r="N211" i="7"/>
  <c r="X210" i="7"/>
  <c r="W210" i="7"/>
  <c r="V210" i="7"/>
  <c r="T210" i="7"/>
  <c r="R210" i="7" s="1"/>
  <c r="S210" i="7"/>
  <c r="O210" i="7"/>
  <c r="N210" i="7"/>
  <c r="X209" i="7"/>
  <c r="W209" i="7"/>
  <c r="V209" i="7"/>
  <c r="T209" i="7"/>
  <c r="R209" i="7" s="1"/>
  <c r="S209" i="7"/>
  <c r="O209" i="7"/>
  <c r="N209" i="7"/>
  <c r="X208" i="7"/>
  <c r="W208" i="7"/>
  <c r="V208" i="7"/>
  <c r="T208" i="7"/>
  <c r="R208" i="7" s="1"/>
  <c r="S208" i="7"/>
  <c r="O208" i="7"/>
  <c r="N208" i="7"/>
  <c r="X207" i="7"/>
  <c r="W207" i="7"/>
  <c r="V207" i="7"/>
  <c r="T207" i="7"/>
  <c r="R207" i="7" s="1"/>
  <c r="S207" i="7"/>
  <c r="O207" i="7"/>
  <c r="N207" i="7"/>
  <c r="X206" i="7"/>
  <c r="W206" i="7"/>
  <c r="V206" i="7"/>
  <c r="T206" i="7"/>
  <c r="R206" i="7" s="1"/>
  <c r="S206" i="7"/>
  <c r="O206" i="7"/>
  <c r="N206" i="7"/>
  <c r="X205" i="7"/>
  <c r="W205" i="7"/>
  <c r="V205" i="7"/>
  <c r="T205" i="7"/>
  <c r="R205" i="7" s="1"/>
  <c r="S205" i="7"/>
  <c r="O205" i="7"/>
  <c r="N205" i="7"/>
  <c r="X204" i="7"/>
  <c r="W204" i="7"/>
  <c r="V204" i="7"/>
  <c r="T204" i="7"/>
  <c r="R204" i="7" s="1"/>
  <c r="S204" i="7"/>
  <c r="U204" i="7" s="1"/>
  <c r="O204" i="7"/>
  <c r="N204" i="7"/>
  <c r="X203" i="7"/>
  <c r="W203" i="7"/>
  <c r="V203" i="7"/>
  <c r="T203" i="7"/>
  <c r="S203" i="7"/>
  <c r="U203" i="7" s="1"/>
  <c r="R203" i="7"/>
  <c r="O203" i="7"/>
  <c r="N203" i="7"/>
  <c r="X202" i="7"/>
  <c r="W202" i="7"/>
  <c r="V202" i="7"/>
  <c r="T202" i="7"/>
  <c r="R202" i="7" s="1"/>
  <c r="S202" i="7"/>
  <c r="O202" i="7"/>
  <c r="N202" i="7"/>
  <c r="X201" i="7"/>
  <c r="W201" i="7"/>
  <c r="V201" i="7"/>
  <c r="T201" i="7"/>
  <c r="R201" i="7" s="1"/>
  <c r="S201" i="7"/>
  <c r="O201" i="7"/>
  <c r="N201" i="7"/>
  <c r="X200" i="7"/>
  <c r="W200" i="7"/>
  <c r="V200" i="7"/>
  <c r="T200" i="7"/>
  <c r="R200" i="7" s="1"/>
  <c r="S200" i="7"/>
  <c r="U200" i="7" s="1"/>
  <c r="O200" i="7"/>
  <c r="N200" i="7"/>
  <c r="X199" i="7"/>
  <c r="W199" i="7"/>
  <c r="V199" i="7"/>
  <c r="T199" i="7"/>
  <c r="S199" i="7"/>
  <c r="R199" i="7"/>
  <c r="O199" i="7"/>
  <c r="N199" i="7"/>
  <c r="X198" i="7"/>
  <c r="W198" i="7"/>
  <c r="V198" i="7"/>
  <c r="T198" i="7"/>
  <c r="R198" i="7" s="1"/>
  <c r="S198" i="7"/>
  <c r="O198" i="7"/>
  <c r="N198" i="7"/>
  <c r="X197" i="7"/>
  <c r="W197" i="7"/>
  <c r="V197" i="7"/>
  <c r="T197" i="7"/>
  <c r="R197" i="7" s="1"/>
  <c r="S197" i="7"/>
  <c r="O197" i="7"/>
  <c r="N197" i="7"/>
  <c r="X196" i="7"/>
  <c r="W196" i="7"/>
  <c r="V196" i="7"/>
  <c r="T196" i="7"/>
  <c r="R196" i="7" s="1"/>
  <c r="S196" i="7"/>
  <c r="O196" i="7"/>
  <c r="N196" i="7"/>
  <c r="X195" i="7"/>
  <c r="W195" i="7"/>
  <c r="V195" i="7"/>
  <c r="T195" i="7"/>
  <c r="R195" i="7" s="1"/>
  <c r="S195" i="7"/>
  <c r="U195" i="7" s="1"/>
  <c r="O195" i="7"/>
  <c r="N195" i="7"/>
  <c r="X194" i="7"/>
  <c r="W194" i="7"/>
  <c r="V194" i="7"/>
  <c r="T194" i="7"/>
  <c r="R194" i="7" s="1"/>
  <c r="S194" i="7"/>
  <c r="O194" i="7"/>
  <c r="N194" i="7"/>
  <c r="X193" i="7"/>
  <c r="W193" i="7"/>
  <c r="V193" i="7"/>
  <c r="T193" i="7"/>
  <c r="R193" i="7" s="1"/>
  <c r="S193" i="7"/>
  <c r="O193" i="7"/>
  <c r="N193" i="7"/>
  <c r="X192" i="7"/>
  <c r="W192" i="7"/>
  <c r="V192" i="7"/>
  <c r="T192" i="7"/>
  <c r="R192" i="7" s="1"/>
  <c r="S192" i="7"/>
  <c r="U192" i="7" s="1"/>
  <c r="O192" i="7"/>
  <c r="N192" i="7"/>
  <c r="X191" i="7"/>
  <c r="W191" i="7"/>
  <c r="V191" i="7"/>
  <c r="T191" i="7"/>
  <c r="R191" i="7" s="1"/>
  <c r="S191" i="7"/>
  <c r="O191" i="7"/>
  <c r="N191" i="7"/>
  <c r="X190" i="7"/>
  <c r="W190" i="7"/>
  <c r="V190" i="7"/>
  <c r="T190" i="7"/>
  <c r="R190" i="7" s="1"/>
  <c r="S190" i="7"/>
  <c r="O190" i="7"/>
  <c r="N190" i="7"/>
  <c r="X189" i="7"/>
  <c r="W189" i="7"/>
  <c r="V189" i="7"/>
  <c r="T189" i="7"/>
  <c r="R189" i="7" s="1"/>
  <c r="S189" i="7"/>
  <c r="O189" i="7"/>
  <c r="N189" i="7"/>
  <c r="X188" i="7"/>
  <c r="W188" i="7"/>
  <c r="V188" i="7"/>
  <c r="T188" i="7"/>
  <c r="R188" i="7" s="1"/>
  <c r="S188" i="7"/>
  <c r="O188" i="7"/>
  <c r="N188" i="7"/>
  <c r="X187" i="7"/>
  <c r="W187" i="7"/>
  <c r="V187" i="7"/>
  <c r="U187" i="7"/>
  <c r="T187" i="7"/>
  <c r="R187" i="7" s="1"/>
  <c r="S187" i="7"/>
  <c r="O187" i="7"/>
  <c r="N187" i="7"/>
  <c r="X186" i="7"/>
  <c r="W186" i="7"/>
  <c r="V186" i="7"/>
  <c r="T186" i="7"/>
  <c r="R186" i="7" s="1"/>
  <c r="S186" i="7"/>
  <c r="O186" i="7"/>
  <c r="N186" i="7"/>
  <c r="X185" i="7"/>
  <c r="W185" i="7"/>
  <c r="V185" i="7"/>
  <c r="T185" i="7"/>
  <c r="R185" i="7" s="1"/>
  <c r="S185" i="7"/>
  <c r="O185" i="7"/>
  <c r="N185" i="7"/>
  <c r="X184" i="7"/>
  <c r="W184" i="7"/>
  <c r="V184" i="7"/>
  <c r="T184" i="7"/>
  <c r="S184" i="7"/>
  <c r="U184" i="7" s="1"/>
  <c r="R184" i="7"/>
  <c r="O184" i="7"/>
  <c r="N184" i="7"/>
  <c r="X183" i="7"/>
  <c r="W183" i="7"/>
  <c r="V183" i="7"/>
  <c r="T183" i="7"/>
  <c r="S183" i="7"/>
  <c r="O183" i="7"/>
  <c r="N183" i="7"/>
  <c r="X182" i="7"/>
  <c r="W182" i="7"/>
  <c r="V182" i="7"/>
  <c r="T182" i="7"/>
  <c r="R182" i="7" s="1"/>
  <c r="S182" i="7"/>
  <c r="O182" i="7"/>
  <c r="N182" i="7"/>
  <c r="X181" i="7"/>
  <c r="W181" i="7"/>
  <c r="V181" i="7"/>
  <c r="T181" i="7"/>
  <c r="R181" i="7" s="1"/>
  <c r="S181" i="7"/>
  <c r="O181" i="7"/>
  <c r="N181" i="7"/>
  <c r="X180" i="7"/>
  <c r="W180" i="7"/>
  <c r="V180" i="7"/>
  <c r="T180" i="7"/>
  <c r="R180" i="7" s="1"/>
  <c r="S180" i="7"/>
  <c r="O180" i="7"/>
  <c r="N180" i="7"/>
  <c r="X179" i="7"/>
  <c r="W179" i="7"/>
  <c r="V179" i="7"/>
  <c r="T179" i="7"/>
  <c r="R179" i="7" s="1"/>
  <c r="S179" i="7"/>
  <c r="O179" i="7"/>
  <c r="N179" i="7"/>
  <c r="X178" i="7"/>
  <c r="W178" i="7"/>
  <c r="V178" i="7"/>
  <c r="T178" i="7"/>
  <c r="R178" i="7" s="1"/>
  <c r="S178" i="7"/>
  <c r="O178" i="7"/>
  <c r="N178" i="7"/>
  <c r="X177" i="7"/>
  <c r="W177" i="7"/>
  <c r="V177" i="7"/>
  <c r="T177" i="7"/>
  <c r="R177" i="7" s="1"/>
  <c r="S177" i="7"/>
  <c r="O177" i="7"/>
  <c r="N177" i="7"/>
  <c r="X176" i="7"/>
  <c r="W176" i="7"/>
  <c r="V176" i="7"/>
  <c r="T176" i="7"/>
  <c r="R176" i="7" s="1"/>
  <c r="S176" i="7"/>
  <c r="O176" i="7"/>
  <c r="N176" i="7"/>
  <c r="X175" i="7"/>
  <c r="W175" i="7"/>
  <c r="V175" i="7"/>
  <c r="T175" i="7"/>
  <c r="R175" i="7" s="1"/>
  <c r="S175" i="7"/>
  <c r="U175" i="7" s="1"/>
  <c r="O175" i="7"/>
  <c r="N175" i="7"/>
  <c r="X174" i="7"/>
  <c r="W174" i="7"/>
  <c r="V174" i="7"/>
  <c r="T174" i="7"/>
  <c r="R174" i="7" s="1"/>
  <c r="S174" i="7"/>
  <c r="O174" i="7"/>
  <c r="N174" i="7"/>
  <c r="X173" i="7"/>
  <c r="W173" i="7"/>
  <c r="V173" i="7"/>
  <c r="T173" i="7"/>
  <c r="R173" i="7" s="1"/>
  <c r="S173" i="7"/>
  <c r="O173" i="7"/>
  <c r="N173" i="7"/>
  <c r="X172" i="7"/>
  <c r="W172" i="7"/>
  <c r="V172" i="7"/>
  <c r="T172" i="7"/>
  <c r="R172" i="7" s="1"/>
  <c r="S172" i="7"/>
  <c r="O172" i="7"/>
  <c r="N172" i="7"/>
  <c r="X171" i="7"/>
  <c r="W171" i="7"/>
  <c r="V171" i="7"/>
  <c r="T171" i="7"/>
  <c r="S171" i="7"/>
  <c r="U171" i="7" s="1"/>
  <c r="R171" i="7"/>
  <c r="O171" i="7"/>
  <c r="N171" i="7"/>
  <c r="X170" i="7"/>
  <c r="W170" i="7"/>
  <c r="V170" i="7"/>
  <c r="T170" i="7"/>
  <c r="R170" i="7" s="1"/>
  <c r="S170" i="7"/>
  <c r="O170" i="7"/>
  <c r="N170" i="7"/>
  <c r="X169" i="7"/>
  <c r="W169" i="7"/>
  <c r="V169" i="7"/>
  <c r="T169" i="7"/>
  <c r="R169" i="7" s="1"/>
  <c r="S169" i="7"/>
  <c r="O169" i="7"/>
  <c r="N169" i="7"/>
  <c r="X168" i="7"/>
  <c r="W168" i="7"/>
  <c r="V168" i="7"/>
  <c r="T168" i="7"/>
  <c r="R168" i="7" s="1"/>
  <c r="S168" i="7"/>
  <c r="U168" i="7" s="1"/>
  <c r="O168" i="7"/>
  <c r="N168" i="7"/>
  <c r="X167" i="7"/>
  <c r="W167" i="7"/>
  <c r="V167" i="7"/>
  <c r="T167" i="7"/>
  <c r="S167" i="7"/>
  <c r="R167" i="7"/>
  <c r="O167" i="7"/>
  <c r="N167" i="7"/>
  <c r="X166" i="7"/>
  <c r="W166" i="7"/>
  <c r="V166" i="7"/>
  <c r="T166" i="7"/>
  <c r="R166" i="7" s="1"/>
  <c r="S166" i="7"/>
  <c r="O166" i="7"/>
  <c r="N166" i="7"/>
  <c r="X165" i="7"/>
  <c r="W165" i="7"/>
  <c r="V165" i="7"/>
  <c r="T165" i="7"/>
  <c r="R165" i="7" s="1"/>
  <c r="S165" i="7"/>
  <c r="O165" i="7"/>
  <c r="N165" i="7"/>
  <c r="X164" i="7"/>
  <c r="W164" i="7"/>
  <c r="V164" i="7"/>
  <c r="T164" i="7"/>
  <c r="R164" i="7" s="1"/>
  <c r="S164" i="7"/>
  <c r="O164" i="7"/>
  <c r="N164" i="7"/>
  <c r="X163" i="7"/>
  <c r="W163" i="7"/>
  <c r="V163" i="7"/>
  <c r="T163" i="7"/>
  <c r="R163" i="7" s="1"/>
  <c r="S163" i="7"/>
  <c r="U163" i="7" s="1"/>
  <c r="O163" i="7"/>
  <c r="N163" i="7"/>
  <c r="X162" i="7"/>
  <c r="W162" i="7"/>
  <c r="V162" i="7"/>
  <c r="T162" i="7"/>
  <c r="R162" i="7" s="1"/>
  <c r="S162" i="7"/>
  <c r="O162" i="7"/>
  <c r="N162" i="7"/>
  <c r="X161" i="7"/>
  <c r="W161" i="7"/>
  <c r="V161" i="7"/>
  <c r="T161" i="7"/>
  <c r="R161" i="7" s="1"/>
  <c r="S161" i="7"/>
  <c r="O161" i="7"/>
  <c r="N161" i="7"/>
  <c r="X160" i="7"/>
  <c r="W160" i="7"/>
  <c r="V160" i="7"/>
  <c r="T160" i="7"/>
  <c r="R160" i="7" s="1"/>
  <c r="S160" i="7"/>
  <c r="U160" i="7" s="1"/>
  <c r="O160" i="7"/>
  <c r="N160" i="7"/>
  <c r="X159" i="7"/>
  <c r="W159" i="7"/>
  <c r="V159" i="7"/>
  <c r="T159" i="7"/>
  <c r="R159" i="7" s="1"/>
  <c r="S159" i="7"/>
  <c r="O159" i="7"/>
  <c r="N159" i="7"/>
  <c r="X158" i="7"/>
  <c r="W158" i="7"/>
  <c r="V158" i="7"/>
  <c r="T158" i="7"/>
  <c r="R158" i="7" s="1"/>
  <c r="S158" i="7"/>
  <c r="O158" i="7"/>
  <c r="N158" i="7"/>
  <c r="X157" i="7"/>
  <c r="W157" i="7"/>
  <c r="V157" i="7"/>
  <c r="T157" i="7"/>
  <c r="R157" i="7" s="1"/>
  <c r="S157" i="7"/>
  <c r="O157" i="7"/>
  <c r="N157" i="7"/>
  <c r="X156" i="7"/>
  <c r="W156" i="7"/>
  <c r="V156" i="7"/>
  <c r="T156" i="7"/>
  <c r="R156" i="7" s="1"/>
  <c r="S156" i="7"/>
  <c r="O156" i="7"/>
  <c r="N156" i="7"/>
  <c r="X155" i="7"/>
  <c r="W155" i="7"/>
  <c r="V155" i="7"/>
  <c r="U155" i="7"/>
  <c r="T155" i="7"/>
  <c r="R155" i="7" s="1"/>
  <c r="S155" i="7"/>
  <c r="O155" i="7"/>
  <c r="N155" i="7"/>
  <c r="X154" i="7"/>
  <c r="W154" i="7"/>
  <c r="V154" i="7"/>
  <c r="T154" i="7"/>
  <c r="R154" i="7" s="1"/>
  <c r="S154" i="7"/>
  <c r="O154" i="7"/>
  <c r="N154" i="7"/>
  <c r="X153" i="7"/>
  <c r="W153" i="7"/>
  <c r="V153" i="7"/>
  <c r="T153" i="7"/>
  <c r="R153" i="7" s="1"/>
  <c r="S153" i="7"/>
  <c r="O153" i="7"/>
  <c r="N153" i="7"/>
  <c r="X152" i="7"/>
  <c r="W152" i="7"/>
  <c r="V152" i="7"/>
  <c r="T152" i="7"/>
  <c r="S152" i="7"/>
  <c r="U152" i="7" s="1"/>
  <c r="R152" i="7"/>
  <c r="O152" i="7"/>
  <c r="N152" i="7"/>
  <c r="X151" i="7"/>
  <c r="W151" i="7"/>
  <c r="V151" i="7"/>
  <c r="T151" i="7"/>
  <c r="S151" i="7"/>
  <c r="O151" i="7"/>
  <c r="N151" i="7"/>
  <c r="X150" i="7"/>
  <c r="W150" i="7"/>
  <c r="V150" i="7"/>
  <c r="T150" i="7"/>
  <c r="R150" i="7" s="1"/>
  <c r="S150" i="7"/>
  <c r="O150" i="7"/>
  <c r="N150" i="7"/>
  <c r="X149" i="7"/>
  <c r="W149" i="7"/>
  <c r="V149" i="7"/>
  <c r="T149" i="7"/>
  <c r="R149" i="7" s="1"/>
  <c r="S149" i="7"/>
  <c r="O149" i="7"/>
  <c r="N149" i="7"/>
  <c r="X148" i="7"/>
  <c r="W148" i="7"/>
  <c r="V148" i="7"/>
  <c r="T148" i="7"/>
  <c r="R148" i="7" s="1"/>
  <c r="S148" i="7"/>
  <c r="O148" i="7"/>
  <c r="N148" i="7"/>
  <c r="X147" i="7"/>
  <c r="W147" i="7"/>
  <c r="V147" i="7"/>
  <c r="T147" i="7"/>
  <c r="R147" i="7" s="1"/>
  <c r="S147" i="7"/>
  <c r="O147" i="7"/>
  <c r="N147" i="7"/>
  <c r="X146" i="7"/>
  <c r="W146" i="7"/>
  <c r="V146" i="7"/>
  <c r="T146" i="7"/>
  <c r="R146" i="7" s="1"/>
  <c r="S146" i="7"/>
  <c r="O146" i="7"/>
  <c r="N146" i="7"/>
  <c r="X145" i="7"/>
  <c r="W145" i="7"/>
  <c r="V145" i="7"/>
  <c r="T145" i="7"/>
  <c r="R145" i="7" s="1"/>
  <c r="S145" i="7"/>
  <c r="O145" i="7"/>
  <c r="N145" i="7"/>
  <c r="X144" i="7"/>
  <c r="W144" i="7"/>
  <c r="V144" i="7"/>
  <c r="T144" i="7"/>
  <c r="R144" i="7" s="1"/>
  <c r="S144" i="7"/>
  <c r="O144" i="7"/>
  <c r="N144" i="7"/>
  <c r="X143" i="7"/>
  <c r="W143" i="7"/>
  <c r="V143" i="7"/>
  <c r="T143" i="7"/>
  <c r="R143" i="7" s="1"/>
  <c r="S143" i="7"/>
  <c r="O143" i="7"/>
  <c r="N143" i="7"/>
  <c r="X142" i="7"/>
  <c r="W142" i="7"/>
  <c r="V142" i="7"/>
  <c r="T142" i="7"/>
  <c r="R142" i="7" s="1"/>
  <c r="S142" i="7"/>
  <c r="U142" i="7" s="1"/>
  <c r="O142" i="7"/>
  <c r="N142" i="7"/>
  <c r="X141" i="7"/>
  <c r="W141" i="7"/>
  <c r="V141" i="7"/>
  <c r="T141" i="7"/>
  <c r="R141" i="7" s="1"/>
  <c r="S141" i="7"/>
  <c r="O141" i="7"/>
  <c r="N141" i="7"/>
  <c r="X140" i="7"/>
  <c r="W140" i="7"/>
  <c r="V140" i="7"/>
  <c r="T140" i="7"/>
  <c r="R140" i="7" s="1"/>
  <c r="S140" i="7"/>
  <c r="U140" i="7" s="1"/>
  <c r="O140" i="7"/>
  <c r="N140" i="7"/>
  <c r="X139" i="7"/>
  <c r="W139" i="7"/>
  <c r="V139" i="7"/>
  <c r="T139" i="7"/>
  <c r="S139" i="7"/>
  <c r="U139" i="7" s="1"/>
  <c r="R139" i="7"/>
  <c r="O139" i="7"/>
  <c r="N139" i="7"/>
  <c r="X138" i="7"/>
  <c r="W138" i="7"/>
  <c r="V138" i="7"/>
  <c r="T138" i="7"/>
  <c r="R138" i="7" s="1"/>
  <c r="S138" i="7"/>
  <c r="O138" i="7"/>
  <c r="N138" i="7"/>
  <c r="X137" i="7"/>
  <c r="W137" i="7"/>
  <c r="V137" i="7"/>
  <c r="T137" i="7"/>
  <c r="R137" i="7" s="1"/>
  <c r="S137" i="7"/>
  <c r="O137" i="7"/>
  <c r="N137" i="7"/>
  <c r="X136" i="7"/>
  <c r="W136" i="7"/>
  <c r="V136" i="7"/>
  <c r="T136" i="7"/>
  <c r="R136" i="7" s="1"/>
  <c r="S136" i="7"/>
  <c r="O136" i="7"/>
  <c r="N136" i="7"/>
  <c r="X135" i="7"/>
  <c r="W135" i="7"/>
  <c r="V135" i="7"/>
  <c r="T135" i="7"/>
  <c r="R135" i="7" s="1"/>
  <c r="S135" i="7"/>
  <c r="U135" i="7" s="1"/>
  <c r="O135" i="7"/>
  <c r="N135" i="7"/>
  <c r="X134" i="7"/>
  <c r="W134" i="7"/>
  <c r="V134" i="7"/>
  <c r="T134" i="7"/>
  <c r="R134" i="7" s="1"/>
  <c r="S134" i="7"/>
  <c r="O134" i="7"/>
  <c r="N134" i="7"/>
  <c r="X133" i="7"/>
  <c r="W133" i="7"/>
  <c r="V133" i="7"/>
  <c r="U133" i="7"/>
  <c r="T133" i="7"/>
  <c r="R133" i="7" s="1"/>
  <c r="S133" i="7"/>
  <c r="O133" i="7"/>
  <c r="N133" i="7"/>
  <c r="X132" i="7"/>
  <c r="W132" i="7"/>
  <c r="V132" i="7"/>
  <c r="T132" i="7"/>
  <c r="R132" i="7" s="1"/>
  <c r="S132" i="7"/>
  <c r="O132" i="7"/>
  <c r="N132" i="7"/>
  <c r="X131" i="7"/>
  <c r="W131" i="7"/>
  <c r="V131" i="7"/>
  <c r="T131" i="7"/>
  <c r="R131" i="7" s="1"/>
  <c r="S131" i="7"/>
  <c r="U131" i="7" s="1"/>
  <c r="O131" i="7"/>
  <c r="N131" i="7"/>
  <c r="X130" i="7"/>
  <c r="W130" i="7"/>
  <c r="V130" i="7"/>
  <c r="T130" i="7"/>
  <c r="R130" i="7" s="1"/>
  <c r="S130" i="7"/>
  <c r="O130" i="7"/>
  <c r="N130" i="7"/>
  <c r="X129" i="7"/>
  <c r="W129" i="7"/>
  <c r="V129" i="7"/>
  <c r="T129" i="7"/>
  <c r="R129" i="7" s="1"/>
  <c r="S129" i="7"/>
  <c r="O129" i="7"/>
  <c r="N129" i="7"/>
  <c r="X128" i="7"/>
  <c r="W128" i="7"/>
  <c r="V128" i="7"/>
  <c r="T128" i="7"/>
  <c r="R128" i="7" s="1"/>
  <c r="S128" i="7"/>
  <c r="O128" i="7"/>
  <c r="N128" i="7"/>
  <c r="X127" i="7"/>
  <c r="W127" i="7"/>
  <c r="V127" i="7"/>
  <c r="T127" i="7"/>
  <c r="R127" i="7" s="1"/>
  <c r="S127" i="7"/>
  <c r="O127" i="7"/>
  <c r="N127" i="7"/>
  <c r="X126" i="7"/>
  <c r="W126" i="7"/>
  <c r="V126" i="7"/>
  <c r="T126" i="7"/>
  <c r="R126" i="7" s="1"/>
  <c r="S126" i="7"/>
  <c r="O126" i="7"/>
  <c r="N126" i="7"/>
  <c r="X125" i="7"/>
  <c r="W125" i="7"/>
  <c r="V125" i="7"/>
  <c r="T125" i="7"/>
  <c r="S125" i="7"/>
  <c r="O125" i="7"/>
  <c r="N125" i="7"/>
  <c r="X124" i="7"/>
  <c r="W124" i="7"/>
  <c r="V124" i="7"/>
  <c r="T124" i="7"/>
  <c r="R124" i="7" s="1"/>
  <c r="S124" i="7"/>
  <c r="U124" i="7" s="1"/>
  <c r="O124" i="7"/>
  <c r="N124" i="7"/>
  <c r="X123" i="7"/>
  <c r="W123" i="7"/>
  <c r="V123" i="7"/>
  <c r="T123" i="7"/>
  <c r="S123" i="7"/>
  <c r="R123" i="7"/>
  <c r="O123" i="7"/>
  <c r="N123" i="7"/>
  <c r="X122" i="7"/>
  <c r="W122" i="7"/>
  <c r="V122" i="7"/>
  <c r="T122" i="7"/>
  <c r="R122" i="7" s="1"/>
  <c r="S122" i="7"/>
  <c r="O122" i="7"/>
  <c r="N122" i="7"/>
  <c r="X121" i="7"/>
  <c r="W121" i="7"/>
  <c r="V121" i="7"/>
  <c r="T121" i="7"/>
  <c r="R121" i="7" s="1"/>
  <c r="S121" i="7"/>
  <c r="O121" i="7"/>
  <c r="N121" i="7"/>
  <c r="X120" i="7"/>
  <c r="W120" i="7"/>
  <c r="V120" i="7"/>
  <c r="T120" i="7"/>
  <c r="R120" i="7" s="1"/>
  <c r="S120" i="7"/>
  <c r="O120" i="7"/>
  <c r="N120" i="7"/>
  <c r="X119" i="7"/>
  <c r="W119" i="7"/>
  <c r="V119" i="7"/>
  <c r="T119" i="7"/>
  <c r="R119" i="7" s="1"/>
  <c r="S119" i="7"/>
  <c r="U119" i="7" s="1"/>
  <c r="O119" i="7"/>
  <c r="N119" i="7"/>
  <c r="X118" i="7"/>
  <c r="W118" i="7"/>
  <c r="V118" i="7"/>
  <c r="T118" i="7"/>
  <c r="S118" i="7"/>
  <c r="R118" i="7"/>
  <c r="O118" i="7"/>
  <c r="N118" i="7"/>
  <c r="X117" i="7"/>
  <c r="W117" i="7"/>
  <c r="V117" i="7"/>
  <c r="T117" i="7"/>
  <c r="R117" i="7" s="1"/>
  <c r="S117" i="7"/>
  <c r="U117" i="7" s="1"/>
  <c r="O117" i="7"/>
  <c r="N117" i="7"/>
  <c r="X116" i="7"/>
  <c r="W116" i="7"/>
  <c r="V116" i="7"/>
  <c r="T116" i="7"/>
  <c r="R116" i="7" s="1"/>
  <c r="S116" i="7"/>
  <c r="O116" i="7"/>
  <c r="N116" i="7"/>
  <c r="X115" i="7"/>
  <c r="W115" i="7"/>
  <c r="V115" i="7"/>
  <c r="U115" i="7"/>
  <c r="T115" i="7"/>
  <c r="R115" i="7" s="1"/>
  <c r="S115" i="7"/>
  <c r="O115" i="7"/>
  <c r="N115" i="7"/>
  <c r="X114" i="7"/>
  <c r="W114" i="7"/>
  <c r="V114" i="7"/>
  <c r="T114" i="7"/>
  <c r="R114" i="7" s="1"/>
  <c r="S114" i="7"/>
  <c r="O114" i="7"/>
  <c r="N114" i="7"/>
  <c r="X113" i="7"/>
  <c r="W113" i="7"/>
  <c r="V113" i="7"/>
  <c r="T113" i="7"/>
  <c r="R113" i="7" s="1"/>
  <c r="S113" i="7"/>
  <c r="O113" i="7"/>
  <c r="N113" i="7"/>
  <c r="X112" i="7"/>
  <c r="W112" i="7"/>
  <c r="V112" i="7"/>
  <c r="T112" i="7"/>
  <c r="R112" i="7" s="1"/>
  <c r="S112" i="7"/>
  <c r="O112" i="7"/>
  <c r="N112" i="7"/>
  <c r="X111" i="7"/>
  <c r="W111" i="7"/>
  <c r="V111" i="7"/>
  <c r="T111" i="7"/>
  <c r="R111" i="7" s="1"/>
  <c r="S111" i="7"/>
  <c r="O111" i="7"/>
  <c r="N111" i="7"/>
  <c r="X110" i="7"/>
  <c r="W110" i="7"/>
  <c r="V110" i="7"/>
  <c r="T110" i="7"/>
  <c r="S110" i="7"/>
  <c r="O110" i="7"/>
  <c r="N110" i="7"/>
  <c r="X109" i="7"/>
  <c r="W109" i="7"/>
  <c r="V109" i="7"/>
  <c r="T109" i="7"/>
  <c r="R109" i="7" s="1"/>
  <c r="S109" i="7"/>
  <c r="U109" i="7" s="1"/>
  <c r="O109" i="7"/>
  <c r="N109" i="7"/>
  <c r="X108" i="7"/>
  <c r="W108" i="7"/>
  <c r="V108" i="7"/>
  <c r="T108" i="7"/>
  <c r="R108" i="7" s="1"/>
  <c r="S108" i="7"/>
  <c r="U108" i="7" s="1"/>
  <c r="O108" i="7"/>
  <c r="N108" i="7"/>
  <c r="X107" i="7"/>
  <c r="W107" i="7"/>
  <c r="V107" i="7"/>
  <c r="T107" i="7"/>
  <c r="R107" i="7" s="1"/>
  <c r="S107" i="7"/>
  <c r="O107" i="7"/>
  <c r="N107" i="7"/>
  <c r="X106" i="7"/>
  <c r="W106" i="7"/>
  <c r="V106" i="7"/>
  <c r="T106" i="7"/>
  <c r="R106" i="7" s="1"/>
  <c r="S106" i="7"/>
  <c r="O106" i="7"/>
  <c r="N106" i="7"/>
  <c r="X105" i="7"/>
  <c r="W105" i="7"/>
  <c r="V105" i="7"/>
  <c r="T105" i="7"/>
  <c r="R105" i="7" s="1"/>
  <c r="S105" i="7"/>
  <c r="O105" i="7"/>
  <c r="N105" i="7"/>
  <c r="X104" i="7"/>
  <c r="W104" i="7"/>
  <c r="V104" i="7"/>
  <c r="T104" i="7"/>
  <c r="R104" i="7" s="1"/>
  <c r="S104" i="7"/>
  <c r="U104" i="7" s="1"/>
  <c r="O104" i="7"/>
  <c r="N104" i="7"/>
  <c r="X103" i="7"/>
  <c r="W103" i="7"/>
  <c r="V103" i="7"/>
  <c r="T103" i="7"/>
  <c r="R103" i="7" s="1"/>
  <c r="S103" i="7"/>
  <c r="O103" i="7"/>
  <c r="N103" i="7"/>
  <c r="X102" i="7"/>
  <c r="W102" i="7"/>
  <c r="V102" i="7"/>
  <c r="T102" i="7"/>
  <c r="R102" i="7" s="1"/>
  <c r="S102" i="7"/>
  <c r="O102" i="7"/>
  <c r="N102" i="7"/>
  <c r="X101" i="7"/>
  <c r="W101" i="7"/>
  <c r="V101" i="7"/>
  <c r="T101" i="7"/>
  <c r="R101" i="7" s="1"/>
  <c r="S101" i="7"/>
  <c r="U101" i="7" s="1"/>
  <c r="O101" i="7"/>
  <c r="N101" i="7"/>
  <c r="X100" i="7"/>
  <c r="W100" i="7"/>
  <c r="V100" i="7"/>
  <c r="T100" i="7"/>
  <c r="S100" i="7"/>
  <c r="U100" i="7" s="1"/>
  <c r="R100" i="7"/>
  <c r="O100" i="7"/>
  <c r="N100" i="7"/>
  <c r="X99" i="7"/>
  <c r="W99" i="7"/>
  <c r="V99" i="7"/>
  <c r="T99" i="7"/>
  <c r="R99" i="7" s="1"/>
  <c r="S99" i="7"/>
  <c r="O99" i="7"/>
  <c r="N99" i="7"/>
  <c r="X98" i="7"/>
  <c r="W98" i="7"/>
  <c r="V98" i="7"/>
  <c r="T98" i="7"/>
  <c r="R98" i="7" s="1"/>
  <c r="S98" i="7"/>
  <c r="U98" i="7" s="1"/>
  <c r="O98" i="7"/>
  <c r="N98" i="7"/>
  <c r="X97" i="7"/>
  <c r="W97" i="7"/>
  <c r="V97" i="7"/>
  <c r="T97" i="7"/>
  <c r="R97" i="7" s="1"/>
  <c r="S97" i="7"/>
  <c r="O97" i="7"/>
  <c r="N97" i="7"/>
  <c r="X96" i="7"/>
  <c r="W96" i="7"/>
  <c r="V96" i="7"/>
  <c r="T96" i="7"/>
  <c r="R96" i="7" s="1"/>
  <c r="S96" i="7"/>
  <c r="O96" i="7"/>
  <c r="N96" i="7"/>
  <c r="X95" i="7"/>
  <c r="W95" i="7"/>
  <c r="V95" i="7"/>
  <c r="T95" i="7"/>
  <c r="R95" i="7" s="1"/>
  <c r="S95" i="7"/>
  <c r="O95" i="7"/>
  <c r="N95" i="7"/>
  <c r="X94" i="7"/>
  <c r="W94" i="7"/>
  <c r="V94" i="7"/>
  <c r="T94" i="7"/>
  <c r="R94" i="7" s="1"/>
  <c r="S94" i="7"/>
  <c r="O94" i="7"/>
  <c r="N94" i="7"/>
  <c r="X93" i="7"/>
  <c r="W93" i="7"/>
  <c r="V93" i="7"/>
  <c r="T93" i="7"/>
  <c r="R93" i="7" s="1"/>
  <c r="S93" i="7"/>
  <c r="U93" i="7" s="1"/>
  <c r="O93" i="7"/>
  <c r="N93" i="7"/>
  <c r="X92" i="7"/>
  <c r="W92" i="7"/>
  <c r="V92" i="7"/>
  <c r="T92" i="7"/>
  <c r="S92" i="7"/>
  <c r="O92" i="7"/>
  <c r="N92" i="7"/>
  <c r="X91" i="7"/>
  <c r="W91" i="7"/>
  <c r="V91" i="7"/>
  <c r="T91" i="7"/>
  <c r="R91" i="7" s="1"/>
  <c r="S91" i="7"/>
  <c r="O91" i="7"/>
  <c r="N91" i="7"/>
  <c r="X90" i="7"/>
  <c r="W90" i="7"/>
  <c r="V90" i="7"/>
  <c r="T90" i="7"/>
  <c r="R90" i="7" s="1"/>
  <c r="S90" i="7"/>
  <c r="U90" i="7" s="1"/>
  <c r="O90" i="7"/>
  <c r="N90" i="7"/>
  <c r="X89" i="7"/>
  <c r="W89" i="7"/>
  <c r="V89" i="7"/>
  <c r="T89" i="7"/>
  <c r="R89" i="7" s="1"/>
  <c r="S89" i="7"/>
  <c r="O89" i="7"/>
  <c r="N89" i="7"/>
  <c r="X88" i="7"/>
  <c r="W88" i="7"/>
  <c r="V88" i="7"/>
  <c r="T88" i="7"/>
  <c r="R88" i="7" s="1"/>
  <c r="S88" i="7"/>
  <c r="U88" i="7" s="1"/>
  <c r="O88" i="7"/>
  <c r="N88" i="7"/>
  <c r="X87" i="7"/>
  <c r="W87" i="7"/>
  <c r="V87" i="7"/>
  <c r="T87" i="7"/>
  <c r="R87" i="7" s="1"/>
  <c r="S87" i="7"/>
  <c r="O87" i="7"/>
  <c r="N87" i="7"/>
  <c r="X86" i="7"/>
  <c r="W86" i="7"/>
  <c r="V86" i="7"/>
  <c r="T86" i="7"/>
  <c r="R86" i="7" s="1"/>
  <c r="S86" i="7"/>
  <c r="O86" i="7"/>
  <c r="N86" i="7"/>
  <c r="X85" i="7"/>
  <c r="W85" i="7"/>
  <c r="V85" i="7"/>
  <c r="T85" i="7"/>
  <c r="R85" i="7" s="1"/>
  <c r="S85" i="7"/>
  <c r="O85" i="7"/>
  <c r="N85" i="7"/>
  <c r="X84" i="7"/>
  <c r="W84" i="7"/>
  <c r="V84" i="7"/>
  <c r="T84" i="7"/>
  <c r="R84" i="7" s="1"/>
  <c r="S84" i="7"/>
  <c r="O84" i="7"/>
  <c r="N84" i="7"/>
  <c r="X83" i="7"/>
  <c r="W83" i="7"/>
  <c r="V83" i="7"/>
  <c r="T83" i="7"/>
  <c r="R83" i="7" s="1"/>
  <c r="S83" i="7"/>
  <c r="O83" i="7"/>
  <c r="N83" i="7"/>
  <c r="X82" i="7"/>
  <c r="W82" i="7"/>
  <c r="V82" i="7"/>
  <c r="T82" i="7"/>
  <c r="R82" i="7" s="1"/>
  <c r="S82" i="7"/>
  <c r="O82" i="7"/>
  <c r="N82" i="7"/>
  <c r="X81" i="7"/>
  <c r="W81" i="7"/>
  <c r="V81" i="7"/>
  <c r="T81" i="7"/>
  <c r="R81" i="7" s="1"/>
  <c r="S81" i="7"/>
  <c r="O81" i="7"/>
  <c r="N81" i="7"/>
  <c r="X80" i="7"/>
  <c r="W80" i="7"/>
  <c r="V80" i="7"/>
  <c r="T80" i="7"/>
  <c r="S80" i="7"/>
  <c r="O80" i="7"/>
  <c r="N80" i="7"/>
  <c r="X79" i="7"/>
  <c r="W79" i="7"/>
  <c r="V79" i="7"/>
  <c r="T79" i="7"/>
  <c r="R79" i="7" s="1"/>
  <c r="S79" i="7"/>
  <c r="O79" i="7"/>
  <c r="N79" i="7"/>
  <c r="X78" i="7"/>
  <c r="W78" i="7"/>
  <c r="V78" i="7"/>
  <c r="T78" i="7"/>
  <c r="R78" i="7" s="1"/>
  <c r="S78" i="7"/>
  <c r="O78" i="7"/>
  <c r="N78" i="7"/>
  <c r="X77" i="7"/>
  <c r="W77" i="7"/>
  <c r="V77" i="7"/>
  <c r="T77" i="7"/>
  <c r="S77" i="7"/>
  <c r="U77" i="7" s="1"/>
  <c r="R77" i="7"/>
  <c r="O77" i="7"/>
  <c r="N77" i="7"/>
  <c r="X76" i="7"/>
  <c r="W76" i="7"/>
  <c r="V76" i="7"/>
  <c r="T76" i="7"/>
  <c r="S76" i="7"/>
  <c r="O76" i="7"/>
  <c r="N76" i="7"/>
  <c r="X75" i="7"/>
  <c r="W75" i="7"/>
  <c r="V75" i="7"/>
  <c r="T75" i="7"/>
  <c r="R75" i="7" s="1"/>
  <c r="S75" i="7"/>
  <c r="O75" i="7"/>
  <c r="N75" i="7"/>
  <c r="X74" i="7"/>
  <c r="W74" i="7"/>
  <c r="V74" i="7"/>
  <c r="T74" i="7"/>
  <c r="R74" i="7" s="1"/>
  <c r="S74" i="7"/>
  <c r="O74" i="7"/>
  <c r="N74" i="7"/>
  <c r="X73" i="7"/>
  <c r="W73" i="7"/>
  <c r="V73" i="7"/>
  <c r="T73" i="7"/>
  <c r="R73" i="7" s="1"/>
  <c r="S73" i="7"/>
  <c r="O73" i="7"/>
  <c r="N73" i="7"/>
  <c r="X72" i="7"/>
  <c r="W72" i="7"/>
  <c r="V72" i="7"/>
  <c r="T72" i="7"/>
  <c r="R72" i="7" s="1"/>
  <c r="S72" i="7"/>
  <c r="U72" i="7" s="1"/>
  <c r="O72" i="7"/>
  <c r="N72" i="7"/>
  <c r="X71" i="7"/>
  <c r="W71" i="7"/>
  <c r="V71" i="7"/>
  <c r="T71" i="7"/>
  <c r="R71" i="7" s="1"/>
  <c r="S71" i="7"/>
  <c r="O71" i="7"/>
  <c r="N71" i="7"/>
  <c r="X70" i="7"/>
  <c r="W70" i="7"/>
  <c r="V70" i="7"/>
  <c r="T70" i="7"/>
  <c r="R70" i="7" s="1"/>
  <c r="S70" i="7"/>
  <c r="O70" i="7"/>
  <c r="N70" i="7"/>
  <c r="X69" i="7"/>
  <c r="W69" i="7"/>
  <c r="V69" i="7"/>
  <c r="T69" i="7"/>
  <c r="R69" i="7" s="1"/>
  <c r="S69" i="7"/>
  <c r="U69" i="7" s="1"/>
  <c r="O69" i="7"/>
  <c r="N69" i="7"/>
  <c r="X68" i="7"/>
  <c r="W68" i="7"/>
  <c r="V68" i="7"/>
  <c r="T68" i="7"/>
  <c r="S68" i="7"/>
  <c r="U68" i="7" s="1"/>
  <c r="R68" i="7"/>
  <c r="O68" i="7"/>
  <c r="N68" i="7"/>
  <c r="X67" i="7"/>
  <c r="W67" i="7"/>
  <c r="V67" i="7"/>
  <c r="T67" i="7"/>
  <c r="R67" i="7" s="1"/>
  <c r="S67" i="7"/>
  <c r="O67" i="7"/>
  <c r="N67" i="7"/>
  <c r="X66" i="7"/>
  <c r="W66" i="7"/>
  <c r="V66" i="7"/>
  <c r="T66" i="7"/>
  <c r="R66" i="7" s="1"/>
  <c r="S66" i="7"/>
  <c r="U66" i="7" s="1"/>
  <c r="O66" i="7"/>
  <c r="N66" i="7"/>
  <c r="X65" i="7"/>
  <c r="W65" i="7"/>
  <c r="V65" i="7"/>
  <c r="T65" i="7"/>
  <c r="R65" i="7" s="1"/>
  <c r="S65" i="7"/>
  <c r="O65" i="7"/>
  <c r="N65" i="7"/>
  <c r="X64" i="7"/>
  <c r="W64" i="7"/>
  <c r="V64" i="7"/>
  <c r="T64" i="7"/>
  <c r="R64" i="7" s="1"/>
  <c r="S64" i="7"/>
  <c r="O64" i="7"/>
  <c r="N64" i="7"/>
  <c r="X63" i="7"/>
  <c r="W63" i="7"/>
  <c r="V63" i="7"/>
  <c r="T63" i="7"/>
  <c r="R63" i="7" s="1"/>
  <c r="S63" i="7"/>
  <c r="O63" i="7"/>
  <c r="N63" i="7"/>
  <c r="X62" i="7"/>
  <c r="W62" i="7"/>
  <c r="V62" i="7"/>
  <c r="T62" i="7"/>
  <c r="R62" i="7" s="1"/>
  <c r="S62" i="7"/>
  <c r="O62" i="7"/>
  <c r="N62" i="7"/>
  <c r="X61" i="7"/>
  <c r="W61" i="7"/>
  <c r="V61" i="7"/>
  <c r="T61" i="7"/>
  <c r="R61" i="7" s="1"/>
  <c r="S61" i="7"/>
  <c r="U61" i="7" s="1"/>
  <c r="O61" i="7"/>
  <c r="N61" i="7"/>
  <c r="X60" i="7"/>
  <c r="W60" i="7"/>
  <c r="V60" i="7"/>
  <c r="T60" i="7"/>
  <c r="S60" i="7"/>
  <c r="O60" i="7"/>
  <c r="N60" i="7"/>
  <c r="X59" i="7"/>
  <c r="W59" i="7"/>
  <c r="V59" i="7"/>
  <c r="T59" i="7"/>
  <c r="R59" i="7" s="1"/>
  <c r="S59" i="7"/>
  <c r="O59" i="7"/>
  <c r="N59" i="7"/>
  <c r="X58" i="7"/>
  <c r="W58" i="7"/>
  <c r="V58" i="7"/>
  <c r="T58" i="7"/>
  <c r="R58" i="7" s="1"/>
  <c r="S58" i="7"/>
  <c r="U58" i="7" s="1"/>
  <c r="O58" i="7"/>
  <c r="N58" i="7"/>
  <c r="X57" i="7"/>
  <c r="W57" i="7"/>
  <c r="V57" i="7"/>
  <c r="T57" i="7"/>
  <c r="R57" i="7" s="1"/>
  <c r="S57" i="7"/>
  <c r="O57" i="7"/>
  <c r="N57" i="7"/>
  <c r="X56" i="7"/>
  <c r="W56" i="7"/>
  <c r="V56" i="7"/>
  <c r="T56" i="7"/>
  <c r="R56" i="7" s="1"/>
  <c r="S56" i="7"/>
  <c r="U56" i="7" s="1"/>
  <c r="O56" i="7"/>
  <c r="N56" i="7"/>
  <c r="X55" i="7"/>
  <c r="W55" i="7"/>
  <c r="V55" i="7"/>
  <c r="T55" i="7"/>
  <c r="R55" i="7" s="1"/>
  <c r="S55" i="7"/>
  <c r="O55" i="7"/>
  <c r="N55" i="7"/>
  <c r="X54" i="7"/>
  <c r="W54" i="7"/>
  <c r="V54" i="7"/>
  <c r="T54" i="7"/>
  <c r="R54" i="7" s="1"/>
  <c r="S54" i="7"/>
  <c r="O54" i="7"/>
  <c r="N54" i="7"/>
  <c r="X53" i="7"/>
  <c r="W53" i="7"/>
  <c r="V53" i="7"/>
  <c r="T53" i="7"/>
  <c r="R53" i="7" s="1"/>
  <c r="S53" i="7"/>
  <c r="O53" i="7"/>
  <c r="N53" i="7"/>
  <c r="X52" i="7"/>
  <c r="W52" i="7"/>
  <c r="V52" i="7"/>
  <c r="T52" i="7"/>
  <c r="R52" i="7" s="1"/>
  <c r="S52" i="7"/>
  <c r="O52" i="7"/>
  <c r="N52" i="7"/>
  <c r="X51" i="7"/>
  <c r="W51" i="7"/>
  <c r="V51" i="7"/>
  <c r="T51" i="7"/>
  <c r="R51" i="7" s="1"/>
  <c r="S51" i="7"/>
  <c r="O51" i="7"/>
  <c r="N51" i="7"/>
  <c r="X50" i="7"/>
  <c r="W50" i="7"/>
  <c r="V50" i="7"/>
  <c r="T50" i="7"/>
  <c r="R50" i="7" s="1"/>
  <c r="S50" i="7"/>
  <c r="O50" i="7"/>
  <c r="N50" i="7"/>
  <c r="X49" i="7"/>
  <c r="W49" i="7"/>
  <c r="V49" i="7"/>
  <c r="T49" i="7"/>
  <c r="R49" i="7" s="1"/>
  <c r="S49" i="7"/>
  <c r="O49" i="7"/>
  <c r="N49" i="7"/>
  <c r="X48" i="7"/>
  <c r="W48" i="7"/>
  <c r="V48" i="7"/>
  <c r="T48" i="7"/>
  <c r="S48" i="7"/>
  <c r="O48" i="7"/>
  <c r="N48" i="7"/>
  <c r="X47" i="7"/>
  <c r="W47" i="7"/>
  <c r="V47" i="7"/>
  <c r="T47" i="7"/>
  <c r="R47" i="7" s="1"/>
  <c r="S47" i="7"/>
  <c r="O47" i="7"/>
  <c r="N47" i="7"/>
  <c r="X46" i="7"/>
  <c r="W46" i="7"/>
  <c r="V46" i="7"/>
  <c r="T46" i="7"/>
  <c r="R46" i="7" s="1"/>
  <c r="S46" i="7"/>
  <c r="O46" i="7"/>
  <c r="N46" i="7"/>
  <c r="X45" i="7"/>
  <c r="W45" i="7"/>
  <c r="V45" i="7"/>
  <c r="T45" i="7"/>
  <c r="S45" i="7"/>
  <c r="U45" i="7" s="1"/>
  <c r="R45" i="7"/>
  <c r="O45" i="7"/>
  <c r="N45" i="7"/>
  <c r="X44" i="7"/>
  <c r="W44" i="7"/>
  <c r="V44" i="7"/>
  <c r="T44" i="7"/>
  <c r="S44" i="7"/>
  <c r="O44" i="7"/>
  <c r="N44" i="7"/>
  <c r="X43" i="7"/>
  <c r="W43" i="7"/>
  <c r="V43" i="7"/>
  <c r="T43" i="7"/>
  <c r="R43" i="7" s="1"/>
  <c r="S43" i="7"/>
  <c r="O43" i="7"/>
  <c r="N43" i="7"/>
  <c r="X42" i="7"/>
  <c r="W42" i="7"/>
  <c r="V42" i="7"/>
  <c r="T42" i="7"/>
  <c r="R42" i="7" s="1"/>
  <c r="S42" i="7"/>
  <c r="O42" i="7"/>
  <c r="N42" i="7"/>
  <c r="X41" i="7"/>
  <c r="W41" i="7"/>
  <c r="V41" i="7"/>
  <c r="T41" i="7"/>
  <c r="R41" i="7" s="1"/>
  <c r="S41" i="7"/>
  <c r="O41" i="7"/>
  <c r="N41" i="7"/>
  <c r="X40" i="7"/>
  <c r="W40" i="7"/>
  <c r="V40" i="7"/>
  <c r="T40" i="7"/>
  <c r="R40" i="7" s="1"/>
  <c r="S40" i="7"/>
  <c r="U40" i="7" s="1"/>
  <c r="O40" i="7"/>
  <c r="N40" i="7"/>
  <c r="X39" i="7"/>
  <c r="W39" i="7"/>
  <c r="V39" i="7"/>
  <c r="T39" i="7"/>
  <c r="R39" i="7" s="1"/>
  <c r="S39" i="7"/>
  <c r="O39" i="7"/>
  <c r="N39" i="7"/>
  <c r="X38" i="7"/>
  <c r="W38" i="7"/>
  <c r="V38" i="7"/>
  <c r="T38" i="7"/>
  <c r="R38" i="7" s="1"/>
  <c r="S38" i="7"/>
  <c r="O38" i="7"/>
  <c r="N38" i="7"/>
  <c r="X37" i="7"/>
  <c r="W37" i="7"/>
  <c r="V37" i="7"/>
  <c r="T37" i="7"/>
  <c r="R37" i="7" s="1"/>
  <c r="S37" i="7"/>
  <c r="U37" i="7" s="1"/>
  <c r="O37" i="7"/>
  <c r="N37" i="7"/>
  <c r="X36" i="7"/>
  <c r="W36" i="7"/>
  <c r="V36" i="7"/>
  <c r="T36" i="7"/>
  <c r="S36" i="7"/>
  <c r="U36" i="7" s="1"/>
  <c r="R36" i="7"/>
  <c r="O36" i="7"/>
  <c r="N36" i="7"/>
  <c r="X35" i="7"/>
  <c r="W35" i="7"/>
  <c r="V35" i="7"/>
  <c r="T35" i="7"/>
  <c r="R35" i="7" s="1"/>
  <c r="S35" i="7"/>
  <c r="O35" i="7"/>
  <c r="N35" i="7"/>
  <c r="X34" i="7"/>
  <c r="W34" i="7"/>
  <c r="V34" i="7"/>
  <c r="T34" i="7"/>
  <c r="R34" i="7" s="1"/>
  <c r="S34" i="7"/>
  <c r="U34" i="7" s="1"/>
  <c r="O34" i="7"/>
  <c r="N34" i="7"/>
  <c r="X33" i="7"/>
  <c r="W33" i="7"/>
  <c r="V33" i="7"/>
  <c r="T33" i="7"/>
  <c r="R33" i="7" s="1"/>
  <c r="S33" i="7"/>
  <c r="O33" i="7"/>
  <c r="N33" i="7"/>
  <c r="X32" i="7"/>
  <c r="W32" i="7"/>
  <c r="V32" i="7"/>
  <c r="T32" i="7"/>
  <c r="R32" i="7" s="1"/>
  <c r="S32" i="7"/>
  <c r="O32" i="7"/>
  <c r="N32" i="7"/>
  <c r="X31" i="7"/>
  <c r="W31" i="7"/>
  <c r="V31" i="7"/>
  <c r="T31" i="7"/>
  <c r="R31" i="7" s="1"/>
  <c r="S31" i="7"/>
  <c r="O31" i="7"/>
  <c r="N31" i="7"/>
  <c r="X30" i="7"/>
  <c r="W30" i="7"/>
  <c r="V30" i="7"/>
  <c r="T30" i="7"/>
  <c r="R30" i="7" s="1"/>
  <c r="S30" i="7"/>
  <c r="O30" i="7"/>
  <c r="N30" i="7"/>
  <c r="X29" i="7"/>
  <c r="W29" i="7"/>
  <c r="V29" i="7"/>
  <c r="T29" i="7"/>
  <c r="R29" i="7" s="1"/>
  <c r="S29" i="7"/>
  <c r="U29" i="7" s="1"/>
  <c r="O29" i="7"/>
  <c r="N29" i="7"/>
  <c r="X28" i="7"/>
  <c r="W28" i="7"/>
  <c r="V28" i="7"/>
  <c r="T28" i="7"/>
  <c r="S28" i="7"/>
  <c r="O28" i="7"/>
  <c r="N28" i="7"/>
  <c r="X27" i="7"/>
  <c r="W27" i="7"/>
  <c r="V27" i="7"/>
  <c r="T27" i="7"/>
  <c r="R27" i="7" s="1"/>
  <c r="S27" i="7"/>
  <c r="O27" i="7"/>
  <c r="N27" i="7"/>
  <c r="X26" i="7"/>
  <c r="W26" i="7"/>
  <c r="V26" i="7"/>
  <c r="T26" i="7"/>
  <c r="R26" i="7" s="1"/>
  <c r="S26" i="7"/>
  <c r="U26" i="7" s="1"/>
  <c r="O26" i="7"/>
  <c r="N26" i="7"/>
  <c r="X25" i="7"/>
  <c r="W25" i="7"/>
  <c r="V25" i="7"/>
  <c r="T25" i="7"/>
  <c r="R25" i="7" s="1"/>
  <c r="S25" i="7"/>
  <c r="O25" i="7"/>
  <c r="N25" i="7"/>
  <c r="X24" i="7"/>
  <c r="W24" i="7"/>
  <c r="V24" i="7"/>
  <c r="T24" i="7"/>
  <c r="R24" i="7" s="1"/>
  <c r="S24" i="7"/>
  <c r="U24" i="7" s="1"/>
  <c r="O24" i="7"/>
  <c r="N24" i="7"/>
  <c r="X23" i="7"/>
  <c r="W23" i="7"/>
  <c r="V23" i="7"/>
  <c r="T23" i="7"/>
  <c r="R23" i="7" s="1"/>
  <c r="S23" i="7"/>
  <c r="O23" i="7"/>
  <c r="N23" i="7"/>
  <c r="X22" i="7"/>
  <c r="W22" i="7"/>
  <c r="V22" i="7"/>
  <c r="T22" i="7"/>
  <c r="R22" i="7" s="1"/>
  <c r="S22" i="7"/>
  <c r="O22" i="7"/>
  <c r="N22" i="7"/>
  <c r="X21" i="7"/>
  <c r="W21" i="7"/>
  <c r="V21" i="7"/>
  <c r="T21" i="7"/>
  <c r="R21" i="7" s="1"/>
  <c r="S21" i="7"/>
  <c r="O21" i="7"/>
  <c r="N21" i="7"/>
  <c r="X20" i="7"/>
  <c r="W20" i="7"/>
  <c r="V20" i="7"/>
  <c r="T20" i="7"/>
  <c r="R20" i="7" s="1"/>
  <c r="S20" i="7"/>
  <c r="O20" i="7"/>
  <c r="N20" i="7"/>
  <c r="X19" i="7"/>
  <c r="W19" i="7"/>
  <c r="V19" i="7"/>
  <c r="T19" i="7"/>
  <c r="R19" i="7" s="1"/>
  <c r="S19" i="7"/>
  <c r="O19" i="7"/>
  <c r="N19" i="7"/>
  <c r="X18" i="7"/>
  <c r="W18" i="7"/>
  <c r="V18" i="7"/>
  <c r="T18" i="7"/>
  <c r="R18" i="7" s="1"/>
  <c r="S18" i="7"/>
  <c r="O18" i="7"/>
  <c r="N18" i="7"/>
  <c r="X17" i="7"/>
  <c r="W17" i="7"/>
  <c r="V17" i="7"/>
  <c r="T17" i="7"/>
  <c r="R17" i="7" s="1"/>
  <c r="S17" i="7"/>
  <c r="O17" i="7"/>
  <c r="N17" i="7"/>
  <c r="X16" i="7"/>
  <c r="W16" i="7"/>
  <c r="V16" i="7"/>
  <c r="T16" i="7"/>
  <c r="S16" i="7"/>
  <c r="O16" i="7"/>
  <c r="N16" i="7"/>
  <c r="X15" i="7"/>
  <c r="W15" i="7"/>
  <c r="V15" i="7"/>
  <c r="T15" i="7"/>
  <c r="R15" i="7" s="1"/>
  <c r="S15" i="7"/>
  <c r="O15" i="7"/>
  <c r="N15" i="7"/>
  <c r="X14" i="7"/>
  <c r="W14" i="7"/>
  <c r="V14" i="7"/>
  <c r="T14" i="7"/>
  <c r="R14" i="7" s="1"/>
  <c r="S14" i="7"/>
  <c r="O14" i="7"/>
  <c r="N14" i="7"/>
  <c r="X13" i="7"/>
  <c r="W13" i="7"/>
  <c r="V13" i="7"/>
  <c r="T13" i="7"/>
  <c r="S13" i="7"/>
  <c r="U13" i="7" s="1"/>
  <c r="R13" i="7"/>
  <c r="O13" i="7"/>
  <c r="N13" i="7"/>
  <c r="X12" i="7"/>
  <c r="W12" i="7"/>
  <c r="V12" i="7"/>
  <c r="T12" i="7"/>
  <c r="S12" i="7"/>
  <c r="O12" i="7"/>
  <c r="N12" i="7"/>
  <c r="X11" i="7"/>
  <c r="W11" i="7"/>
  <c r="V11" i="7"/>
  <c r="T11" i="7"/>
  <c r="R11" i="7" s="1"/>
  <c r="S11" i="7"/>
  <c r="O11" i="7"/>
  <c r="N11" i="7"/>
  <c r="X10" i="7"/>
  <c r="W10" i="7"/>
  <c r="V10" i="7"/>
  <c r="T10" i="7"/>
  <c r="R10" i="7" s="1"/>
  <c r="S10" i="7"/>
  <c r="O10" i="7"/>
  <c r="N10" i="7"/>
  <c r="X9" i="7"/>
  <c r="W9" i="7"/>
  <c r="V9" i="7"/>
  <c r="T9" i="7"/>
  <c r="R9" i="7" s="1"/>
  <c r="S9" i="7"/>
  <c r="O9" i="7"/>
  <c r="N9" i="7"/>
  <c r="X8" i="7"/>
  <c r="W8" i="7"/>
  <c r="V8" i="7"/>
  <c r="T8" i="7"/>
  <c r="R8" i="7" s="1"/>
  <c r="S8" i="7"/>
  <c r="U8" i="7" s="1"/>
  <c r="O8" i="7"/>
  <c r="N8" i="7"/>
  <c r="X7" i="7"/>
  <c r="W7" i="7"/>
  <c r="V7" i="7"/>
  <c r="T7" i="7"/>
  <c r="R7" i="7" s="1"/>
  <c r="S7" i="7"/>
  <c r="O7" i="7"/>
  <c r="N7" i="7"/>
  <c r="X6" i="7"/>
  <c r="W6" i="7"/>
  <c r="V6" i="7"/>
  <c r="T6" i="7"/>
  <c r="R6" i="7" s="1"/>
  <c r="S6" i="7"/>
  <c r="O6" i="7"/>
  <c r="N6" i="7"/>
  <c r="X5" i="7"/>
  <c r="W5" i="7"/>
  <c r="V5" i="7"/>
  <c r="T5" i="7"/>
  <c r="R5" i="7" s="1"/>
  <c r="S5" i="7"/>
  <c r="U5" i="7" s="1"/>
  <c r="O5" i="7"/>
  <c r="N5" i="7"/>
  <c r="X4" i="7"/>
  <c r="W4" i="7"/>
  <c r="V4" i="7"/>
  <c r="T4" i="7"/>
  <c r="S4" i="7"/>
  <c r="U4" i="7" s="1"/>
  <c r="R4" i="7"/>
  <c r="O4" i="7"/>
  <c r="N4" i="7"/>
  <c r="X3" i="7"/>
  <c r="W3" i="7"/>
  <c r="V3" i="7"/>
  <c r="T3" i="7"/>
  <c r="R3" i="7" s="1"/>
  <c r="S3" i="7"/>
  <c r="O3" i="7"/>
  <c r="N3" i="7"/>
  <c r="X3000" i="3"/>
  <c r="W3000" i="3"/>
  <c r="V3000" i="3"/>
  <c r="T3000" i="3"/>
  <c r="R3000" i="3" s="1"/>
  <c r="S3000" i="3"/>
  <c r="U3000" i="3" s="1"/>
  <c r="O3000" i="3"/>
  <c r="N3000" i="3"/>
  <c r="X2999" i="3"/>
  <c r="W2999" i="3"/>
  <c r="V2999" i="3"/>
  <c r="T2999" i="3"/>
  <c r="R2999" i="3" s="1"/>
  <c r="S2999" i="3"/>
  <c r="U2999" i="3" s="1"/>
  <c r="O2999" i="3"/>
  <c r="N2999" i="3"/>
  <c r="X2998" i="3"/>
  <c r="W2998" i="3"/>
  <c r="V2998" i="3"/>
  <c r="T2998" i="3"/>
  <c r="R2998" i="3" s="1"/>
  <c r="S2998" i="3"/>
  <c r="U2998" i="3" s="1"/>
  <c r="O2998" i="3"/>
  <c r="N2998" i="3"/>
  <c r="X2997" i="3"/>
  <c r="W2997" i="3"/>
  <c r="V2997" i="3"/>
  <c r="T2997" i="3"/>
  <c r="R2997" i="3" s="1"/>
  <c r="S2997" i="3"/>
  <c r="U2997" i="3" s="1"/>
  <c r="O2997" i="3"/>
  <c r="N2997" i="3"/>
  <c r="X2996" i="3"/>
  <c r="W2996" i="3"/>
  <c r="V2996" i="3"/>
  <c r="U2996" i="3"/>
  <c r="T2996" i="3"/>
  <c r="R2996" i="3" s="1"/>
  <c r="S2996" i="3"/>
  <c r="O2996" i="3"/>
  <c r="N2996" i="3"/>
  <c r="X2995" i="3"/>
  <c r="W2995" i="3"/>
  <c r="V2995" i="3"/>
  <c r="T2995" i="3"/>
  <c r="R2995" i="3" s="1"/>
  <c r="S2995" i="3"/>
  <c r="U2995" i="3" s="1"/>
  <c r="O2995" i="3"/>
  <c r="N2995" i="3"/>
  <c r="X2994" i="3"/>
  <c r="W2994" i="3"/>
  <c r="V2994" i="3"/>
  <c r="T2994" i="3"/>
  <c r="R2994" i="3" s="1"/>
  <c r="S2994" i="3"/>
  <c r="U2994" i="3" s="1"/>
  <c r="O2994" i="3"/>
  <c r="N2994" i="3"/>
  <c r="X2993" i="3"/>
  <c r="W2993" i="3"/>
  <c r="V2993" i="3"/>
  <c r="T2993" i="3"/>
  <c r="R2993" i="3" s="1"/>
  <c r="S2993" i="3"/>
  <c r="U2993" i="3" s="1"/>
  <c r="O2993" i="3"/>
  <c r="N2993" i="3"/>
  <c r="X2992" i="3"/>
  <c r="W2992" i="3"/>
  <c r="V2992" i="3"/>
  <c r="U2992" i="3"/>
  <c r="T2992" i="3"/>
  <c r="R2992" i="3" s="1"/>
  <c r="S2992" i="3"/>
  <c r="O2992" i="3"/>
  <c r="N2992" i="3"/>
  <c r="X2991" i="3"/>
  <c r="W2991" i="3"/>
  <c r="V2991" i="3"/>
  <c r="T2991" i="3"/>
  <c r="R2991" i="3" s="1"/>
  <c r="S2991" i="3"/>
  <c r="U2991" i="3" s="1"/>
  <c r="O2991" i="3"/>
  <c r="N2991" i="3"/>
  <c r="X2990" i="3"/>
  <c r="W2990" i="3"/>
  <c r="V2990" i="3"/>
  <c r="T2990" i="3"/>
  <c r="R2990" i="3" s="1"/>
  <c r="S2990" i="3"/>
  <c r="U2990" i="3" s="1"/>
  <c r="O2990" i="3"/>
  <c r="N2990" i="3"/>
  <c r="X2989" i="3"/>
  <c r="W2989" i="3"/>
  <c r="V2989" i="3"/>
  <c r="T2989" i="3"/>
  <c r="R2989" i="3" s="1"/>
  <c r="S2989" i="3"/>
  <c r="U2989" i="3" s="1"/>
  <c r="O2989" i="3"/>
  <c r="N2989" i="3"/>
  <c r="X2988" i="3"/>
  <c r="W2988" i="3"/>
  <c r="V2988" i="3"/>
  <c r="T2988" i="3"/>
  <c r="R2988" i="3" s="1"/>
  <c r="S2988" i="3"/>
  <c r="U2988" i="3" s="1"/>
  <c r="O2988" i="3"/>
  <c r="N2988" i="3"/>
  <c r="X2987" i="3"/>
  <c r="W2987" i="3"/>
  <c r="V2987" i="3"/>
  <c r="T2987" i="3"/>
  <c r="R2987" i="3" s="1"/>
  <c r="S2987" i="3"/>
  <c r="U2987" i="3" s="1"/>
  <c r="O2987" i="3"/>
  <c r="N2987" i="3"/>
  <c r="X2986" i="3"/>
  <c r="W2986" i="3"/>
  <c r="V2986" i="3"/>
  <c r="T2986" i="3"/>
  <c r="R2986" i="3" s="1"/>
  <c r="S2986" i="3"/>
  <c r="U2986" i="3" s="1"/>
  <c r="O2986" i="3"/>
  <c r="N2986" i="3"/>
  <c r="X2985" i="3"/>
  <c r="W2985" i="3"/>
  <c r="V2985" i="3"/>
  <c r="T2985" i="3"/>
  <c r="R2985" i="3" s="1"/>
  <c r="S2985" i="3"/>
  <c r="U2985" i="3" s="1"/>
  <c r="O2985" i="3"/>
  <c r="N2985" i="3"/>
  <c r="X2984" i="3"/>
  <c r="W2984" i="3"/>
  <c r="V2984" i="3"/>
  <c r="T2984" i="3"/>
  <c r="R2984" i="3" s="1"/>
  <c r="S2984" i="3"/>
  <c r="U2984" i="3" s="1"/>
  <c r="O2984" i="3"/>
  <c r="N2984" i="3"/>
  <c r="X2983" i="3"/>
  <c r="W2983" i="3"/>
  <c r="V2983" i="3"/>
  <c r="T2983" i="3"/>
  <c r="R2983" i="3" s="1"/>
  <c r="S2983" i="3"/>
  <c r="U2983" i="3" s="1"/>
  <c r="O2983" i="3"/>
  <c r="N2983" i="3"/>
  <c r="X2982" i="3"/>
  <c r="W2982" i="3"/>
  <c r="V2982" i="3"/>
  <c r="T2982" i="3"/>
  <c r="R2982" i="3" s="1"/>
  <c r="S2982" i="3"/>
  <c r="U2982" i="3" s="1"/>
  <c r="O2982" i="3"/>
  <c r="N2982" i="3"/>
  <c r="X2981" i="3"/>
  <c r="W2981" i="3"/>
  <c r="V2981" i="3"/>
  <c r="T2981" i="3"/>
  <c r="R2981" i="3" s="1"/>
  <c r="S2981" i="3"/>
  <c r="U2981" i="3" s="1"/>
  <c r="O2981" i="3"/>
  <c r="N2981" i="3"/>
  <c r="X2980" i="3"/>
  <c r="W2980" i="3"/>
  <c r="V2980" i="3"/>
  <c r="T2980" i="3"/>
  <c r="R2980" i="3" s="1"/>
  <c r="S2980" i="3"/>
  <c r="U2980" i="3" s="1"/>
  <c r="O2980" i="3"/>
  <c r="N2980" i="3"/>
  <c r="X2979" i="3"/>
  <c r="W2979" i="3"/>
  <c r="V2979" i="3"/>
  <c r="T2979" i="3"/>
  <c r="R2979" i="3" s="1"/>
  <c r="S2979" i="3"/>
  <c r="U2979" i="3" s="1"/>
  <c r="O2979" i="3"/>
  <c r="N2979" i="3"/>
  <c r="X2978" i="3"/>
  <c r="W2978" i="3"/>
  <c r="V2978" i="3"/>
  <c r="T2978" i="3"/>
  <c r="R2978" i="3" s="1"/>
  <c r="S2978" i="3"/>
  <c r="U2978" i="3" s="1"/>
  <c r="O2978" i="3"/>
  <c r="N2978" i="3"/>
  <c r="X2977" i="3"/>
  <c r="W2977" i="3"/>
  <c r="V2977" i="3"/>
  <c r="T2977" i="3"/>
  <c r="R2977" i="3" s="1"/>
  <c r="S2977" i="3"/>
  <c r="U2977" i="3" s="1"/>
  <c r="O2977" i="3"/>
  <c r="N2977" i="3"/>
  <c r="X2976" i="3"/>
  <c r="W2976" i="3"/>
  <c r="V2976" i="3"/>
  <c r="U2976" i="3"/>
  <c r="T2976" i="3"/>
  <c r="R2976" i="3" s="1"/>
  <c r="S2976" i="3"/>
  <c r="O2976" i="3"/>
  <c r="N2976" i="3"/>
  <c r="X2975" i="3"/>
  <c r="W2975" i="3"/>
  <c r="V2975" i="3"/>
  <c r="T2975" i="3"/>
  <c r="R2975" i="3" s="1"/>
  <c r="S2975" i="3"/>
  <c r="U2975" i="3" s="1"/>
  <c r="O2975" i="3"/>
  <c r="N2975" i="3"/>
  <c r="X2974" i="3"/>
  <c r="W2974" i="3"/>
  <c r="V2974" i="3"/>
  <c r="T2974" i="3"/>
  <c r="R2974" i="3" s="1"/>
  <c r="S2974" i="3"/>
  <c r="U2974" i="3" s="1"/>
  <c r="O2974" i="3"/>
  <c r="N2974" i="3"/>
  <c r="X2973" i="3"/>
  <c r="W2973" i="3"/>
  <c r="V2973" i="3"/>
  <c r="T2973" i="3"/>
  <c r="R2973" i="3" s="1"/>
  <c r="S2973" i="3"/>
  <c r="U2973" i="3" s="1"/>
  <c r="O2973" i="3"/>
  <c r="N2973" i="3"/>
  <c r="X2972" i="3"/>
  <c r="W2972" i="3"/>
  <c r="V2972" i="3"/>
  <c r="U2972" i="3"/>
  <c r="T2972" i="3"/>
  <c r="R2972" i="3" s="1"/>
  <c r="S2972" i="3"/>
  <c r="O2972" i="3"/>
  <c r="N2972" i="3"/>
  <c r="X2971" i="3"/>
  <c r="W2971" i="3"/>
  <c r="V2971" i="3"/>
  <c r="T2971" i="3"/>
  <c r="R2971" i="3" s="1"/>
  <c r="S2971" i="3"/>
  <c r="U2971" i="3" s="1"/>
  <c r="O2971" i="3"/>
  <c r="N2971" i="3"/>
  <c r="X2970" i="3"/>
  <c r="W2970" i="3"/>
  <c r="V2970" i="3"/>
  <c r="T2970" i="3"/>
  <c r="R2970" i="3" s="1"/>
  <c r="S2970" i="3"/>
  <c r="U2970" i="3" s="1"/>
  <c r="O2970" i="3"/>
  <c r="N2970" i="3"/>
  <c r="X2969" i="3"/>
  <c r="W2969" i="3"/>
  <c r="V2969" i="3"/>
  <c r="T2969" i="3"/>
  <c r="R2969" i="3" s="1"/>
  <c r="S2969" i="3"/>
  <c r="U2969" i="3" s="1"/>
  <c r="O2969" i="3"/>
  <c r="N2969" i="3"/>
  <c r="X2968" i="3"/>
  <c r="W2968" i="3"/>
  <c r="V2968" i="3"/>
  <c r="T2968" i="3"/>
  <c r="R2968" i="3" s="1"/>
  <c r="S2968" i="3"/>
  <c r="U2968" i="3" s="1"/>
  <c r="O2968" i="3"/>
  <c r="N2968" i="3"/>
  <c r="X2967" i="3"/>
  <c r="W2967" i="3"/>
  <c r="V2967" i="3"/>
  <c r="T2967" i="3"/>
  <c r="R2967" i="3" s="1"/>
  <c r="S2967" i="3"/>
  <c r="U2967" i="3" s="1"/>
  <c r="O2967" i="3"/>
  <c r="N2967" i="3"/>
  <c r="X2966" i="3"/>
  <c r="W2966" i="3"/>
  <c r="V2966" i="3"/>
  <c r="T2966" i="3"/>
  <c r="R2966" i="3" s="1"/>
  <c r="S2966" i="3"/>
  <c r="U2966" i="3" s="1"/>
  <c r="O2966" i="3"/>
  <c r="N2966" i="3"/>
  <c r="X2965" i="3"/>
  <c r="W2965" i="3"/>
  <c r="V2965" i="3"/>
  <c r="T2965" i="3"/>
  <c r="R2965" i="3" s="1"/>
  <c r="S2965" i="3"/>
  <c r="U2965" i="3" s="1"/>
  <c r="O2965" i="3"/>
  <c r="N2965" i="3"/>
  <c r="X2964" i="3"/>
  <c r="W2964" i="3"/>
  <c r="V2964" i="3"/>
  <c r="U2964" i="3"/>
  <c r="T2964" i="3"/>
  <c r="R2964" i="3" s="1"/>
  <c r="S2964" i="3"/>
  <c r="O2964" i="3"/>
  <c r="N2964" i="3"/>
  <c r="X2963" i="3"/>
  <c r="W2963" i="3"/>
  <c r="V2963" i="3"/>
  <c r="T2963" i="3"/>
  <c r="R2963" i="3" s="1"/>
  <c r="S2963" i="3"/>
  <c r="U2963" i="3" s="1"/>
  <c r="O2963" i="3"/>
  <c r="N2963" i="3"/>
  <c r="X2962" i="3"/>
  <c r="W2962" i="3"/>
  <c r="V2962" i="3"/>
  <c r="T2962" i="3"/>
  <c r="R2962" i="3" s="1"/>
  <c r="S2962" i="3"/>
  <c r="U2962" i="3" s="1"/>
  <c r="O2962" i="3"/>
  <c r="N2962" i="3"/>
  <c r="X2961" i="3"/>
  <c r="W2961" i="3"/>
  <c r="V2961" i="3"/>
  <c r="T2961" i="3"/>
  <c r="R2961" i="3" s="1"/>
  <c r="S2961" i="3"/>
  <c r="U2961" i="3" s="1"/>
  <c r="O2961" i="3"/>
  <c r="N2961" i="3"/>
  <c r="X2960" i="3"/>
  <c r="W2960" i="3"/>
  <c r="V2960" i="3"/>
  <c r="U2960" i="3"/>
  <c r="T2960" i="3"/>
  <c r="R2960" i="3" s="1"/>
  <c r="S2960" i="3"/>
  <c r="O2960" i="3"/>
  <c r="N2960" i="3"/>
  <c r="X2959" i="3"/>
  <c r="W2959" i="3"/>
  <c r="V2959" i="3"/>
  <c r="T2959" i="3"/>
  <c r="R2959" i="3" s="1"/>
  <c r="S2959" i="3"/>
  <c r="U2959" i="3" s="1"/>
  <c r="O2959" i="3"/>
  <c r="N2959" i="3"/>
  <c r="X2958" i="3"/>
  <c r="W2958" i="3"/>
  <c r="V2958" i="3"/>
  <c r="T2958" i="3"/>
  <c r="R2958" i="3" s="1"/>
  <c r="S2958" i="3"/>
  <c r="U2958" i="3" s="1"/>
  <c r="O2958" i="3"/>
  <c r="N2958" i="3"/>
  <c r="X2957" i="3"/>
  <c r="W2957" i="3"/>
  <c r="V2957" i="3"/>
  <c r="T2957" i="3"/>
  <c r="R2957" i="3" s="1"/>
  <c r="S2957" i="3"/>
  <c r="U2957" i="3" s="1"/>
  <c r="O2957" i="3"/>
  <c r="N2957" i="3"/>
  <c r="X2956" i="3"/>
  <c r="W2956" i="3"/>
  <c r="V2956" i="3"/>
  <c r="T2956" i="3"/>
  <c r="R2956" i="3" s="1"/>
  <c r="S2956" i="3"/>
  <c r="U2956" i="3" s="1"/>
  <c r="O2956" i="3"/>
  <c r="N2956" i="3"/>
  <c r="X2955" i="3"/>
  <c r="W2955" i="3"/>
  <c r="V2955" i="3"/>
  <c r="T2955" i="3"/>
  <c r="R2955" i="3" s="1"/>
  <c r="S2955" i="3"/>
  <c r="U2955" i="3" s="1"/>
  <c r="O2955" i="3"/>
  <c r="N2955" i="3"/>
  <c r="X2954" i="3"/>
  <c r="W2954" i="3"/>
  <c r="V2954" i="3"/>
  <c r="T2954" i="3"/>
  <c r="R2954" i="3" s="1"/>
  <c r="S2954" i="3"/>
  <c r="U2954" i="3" s="1"/>
  <c r="O2954" i="3"/>
  <c r="N2954" i="3"/>
  <c r="X2953" i="3"/>
  <c r="W2953" i="3"/>
  <c r="V2953" i="3"/>
  <c r="T2953" i="3"/>
  <c r="R2953" i="3" s="1"/>
  <c r="S2953" i="3"/>
  <c r="U2953" i="3" s="1"/>
  <c r="O2953" i="3"/>
  <c r="N2953" i="3"/>
  <c r="X2952" i="3"/>
  <c r="W2952" i="3"/>
  <c r="V2952" i="3"/>
  <c r="T2952" i="3"/>
  <c r="R2952" i="3" s="1"/>
  <c r="S2952" i="3"/>
  <c r="U2952" i="3" s="1"/>
  <c r="O2952" i="3"/>
  <c r="N2952" i="3"/>
  <c r="X2951" i="3"/>
  <c r="W2951" i="3"/>
  <c r="V2951" i="3"/>
  <c r="T2951" i="3"/>
  <c r="R2951" i="3" s="1"/>
  <c r="S2951" i="3"/>
  <c r="U2951" i="3" s="1"/>
  <c r="O2951" i="3"/>
  <c r="N2951" i="3"/>
  <c r="X2950" i="3"/>
  <c r="W2950" i="3"/>
  <c r="V2950" i="3"/>
  <c r="T2950" i="3"/>
  <c r="R2950" i="3" s="1"/>
  <c r="S2950" i="3"/>
  <c r="U2950" i="3" s="1"/>
  <c r="O2950" i="3"/>
  <c r="N2950" i="3"/>
  <c r="X2949" i="3"/>
  <c r="W2949" i="3"/>
  <c r="V2949" i="3"/>
  <c r="T2949" i="3"/>
  <c r="R2949" i="3" s="1"/>
  <c r="S2949" i="3"/>
  <c r="U2949" i="3" s="1"/>
  <c r="O2949" i="3"/>
  <c r="N2949" i="3"/>
  <c r="X2948" i="3"/>
  <c r="W2948" i="3"/>
  <c r="V2948" i="3"/>
  <c r="T2948" i="3"/>
  <c r="R2948" i="3" s="1"/>
  <c r="S2948" i="3"/>
  <c r="U2948" i="3" s="1"/>
  <c r="O2948" i="3"/>
  <c r="N2948" i="3"/>
  <c r="X2947" i="3"/>
  <c r="W2947" i="3"/>
  <c r="V2947" i="3"/>
  <c r="T2947" i="3"/>
  <c r="R2947" i="3" s="1"/>
  <c r="S2947" i="3"/>
  <c r="U2947" i="3" s="1"/>
  <c r="O2947" i="3"/>
  <c r="N2947" i="3"/>
  <c r="X2946" i="3"/>
  <c r="W2946" i="3"/>
  <c r="V2946" i="3"/>
  <c r="T2946" i="3"/>
  <c r="R2946" i="3" s="1"/>
  <c r="S2946" i="3"/>
  <c r="U2946" i="3" s="1"/>
  <c r="O2946" i="3"/>
  <c r="N2946" i="3"/>
  <c r="X2945" i="3"/>
  <c r="W2945" i="3"/>
  <c r="V2945" i="3"/>
  <c r="T2945" i="3"/>
  <c r="R2945" i="3" s="1"/>
  <c r="S2945" i="3"/>
  <c r="U2945" i="3" s="1"/>
  <c r="O2945" i="3"/>
  <c r="N2945" i="3"/>
  <c r="X2944" i="3"/>
  <c r="W2944" i="3"/>
  <c r="V2944" i="3"/>
  <c r="U2944" i="3"/>
  <c r="T2944" i="3"/>
  <c r="R2944" i="3" s="1"/>
  <c r="S2944" i="3"/>
  <c r="O2944" i="3"/>
  <c r="N2944" i="3"/>
  <c r="X2943" i="3"/>
  <c r="W2943" i="3"/>
  <c r="V2943" i="3"/>
  <c r="T2943" i="3"/>
  <c r="R2943" i="3" s="1"/>
  <c r="S2943" i="3"/>
  <c r="U2943" i="3" s="1"/>
  <c r="O2943" i="3"/>
  <c r="N2943" i="3"/>
  <c r="X2942" i="3"/>
  <c r="W2942" i="3"/>
  <c r="V2942" i="3"/>
  <c r="T2942" i="3"/>
  <c r="R2942" i="3" s="1"/>
  <c r="S2942" i="3"/>
  <c r="U2942" i="3" s="1"/>
  <c r="O2942" i="3"/>
  <c r="N2942" i="3"/>
  <c r="X2941" i="3"/>
  <c r="W2941" i="3"/>
  <c r="V2941" i="3"/>
  <c r="T2941" i="3"/>
  <c r="R2941" i="3" s="1"/>
  <c r="S2941" i="3"/>
  <c r="U2941" i="3" s="1"/>
  <c r="O2941" i="3"/>
  <c r="N2941" i="3"/>
  <c r="X2940" i="3"/>
  <c r="W2940" i="3"/>
  <c r="V2940" i="3"/>
  <c r="U2940" i="3"/>
  <c r="T2940" i="3"/>
  <c r="R2940" i="3" s="1"/>
  <c r="S2940" i="3"/>
  <c r="O2940" i="3"/>
  <c r="N2940" i="3"/>
  <c r="X2939" i="3"/>
  <c r="W2939" i="3"/>
  <c r="V2939" i="3"/>
  <c r="T2939" i="3"/>
  <c r="R2939" i="3" s="1"/>
  <c r="S2939" i="3"/>
  <c r="U2939" i="3" s="1"/>
  <c r="O2939" i="3"/>
  <c r="N2939" i="3"/>
  <c r="X2938" i="3"/>
  <c r="W2938" i="3"/>
  <c r="V2938" i="3"/>
  <c r="T2938" i="3"/>
  <c r="R2938" i="3" s="1"/>
  <c r="S2938" i="3"/>
  <c r="U2938" i="3" s="1"/>
  <c r="O2938" i="3"/>
  <c r="N2938" i="3"/>
  <c r="X2937" i="3"/>
  <c r="W2937" i="3"/>
  <c r="V2937" i="3"/>
  <c r="T2937" i="3"/>
  <c r="R2937" i="3" s="1"/>
  <c r="S2937" i="3"/>
  <c r="U2937" i="3" s="1"/>
  <c r="O2937" i="3"/>
  <c r="N2937" i="3"/>
  <c r="X2936" i="3"/>
  <c r="W2936" i="3"/>
  <c r="V2936" i="3"/>
  <c r="T2936" i="3"/>
  <c r="R2936" i="3" s="1"/>
  <c r="S2936" i="3"/>
  <c r="U2936" i="3" s="1"/>
  <c r="O2936" i="3"/>
  <c r="N2936" i="3"/>
  <c r="X2935" i="3"/>
  <c r="W2935" i="3"/>
  <c r="V2935" i="3"/>
  <c r="T2935" i="3"/>
  <c r="R2935" i="3" s="1"/>
  <c r="S2935" i="3"/>
  <c r="U2935" i="3" s="1"/>
  <c r="O2935" i="3"/>
  <c r="N2935" i="3"/>
  <c r="X2934" i="3"/>
  <c r="W2934" i="3"/>
  <c r="V2934" i="3"/>
  <c r="T2934" i="3"/>
  <c r="R2934" i="3" s="1"/>
  <c r="S2934" i="3"/>
  <c r="U2934" i="3" s="1"/>
  <c r="O2934" i="3"/>
  <c r="N2934" i="3"/>
  <c r="X2933" i="3"/>
  <c r="W2933" i="3"/>
  <c r="V2933" i="3"/>
  <c r="T2933" i="3"/>
  <c r="R2933" i="3" s="1"/>
  <c r="S2933" i="3"/>
  <c r="U2933" i="3" s="1"/>
  <c r="O2933" i="3"/>
  <c r="N2933" i="3"/>
  <c r="X2932" i="3"/>
  <c r="W2932" i="3"/>
  <c r="V2932" i="3"/>
  <c r="U2932" i="3"/>
  <c r="T2932" i="3"/>
  <c r="R2932" i="3" s="1"/>
  <c r="S2932" i="3"/>
  <c r="O2932" i="3"/>
  <c r="N2932" i="3"/>
  <c r="X2931" i="3"/>
  <c r="W2931" i="3"/>
  <c r="V2931" i="3"/>
  <c r="T2931" i="3"/>
  <c r="R2931" i="3" s="1"/>
  <c r="S2931" i="3"/>
  <c r="U2931" i="3" s="1"/>
  <c r="O2931" i="3"/>
  <c r="N2931" i="3"/>
  <c r="X2930" i="3"/>
  <c r="W2930" i="3"/>
  <c r="V2930" i="3"/>
  <c r="T2930" i="3"/>
  <c r="R2930" i="3" s="1"/>
  <c r="S2930" i="3"/>
  <c r="U2930" i="3" s="1"/>
  <c r="O2930" i="3"/>
  <c r="N2930" i="3"/>
  <c r="X2929" i="3"/>
  <c r="W2929" i="3"/>
  <c r="V2929" i="3"/>
  <c r="T2929" i="3"/>
  <c r="R2929" i="3" s="1"/>
  <c r="S2929" i="3"/>
  <c r="U2929" i="3" s="1"/>
  <c r="O2929" i="3"/>
  <c r="N2929" i="3"/>
  <c r="X2928" i="3"/>
  <c r="W2928" i="3"/>
  <c r="V2928" i="3"/>
  <c r="U2928" i="3"/>
  <c r="T2928" i="3"/>
  <c r="R2928" i="3" s="1"/>
  <c r="S2928" i="3"/>
  <c r="O2928" i="3"/>
  <c r="N2928" i="3"/>
  <c r="X2927" i="3"/>
  <c r="W2927" i="3"/>
  <c r="V2927" i="3"/>
  <c r="T2927" i="3"/>
  <c r="R2927" i="3" s="1"/>
  <c r="S2927" i="3"/>
  <c r="U2927" i="3" s="1"/>
  <c r="O2927" i="3"/>
  <c r="N2927" i="3"/>
  <c r="X2926" i="3"/>
  <c r="W2926" i="3"/>
  <c r="V2926" i="3"/>
  <c r="T2926" i="3"/>
  <c r="R2926" i="3" s="1"/>
  <c r="S2926" i="3"/>
  <c r="U2926" i="3" s="1"/>
  <c r="O2926" i="3"/>
  <c r="N2926" i="3"/>
  <c r="X2925" i="3"/>
  <c r="W2925" i="3"/>
  <c r="V2925" i="3"/>
  <c r="T2925" i="3"/>
  <c r="R2925" i="3" s="1"/>
  <c r="S2925" i="3"/>
  <c r="U2925" i="3" s="1"/>
  <c r="O2925" i="3"/>
  <c r="N2925" i="3"/>
  <c r="X2924" i="3"/>
  <c r="W2924" i="3"/>
  <c r="V2924" i="3"/>
  <c r="T2924" i="3"/>
  <c r="R2924" i="3" s="1"/>
  <c r="S2924" i="3"/>
  <c r="U2924" i="3" s="1"/>
  <c r="O2924" i="3"/>
  <c r="N2924" i="3"/>
  <c r="X2923" i="3"/>
  <c r="W2923" i="3"/>
  <c r="V2923" i="3"/>
  <c r="T2923" i="3"/>
  <c r="R2923" i="3" s="1"/>
  <c r="S2923" i="3"/>
  <c r="U2923" i="3" s="1"/>
  <c r="O2923" i="3"/>
  <c r="N2923" i="3"/>
  <c r="X2922" i="3"/>
  <c r="W2922" i="3"/>
  <c r="V2922" i="3"/>
  <c r="T2922" i="3"/>
  <c r="R2922" i="3" s="1"/>
  <c r="S2922" i="3"/>
  <c r="U2922" i="3" s="1"/>
  <c r="O2922" i="3"/>
  <c r="N2922" i="3"/>
  <c r="X2921" i="3"/>
  <c r="W2921" i="3"/>
  <c r="V2921" i="3"/>
  <c r="T2921" i="3"/>
  <c r="R2921" i="3" s="1"/>
  <c r="S2921" i="3"/>
  <c r="U2921" i="3" s="1"/>
  <c r="O2921" i="3"/>
  <c r="N2921" i="3"/>
  <c r="X2920" i="3"/>
  <c r="W2920" i="3"/>
  <c r="V2920" i="3"/>
  <c r="T2920" i="3"/>
  <c r="R2920" i="3" s="1"/>
  <c r="S2920" i="3"/>
  <c r="U2920" i="3" s="1"/>
  <c r="O2920" i="3"/>
  <c r="N2920" i="3"/>
  <c r="X2919" i="3"/>
  <c r="W2919" i="3"/>
  <c r="V2919" i="3"/>
  <c r="T2919" i="3"/>
  <c r="R2919" i="3" s="1"/>
  <c r="S2919" i="3"/>
  <c r="U2919" i="3" s="1"/>
  <c r="O2919" i="3"/>
  <c r="N2919" i="3"/>
  <c r="X2918" i="3"/>
  <c r="W2918" i="3"/>
  <c r="V2918" i="3"/>
  <c r="T2918" i="3"/>
  <c r="R2918" i="3" s="1"/>
  <c r="S2918" i="3"/>
  <c r="U2918" i="3" s="1"/>
  <c r="O2918" i="3"/>
  <c r="N2918" i="3"/>
  <c r="X2917" i="3"/>
  <c r="W2917" i="3"/>
  <c r="V2917" i="3"/>
  <c r="T2917" i="3"/>
  <c r="R2917" i="3" s="1"/>
  <c r="S2917" i="3"/>
  <c r="U2917" i="3" s="1"/>
  <c r="O2917" i="3"/>
  <c r="N2917" i="3"/>
  <c r="X2916" i="3"/>
  <c r="W2916" i="3"/>
  <c r="V2916" i="3"/>
  <c r="T2916" i="3"/>
  <c r="R2916" i="3" s="1"/>
  <c r="S2916" i="3"/>
  <c r="U2916" i="3" s="1"/>
  <c r="O2916" i="3"/>
  <c r="N2916" i="3"/>
  <c r="X2915" i="3"/>
  <c r="W2915" i="3"/>
  <c r="V2915" i="3"/>
  <c r="T2915" i="3"/>
  <c r="R2915" i="3" s="1"/>
  <c r="S2915" i="3"/>
  <c r="U2915" i="3" s="1"/>
  <c r="O2915" i="3"/>
  <c r="N2915" i="3"/>
  <c r="X2914" i="3"/>
  <c r="W2914" i="3"/>
  <c r="V2914" i="3"/>
  <c r="T2914" i="3"/>
  <c r="R2914" i="3" s="1"/>
  <c r="S2914" i="3"/>
  <c r="U2914" i="3" s="1"/>
  <c r="O2914" i="3"/>
  <c r="N2914" i="3"/>
  <c r="X2913" i="3"/>
  <c r="W2913" i="3"/>
  <c r="V2913" i="3"/>
  <c r="T2913" i="3"/>
  <c r="R2913" i="3" s="1"/>
  <c r="S2913" i="3"/>
  <c r="U2913" i="3" s="1"/>
  <c r="O2913" i="3"/>
  <c r="N2913" i="3"/>
  <c r="X2912" i="3"/>
  <c r="W2912" i="3"/>
  <c r="V2912" i="3"/>
  <c r="U2912" i="3"/>
  <c r="T2912" i="3"/>
  <c r="R2912" i="3" s="1"/>
  <c r="S2912" i="3"/>
  <c r="O2912" i="3"/>
  <c r="N2912" i="3"/>
  <c r="X2911" i="3"/>
  <c r="W2911" i="3"/>
  <c r="V2911" i="3"/>
  <c r="T2911" i="3"/>
  <c r="R2911" i="3" s="1"/>
  <c r="S2911" i="3"/>
  <c r="U2911" i="3" s="1"/>
  <c r="O2911" i="3"/>
  <c r="N2911" i="3"/>
  <c r="X2910" i="3"/>
  <c r="W2910" i="3"/>
  <c r="V2910" i="3"/>
  <c r="T2910" i="3"/>
  <c r="R2910" i="3" s="1"/>
  <c r="S2910" i="3"/>
  <c r="U2910" i="3" s="1"/>
  <c r="O2910" i="3"/>
  <c r="N2910" i="3"/>
  <c r="X2909" i="3"/>
  <c r="W2909" i="3"/>
  <c r="V2909" i="3"/>
  <c r="T2909" i="3"/>
  <c r="R2909" i="3" s="1"/>
  <c r="S2909" i="3"/>
  <c r="U2909" i="3" s="1"/>
  <c r="O2909" i="3"/>
  <c r="N2909" i="3"/>
  <c r="X2908" i="3"/>
  <c r="W2908" i="3"/>
  <c r="V2908" i="3"/>
  <c r="U2908" i="3"/>
  <c r="T2908" i="3"/>
  <c r="R2908" i="3" s="1"/>
  <c r="S2908" i="3"/>
  <c r="O2908" i="3"/>
  <c r="N2908" i="3"/>
  <c r="X2907" i="3"/>
  <c r="W2907" i="3"/>
  <c r="V2907" i="3"/>
  <c r="T2907" i="3"/>
  <c r="R2907" i="3" s="1"/>
  <c r="S2907" i="3"/>
  <c r="U2907" i="3" s="1"/>
  <c r="O2907" i="3"/>
  <c r="N2907" i="3"/>
  <c r="X2906" i="3"/>
  <c r="W2906" i="3"/>
  <c r="V2906" i="3"/>
  <c r="T2906" i="3"/>
  <c r="R2906" i="3" s="1"/>
  <c r="S2906" i="3"/>
  <c r="U2906" i="3" s="1"/>
  <c r="O2906" i="3"/>
  <c r="N2906" i="3"/>
  <c r="X2905" i="3"/>
  <c r="W2905" i="3"/>
  <c r="V2905" i="3"/>
  <c r="T2905" i="3"/>
  <c r="R2905" i="3" s="1"/>
  <c r="S2905" i="3"/>
  <c r="U2905" i="3" s="1"/>
  <c r="O2905" i="3"/>
  <c r="N2905" i="3"/>
  <c r="X2904" i="3"/>
  <c r="W2904" i="3"/>
  <c r="V2904" i="3"/>
  <c r="T2904" i="3"/>
  <c r="R2904" i="3" s="1"/>
  <c r="S2904" i="3"/>
  <c r="U2904" i="3" s="1"/>
  <c r="O2904" i="3"/>
  <c r="N2904" i="3"/>
  <c r="X2903" i="3"/>
  <c r="W2903" i="3"/>
  <c r="V2903" i="3"/>
  <c r="T2903" i="3"/>
  <c r="R2903" i="3" s="1"/>
  <c r="S2903" i="3"/>
  <c r="U2903" i="3" s="1"/>
  <c r="O2903" i="3"/>
  <c r="N2903" i="3"/>
  <c r="X2902" i="3"/>
  <c r="W2902" i="3"/>
  <c r="V2902" i="3"/>
  <c r="T2902" i="3"/>
  <c r="R2902" i="3" s="1"/>
  <c r="S2902" i="3"/>
  <c r="U2902" i="3" s="1"/>
  <c r="O2902" i="3"/>
  <c r="N2902" i="3"/>
  <c r="X2901" i="3"/>
  <c r="W2901" i="3"/>
  <c r="V2901" i="3"/>
  <c r="T2901" i="3"/>
  <c r="R2901" i="3" s="1"/>
  <c r="S2901" i="3"/>
  <c r="U2901" i="3" s="1"/>
  <c r="O2901" i="3"/>
  <c r="N2901" i="3"/>
  <c r="X2900" i="3"/>
  <c r="W2900" i="3"/>
  <c r="V2900" i="3"/>
  <c r="U2900" i="3"/>
  <c r="T2900" i="3"/>
  <c r="R2900" i="3" s="1"/>
  <c r="S2900" i="3"/>
  <c r="O2900" i="3"/>
  <c r="N2900" i="3"/>
  <c r="X2899" i="3"/>
  <c r="W2899" i="3"/>
  <c r="V2899" i="3"/>
  <c r="T2899" i="3"/>
  <c r="R2899" i="3" s="1"/>
  <c r="S2899" i="3"/>
  <c r="U2899" i="3" s="1"/>
  <c r="O2899" i="3"/>
  <c r="N2899" i="3"/>
  <c r="X2898" i="3"/>
  <c r="W2898" i="3"/>
  <c r="V2898" i="3"/>
  <c r="T2898" i="3"/>
  <c r="R2898" i="3" s="1"/>
  <c r="S2898" i="3"/>
  <c r="U2898" i="3" s="1"/>
  <c r="O2898" i="3"/>
  <c r="N2898" i="3"/>
  <c r="X2897" i="3"/>
  <c r="W2897" i="3"/>
  <c r="V2897" i="3"/>
  <c r="T2897" i="3"/>
  <c r="R2897" i="3" s="1"/>
  <c r="S2897" i="3"/>
  <c r="U2897" i="3" s="1"/>
  <c r="O2897" i="3"/>
  <c r="N2897" i="3"/>
  <c r="X2896" i="3"/>
  <c r="W2896" i="3"/>
  <c r="V2896" i="3"/>
  <c r="U2896" i="3"/>
  <c r="T2896" i="3"/>
  <c r="R2896" i="3" s="1"/>
  <c r="S2896" i="3"/>
  <c r="O2896" i="3"/>
  <c r="N2896" i="3"/>
  <c r="X2895" i="3"/>
  <c r="W2895" i="3"/>
  <c r="V2895" i="3"/>
  <c r="T2895" i="3"/>
  <c r="R2895" i="3" s="1"/>
  <c r="S2895" i="3"/>
  <c r="U2895" i="3" s="1"/>
  <c r="O2895" i="3"/>
  <c r="N2895" i="3"/>
  <c r="X2894" i="3"/>
  <c r="W2894" i="3"/>
  <c r="V2894" i="3"/>
  <c r="T2894" i="3"/>
  <c r="R2894" i="3" s="1"/>
  <c r="S2894" i="3"/>
  <c r="U2894" i="3" s="1"/>
  <c r="O2894" i="3"/>
  <c r="N2894" i="3"/>
  <c r="X2893" i="3"/>
  <c r="W2893" i="3"/>
  <c r="V2893" i="3"/>
  <c r="T2893" i="3"/>
  <c r="R2893" i="3" s="1"/>
  <c r="S2893" i="3"/>
  <c r="U2893" i="3" s="1"/>
  <c r="O2893" i="3"/>
  <c r="N2893" i="3"/>
  <c r="X2892" i="3"/>
  <c r="W2892" i="3"/>
  <c r="V2892" i="3"/>
  <c r="T2892" i="3"/>
  <c r="R2892" i="3" s="1"/>
  <c r="S2892" i="3"/>
  <c r="U2892" i="3" s="1"/>
  <c r="O2892" i="3"/>
  <c r="N2892" i="3"/>
  <c r="X2891" i="3"/>
  <c r="W2891" i="3"/>
  <c r="V2891" i="3"/>
  <c r="T2891" i="3"/>
  <c r="R2891" i="3" s="1"/>
  <c r="S2891" i="3"/>
  <c r="U2891" i="3" s="1"/>
  <c r="O2891" i="3"/>
  <c r="N2891" i="3"/>
  <c r="X2890" i="3"/>
  <c r="W2890" i="3"/>
  <c r="V2890" i="3"/>
  <c r="T2890" i="3"/>
  <c r="R2890" i="3" s="1"/>
  <c r="S2890" i="3"/>
  <c r="U2890" i="3" s="1"/>
  <c r="O2890" i="3"/>
  <c r="N2890" i="3"/>
  <c r="X2889" i="3"/>
  <c r="W2889" i="3"/>
  <c r="V2889" i="3"/>
  <c r="T2889" i="3"/>
  <c r="R2889" i="3" s="1"/>
  <c r="S2889" i="3"/>
  <c r="U2889" i="3" s="1"/>
  <c r="O2889" i="3"/>
  <c r="N2889" i="3"/>
  <c r="X2888" i="3"/>
  <c r="W2888" i="3"/>
  <c r="V2888" i="3"/>
  <c r="T2888" i="3"/>
  <c r="R2888" i="3" s="1"/>
  <c r="S2888" i="3"/>
  <c r="U2888" i="3" s="1"/>
  <c r="O2888" i="3"/>
  <c r="N2888" i="3"/>
  <c r="X2887" i="3"/>
  <c r="W2887" i="3"/>
  <c r="V2887" i="3"/>
  <c r="T2887" i="3"/>
  <c r="R2887" i="3" s="1"/>
  <c r="S2887" i="3"/>
  <c r="U2887" i="3" s="1"/>
  <c r="O2887" i="3"/>
  <c r="N2887" i="3"/>
  <c r="X2886" i="3"/>
  <c r="W2886" i="3"/>
  <c r="V2886" i="3"/>
  <c r="T2886" i="3"/>
  <c r="R2886" i="3" s="1"/>
  <c r="S2886" i="3"/>
  <c r="U2886" i="3" s="1"/>
  <c r="O2886" i="3"/>
  <c r="N2886" i="3"/>
  <c r="X2885" i="3"/>
  <c r="W2885" i="3"/>
  <c r="V2885" i="3"/>
  <c r="T2885" i="3"/>
  <c r="R2885" i="3" s="1"/>
  <c r="S2885" i="3"/>
  <c r="U2885" i="3" s="1"/>
  <c r="O2885" i="3"/>
  <c r="N2885" i="3"/>
  <c r="X2884" i="3"/>
  <c r="W2884" i="3"/>
  <c r="V2884" i="3"/>
  <c r="T2884" i="3"/>
  <c r="R2884" i="3" s="1"/>
  <c r="S2884" i="3"/>
  <c r="U2884" i="3" s="1"/>
  <c r="O2884" i="3"/>
  <c r="N2884" i="3"/>
  <c r="X2883" i="3"/>
  <c r="W2883" i="3"/>
  <c r="V2883" i="3"/>
  <c r="T2883" i="3"/>
  <c r="R2883" i="3" s="1"/>
  <c r="S2883" i="3"/>
  <c r="U2883" i="3" s="1"/>
  <c r="O2883" i="3"/>
  <c r="N2883" i="3"/>
  <c r="X2882" i="3"/>
  <c r="W2882" i="3"/>
  <c r="V2882" i="3"/>
  <c r="T2882" i="3"/>
  <c r="R2882" i="3" s="1"/>
  <c r="S2882" i="3"/>
  <c r="U2882" i="3" s="1"/>
  <c r="O2882" i="3"/>
  <c r="N2882" i="3"/>
  <c r="X2881" i="3"/>
  <c r="W2881" i="3"/>
  <c r="V2881" i="3"/>
  <c r="T2881" i="3"/>
  <c r="R2881" i="3" s="1"/>
  <c r="S2881" i="3"/>
  <c r="U2881" i="3" s="1"/>
  <c r="O2881" i="3"/>
  <c r="N2881" i="3"/>
  <c r="X2880" i="3"/>
  <c r="W2880" i="3"/>
  <c r="V2880" i="3"/>
  <c r="T2880" i="3"/>
  <c r="R2880" i="3" s="1"/>
  <c r="S2880" i="3"/>
  <c r="U2880" i="3" s="1"/>
  <c r="O2880" i="3"/>
  <c r="N2880" i="3"/>
  <c r="X2879" i="3"/>
  <c r="W2879" i="3"/>
  <c r="V2879" i="3"/>
  <c r="T2879" i="3"/>
  <c r="R2879" i="3" s="1"/>
  <c r="S2879" i="3"/>
  <c r="U2879" i="3" s="1"/>
  <c r="O2879" i="3"/>
  <c r="N2879" i="3"/>
  <c r="X2878" i="3"/>
  <c r="W2878" i="3"/>
  <c r="V2878" i="3"/>
  <c r="T2878" i="3"/>
  <c r="R2878" i="3" s="1"/>
  <c r="S2878" i="3"/>
  <c r="U2878" i="3" s="1"/>
  <c r="O2878" i="3"/>
  <c r="N2878" i="3"/>
  <c r="X2877" i="3"/>
  <c r="W2877" i="3"/>
  <c r="V2877" i="3"/>
  <c r="T2877" i="3"/>
  <c r="R2877" i="3" s="1"/>
  <c r="S2877" i="3"/>
  <c r="U2877" i="3" s="1"/>
  <c r="O2877" i="3"/>
  <c r="N2877" i="3"/>
  <c r="X2876" i="3"/>
  <c r="W2876" i="3"/>
  <c r="V2876" i="3"/>
  <c r="T2876" i="3"/>
  <c r="R2876" i="3" s="1"/>
  <c r="S2876" i="3"/>
  <c r="U2876" i="3" s="1"/>
  <c r="O2876" i="3"/>
  <c r="N2876" i="3"/>
  <c r="X2875" i="3"/>
  <c r="W2875" i="3"/>
  <c r="V2875" i="3"/>
  <c r="T2875" i="3"/>
  <c r="R2875" i="3" s="1"/>
  <c r="S2875" i="3"/>
  <c r="U2875" i="3" s="1"/>
  <c r="O2875" i="3"/>
  <c r="N2875" i="3"/>
  <c r="X2874" i="3"/>
  <c r="W2874" i="3"/>
  <c r="V2874" i="3"/>
  <c r="T2874" i="3"/>
  <c r="R2874" i="3" s="1"/>
  <c r="S2874" i="3"/>
  <c r="U2874" i="3" s="1"/>
  <c r="O2874" i="3"/>
  <c r="N2874" i="3"/>
  <c r="X2873" i="3"/>
  <c r="W2873" i="3"/>
  <c r="V2873" i="3"/>
  <c r="T2873" i="3"/>
  <c r="R2873" i="3" s="1"/>
  <c r="S2873" i="3"/>
  <c r="U2873" i="3" s="1"/>
  <c r="O2873" i="3"/>
  <c r="N2873" i="3"/>
  <c r="X2872" i="3"/>
  <c r="W2872" i="3"/>
  <c r="V2872" i="3"/>
  <c r="T2872" i="3"/>
  <c r="R2872" i="3" s="1"/>
  <c r="S2872" i="3"/>
  <c r="U2872" i="3" s="1"/>
  <c r="O2872" i="3"/>
  <c r="N2872" i="3"/>
  <c r="X2871" i="3"/>
  <c r="W2871" i="3"/>
  <c r="V2871" i="3"/>
  <c r="T2871" i="3"/>
  <c r="R2871" i="3" s="1"/>
  <c r="S2871" i="3"/>
  <c r="U2871" i="3" s="1"/>
  <c r="O2871" i="3"/>
  <c r="N2871" i="3"/>
  <c r="X2870" i="3"/>
  <c r="W2870" i="3"/>
  <c r="V2870" i="3"/>
  <c r="T2870" i="3"/>
  <c r="R2870" i="3" s="1"/>
  <c r="S2870" i="3"/>
  <c r="U2870" i="3" s="1"/>
  <c r="O2870" i="3"/>
  <c r="N2870" i="3"/>
  <c r="X2869" i="3"/>
  <c r="W2869" i="3"/>
  <c r="V2869" i="3"/>
  <c r="T2869" i="3"/>
  <c r="R2869" i="3" s="1"/>
  <c r="S2869" i="3"/>
  <c r="U2869" i="3" s="1"/>
  <c r="O2869" i="3"/>
  <c r="N2869" i="3"/>
  <c r="X2868" i="3"/>
  <c r="W2868" i="3"/>
  <c r="V2868" i="3"/>
  <c r="T2868" i="3"/>
  <c r="R2868" i="3" s="1"/>
  <c r="S2868" i="3"/>
  <c r="U2868" i="3" s="1"/>
  <c r="O2868" i="3"/>
  <c r="N2868" i="3"/>
  <c r="X2867" i="3"/>
  <c r="W2867" i="3"/>
  <c r="V2867" i="3"/>
  <c r="T2867" i="3"/>
  <c r="R2867" i="3" s="1"/>
  <c r="S2867" i="3"/>
  <c r="U2867" i="3" s="1"/>
  <c r="O2867" i="3"/>
  <c r="N2867" i="3"/>
  <c r="X2866" i="3"/>
  <c r="W2866" i="3"/>
  <c r="V2866" i="3"/>
  <c r="T2866" i="3"/>
  <c r="R2866" i="3" s="1"/>
  <c r="S2866" i="3"/>
  <c r="U2866" i="3" s="1"/>
  <c r="O2866" i="3"/>
  <c r="N2866" i="3"/>
  <c r="X2865" i="3"/>
  <c r="W2865" i="3"/>
  <c r="V2865" i="3"/>
  <c r="T2865" i="3"/>
  <c r="R2865" i="3" s="1"/>
  <c r="S2865" i="3"/>
  <c r="U2865" i="3" s="1"/>
  <c r="O2865" i="3"/>
  <c r="N2865" i="3"/>
  <c r="X2864" i="3"/>
  <c r="W2864" i="3"/>
  <c r="V2864" i="3"/>
  <c r="T2864" i="3"/>
  <c r="R2864" i="3" s="1"/>
  <c r="S2864" i="3"/>
  <c r="U2864" i="3" s="1"/>
  <c r="O2864" i="3"/>
  <c r="N2864" i="3"/>
  <c r="X2863" i="3"/>
  <c r="W2863" i="3"/>
  <c r="V2863" i="3"/>
  <c r="T2863" i="3"/>
  <c r="R2863" i="3" s="1"/>
  <c r="S2863" i="3"/>
  <c r="U2863" i="3" s="1"/>
  <c r="O2863" i="3"/>
  <c r="N2863" i="3"/>
  <c r="X2862" i="3"/>
  <c r="W2862" i="3"/>
  <c r="V2862" i="3"/>
  <c r="T2862" i="3"/>
  <c r="R2862" i="3" s="1"/>
  <c r="S2862" i="3"/>
  <c r="U2862" i="3" s="1"/>
  <c r="O2862" i="3"/>
  <c r="N2862" i="3"/>
  <c r="X2861" i="3"/>
  <c r="W2861" i="3"/>
  <c r="V2861" i="3"/>
  <c r="T2861" i="3"/>
  <c r="R2861" i="3" s="1"/>
  <c r="S2861" i="3"/>
  <c r="U2861" i="3" s="1"/>
  <c r="O2861" i="3"/>
  <c r="N2861" i="3"/>
  <c r="X2860" i="3"/>
  <c r="W2860" i="3"/>
  <c r="V2860" i="3"/>
  <c r="T2860" i="3"/>
  <c r="R2860" i="3" s="1"/>
  <c r="S2860" i="3"/>
  <c r="U2860" i="3" s="1"/>
  <c r="O2860" i="3"/>
  <c r="N2860" i="3"/>
  <c r="X2859" i="3"/>
  <c r="W2859" i="3"/>
  <c r="V2859" i="3"/>
  <c r="T2859" i="3"/>
  <c r="R2859" i="3" s="1"/>
  <c r="S2859" i="3"/>
  <c r="U2859" i="3" s="1"/>
  <c r="O2859" i="3"/>
  <c r="N2859" i="3"/>
  <c r="X2858" i="3"/>
  <c r="W2858" i="3"/>
  <c r="V2858" i="3"/>
  <c r="T2858" i="3"/>
  <c r="R2858" i="3" s="1"/>
  <c r="S2858" i="3"/>
  <c r="U2858" i="3" s="1"/>
  <c r="O2858" i="3"/>
  <c r="N2858" i="3"/>
  <c r="X2857" i="3"/>
  <c r="W2857" i="3"/>
  <c r="V2857" i="3"/>
  <c r="T2857" i="3"/>
  <c r="R2857" i="3" s="1"/>
  <c r="S2857" i="3"/>
  <c r="U2857" i="3" s="1"/>
  <c r="O2857" i="3"/>
  <c r="N2857" i="3"/>
  <c r="X2856" i="3"/>
  <c r="W2856" i="3"/>
  <c r="V2856" i="3"/>
  <c r="T2856" i="3"/>
  <c r="R2856" i="3" s="1"/>
  <c r="S2856" i="3"/>
  <c r="U2856" i="3" s="1"/>
  <c r="O2856" i="3"/>
  <c r="N2856" i="3"/>
  <c r="X2855" i="3"/>
  <c r="W2855" i="3"/>
  <c r="V2855" i="3"/>
  <c r="T2855" i="3"/>
  <c r="R2855" i="3" s="1"/>
  <c r="S2855" i="3"/>
  <c r="U2855" i="3" s="1"/>
  <c r="O2855" i="3"/>
  <c r="N2855" i="3"/>
  <c r="X2854" i="3"/>
  <c r="W2854" i="3"/>
  <c r="V2854" i="3"/>
  <c r="T2854" i="3"/>
  <c r="R2854" i="3" s="1"/>
  <c r="S2854" i="3"/>
  <c r="U2854" i="3" s="1"/>
  <c r="O2854" i="3"/>
  <c r="N2854" i="3"/>
  <c r="X2853" i="3"/>
  <c r="W2853" i="3"/>
  <c r="V2853" i="3"/>
  <c r="T2853" i="3"/>
  <c r="R2853" i="3" s="1"/>
  <c r="S2853" i="3"/>
  <c r="U2853" i="3" s="1"/>
  <c r="O2853" i="3"/>
  <c r="N2853" i="3"/>
  <c r="X2852" i="3"/>
  <c r="W2852" i="3"/>
  <c r="V2852" i="3"/>
  <c r="T2852" i="3"/>
  <c r="R2852" i="3" s="1"/>
  <c r="S2852" i="3"/>
  <c r="U2852" i="3" s="1"/>
  <c r="O2852" i="3"/>
  <c r="N2852" i="3"/>
  <c r="X2851" i="3"/>
  <c r="W2851" i="3"/>
  <c r="V2851" i="3"/>
  <c r="T2851" i="3"/>
  <c r="R2851" i="3" s="1"/>
  <c r="S2851" i="3"/>
  <c r="U2851" i="3" s="1"/>
  <c r="O2851" i="3"/>
  <c r="N2851" i="3"/>
  <c r="X2850" i="3"/>
  <c r="W2850" i="3"/>
  <c r="V2850" i="3"/>
  <c r="T2850" i="3"/>
  <c r="R2850" i="3" s="1"/>
  <c r="S2850" i="3"/>
  <c r="U2850" i="3" s="1"/>
  <c r="O2850" i="3"/>
  <c r="N2850" i="3"/>
  <c r="X2849" i="3"/>
  <c r="W2849" i="3"/>
  <c r="V2849" i="3"/>
  <c r="T2849" i="3"/>
  <c r="R2849" i="3" s="1"/>
  <c r="S2849" i="3"/>
  <c r="U2849" i="3" s="1"/>
  <c r="O2849" i="3"/>
  <c r="N2849" i="3"/>
  <c r="X2848" i="3"/>
  <c r="W2848" i="3"/>
  <c r="V2848" i="3"/>
  <c r="T2848" i="3"/>
  <c r="R2848" i="3" s="1"/>
  <c r="S2848" i="3"/>
  <c r="U2848" i="3" s="1"/>
  <c r="O2848" i="3"/>
  <c r="N2848" i="3"/>
  <c r="X2847" i="3"/>
  <c r="W2847" i="3"/>
  <c r="V2847" i="3"/>
  <c r="T2847" i="3"/>
  <c r="R2847" i="3" s="1"/>
  <c r="S2847" i="3"/>
  <c r="U2847" i="3" s="1"/>
  <c r="O2847" i="3"/>
  <c r="N2847" i="3"/>
  <c r="X2846" i="3"/>
  <c r="W2846" i="3"/>
  <c r="V2846" i="3"/>
  <c r="T2846" i="3"/>
  <c r="R2846" i="3" s="1"/>
  <c r="S2846" i="3"/>
  <c r="U2846" i="3" s="1"/>
  <c r="O2846" i="3"/>
  <c r="N2846" i="3"/>
  <c r="X2845" i="3"/>
  <c r="W2845" i="3"/>
  <c r="V2845" i="3"/>
  <c r="T2845" i="3"/>
  <c r="R2845" i="3" s="1"/>
  <c r="S2845" i="3"/>
  <c r="U2845" i="3" s="1"/>
  <c r="O2845" i="3"/>
  <c r="N2845" i="3"/>
  <c r="X2844" i="3"/>
  <c r="W2844" i="3"/>
  <c r="V2844" i="3"/>
  <c r="T2844" i="3"/>
  <c r="R2844" i="3" s="1"/>
  <c r="S2844" i="3"/>
  <c r="U2844" i="3" s="1"/>
  <c r="O2844" i="3"/>
  <c r="N2844" i="3"/>
  <c r="X2843" i="3"/>
  <c r="W2843" i="3"/>
  <c r="V2843" i="3"/>
  <c r="U2843" i="3"/>
  <c r="T2843" i="3"/>
  <c r="R2843" i="3" s="1"/>
  <c r="S2843" i="3"/>
  <c r="O2843" i="3"/>
  <c r="N2843" i="3"/>
  <c r="X2842" i="3"/>
  <c r="W2842" i="3"/>
  <c r="V2842" i="3"/>
  <c r="T2842" i="3"/>
  <c r="R2842" i="3" s="1"/>
  <c r="S2842" i="3"/>
  <c r="U2842" i="3" s="1"/>
  <c r="O2842" i="3"/>
  <c r="N2842" i="3"/>
  <c r="X2841" i="3"/>
  <c r="W2841" i="3"/>
  <c r="V2841" i="3"/>
  <c r="T2841" i="3"/>
  <c r="R2841" i="3" s="1"/>
  <c r="S2841" i="3"/>
  <c r="U2841" i="3" s="1"/>
  <c r="O2841" i="3"/>
  <c r="N2841" i="3"/>
  <c r="X2840" i="3"/>
  <c r="W2840" i="3"/>
  <c r="V2840" i="3"/>
  <c r="T2840" i="3"/>
  <c r="R2840" i="3" s="1"/>
  <c r="S2840" i="3"/>
  <c r="U2840" i="3" s="1"/>
  <c r="O2840" i="3"/>
  <c r="N2840" i="3"/>
  <c r="X2839" i="3"/>
  <c r="W2839" i="3"/>
  <c r="V2839" i="3"/>
  <c r="T2839" i="3"/>
  <c r="R2839" i="3" s="1"/>
  <c r="S2839" i="3"/>
  <c r="U2839" i="3" s="1"/>
  <c r="O2839" i="3"/>
  <c r="N2839" i="3"/>
  <c r="X2838" i="3"/>
  <c r="W2838" i="3"/>
  <c r="V2838" i="3"/>
  <c r="T2838" i="3"/>
  <c r="R2838" i="3" s="1"/>
  <c r="S2838" i="3"/>
  <c r="U2838" i="3" s="1"/>
  <c r="O2838" i="3"/>
  <c r="N2838" i="3"/>
  <c r="X2837" i="3"/>
  <c r="W2837" i="3"/>
  <c r="V2837" i="3"/>
  <c r="T2837" i="3"/>
  <c r="R2837" i="3" s="1"/>
  <c r="S2837" i="3"/>
  <c r="U2837" i="3" s="1"/>
  <c r="O2837" i="3"/>
  <c r="N2837" i="3"/>
  <c r="X2836" i="3"/>
  <c r="W2836" i="3"/>
  <c r="V2836" i="3"/>
  <c r="T2836" i="3"/>
  <c r="R2836" i="3" s="1"/>
  <c r="S2836" i="3"/>
  <c r="U2836" i="3" s="1"/>
  <c r="O2836" i="3"/>
  <c r="N2836" i="3"/>
  <c r="X2835" i="3"/>
  <c r="W2835" i="3"/>
  <c r="V2835" i="3"/>
  <c r="U2835" i="3"/>
  <c r="T2835" i="3"/>
  <c r="R2835" i="3" s="1"/>
  <c r="S2835" i="3"/>
  <c r="O2835" i="3"/>
  <c r="N2835" i="3"/>
  <c r="X2834" i="3"/>
  <c r="W2834" i="3"/>
  <c r="V2834" i="3"/>
  <c r="T2834" i="3"/>
  <c r="R2834" i="3" s="1"/>
  <c r="S2834" i="3"/>
  <c r="U2834" i="3" s="1"/>
  <c r="O2834" i="3"/>
  <c r="N2834" i="3"/>
  <c r="X2833" i="3"/>
  <c r="W2833" i="3"/>
  <c r="V2833" i="3"/>
  <c r="T2833" i="3"/>
  <c r="R2833" i="3" s="1"/>
  <c r="S2833" i="3"/>
  <c r="U2833" i="3" s="1"/>
  <c r="O2833" i="3"/>
  <c r="N2833" i="3"/>
  <c r="X2832" i="3"/>
  <c r="W2832" i="3"/>
  <c r="V2832" i="3"/>
  <c r="T2832" i="3"/>
  <c r="R2832" i="3" s="1"/>
  <c r="S2832" i="3"/>
  <c r="U2832" i="3" s="1"/>
  <c r="O2832" i="3"/>
  <c r="N2832" i="3"/>
  <c r="X2831" i="3"/>
  <c r="W2831" i="3"/>
  <c r="V2831" i="3"/>
  <c r="T2831" i="3"/>
  <c r="R2831" i="3" s="1"/>
  <c r="S2831" i="3"/>
  <c r="U2831" i="3" s="1"/>
  <c r="O2831" i="3"/>
  <c r="N2831" i="3"/>
  <c r="X2830" i="3"/>
  <c r="W2830" i="3"/>
  <c r="V2830" i="3"/>
  <c r="T2830" i="3"/>
  <c r="R2830" i="3" s="1"/>
  <c r="S2830" i="3"/>
  <c r="U2830" i="3" s="1"/>
  <c r="O2830" i="3"/>
  <c r="N2830" i="3"/>
  <c r="X2829" i="3"/>
  <c r="W2829" i="3"/>
  <c r="V2829" i="3"/>
  <c r="U2829" i="3"/>
  <c r="T2829" i="3"/>
  <c r="R2829" i="3" s="1"/>
  <c r="S2829" i="3"/>
  <c r="O2829" i="3"/>
  <c r="N2829" i="3"/>
  <c r="X2828" i="3"/>
  <c r="W2828" i="3"/>
  <c r="V2828" i="3"/>
  <c r="U2828" i="3"/>
  <c r="T2828" i="3"/>
  <c r="R2828" i="3" s="1"/>
  <c r="S2828" i="3"/>
  <c r="O2828" i="3"/>
  <c r="N2828" i="3"/>
  <c r="X2827" i="3"/>
  <c r="W2827" i="3"/>
  <c r="V2827" i="3"/>
  <c r="T2827" i="3"/>
  <c r="R2827" i="3" s="1"/>
  <c r="S2827" i="3"/>
  <c r="U2827" i="3" s="1"/>
  <c r="O2827" i="3"/>
  <c r="N2827" i="3"/>
  <c r="X2826" i="3"/>
  <c r="W2826" i="3"/>
  <c r="V2826" i="3"/>
  <c r="T2826" i="3"/>
  <c r="R2826" i="3" s="1"/>
  <c r="S2826" i="3"/>
  <c r="U2826" i="3" s="1"/>
  <c r="O2826" i="3"/>
  <c r="N2826" i="3"/>
  <c r="X2825" i="3"/>
  <c r="W2825" i="3"/>
  <c r="V2825" i="3"/>
  <c r="U2825" i="3"/>
  <c r="T2825" i="3"/>
  <c r="R2825" i="3" s="1"/>
  <c r="S2825" i="3"/>
  <c r="O2825" i="3"/>
  <c r="N2825" i="3"/>
  <c r="X2824" i="3"/>
  <c r="W2824" i="3"/>
  <c r="V2824" i="3"/>
  <c r="U2824" i="3"/>
  <c r="T2824" i="3"/>
  <c r="R2824" i="3" s="1"/>
  <c r="S2824" i="3"/>
  <c r="O2824" i="3"/>
  <c r="N2824" i="3"/>
  <c r="X2823" i="3"/>
  <c r="W2823" i="3"/>
  <c r="V2823" i="3"/>
  <c r="T2823" i="3"/>
  <c r="R2823" i="3" s="1"/>
  <c r="S2823" i="3"/>
  <c r="U2823" i="3" s="1"/>
  <c r="O2823" i="3"/>
  <c r="N2823" i="3"/>
  <c r="X2822" i="3"/>
  <c r="W2822" i="3"/>
  <c r="V2822" i="3"/>
  <c r="T2822" i="3"/>
  <c r="S2822" i="3"/>
  <c r="U2822" i="3" s="1"/>
  <c r="R2822" i="3"/>
  <c r="O2822" i="3"/>
  <c r="N2822" i="3"/>
  <c r="X2821" i="3"/>
  <c r="W2821" i="3"/>
  <c r="V2821" i="3"/>
  <c r="T2821" i="3"/>
  <c r="R2821" i="3" s="1"/>
  <c r="S2821" i="3"/>
  <c r="U2821" i="3" s="1"/>
  <c r="O2821" i="3"/>
  <c r="N2821" i="3"/>
  <c r="X2820" i="3"/>
  <c r="W2820" i="3"/>
  <c r="V2820" i="3"/>
  <c r="T2820" i="3"/>
  <c r="R2820" i="3" s="1"/>
  <c r="S2820" i="3"/>
  <c r="U2820" i="3" s="1"/>
  <c r="O2820" i="3"/>
  <c r="N2820" i="3"/>
  <c r="X2819" i="3"/>
  <c r="W2819" i="3"/>
  <c r="V2819" i="3"/>
  <c r="T2819" i="3"/>
  <c r="R2819" i="3" s="1"/>
  <c r="S2819" i="3"/>
  <c r="U2819" i="3" s="1"/>
  <c r="O2819" i="3"/>
  <c r="N2819" i="3"/>
  <c r="X2818" i="3"/>
  <c r="W2818" i="3"/>
  <c r="V2818" i="3"/>
  <c r="T2818" i="3"/>
  <c r="S2818" i="3"/>
  <c r="U2818" i="3" s="1"/>
  <c r="R2818" i="3"/>
  <c r="O2818" i="3"/>
  <c r="N2818" i="3"/>
  <c r="X2817" i="3"/>
  <c r="W2817" i="3"/>
  <c r="V2817" i="3"/>
  <c r="T2817" i="3"/>
  <c r="R2817" i="3" s="1"/>
  <c r="S2817" i="3"/>
  <c r="U2817" i="3" s="1"/>
  <c r="O2817" i="3"/>
  <c r="N2817" i="3"/>
  <c r="X2816" i="3"/>
  <c r="W2816" i="3"/>
  <c r="V2816" i="3"/>
  <c r="T2816" i="3"/>
  <c r="R2816" i="3" s="1"/>
  <c r="S2816" i="3"/>
  <c r="U2816" i="3" s="1"/>
  <c r="O2816" i="3"/>
  <c r="N2816" i="3"/>
  <c r="X2815" i="3"/>
  <c r="W2815" i="3"/>
  <c r="V2815" i="3"/>
  <c r="T2815" i="3"/>
  <c r="R2815" i="3" s="1"/>
  <c r="S2815" i="3"/>
  <c r="U2815" i="3" s="1"/>
  <c r="O2815" i="3"/>
  <c r="N2815" i="3"/>
  <c r="X2814" i="3"/>
  <c r="W2814" i="3"/>
  <c r="V2814" i="3"/>
  <c r="T2814" i="3"/>
  <c r="R2814" i="3" s="1"/>
  <c r="S2814" i="3"/>
  <c r="U2814" i="3" s="1"/>
  <c r="O2814" i="3"/>
  <c r="N2814" i="3"/>
  <c r="X2813" i="3"/>
  <c r="W2813" i="3"/>
  <c r="V2813" i="3"/>
  <c r="T2813" i="3"/>
  <c r="R2813" i="3" s="1"/>
  <c r="S2813" i="3"/>
  <c r="U2813" i="3" s="1"/>
  <c r="O2813" i="3"/>
  <c r="N2813" i="3"/>
  <c r="X2812" i="3"/>
  <c r="W2812" i="3"/>
  <c r="V2812" i="3"/>
  <c r="T2812" i="3"/>
  <c r="R2812" i="3" s="1"/>
  <c r="S2812" i="3"/>
  <c r="U2812" i="3" s="1"/>
  <c r="O2812" i="3"/>
  <c r="N2812" i="3"/>
  <c r="X2811" i="3"/>
  <c r="W2811" i="3"/>
  <c r="V2811" i="3"/>
  <c r="T2811" i="3"/>
  <c r="R2811" i="3" s="1"/>
  <c r="S2811" i="3"/>
  <c r="U2811" i="3" s="1"/>
  <c r="O2811" i="3"/>
  <c r="N2811" i="3"/>
  <c r="X2810" i="3"/>
  <c r="W2810" i="3"/>
  <c r="V2810" i="3"/>
  <c r="T2810" i="3"/>
  <c r="S2810" i="3"/>
  <c r="U2810" i="3" s="1"/>
  <c r="R2810" i="3"/>
  <c r="O2810" i="3"/>
  <c r="N2810" i="3"/>
  <c r="X2809" i="3"/>
  <c r="W2809" i="3"/>
  <c r="V2809" i="3"/>
  <c r="T2809" i="3"/>
  <c r="R2809" i="3" s="1"/>
  <c r="S2809" i="3"/>
  <c r="U2809" i="3" s="1"/>
  <c r="O2809" i="3"/>
  <c r="N2809" i="3"/>
  <c r="X2808" i="3"/>
  <c r="W2808" i="3"/>
  <c r="V2808" i="3"/>
  <c r="T2808" i="3"/>
  <c r="R2808" i="3" s="1"/>
  <c r="S2808" i="3"/>
  <c r="U2808" i="3" s="1"/>
  <c r="O2808" i="3"/>
  <c r="N2808" i="3"/>
  <c r="X2807" i="3"/>
  <c r="W2807" i="3"/>
  <c r="V2807" i="3"/>
  <c r="T2807" i="3"/>
  <c r="R2807" i="3" s="1"/>
  <c r="S2807" i="3"/>
  <c r="U2807" i="3" s="1"/>
  <c r="O2807" i="3"/>
  <c r="N2807" i="3"/>
  <c r="X2806" i="3"/>
  <c r="W2806" i="3"/>
  <c r="V2806" i="3"/>
  <c r="T2806" i="3"/>
  <c r="R2806" i="3" s="1"/>
  <c r="S2806" i="3"/>
  <c r="U2806" i="3" s="1"/>
  <c r="O2806" i="3"/>
  <c r="N2806" i="3"/>
  <c r="X2805" i="3"/>
  <c r="W2805" i="3"/>
  <c r="V2805" i="3"/>
  <c r="U2805" i="3"/>
  <c r="T2805" i="3"/>
  <c r="R2805" i="3" s="1"/>
  <c r="S2805" i="3"/>
  <c r="O2805" i="3"/>
  <c r="N2805" i="3"/>
  <c r="X2804" i="3"/>
  <c r="W2804" i="3"/>
  <c r="V2804" i="3"/>
  <c r="U2804" i="3"/>
  <c r="T2804" i="3"/>
  <c r="R2804" i="3" s="1"/>
  <c r="S2804" i="3"/>
  <c r="O2804" i="3"/>
  <c r="N2804" i="3"/>
  <c r="X2803" i="3"/>
  <c r="W2803" i="3"/>
  <c r="V2803" i="3"/>
  <c r="T2803" i="3"/>
  <c r="R2803" i="3" s="1"/>
  <c r="S2803" i="3"/>
  <c r="U2803" i="3" s="1"/>
  <c r="O2803" i="3"/>
  <c r="N2803" i="3"/>
  <c r="X2802" i="3"/>
  <c r="W2802" i="3"/>
  <c r="V2802" i="3"/>
  <c r="T2802" i="3"/>
  <c r="R2802" i="3" s="1"/>
  <c r="S2802" i="3"/>
  <c r="U2802" i="3" s="1"/>
  <c r="O2802" i="3"/>
  <c r="N2802" i="3"/>
  <c r="X2801" i="3"/>
  <c r="W2801" i="3"/>
  <c r="V2801" i="3"/>
  <c r="U2801" i="3"/>
  <c r="T2801" i="3"/>
  <c r="R2801" i="3" s="1"/>
  <c r="S2801" i="3"/>
  <c r="O2801" i="3"/>
  <c r="N2801" i="3"/>
  <c r="X2800" i="3"/>
  <c r="W2800" i="3"/>
  <c r="V2800" i="3"/>
  <c r="U2800" i="3"/>
  <c r="T2800" i="3"/>
  <c r="R2800" i="3" s="1"/>
  <c r="S2800" i="3"/>
  <c r="O2800" i="3"/>
  <c r="N2800" i="3"/>
  <c r="X2799" i="3"/>
  <c r="W2799" i="3"/>
  <c r="V2799" i="3"/>
  <c r="T2799" i="3"/>
  <c r="R2799" i="3" s="1"/>
  <c r="S2799" i="3"/>
  <c r="U2799" i="3" s="1"/>
  <c r="O2799" i="3"/>
  <c r="N2799" i="3"/>
  <c r="X2798" i="3"/>
  <c r="W2798" i="3"/>
  <c r="V2798" i="3"/>
  <c r="T2798" i="3"/>
  <c r="R2798" i="3" s="1"/>
  <c r="S2798" i="3"/>
  <c r="U2798" i="3" s="1"/>
  <c r="O2798" i="3"/>
  <c r="N2798" i="3"/>
  <c r="X2797" i="3"/>
  <c r="W2797" i="3"/>
  <c r="V2797" i="3"/>
  <c r="U2797" i="3"/>
  <c r="T2797" i="3"/>
  <c r="R2797" i="3" s="1"/>
  <c r="S2797" i="3"/>
  <c r="O2797" i="3"/>
  <c r="N2797" i="3"/>
  <c r="X2796" i="3"/>
  <c r="W2796" i="3"/>
  <c r="V2796" i="3"/>
  <c r="U2796" i="3"/>
  <c r="T2796" i="3"/>
  <c r="R2796" i="3" s="1"/>
  <c r="S2796" i="3"/>
  <c r="O2796" i="3"/>
  <c r="N2796" i="3"/>
  <c r="X2795" i="3"/>
  <c r="W2795" i="3"/>
  <c r="V2795" i="3"/>
  <c r="T2795" i="3"/>
  <c r="R2795" i="3" s="1"/>
  <c r="S2795" i="3"/>
  <c r="U2795" i="3" s="1"/>
  <c r="O2795" i="3"/>
  <c r="N2795" i="3"/>
  <c r="X2794" i="3"/>
  <c r="W2794" i="3"/>
  <c r="V2794" i="3"/>
  <c r="T2794" i="3"/>
  <c r="S2794" i="3"/>
  <c r="U2794" i="3" s="1"/>
  <c r="R2794" i="3"/>
  <c r="O2794" i="3"/>
  <c r="N2794" i="3"/>
  <c r="X2793" i="3"/>
  <c r="W2793" i="3"/>
  <c r="V2793" i="3"/>
  <c r="T2793" i="3"/>
  <c r="R2793" i="3" s="1"/>
  <c r="S2793" i="3"/>
  <c r="U2793" i="3" s="1"/>
  <c r="O2793" i="3"/>
  <c r="N2793" i="3"/>
  <c r="X2792" i="3"/>
  <c r="W2792" i="3"/>
  <c r="V2792" i="3"/>
  <c r="T2792" i="3"/>
  <c r="R2792" i="3" s="1"/>
  <c r="S2792" i="3"/>
  <c r="U2792" i="3" s="1"/>
  <c r="O2792" i="3"/>
  <c r="N2792" i="3"/>
  <c r="X2791" i="3"/>
  <c r="W2791" i="3"/>
  <c r="V2791" i="3"/>
  <c r="T2791" i="3"/>
  <c r="R2791" i="3" s="1"/>
  <c r="S2791" i="3"/>
  <c r="U2791" i="3" s="1"/>
  <c r="O2791" i="3"/>
  <c r="N2791" i="3"/>
  <c r="X2790" i="3"/>
  <c r="W2790" i="3"/>
  <c r="V2790" i="3"/>
  <c r="T2790" i="3"/>
  <c r="S2790" i="3"/>
  <c r="U2790" i="3" s="1"/>
  <c r="R2790" i="3"/>
  <c r="O2790" i="3"/>
  <c r="N2790" i="3"/>
  <c r="X2789" i="3"/>
  <c r="W2789" i="3"/>
  <c r="V2789" i="3"/>
  <c r="T2789" i="3"/>
  <c r="R2789" i="3" s="1"/>
  <c r="S2789" i="3"/>
  <c r="U2789" i="3" s="1"/>
  <c r="O2789" i="3"/>
  <c r="N2789" i="3"/>
  <c r="X2788" i="3"/>
  <c r="W2788" i="3"/>
  <c r="V2788" i="3"/>
  <c r="T2788" i="3"/>
  <c r="R2788" i="3" s="1"/>
  <c r="S2788" i="3"/>
  <c r="U2788" i="3" s="1"/>
  <c r="O2788" i="3"/>
  <c r="N2788" i="3"/>
  <c r="X2787" i="3"/>
  <c r="W2787" i="3"/>
  <c r="V2787" i="3"/>
  <c r="T2787" i="3"/>
  <c r="R2787" i="3" s="1"/>
  <c r="S2787" i="3"/>
  <c r="U2787" i="3" s="1"/>
  <c r="O2787" i="3"/>
  <c r="N2787" i="3"/>
  <c r="X2786" i="3"/>
  <c r="W2786" i="3"/>
  <c r="V2786" i="3"/>
  <c r="T2786" i="3"/>
  <c r="R2786" i="3" s="1"/>
  <c r="S2786" i="3"/>
  <c r="U2786" i="3" s="1"/>
  <c r="O2786" i="3"/>
  <c r="N2786" i="3"/>
  <c r="X2785" i="3"/>
  <c r="W2785" i="3"/>
  <c r="V2785" i="3"/>
  <c r="U2785" i="3"/>
  <c r="T2785" i="3"/>
  <c r="R2785" i="3" s="1"/>
  <c r="S2785" i="3"/>
  <c r="O2785" i="3"/>
  <c r="N2785" i="3"/>
  <c r="X2784" i="3"/>
  <c r="W2784" i="3"/>
  <c r="V2784" i="3"/>
  <c r="U2784" i="3"/>
  <c r="T2784" i="3"/>
  <c r="R2784" i="3" s="1"/>
  <c r="S2784" i="3"/>
  <c r="O2784" i="3"/>
  <c r="N2784" i="3"/>
  <c r="X2783" i="3"/>
  <c r="W2783" i="3"/>
  <c r="V2783" i="3"/>
  <c r="T2783" i="3"/>
  <c r="R2783" i="3" s="1"/>
  <c r="S2783" i="3"/>
  <c r="U2783" i="3" s="1"/>
  <c r="O2783" i="3"/>
  <c r="N2783" i="3"/>
  <c r="X2782" i="3"/>
  <c r="W2782" i="3"/>
  <c r="V2782" i="3"/>
  <c r="T2782" i="3"/>
  <c r="S2782" i="3"/>
  <c r="U2782" i="3" s="1"/>
  <c r="R2782" i="3"/>
  <c r="O2782" i="3"/>
  <c r="N2782" i="3"/>
  <c r="X2781" i="3"/>
  <c r="W2781" i="3"/>
  <c r="V2781" i="3"/>
  <c r="T2781" i="3"/>
  <c r="R2781" i="3" s="1"/>
  <c r="S2781" i="3"/>
  <c r="U2781" i="3" s="1"/>
  <c r="O2781" i="3"/>
  <c r="N2781" i="3"/>
  <c r="X2780" i="3"/>
  <c r="W2780" i="3"/>
  <c r="V2780" i="3"/>
  <c r="T2780" i="3"/>
  <c r="R2780" i="3" s="1"/>
  <c r="S2780" i="3"/>
  <c r="U2780" i="3" s="1"/>
  <c r="O2780" i="3"/>
  <c r="N2780" i="3"/>
  <c r="X2779" i="3"/>
  <c r="W2779" i="3"/>
  <c r="V2779" i="3"/>
  <c r="T2779" i="3"/>
  <c r="R2779" i="3" s="1"/>
  <c r="S2779" i="3"/>
  <c r="U2779" i="3" s="1"/>
  <c r="O2779" i="3"/>
  <c r="N2779" i="3"/>
  <c r="X2778" i="3"/>
  <c r="W2778" i="3"/>
  <c r="V2778" i="3"/>
  <c r="T2778" i="3"/>
  <c r="S2778" i="3"/>
  <c r="U2778" i="3" s="1"/>
  <c r="R2778" i="3"/>
  <c r="O2778" i="3"/>
  <c r="N2778" i="3"/>
  <c r="X2777" i="3"/>
  <c r="W2777" i="3"/>
  <c r="V2777" i="3"/>
  <c r="T2777" i="3"/>
  <c r="R2777" i="3" s="1"/>
  <c r="S2777" i="3"/>
  <c r="U2777" i="3" s="1"/>
  <c r="O2777" i="3"/>
  <c r="N2777" i="3"/>
  <c r="X2776" i="3"/>
  <c r="W2776" i="3"/>
  <c r="V2776" i="3"/>
  <c r="T2776" i="3"/>
  <c r="R2776" i="3" s="1"/>
  <c r="S2776" i="3"/>
  <c r="U2776" i="3" s="1"/>
  <c r="O2776" i="3"/>
  <c r="N2776" i="3"/>
  <c r="X2775" i="3"/>
  <c r="W2775" i="3"/>
  <c r="V2775" i="3"/>
  <c r="T2775" i="3"/>
  <c r="R2775" i="3" s="1"/>
  <c r="S2775" i="3"/>
  <c r="U2775" i="3" s="1"/>
  <c r="O2775" i="3"/>
  <c r="N2775" i="3"/>
  <c r="X2774" i="3"/>
  <c r="W2774" i="3"/>
  <c r="V2774" i="3"/>
  <c r="T2774" i="3"/>
  <c r="R2774" i="3" s="1"/>
  <c r="S2774" i="3"/>
  <c r="U2774" i="3" s="1"/>
  <c r="O2774" i="3"/>
  <c r="N2774" i="3"/>
  <c r="X2773" i="3"/>
  <c r="W2773" i="3"/>
  <c r="V2773" i="3"/>
  <c r="U2773" i="3"/>
  <c r="T2773" i="3"/>
  <c r="R2773" i="3" s="1"/>
  <c r="S2773" i="3"/>
  <c r="O2773" i="3"/>
  <c r="N2773" i="3"/>
  <c r="X2772" i="3"/>
  <c r="W2772" i="3"/>
  <c r="V2772" i="3"/>
  <c r="U2772" i="3"/>
  <c r="T2772" i="3"/>
  <c r="R2772" i="3" s="1"/>
  <c r="S2772" i="3"/>
  <c r="O2772" i="3"/>
  <c r="N2772" i="3"/>
  <c r="X2771" i="3"/>
  <c r="W2771" i="3"/>
  <c r="V2771" i="3"/>
  <c r="T2771" i="3"/>
  <c r="R2771" i="3" s="1"/>
  <c r="S2771" i="3"/>
  <c r="U2771" i="3" s="1"/>
  <c r="O2771" i="3"/>
  <c r="N2771" i="3"/>
  <c r="X2770" i="3"/>
  <c r="W2770" i="3"/>
  <c r="V2770" i="3"/>
  <c r="T2770" i="3"/>
  <c r="R2770" i="3" s="1"/>
  <c r="S2770" i="3"/>
  <c r="U2770" i="3" s="1"/>
  <c r="O2770" i="3"/>
  <c r="N2770" i="3"/>
  <c r="X2769" i="3"/>
  <c r="W2769" i="3"/>
  <c r="V2769" i="3"/>
  <c r="U2769" i="3"/>
  <c r="T2769" i="3"/>
  <c r="R2769" i="3" s="1"/>
  <c r="S2769" i="3"/>
  <c r="O2769" i="3"/>
  <c r="N2769" i="3"/>
  <c r="X2768" i="3"/>
  <c r="W2768" i="3"/>
  <c r="V2768" i="3"/>
  <c r="U2768" i="3"/>
  <c r="T2768" i="3"/>
  <c r="R2768" i="3" s="1"/>
  <c r="S2768" i="3"/>
  <c r="O2768" i="3"/>
  <c r="N2768" i="3"/>
  <c r="X2767" i="3"/>
  <c r="W2767" i="3"/>
  <c r="V2767" i="3"/>
  <c r="T2767" i="3"/>
  <c r="R2767" i="3" s="1"/>
  <c r="S2767" i="3"/>
  <c r="U2767" i="3" s="1"/>
  <c r="O2767" i="3"/>
  <c r="N2767" i="3"/>
  <c r="X2766" i="3"/>
  <c r="W2766" i="3"/>
  <c r="V2766" i="3"/>
  <c r="T2766" i="3"/>
  <c r="R2766" i="3" s="1"/>
  <c r="S2766" i="3"/>
  <c r="U2766" i="3" s="1"/>
  <c r="O2766" i="3"/>
  <c r="N2766" i="3"/>
  <c r="X2765" i="3"/>
  <c r="W2765" i="3"/>
  <c r="V2765" i="3"/>
  <c r="U2765" i="3"/>
  <c r="T2765" i="3"/>
  <c r="R2765" i="3" s="1"/>
  <c r="S2765" i="3"/>
  <c r="O2765" i="3"/>
  <c r="N2765" i="3"/>
  <c r="X2764" i="3"/>
  <c r="W2764" i="3"/>
  <c r="V2764" i="3"/>
  <c r="U2764" i="3"/>
  <c r="T2764" i="3"/>
  <c r="R2764" i="3" s="1"/>
  <c r="S2764" i="3"/>
  <c r="O2764" i="3"/>
  <c r="N2764" i="3"/>
  <c r="X2763" i="3"/>
  <c r="W2763" i="3"/>
  <c r="V2763" i="3"/>
  <c r="T2763" i="3"/>
  <c r="R2763" i="3" s="1"/>
  <c r="S2763" i="3"/>
  <c r="U2763" i="3" s="1"/>
  <c r="O2763" i="3"/>
  <c r="N2763" i="3"/>
  <c r="X2762" i="3"/>
  <c r="W2762" i="3"/>
  <c r="V2762" i="3"/>
  <c r="T2762" i="3"/>
  <c r="S2762" i="3"/>
  <c r="U2762" i="3" s="1"/>
  <c r="R2762" i="3"/>
  <c r="O2762" i="3"/>
  <c r="N2762" i="3"/>
  <c r="X2761" i="3"/>
  <c r="W2761" i="3"/>
  <c r="V2761" i="3"/>
  <c r="T2761" i="3"/>
  <c r="R2761" i="3" s="1"/>
  <c r="S2761" i="3"/>
  <c r="U2761" i="3" s="1"/>
  <c r="O2761" i="3"/>
  <c r="N2761" i="3"/>
  <c r="X2760" i="3"/>
  <c r="W2760" i="3"/>
  <c r="V2760" i="3"/>
  <c r="T2760" i="3"/>
  <c r="R2760" i="3" s="1"/>
  <c r="S2760" i="3"/>
  <c r="U2760" i="3" s="1"/>
  <c r="O2760" i="3"/>
  <c r="N2760" i="3"/>
  <c r="X2759" i="3"/>
  <c r="W2759" i="3"/>
  <c r="V2759" i="3"/>
  <c r="T2759" i="3"/>
  <c r="R2759" i="3" s="1"/>
  <c r="S2759" i="3"/>
  <c r="U2759" i="3" s="1"/>
  <c r="O2759" i="3"/>
  <c r="N2759" i="3"/>
  <c r="X2758" i="3"/>
  <c r="W2758" i="3"/>
  <c r="V2758" i="3"/>
  <c r="T2758" i="3"/>
  <c r="S2758" i="3"/>
  <c r="U2758" i="3" s="1"/>
  <c r="R2758" i="3"/>
  <c r="O2758" i="3"/>
  <c r="N2758" i="3"/>
  <c r="X2757" i="3"/>
  <c r="W2757" i="3"/>
  <c r="V2757" i="3"/>
  <c r="T2757" i="3"/>
  <c r="R2757" i="3" s="1"/>
  <c r="S2757" i="3"/>
  <c r="U2757" i="3" s="1"/>
  <c r="O2757" i="3"/>
  <c r="N2757" i="3"/>
  <c r="X2756" i="3"/>
  <c r="W2756" i="3"/>
  <c r="V2756" i="3"/>
  <c r="T2756" i="3"/>
  <c r="R2756" i="3" s="1"/>
  <c r="S2756" i="3"/>
  <c r="U2756" i="3" s="1"/>
  <c r="O2756" i="3"/>
  <c r="N2756" i="3"/>
  <c r="X2755" i="3"/>
  <c r="W2755" i="3"/>
  <c r="V2755" i="3"/>
  <c r="T2755" i="3"/>
  <c r="R2755" i="3" s="1"/>
  <c r="S2755" i="3"/>
  <c r="U2755" i="3" s="1"/>
  <c r="O2755" i="3"/>
  <c r="N2755" i="3"/>
  <c r="X2754" i="3"/>
  <c r="W2754" i="3"/>
  <c r="V2754" i="3"/>
  <c r="T2754" i="3"/>
  <c r="R2754" i="3" s="1"/>
  <c r="S2754" i="3"/>
  <c r="U2754" i="3" s="1"/>
  <c r="O2754" i="3"/>
  <c r="N2754" i="3"/>
  <c r="X2753" i="3"/>
  <c r="W2753" i="3"/>
  <c r="V2753" i="3"/>
  <c r="U2753" i="3"/>
  <c r="T2753" i="3"/>
  <c r="R2753" i="3" s="1"/>
  <c r="S2753" i="3"/>
  <c r="O2753" i="3"/>
  <c r="N2753" i="3"/>
  <c r="X2752" i="3"/>
  <c r="W2752" i="3"/>
  <c r="V2752" i="3"/>
  <c r="U2752" i="3"/>
  <c r="T2752" i="3"/>
  <c r="R2752" i="3" s="1"/>
  <c r="S2752" i="3"/>
  <c r="O2752" i="3"/>
  <c r="N2752" i="3"/>
  <c r="X2751" i="3"/>
  <c r="W2751" i="3"/>
  <c r="V2751" i="3"/>
  <c r="T2751" i="3"/>
  <c r="R2751" i="3" s="1"/>
  <c r="S2751" i="3"/>
  <c r="U2751" i="3" s="1"/>
  <c r="O2751" i="3"/>
  <c r="N2751" i="3"/>
  <c r="X2750" i="3"/>
  <c r="W2750" i="3"/>
  <c r="V2750" i="3"/>
  <c r="T2750" i="3"/>
  <c r="S2750" i="3"/>
  <c r="U2750" i="3" s="1"/>
  <c r="R2750" i="3"/>
  <c r="O2750" i="3"/>
  <c r="N2750" i="3"/>
  <c r="X2749" i="3"/>
  <c r="W2749" i="3"/>
  <c r="V2749" i="3"/>
  <c r="T2749" i="3"/>
  <c r="R2749" i="3" s="1"/>
  <c r="S2749" i="3"/>
  <c r="U2749" i="3" s="1"/>
  <c r="O2749" i="3"/>
  <c r="N2749" i="3"/>
  <c r="X2748" i="3"/>
  <c r="W2748" i="3"/>
  <c r="V2748" i="3"/>
  <c r="T2748" i="3"/>
  <c r="R2748" i="3" s="1"/>
  <c r="S2748" i="3"/>
  <c r="U2748" i="3" s="1"/>
  <c r="O2748" i="3"/>
  <c r="N2748" i="3"/>
  <c r="X2747" i="3"/>
  <c r="W2747" i="3"/>
  <c r="V2747" i="3"/>
  <c r="T2747" i="3"/>
  <c r="R2747" i="3" s="1"/>
  <c r="S2747" i="3"/>
  <c r="U2747" i="3" s="1"/>
  <c r="O2747" i="3"/>
  <c r="N2747" i="3"/>
  <c r="X2746" i="3"/>
  <c r="W2746" i="3"/>
  <c r="V2746" i="3"/>
  <c r="T2746" i="3"/>
  <c r="S2746" i="3"/>
  <c r="U2746" i="3" s="1"/>
  <c r="R2746" i="3"/>
  <c r="O2746" i="3"/>
  <c r="N2746" i="3"/>
  <c r="X2745" i="3"/>
  <c r="W2745" i="3"/>
  <c r="V2745" i="3"/>
  <c r="T2745" i="3"/>
  <c r="R2745" i="3" s="1"/>
  <c r="S2745" i="3"/>
  <c r="U2745" i="3" s="1"/>
  <c r="O2745" i="3"/>
  <c r="N2745" i="3"/>
  <c r="X2744" i="3"/>
  <c r="W2744" i="3"/>
  <c r="V2744" i="3"/>
  <c r="T2744" i="3"/>
  <c r="R2744" i="3" s="1"/>
  <c r="S2744" i="3"/>
  <c r="U2744" i="3" s="1"/>
  <c r="O2744" i="3"/>
  <c r="N2744" i="3"/>
  <c r="X2743" i="3"/>
  <c r="W2743" i="3"/>
  <c r="V2743" i="3"/>
  <c r="T2743" i="3"/>
  <c r="R2743" i="3" s="1"/>
  <c r="S2743" i="3"/>
  <c r="U2743" i="3" s="1"/>
  <c r="O2743" i="3"/>
  <c r="N2743" i="3"/>
  <c r="X2742" i="3"/>
  <c r="W2742" i="3"/>
  <c r="V2742" i="3"/>
  <c r="T2742" i="3"/>
  <c r="R2742" i="3" s="1"/>
  <c r="S2742" i="3"/>
  <c r="U2742" i="3" s="1"/>
  <c r="O2742" i="3"/>
  <c r="N2742" i="3"/>
  <c r="X2741" i="3"/>
  <c r="W2741" i="3"/>
  <c r="V2741" i="3"/>
  <c r="U2741" i="3"/>
  <c r="T2741" i="3"/>
  <c r="R2741" i="3" s="1"/>
  <c r="S2741" i="3"/>
  <c r="O2741" i="3"/>
  <c r="N2741" i="3"/>
  <c r="X2740" i="3"/>
  <c r="W2740" i="3"/>
  <c r="V2740" i="3"/>
  <c r="U2740" i="3"/>
  <c r="T2740" i="3"/>
  <c r="R2740" i="3" s="1"/>
  <c r="S2740" i="3"/>
  <c r="O2740" i="3"/>
  <c r="N2740" i="3"/>
  <c r="X2739" i="3"/>
  <c r="W2739" i="3"/>
  <c r="V2739" i="3"/>
  <c r="T2739" i="3"/>
  <c r="R2739" i="3" s="1"/>
  <c r="S2739" i="3"/>
  <c r="U2739" i="3" s="1"/>
  <c r="O2739" i="3"/>
  <c r="N2739" i="3"/>
  <c r="X2738" i="3"/>
  <c r="W2738" i="3"/>
  <c r="V2738" i="3"/>
  <c r="T2738" i="3"/>
  <c r="R2738" i="3" s="1"/>
  <c r="S2738" i="3"/>
  <c r="U2738" i="3" s="1"/>
  <c r="O2738" i="3"/>
  <c r="N2738" i="3"/>
  <c r="X2737" i="3"/>
  <c r="W2737" i="3"/>
  <c r="V2737" i="3"/>
  <c r="U2737" i="3"/>
  <c r="T2737" i="3"/>
  <c r="R2737" i="3" s="1"/>
  <c r="S2737" i="3"/>
  <c r="O2737" i="3"/>
  <c r="N2737" i="3"/>
  <c r="X2736" i="3"/>
  <c r="W2736" i="3"/>
  <c r="V2736" i="3"/>
  <c r="U2736" i="3"/>
  <c r="T2736" i="3"/>
  <c r="R2736" i="3" s="1"/>
  <c r="S2736" i="3"/>
  <c r="O2736" i="3"/>
  <c r="N2736" i="3"/>
  <c r="X2735" i="3"/>
  <c r="W2735" i="3"/>
  <c r="V2735" i="3"/>
  <c r="T2735" i="3"/>
  <c r="R2735" i="3" s="1"/>
  <c r="S2735" i="3"/>
  <c r="U2735" i="3" s="1"/>
  <c r="O2735" i="3"/>
  <c r="N2735" i="3"/>
  <c r="X2734" i="3"/>
  <c r="W2734" i="3"/>
  <c r="V2734" i="3"/>
  <c r="T2734" i="3"/>
  <c r="R2734" i="3" s="1"/>
  <c r="S2734" i="3"/>
  <c r="U2734" i="3" s="1"/>
  <c r="O2734" i="3"/>
  <c r="N2734" i="3"/>
  <c r="X2733" i="3"/>
  <c r="W2733" i="3"/>
  <c r="V2733" i="3"/>
  <c r="U2733" i="3"/>
  <c r="T2733" i="3"/>
  <c r="R2733" i="3" s="1"/>
  <c r="S2733" i="3"/>
  <c r="O2733" i="3"/>
  <c r="N2733" i="3"/>
  <c r="X2732" i="3"/>
  <c r="W2732" i="3"/>
  <c r="V2732" i="3"/>
  <c r="U2732" i="3"/>
  <c r="T2732" i="3"/>
  <c r="R2732" i="3" s="1"/>
  <c r="S2732" i="3"/>
  <c r="O2732" i="3"/>
  <c r="N2732" i="3"/>
  <c r="X2731" i="3"/>
  <c r="W2731" i="3"/>
  <c r="V2731" i="3"/>
  <c r="T2731" i="3"/>
  <c r="R2731" i="3" s="1"/>
  <c r="S2731" i="3"/>
  <c r="U2731" i="3" s="1"/>
  <c r="O2731" i="3"/>
  <c r="N2731" i="3"/>
  <c r="X2730" i="3"/>
  <c r="W2730" i="3"/>
  <c r="V2730" i="3"/>
  <c r="T2730" i="3"/>
  <c r="S2730" i="3"/>
  <c r="U2730" i="3" s="1"/>
  <c r="R2730" i="3"/>
  <c r="O2730" i="3"/>
  <c r="N2730" i="3"/>
  <c r="X2729" i="3"/>
  <c r="W2729" i="3"/>
  <c r="V2729" i="3"/>
  <c r="T2729" i="3"/>
  <c r="R2729" i="3" s="1"/>
  <c r="S2729" i="3"/>
  <c r="U2729" i="3" s="1"/>
  <c r="O2729" i="3"/>
  <c r="N2729" i="3"/>
  <c r="X2728" i="3"/>
  <c r="W2728" i="3"/>
  <c r="V2728" i="3"/>
  <c r="T2728" i="3"/>
  <c r="R2728" i="3" s="1"/>
  <c r="S2728" i="3"/>
  <c r="U2728" i="3" s="1"/>
  <c r="O2728" i="3"/>
  <c r="N2728" i="3"/>
  <c r="X2727" i="3"/>
  <c r="W2727" i="3"/>
  <c r="V2727" i="3"/>
  <c r="T2727" i="3"/>
  <c r="R2727" i="3" s="1"/>
  <c r="S2727" i="3"/>
  <c r="U2727" i="3" s="1"/>
  <c r="O2727" i="3"/>
  <c r="N2727" i="3"/>
  <c r="X2726" i="3"/>
  <c r="W2726" i="3"/>
  <c r="V2726" i="3"/>
  <c r="T2726" i="3"/>
  <c r="S2726" i="3"/>
  <c r="U2726" i="3" s="1"/>
  <c r="R2726" i="3"/>
  <c r="O2726" i="3"/>
  <c r="N2726" i="3"/>
  <c r="X2725" i="3"/>
  <c r="W2725" i="3"/>
  <c r="V2725" i="3"/>
  <c r="T2725" i="3"/>
  <c r="R2725" i="3" s="1"/>
  <c r="S2725" i="3"/>
  <c r="U2725" i="3" s="1"/>
  <c r="O2725" i="3"/>
  <c r="N2725" i="3"/>
  <c r="X2724" i="3"/>
  <c r="W2724" i="3"/>
  <c r="V2724" i="3"/>
  <c r="T2724" i="3"/>
  <c r="R2724" i="3" s="1"/>
  <c r="S2724" i="3"/>
  <c r="U2724" i="3" s="1"/>
  <c r="O2724" i="3"/>
  <c r="N2724" i="3"/>
  <c r="X2723" i="3"/>
  <c r="W2723" i="3"/>
  <c r="V2723" i="3"/>
  <c r="T2723" i="3"/>
  <c r="R2723" i="3" s="1"/>
  <c r="S2723" i="3"/>
  <c r="U2723" i="3" s="1"/>
  <c r="O2723" i="3"/>
  <c r="N2723" i="3"/>
  <c r="X2722" i="3"/>
  <c r="W2722" i="3"/>
  <c r="V2722" i="3"/>
  <c r="T2722" i="3"/>
  <c r="R2722" i="3" s="1"/>
  <c r="S2722" i="3"/>
  <c r="U2722" i="3" s="1"/>
  <c r="O2722" i="3"/>
  <c r="N2722" i="3"/>
  <c r="X2721" i="3"/>
  <c r="W2721" i="3"/>
  <c r="V2721" i="3"/>
  <c r="U2721" i="3"/>
  <c r="T2721" i="3"/>
  <c r="R2721" i="3" s="1"/>
  <c r="S2721" i="3"/>
  <c r="O2721" i="3"/>
  <c r="N2721" i="3"/>
  <c r="X2720" i="3"/>
  <c r="W2720" i="3"/>
  <c r="V2720" i="3"/>
  <c r="T2720" i="3"/>
  <c r="R2720" i="3" s="1"/>
  <c r="S2720" i="3"/>
  <c r="U2720" i="3" s="1"/>
  <c r="O2720" i="3"/>
  <c r="N2720" i="3"/>
  <c r="X2719" i="3"/>
  <c r="W2719" i="3"/>
  <c r="V2719" i="3"/>
  <c r="T2719" i="3"/>
  <c r="R2719" i="3" s="1"/>
  <c r="S2719" i="3"/>
  <c r="U2719" i="3" s="1"/>
  <c r="O2719" i="3"/>
  <c r="N2719" i="3"/>
  <c r="X2718" i="3"/>
  <c r="W2718" i="3"/>
  <c r="V2718" i="3"/>
  <c r="T2718" i="3"/>
  <c r="S2718" i="3"/>
  <c r="U2718" i="3" s="1"/>
  <c r="R2718" i="3"/>
  <c r="O2718" i="3"/>
  <c r="N2718" i="3"/>
  <c r="X2717" i="3"/>
  <c r="W2717" i="3"/>
  <c r="V2717" i="3"/>
  <c r="T2717" i="3"/>
  <c r="R2717" i="3" s="1"/>
  <c r="S2717" i="3"/>
  <c r="U2717" i="3" s="1"/>
  <c r="O2717" i="3"/>
  <c r="N2717" i="3"/>
  <c r="X2716" i="3"/>
  <c r="W2716" i="3"/>
  <c r="V2716" i="3"/>
  <c r="T2716" i="3"/>
  <c r="R2716" i="3" s="1"/>
  <c r="S2716" i="3"/>
  <c r="U2716" i="3" s="1"/>
  <c r="O2716" i="3"/>
  <c r="N2716" i="3"/>
  <c r="X2715" i="3"/>
  <c r="W2715" i="3"/>
  <c r="V2715" i="3"/>
  <c r="T2715" i="3"/>
  <c r="R2715" i="3" s="1"/>
  <c r="S2715" i="3"/>
  <c r="U2715" i="3" s="1"/>
  <c r="O2715" i="3"/>
  <c r="N2715" i="3"/>
  <c r="X2714" i="3"/>
  <c r="W2714" i="3"/>
  <c r="V2714" i="3"/>
  <c r="T2714" i="3"/>
  <c r="R2714" i="3" s="1"/>
  <c r="S2714" i="3"/>
  <c r="U2714" i="3" s="1"/>
  <c r="O2714" i="3"/>
  <c r="N2714" i="3"/>
  <c r="X2713" i="3"/>
  <c r="W2713" i="3"/>
  <c r="V2713" i="3"/>
  <c r="U2713" i="3"/>
  <c r="T2713" i="3"/>
  <c r="R2713" i="3" s="1"/>
  <c r="S2713" i="3"/>
  <c r="O2713" i="3"/>
  <c r="N2713" i="3"/>
  <c r="X2712" i="3"/>
  <c r="W2712" i="3"/>
  <c r="V2712" i="3"/>
  <c r="T2712" i="3"/>
  <c r="R2712" i="3" s="1"/>
  <c r="S2712" i="3"/>
  <c r="U2712" i="3" s="1"/>
  <c r="O2712" i="3"/>
  <c r="N2712" i="3"/>
  <c r="X2711" i="3"/>
  <c r="W2711" i="3"/>
  <c r="V2711" i="3"/>
  <c r="T2711" i="3"/>
  <c r="R2711" i="3" s="1"/>
  <c r="S2711" i="3"/>
  <c r="U2711" i="3" s="1"/>
  <c r="O2711" i="3"/>
  <c r="N2711" i="3"/>
  <c r="X2710" i="3"/>
  <c r="W2710" i="3"/>
  <c r="V2710" i="3"/>
  <c r="T2710" i="3"/>
  <c r="S2710" i="3"/>
  <c r="U2710" i="3" s="1"/>
  <c r="R2710" i="3"/>
  <c r="O2710" i="3"/>
  <c r="N2710" i="3"/>
  <c r="X2709" i="3"/>
  <c r="W2709" i="3"/>
  <c r="V2709" i="3"/>
  <c r="T2709" i="3"/>
  <c r="R2709" i="3" s="1"/>
  <c r="S2709" i="3"/>
  <c r="U2709" i="3" s="1"/>
  <c r="O2709" i="3"/>
  <c r="N2709" i="3"/>
  <c r="X2708" i="3"/>
  <c r="W2708" i="3"/>
  <c r="V2708" i="3"/>
  <c r="T2708" i="3"/>
  <c r="R2708" i="3" s="1"/>
  <c r="S2708" i="3"/>
  <c r="U2708" i="3" s="1"/>
  <c r="O2708" i="3"/>
  <c r="N2708" i="3"/>
  <c r="X2707" i="3"/>
  <c r="W2707" i="3"/>
  <c r="V2707" i="3"/>
  <c r="T2707" i="3"/>
  <c r="R2707" i="3" s="1"/>
  <c r="S2707" i="3"/>
  <c r="U2707" i="3" s="1"/>
  <c r="O2707" i="3"/>
  <c r="N2707" i="3"/>
  <c r="X2706" i="3"/>
  <c r="W2706" i="3"/>
  <c r="V2706" i="3"/>
  <c r="T2706" i="3"/>
  <c r="R2706" i="3" s="1"/>
  <c r="S2706" i="3"/>
  <c r="U2706" i="3" s="1"/>
  <c r="O2706" i="3"/>
  <c r="N2706" i="3"/>
  <c r="X2705" i="3"/>
  <c r="W2705" i="3"/>
  <c r="V2705" i="3"/>
  <c r="U2705" i="3"/>
  <c r="T2705" i="3"/>
  <c r="R2705" i="3" s="1"/>
  <c r="S2705" i="3"/>
  <c r="O2705" i="3"/>
  <c r="N2705" i="3"/>
  <c r="X2704" i="3"/>
  <c r="W2704" i="3"/>
  <c r="V2704" i="3"/>
  <c r="T2704" i="3"/>
  <c r="R2704" i="3" s="1"/>
  <c r="S2704" i="3"/>
  <c r="U2704" i="3" s="1"/>
  <c r="O2704" i="3"/>
  <c r="N2704" i="3"/>
  <c r="X2703" i="3"/>
  <c r="W2703" i="3"/>
  <c r="V2703" i="3"/>
  <c r="T2703" i="3"/>
  <c r="R2703" i="3" s="1"/>
  <c r="S2703" i="3"/>
  <c r="U2703" i="3" s="1"/>
  <c r="O2703" i="3"/>
  <c r="N2703" i="3"/>
  <c r="X2702" i="3"/>
  <c r="W2702" i="3"/>
  <c r="V2702" i="3"/>
  <c r="T2702" i="3"/>
  <c r="S2702" i="3"/>
  <c r="U2702" i="3" s="1"/>
  <c r="R2702" i="3"/>
  <c r="O2702" i="3"/>
  <c r="N2702" i="3"/>
  <c r="X2701" i="3"/>
  <c r="W2701" i="3"/>
  <c r="V2701" i="3"/>
  <c r="T2701" i="3"/>
  <c r="R2701" i="3" s="1"/>
  <c r="S2701" i="3"/>
  <c r="U2701" i="3" s="1"/>
  <c r="O2701" i="3"/>
  <c r="N2701" i="3"/>
  <c r="X2700" i="3"/>
  <c r="W2700" i="3"/>
  <c r="V2700" i="3"/>
  <c r="T2700" i="3"/>
  <c r="R2700" i="3" s="1"/>
  <c r="S2700" i="3"/>
  <c r="U2700" i="3" s="1"/>
  <c r="O2700" i="3"/>
  <c r="N2700" i="3"/>
  <c r="X2699" i="3"/>
  <c r="W2699" i="3"/>
  <c r="V2699" i="3"/>
  <c r="T2699" i="3"/>
  <c r="R2699" i="3" s="1"/>
  <c r="S2699" i="3"/>
  <c r="U2699" i="3" s="1"/>
  <c r="O2699" i="3"/>
  <c r="N2699" i="3"/>
  <c r="X2698" i="3"/>
  <c r="W2698" i="3"/>
  <c r="V2698" i="3"/>
  <c r="T2698" i="3"/>
  <c r="R2698" i="3" s="1"/>
  <c r="S2698" i="3"/>
  <c r="U2698" i="3" s="1"/>
  <c r="O2698" i="3"/>
  <c r="N2698" i="3"/>
  <c r="X2697" i="3"/>
  <c r="W2697" i="3"/>
  <c r="V2697" i="3"/>
  <c r="U2697" i="3"/>
  <c r="T2697" i="3"/>
  <c r="R2697" i="3" s="1"/>
  <c r="S2697" i="3"/>
  <c r="O2697" i="3"/>
  <c r="N2697" i="3"/>
  <c r="X2696" i="3"/>
  <c r="W2696" i="3"/>
  <c r="V2696" i="3"/>
  <c r="T2696" i="3"/>
  <c r="R2696" i="3" s="1"/>
  <c r="S2696" i="3"/>
  <c r="U2696" i="3" s="1"/>
  <c r="O2696" i="3"/>
  <c r="N2696" i="3"/>
  <c r="X2695" i="3"/>
  <c r="W2695" i="3"/>
  <c r="V2695" i="3"/>
  <c r="T2695" i="3"/>
  <c r="R2695" i="3" s="1"/>
  <c r="S2695" i="3"/>
  <c r="U2695" i="3" s="1"/>
  <c r="O2695" i="3"/>
  <c r="N2695" i="3"/>
  <c r="X2694" i="3"/>
  <c r="W2694" i="3"/>
  <c r="V2694" i="3"/>
  <c r="T2694" i="3"/>
  <c r="S2694" i="3"/>
  <c r="U2694" i="3" s="1"/>
  <c r="R2694" i="3"/>
  <c r="O2694" i="3"/>
  <c r="N2694" i="3"/>
  <c r="X2693" i="3"/>
  <c r="W2693" i="3"/>
  <c r="V2693" i="3"/>
  <c r="T2693" i="3"/>
  <c r="R2693" i="3" s="1"/>
  <c r="S2693" i="3"/>
  <c r="U2693" i="3" s="1"/>
  <c r="O2693" i="3"/>
  <c r="N2693" i="3"/>
  <c r="X2692" i="3"/>
  <c r="W2692" i="3"/>
  <c r="V2692" i="3"/>
  <c r="T2692" i="3"/>
  <c r="R2692" i="3" s="1"/>
  <c r="S2692" i="3"/>
  <c r="U2692" i="3" s="1"/>
  <c r="O2692" i="3"/>
  <c r="N2692" i="3"/>
  <c r="X2691" i="3"/>
  <c r="W2691" i="3"/>
  <c r="V2691" i="3"/>
  <c r="T2691" i="3"/>
  <c r="R2691" i="3" s="1"/>
  <c r="S2691" i="3"/>
  <c r="U2691" i="3" s="1"/>
  <c r="O2691" i="3"/>
  <c r="N2691" i="3"/>
  <c r="X2690" i="3"/>
  <c r="W2690" i="3"/>
  <c r="V2690" i="3"/>
  <c r="T2690" i="3"/>
  <c r="R2690" i="3" s="1"/>
  <c r="S2690" i="3"/>
  <c r="U2690" i="3" s="1"/>
  <c r="O2690" i="3"/>
  <c r="N2690" i="3"/>
  <c r="X2689" i="3"/>
  <c r="W2689" i="3"/>
  <c r="V2689" i="3"/>
  <c r="U2689" i="3"/>
  <c r="T2689" i="3"/>
  <c r="R2689" i="3" s="1"/>
  <c r="S2689" i="3"/>
  <c r="O2689" i="3"/>
  <c r="N2689" i="3"/>
  <c r="X2688" i="3"/>
  <c r="W2688" i="3"/>
  <c r="V2688" i="3"/>
  <c r="T2688" i="3"/>
  <c r="R2688" i="3" s="1"/>
  <c r="S2688" i="3"/>
  <c r="U2688" i="3" s="1"/>
  <c r="O2688" i="3"/>
  <c r="N2688" i="3"/>
  <c r="X2687" i="3"/>
  <c r="W2687" i="3"/>
  <c r="V2687" i="3"/>
  <c r="T2687" i="3"/>
  <c r="R2687" i="3" s="1"/>
  <c r="S2687" i="3"/>
  <c r="U2687" i="3" s="1"/>
  <c r="O2687" i="3"/>
  <c r="N2687" i="3"/>
  <c r="X2686" i="3"/>
  <c r="W2686" i="3"/>
  <c r="V2686" i="3"/>
  <c r="T2686" i="3"/>
  <c r="R2686" i="3" s="1"/>
  <c r="S2686" i="3"/>
  <c r="U2686" i="3" s="1"/>
  <c r="O2686" i="3"/>
  <c r="N2686" i="3"/>
  <c r="X2685" i="3"/>
  <c r="W2685" i="3"/>
  <c r="V2685" i="3"/>
  <c r="T2685" i="3"/>
  <c r="R2685" i="3" s="1"/>
  <c r="S2685" i="3"/>
  <c r="U2685" i="3" s="1"/>
  <c r="O2685" i="3"/>
  <c r="N2685" i="3"/>
  <c r="X2684" i="3"/>
  <c r="W2684" i="3"/>
  <c r="V2684" i="3"/>
  <c r="U2684" i="3"/>
  <c r="T2684" i="3"/>
  <c r="S2684" i="3"/>
  <c r="R2684" i="3"/>
  <c r="O2684" i="3"/>
  <c r="N2684" i="3"/>
  <c r="X2683" i="3"/>
  <c r="W2683" i="3"/>
  <c r="V2683" i="3"/>
  <c r="T2683" i="3"/>
  <c r="R2683" i="3" s="1"/>
  <c r="S2683" i="3"/>
  <c r="U2683" i="3" s="1"/>
  <c r="O2683" i="3"/>
  <c r="N2683" i="3"/>
  <c r="X2682" i="3"/>
  <c r="W2682" i="3"/>
  <c r="V2682" i="3"/>
  <c r="T2682" i="3"/>
  <c r="S2682" i="3"/>
  <c r="U2682" i="3" s="1"/>
  <c r="R2682" i="3"/>
  <c r="O2682" i="3"/>
  <c r="N2682" i="3"/>
  <c r="X2681" i="3"/>
  <c r="W2681" i="3"/>
  <c r="V2681" i="3"/>
  <c r="T2681" i="3"/>
  <c r="R2681" i="3" s="1"/>
  <c r="S2681" i="3"/>
  <c r="U2681" i="3" s="1"/>
  <c r="O2681" i="3"/>
  <c r="N2681" i="3"/>
  <c r="X2680" i="3"/>
  <c r="W2680" i="3"/>
  <c r="V2680" i="3"/>
  <c r="T2680" i="3"/>
  <c r="R2680" i="3" s="1"/>
  <c r="S2680" i="3"/>
  <c r="U2680" i="3" s="1"/>
  <c r="O2680" i="3"/>
  <c r="N2680" i="3"/>
  <c r="X2679" i="3"/>
  <c r="W2679" i="3"/>
  <c r="V2679" i="3"/>
  <c r="T2679" i="3"/>
  <c r="R2679" i="3" s="1"/>
  <c r="S2679" i="3"/>
  <c r="U2679" i="3" s="1"/>
  <c r="O2679" i="3"/>
  <c r="N2679" i="3"/>
  <c r="X2678" i="3"/>
  <c r="W2678" i="3"/>
  <c r="V2678" i="3"/>
  <c r="T2678" i="3"/>
  <c r="R2678" i="3" s="1"/>
  <c r="S2678" i="3"/>
  <c r="U2678" i="3" s="1"/>
  <c r="O2678" i="3"/>
  <c r="N2678" i="3"/>
  <c r="X2677" i="3"/>
  <c r="W2677" i="3"/>
  <c r="V2677" i="3"/>
  <c r="T2677" i="3"/>
  <c r="R2677" i="3" s="1"/>
  <c r="S2677" i="3"/>
  <c r="U2677" i="3" s="1"/>
  <c r="O2677" i="3"/>
  <c r="N2677" i="3"/>
  <c r="X2676" i="3"/>
  <c r="W2676" i="3"/>
  <c r="V2676" i="3"/>
  <c r="U2676" i="3"/>
  <c r="T2676" i="3"/>
  <c r="R2676" i="3" s="1"/>
  <c r="S2676" i="3"/>
  <c r="O2676" i="3"/>
  <c r="N2676" i="3"/>
  <c r="X2675" i="3"/>
  <c r="W2675" i="3"/>
  <c r="V2675" i="3"/>
  <c r="U2675" i="3"/>
  <c r="T2675" i="3"/>
  <c r="R2675" i="3" s="1"/>
  <c r="S2675" i="3"/>
  <c r="O2675" i="3"/>
  <c r="N2675" i="3"/>
  <c r="X2674" i="3"/>
  <c r="W2674" i="3"/>
  <c r="V2674" i="3"/>
  <c r="T2674" i="3"/>
  <c r="R2674" i="3" s="1"/>
  <c r="S2674" i="3"/>
  <c r="U2674" i="3" s="1"/>
  <c r="O2674" i="3"/>
  <c r="N2674" i="3"/>
  <c r="X2673" i="3"/>
  <c r="W2673" i="3"/>
  <c r="V2673" i="3"/>
  <c r="U2673" i="3"/>
  <c r="T2673" i="3"/>
  <c r="R2673" i="3" s="1"/>
  <c r="S2673" i="3"/>
  <c r="O2673" i="3"/>
  <c r="N2673" i="3"/>
  <c r="X2672" i="3"/>
  <c r="W2672" i="3"/>
  <c r="V2672" i="3"/>
  <c r="T2672" i="3"/>
  <c r="R2672" i="3" s="1"/>
  <c r="S2672" i="3"/>
  <c r="U2672" i="3" s="1"/>
  <c r="O2672" i="3"/>
  <c r="N2672" i="3"/>
  <c r="X2671" i="3"/>
  <c r="W2671" i="3"/>
  <c r="V2671" i="3"/>
  <c r="T2671" i="3"/>
  <c r="R2671" i="3" s="1"/>
  <c r="S2671" i="3"/>
  <c r="U2671" i="3" s="1"/>
  <c r="O2671" i="3"/>
  <c r="N2671" i="3"/>
  <c r="X2670" i="3"/>
  <c r="W2670" i="3"/>
  <c r="V2670" i="3"/>
  <c r="T2670" i="3"/>
  <c r="R2670" i="3" s="1"/>
  <c r="S2670" i="3"/>
  <c r="U2670" i="3" s="1"/>
  <c r="O2670" i="3"/>
  <c r="N2670" i="3"/>
  <c r="X2669" i="3"/>
  <c r="W2669" i="3"/>
  <c r="V2669" i="3"/>
  <c r="T2669" i="3"/>
  <c r="R2669" i="3" s="1"/>
  <c r="S2669" i="3"/>
  <c r="U2669" i="3" s="1"/>
  <c r="O2669" i="3"/>
  <c r="N2669" i="3"/>
  <c r="X2668" i="3"/>
  <c r="W2668" i="3"/>
  <c r="V2668" i="3"/>
  <c r="U2668" i="3"/>
  <c r="T2668" i="3"/>
  <c r="S2668" i="3"/>
  <c r="R2668" i="3"/>
  <c r="O2668" i="3"/>
  <c r="N2668" i="3"/>
  <c r="X2667" i="3"/>
  <c r="W2667" i="3"/>
  <c r="V2667" i="3"/>
  <c r="T2667" i="3"/>
  <c r="R2667" i="3" s="1"/>
  <c r="S2667" i="3"/>
  <c r="U2667" i="3" s="1"/>
  <c r="O2667" i="3"/>
  <c r="N2667" i="3"/>
  <c r="X2666" i="3"/>
  <c r="W2666" i="3"/>
  <c r="V2666" i="3"/>
  <c r="T2666" i="3"/>
  <c r="S2666" i="3"/>
  <c r="U2666" i="3" s="1"/>
  <c r="R2666" i="3"/>
  <c r="O2666" i="3"/>
  <c r="N2666" i="3"/>
  <c r="X2665" i="3"/>
  <c r="W2665" i="3"/>
  <c r="V2665" i="3"/>
  <c r="T2665" i="3"/>
  <c r="R2665" i="3" s="1"/>
  <c r="S2665" i="3"/>
  <c r="U2665" i="3" s="1"/>
  <c r="O2665" i="3"/>
  <c r="N2665" i="3"/>
  <c r="X2664" i="3"/>
  <c r="W2664" i="3"/>
  <c r="V2664" i="3"/>
  <c r="T2664" i="3"/>
  <c r="R2664" i="3" s="1"/>
  <c r="S2664" i="3"/>
  <c r="U2664" i="3" s="1"/>
  <c r="O2664" i="3"/>
  <c r="N2664" i="3"/>
  <c r="X2663" i="3"/>
  <c r="W2663" i="3"/>
  <c r="V2663" i="3"/>
  <c r="T2663" i="3"/>
  <c r="R2663" i="3" s="1"/>
  <c r="S2663" i="3"/>
  <c r="U2663" i="3" s="1"/>
  <c r="O2663" i="3"/>
  <c r="N2663" i="3"/>
  <c r="X2662" i="3"/>
  <c r="W2662" i="3"/>
  <c r="V2662" i="3"/>
  <c r="T2662" i="3"/>
  <c r="R2662" i="3" s="1"/>
  <c r="S2662" i="3"/>
  <c r="U2662" i="3" s="1"/>
  <c r="O2662" i="3"/>
  <c r="N2662" i="3"/>
  <c r="X2661" i="3"/>
  <c r="W2661" i="3"/>
  <c r="V2661" i="3"/>
  <c r="T2661" i="3"/>
  <c r="R2661" i="3" s="1"/>
  <c r="S2661" i="3"/>
  <c r="U2661" i="3" s="1"/>
  <c r="O2661" i="3"/>
  <c r="N2661" i="3"/>
  <c r="X2660" i="3"/>
  <c r="W2660" i="3"/>
  <c r="V2660" i="3"/>
  <c r="U2660" i="3"/>
  <c r="T2660" i="3"/>
  <c r="S2660" i="3"/>
  <c r="R2660" i="3"/>
  <c r="O2660" i="3"/>
  <c r="N2660" i="3"/>
  <c r="X2659" i="3"/>
  <c r="W2659" i="3"/>
  <c r="V2659" i="3"/>
  <c r="T2659" i="3"/>
  <c r="R2659" i="3" s="1"/>
  <c r="S2659" i="3"/>
  <c r="U2659" i="3" s="1"/>
  <c r="O2659" i="3"/>
  <c r="N2659" i="3"/>
  <c r="X2658" i="3"/>
  <c r="W2658" i="3"/>
  <c r="V2658" i="3"/>
  <c r="T2658" i="3"/>
  <c r="S2658" i="3"/>
  <c r="U2658" i="3" s="1"/>
  <c r="R2658" i="3"/>
  <c r="O2658" i="3"/>
  <c r="N2658" i="3"/>
  <c r="X2657" i="3"/>
  <c r="W2657" i="3"/>
  <c r="V2657" i="3"/>
  <c r="T2657" i="3"/>
  <c r="R2657" i="3" s="1"/>
  <c r="S2657" i="3"/>
  <c r="U2657" i="3" s="1"/>
  <c r="O2657" i="3"/>
  <c r="N2657" i="3"/>
  <c r="X2656" i="3"/>
  <c r="W2656" i="3"/>
  <c r="V2656" i="3"/>
  <c r="T2656" i="3"/>
  <c r="R2656" i="3" s="1"/>
  <c r="S2656" i="3"/>
  <c r="U2656" i="3" s="1"/>
  <c r="O2656" i="3"/>
  <c r="N2656" i="3"/>
  <c r="X2655" i="3"/>
  <c r="W2655" i="3"/>
  <c r="V2655" i="3"/>
  <c r="T2655" i="3"/>
  <c r="R2655" i="3" s="1"/>
  <c r="S2655" i="3"/>
  <c r="U2655" i="3" s="1"/>
  <c r="O2655" i="3"/>
  <c r="N2655" i="3"/>
  <c r="X2654" i="3"/>
  <c r="W2654" i="3"/>
  <c r="V2654" i="3"/>
  <c r="T2654" i="3"/>
  <c r="R2654" i="3" s="1"/>
  <c r="S2654" i="3"/>
  <c r="U2654" i="3" s="1"/>
  <c r="O2654" i="3"/>
  <c r="N2654" i="3"/>
  <c r="X2653" i="3"/>
  <c r="W2653" i="3"/>
  <c r="V2653" i="3"/>
  <c r="T2653" i="3"/>
  <c r="R2653" i="3" s="1"/>
  <c r="S2653" i="3"/>
  <c r="U2653" i="3" s="1"/>
  <c r="O2653" i="3"/>
  <c r="N2653" i="3"/>
  <c r="X2652" i="3"/>
  <c r="W2652" i="3"/>
  <c r="V2652" i="3"/>
  <c r="U2652" i="3"/>
  <c r="T2652" i="3"/>
  <c r="R2652" i="3" s="1"/>
  <c r="S2652" i="3"/>
  <c r="O2652" i="3"/>
  <c r="N2652" i="3"/>
  <c r="X2651" i="3"/>
  <c r="W2651" i="3"/>
  <c r="V2651" i="3"/>
  <c r="U2651" i="3"/>
  <c r="T2651" i="3"/>
  <c r="R2651" i="3" s="1"/>
  <c r="S2651" i="3"/>
  <c r="O2651" i="3"/>
  <c r="N2651" i="3"/>
  <c r="X2650" i="3"/>
  <c r="W2650" i="3"/>
  <c r="V2650" i="3"/>
  <c r="T2650" i="3"/>
  <c r="R2650" i="3" s="1"/>
  <c r="S2650" i="3"/>
  <c r="U2650" i="3" s="1"/>
  <c r="O2650" i="3"/>
  <c r="N2650" i="3"/>
  <c r="X2649" i="3"/>
  <c r="W2649" i="3"/>
  <c r="V2649" i="3"/>
  <c r="U2649" i="3"/>
  <c r="T2649" i="3"/>
  <c r="R2649" i="3" s="1"/>
  <c r="S2649" i="3"/>
  <c r="O2649" i="3"/>
  <c r="N2649" i="3"/>
  <c r="X2648" i="3"/>
  <c r="W2648" i="3"/>
  <c r="V2648" i="3"/>
  <c r="T2648" i="3"/>
  <c r="R2648" i="3" s="1"/>
  <c r="S2648" i="3"/>
  <c r="U2648" i="3" s="1"/>
  <c r="O2648" i="3"/>
  <c r="N2648" i="3"/>
  <c r="X2647" i="3"/>
  <c r="W2647" i="3"/>
  <c r="V2647" i="3"/>
  <c r="T2647" i="3"/>
  <c r="R2647" i="3" s="1"/>
  <c r="S2647" i="3"/>
  <c r="U2647" i="3" s="1"/>
  <c r="O2647" i="3"/>
  <c r="N2647" i="3"/>
  <c r="X2646" i="3"/>
  <c r="W2646" i="3"/>
  <c r="V2646" i="3"/>
  <c r="T2646" i="3"/>
  <c r="R2646" i="3" s="1"/>
  <c r="S2646" i="3"/>
  <c r="U2646" i="3" s="1"/>
  <c r="O2646" i="3"/>
  <c r="N2646" i="3"/>
  <c r="X2645" i="3"/>
  <c r="W2645" i="3"/>
  <c r="V2645" i="3"/>
  <c r="T2645" i="3"/>
  <c r="S2645" i="3"/>
  <c r="U2645" i="3" s="1"/>
  <c r="R2645" i="3"/>
  <c r="O2645" i="3"/>
  <c r="N2645" i="3"/>
  <c r="X2644" i="3"/>
  <c r="W2644" i="3"/>
  <c r="V2644" i="3"/>
  <c r="T2644" i="3"/>
  <c r="S2644" i="3"/>
  <c r="U2644" i="3" s="1"/>
  <c r="R2644" i="3"/>
  <c r="O2644" i="3"/>
  <c r="N2644" i="3"/>
  <c r="X2643" i="3"/>
  <c r="W2643" i="3"/>
  <c r="V2643" i="3"/>
  <c r="T2643" i="3"/>
  <c r="R2643" i="3" s="1"/>
  <c r="S2643" i="3"/>
  <c r="U2643" i="3" s="1"/>
  <c r="O2643" i="3"/>
  <c r="N2643" i="3"/>
  <c r="X2642" i="3"/>
  <c r="W2642" i="3"/>
  <c r="V2642" i="3"/>
  <c r="T2642" i="3"/>
  <c r="S2642" i="3"/>
  <c r="U2642" i="3" s="1"/>
  <c r="R2642" i="3"/>
  <c r="O2642" i="3"/>
  <c r="N2642" i="3"/>
  <c r="X2641" i="3"/>
  <c r="W2641" i="3"/>
  <c r="V2641" i="3"/>
  <c r="T2641" i="3"/>
  <c r="R2641" i="3" s="1"/>
  <c r="S2641" i="3"/>
  <c r="U2641" i="3" s="1"/>
  <c r="O2641" i="3"/>
  <c r="N2641" i="3"/>
  <c r="X2640" i="3"/>
  <c r="W2640" i="3"/>
  <c r="V2640" i="3"/>
  <c r="T2640" i="3"/>
  <c r="R2640" i="3" s="1"/>
  <c r="S2640" i="3"/>
  <c r="U2640" i="3" s="1"/>
  <c r="O2640" i="3"/>
  <c r="N2640" i="3"/>
  <c r="X2639" i="3"/>
  <c r="W2639" i="3"/>
  <c r="V2639" i="3"/>
  <c r="T2639" i="3"/>
  <c r="R2639" i="3" s="1"/>
  <c r="S2639" i="3"/>
  <c r="U2639" i="3" s="1"/>
  <c r="O2639" i="3"/>
  <c r="N2639" i="3"/>
  <c r="X2638" i="3"/>
  <c r="W2638" i="3"/>
  <c r="V2638" i="3"/>
  <c r="T2638" i="3"/>
  <c r="R2638" i="3" s="1"/>
  <c r="S2638" i="3"/>
  <c r="U2638" i="3" s="1"/>
  <c r="O2638" i="3"/>
  <c r="N2638" i="3"/>
  <c r="X2637" i="3"/>
  <c r="W2637" i="3"/>
  <c r="V2637" i="3"/>
  <c r="T2637" i="3"/>
  <c r="R2637" i="3" s="1"/>
  <c r="S2637" i="3"/>
  <c r="U2637" i="3" s="1"/>
  <c r="O2637" i="3"/>
  <c r="N2637" i="3"/>
  <c r="X2636" i="3"/>
  <c r="W2636" i="3"/>
  <c r="V2636" i="3"/>
  <c r="T2636" i="3"/>
  <c r="R2636" i="3" s="1"/>
  <c r="S2636" i="3"/>
  <c r="U2636" i="3" s="1"/>
  <c r="O2636" i="3"/>
  <c r="N2636" i="3"/>
  <c r="X2635" i="3"/>
  <c r="W2635" i="3"/>
  <c r="V2635" i="3"/>
  <c r="U2635" i="3"/>
  <c r="T2635" i="3"/>
  <c r="R2635" i="3" s="1"/>
  <c r="S2635" i="3"/>
  <c r="O2635" i="3"/>
  <c r="N2635" i="3"/>
  <c r="X2634" i="3"/>
  <c r="W2634" i="3"/>
  <c r="V2634" i="3"/>
  <c r="T2634" i="3"/>
  <c r="R2634" i="3" s="1"/>
  <c r="S2634" i="3"/>
  <c r="U2634" i="3" s="1"/>
  <c r="O2634" i="3"/>
  <c r="N2634" i="3"/>
  <c r="X2633" i="3"/>
  <c r="W2633" i="3"/>
  <c r="V2633" i="3"/>
  <c r="U2633" i="3"/>
  <c r="T2633" i="3"/>
  <c r="R2633" i="3" s="1"/>
  <c r="S2633" i="3"/>
  <c r="O2633" i="3"/>
  <c r="N2633" i="3"/>
  <c r="X2632" i="3"/>
  <c r="W2632" i="3"/>
  <c r="V2632" i="3"/>
  <c r="T2632" i="3"/>
  <c r="R2632" i="3" s="1"/>
  <c r="S2632" i="3"/>
  <c r="U2632" i="3" s="1"/>
  <c r="O2632" i="3"/>
  <c r="N2632" i="3"/>
  <c r="X2631" i="3"/>
  <c r="W2631" i="3"/>
  <c r="V2631" i="3"/>
  <c r="T2631" i="3"/>
  <c r="R2631" i="3" s="1"/>
  <c r="S2631" i="3"/>
  <c r="U2631" i="3" s="1"/>
  <c r="O2631" i="3"/>
  <c r="N2631" i="3"/>
  <c r="X2630" i="3"/>
  <c r="W2630" i="3"/>
  <c r="V2630" i="3"/>
  <c r="T2630" i="3"/>
  <c r="R2630" i="3" s="1"/>
  <c r="S2630" i="3"/>
  <c r="U2630" i="3" s="1"/>
  <c r="O2630" i="3"/>
  <c r="N2630" i="3"/>
  <c r="X2629" i="3"/>
  <c r="W2629" i="3"/>
  <c r="V2629" i="3"/>
  <c r="T2629" i="3"/>
  <c r="R2629" i="3" s="1"/>
  <c r="S2629" i="3"/>
  <c r="U2629" i="3" s="1"/>
  <c r="O2629" i="3"/>
  <c r="N2629" i="3"/>
  <c r="X2628" i="3"/>
  <c r="W2628" i="3"/>
  <c r="V2628" i="3"/>
  <c r="U2628" i="3"/>
  <c r="T2628" i="3"/>
  <c r="R2628" i="3" s="1"/>
  <c r="S2628" i="3"/>
  <c r="O2628" i="3"/>
  <c r="N2628" i="3"/>
  <c r="X2627" i="3"/>
  <c r="W2627" i="3"/>
  <c r="V2627" i="3"/>
  <c r="U2627" i="3"/>
  <c r="T2627" i="3"/>
  <c r="R2627" i="3" s="1"/>
  <c r="S2627" i="3"/>
  <c r="O2627" i="3"/>
  <c r="N2627" i="3"/>
  <c r="X2626" i="3"/>
  <c r="W2626" i="3"/>
  <c r="V2626" i="3"/>
  <c r="T2626" i="3"/>
  <c r="R2626" i="3" s="1"/>
  <c r="S2626" i="3"/>
  <c r="U2626" i="3" s="1"/>
  <c r="O2626" i="3"/>
  <c r="N2626" i="3"/>
  <c r="X2625" i="3"/>
  <c r="W2625" i="3"/>
  <c r="V2625" i="3"/>
  <c r="U2625" i="3"/>
  <c r="T2625" i="3"/>
  <c r="R2625" i="3" s="1"/>
  <c r="S2625" i="3"/>
  <c r="O2625" i="3"/>
  <c r="N2625" i="3"/>
  <c r="X2624" i="3"/>
  <c r="W2624" i="3"/>
  <c r="V2624" i="3"/>
  <c r="T2624" i="3"/>
  <c r="R2624" i="3" s="1"/>
  <c r="S2624" i="3"/>
  <c r="U2624" i="3" s="1"/>
  <c r="O2624" i="3"/>
  <c r="N2624" i="3"/>
  <c r="X2623" i="3"/>
  <c r="W2623" i="3"/>
  <c r="V2623" i="3"/>
  <c r="T2623" i="3"/>
  <c r="R2623" i="3" s="1"/>
  <c r="S2623" i="3"/>
  <c r="U2623" i="3" s="1"/>
  <c r="O2623" i="3"/>
  <c r="N2623" i="3"/>
  <c r="X2622" i="3"/>
  <c r="W2622" i="3"/>
  <c r="V2622" i="3"/>
  <c r="T2622" i="3"/>
  <c r="R2622" i="3" s="1"/>
  <c r="S2622" i="3"/>
  <c r="U2622" i="3" s="1"/>
  <c r="O2622" i="3"/>
  <c r="N2622" i="3"/>
  <c r="X2621" i="3"/>
  <c r="W2621" i="3"/>
  <c r="V2621" i="3"/>
  <c r="T2621" i="3"/>
  <c r="S2621" i="3"/>
  <c r="U2621" i="3" s="1"/>
  <c r="R2621" i="3"/>
  <c r="O2621" i="3"/>
  <c r="N2621" i="3"/>
  <c r="X2620" i="3"/>
  <c r="W2620" i="3"/>
  <c r="V2620" i="3"/>
  <c r="T2620" i="3"/>
  <c r="S2620" i="3"/>
  <c r="U2620" i="3" s="1"/>
  <c r="R2620" i="3"/>
  <c r="O2620" i="3"/>
  <c r="N2620" i="3"/>
  <c r="X2619" i="3"/>
  <c r="W2619" i="3"/>
  <c r="V2619" i="3"/>
  <c r="T2619" i="3"/>
  <c r="R2619" i="3" s="1"/>
  <c r="S2619" i="3"/>
  <c r="U2619" i="3" s="1"/>
  <c r="O2619" i="3"/>
  <c r="N2619" i="3"/>
  <c r="X2618" i="3"/>
  <c r="W2618" i="3"/>
  <c r="V2618" i="3"/>
  <c r="T2618" i="3"/>
  <c r="S2618" i="3"/>
  <c r="U2618" i="3" s="1"/>
  <c r="R2618" i="3"/>
  <c r="O2618" i="3"/>
  <c r="N2618" i="3"/>
  <c r="X2617" i="3"/>
  <c r="W2617" i="3"/>
  <c r="V2617" i="3"/>
  <c r="T2617" i="3"/>
  <c r="R2617" i="3" s="1"/>
  <c r="S2617" i="3"/>
  <c r="U2617" i="3" s="1"/>
  <c r="O2617" i="3"/>
  <c r="N2617" i="3"/>
  <c r="X2616" i="3"/>
  <c r="W2616" i="3"/>
  <c r="V2616" i="3"/>
  <c r="T2616" i="3"/>
  <c r="R2616" i="3" s="1"/>
  <c r="S2616" i="3"/>
  <c r="U2616" i="3" s="1"/>
  <c r="O2616" i="3"/>
  <c r="N2616" i="3"/>
  <c r="X2615" i="3"/>
  <c r="W2615" i="3"/>
  <c r="V2615" i="3"/>
  <c r="T2615" i="3"/>
  <c r="R2615" i="3" s="1"/>
  <c r="S2615" i="3"/>
  <c r="U2615" i="3" s="1"/>
  <c r="O2615" i="3"/>
  <c r="N2615" i="3"/>
  <c r="X2614" i="3"/>
  <c r="W2614" i="3"/>
  <c r="V2614" i="3"/>
  <c r="T2614" i="3"/>
  <c r="R2614" i="3" s="1"/>
  <c r="S2614" i="3"/>
  <c r="U2614" i="3" s="1"/>
  <c r="O2614" i="3"/>
  <c r="N2614" i="3"/>
  <c r="X2613" i="3"/>
  <c r="W2613" i="3"/>
  <c r="V2613" i="3"/>
  <c r="T2613" i="3"/>
  <c r="R2613" i="3" s="1"/>
  <c r="S2613" i="3"/>
  <c r="U2613" i="3" s="1"/>
  <c r="O2613" i="3"/>
  <c r="N2613" i="3"/>
  <c r="X2612" i="3"/>
  <c r="W2612" i="3"/>
  <c r="V2612" i="3"/>
  <c r="T2612" i="3"/>
  <c r="R2612" i="3" s="1"/>
  <c r="S2612" i="3"/>
  <c r="U2612" i="3" s="1"/>
  <c r="O2612" i="3"/>
  <c r="N2612" i="3"/>
  <c r="X2611" i="3"/>
  <c r="W2611" i="3"/>
  <c r="V2611" i="3"/>
  <c r="U2611" i="3"/>
  <c r="T2611" i="3"/>
  <c r="R2611" i="3" s="1"/>
  <c r="S2611" i="3"/>
  <c r="O2611" i="3"/>
  <c r="N2611" i="3"/>
  <c r="X2610" i="3"/>
  <c r="W2610" i="3"/>
  <c r="V2610" i="3"/>
  <c r="T2610" i="3"/>
  <c r="R2610" i="3" s="1"/>
  <c r="S2610" i="3"/>
  <c r="U2610" i="3" s="1"/>
  <c r="O2610" i="3"/>
  <c r="N2610" i="3"/>
  <c r="X2609" i="3"/>
  <c r="W2609" i="3"/>
  <c r="V2609" i="3"/>
  <c r="U2609" i="3"/>
  <c r="T2609" i="3"/>
  <c r="R2609" i="3" s="1"/>
  <c r="S2609" i="3"/>
  <c r="O2609" i="3"/>
  <c r="N2609" i="3"/>
  <c r="X2608" i="3"/>
  <c r="W2608" i="3"/>
  <c r="V2608" i="3"/>
  <c r="U2608" i="3"/>
  <c r="T2608" i="3"/>
  <c r="R2608" i="3" s="1"/>
  <c r="S2608" i="3"/>
  <c r="O2608" i="3"/>
  <c r="N2608" i="3"/>
  <c r="X2607" i="3"/>
  <c r="W2607" i="3"/>
  <c r="V2607" i="3"/>
  <c r="T2607" i="3"/>
  <c r="R2607" i="3" s="1"/>
  <c r="S2607" i="3"/>
  <c r="U2607" i="3" s="1"/>
  <c r="O2607" i="3"/>
  <c r="N2607" i="3"/>
  <c r="X2606" i="3"/>
  <c r="W2606" i="3"/>
  <c r="V2606" i="3"/>
  <c r="T2606" i="3"/>
  <c r="R2606" i="3" s="1"/>
  <c r="S2606" i="3"/>
  <c r="U2606" i="3" s="1"/>
  <c r="O2606" i="3"/>
  <c r="N2606" i="3"/>
  <c r="X2605" i="3"/>
  <c r="W2605" i="3"/>
  <c r="V2605" i="3"/>
  <c r="T2605" i="3"/>
  <c r="S2605" i="3"/>
  <c r="U2605" i="3" s="1"/>
  <c r="R2605" i="3"/>
  <c r="O2605" i="3"/>
  <c r="N2605" i="3"/>
  <c r="X2604" i="3"/>
  <c r="W2604" i="3"/>
  <c r="V2604" i="3"/>
  <c r="T2604" i="3"/>
  <c r="S2604" i="3"/>
  <c r="U2604" i="3" s="1"/>
  <c r="R2604" i="3"/>
  <c r="O2604" i="3"/>
  <c r="N2604" i="3"/>
  <c r="X2603" i="3"/>
  <c r="W2603" i="3"/>
  <c r="V2603" i="3"/>
  <c r="T2603" i="3"/>
  <c r="R2603" i="3" s="1"/>
  <c r="S2603" i="3"/>
  <c r="U2603" i="3" s="1"/>
  <c r="O2603" i="3"/>
  <c r="N2603" i="3"/>
  <c r="X2602" i="3"/>
  <c r="W2602" i="3"/>
  <c r="V2602" i="3"/>
  <c r="T2602" i="3"/>
  <c r="S2602" i="3"/>
  <c r="U2602" i="3" s="1"/>
  <c r="R2602" i="3"/>
  <c r="O2602" i="3"/>
  <c r="N2602" i="3"/>
  <c r="X2601" i="3"/>
  <c r="W2601" i="3"/>
  <c r="V2601" i="3"/>
  <c r="T2601" i="3"/>
  <c r="R2601" i="3" s="1"/>
  <c r="S2601" i="3"/>
  <c r="U2601" i="3" s="1"/>
  <c r="O2601" i="3"/>
  <c r="N2601" i="3"/>
  <c r="X2600" i="3"/>
  <c r="W2600" i="3"/>
  <c r="V2600" i="3"/>
  <c r="U2600" i="3"/>
  <c r="T2600" i="3"/>
  <c r="R2600" i="3" s="1"/>
  <c r="S2600" i="3"/>
  <c r="O2600" i="3"/>
  <c r="N2600" i="3"/>
  <c r="X2599" i="3"/>
  <c r="W2599" i="3"/>
  <c r="V2599" i="3"/>
  <c r="T2599" i="3"/>
  <c r="R2599" i="3" s="1"/>
  <c r="S2599" i="3"/>
  <c r="U2599" i="3" s="1"/>
  <c r="O2599" i="3"/>
  <c r="N2599" i="3"/>
  <c r="X2598" i="3"/>
  <c r="W2598" i="3"/>
  <c r="V2598" i="3"/>
  <c r="T2598" i="3"/>
  <c r="R2598" i="3" s="1"/>
  <c r="S2598" i="3"/>
  <c r="U2598" i="3" s="1"/>
  <c r="O2598" i="3"/>
  <c r="N2598" i="3"/>
  <c r="X2597" i="3"/>
  <c r="W2597" i="3"/>
  <c r="V2597" i="3"/>
  <c r="T2597" i="3"/>
  <c r="R2597" i="3" s="1"/>
  <c r="S2597" i="3"/>
  <c r="U2597" i="3" s="1"/>
  <c r="O2597" i="3"/>
  <c r="N2597" i="3"/>
  <c r="X2596" i="3"/>
  <c r="W2596" i="3"/>
  <c r="V2596" i="3"/>
  <c r="T2596" i="3"/>
  <c r="R2596" i="3" s="1"/>
  <c r="S2596" i="3"/>
  <c r="U2596" i="3" s="1"/>
  <c r="O2596" i="3"/>
  <c r="N2596" i="3"/>
  <c r="X2595" i="3"/>
  <c r="W2595" i="3"/>
  <c r="V2595" i="3"/>
  <c r="U2595" i="3"/>
  <c r="T2595" i="3"/>
  <c r="R2595" i="3" s="1"/>
  <c r="S2595" i="3"/>
  <c r="O2595" i="3"/>
  <c r="N2595" i="3"/>
  <c r="X2594" i="3"/>
  <c r="W2594" i="3"/>
  <c r="V2594" i="3"/>
  <c r="T2594" i="3"/>
  <c r="R2594" i="3" s="1"/>
  <c r="S2594" i="3"/>
  <c r="U2594" i="3" s="1"/>
  <c r="O2594" i="3"/>
  <c r="N2594" i="3"/>
  <c r="X2593" i="3"/>
  <c r="W2593" i="3"/>
  <c r="V2593" i="3"/>
  <c r="U2593" i="3"/>
  <c r="T2593" i="3"/>
  <c r="S2593" i="3"/>
  <c r="R2593" i="3"/>
  <c r="O2593" i="3"/>
  <c r="N2593" i="3"/>
  <c r="X2592" i="3"/>
  <c r="W2592" i="3"/>
  <c r="V2592" i="3"/>
  <c r="T2592" i="3"/>
  <c r="R2592" i="3" s="1"/>
  <c r="S2592" i="3"/>
  <c r="U2592" i="3" s="1"/>
  <c r="O2592" i="3"/>
  <c r="N2592" i="3"/>
  <c r="X2591" i="3"/>
  <c r="W2591" i="3"/>
  <c r="V2591" i="3"/>
  <c r="T2591" i="3"/>
  <c r="R2591" i="3" s="1"/>
  <c r="S2591" i="3"/>
  <c r="U2591" i="3" s="1"/>
  <c r="O2591" i="3"/>
  <c r="N2591" i="3"/>
  <c r="X2590" i="3"/>
  <c r="W2590" i="3"/>
  <c r="V2590" i="3"/>
  <c r="T2590" i="3"/>
  <c r="R2590" i="3" s="1"/>
  <c r="S2590" i="3"/>
  <c r="U2590" i="3" s="1"/>
  <c r="O2590" i="3"/>
  <c r="N2590" i="3"/>
  <c r="X2589" i="3"/>
  <c r="W2589" i="3"/>
  <c r="V2589" i="3"/>
  <c r="T2589" i="3"/>
  <c r="R2589" i="3" s="1"/>
  <c r="S2589" i="3"/>
  <c r="U2589" i="3" s="1"/>
  <c r="O2589" i="3"/>
  <c r="N2589" i="3"/>
  <c r="X2588" i="3"/>
  <c r="W2588" i="3"/>
  <c r="V2588" i="3"/>
  <c r="T2588" i="3"/>
  <c r="R2588" i="3" s="1"/>
  <c r="S2588" i="3"/>
  <c r="U2588" i="3" s="1"/>
  <c r="O2588" i="3"/>
  <c r="N2588" i="3"/>
  <c r="X2587" i="3"/>
  <c r="W2587" i="3"/>
  <c r="V2587" i="3"/>
  <c r="U2587" i="3"/>
  <c r="T2587" i="3"/>
  <c r="R2587" i="3" s="1"/>
  <c r="S2587" i="3"/>
  <c r="O2587" i="3"/>
  <c r="N2587" i="3"/>
  <c r="X2586" i="3"/>
  <c r="W2586" i="3"/>
  <c r="V2586" i="3"/>
  <c r="T2586" i="3"/>
  <c r="R2586" i="3" s="1"/>
  <c r="S2586" i="3"/>
  <c r="U2586" i="3" s="1"/>
  <c r="O2586" i="3"/>
  <c r="N2586" i="3"/>
  <c r="X2585" i="3"/>
  <c r="W2585" i="3"/>
  <c r="V2585" i="3"/>
  <c r="U2585" i="3"/>
  <c r="T2585" i="3"/>
  <c r="R2585" i="3" s="1"/>
  <c r="S2585" i="3"/>
  <c r="O2585" i="3"/>
  <c r="N2585" i="3"/>
  <c r="X2584" i="3"/>
  <c r="W2584" i="3"/>
  <c r="V2584" i="3"/>
  <c r="U2584" i="3"/>
  <c r="T2584" i="3"/>
  <c r="R2584" i="3" s="1"/>
  <c r="S2584" i="3"/>
  <c r="O2584" i="3"/>
  <c r="N2584" i="3"/>
  <c r="X2583" i="3"/>
  <c r="W2583" i="3"/>
  <c r="V2583" i="3"/>
  <c r="T2583" i="3"/>
  <c r="R2583" i="3" s="1"/>
  <c r="S2583" i="3"/>
  <c r="U2583" i="3" s="1"/>
  <c r="O2583" i="3"/>
  <c r="N2583" i="3"/>
  <c r="X2582" i="3"/>
  <c r="W2582" i="3"/>
  <c r="V2582" i="3"/>
  <c r="T2582" i="3"/>
  <c r="R2582" i="3" s="1"/>
  <c r="S2582" i="3"/>
  <c r="U2582" i="3" s="1"/>
  <c r="O2582" i="3"/>
  <c r="N2582" i="3"/>
  <c r="X2581" i="3"/>
  <c r="W2581" i="3"/>
  <c r="V2581" i="3"/>
  <c r="T2581" i="3"/>
  <c r="R2581" i="3" s="1"/>
  <c r="S2581" i="3"/>
  <c r="U2581" i="3" s="1"/>
  <c r="O2581" i="3"/>
  <c r="N2581" i="3"/>
  <c r="X2580" i="3"/>
  <c r="W2580" i="3"/>
  <c r="V2580" i="3"/>
  <c r="T2580" i="3"/>
  <c r="R2580" i="3" s="1"/>
  <c r="S2580" i="3"/>
  <c r="U2580" i="3" s="1"/>
  <c r="O2580" i="3"/>
  <c r="N2580" i="3"/>
  <c r="X2579" i="3"/>
  <c r="W2579" i="3"/>
  <c r="V2579" i="3"/>
  <c r="U2579" i="3"/>
  <c r="T2579" i="3"/>
  <c r="R2579" i="3" s="1"/>
  <c r="S2579" i="3"/>
  <c r="O2579" i="3"/>
  <c r="N2579" i="3"/>
  <c r="X2578" i="3"/>
  <c r="W2578" i="3"/>
  <c r="V2578" i="3"/>
  <c r="T2578" i="3"/>
  <c r="R2578" i="3" s="1"/>
  <c r="S2578" i="3"/>
  <c r="U2578" i="3" s="1"/>
  <c r="O2578" i="3"/>
  <c r="N2578" i="3"/>
  <c r="X2577" i="3"/>
  <c r="W2577" i="3"/>
  <c r="V2577" i="3"/>
  <c r="U2577" i="3"/>
  <c r="T2577" i="3"/>
  <c r="R2577" i="3" s="1"/>
  <c r="S2577" i="3"/>
  <c r="O2577" i="3"/>
  <c r="N2577" i="3"/>
  <c r="X2576" i="3"/>
  <c r="W2576" i="3"/>
  <c r="V2576" i="3"/>
  <c r="U2576" i="3"/>
  <c r="T2576" i="3"/>
  <c r="R2576" i="3" s="1"/>
  <c r="S2576" i="3"/>
  <c r="O2576" i="3"/>
  <c r="N2576" i="3"/>
  <c r="X2575" i="3"/>
  <c r="W2575" i="3"/>
  <c r="V2575" i="3"/>
  <c r="T2575" i="3"/>
  <c r="R2575" i="3" s="1"/>
  <c r="S2575" i="3"/>
  <c r="U2575" i="3" s="1"/>
  <c r="O2575" i="3"/>
  <c r="N2575" i="3"/>
  <c r="X2574" i="3"/>
  <c r="W2574" i="3"/>
  <c r="V2574" i="3"/>
  <c r="T2574" i="3"/>
  <c r="R2574" i="3" s="1"/>
  <c r="S2574" i="3"/>
  <c r="U2574" i="3" s="1"/>
  <c r="O2574" i="3"/>
  <c r="N2574" i="3"/>
  <c r="X2573" i="3"/>
  <c r="W2573" i="3"/>
  <c r="V2573" i="3"/>
  <c r="T2573" i="3"/>
  <c r="S2573" i="3"/>
  <c r="U2573" i="3" s="1"/>
  <c r="R2573" i="3"/>
  <c r="O2573" i="3"/>
  <c r="N2573" i="3"/>
  <c r="X2572" i="3"/>
  <c r="W2572" i="3"/>
  <c r="V2572" i="3"/>
  <c r="T2572" i="3"/>
  <c r="S2572" i="3"/>
  <c r="U2572" i="3" s="1"/>
  <c r="R2572" i="3"/>
  <c r="O2572" i="3"/>
  <c r="N2572" i="3"/>
  <c r="X2571" i="3"/>
  <c r="W2571" i="3"/>
  <c r="V2571" i="3"/>
  <c r="T2571" i="3"/>
  <c r="R2571" i="3" s="1"/>
  <c r="S2571" i="3"/>
  <c r="U2571" i="3" s="1"/>
  <c r="O2571" i="3"/>
  <c r="N2571" i="3"/>
  <c r="X2570" i="3"/>
  <c r="W2570" i="3"/>
  <c r="V2570" i="3"/>
  <c r="T2570" i="3"/>
  <c r="S2570" i="3"/>
  <c r="U2570" i="3" s="1"/>
  <c r="R2570" i="3"/>
  <c r="O2570" i="3"/>
  <c r="N2570" i="3"/>
  <c r="X2569" i="3"/>
  <c r="W2569" i="3"/>
  <c r="V2569" i="3"/>
  <c r="T2569" i="3"/>
  <c r="R2569" i="3" s="1"/>
  <c r="S2569" i="3"/>
  <c r="U2569" i="3" s="1"/>
  <c r="O2569" i="3"/>
  <c r="N2569" i="3"/>
  <c r="X2568" i="3"/>
  <c r="W2568" i="3"/>
  <c r="V2568" i="3"/>
  <c r="U2568" i="3"/>
  <c r="T2568" i="3"/>
  <c r="R2568" i="3" s="1"/>
  <c r="S2568" i="3"/>
  <c r="O2568" i="3"/>
  <c r="N2568" i="3"/>
  <c r="X2567" i="3"/>
  <c r="W2567" i="3"/>
  <c r="V2567" i="3"/>
  <c r="T2567" i="3"/>
  <c r="R2567" i="3" s="1"/>
  <c r="S2567" i="3"/>
  <c r="U2567" i="3" s="1"/>
  <c r="O2567" i="3"/>
  <c r="N2567" i="3"/>
  <c r="X2566" i="3"/>
  <c r="W2566" i="3"/>
  <c r="V2566" i="3"/>
  <c r="T2566" i="3"/>
  <c r="R2566" i="3" s="1"/>
  <c r="S2566" i="3"/>
  <c r="U2566" i="3" s="1"/>
  <c r="O2566" i="3"/>
  <c r="N2566" i="3"/>
  <c r="X2565" i="3"/>
  <c r="W2565" i="3"/>
  <c r="V2565" i="3"/>
  <c r="T2565" i="3"/>
  <c r="S2565" i="3"/>
  <c r="U2565" i="3" s="1"/>
  <c r="R2565" i="3"/>
  <c r="O2565" i="3"/>
  <c r="N2565" i="3"/>
  <c r="X2564" i="3"/>
  <c r="W2564" i="3"/>
  <c r="V2564" i="3"/>
  <c r="T2564" i="3"/>
  <c r="S2564" i="3"/>
  <c r="U2564" i="3" s="1"/>
  <c r="R2564" i="3"/>
  <c r="O2564" i="3"/>
  <c r="N2564" i="3"/>
  <c r="X2563" i="3"/>
  <c r="W2563" i="3"/>
  <c r="V2563" i="3"/>
  <c r="T2563" i="3"/>
  <c r="R2563" i="3" s="1"/>
  <c r="S2563" i="3"/>
  <c r="U2563" i="3" s="1"/>
  <c r="O2563" i="3"/>
  <c r="N2563" i="3"/>
  <c r="X2562" i="3"/>
  <c r="W2562" i="3"/>
  <c r="V2562" i="3"/>
  <c r="T2562" i="3"/>
  <c r="S2562" i="3"/>
  <c r="U2562" i="3" s="1"/>
  <c r="R2562" i="3"/>
  <c r="O2562" i="3"/>
  <c r="N2562" i="3"/>
  <c r="X2561" i="3"/>
  <c r="W2561" i="3"/>
  <c r="V2561" i="3"/>
  <c r="T2561" i="3"/>
  <c r="S2561" i="3"/>
  <c r="U2561" i="3" s="1"/>
  <c r="R2561" i="3"/>
  <c r="O2561" i="3"/>
  <c r="N2561" i="3"/>
  <c r="X2560" i="3"/>
  <c r="W2560" i="3"/>
  <c r="V2560" i="3"/>
  <c r="T2560" i="3"/>
  <c r="R2560" i="3" s="1"/>
  <c r="S2560" i="3"/>
  <c r="U2560" i="3" s="1"/>
  <c r="O2560" i="3"/>
  <c r="N2560" i="3"/>
  <c r="X2559" i="3"/>
  <c r="W2559" i="3"/>
  <c r="V2559" i="3"/>
  <c r="T2559" i="3"/>
  <c r="R2559" i="3" s="1"/>
  <c r="S2559" i="3"/>
  <c r="U2559" i="3" s="1"/>
  <c r="O2559" i="3"/>
  <c r="N2559" i="3"/>
  <c r="X2558" i="3"/>
  <c r="W2558" i="3"/>
  <c r="V2558" i="3"/>
  <c r="T2558" i="3"/>
  <c r="R2558" i="3" s="1"/>
  <c r="S2558" i="3"/>
  <c r="U2558" i="3" s="1"/>
  <c r="O2558" i="3"/>
  <c r="N2558" i="3"/>
  <c r="X2557" i="3"/>
  <c r="W2557" i="3"/>
  <c r="V2557" i="3"/>
  <c r="T2557" i="3"/>
  <c r="R2557" i="3" s="1"/>
  <c r="S2557" i="3"/>
  <c r="U2557" i="3" s="1"/>
  <c r="O2557" i="3"/>
  <c r="N2557" i="3"/>
  <c r="X2556" i="3"/>
  <c r="W2556" i="3"/>
  <c r="V2556" i="3"/>
  <c r="T2556" i="3"/>
  <c r="R2556" i="3" s="1"/>
  <c r="S2556" i="3"/>
  <c r="U2556" i="3" s="1"/>
  <c r="O2556" i="3"/>
  <c r="N2556" i="3"/>
  <c r="X2555" i="3"/>
  <c r="W2555" i="3"/>
  <c r="V2555" i="3"/>
  <c r="U2555" i="3"/>
  <c r="T2555" i="3"/>
  <c r="R2555" i="3" s="1"/>
  <c r="S2555" i="3"/>
  <c r="O2555" i="3"/>
  <c r="N2555" i="3"/>
  <c r="X2554" i="3"/>
  <c r="W2554" i="3"/>
  <c r="V2554" i="3"/>
  <c r="T2554" i="3"/>
  <c r="R2554" i="3" s="1"/>
  <c r="S2554" i="3"/>
  <c r="U2554" i="3" s="1"/>
  <c r="O2554" i="3"/>
  <c r="N2554" i="3"/>
  <c r="X2553" i="3"/>
  <c r="W2553" i="3"/>
  <c r="V2553" i="3"/>
  <c r="U2553" i="3"/>
  <c r="T2553" i="3"/>
  <c r="S2553" i="3"/>
  <c r="R2553" i="3"/>
  <c r="O2553" i="3"/>
  <c r="N2553" i="3"/>
  <c r="X2552" i="3"/>
  <c r="W2552" i="3"/>
  <c r="V2552" i="3"/>
  <c r="T2552" i="3"/>
  <c r="R2552" i="3" s="1"/>
  <c r="S2552" i="3"/>
  <c r="U2552" i="3" s="1"/>
  <c r="O2552" i="3"/>
  <c r="N2552" i="3"/>
  <c r="X2551" i="3"/>
  <c r="W2551" i="3"/>
  <c r="V2551" i="3"/>
  <c r="T2551" i="3"/>
  <c r="R2551" i="3" s="1"/>
  <c r="S2551" i="3"/>
  <c r="U2551" i="3" s="1"/>
  <c r="O2551" i="3"/>
  <c r="N2551" i="3"/>
  <c r="X2550" i="3"/>
  <c r="W2550" i="3"/>
  <c r="V2550" i="3"/>
  <c r="T2550" i="3"/>
  <c r="R2550" i="3" s="1"/>
  <c r="S2550" i="3"/>
  <c r="U2550" i="3" s="1"/>
  <c r="O2550" i="3"/>
  <c r="N2550" i="3"/>
  <c r="X2549" i="3"/>
  <c r="W2549" i="3"/>
  <c r="V2549" i="3"/>
  <c r="T2549" i="3"/>
  <c r="R2549" i="3" s="1"/>
  <c r="S2549" i="3"/>
  <c r="U2549" i="3" s="1"/>
  <c r="O2549" i="3"/>
  <c r="N2549" i="3"/>
  <c r="X2548" i="3"/>
  <c r="W2548" i="3"/>
  <c r="V2548" i="3"/>
  <c r="T2548" i="3"/>
  <c r="R2548" i="3" s="1"/>
  <c r="S2548" i="3"/>
  <c r="U2548" i="3" s="1"/>
  <c r="O2548" i="3"/>
  <c r="N2548" i="3"/>
  <c r="X2547" i="3"/>
  <c r="W2547" i="3"/>
  <c r="V2547" i="3"/>
  <c r="U2547" i="3"/>
  <c r="T2547" i="3"/>
  <c r="R2547" i="3" s="1"/>
  <c r="S2547" i="3"/>
  <c r="O2547" i="3"/>
  <c r="N2547" i="3"/>
  <c r="X2546" i="3"/>
  <c r="W2546" i="3"/>
  <c r="V2546" i="3"/>
  <c r="T2546" i="3"/>
  <c r="R2546" i="3" s="1"/>
  <c r="S2546" i="3"/>
  <c r="U2546" i="3" s="1"/>
  <c r="O2546" i="3"/>
  <c r="N2546" i="3"/>
  <c r="X2545" i="3"/>
  <c r="W2545" i="3"/>
  <c r="V2545" i="3"/>
  <c r="U2545" i="3"/>
  <c r="T2545" i="3"/>
  <c r="R2545" i="3" s="1"/>
  <c r="S2545" i="3"/>
  <c r="O2545" i="3"/>
  <c r="N2545" i="3"/>
  <c r="X2544" i="3"/>
  <c r="W2544" i="3"/>
  <c r="V2544" i="3"/>
  <c r="U2544" i="3"/>
  <c r="T2544" i="3"/>
  <c r="R2544" i="3" s="1"/>
  <c r="S2544" i="3"/>
  <c r="O2544" i="3"/>
  <c r="N2544" i="3"/>
  <c r="X2543" i="3"/>
  <c r="W2543" i="3"/>
  <c r="V2543" i="3"/>
  <c r="T2543" i="3"/>
  <c r="R2543" i="3" s="1"/>
  <c r="S2543" i="3"/>
  <c r="U2543" i="3" s="1"/>
  <c r="O2543" i="3"/>
  <c r="N2543" i="3"/>
  <c r="X2542" i="3"/>
  <c r="W2542" i="3"/>
  <c r="V2542" i="3"/>
  <c r="T2542" i="3"/>
  <c r="R2542" i="3" s="1"/>
  <c r="S2542" i="3"/>
  <c r="U2542" i="3" s="1"/>
  <c r="O2542" i="3"/>
  <c r="N2542" i="3"/>
  <c r="X2541" i="3"/>
  <c r="W2541" i="3"/>
  <c r="V2541" i="3"/>
  <c r="T2541" i="3"/>
  <c r="S2541" i="3"/>
  <c r="U2541" i="3" s="1"/>
  <c r="R2541" i="3"/>
  <c r="O2541" i="3"/>
  <c r="N2541" i="3"/>
  <c r="X2540" i="3"/>
  <c r="W2540" i="3"/>
  <c r="V2540" i="3"/>
  <c r="T2540" i="3"/>
  <c r="S2540" i="3"/>
  <c r="U2540" i="3" s="1"/>
  <c r="R2540" i="3"/>
  <c r="O2540" i="3"/>
  <c r="N2540" i="3"/>
  <c r="X2539" i="3"/>
  <c r="W2539" i="3"/>
  <c r="V2539" i="3"/>
  <c r="T2539" i="3"/>
  <c r="R2539" i="3" s="1"/>
  <c r="S2539" i="3"/>
  <c r="U2539" i="3" s="1"/>
  <c r="O2539" i="3"/>
  <c r="N2539" i="3"/>
  <c r="X2538" i="3"/>
  <c r="W2538" i="3"/>
  <c r="V2538" i="3"/>
  <c r="T2538" i="3"/>
  <c r="S2538" i="3"/>
  <c r="U2538" i="3" s="1"/>
  <c r="R2538" i="3"/>
  <c r="O2538" i="3"/>
  <c r="N2538" i="3"/>
  <c r="X2537" i="3"/>
  <c r="W2537" i="3"/>
  <c r="V2537" i="3"/>
  <c r="T2537" i="3"/>
  <c r="R2537" i="3" s="1"/>
  <c r="S2537" i="3"/>
  <c r="U2537" i="3" s="1"/>
  <c r="O2537" i="3"/>
  <c r="N2537" i="3"/>
  <c r="X2536" i="3"/>
  <c r="W2536" i="3"/>
  <c r="V2536" i="3"/>
  <c r="U2536" i="3"/>
  <c r="T2536" i="3"/>
  <c r="R2536" i="3" s="1"/>
  <c r="S2536" i="3"/>
  <c r="O2536" i="3"/>
  <c r="N2536" i="3"/>
  <c r="X2535" i="3"/>
  <c r="W2535" i="3"/>
  <c r="V2535" i="3"/>
  <c r="T2535" i="3"/>
  <c r="R2535" i="3" s="1"/>
  <c r="S2535" i="3"/>
  <c r="U2535" i="3" s="1"/>
  <c r="O2535" i="3"/>
  <c r="N2535" i="3"/>
  <c r="X2534" i="3"/>
  <c r="W2534" i="3"/>
  <c r="V2534" i="3"/>
  <c r="T2534" i="3"/>
  <c r="R2534" i="3" s="1"/>
  <c r="S2534" i="3"/>
  <c r="U2534" i="3" s="1"/>
  <c r="O2534" i="3"/>
  <c r="N2534" i="3"/>
  <c r="X2533" i="3"/>
  <c r="W2533" i="3"/>
  <c r="V2533" i="3"/>
  <c r="T2533" i="3"/>
  <c r="R2533" i="3" s="1"/>
  <c r="S2533" i="3"/>
  <c r="U2533" i="3" s="1"/>
  <c r="O2533" i="3"/>
  <c r="N2533" i="3"/>
  <c r="X2532" i="3"/>
  <c r="W2532" i="3"/>
  <c r="V2532" i="3"/>
  <c r="T2532" i="3"/>
  <c r="R2532" i="3" s="1"/>
  <c r="S2532" i="3"/>
  <c r="U2532" i="3" s="1"/>
  <c r="O2532" i="3"/>
  <c r="N2532" i="3"/>
  <c r="X2531" i="3"/>
  <c r="W2531" i="3"/>
  <c r="V2531" i="3"/>
  <c r="U2531" i="3"/>
  <c r="T2531" i="3"/>
  <c r="R2531" i="3" s="1"/>
  <c r="S2531" i="3"/>
  <c r="O2531" i="3"/>
  <c r="N2531" i="3"/>
  <c r="X2530" i="3"/>
  <c r="W2530" i="3"/>
  <c r="V2530" i="3"/>
  <c r="T2530" i="3"/>
  <c r="R2530" i="3" s="1"/>
  <c r="S2530" i="3"/>
  <c r="U2530" i="3" s="1"/>
  <c r="O2530" i="3"/>
  <c r="N2530" i="3"/>
  <c r="X2529" i="3"/>
  <c r="W2529" i="3"/>
  <c r="V2529" i="3"/>
  <c r="U2529" i="3"/>
  <c r="T2529" i="3"/>
  <c r="S2529" i="3"/>
  <c r="R2529" i="3"/>
  <c r="O2529" i="3"/>
  <c r="N2529" i="3"/>
  <c r="X2528" i="3"/>
  <c r="W2528" i="3"/>
  <c r="V2528" i="3"/>
  <c r="T2528" i="3"/>
  <c r="R2528" i="3" s="1"/>
  <c r="S2528" i="3"/>
  <c r="U2528" i="3" s="1"/>
  <c r="O2528" i="3"/>
  <c r="N2528" i="3"/>
  <c r="X2527" i="3"/>
  <c r="W2527" i="3"/>
  <c r="V2527" i="3"/>
  <c r="T2527" i="3"/>
  <c r="R2527" i="3" s="1"/>
  <c r="S2527" i="3"/>
  <c r="U2527" i="3" s="1"/>
  <c r="O2527" i="3"/>
  <c r="N2527" i="3"/>
  <c r="X2526" i="3"/>
  <c r="W2526" i="3"/>
  <c r="V2526" i="3"/>
  <c r="T2526" i="3"/>
  <c r="R2526" i="3" s="1"/>
  <c r="S2526" i="3"/>
  <c r="U2526" i="3" s="1"/>
  <c r="O2526" i="3"/>
  <c r="N2526" i="3"/>
  <c r="X2525" i="3"/>
  <c r="W2525" i="3"/>
  <c r="V2525" i="3"/>
  <c r="T2525" i="3"/>
  <c r="R2525" i="3" s="1"/>
  <c r="S2525" i="3"/>
  <c r="U2525" i="3" s="1"/>
  <c r="O2525" i="3"/>
  <c r="N2525" i="3"/>
  <c r="X2524" i="3"/>
  <c r="W2524" i="3"/>
  <c r="V2524" i="3"/>
  <c r="T2524" i="3"/>
  <c r="R2524" i="3" s="1"/>
  <c r="S2524" i="3"/>
  <c r="U2524" i="3" s="1"/>
  <c r="O2524" i="3"/>
  <c r="N2524" i="3"/>
  <c r="X2523" i="3"/>
  <c r="W2523" i="3"/>
  <c r="V2523" i="3"/>
  <c r="U2523" i="3"/>
  <c r="T2523" i="3"/>
  <c r="R2523" i="3" s="1"/>
  <c r="S2523" i="3"/>
  <c r="O2523" i="3"/>
  <c r="N2523" i="3"/>
  <c r="X2522" i="3"/>
  <c r="W2522" i="3"/>
  <c r="V2522" i="3"/>
  <c r="T2522" i="3"/>
  <c r="R2522" i="3" s="1"/>
  <c r="S2522" i="3"/>
  <c r="U2522" i="3" s="1"/>
  <c r="O2522" i="3"/>
  <c r="N2522" i="3"/>
  <c r="X2521" i="3"/>
  <c r="W2521" i="3"/>
  <c r="V2521" i="3"/>
  <c r="T2521" i="3"/>
  <c r="U2521" i="3" s="1"/>
  <c r="S2521" i="3"/>
  <c r="O2521" i="3"/>
  <c r="N2521" i="3"/>
  <c r="X2520" i="3"/>
  <c r="W2520" i="3"/>
  <c r="V2520" i="3"/>
  <c r="T2520" i="3"/>
  <c r="R2520" i="3" s="1"/>
  <c r="S2520" i="3"/>
  <c r="O2520" i="3"/>
  <c r="N2520" i="3"/>
  <c r="X2519" i="3"/>
  <c r="W2519" i="3"/>
  <c r="V2519" i="3"/>
  <c r="T2519" i="3"/>
  <c r="R2519" i="3" s="1"/>
  <c r="S2519" i="3"/>
  <c r="O2519" i="3"/>
  <c r="N2519" i="3"/>
  <c r="X2518" i="3"/>
  <c r="W2518" i="3"/>
  <c r="V2518" i="3"/>
  <c r="T2518" i="3"/>
  <c r="R2518" i="3" s="1"/>
  <c r="S2518" i="3"/>
  <c r="O2518" i="3"/>
  <c r="N2518" i="3"/>
  <c r="X2517" i="3"/>
  <c r="W2517" i="3"/>
  <c r="V2517" i="3"/>
  <c r="T2517" i="3"/>
  <c r="R2517" i="3" s="1"/>
  <c r="S2517" i="3"/>
  <c r="O2517" i="3"/>
  <c r="N2517" i="3"/>
  <c r="X2516" i="3"/>
  <c r="W2516" i="3"/>
  <c r="V2516" i="3"/>
  <c r="T2516" i="3"/>
  <c r="U2516" i="3" s="1"/>
  <c r="S2516" i="3"/>
  <c r="O2516" i="3"/>
  <c r="N2516" i="3"/>
  <c r="X2515" i="3"/>
  <c r="W2515" i="3"/>
  <c r="V2515" i="3"/>
  <c r="T2515" i="3"/>
  <c r="R2515" i="3" s="1"/>
  <c r="S2515" i="3"/>
  <c r="U2515" i="3" s="1"/>
  <c r="O2515" i="3"/>
  <c r="N2515" i="3"/>
  <c r="X2514" i="3"/>
  <c r="W2514" i="3"/>
  <c r="V2514" i="3"/>
  <c r="T2514" i="3"/>
  <c r="R2514" i="3" s="1"/>
  <c r="S2514" i="3"/>
  <c r="U2514" i="3" s="1"/>
  <c r="O2514" i="3"/>
  <c r="N2514" i="3"/>
  <c r="X2513" i="3"/>
  <c r="W2513" i="3"/>
  <c r="V2513" i="3"/>
  <c r="T2513" i="3"/>
  <c r="R2513" i="3" s="1"/>
  <c r="S2513" i="3"/>
  <c r="O2513" i="3"/>
  <c r="N2513" i="3"/>
  <c r="X2512" i="3"/>
  <c r="W2512" i="3"/>
  <c r="V2512" i="3"/>
  <c r="T2512" i="3"/>
  <c r="R2512" i="3" s="1"/>
  <c r="S2512" i="3"/>
  <c r="O2512" i="3"/>
  <c r="N2512" i="3"/>
  <c r="X2511" i="3"/>
  <c r="W2511" i="3"/>
  <c r="V2511" i="3"/>
  <c r="T2511" i="3"/>
  <c r="R2511" i="3" s="1"/>
  <c r="S2511" i="3"/>
  <c r="O2511" i="3"/>
  <c r="N2511" i="3"/>
  <c r="X2510" i="3"/>
  <c r="W2510" i="3"/>
  <c r="V2510" i="3"/>
  <c r="T2510" i="3"/>
  <c r="R2510" i="3" s="1"/>
  <c r="S2510" i="3"/>
  <c r="O2510" i="3"/>
  <c r="N2510" i="3"/>
  <c r="X2509" i="3"/>
  <c r="W2509" i="3"/>
  <c r="V2509" i="3"/>
  <c r="U2509" i="3"/>
  <c r="T2509" i="3"/>
  <c r="R2509" i="3" s="1"/>
  <c r="S2509" i="3"/>
  <c r="O2509" i="3"/>
  <c r="N2509" i="3"/>
  <c r="X2508" i="3"/>
  <c r="W2508" i="3"/>
  <c r="V2508" i="3"/>
  <c r="T2508" i="3"/>
  <c r="U2508" i="3" s="1"/>
  <c r="S2508" i="3"/>
  <c r="O2508" i="3"/>
  <c r="N2508" i="3"/>
  <c r="X2507" i="3"/>
  <c r="W2507" i="3"/>
  <c r="V2507" i="3"/>
  <c r="T2507" i="3"/>
  <c r="R2507" i="3" s="1"/>
  <c r="S2507" i="3"/>
  <c r="O2507" i="3"/>
  <c r="N2507" i="3"/>
  <c r="X2506" i="3"/>
  <c r="W2506" i="3"/>
  <c r="V2506" i="3"/>
  <c r="T2506" i="3"/>
  <c r="R2506" i="3" s="1"/>
  <c r="S2506" i="3"/>
  <c r="O2506" i="3"/>
  <c r="N2506" i="3"/>
  <c r="X2505" i="3"/>
  <c r="W2505" i="3"/>
  <c r="V2505" i="3"/>
  <c r="T2505" i="3"/>
  <c r="S2505" i="3"/>
  <c r="R2505" i="3"/>
  <c r="O2505" i="3"/>
  <c r="N2505" i="3"/>
  <c r="X2504" i="3"/>
  <c r="W2504" i="3"/>
  <c r="V2504" i="3"/>
  <c r="T2504" i="3"/>
  <c r="S2504" i="3"/>
  <c r="U2504" i="3" s="1"/>
  <c r="R2504" i="3"/>
  <c r="O2504" i="3"/>
  <c r="N2504" i="3"/>
  <c r="X2503" i="3"/>
  <c r="W2503" i="3"/>
  <c r="V2503" i="3"/>
  <c r="T2503" i="3"/>
  <c r="R2503" i="3" s="1"/>
  <c r="S2503" i="3"/>
  <c r="O2503" i="3"/>
  <c r="N2503" i="3"/>
  <c r="X2502" i="3"/>
  <c r="W2502" i="3"/>
  <c r="V2502" i="3"/>
  <c r="T2502" i="3"/>
  <c r="R2502" i="3" s="1"/>
  <c r="S2502" i="3"/>
  <c r="O2502" i="3"/>
  <c r="N2502" i="3"/>
  <c r="X2501" i="3"/>
  <c r="W2501" i="3"/>
  <c r="V2501" i="3"/>
  <c r="T2501" i="3"/>
  <c r="R2501" i="3" s="1"/>
  <c r="S2501" i="3"/>
  <c r="O2501" i="3"/>
  <c r="N2501" i="3"/>
  <c r="X2500" i="3"/>
  <c r="W2500" i="3"/>
  <c r="V2500" i="3"/>
  <c r="T2500" i="3"/>
  <c r="R2500" i="3" s="1"/>
  <c r="S2500" i="3"/>
  <c r="O2500" i="3"/>
  <c r="N2500" i="3"/>
  <c r="X2499" i="3"/>
  <c r="W2499" i="3"/>
  <c r="V2499" i="3"/>
  <c r="T2499" i="3"/>
  <c r="R2499" i="3" s="1"/>
  <c r="S2499" i="3"/>
  <c r="O2499" i="3"/>
  <c r="N2499" i="3"/>
  <c r="X2498" i="3"/>
  <c r="W2498" i="3"/>
  <c r="V2498" i="3"/>
  <c r="T2498" i="3"/>
  <c r="R2498" i="3" s="1"/>
  <c r="S2498" i="3"/>
  <c r="O2498" i="3"/>
  <c r="N2498" i="3"/>
  <c r="X2497" i="3"/>
  <c r="W2497" i="3"/>
  <c r="V2497" i="3"/>
  <c r="T2497" i="3"/>
  <c r="R2497" i="3" s="1"/>
  <c r="S2497" i="3"/>
  <c r="O2497" i="3"/>
  <c r="N2497" i="3"/>
  <c r="X2496" i="3"/>
  <c r="W2496" i="3"/>
  <c r="V2496" i="3"/>
  <c r="T2496" i="3"/>
  <c r="R2496" i="3" s="1"/>
  <c r="S2496" i="3"/>
  <c r="O2496" i="3"/>
  <c r="N2496" i="3"/>
  <c r="X2495" i="3"/>
  <c r="W2495" i="3"/>
  <c r="V2495" i="3"/>
  <c r="T2495" i="3"/>
  <c r="R2495" i="3" s="1"/>
  <c r="S2495" i="3"/>
  <c r="O2495" i="3"/>
  <c r="N2495" i="3"/>
  <c r="X2494" i="3"/>
  <c r="W2494" i="3"/>
  <c r="V2494" i="3"/>
  <c r="T2494" i="3"/>
  <c r="R2494" i="3" s="1"/>
  <c r="S2494" i="3"/>
  <c r="O2494" i="3"/>
  <c r="N2494" i="3"/>
  <c r="X2493" i="3"/>
  <c r="W2493" i="3"/>
  <c r="V2493" i="3"/>
  <c r="T2493" i="3"/>
  <c r="S2493" i="3"/>
  <c r="R2493" i="3"/>
  <c r="O2493" i="3"/>
  <c r="N2493" i="3"/>
  <c r="X2492" i="3"/>
  <c r="W2492" i="3"/>
  <c r="V2492" i="3"/>
  <c r="T2492" i="3"/>
  <c r="U2492" i="3" s="1"/>
  <c r="S2492" i="3"/>
  <c r="R2492" i="3"/>
  <c r="O2492" i="3"/>
  <c r="N2492" i="3"/>
  <c r="X2491" i="3"/>
  <c r="W2491" i="3"/>
  <c r="V2491" i="3"/>
  <c r="T2491" i="3"/>
  <c r="R2491" i="3" s="1"/>
  <c r="S2491" i="3"/>
  <c r="O2491" i="3"/>
  <c r="N2491" i="3"/>
  <c r="X2490" i="3"/>
  <c r="W2490" i="3"/>
  <c r="V2490" i="3"/>
  <c r="T2490" i="3"/>
  <c r="R2490" i="3" s="1"/>
  <c r="S2490" i="3"/>
  <c r="O2490" i="3"/>
  <c r="N2490" i="3"/>
  <c r="X2489" i="3"/>
  <c r="W2489" i="3"/>
  <c r="V2489" i="3"/>
  <c r="T2489" i="3"/>
  <c r="R2489" i="3" s="1"/>
  <c r="S2489" i="3"/>
  <c r="O2489" i="3"/>
  <c r="N2489" i="3"/>
  <c r="X2488" i="3"/>
  <c r="W2488" i="3"/>
  <c r="V2488" i="3"/>
  <c r="T2488" i="3"/>
  <c r="R2488" i="3" s="1"/>
  <c r="S2488" i="3"/>
  <c r="U2488" i="3" s="1"/>
  <c r="O2488" i="3"/>
  <c r="N2488" i="3"/>
  <c r="X2487" i="3"/>
  <c r="W2487" i="3"/>
  <c r="V2487" i="3"/>
  <c r="T2487" i="3"/>
  <c r="R2487" i="3" s="1"/>
  <c r="S2487" i="3"/>
  <c r="O2487" i="3"/>
  <c r="N2487" i="3"/>
  <c r="X2486" i="3"/>
  <c r="W2486" i="3"/>
  <c r="V2486" i="3"/>
  <c r="T2486" i="3"/>
  <c r="R2486" i="3" s="1"/>
  <c r="S2486" i="3"/>
  <c r="O2486" i="3"/>
  <c r="N2486" i="3"/>
  <c r="X2485" i="3"/>
  <c r="W2485" i="3"/>
  <c r="V2485" i="3"/>
  <c r="T2485" i="3"/>
  <c r="R2485" i="3" s="1"/>
  <c r="S2485" i="3"/>
  <c r="O2485" i="3"/>
  <c r="N2485" i="3"/>
  <c r="X2484" i="3"/>
  <c r="W2484" i="3"/>
  <c r="V2484" i="3"/>
  <c r="T2484" i="3"/>
  <c r="R2484" i="3" s="1"/>
  <c r="S2484" i="3"/>
  <c r="O2484" i="3"/>
  <c r="N2484" i="3"/>
  <c r="X2483" i="3"/>
  <c r="W2483" i="3"/>
  <c r="V2483" i="3"/>
  <c r="T2483" i="3"/>
  <c r="R2483" i="3" s="1"/>
  <c r="S2483" i="3"/>
  <c r="O2483" i="3"/>
  <c r="N2483" i="3"/>
  <c r="X2482" i="3"/>
  <c r="W2482" i="3"/>
  <c r="V2482" i="3"/>
  <c r="T2482" i="3"/>
  <c r="R2482" i="3" s="1"/>
  <c r="S2482" i="3"/>
  <c r="U2482" i="3" s="1"/>
  <c r="O2482" i="3"/>
  <c r="N2482" i="3"/>
  <c r="X2481" i="3"/>
  <c r="W2481" i="3"/>
  <c r="V2481" i="3"/>
  <c r="T2481" i="3"/>
  <c r="R2481" i="3" s="1"/>
  <c r="S2481" i="3"/>
  <c r="O2481" i="3"/>
  <c r="N2481" i="3"/>
  <c r="X2480" i="3"/>
  <c r="W2480" i="3"/>
  <c r="V2480" i="3"/>
  <c r="U2480" i="3"/>
  <c r="T2480" i="3"/>
  <c r="S2480" i="3"/>
  <c r="R2480" i="3"/>
  <c r="O2480" i="3"/>
  <c r="N2480" i="3"/>
  <c r="X2479" i="3"/>
  <c r="W2479" i="3"/>
  <c r="V2479" i="3"/>
  <c r="T2479" i="3"/>
  <c r="R2479" i="3" s="1"/>
  <c r="S2479" i="3"/>
  <c r="O2479" i="3"/>
  <c r="N2479" i="3"/>
  <c r="X2478" i="3"/>
  <c r="W2478" i="3"/>
  <c r="V2478" i="3"/>
  <c r="T2478" i="3"/>
  <c r="R2478" i="3" s="1"/>
  <c r="S2478" i="3"/>
  <c r="O2478" i="3"/>
  <c r="N2478" i="3"/>
  <c r="X2477" i="3"/>
  <c r="W2477" i="3"/>
  <c r="V2477" i="3"/>
  <c r="T2477" i="3"/>
  <c r="R2477" i="3" s="1"/>
  <c r="S2477" i="3"/>
  <c r="U2477" i="3" s="1"/>
  <c r="O2477" i="3"/>
  <c r="N2477" i="3"/>
  <c r="X2476" i="3"/>
  <c r="W2476" i="3"/>
  <c r="V2476" i="3"/>
  <c r="T2476" i="3"/>
  <c r="R2476" i="3" s="1"/>
  <c r="S2476" i="3"/>
  <c r="U2476" i="3" s="1"/>
  <c r="O2476" i="3"/>
  <c r="N2476" i="3"/>
  <c r="X2475" i="3"/>
  <c r="W2475" i="3"/>
  <c r="V2475" i="3"/>
  <c r="T2475" i="3"/>
  <c r="R2475" i="3" s="1"/>
  <c r="S2475" i="3"/>
  <c r="O2475" i="3"/>
  <c r="N2475" i="3"/>
  <c r="X2474" i="3"/>
  <c r="W2474" i="3"/>
  <c r="V2474" i="3"/>
  <c r="T2474" i="3"/>
  <c r="R2474" i="3" s="1"/>
  <c r="S2474" i="3"/>
  <c r="O2474" i="3"/>
  <c r="N2474" i="3"/>
  <c r="X2473" i="3"/>
  <c r="W2473" i="3"/>
  <c r="V2473" i="3"/>
  <c r="T2473" i="3"/>
  <c r="R2473" i="3" s="1"/>
  <c r="S2473" i="3"/>
  <c r="O2473" i="3"/>
  <c r="N2473" i="3"/>
  <c r="X2472" i="3"/>
  <c r="W2472" i="3"/>
  <c r="V2472" i="3"/>
  <c r="T2472" i="3"/>
  <c r="R2472" i="3" s="1"/>
  <c r="S2472" i="3"/>
  <c r="O2472" i="3"/>
  <c r="N2472" i="3"/>
  <c r="X2471" i="3"/>
  <c r="W2471" i="3"/>
  <c r="V2471" i="3"/>
  <c r="T2471" i="3"/>
  <c r="R2471" i="3" s="1"/>
  <c r="S2471" i="3"/>
  <c r="O2471" i="3"/>
  <c r="N2471" i="3"/>
  <c r="X2470" i="3"/>
  <c r="W2470" i="3"/>
  <c r="V2470" i="3"/>
  <c r="T2470" i="3"/>
  <c r="R2470" i="3" s="1"/>
  <c r="S2470" i="3"/>
  <c r="O2470" i="3"/>
  <c r="N2470" i="3"/>
  <c r="X2469" i="3"/>
  <c r="W2469" i="3"/>
  <c r="V2469" i="3"/>
  <c r="T2469" i="3"/>
  <c r="S2469" i="3"/>
  <c r="R2469" i="3"/>
  <c r="O2469" i="3"/>
  <c r="N2469" i="3"/>
  <c r="X2468" i="3"/>
  <c r="W2468" i="3"/>
  <c r="V2468" i="3"/>
  <c r="T2468" i="3"/>
  <c r="U2468" i="3" s="1"/>
  <c r="S2468" i="3"/>
  <c r="R2468" i="3"/>
  <c r="O2468" i="3"/>
  <c r="N2468" i="3"/>
  <c r="X2467" i="3"/>
  <c r="W2467" i="3"/>
  <c r="V2467" i="3"/>
  <c r="T2467" i="3"/>
  <c r="R2467" i="3" s="1"/>
  <c r="S2467" i="3"/>
  <c r="O2467" i="3"/>
  <c r="N2467" i="3"/>
  <c r="X2466" i="3"/>
  <c r="W2466" i="3"/>
  <c r="V2466" i="3"/>
  <c r="T2466" i="3"/>
  <c r="R2466" i="3" s="1"/>
  <c r="S2466" i="3"/>
  <c r="O2466" i="3"/>
  <c r="N2466" i="3"/>
  <c r="X2465" i="3"/>
  <c r="W2465" i="3"/>
  <c r="V2465" i="3"/>
  <c r="T2465" i="3"/>
  <c r="R2465" i="3" s="1"/>
  <c r="S2465" i="3"/>
  <c r="O2465" i="3"/>
  <c r="N2465" i="3"/>
  <c r="X2464" i="3"/>
  <c r="W2464" i="3"/>
  <c r="V2464" i="3"/>
  <c r="T2464" i="3"/>
  <c r="R2464" i="3" s="1"/>
  <c r="S2464" i="3"/>
  <c r="U2464" i="3" s="1"/>
  <c r="O2464" i="3"/>
  <c r="N2464" i="3"/>
  <c r="X2463" i="3"/>
  <c r="W2463" i="3"/>
  <c r="V2463" i="3"/>
  <c r="T2463" i="3"/>
  <c r="R2463" i="3" s="1"/>
  <c r="S2463" i="3"/>
  <c r="O2463" i="3"/>
  <c r="N2463" i="3"/>
  <c r="X2462" i="3"/>
  <c r="W2462" i="3"/>
  <c r="V2462" i="3"/>
  <c r="T2462" i="3"/>
  <c r="R2462" i="3" s="1"/>
  <c r="S2462" i="3"/>
  <c r="O2462" i="3"/>
  <c r="N2462" i="3"/>
  <c r="X2461" i="3"/>
  <c r="W2461" i="3"/>
  <c r="V2461" i="3"/>
  <c r="T2461" i="3"/>
  <c r="R2461" i="3" s="1"/>
  <c r="S2461" i="3"/>
  <c r="O2461" i="3"/>
  <c r="N2461" i="3"/>
  <c r="X2460" i="3"/>
  <c r="W2460" i="3"/>
  <c r="V2460" i="3"/>
  <c r="T2460" i="3"/>
  <c r="R2460" i="3" s="1"/>
  <c r="S2460" i="3"/>
  <c r="U2460" i="3" s="1"/>
  <c r="O2460" i="3"/>
  <c r="N2460" i="3"/>
  <c r="X2459" i="3"/>
  <c r="W2459" i="3"/>
  <c r="V2459" i="3"/>
  <c r="T2459" i="3"/>
  <c r="R2459" i="3" s="1"/>
  <c r="S2459" i="3"/>
  <c r="O2459" i="3"/>
  <c r="N2459" i="3"/>
  <c r="X2458" i="3"/>
  <c r="W2458" i="3"/>
  <c r="V2458" i="3"/>
  <c r="T2458" i="3"/>
  <c r="R2458" i="3" s="1"/>
  <c r="S2458" i="3"/>
  <c r="U2458" i="3" s="1"/>
  <c r="O2458" i="3"/>
  <c r="N2458" i="3"/>
  <c r="X2457" i="3"/>
  <c r="W2457" i="3"/>
  <c r="V2457" i="3"/>
  <c r="T2457" i="3"/>
  <c r="S2457" i="3"/>
  <c r="R2457" i="3"/>
  <c r="O2457" i="3"/>
  <c r="N2457" i="3"/>
  <c r="X2456" i="3"/>
  <c r="W2456" i="3"/>
  <c r="V2456" i="3"/>
  <c r="T2456" i="3"/>
  <c r="R2456" i="3" s="1"/>
  <c r="S2456" i="3"/>
  <c r="U2456" i="3" s="1"/>
  <c r="O2456" i="3"/>
  <c r="N2456" i="3"/>
  <c r="X2455" i="3"/>
  <c r="W2455" i="3"/>
  <c r="V2455" i="3"/>
  <c r="T2455" i="3"/>
  <c r="S2455" i="3"/>
  <c r="O2455" i="3"/>
  <c r="N2455" i="3"/>
  <c r="X2454" i="3"/>
  <c r="W2454" i="3"/>
  <c r="V2454" i="3"/>
  <c r="T2454" i="3"/>
  <c r="R2454" i="3" s="1"/>
  <c r="S2454" i="3"/>
  <c r="O2454" i="3"/>
  <c r="N2454" i="3"/>
  <c r="X2453" i="3"/>
  <c r="W2453" i="3"/>
  <c r="V2453" i="3"/>
  <c r="T2453" i="3"/>
  <c r="R2453" i="3" s="1"/>
  <c r="S2453" i="3"/>
  <c r="U2453" i="3" s="1"/>
  <c r="O2453" i="3"/>
  <c r="N2453" i="3"/>
  <c r="X2452" i="3"/>
  <c r="W2452" i="3"/>
  <c r="V2452" i="3"/>
  <c r="T2452" i="3"/>
  <c r="R2452" i="3" s="1"/>
  <c r="S2452" i="3"/>
  <c r="O2452" i="3"/>
  <c r="N2452" i="3"/>
  <c r="X2451" i="3"/>
  <c r="W2451" i="3"/>
  <c r="V2451" i="3"/>
  <c r="T2451" i="3"/>
  <c r="S2451" i="3"/>
  <c r="O2451" i="3"/>
  <c r="N2451" i="3"/>
  <c r="X2450" i="3"/>
  <c r="W2450" i="3"/>
  <c r="V2450" i="3"/>
  <c r="T2450" i="3"/>
  <c r="R2450" i="3" s="1"/>
  <c r="S2450" i="3"/>
  <c r="O2450" i="3"/>
  <c r="N2450" i="3"/>
  <c r="X2449" i="3"/>
  <c r="W2449" i="3"/>
  <c r="V2449" i="3"/>
  <c r="T2449" i="3"/>
  <c r="R2449" i="3" s="1"/>
  <c r="S2449" i="3"/>
  <c r="O2449" i="3"/>
  <c r="N2449" i="3"/>
  <c r="X2448" i="3"/>
  <c r="W2448" i="3"/>
  <c r="V2448" i="3"/>
  <c r="T2448" i="3"/>
  <c r="R2448" i="3" s="1"/>
  <c r="S2448" i="3"/>
  <c r="O2448" i="3"/>
  <c r="N2448" i="3"/>
  <c r="X2447" i="3"/>
  <c r="W2447" i="3"/>
  <c r="V2447" i="3"/>
  <c r="T2447" i="3"/>
  <c r="S2447" i="3"/>
  <c r="O2447" i="3"/>
  <c r="N2447" i="3"/>
  <c r="X2446" i="3"/>
  <c r="W2446" i="3"/>
  <c r="V2446" i="3"/>
  <c r="T2446" i="3"/>
  <c r="R2446" i="3" s="1"/>
  <c r="S2446" i="3"/>
  <c r="O2446" i="3"/>
  <c r="N2446" i="3"/>
  <c r="X2445" i="3"/>
  <c r="W2445" i="3"/>
  <c r="V2445" i="3"/>
  <c r="T2445" i="3"/>
  <c r="R2445" i="3" s="1"/>
  <c r="S2445" i="3"/>
  <c r="O2445" i="3"/>
  <c r="N2445" i="3"/>
  <c r="X2444" i="3"/>
  <c r="W2444" i="3"/>
  <c r="V2444" i="3"/>
  <c r="T2444" i="3"/>
  <c r="R2444" i="3" s="1"/>
  <c r="S2444" i="3"/>
  <c r="U2444" i="3" s="1"/>
  <c r="O2444" i="3"/>
  <c r="N2444" i="3"/>
  <c r="X2443" i="3"/>
  <c r="W2443" i="3"/>
  <c r="V2443" i="3"/>
  <c r="T2443" i="3"/>
  <c r="S2443" i="3"/>
  <c r="O2443" i="3"/>
  <c r="N2443" i="3"/>
  <c r="X2442" i="3"/>
  <c r="W2442" i="3"/>
  <c r="V2442" i="3"/>
  <c r="T2442" i="3"/>
  <c r="R2442" i="3" s="1"/>
  <c r="S2442" i="3"/>
  <c r="O2442" i="3"/>
  <c r="N2442" i="3"/>
  <c r="X2441" i="3"/>
  <c r="W2441" i="3"/>
  <c r="V2441" i="3"/>
  <c r="T2441" i="3"/>
  <c r="R2441" i="3" s="1"/>
  <c r="S2441" i="3"/>
  <c r="O2441" i="3"/>
  <c r="N2441" i="3"/>
  <c r="X2440" i="3"/>
  <c r="W2440" i="3"/>
  <c r="V2440" i="3"/>
  <c r="T2440" i="3"/>
  <c r="R2440" i="3" s="1"/>
  <c r="S2440" i="3"/>
  <c r="O2440" i="3"/>
  <c r="N2440" i="3"/>
  <c r="X2439" i="3"/>
  <c r="W2439" i="3"/>
  <c r="V2439" i="3"/>
  <c r="T2439" i="3"/>
  <c r="S2439" i="3"/>
  <c r="O2439" i="3"/>
  <c r="N2439" i="3"/>
  <c r="X2438" i="3"/>
  <c r="W2438" i="3"/>
  <c r="V2438" i="3"/>
  <c r="T2438" i="3"/>
  <c r="R2438" i="3" s="1"/>
  <c r="S2438" i="3"/>
  <c r="U2438" i="3" s="1"/>
  <c r="O2438" i="3"/>
  <c r="N2438" i="3"/>
  <c r="X2437" i="3"/>
  <c r="W2437" i="3"/>
  <c r="V2437" i="3"/>
  <c r="T2437" i="3"/>
  <c r="R2437" i="3" s="1"/>
  <c r="S2437" i="3"/>
  <c r="O2437" i="3"/>
  <c r="N2437" i="3"/>
  <c r="X2436" i="3"/>
  <c r="W2436" i="3"/>
  <c r="V2436" i="3"/>
  <c r="U2436" i="3"/>
  <c r="T2436" i="3"/>
  <c r="S2436" i="3"/>
  <c r="R2436" i="3"/>
  <c r="O2436" i="3"/>
  <c r="N2436" i="3"/>
  <c r="X2435" i="3"/>
  <c r="W2435" i="3"/>
  <c r="V2435" i="3"/>
  <c r="T2435" i="3"/>
  <c r="S2435" i="3"/>
  <c r="O2435" i="3"/>
  <c r="N2435" i="3"/>
  <c r="X2434" i="3"/>
  <c r="W2434" i="3"/>
  <c r="V2434" i="3"/>
  <c r="T2434" i="3"/>
  <c r="R2434" i="3" s="1"/>
  <c r="S2434" i="3"/>
  <c r="O2434" i="3"/>
  <c r="N2434" i="3"/>
  <c r="X2433" i="3"/>
  <c r="W2433" i="3"/>
  <c r="V2433" i="3"/>
  <c r="T2433" i="3"/>
  <c r="R2433" i="3" s="1"/>
  <c r="S2433" i="3"/>
  <c r="U2433" i="3" s="1"/>
  <c r="O2433" i="3"/>
  <c r="N2433" i="3"/>
  <c r="X2432" i="3"/>
  <c r="W2432" i="3"/>
  <c r="V2432" i="3"/>
  <c r="T2432" i="3"/>
  <c r="R2432" i="3" s="1"/>
  <c r="S2432" i="3"/>
  <c r="O2432" i="3"/>
  <c r="N2432" i="3"/>
  <c r="X2431" i="3"/>
  <c r="W2431" i="3"/>
  <c r="V2431" i="3"/>
  <c r="T2431" i="3"/>
  <c r="S2431" i="3"/>
  <c r="O2431" i="3"/>
  <c r="N2431" i="3"/>
  <c r="X2430" i="3"/>
  <c r="W2430" i="3"/>
  <c r="V2430" i="3"/>
  <c r="T2430" i="3"/>
  <c r="R2430" i="3" s="1"/>
  <c r="S2430" i="3"/>
  <c r="U2430" i="3" s="1"/>
  <c r="O2430" i="3"/>
  <c r="N2430" i="3"/>
  <c r="X2429" i="3"/>
  <c r="W2429" i="3"/>
  <c r="V2429" i="3"/>
  <c r="T2429" i="3"/>
  <c r="R2429" i="3" s="1"/>
  <c r="S2429" i="3"/>
  <c r="O2429" i="3"/>
  <c r="N2429" i="3"/>
  <c r="X2428" i="3"/>
  <c r="W2428" i="3"/>
  <c r="V2428" i="3"/>
  <c r="U2428" i="3"/>
  <c r="T2428" i="3"/>
  <c r="R2428" i="3" s="1"/>
  <c r="S2428" i="3"/>
  <c r="O2428" i="3"/>
  <c r="N2428" i="3"/>
  <c r="X2427" i="3"/>
  <c r="W2427" i="3"/>
  <c r="V2427" i="3"/>
  <c r="T2427" i="3"/>
  <c r="R2427" i="3" s="1"/>
  <c r="S2427" i="3"/>
  <c r="O2427" i="3"/>
  <c r="N2427" i="3"/>
  <c r="X2426" i="3"/>
  <c r="W2426" i="3"/>
  <c r="V2426" i="3"/>
  <c r="T2426" i="3"/>
  <c r="R2426" i="3" s="1"/>
  <c r="S2426" i="3"/>
  <c r="O2426" i="3"/>
  <c r="N2426" i="3"/>
  <c r="X2425" i="3"/>
  <c r="W2425" i="3"/>
  <c r="V2425" i="3"/>
  <c r="T2425" i="3"/>
  <c r="R2425" i="3" s="1"/>
  <c r="S2425" i="3"/>
  <c r="O2425" i="3"/>
  <c r="N2425" i="3"/>
  <c r="X2424" i="3"/>
  <c r="W2424" i="3"/>
  <c r="V2424" i="3"/>
  <c r="T2424" i="3"/>
  <c r="R2424" i="3" s="1"/>
  <c r="S2424" i="3"/>
  <c r="O2424" i="3"/>
  <c r="N2424" i="3"/>
  <c r="X2423" i="3"/>
  <c r="W2423" i="3"/>
  <c r="V2423" i="3"/>
  <c r="T2423" i="3"/>
  <c r="R2423" i="3" s="1"/>
  <c r="S2423" i="3"/>
  <c r="U2423" i="3" s="1"/>
  <c r="O2423" i="3"/>
  <c r="N2423" i="3"/>
  <c r="X2422" i="3"/>
  <c r="W2422" i="3"/>
  <c r="V2422" i="3"/>
  <c r="T2422" i="3"/>
  <c r="R2422" i="3" s="1"/>
  <c r="S2422" i="3"/>
  <c r="U2422" i="3" s="1"/>
  <c r="O2422" i="3"/>
  <c r="N2422" i="3"/>
  <c r="X2421" i="3"/>
  <c r="W2421" i="3"/>
  <c r="V2421" i="3"/>
  <c r="T2421" i="3"/>
  <c r="R2421" i="3" s="1"/>
  <c r="S2421" i="3"/>
  <c r="O2421" i="3"/>
  <c r="N2421" i="3"/>
  <c r="X2420" i="3"/>
  <c r="W2420" i="3"/>
  <c r="V2420" i="3"/>
  <c r="U2420" i="3"/>
  <c r="T2420" i="3"/>
  <c r="R2420" i="3" s="1"/>
  <c r="S2420" i="3"/>
  <c r="O2420" i="3"/>
  <c r="N2420" i="3"/>
  <c r="X2419" i="3"/>
  <c r="W2419" i="3"/>
  <c r="V2419" i="3"/>
  <c r="T2419" i="3"/>
  <c r="R2419" i="3" s="1"/>
  <c r="S2419" i="3"/>
  <c r="O2419" i="3"/>
  <c r="N2419" i="3"/>
  <c r="X2418" i="3"/>
  <c r="W2418" i="3"/>
  <c r="V2418" i="3"/>
  <c r="T2418" i="3"/>
  <c r="R2418" i="3" s="1"/>
  <c r="S2418" i="3"/>
  <c r="U2418" i="3" s="1"/>
  <c r="O2418" i="3"/>
  <c r="N2418" i="3"/>
  <c r="X2417" i="3"/>
  <c r="W2417" i="3"/>
  <c r="V2417" i="3"/>
  <c r="T2417" i="3"/>
  <c r="S2417" i="3"/>
  <c r="R2417" i="3"/>
  <c r="O2417" i="3"/>
  <c r="N2417" i="3"/>
  <c r="X2416" i="3"/>
  <c r="W2416" i="3"/>
  <c r="V2416" i="3"/>
  <c r="T2416" i="3"/>
  <c r="R2416" i="3" s="1"/>
  <c r="S2416" i="3"/>
  <c r="U2416" i="3" s="1"/>
  <c r="O2416" i="3"/>
  <c r="N2416" i="3"/>
  <c r="X2415" i="3"/>
  <c r="W2415" i="3"/>
  <c r="V2415" i="3"/>
  <c r="T2415" i="3"/>
  <c r="R2415" i="3" s="1"/>
  <c r="S2415" i="3"/>
  <c r="U2415" i="3" s="1"/>
  <c r="O2415" i="3"/>
  <c r="N2415" i="3"/>
  <c r="X2414" i="3"/>
  <c r="W2414" i="3"/>
  <c r="V2414" i="3"/>
  <c r="T2414" i="3"/>
  <c r="R2414" i="3" s="1"/>
  <c r="S2414" i="3"/>
  <c r="O2414" i="3"/>
  <c r="N2414" i="3"/>
  <c r="X2413" i="3"/>
  <c r="W2413" i="3"/>
  <c r="V2413" i="3"/>
  <c r="T2413" i="3"/>
  <c r="R2413" i="3" s="1"/>
  <c r="S2413" i="3"/>
  <c r="O2413" i="3"/>
  <c r="N2413" i="3"/>
  <c r="X2412" i="3"/>
  <c r="W2412" i="3"/>
  <c r="V2412" i="3"/>
  <c r="U2412" i="3"/>
  <c r="T2412" i="3"/>
  <c r="R2412" i="3" s="1"/>
  <c r="S2412" i="3"/>
  <c r="O2412" i="3"/>
  <c r="N2412" i="3"/>
  <c r="X2411" i="3"/>
  <c r="W2411" i="3"/>
  <c r="V2411" i="3"/>
  <c r="T2411" i="3"/>
  <c r="R2411" i="3" s="1"/>
  <c r="S2411" i="3"/>
  <c r="O2411" i="3"/>
  <c r="N2411" i="3"/>
  <c r="X2410" i="3"/>
  <c r="W2410" i="3"/>
  <c r="V2410" i="3"/>
  <c r="T2410" i="3"/>
  <c r="R2410" i="3" s="1"/>
  <c r="S2410" i="3"/>
  <c r="O2410" i="3"/>
  <c r="N2410" i="3"/>
  <c r="X2409" i="3"/>
  <c r="W2409" i="3"/>
  <c r="V2409" i="3"/>
  <c r="T2409" i="3"/>
  <c r="S2409" i="3"/>
  <c r="R2409" i="3"/>
  <c r="O2409" i="3"/>
  <c r="N2409" i="3"/>
  <c r="X2408" i="3"/>
  <c r="W2408" i="3"/>
  <c r="V2408" i="3"/>
  <c r="T2408" i="3"/>
  <c r="R2408" i="3" s="1"/>
  <c r="S2408" i="3"/>
  <c r="O2408" i="3"/>
  <c r="N2408" i="3"/>
  <c r="X2407" i="3"/>
  <c r="W2407" i="3"/>
  <c r="V2407" i="3"/>
  <c r="T2407" i="3"/>
  <c r="R2407" i="3" s="1"/>
  <c r="S2407" i="3"/>
  <c r="O2407" i="3"/>
  <c r="N2407" i="3"/>
  <c r="X2406" i="3"/>
  <c r="W2406" i="3"/>
  <c r="V2406" i="3"/>
  <c r="T2406" i="3"/>
  <c r="R2406" i="3" s="1"/>
  <c r="S2406" i="3"/>
  <c r="O2406" i="3"/>
  <c r="N2406" i="3"/>
  <c r="X2405" i="3"/>
  <c r="W2405" i="3"/>
  <c r="V2405" i="3"/>
  <c r="T2405" i="3"/>
  <c r="R2405" i="3" s="1"/>
  <c r="S2405" i="3"/>
  <c r="O2405" i="3"/>
  <c r="N2405" i="3"/>
  <c r="X2404" i="3"/>
  <c r="W2404" i="3"/>
  <c r="V2404" i="3"/>
  <c r="T2404" i="3"/>
  <c r="R2404" i="3" s="1"/>
  <c r="S2404" i="3"/>
  <c r="O2404" i="3"/>
  <c r="N2404" i="3"/>
  <c r="X2403" i="3"/>
  <c r="W2403" i="3"/>
  <c r="V2403" i="3"/>
  <c r="T2403" i="3"/>
  <c r="R2403" i="3" s="1"/>
  <c r="S2403" i="3"/>
  <c r="U2403" i="3" s="1"/>
  <c r="O2403" i="3"/>
  <c r="N2403" i="3"/>
  <c r="X2402" i="3"/>
  <c r="W2402" i="3"/>
  <c r="V2402" i="3"/>
  <c r="T2402" i="3"/>
  <c r="R2402" i="3" s="1"/>
  <c r="S2402" i="3"/>
  <c r="O2402" i="3"/>
  <c r="N2402" i="3"/>
  <c r="X2401" i="3"/>
  <c r="W2401" i="3"/>
  <c r="V2401" i="3"/>
  <c r="T2401" i="3"/>
  <c r="R2401" i="3" s="1"/>
  <c r="S2401" i="3"/>
  <c r="O2401" i="3"/>
  <c r="N2401" i="3"/>
  <c r="X2400" i="3"/>
  <c r="W2400" i="3"/>
  <c r="V2400" i="3"/>
  <c r="U2400" i="3"/>
  <c r="T2400" i="3"/>
  <c r="R2400" i="3" s="1"/>
  <c r="S2400" i="3"/>
  <c r="O2400" i="3"/>
  <c r="N2400" i="3"/>
  <c r="X2399" i="3"/>
  <c r="W2399" i="3"/>
  <c r="V2399" i="3"/>
  <c r="T2399" i="3"/>
  <c r="R2399" i="3" s="1"/>
  <c r="S2399" i="3"/>
  <c r="O2399" i="3"/>
  <c r="N2399" i="3"/>
  <c r="X2398" i="3"/>
  <c r="W2398" i="3"/>
  <c r="V2398" i="3"/>
  <c r="T2398" i="3"/>
  <c r="R2398" i="3" s="1"/>
  <c r="S2398" i="3"/>
  <c r="O2398" i="3"/>
  <c r="N2398" i="3"/>
  <c r="X2397" i="3"/>
  <c r="W2397" i="3"/>
  <c r="V2397" i="3"/>
  <c r="T2397" i="3"/>
  <c r="S2397" i="3"/>
  <c r="R2397" i="3"/>
  <c r="O2397" i="3"/>
  <c r="N2397" i="3"/>
  <c r="X2396" i="3"/>
  <c r="W2396" i="3"/>
  <c r="V2396" i="3"/>
  <c r="T2396" i="3"/>
  <c r="R2396" i="3" s="1"/>
  <c r="S2396" i="3"/>
  <c r="U2396" i="3" s="1"/>
  <c r="O2396" i="3"/>
  <c r="N2396" i="3"/>
  <c r="X2395" i="3"/>
  <c r="W2395" i="3"/>
  <c r="V2395" i="3"/>
  <c r="T2395" i="3"/>
  <c r="R2395" i="3" s="1"/>
  <c r="S2395" i="3"/>
  <c r="U2395" i="3" s="1"/>
  <c r="O2395" i="3"/>
  <c r="N2395" i="3"/>
  <c r="X2394" i="3"/>
  <c r="W2394" i="3"/>
  <c r="V2394" i="3"/>
  <c r="T2394" i="3"/>
  <c r="R2394" i="3" s="1"/>
  <c r="S2394" i="3"/>
  <c r="O2394" i="3"/>
  <c r="N2394" i="3"/>
  <c r="X2393" i="3"/>
  <c r="W2393" i="3"/>
  <c r="V2393" i="3"/>
  <c r="T2393" i="3"/>
  <c r="R2393" i="3" s="1"/>
  <c r="S2393" i="3"/>
  <c r="O2393" i="3"/>
  <c r="N2393" i="3"/>
  <c r="X2392" i="3"/>
  <c r="W2392" i="3"/>
  <c r="V2392" i="3"/>
  <c r="T2392" i="3"/>
  <c r="R2392" i="3" s="1"/>
  <c r="S2392" i="3"/>
  <c r="U2392" i="3" s="1"/>
  <c r="O2392" i="3"/>
  <c r="N2392" i="3"/>
  <c r="X2391" i="3"/>
  <c r="W2391" i="3"/>
  <c r="V2391" i="3"/>
  <c r="T2391" i="3"/>
  <c r="R2391" i="3" s="1"/>
  <c r="S2391" i="3"/>
  <c r="O2391" i="3"/>
  <c r="N2391" i="3"/>
  <c r="X2390" i="3"/>
  <c r="W2390" i="3"/>
  <c r="V2390" i="3"/>
  <c r="T2390" i="3"/>
  <c r="R2390" i="3" s="1"/>
  <c r="S2390" i="3"/>
  <c r="O2390" i="3"/>
  <c r="N2390" i="3"/>
  <c r="X2389" i="3"/>
  <c r="W2389" i="3"/>
  <c r="V2389" i="3"/>
  <c r="T2389" i="3"/>
  <c r="R2389" i="3" s="1"/>
  <c r="S2389" i="3"/>
  <c r="U2389" i="3" s="1"/>
  <c r="O2389" i="3"/>
  <c r="N2389" i="3"/>
  <c r="X2388" i="3"/>
  <c r="W2388" i="3"/>
  <c r="V2388" i="3"/>
  <c r="T2388" i="3"/>
  <c r="R2388" i="3" s="1"/>
  <c r="S2388" i="3"/>
  <c r="O2388" i="3"/>
  <c r="N2388" i="3"/>
  <c r="X2387" i="3"/>
  <c r="W2387" i="3"/>
  <c r="V2387" i="3"/>
  <c r="T2387" i="3"/>
  <c r="U2387" i="3" s="1"/>
  <c r="S2387" i="3"/>
  <c r="O2387" i="3"/>
  <c r="N2387" i="3"/>
  <c r="X2386" i="3"/>
  <c r="W2386" i="3"/>
  <c r="V2386" i="3"/>
  <c r="T2386" i="3"/>
  <c r="R2386" i="3" s="1"/>
  <c r="S2386" i="3"/>
  <c r="O2386" i="3"/>
  <c r="N2386" i="3"/>
  <c r="X2385" i="3"/>
  <c r="W2385" i="3"/>
  <c r="V2385" i="3"/>
  <c r="T2385" i="3"/>
  <c r="R2385" i="3" s="1"/>
  <c r="S2385" i="3"/>
  <c r="O2385" i="3"/>
  <c r="N2385" i="3"/>
  <c r="X2384" i="3"/>
  <c r="W2384" i="3"/>
  <c r="V2384" i="3"/>
  <c r="T2384" i="3"/>
  <c r="R2384" i="3" s="1"/>
  <c r="S2384" i="3"/>
  <c r="O2384" i="3"/>
  <c r="N2384" i="3"/>
  <c r="X2383" i="3"/>
  <c r="W2383" i="3"/>
  <c r="V2383" i="3"/>
  <c r="T2383" i="3"/>
  <c r="R2383" i="3" s="1"/>
  <c r="S2383" i="3"/>
  <c r="O2383" i="3"/>
  <c r="N2383" i="3"/>
  <c r="X2382" i="3"/>
  <c r="W2382" i="3"/>
  <c r="V2382" i="3"/>
  <c r="T2382" i="3"/>
  <c r="R2382" i="3" s="1"/>
  <c r="S2382" i="3"/>
  <c r="O2382" i="3"/>
  <c r="N2382" i="3"/>
  <c r="X2381" i="3"/>
  <c r="W2381" i="3"/>
  <c r="V2381" i="3"/>
  <c r="T2381" i="3"/>
  <c r="S2381" i="3"/>
  <c r="U2381" i="3" s="1"/>
  <c r="R2381" i="3"/>
  <c r="O2381" i="3"/>
  <c r="N2381" i="3"/>
  <c r="X2380" i="3"/>
  <c r="W2380" i="3"/>
  <c r="V2380" i="3"/>
  <c r="T2380" i="3"/>
  <c r="S2380" i="3"/>
  <c r="R2380" i="3"/>
  <c r="O2380" i="3"/>
  <c r="N2380" i="3"/>
  <c r="X2379" i="3"/>
  <c r="W2379" i="3"/>
  <c r="V2379" i="3"/>
  <c r="T2379" i="3"/>
  <c r="S2379" i="3"/>
  <c r="O2379" i="3"/>
  <c r="N2379" i="3"/>
  <c r="X2378" i="3"/>
  <c r="W2378" i="3"/>
  <c r="V2378" i="3"/>
  <c r="T2378" i="3"/>
  <c r="R2378" i="3" s="1"/>
  <c r="S2378" i="3"/>
  <c r="O2378" i="3"/>
  <c r="N2378" i="3"/>
  <c r="X2377" i="3"/>
  <c r="W2377" i="3"/>
  <c r="V2377" i="3"/>
  <c r="T2377" i="3"/>
  <c r="R2377" i="3" s="1"/>
  <c r="S2377" i="3"/>
  <c r="O2377" i="3"/>
  <c r="N2377" i="3"/>
  <c r="X2376" i="3"/>
  <c r="W2376" i="3"/>
  <c r="V2376" i="3"/>
  <c r="T2376" i="3"/>
  <c r="R2376" i="3" s="1"/>
  <c r="S2376" i="3"/>
  <c r="O2376" i="3"/>
  <c r="N2376" i="3"/>
  <c r="X2375" i="3"/>
  <c r="W2375" i="3"/>
  <c r="V2375" i="3"/>
  <c r="T2375" i="3"/>
  <c r="U2375" i="3" s="1"/>
  <c r="S2375" i="3"/>
  <c r="O2375" i="3"/>
  <c r="N2375" i="3"/>
  <c r="X2374" i="3"/>
  <c r="W2374" i="3"/>
  <c r="V2374" i="3"/>
  <c r="T2374" i="3"/>
  <c r="R2374" i="3" s="1"/>
  <c r="S2374" i="3"/>
  <c r="O2374" i="3"/>
  <c r="N2374" i="3"/>
  <c r="X2373" i="3"/>
  <c r="W2373" i="3"/>
  <c r="V2373" i="3"/>
  <c r="T2373" i="3"/>
  <c r="R2373" i="3" s="1"/>
  <c r="S2373" i="3"/>
  <c r="O2373" i="3"/>
  <c r="N2373" i="3"/>
  <c r="X2372" i="3"/>
  <c r="W2372" i="3"/>
  <c r="V2372" i="3"/>
  <c r="T2372" i="3"/>
  <c r="S2372" i="3"/>
  <c r="U2372" i="3" s="1"/>
  <c r="R2372" i="3"/>
  <c r="O2372" i="3"/>
  <c r="N2372" i="3"/>
  <c r="X2371" i="3"/>
  <c r="W2371" i="3"/>
  <c r="V2371" i="3"/>
  <c r="T2371" i="3"/>
  <c r="S2371" i="3"/>
  <c r="O2371" i="3"/>
  <c r="N2371" i="3"/>
  <c r="X2370" i="3"/>
  <c r="W2370" i="3"/>
  <c r="V2370" i="3"/>
  <c r="T2370" i="3"/>
  <c r="R2370" i="3" s="1"/>
  <c r="S2370" i="3"/>
  <c r="O2370" i="3"/>
  <c r="N2370" i="3"/>
  <c r="X2369" i="3"/>
  <c r="W2369" i="3"/>
  <c r="V2369" i="3"/>
  <c r="T2369" i="3"/>
  <c r="R2369" i="3" s="1"/>
  <c r="S2369" i="3"/>
  <c r="O2369" i="3"/>
  <c r="N2369" i="3"/>
  <c r="X2368" i="3"/>
  <c r="W2368" i="3"/>
  <c r="V2368" i="3"/>
  <c r="T2368" i="3"/>
  <c r="R2368" i="3" s="1"/>
  <c r="S2368" i="3"/>
  <c r="O2368" i="3"/>
  <c r="N2368" i="3"/>
  <c r="X2367" i="3"/>
  <c r="W2367" i="3"/>
  <c r="V2367" i="3"/>
  <c r="T2367" i="3"/>
  <c r="R2367" i="3" s="1"/>
  <c r="S2367" i="3"/>
  <c r="O2367" i="3"/>
  <c r="N2367" i="3"/>
  <c r="X2366" i="3"/>
  <c r="W2366" i="3"/>
  <c r="V2366" i="3"/>
  <c r="T2366" i="3"/>
  <c r="R2366" i="3" s="1"/>
  <c r="S2366" i="3"/>
  <c r="O2366" i="3"/>
  <c r="N2366" i="3"/>
  <c r="X2365" i="3"/>
  <c r="W2365" i="3"/>
  <c r="V2365" i="3"/>
  <c r="T2365" i="3"/>
  <c r="R2365" i="3" s="1"/>
  <c r="S2365" i="3"/>
  <c r="O2365" i="3"/>
  <c r="N2365" i="3"/>
  <c r="X2364" i="3"/>
  <c r="W2364" i="3"/>
  <c r="V2364" i="3"/>
  <c r="U2364" i="3"/>
  <c r="T2364" i="3"/>
  <c r="R2364" i="3" s="1"/>
  <c r="S2364" i="3"/>
  <c r="O2364" i="3"/>
  <c r="N2364" i="3"/>
  <c r="X2363" i="3"/>
  <c r="W2363" i="3"/>
  <c r="V2363" i="3"/>
  <c r="T2363" i="3"/>
  <c r="U2363" i="3" s="1"/>
  <c r="S2363" i="3"/>
  <c r="O2363" i="3"/>
  <c r="N2363" i="3"/>
  <c r="X2362" i="3"/>
  <c r="W2362" i="3"/>
  <c r="V2362" i="3"/>
  <c r="T2362" i="3"/>
  <c r="R2362" i="3" s="1"/>
  <c r="S2362" i="3"/>
  <c r="O2362" i="3"/>
  <c r="N2362" i="3"/>
  <c r="X2361" i="3"/>
  <c r="W2361" i="3"/>
  <c r="V2361" i="3"/>
  <c r="T2361" i="3"/>
  <c r="R2361" i="3" s="1"/>
  <c r="S2361" i="3"/>
  <c r="O2361" i="3"/>
  <c r="N2361" i="3"/>
  <c r="X2360" i="3"/>
  <c r="W2360" i="3"/>
  <c r="V2360" i="3"/>
  <c r="T2360" i="3"/>
  <c r="S2360" i="3"/>
  <c r="U2360" i="3" s="1"/>
  <c r="R2360" i="3"/>
  <c r="O2360" i="3"/>
  <c r="N2360" i="3"/>
  <c r="X2359" i="3"/>
  <c r="W2359" i="3"/>
  <c r="V2359" i="3"/>
  <c r="T2359" i="3"/>
  <c r="R2359" i="3" s="1"/>
  <c r="S2359" i="3"/>
  <c r="U2359" i="3" s="1"/>
  <c r="O2359" i="3"/>
  <c r="N2359" i="3"/>
  <c r="X2358" i="3"/>
  <c r="W2358" i="3"/>
  <c r="V2358" i="3"/>
  <c r="T2358" i="3"/>
  <c r="R2358" i="3" s="1"/>
  <c r="S2358" i="3"/>
  <c r="O2358" i="3"/>
  <c r="N2358" i="3"/>
  <c r="X2357" i="3"/>
  <c r="W2357" i="3"/>
  <c r="V2357" i="3"/>
  <c r="T2357" i="3"/>
  <c r="R2357" i="3" s="1"/>
  <c r="S2357" i="3"/>
  <c r="O2357" i="3"/>
  <c r="N2357" i="3"/>
  <c r="X2356" i="3"/>
  <c r="W2356" i="3"/>
  <c r="V2356" i="3"/>
  <c r="T2356" i="3"/>
  <c r="R2356" i="3" s="1"/>
  <c r="S2356" i="3"/>
  <c r="U2356" i="3" s="1"/>
  <c r="O2356" i="3"/>
  <c r="N2356" i="3"/>
  <c r="X2355" i="3"/>
  <c r="W2355" i="3"/>
  <c r="V2355" i="3"/>
  <c r="T2355" i="3"/>
  <c r="S2355" i="3"/>
  <c r="O2355" i="3"/>
  <c r="N2355" i="3"/>
  <c r="X2354" i="3"/>
  <c r="W2354" i="3"/>
  <c r="V2354" i="3"/>
  <c r="T2354" i="3"/>
  <c r="R2354" i="3" s="1"/>
  <c r="S2354" i="3"/>
  <c r="O2354" i="3"/>
  <c r="N2354" i="3"/>
  <c r="X2353" i="3"/>
  <c r="W2353" i="3"/>
  <c r="V2353" i="3"/>
  <c r="T2353" i="3"/>
  <c r="R2353" i="3" s="1"/>
  <c r="S2353" i="3"/>
  <c r="O2353" i="3"/>
  <c r="N2353" i="3"/>
  <c r="X2352" i="3"/>
  <c r="W2352" i="3"/>
  <c r="V2352" i="3"/>
  <c r="T2352" i="3"/>
  <c r="R2352" i="3" s="1"/>
  <c r="S2352" i="3"/>
  <c r="O2352" i="3"/>
  <c r="N2352" i="3"/>
  <c r="X2351" i="3"/>
  <c r="W2351" i="3"/>
  <c r="V2351" i="3"/>
  <c r="T2351" i="3"/>
  <c r="R2351" i="3" s="1"/>
  <c r="S2351" i="3"/>
  <c r="O2351" i="3"/>
  <c r="N2351" i="3"/>
  <c r="X2350" i="3"/>
  <c r="W2350" i="3"/>
  <c r="V2350" i="3"/>
  <c r="T2350" i="3"/>
  <c r="R2350" i="3" s="1"/>
  <c r="S2350" i="3"/>
  <c r="O2350" i="3"/>
  <c r="N2350" i="3"/>
  <c r="X2349" i="3"/>
  <c r="W2349" i="3"/>
  <c r="V2349" i="3"/>
  <c r="T2349" i="3"/>
  <c r="R2349" i="3" s="1"/>
  <c r="S2349" i="3"/>
  <c r="O2349" i="3"/>
  <c r="N2349" i="3"/>
  <c r="X2348" i="3"/>
  <c r="W2348" i="3"/>
  <c r="V2348" i="3"/>
  <c r="T2348" i="3"/>
  <c r="R2348" i="3" s="1"/>
  <c r="S2348" i="3"/>
  <c r="O2348" i="3"/>
  <c r="N2348" i="3"/>
  <c r="X2347" i="3"/>
  <c r="W2347" i="3"/>
  <c r="V2347" i="3"/>
  <c r="T2347" i="3"/>
  <c r="R2347" i="3" s="1"/>
  <c r="S2347" i="3"/>
  <c r="U2347" i="3" s="1"/>
  <c r="O2347" i="3"/>
  <c r="N2347" i="3"/>
  <c r="X2346" i="3"/>
  <c r="W2346" i="3"/>
  <c r="V2346" i="3"/>
  <c r="T2346" i="3"/>
  <c r="R2346" i="3" s="1"/>
  <c r="S2346" i="3"/>
  <c r="O2346" i="3"/>
  <c r="N2346" i="3"/>
  <c r="X2345" i="3"/>
  <c r="W2345" i="3"/>
  <c r="V2345" i="3"/>
  <c r="T2345" i="3"/>
  <c r="R2345" i="3" s="1"/>
  <c r="S2345" i="3"/>
  <c r="O2345" i="3"/>
  <c r="N2345" i="3"/>
  <c r="X2344" i="3"/>
  <c r="W2344" i="3"/>
  <c r="V2344" i="3"/>
  <c r="T2344" i="3"/>
  <c r="R2344" i="3" s="1"/>
  <c r="S2344" i="3"/>
  <c r="O2344" i="3"/>
  <c r="N2344" i="3"/>
  <c r="X2343" i="3"/>
  <c r="W2343" i="3"/>
  <c r="V2343" i="3"/>
  <c r="T2343" i="3"/>
  <c r="U2343" i="3" s="1"/>
  <c r="S2343" i="3"/>
  <c r="O2343" i="3"/>
  <c r="N2343" i="3"/>
  <c r="X2342" i="3"/>
  <c r="W2342" i="3"/>
  <c r="V2342" i="3"/>
  <c r="T2342" i="3"/>
  <c r="R2342" i="3" s="1"/>
  <c r="S2342" i="3"/>
  <c r="O2342" i="3"/>
  <c r="N2342" i="3"/>
  <c r="X2341" i="3"/>
  <c r="W2341" i="3"/>
  <c r="V2341" i="3"/>
  <c r="T2341" i="3"/>
  <c r="R2341" i="3" s="1"/>
  <c r="S2341" i="3"/>
  <c r="O2341" i="3"/>
  <c r="N2341" i="3"/>
  <c r="X2340" i="3"/>
  <c r="W2340" i="3"/>
  <c r="V2340" i="3"/>
  <c r="T2340" i="3"/>
  <c r="R2340" i="3" s="1"/>
  <c r="S2340" i="3"/>
  <c r="O2340" i="3"/>
  <c r="N2340" i="3"/>
  <c r="X2339" i="3"/>
  <c r="W2339" i="3"/>
  <c r="V2339" i="3"/>
  <c r="T2339" i="3"/>
  <c r="R2339" i="3" s="1"/>
  <c r="S2339" i="3"/>
  <c r="U2339" i="3" s="1"/>
  <c r="O2339" i="3"/>
  <c r="N2339" i="3"/>
  <c r="X2338" i="3"/>
  <c r="W2338" i="3"/>
  <c r="V2338" i="3"/>
  <c r="T2338" i="3"/>
  <c r="R2338" i="3" s="1"/>
  <c r="S2338" i="3"/>
  <c r="O2338" i="3"/>
  <c r="N2338" i="3"/>
  <c r="X2337" i="3"/>
  <c r="W2337" i="3"/>
  <c r="V2337" i="3"/>
  <c r="T2337" i="3"/>
  <c r="R2337" i="3" s="1"/>
  <c r="S2337" i="3"/>
  <c r="O2337" i="3"/>
  <c r="N2337" i="3"/>
  <c r="X2336" i="3"/>
  <c r="W2336" i="3"/>
  <c r="V2336" i="3"/>
  <c r="T2336" i="3"/>
  <c r="R2336" i="3" s="1"/>
  <c r="S2336" i="3"/>
  <c r="O2336" i="3"/>
  <c r="N2336" i="3"/>
  <c r="X2335" i="3"/>
  <c r="W2335" i="3"/>
  <c r="V2335" i="3"/>
  <c r="T2335" i="3"/>
  <c r="S2335" i="3"/>
  <c r="U2335" i="3" s="1"/>
  <c r="R2335" i="3"/>
  <c r="O2335" i="3"/>
  <c r="N2335" i="3"/>
  <c r="X2334" i="3"/>
  <c r="W2334" i="3"/>
  <c r="V2334" i="3"/>
  <c r="T2334" i="3"/>
  <c r="R2334" i="3" s="1"/>
  <c r="S2334" i="3"/>
  <c r="O2334" i="3"/>
  <c r="N2334" i="3"/>
  <c r="X2333" i="3"/>
  <c r="W2333" i="3"/>
  <c r="V2333" i="3"/>
  <c r="T2333" i="3"/>
  <c r="R2333" i="3" s="1"/>
  <c r="S2333" i="3"/>
  <c r="O2333" i="3"/>
  <c r="N2333" i="3"/>
  <c r="X2332" i="3"/>
  <c r="W2332" i="3"/>
  <c r="V2332" i="3"/>
  <c r="T2332" i="3"/>
  <c r="R2332" i="3" s="1"/>
  <c r="S2332" i="3"/>
  <c r="O2332" i="3"/>
  <c r="N2332" i="3"/>
  <c r="X2331" i="3"/>
  <c r="W2331" i="3"/>
  <c r="V2331" i="3"/>
  <c r="U2331" i="3"/>
  <c r="T2331" i="3"/>
  <c r="R2331" i="3" s="1"/>
  <c r="S2331" i="3"/>
  <c r="O2331" i="3"/>
  <c r="N2331" i="3"/>
  <c r="X2330" i="3"/>
  <c r="W2330" i="3"/>
  <c r="V2330" i="3"/>
  <c r="T2330" i="3"/>
  <c r="R2330" i="3" s="1"/>
  <c r="S2330" i="3"/>
  <c r="O2330" i="3"/>
  <c r="N2330" i="3"/>
  <c r="X2329" i="3"/>
  <c r="W2329" i="3"/>
  <c r="V2329" i="3"/>
  <c r="T2329" i="3"/>
  <c r="R2329" i="3" s="1"/>
  <c r="S2329" i="3"/>
  <c r="O2329" i="3"/>
  <c r="N2329" i="3"/>
  <c r="X2328" i="3"/>
  <c r="W2328" i="3"/>
  <c r="V2328" i="3"/>
  <c r="T2328" i="3"/>
  <c r="S2328" i="3"/>
  <c r="U2328" i="3" s="1"/>
  <c r="R2328" i="3"/>
  <c r="O2328" i="3"/>
  <c r="N2328" i="3"/>
  <c r="X2327" i="3"/>
  <c r="W2327" i="3"/>
  <c r="V2327" i="3"/>
  <c r="T2327" i="3"/>
  <c r="R2327" i="3" s="1"/>
  <c r="S2327" i="3"/>
  <c r="U2327" i="3" s="1"/>
  <c r="O2327" i="3"/>
  <c r="N2327" i="3"/>
  <c r="X2326" i="3"/>
  <c r="W2326" i="3"/>
  <c r="V2326" i="3"/>
  <c r="T2326" i="3"/>
  <c r="R2326" i="3" s="1"/>
  <c r="S2326" i="3"/>
  <c r="O2326" i="3"/>
  <c r="N2326" i="3"/>
  <c r="X2325" i="3"/>
  <c r="W2325" i="3"/>
  <c r="V2325" i="3"/>
  <c r="T2325" i="3"/>
  <c r="R2325" i="3" s="1"/>
  <c r="S2325" i="3"/>
  <c r="U2325" i="3" s="1"/>
  <c r="O2325" i="3"/>
  <c r="N2325" i="3"/>
  <c r="X2324" i="3"/>
  <c r="W2324" i="3"/>
  <c r="V2324" i="3"/>
  <c r="T2324" i="3"/>
  <c r="R2324" i="3" s="1"/>
  <c r="S2324" i="3"/>
  <c r="O2324" i="3"/>
  <c r="N2324" i="3"/>
  <c r="X2323" i="3"/>
  <c r="W2323" i="3"/>
  <c r="V2323" i="3"/>
  <c r="U2323" i="3"/>
  <c r="T2323" i="3"/>
  <c r="R2323" i="3" s="1"/>
  <c r="S2323" i="3"/>
  <c r="O2323" i="3"/>
  <c r="N2323" i="3"/>
  <c r="X2322" i="3"/>
  <c r="W2322" i="3"/>
  <c r="V2322" i="3"/>
  <c r="T2322" i="3"/>
  <c r="R2322" i="3" s="1"/>
  <c r="S2322" i="3"/>
  <c r="O2322" i="3"/>
  <c r="N2322" i="3"/>
  <c r="X2321" i="3"/>
  <c r="W2321" i="3"/>
  <c r="V2321" i="3"/>
  <c r="T2321" i="3"/>
  <c r="R2321" i="3" s="1"/>
  <c r="S2321" i="3"/>
  <c r="O2321" i="3"/>
  <c r="N2321" i="3"/>
  <c r="X2320" i="3"/>
  <c r="W2320" i="3"/>
  <c r="V2320" i="3"/>
  <c r="T2320" i="3"/>
  <c r="R2320" i="3" s="1"/>
  <c r="S2320" i="3"/>
  <c r="U2320" i="3" s="1"/>
  <c r="O2320" i="3"/>
  <c r="N2320" i="3"/>
  <c r="X2319" i="3"/>
  <c r="W2319" i="3"/>
  <c r="V2319" i="3"/>
  <c r="T2319" i="3"/>
  <c r="R2319" i="3" s="1"/>
  <c r="S2319" i="3"/>
  <c r="O2319" i="3"/>
  <c r="N2319" i="3"/>
  <c r="X2318" i="3"/>
  <c r="W2318" i="3"/>
  <c r="V2318" i="3"/>
  <c r="T2318" i="3"/>
  <c r="R2318" i="3" s="1"/>
  <c r="S2318" i="3"/>
  <c r="O2318" i="3"/>
  <c r="N2318" i="3"/>
  <c r="X2317" i="3"/>
  <c r="W2317" i="3"/>
  <c r="V2317" i="3"/>
  <c r="T2317" i="3"/>
  <c r="R2317" i="3" s="1"/>
  <c r="S2317" i="3"/>
  <c r="O2317" i="3"/>
  <c r="N2317" i="3"/>
  <c r="X2316" i="3"/>
  <c r="W2316" i="3"/>
  <c r="V2316" i="3"/>
  <c r="T2316" i="3"/>
  <c r="S2316" i="3"/>
  <c r="R2316" i="3"/>
  <c r="O2316" i="3"/>
  <c r="N2316" i="3"/>
  <c r="X2315" i="3"/>
  <c r="W2315" i="3"/>
  <c r="V2315" i="3"/>
  <c r="T2315" i="3"/>
  <c r="S2315" i="3"/>
  <c r="U2315" i="3" s="1"/>
  <c r="R2315" i="3"/>
  <c r="O2315" i="3"/>
  <c r="N2315" i="3"/>
  <c r="X2314" i="3"/>
  <c r="W2314" i="3"/>
  <c r="V2314" i="3"/>
  <c r="T2314" i="3"/>
  <c r="R2314" i="3" s="1"/>
  <c r="S2314" i="3"/>
  <c r="O2314" i="3"/>
  <c r="N2314" i="3"/>
  <c r="X2313" i="3"/>
  <c r="W2313" i="3"/>
  <c r="V2313" i="3"/>
  <c r="T2313" i="3"/>
  <c r="R2313" i="3" s="1"/>
  <c r="S2313" i="3"/>
  <c r="O2313" i="3"/>
  <c r="N2313" i="3"/>
  <c r="X2312" i="3"/>
  <c r="W2312" i="3"/>
  <c r="V2312" i="3"/>
  <c r="T2312" i="3"/>
  <c r="R2312" i="3" s="1"/>
  <c r="S2312" i="3"/>
  <c r="O2312" i="3"/>
  <c r="N2312" i="3"/>
  <c r="X2311" i="3"/>
  <c r="W2311" i="3"/>
  <c r="V2311" i="3"/>
  <c r="T2311" i="3"/>
  <c r="U2311" i="3" s="1"/>
  <c r="S2311" i="3"/>
  <c r="O2311" i="3"/>
  <c r="N2311" i="3"/>
  <c r="X2310" i="3"/>
  <c r="W2310" i="3"/>
  <c r="V2310" i="3"/>
  <c r="T2310" i="3"/>
  <c r="R2310" i="3" s="1"/>
  <c r="S2310" i="3"/>
  <c r="O2310" i="3"/>
  <c r="N2310" i="3"/>
  <c r="X2309" i="3"/>
  <c r="W2309" i="3"/>
  <c r="V2309" i="3"/>
  <c r="T2309" i="3"/>
  <c r="R2309" i="3" s="1"/>
  <c r="S2309" i="3"/>
  <c r="O2309" i="3"/>
  <c r="N2309" i="3"/>
  <c r="X2308" i="3"/>
  <c r="W2308" i="3"/>
  <c r="V2308" i="3"/>
  <c r="T2308" i="3"/>
  <c r="R2308" i="3" s="1"/>
  <c r="S2308" i="3"/>
  <c r="O2308" i="3"/>
  <c r="N2308" i="3"/>
  <c r="X2307" i="3"/>
  <c r="W2307" i="3"/>
  <c r="V2307" i="3"/>
  <c r="T2307" i="3"/>
  <c r="R2307" i="3" s="1"/>
  <c r="S2307" i="3"/>
  <c r="O2307" i="3"/>
  <c r="N2307" i="3"/>
  <c r="X2306" i="3"/>
  <c r="W2306" i="3"/>
  <c r="V2306" i="3"/>
  <c r="T2306" i="3"/>
  <c r="R2306" i="3" s="1"/>
  <c r="S2306" i="3"/>
  <c r="O2306" i="3"/>
  <c r="N2306" i="3"/>
  <c r="X2305" i="3"/>
  <c r="W2305" i="3"/>
  <c r="V2305" i="3"/>
  <c r="T2305" i="3"/>
  <c r="R2305" i="3" s="1"/>
  <c r="S2305" i="3"/>
  <c r="O2305" i="3"/>
  <c r="N2305" i="3"/>
  <c r="X2304" i="3"/>
  <c r="W2304" i="3"/>
  <c r="V2304" i="3"/>
  <c r="T2304" i="3"/>
  <c r="R2304" i="3" s="1"/>
  <c r="S2304" i="3"/>
  <c r="O2304" i="3"/>
  <c r="N2304" i="3"/>
  <c r="X2303" i="3"/>
  <c r="W2303" i="3"/>
  <c r="V2303" i="3"/>
  <c r="T2303" i="3"/>
  <c r="S2303" i="3"/>
  <c r="R2303" i="3"/>
  <c r="O2303" i="3"/>
  <c r="N2303" i="3"/>
  <c r="X2302" i="3"/>
  <c r="W2302" i="3"/>
  <c r="V2302" i="3"/>
  <c r="T2302" i="3"/>
  <c r="R2302" i="3" s="1"/>
  <c r="S2302" i="3"/>
  <c r="O2302" i="3"/>
  <c r="N2302" i="3"/>
  <c r="X2301" i="3"/>
  <c r="W2301" i="3"/>
  <c r="V2301" i="3"/>
  <c r="T2301" i="3"/>
  <c r="R2301" i="3" s="1"/>
  <c r="S2301" i="3"/>
  <c r="O2301" i="3"/>
  <c r="N2301" i="3"/>
  <c r="X2300" i="3"/>
  <c r="W2300" i="3"/>
  <c r="V2300" i="3"/>
  <c r="T2300" i="3"/>
  <c r="R2300" i="3" s="1"/>
  <c r="S2300" i="3"/>
  <c r="O2300" i="3"/>
  <c r="N2300" i="3"/>
  <c r="X2299" i="3"/>
  <c r="W2299" i="3"/>
  <c r="V2299" i="3"/>
  <c r="T2299" i="3"/>
  <c r="R2299" i="3" s="1"/>
  <c r="S2299" i="3"/>
  <c r="U2299" i="3" s="1"/>
  <c r="O2299" i="3"/>
  <c r="N2299" i="3"/>
  <c r="X2298" i="3"/>
  <c r="W2298" i="3"/>
  <c r="V2298" i="3"/>
  <c r="T2298" i="3"/>
  <c r="R2298" i="3" s="1"/>
  <c r="S2298" i="3"/>
  <c r="O2298" i="3"/>
  <c r="N2298" i="3"/>
  <c r="X2297" i="3"/>
  <c r="W2297" i="3"/>
  <c r="V2297" i="3"/>
  <c r="T2297" i="3"/>
  <c r="R2297" i="3" s="1"/>
  <c r="S2297" i="3"/>
  <c r="O2297" i="3"/>
  <c r="N2297" i="3"/>
  <c r="X2296" i="3"/>
  <c r="W2296" i="3"/>
  <c r="V2296" i="3"/>
  <c r="T2296" i="3"/>
  <c r="R2296" i="3" s="1"/>
  <c r="S2296" i="3"/>
  <c r="O2296" i="3"/>
  <c r="N2296" i="3"/>
  <c r="X2295" i="3"/>
  <c r="W2295" i="3"/>
  <c r="V2295" i="3"/>
  <c r="U2295" i="3"/>
  <c r="T2295" i="3"/>
  <c r="R2295" i="3" s="1"/>
  <c r="S2295" i="3"/>
  <c r="O2295" i="3"/>
  <c r="N2295" i="3"/>
  <c r="X2294" i="3"/>
  <c r="W2294" i="3"/>
  <c r="V2294" i="3"/>
  <c r="T2294" i="3"/>
  <c r="R2294" i="3" s="1"/>
  <c r="S2294" i="3"/>
  <c r="O2294" i="3"/>
  <c r="N2294" i="3"/>
  <c r="X2293" i="3"/>
  <c r="W2293" i="3"/>
  <c r="V2293" i="3"/>
  <c r="T2293" i="3"/>
  <c r="R2293" i="3" s="1"/>
  <c r="S2293" i="3"/>
  <c r="O2293" i="3"/>
  <c r="N2293" i="3"/>
  <c r="X2292" i="3"/>
  <c r="W2292" i="3"/>
  <c r="V2292" i="3"/>
  <c r="T2292" i="3"/>
  <c r="R2292" i="3" s="1"/>
  <c r="S2292" i="3"/>
  <c r="O2292" i="3"/>
  <c r="N2292" i="3"/>
  <c r="X2291" i="3"/>
  <c r="W2291" i="3"/>
  <c r="V2291" i="3"/>
  <c r="T2291" i="3"/>
  <c r="R2291" i="3" s="1"/>
  <c r="S2291" i="3"/>
  <c r="O2291" i="3"/>
  <c r="N2291" i="3"/>
  <c r="X2290" i="3"/>
  <c r="W2290" i="3"/>
  <c r="V2290" i="3"/>
  <c r="T2290" i="3"/>
  <c r="R2290" i="3" s="1"/>
  <c r="S2290" i="3"/>
  <c r="O2290" i="3"/>
  <c r="N2290" i="3"/>
  <c r="X2289" i="3"/>
  <c r="W2289" i="3"/>
  <c r="V2289" i="3"/>
  <c r="T2289" i="3"/>
  <c r="R2289" i="3" s="1"/>
  <c r="S2289" i="3"/>
  <c r="O2289" i="3"/>
  <c r="N2289" i="3"/>
  <c r="X2288" i="3"/>
  <c r="W2288" i="3"/>
  <c r="V2288" i="3"/>
  <c r="T2288" i="3"/>
  <c r="R2288" i="3" s="1"/>
  <c r="S2288" i="3"/>
  <c r="O2288" i="3"/>
  <c r="N2288" i="3"/>
  <c r="X2287" i="3"/>
  <c r="W2287" i="3"/>
  <c r="V2287" i="3"/>
  <c r="T2287" i="3"/>
  <c r="R2287" i="3" s="1"/>
  <c r="S2287" i="3"/>
  <c r="O2287" i="3"/>
  <c r="N2287" i="3"/>
  <c r="X2286" i="3"/>
  <c r="W2286" i="3"/>
  <c r="V2286" i="3"/>
  <c r="T2286" i="3"/>
  <c r="R2286" i="3" s="1"/>
  <c r="S2286" i="3"/>
  <c r="O2286" i="3"/>
  <c r="N2286" i="3"/>
  <c r="X2285" i="3"/>
  <c r="W2285" i="3"/>
  <c r="V2285" i="3"/>
  <c r="T2285" i="3"/>
  <c r="R2285" i="3" s="1"/>
  <c r="S2285" i="3"/>
  <c r="O2285" i="3"/>
  <c r="N2285" i="3"/>
  <c r="X2284" i="3"/>
  <c r="W2284" i="3"/>
  <c r="V2284" i="3"/>
  <c r="T2284" i="3"/>
  <c r="R2284" i="3" s="1"/>
  <c r="S2284" i="3"/>
  <c r="O2284" i="3"/>
  <c r="N2284" i="3"/>
  <c r="X2283" i="3"/>
  <c r="W2283" i="3"/>
  <c r="V2283" i="3"/>
  <c r="T2283" i="3"/>
  <c r="R2283" i="3" s="1"/>
  <c r="S2283" i="3"/>
  <c r="O2283" i="3"/>
  <c r="N2283" i="3"/>
  <c r="X2282" i="3"/>
  <c r="W2282" i="3"/>
  <c r="V2282" i="3"/>
  <c r="T2282" i="3"/>
  <c r="R2282" i="3" s="1"/>
  <c r="S2282" i="3"/>
  <c r="O2282" i="3"/>
  <c r="N2282" i="3"/>
  <c r="X2281" i="3"/>
  <c r="W2281" i="3"/>
  <c r="V2281" i="3"/>
  <c r="T2281" i="3"/>
  <c r="R2281" i="3" s="1"/>
  <c r="S2281" i="3"/>
  <c r="O2281" i="3"/>
  <c r="N2281" i="3"/>
  <c r="X2280" i="3"/>
  <c r="W2280" i="3"/>
  <c r="V2280" i="3"/>
  <c r="T2280" i="3"/>
  <c r="S2280" i="3"/>
  <c r="U2280" i="3" s="1"/>
  <c r="R2280" i="3"/>
  <c r="O2280" i="3"/>
  <c r="N2280" i="3"/>
  <c r="X2279" i="3"/>
  <c r="W2279" i="3"/>
  <c r="V2279" i="3"/>
  <c r="T2279" i="3"/>
  <c r="S2279" i="3"/>
  <c r="R2279" i="3"/>
  <c r="O2279" i="3"/>
  <c r="N2279" i="3"/>
  <c r="X2278" i="3"/>
  <c r="W2278" i="3"/>
  <c r="V2278" i="3"/>
  <c r="T2278" i="3"/>
  <c r="R2278" i="3" s="1"/>
  <c r="S2278" i="3"/>
  <c r="O2278" i="3"/>
  <c r="N2278" i="3"/>
  <c r="X2277" i="3"/>
  <c r="W2277" i="3"/>
  <c r="V2277" i="3"/>
  <c r="T2277" i="3"/>
  <c r="R2277" i="3" s="1"/>
  <c r="S2277" i="3"/>
  <c r="U2277" i="3" s="1"/>
  <c r="O2277" i="3"/>
  <c r="N2277" i="3"/>
  <c r="X2276" i="3"/>
  <c r="W2276" i="3"/>
  <c r="V2276" i="3"/>
  <c r="T2276" i="3"/>
  <c r="R2276" i="3" s="1"/>
  <c r="S2276" i="3"/>
  <c r="O2276" i="3"/>
  <c r="N2276" i="3"/>
  <c r="X2275" i="3"/>
  <c r="W2275" i="3"/>
  <c r="V2275" i="3"/>
  <c r="T2275" i="3"/>
  <c r="R2275" i="3" s="1"/>
  <c r="S2275" i="3"/>
  <c r="U2275" i="3" s="1"/>
  <c r="O2275" i="3"/>
  <c r="N2275" i="3"/>
  <c r="X2274" i="3"/>
  <c r="W2274" i="3"/>
  <c r="V2274" i="3"/>
  <c r="T2274" i="3"/>
  <c r="R2274" i="3" s="1"/>
  <c r="S2274" i="3"/>
  <c r="O2274" i="3"/>
  <c r="N2274" i="3"/>
  <c r="X2273" i="3"/>
  <c r="W2273" i="3"/>
  <c r="V2273" i="3"/>
  <c r="T2273" i="3"/>
  <c r="R2273" i="3" s="1"/>
  <c r="S2273" i="3"/>
  <c r="O2273" i="3"/>
  <c r="N2273" i="3"/>
  <c r="X2272" i="3"/>
  <c r="W2272" i="3"/>
  <c r="V2272" i="3"/>
  <c r="T2272" i="3"/>
  <c r="R2272" i="3" s="1"/>
  <c r="S2272" i="3"/>
  <c r="O2272" i="3"/>
  <c r="N2272" i="3"/>
  <c r="X2271" i="3"/>
  <c r="W2271" i="3"/>
  <c r="V2271" i="3"/>
  <c r="T2271" i="3"/>
  <c r="R2271" i="3" s="1"/>
  <c r="S2271" i="3"/>
  <c r="O2271" i="3"/>
  <c r="N2271" i="3"/>
  <c r="X2270" i="3"/>
  <c r="W2270" i="3"/>
  <c r="V2270" i="3"/>
  <c r="T2270" i="3"/>
  <c r="R2270" i="3" s="1"/>
  <c r="S2270" i="3"/>
  <c r="O2270" i="3"/>
  <c r="N2270" i="3"/>
  <c r="X2269" i="3"/>
  <c r="W2269" i="3"/>
  <c r="V2269" i="3"/>
  <c r="T2269" i="3"/>
  <c r="R2269" i="3" s="1"/>
  <c r="S2269" i="3"/>
  <c r="U2269" i="3" s="1"/>
  <c r="O2269" i="3"/>
  <c r="N2269" i="3"/>
  <c r="X2268" i="3"/>
  <c r="W2268" i="3"/>
  <c r="V2268" i="3"/>
  <c r="T2268" i="3"/>
  <c r="R2268" i="3" s="1"/>
  <c r="S2268" i="3"/>
  <c r="O2268" i="3"/>
  <c r="N2268" i="3"/>
  <c r="X2267" i="3"/>
  <c r="W2267" i="3"/>
  <c r="V2267" i="3"/>
  <c r="U2267" i="3"/>
  <c r="T2267" i="3"/>
  <c r="S2267" i="3"/>
  <c r="R2267" i="3"/>
  <c r="O2267" i="3"/>
  <c r="N2267" i="3"/>
  <c r="X2266" i="3"/>
  <c r="W2266" i="3"/>
  <c r="V2266" i="3"/>
  <c r="T2266" i="3"/>
  <c r="R2266" i="3" s="1"/>
  <c r="S2266" i="3"/>
  <c r="O2266" i="3"/>
  <c r="N2266" i="3"/>
  <c r="X2265" i="3"/>
  <c r="W2265" i="3"/>
  <c r="V2265" i="3"/>
  <c r="T2265" i="3"/>
  <c r="R2265" i="3" s="1"/>
  <c r="S2265" i="3"/>
  <c r="O2265" i="3"/>
  <c r="N2265" i="3"/>
  <c r="X2264" i="3"/>
  <c r="W2264" i="3"/>
  <c r="V2264" i="3"/>
  <c r="T2264" i="3"/>
  <c r="R2264" i="3" s="1"/>
  <c r="S2264" i="3"/>
  <c r="U2264" i="3" s="1"/>
  <c r="O2264" i="3"/>
  <c r="N2264" i="3"/>
  <c r="X2263" i="3"/>
  <c r="W2263" i="3"/>
  <c r="V2263" i="3"/>
  <c r="T2263" i="3"/>
  <c r="R2263" i="3" s="1"/>
  <c r="S2263" i="3"/>
  <c r="O2263" i="3"/>
  <c r="N2263" i="3"/>
  <c r="X2262" i="3"/>
  <c r="W2262" i="3"/>
  <c r="V2262" i="3"/>
  <c r="T2262" i="3"/>
  <c r="R2262" i="3" s="1"/>
  <c r="S2262" i="3"/>
  <c r="O2262" i="3"/>
  <c r="N2262" i="3"/>
  <c r="X2261" i="3"/>
  <c r="W2261" i="3"/>
  <c r="V2261" i="3"/>
  <c r="T2261" i="3"/>
  <c r="R2261" i="3" s="1"/>
  <c r="S2261" i="3"/>
  <c r="O2261" i="3"/>
  <c r="N2261" i="3"/>
  <c r="X2260" i="3"/>
  <c r="W2260" i="3"/>
  <c r="V2260" i="3"/>
  <c r="T2260" i="3"/>
  <c r="R2260" i="3" s="1"/>
  <c r="S2260" i="3"/>
  <c r="O2260" i="3"/>
  <c r="N2260" i="3"/>
  <c r="X2259" i="3"/>
  <c r="W2259" i="3"/>
  <c r="V2259" i="3"/>
  <c r="U2259" i="3"/>
  <c r="T2259" i="3"/>
  <c r="R2259" i="3" s="1"/>
  <c r="S2259" i="3"/>
  <c r="O2259" i="3"/>
  <c r="N2259" i="3"/>
  <c r="X2258" i="3"/>
  <c r="W2258" i="3"/>
  <c r="V2258" i="3"/>
  <c r="T2258" i="3"/>
  <c r="R2258" i="3" s="1"/>
  <c r="S2258" i="3"/>
  <c r="O2258" i="3"/>
  <c r="N2258" i="3"/>
  <c r="X2257" i="3"/>
  <c r="W2257" i="3"/>
  <c r="V2257" i="3"/>
  <c r="T2257" i="3"/>
  <c r="R2257" i="3" s="1"/>
  <c r="S2257" i="3"/>
  <c r="O2257" i="3"/>
  <c r="N2257" i="3"/>
  <c r="X2256" i="3"/>
  <c r="W2256" i="3"/>
  <c r="V2256" i="3"/>
  <c r="T2256" i="3"/>
  <c r="R2256" i="3" s="1"/>
  <c r="S2256" i="3"/>
  <c r="U2256" i="3" s="1"/>
  <c r="O2256" i="3"/>
  <c r="N2256" i="3"/>
  <c r="X2255" i="3"/>
  <c r="W2255" i="3"/>
  <c r="V2255" i="3"/>
  <c r="T2255" i="3"/>
  <c r="R2255" i="3" s="1"/>
  <c r="S2255" i="3"/>
  <c r="O2255" i="3"/>
  <c r="N2255" i="3"/>
  <c r="X2254" i="3"/>
  <c r="W2254" i="3"/>
  <c r="V2254" i="3"/>
  <c r="T2254" i="3"/>
  <c r="R2254" i="3" s="1"/>
  <c r="S2254" i="3"/>
  <c r="O2254" i="3"/>
  <c r="N2254" i="3"/>
  <c r="X2253" i="3"/>
  <c r="W2253" i="3"/>
  <c r="V2253" i="3"/>
  <c r="T2253" i="3"/>
  <c r="R2253" i="3" s="1"/>
  <c r="S2253" i="3"/>
  <c r="U2253" i="3" s="1"/>
  <c r="O2253" i="3"/>
  <c r="N2253" i="3"/>
  <c r="X2252" i="3"/>
  <c r="W2252" i="3"/>
  <c r="V2252" i="3"/>
  <c r="T2252" i="3"/>
  <c r="S2252" i="3"/>
  <c r="R2252" i="3"/>
  <c r="O2252" i="3"/>
  <c r="N2252" i="3"/>
  <c r="X2251" i="3"/>
  <c r="W2251" i="3"/>
  <c r="V2251" i="3"/>
  <c r="T2251" i="3"/>
  <c r="S2251" i="3"/>
  <c r="U2251" i="3" s="1"/>
  <c r="R2251" i="3"/>
  <c r="O2251" i="3"/>
  <c r="N2251" i="3"/>
  <c r="X2250" i="3"/>
  <c r="W2250" i="3"/>
  <c r="V2250" i="3"/>
  <c r="T2250" i="3"/>
  <c r="R2250" i="3" s="1"/>
  <c r="S2250" i="3"/>
  <c r="O2250" i="3"/>
  <c r="N2250" i="3"/>
  <c r="X2249" i="3"/>
  <c r="W2249" i="3"/>
  <c r="V2249" i="3"/>
  <c r="T2249" i="3"/>
  <c r="R2249" i="3" s="1"/>
  <c r="S2249" i="3"/>
  <c r="O2249" i="3"/>
  <c r="N2249" i="3"/>
  <c r="X2248" i="3"/>
  <c r="W2248" i="3"/>
  <c r="V2248" i="3"/>
  <c r="T2248" i="3"/>
  <c r="R2248" i="3" s="1"/>
  <c r="S2248" i="3"/>
  <c r="O2248" i="3"/>
  <c r="N2248" i="3"/>
  <c r="X2247" i="3"/>
  <c r="W2247" i="3"/>
  <c r="V2247" i="3"/>
  <c r="T2247" i="3"/>
  <c r="U2247" i="3" s="1"/>
  <c r="S2247" i="3"/>
  <c r="O2247" i="3"/>
  <c r="N2247" i="3"/>
  <c r="X2246" i="3"/>
  <c r="W2246" i="3"/>
  <c r="V2246" i="3"/>
  <c r="T2246" i="3"/>
  <c r="R2246" i="3" s="1"/>
  <c r="S2246" i="3"/>
  <c r="O2246" i="3"/>
  <c r="N2246" i="3"/>
  <c r="X2245" i="3"/>
  <c r="W2245" i="3"/>
  <c r="V2245" i="3"/>
  <c r="T2245" i="3"/>
  <c r="R2245" i="3" s="1"/>
  <c r="S2245" i="3"/>
  <c r="O2245" i="3"/>
  <c r="N2245" i="3"/>
  <c r="X2244" i="3"/>
  <c r="W2244" i="3"/>
  <c r="V2244" i="3"/>
  <c r="T2244" i="3"/>
  <c r="R2244" i="3" s="1"/>
  <c r="S2244" i="3"/>
  <c r="O2244" i="3"/>
  <c r="N2244" i="3"/>
  <c r="X2243" i="3"/>
  <c r="W2243" i="3"/>
  <c r="V2243" i="3"/>
  <c r="T2243" i="3"/>
  <c r="R2243" i="3" s="1"/>
  <c r="S2243" i="3"/>
  <c r="O2243" i="3"/>
  <c r="N2243" i="3"/>
  <c r="X2242" i="3"/>
  <c r="W2242" i="3"/>
  <c r="V2242" i="3"/>
  <c r="T2242" i="3"/>
  <c r="R2242" i="3" s="1"/>
  <c r="S2242" i="3"/>
  <c r="O2242" i="3"/>
  <c r="N2242" i="3"/>
  <c r="X2241" i="3"/>
  <c r="W2241" i="3"/>
  <c r="V2241" i="3"/>
  <c r="T2241" i="3"/>
  <c r="R2241" i="3" s="1"/>
  <c r="S2241" i="3"/>
  <c r="O2241" i="3"/>
  <c r="N2241" i="3"/>
  <c r="X2240" i="3"/>
  <c r="W2240" i="3"/>
  <c r="V2240" i="3"/>
  <c r="T2240" i="3"/>
  <c r="R2240" i="3" s="1"/>
  <c r="S2240" i="3"/>
  <c r="O2240" i="3"/>
  <c r="N2240" i="3"/>
  <c r="X2239" i="3"/>
  <c r="W2239" i="3"/>
  <c r="V2239" i="3"/>
  <c r="T2239" i="3"/>
  <c r="R2239" i="3" s="1"/>
  <c r="S2239" i="3"/>
  <c r="O2239" i="3"/>
  <c r="N2239" i="3"/>
  <c r="X2238" i="3"/>
  <c r="W2238" i="3"/>
  <c r="V2238" i="3"/>
  <c r="T2238" i="3"/>
  <c r="R2238" i="3" s="1"/>
  <c r="S2238" i="3"/>
  <c r="O2238" i="3"/>
  <c r="N2238" i="3"/>
  <c r="X2237" i="3"/>
  <c r="W2237" i="3"/>
  <c r="V2237" i="3"/>
  <c r="T2237" i="3"/>
  <c r="R2237" i="3" s="1"/>
  <c r="S2237" i="3"/>
  <c r="O2237" i="3"/>
  <c r="N2237" i="3"/>
  <c r="X2236" i="3"/>
  <c r="W2236" i="3"/>
  <c r="V2236" i="3"/>
  <c r="T2236" i="3"/>
  <c r="R2236" i="3" s="1"/>
  <c r="S2236" i="3"/>
  <c r="O2236" i="3"/>
  <c r="N2236" i="3"/>
  <c r="X2235" i="3"/>
  <c r="W2235" i="3"/>
  <c r="V2235" i="3"/>
  <c r="U2235" i="3"/>
  <c r="T2235" i="3"/>
  <c r="R2235" i="3" s="1"/>
  <c r="S2235" i="3"/>
  <c r="O2235" i="3"/>
  <c r="N2235" i="3"/>
  <c r="X2234" i="3"/>
  <c r="W2234" i="3"/>
  <c r="V2234" i="3"/>
  <c r="T2234" i="3"/>
  <c r="R2234" i="3" s="1"/>
  <c r="S2234" i="3"/>
  <c r="O2234" i="3"/>
  <c r="N2234" i="3"/>
  <c r="X2233" i="3"/>
  <c r="W2233" i="3"/>
  <c r="V2233" i="3"/>
  <c r="T2233" i="3"/>
  <c r="R2233" i="3" s="1"/>
  <c r="S2233" i="3"/>
  <c r="O2233" i="3"/>
  <c r="N2233" i="3"/>
  <c r="X2232" i="3"/>
  <c r="W2232" i="3"/>
  <c r="V2232" i="3"/>
  <c r="T2232" i="3"/>
  <c r="S2232" i="3"/>
  <c r="U2232" i="3" s="1"/>
  <c r="R2232" i="3"/>
  <c r="O2232" i="3"/>
  <c r="N2232" i="3"/>
  <c r="X2231" i="3"/>
  <c r="W2231" i="3"/>
  <c r="V2231" i="3"/>
  <c r="T2231" i="3"/>
  <c r="S2231" i="3"/>
  <c r="O2231" i="3"/>
  <c r="N2231" i="3"/>
  <c r="X2230" i="3"/>
  <c r="W2230" i="3"/>
  <c r="V2230" i="3"/>
  <c r="T2230" i="3"/>
  <c r="R2230" i="3" s="1"/>
  <c r="S2230" i="3"/>
  <c r="O2230" i="3"/>
  <c r="N2230" i="3"/>
  <c r="X2229" i="3"/>
  <c r="W2229" i="3"/>
  <c r="V2229" i="3"/>
  <c r="T2229" i="3"/>
  <c r="R2229" i="3" s="1"/>
  <c r="S2229" i="3"/>
  <c r="O2229" i="3"/>
  <c r="N2229" i="3"/>
  <c r="X2228" i="3"/>
  <c r="W2228" i="3"/>
  <c r="V2228" i="3"/>
  <c r="T2228" i="3"/>
  <c r="R2228" i="3" s="1"/>
  <c r="S2228" i="3"/>
  <c r="O2228" i="3"/>
  <c r="N2228" i="3"/>
  <c r="X2227" i="3"/>
  <c r="W2227" i="3"/>
  <c r="V2227" i="3"/>
  <c r="T2227" i="3"/>
  <c r="R2227" i="3" s="1"/>
  <c r="S2227" i="3"/>
  <c r="U2227" i="3" s="1"/>
  <c r="O2227" i="3"/>
  <c r="N2227" i="3"/>
  <c r="X2226" i="3"/>
  <c r="W2226" i="3"/>
  <c r="V2226" i="3"/>
  <c r="T2226" i="3"/>
  <c r="R2226" i="3" s="1"/>
  <c r="S2226" i="3"/>
  <c r="O2226" i="3"/>
  <c r="N2226" i="3"/>
  <c r="X2225" i="3"/>
  <c r="W2225" i="3"/>
  <c r="V2225" i="3"/>
  <c r="T2225" i="3"/>
  <c r="R2225" i="3" s="1"/>
  <c r="S2225" i="3"/>
  <c r="O2225" i="3"/>
  <c r="N2225" i="3"/>
  <c r="X2224" i="3"/>
  <c r="W2224" i="3"/>
  <c r="V2224" i="3"/>
  <c r="T2224" i="3"/>
  <c r="R2224" i="3" s="1"/>
  <c r="S2224" i="3"/>
  <c r="O2224" i="3"/>
  <c r="N2224" i="3"/>
  <c r="X2223" i="3"/>
  <c r="W2223" i="3"/>
  <c r="V2223" i="3"/>
  <c r="T2223" i="3"/>
  <c r="R2223" i="3" s="1"/>
  <c r="S2223" i="3"/>
  <c r="U2223" i="3" s="1"/>
  <c r="O2223" i="3"/>
  <c r="N2223" i="3"/>
  <c r="X2222" i="3"/>
  <c r="W2222" i="3"/>
  <c r="V2222" i="3"/>
  <c r="T2222" i="3"/>
  <c r="R2222" i="3" s="1"/>
  <c r="S2222" i="3"/>
  <c r="O2222" i="3"/>
  <c r="N2222" i="3"/>
  <c r="X2221" i="3"/>
  <c r="W2221" i="3"/>
  <c r="V2221" i="3"/>
  <c r="T2221" i="3"/>
  <c r="R2221" i="3" s="1"/>
  <c r="S2221" i="3"/>
  <c r="O2221" i="3"/>
  <c r="N2221" i="3"/>
  <c r="X2220" i="3"/>
  <c r="W2220" i="3"/>
  <c r="V2220" i="3"/>
  <c r="T2220" i="3"/>
  <c r="R2220" i="3" s="1"/>
  <c r="S2220" i="3"/>
  <c r="O2220" i="3"/>
  <c r="N2220" i="3"/>
  <c r="X2219" i="3"/>
  <c r="W2219" i="3"/>
  <c r="V2219" i="3"/>
  <c r="T2219" i="3"/>
  <c r="U2219" i="3" s="1"/>
  <c r="S2219" i="3"/>
  <c r="O2219" i="3"/>
  <c r="N2219" i="3"/>
  <c r="X2218" i="3"/>
  <c r="W2218" i="3"/>
  <c r="V2218" i="3"/>
  <c r="T2218" i="3"/>
  <c r="R2218" i="3" s="1"/>
  <c r="S2218" i="3"/>
  <c r="O2218" i="3"/>
  <c r="N2218" i="3"/>
  <c r="X2217" i="3"/>
  <c r="W2217" i="3"/>
  <c r="V2217" i="3"/>
  <c r="T2217" i="3"/>
  <c r="R2217" i="3" s="1"/>
  <c r="S2217" i="3"/>
  <c r="O2217" i="3"/>
  <c r="N2217" i="3"/>
  <c r="X2216" i="3"/>
  <c r="W2216" i="3"/>
  <c r="V2216" i="3"/>
  <c r="T2216" i="3"/>
  <c r="S2216" i="3"/>
  <c r="U2216" i="3" s="1"/>
  <c r="R2216" i="3"/>
  <c r="O2216" i="3"/>
  <c r="N2216" i="3"/>
  <c r="X2215" i="3"/>
  <c r="W2215" i="3"/>
  <c r="V2215" i="3"/>
  <c r="T2215" i="3"/>
  <c r="S2215" i="3"/>
  <c r="R2215" i="3"/>
  <c r="O2215" i="3"/>
  <c r="N2215" i="3"/>
  <c r="X2214" i="3"/>
  <c r="W2214" i="3"/>
  <c r="V2214" i="3"/>
  <c r="T2214" i="3"/>
  <c r="R2214" i="3" s="1"/>
  <c r="S2214" i="3"/>
  <c r="O2214" i="3"/>
  <c r="N2214" i="3"/>
  <c r="X2213" i="3"/>
  <c r="W2213" i="3"/>
  <c r="V2213" i="3"/>
  <c r="T2213" i="3"/>
  <c r="R2213" i="3" s="1"/>
  <c r="S2213" i="3"/>
  <c r="O2213" i="3"/>
  <c r="N2213" i="3"/>
  <c r="X2212" i="3"/>
  <c r="W2212" i="3"/>
  <c r="V2212" i="3"/>
  <c r="T2212" i="3"/>
  <c r="R2212" i="3" s="1"/>
  <c r="S2212" i="3"/>
  <c r="O2212" i="3"/>
  <c r="N2212" i="3"/>
  <c r="X2211" i="3"/>
  <c r="W2211" i="3"/>
  <c r="V2211" i="3"/>
  <c r="T2211" i="3"/>
  <c r="R2211" i="3" s="1"/>
  <c r="S2211" i="3"/>
  <c r="O2211" i="3"/>
  <c r="N2211" i="3"/>
  <c r="X2210" i="3"/>
  <c r="W2210" i="3"/>
  <c r="V2210" i="3"/>
  <c r="T2210" i="3"/>
  <c r="R2210" i="3" s="1"/>
  <c r="S2210" i="3"/>
  <c r="O2210" i="3"/>
  <c r="N2210" i="3"/>
  <c r="X2209" i="3"/>
  <c r="W2209" i="3"/>
  <c r="V2209" i="3"/>
  <c r="T2209" i="3"/>
  <c r="R2209" i="3" s="1"/>
  <c r="S2209" i="3"/>
  <c r="O2209" i="3"/>
  <c r="N2209" i="3"/>
  <c r="X2208" i="3"/>
  <c r="W2208" i="3"/>
  <c r="V2208" i="3"/>
  <c r="T2208" i="3"/>
  <c r="R2208" i="3" s="1"/>
  <c r="S2208" i="3"/>
  <c r="O2208" i="3"/>
  <c r="N2208" i="3"/>
  <c r="X2207" i="3"/>
  <c r="W2207" i="3"/>
  <c r="V2207" i="3"/>
  <c r="T2207" i="3"/>
  <c r="R2207" i="3" s="1"/>
  <c r="S2207" i="3"/>
  <c r="U2207" i="3" s="1"/>
  <c r="O2207" i="3"/>
  <c r="N2207" i="3"/>
  <c r="X2206" i="3"/>
  <c r="W2206" i="3"/>
  <c r="V2206" i="3"/>
  <c r="T2206" i="3"/>
  <c r="R2206" i="3" s="1"/>
  <c r="S2206" i="3"/>
  <c r="O2206" i="3"/>
  <c r="N2206" i="3"/>
  <c r="X2205" i="3"/>
  <c r="W2205" i="3"/>
  <c r="V2205" i="3"/>
  <c r="T2205" i="3"/>
  <c r="R2205" i="3" s="1"/>
  <c r="S2205" i="3"/>
  <c r="U2205" i="3" s="1"/>
  <c r="O2205" i="3"/>
  <c r="N2205" i="3"/>
  <c r="X2204" i="3"/>
  <c r="W2204" i="3"/>
  <c r="V2204" i="3"/>
  <c r="T2204" i="3"/>
  <c r="R2204" i="3" s="1"/>
  <c r="S2204" i="3"/>
  <c r="O2204" i="3"/>
  <c r="N2204" i="3"/>
  <c r="X2203" i="3"/>
  <c r="W2203" i="3"/>
  <c r="V2203" i="3"/>
  <c r="U2203" i="3"/>
  <c r="T2203" i="3"/>
  <c r="R2203" i="3" s="1"/>
  <c r="S2203" i="3"/>
  <c r="O2203" i="3"/>
  <c r="N2203" i="3"/>
  <c r="X2202" i="3"/>
  <c r="W2202" i="3"/>
  <c r="V2202" i="3"/>
  <c r="T2202" i="3"/>
  <c r="R2202" i="3" s="1"/>
  <c r="S2202" i="3"/>
  <c r="O2202" i="3"/>
  <c r="N2202" i="3"/>
  <c r="X2201" i="3"/>
  <c r="W2201" i="3"/>
  <c r="V2201" i="3"/>
  <c r="T2201" i="3"/>
  <c r="R2201" i="3" s="1"/>
  <c r="S2201" i="3"/>
  <c r="O2201" i="3"/>
  <c r="N2201" i="3"/>
  <c r="X2200" i="3"/>
  <c r="W2200" i="3"/>
  <c r="V2200" i="3"/>
  <c r="T2200" i="3"/>
  <c r="R2200" i="3" s="1"/>
  <c r="S2200" i="3"/>
  <c r="O2200" i="3"/>
  <c r="N2200" i="3"/>
  <c r="X2199" i="3"/>
  <c r="W2199" i="3"/>
  <c r="V2199" i="3"/>
  <c r="T2199" i="3"/>
  <c r="R2199" i="3" s="1"/>
  <c r="S2199" i="3"/>
  <c r="O2199" i="3"/>
  <c r="N2199" i="3"/>
  <c r="X2198" i="3"/>
  <c r="W2198" i="3"/>
  <c r="V2198" i="3"/>
  <c r="T2198" i="3"/>
  <c r="R2198" i="3" s="1"/>
  <c r="S2198" i="3"/>
  <c r="O2198" i="3"/>
  <c r="N2198" i="3"/>
  <c r="X2197" i="3"/>
  <c r="W2197" i="3"/>
  <c r="V2197" i="3"/>
  <c r="T2197" i="3"/>
  <c r="R2197" i="3" s="1"/>
  <c r="S2197" i="3"/>
  <c r="O2197" i="3"/>
  <c r="N2197" i="3"/>
  <c r="X2196" i="3"/>
  <c r="W2196" i="3"/>
  <c r="V2196" i="3"/>
  <c r="T2196" i="3"/>
  <c r="R2196" i="3" s="1"/>
  <c r="S2196" i="3"/>
  <c r="O2196" i="3"/>
  <c r="N2196" i="3"/>
  <c r="X2195" i="3"/>
  <c r="W2195" i="3"/>
  <c r="V2195" i="3"/>
  <c r="T2195" i="3"/>
  <c r="R2195" i="3" s="1"/>
  <c r="S2195" i="3"/>
  <c r="O2195" i="3"/>
  <c r="N2195" i="3"/>
  <c r="X2194" i="3"/>
  <c r="W2194" i="3"/>
  <c r="V2194" i="3"/>
  <c r="T2194" i="3"/>
  <c r="R2194" i="3" s="1"/>
  <c r="S2194" i="3"/>
  <c r="O2194" i="3"/>
  <c r="N2194" i="3"/>
  <c r="X2193" i="3"/>
  <c r="W2193" i="3"/>
  <c r="V2193" i="3"/>
  <c r="T2193" i="3"/>
  <c r="R2193" i="3" s="1"/>
  <c r="S2193" i="3"/>
  <c r="O2193" i="3"/>
  <c r="N2193" i="3"/>
  <c r="X2192" i="3"/>
  <c r="W2192" i="3"/>
  <c r="V2192" i="3"/>
  <c r="T2192" i="3"/>
  <c r="R2192" i="3" s="1"/>
  <c r="S2192" i="3"/>
  <c r="O2192" i="3"/>
  <c r="N2192" i="3"/>
  <c r="X2191" i="3"/>
  <c r="W2191" i="3"/>
  <c r="V2191" i="3"/>
  <c r="T2191" i="3"/>
  <c r="R2191" i="3" s="1"/>
  <c r="S2191" i="3"/>
  <c r="O2191" i="3"/>
  <c r="N2191" i="3"/>
  <c r="X2190" i="3"/>
  <c r="W2190" i="3"/>
  <c r="V2190" i="3"/>
  <c r="T2190" i="3"/>
  <c r="R2190" i="3" s="1"/>
  <c r="S2190" i="3"/>
  <c r="O2190" i="3"/>
  <c r="N2190" i="3"/>
  <c r="X2189" i="3"/>
  <c r="W2189" i="3"/>
  <c r="V2189" i="3"/>
  <c r="T2189" i="3"/>
  <c r="R2189" i="3" s="1"/>
  <c r="S2189" i="3"/>
  <c r="U2189" i="3" s="1"/>
  <c r="O2189" i="3"/>
  <c r="N2189" i="3"/>
  <c r="X2188" i="3"/>
  <c r="W2188" i="3"/>
  <c r="V2188" i="3"/>
  <c r="T2188" i="3"/>
  <c r="S2188" i="3"/>
  <c r="R2188" i="3"/>
  <c r="O2188" i="3"/>
  <c r="N2188" i="3"/>
  <c r="X2187" i="3"/>
  <c r="W2187" i="3"/>
  <c r="V2187" i="3"/>
  <c r="T2187" i="3"/>
  <c r="S2187" i="3"/>
  <c r="R2187" i="3"/>
  <c r="O2187" i="3"/>
  <c r="N2187" i="3"/>
  <c r="X2186" i="3"/>
  <c r="W2186" i="3"/>
  <c r="V2186" i="3"/>
  <c r="T2186" i="3"/>
  <c r="R2186" i="3" s="1"/>
  <c r="S2186" i="3"/>
  <c r="O2186" i="3"/>
  <c r="N2186" i="3"/>
  <c r="X2185" i="3"/>
  <c r="W2185" i="3"/>
  <c r="V2185" i="3"/>
  <c r="T2185" i="3"/>
  <c r="R2185" i="3" s="1"/>
  <c r="S2185" i="3"/>
  <c r="O2185" i="3"/>
  <c r="N2185" i="3"/>
  <c r="X2184" i="3"/>
  <c r="W2184" i="3"/>
  <c r="V2184" i="3"/>
  <c r="T2184" i="3"/>
  <c r="R2184" i="3" s="1"/>
  <c r="S2184" i="3"/>
  <c r="U2184" i="3" s="1"/>
  <c r="O2184" i="3"/>
  <c r="N2184" i="3"/>
  <c r="X2183" i="3"/>
  <c r="W2183" i="3"/>
  <c r="V2183" i="3"/>
  <c r="T2183" i="3"/>
  <c r="S2183" i="3"/>
  <c r="O2183" i="3"/>
  <c r="N2183" i="3"/>
  <c r="X2182" i="3"/>
  <c r="W2182" i="3"/>
  <c r="V2182" i="3"/>
  <c r="T2182" i="3"/>
  <c r="R2182" i="3" s="1"/>
  <c r="S2182" i="3"/>
  <c r="O2182" i="3"/>
  <c r="N2182" i="3"/>
  <c r="X2181" i="3"/>
  <c r="W2181" i="3"/>
  <c r="V2181" i="3"/>
  <c r="T2181" i="3"/>
  <c r="R2181" i="3" s="1"/>
  <c r="S2181" i="3"/>
  <c r="O2181" i="3"/>
  <c r="N2181" i="3"/>
  <c r="X2180" i="3"/>
  <c r="W2180" i="3"/>
  <c r="V2180" i="3"/>
  <c r="T2180" i="3"/>
  <c r="R2180" i="3" s="1"/>
  <c r="S2180" i="3"/>
  <c r="O2180" i="3"/>
  <c r="N2180" i="3"/>
  <c r="X2179" i="3"/>
  <c r="W2179" i="3"/>
  <c r="V2179" i="3"/>
  <c r="U2179" i="3"/>
  <c r="T2179" i="3"/>
  <c r="R2179" i="3" s="1"/>
  <c r="S2179" i="3"/>
  <c r="O2179" i="3"/>
  <c r="N2179" i="3"/>
  <c r="X2178" i="3"/>
  <c r="W2178" i="3"/>
  <c r="V2178" i="3"/>
  <c r="T2178" i="3"/>
  <c r="R2178" i="3" s="1"/>
  <c r="S2178" i="3"/>
  <c r="O2178" i="3"/>
  <c r="N2178" i="3"/>
  <c r="X2177" i="3"/>
  <c r="W2177" i="3"/>
  <c r="V2177" i="3"/>
  <c r="T2177" i="3"/>
  <c r="R2177" i="3" s="1"/>
  <c r="S2177" i="3"/>
  <c r="O2177" i="3"/>
  <c r="N2177" i="3"/>
  <c r="X2176" i="3"/>
  <c r="W2176" i="3"/>
  <c r="V2176" i="3"/>
  <c r="T2176" i="3"/>
  <c r="R2176" i="3" s="1"/>
  <c r="S2176" i="3"/>
  <c r="O2176" i="3"/>
  <c r="N2176" i="3"/>
  <c r="X2175" i="3"/>
  <c r="W2175" i="3"/>
  <c r="V2175" i="3"/>
  <c r="T2175" i="3"/>
  <c r="R2175" i="3" s="1"/>
  <c r="S2175" i="3"/>
  <c r="O2175" i="3"/>
  <c r="N2175" i="3"/>
  <c r="X2174" i="3"/>
  <c r="W2174" i="3"/>
  <c r="V2174" i="3"/>
  <c r="T2174" i="3"/>
  <c r="R2174" i="3" s="1"/>
  <c r="S2174" i="3"/>
  <c r="O2174" i="3"/>
  <c r="N2174" i="3"/>
  <c r="X2173" i="3"/>
  <c r="W2173" i="3"/>
  <c r="V2173" i="3"/>
  <c r="T2173" i="3"/>
  <c r="R2173" i="3" s="1"/>
  <c r="S2173" i="3"/>
  <c r="U2173" i="3" s="1"/>
  <c r="O2173" i="3"/>
  <c r="N2173" i="3"/>
  <c r="X2172" i="3"/>
  <c r="W2172" i="3"/>
  <c r="V2172" i="3"/>
  <c r="T2172" i="3"/>
  <c r="R2172" i="3" s="1"/>
  <c r="S2172" i="3"/>
  <c r="O2172" i="3"/>
  <c r="N2172" i="3"/>
  <c r="X2171" i="3"/>
  <c r="W2171" i="3"/>
  <c r="V2171" i="3"/>
  <c r="T2171" i="3"/>
  <c r="R2171" i="3" s="1"/>
  <c r="S2171" i="3"/>
  <c r="O2171" i="3"/>
  <c r="N2171" i="3"/>
  <c r="X2170" i="3"/>
  <c r="W2170" i="3"/>
  <c r="V2170" i="3"/>
  <c r="T2170" i="3"/>
  <c r="R2170" i="3" s="1"/>
  <c r="S2170" i="3"/>
  <c r="O2170" i="3"/>
  <c r="N2170" i="3"/>
  <c r="X2169" i="3"/>
  <c r="W2169" i="3"/>
  <c r="V2169" i="3"/>
  <c r="T2169" i="3"/>
  <c r="R2169" i="3" s="1"/>
  <c r="S2169" i="3"/>
  <c r="O2169" i="3"/>
  <c r="N2169" i="3"/>
  <c r="X2168" i="3"/>
  <c r="W2168" i="3"/>
  <c r="V2168" i="3"/>
  <c r="T2168" i="3"/>
  <c r="S2168" i="3"/>
  <c r="U2168" i="3" s="1"/>
  <c r="R2168" i="3"/>
  <c r="O2168" i="3"/>
  <c r="N2168" i="3"/>
  <c r="X2167" i="3"/>
  <c r="W2167" i="3"/>
  <c r="V2167" i="3"/>
  <c r="T2167" i="3"/>
  <c r="S2167" i="3"/>
  <c r="R2167" i="3"/>
  <c r="O2167" i="3"/>
  <c r="N2167" i="3"/>
  <c r="X2166" i="3"/>
  <c r="W2166" i="3"/>
  <c r="V2166" i="3"/>
  <c r="T2166" i="3"/>
  <c r="R2166" i="3" s="1"/>
  <c r="S2166" i="3"/>
  <c r="O2166" i="3"/>
  <c r="N2166" i="3"/>
  <c r="X2165" i="3"/>
  <c r="W2165" i="3"/>
  <c r="V2165" i="3"/>
  <c r="T2165" i="3"/>
  <c r="R2165" i="3" s="1"/>
  <c r="S2165" i="3"/>
  <c r="U2165" i="3" s="1"/>
  <c r="O2165" i="3"/>
  <c r="N2165" i="3"/>
  <c r="X2164" i="3"/>
  <c r="W2164" i="3"/>
  <c r="V2164" i="3"/>
  <c r="T2164" i="3"/>
  <c r="R2164" i="3" s="1"/>
  <c r="S2164" i="3"/>
  <c r="O2164" i="3"/>
  <c r="N2164" i="3"/>
  <c r="X2163" i="3"/>
  <c r="W2163" i="3"/>
  <c r="V2163" i="3"/>
  <c r="T2163" i="3"/>
  <c r="R2163" i="3" s="1"/>
  <c r="S2163" i="3"/>
  <c r="O2163" i="3"/>
  <c r="N2163" i="3"/>
  <c r="X2162" i="3"/>
  <c r="W2162" i="3"/>
  <c r="V2162" i="3"/>
  <c r="T2162" i="3"/>
  <c r="R2162" i="3" s="1"/>
  <c r="S2162" i="3"/>
  <c r="O2162" i="3"/>
  <c r="N2162" i="3"/>
  <c r="X2161" i="3"/>
  <c r="W2161" i="3"/>
  <c r="V2161" i="3"/>
  <c r="T2161" i="3"/>
  <c r="R2161" i="3" s="1"/>
  <c r="S2161" i="3"/>
  <c r="O2161" i="3"/>
  <c r="N2161" i="3"/>
  <c r="X2160" i="3"/>
  <c r="W2160" i="3"/>
  <c r="V2160" i="3"/>
  <c r="T2160" i="3"/>
  <c r="R2160" i="3" s="1"/>
  <c r="S2160" i="3"/>
  <c r="O2160" i="3"/>
  <c r="N2160" i="3"/>
  <c r="X2159" i="3"/>
  <c r="W2159" i="3"/>
  <c r="V2159" i="3"/>
  <c r="T2159" i="3"/>
  <c r="R2159" i="3" s="1"/>
  <c r="S2159" i="3"/>
  <c r="O2159" i="3"/>
  <c r="N2159" i="3"/>
  <c r="X2158" i="3"/>
  <c r="W2158" i="3"/>
  <c r="V2158" i="3"/>
  <c r="T2158" i="3"/>
  <c r="R2158" i="3" s="1"/>
  <c r="S2158" i="3"/>
  <c r="O2158" i="3"/>
  <c r="N2158" i="3"/>
  <c r="X2157" i="3"/>
  <c r="W2157" i="3"/>
  <c r="V2157" i="3"/>
  <c r="T2157" i="3"/>
  <c r="R2157" i="3" s="1"/>
  <c r="S2157" i="3"/>
  <c r="U2157" i="3" s="1"/>
  <c r="O2157" i="3"/>
  <c r="N2157" i="3"/>
  <c r="X2156" i="3"/>
  <c r="W2156" i="3"/>
  <c r="V2156" i="3"/>
  <c r="T2156" i="3"/>
  <c r="R2156" i="3" s="1"/>
  <c r="S2156" i="3"/>
  <c r="O2156" i="3"/>
  <c r="N2156" i="3"/>
  <c r="X2155" i="3"/>
  <c r="W2155" i="3"/>
  <c r="V2155" i="3"/>
  <c r="T2155" i="3"/>
  <c r="R2155" i="3" s="1"/>
  <c r="S2155" i="3"/>
  <c r="O2155" i="3"/>
  <c r="N2155" i="3"/>
  <c r="X2154" i="3"/>
  <c r="W2154" i="3"/>
  <c r="V2154" i="3"/>
  <c r="T2154" i="3"/>
  <c r="R2154" i="3" s="1"/>
  <c r="S2154" i="3"/>
  <c r="O2154" i="3"/>
  <c r="N2154" i="3"/>
  <c r="X2153" i="3"/>
  <c r="W2153" i="3"/>
  <c r="V2153" i="3"/>
  <c r="T2153" i="3"/>
  <c r="R2153" i="3" s="1"/>
  <c r="S2153" i="3"/>
  <c r="O2153" i="3"/>
  <c r="N2153" i="3"/>
  <c r="X2152" i="3"/>
  <c r="W2152" i="3"/>
  <c r="V2152" i="3"/>
  <c r="T2152" i="3"/>
  <c r="S2152" i="3"/>
  <c r="U2152" i="3" s="1"/>
  <c r="R2152" i="3"/>
  <c r="O2152" i="3"/>
  <c r="N2152" i="3"/>
  <c r="X2151" i="3"/>
  <c r="W2151" i="3"/>
  <c r="V2151" i="3"/>
  <c r="T2151" i="3"/>
  <c r="S2151" i="3"/>
  <c r="R2151" i="3"/>
  <c r="O2151" i="3"/>
  <c r="N2151" i="3"/>
  <c r="X2150" i="3"/>
  <c r="W2150" i="3"/>
  <c r="V2150" i="3"/>
  <c r="T2150" i="3"/>
  <c r="R2150" i="3" s="1"/>
  <c r="S2150" i="3"/>
  <c r="O2150" i="3"/>
  <c r="N2150" i="3"/>
  <c r="X2149" i="3"/>
  <c r="W2149" i="3"/>
  <c r="V2149" i="3"/>
  <c r="T2149" i="3"/>
  <c r="R2149" i="3" s="1"/>
  <c r="S2149" i="3"/>
  <c r="O2149" i="3"/>
  <c r="N2149" i="3"/>
  <c r="X2148" i="3"/>
  <c r="W2148" i="3"/>
  <c r="V2148" i="3"/>
  <c r="T2148" i="3"/>
  <c r="R2148" i="3" s="1"/>
  <c r="S2148" i="3"/>
  <c r="O2148" i="3"/>
  <c r="N2148" i="3"/>
  <c r="X2147" i="3"/>
  <c r="W2147" i="3"/>
  <c r="V2147" i="3"/>
  <c r="U2147" i="3"/>
  <c r="T2147" i="3"/>
  <c r="R2147" i="3" s="1"/>
  <c r="S2147" i="3"/>
  <c r="O2147" i="3"/>
  <c r="N2147" i="3"/>
  <c r="X2146" i="3"/>
  <c r="W2146" i="3"/>
  <c r="V2146" i="3"/>
  <c r="T2146" i="3"/>
  <c r="R2146" i="3" s="1"/>
  <c r="S2146" i="3"/>
  <c r="O2146" i="3"/>
  <c r="N2146" i="3"/>
  <c r="X2145" i="3"/>
  <c r="W2145" i="3"/>
  <c r="V2145" i="3"/>
  <c r="T2145" i="3"/>
  <c r="R2145" i="3" s="1"/>
  <c r="S2145" i="3"/>
  <c r="U2145" i="3" s="1"/>
  <c r="O2145" i="3"/>
  <c r="N2145" i="3"/>
  <c r="X2144" i="3"/>
  <c r="W2144" i="3"/>
  <c r="V2144" i="3"/>
  <c r="T2144" i="3"/>
  <c r="R2144" i="3" s="1"/>
  <c r="S2144" i="3"/>
  <c r="O2144" i="3"/>
  <c r="N2144" i="3"/>
  <c r="X2143" i="3"/>
  <c r="W2143" i="3"/>
  <c r="V2143" i="3"/>
  <c r="T2143" i="3"/>
  <c r="R2143" i="3" s="1"/>
  <c r="S2143" i="3"/>
  <c r="O2143" i="3"/>
  <c r="N2143" i="3"/>
  <c r="X2142" i="3"/>
  <c r="W2142" i="3"/>
  <c r="V2142" i="3"/>
  <c r="T2142" i="3"/>
  <c r="R2142" i="3" s="1"/>
  <c r="S2142" i="3"/>
  <c r="O2142" i="3"/>
  <c r="N2142" i="3"/>
  <c r="X2141" i="3"/>
  <c r="W2141" i="3"/>
  <c r="V2141" i="3"/>
  <c r="T2141" i="3"/>
  <c r="R2141" i="3" s="1"/>
  <c r="S2141" i="3"/>
  <c r="U2141" i="3" s="1"/>
  <c r="O2141" i="3"/>
  <c r="N2141" i="3"/>
  <c r="X2140" i="3"/>
  <c r="W2140" i="3"/>
  <c r="V2140" i="3"/>
  <c r="T2140" i="3"/>
  <c r="R2140" i="3" s="1"/>
  <c r="S2140" i="3"/>
  <c r="O2140" i="3"/>
  <c r="N2140" i="3"/>
  <c r="X2139" i="3"/>
  <c r="W2139" i="3"/>
  <c r="V2139" i="3"/>
  <c r="T2139" i="3"/>
  <c r="R2139" i="3" s="1"/>
  <c r="S2139" i="3"/>
  <c r="O2139" i="3"/>
  <c r="N2139" i="3"/>
  <c r="X2138" i="3"/>
  <c r="W2138" i="3"/>
  <c r="V2138" i="3"/>
  <c r="T2138" i="3"/>
  <c r="S2138" i="3"/>
  <c r="O2138" i="3"/>
  <c r="N2138" i="3"/>
  <c r="X2137" i="3"/>
  <c r="W2137" i="3"/>
  <c r="V2137" i="3"/>
  <c r="T2137" i="3"/>
  <c r="R2137" i="3" s="1"/>
  <c r="S2137" i="3"/>
  <c r="O2137" i="3"/>
  <c r="N2137" i="3"/>
  <c r="X2136" i="3"/>
  <c r="W2136" i="3"/>
  <c r="V2136" i="3"/>
  <c r="T2136" i="3"/>
  <c r="S2136" i="3"/>
  <c r="U2136" i="3" s="1"/>
  <c r="R2136" i="3"/>
  <c r="O2136" i="3"/>
  <c r="N2136" i="3"/>
  <c r="X2135" i="3"/>
  <c r="W2135" i="3"/>
  <c r="V2135" i="3"/>
  <c r="T2135" i="3"/>
  <c r="R2135" i="3" s="1"/>
  <c r="S2135" i="3"/>
  <c r="U2135" i="3" s="1"/>
  <c r="O2135" i="3"/>
  <c r="N2135" i="3"/>
  <c r="X2134" i="3"/>
  <c r="W2134" i="3"/>
  <c r="V2134" i="3"/>
  <c r="T2134" i="3"/>
  <c r="S2134" i="3"/>
  <c r="O2134" i="3"/>
  <c r="N2134" i="3"/>
  <c r="X2133" i="3"/>
  <c r="W2133" i="3"/>
  <c r="V2133" i="3"/>
  <c r="T2133" i="3"/>
  <c r="R2133" i="3" s="1"/>
  <c r="S2133" i="3"/>
  <c r="U2133" i="3" s="1"/>
  <c r="O2133" i="3"/>
  <c r="N2133" i="3"/>
  <c r="X2132" i="3"/>
  <c r="W2132" i="3"/>
  <c r="V2132" i="3"/>
  <c r="T2132" i="3"/>
  <c r="R2132" i="3" s="1"/>
  <c r="S2132" i="3"/>
  <c r="O2132" i="3"/>
  <c r="N2132" i="3"/>
  <c r="X2131" i="3"/>
  <c r="W2131" i="3"/>
  <c r="V2131" i="3"/>
  <c r="U2131" i="3"/>
  <c r="T2131" i="3"/>
  <c r="R2131" i="3" s="1"/>
  <c r="S2131" i="3"/>
  <c r="O2131" i="3"/>
  <c r="N2131" i="3"/>
  <c r="X2130" i="3"/>
  <c r="W2130" i="3"/>
  <c r="V2130" i="3"/>
  <c r="T2130" i="3"/>
  <c r="S2130" i="3"/>
  <c r="O2130" i="3"/>
  <c r="N2130" i="3"/>
  <c r="X2129" i="3"/>
  <c r="W2129" i="3"/>
  <c r="V2129" i="3"/>
  <c r="T2129" i="3"/>
  <c r="R2129" i="3" s="1"/>
  <c r="S2129" i="3"/>
  <c r="O2129" i="3"/>
  <c r="N2129" i="3"/>
  <c r="X2128" i="3"/>
  <c r="W2128" i="3"/>
  <c r="V2128" i="3"/>
  <c r="T2128" i="3"/>
  <c r="R2128" i="3" s="1"/>
  <c r="S2128" i="3"/>
  <c r="O2128" i="3"/>
  <c r="N2128" i="3"/>
  <c r="X2127" i="3"/>
  <c r="W2127" i="3"/>
  <c r="V2127" i="3"/>
  <c r="T2127" i="3"/>
  <c r="R2127" i="3" s="1"/>
  <c r="S2127" i="3"/>
  <c r="O2127" i="3"/>
  <c r="N2127" i="3"/>
  <c r="X2126" i="3"/>
  <c r="W2126" i="3"/>
  <c r="V2126" i="3"/>
  <c r="T2126" i="3"/>
  <c r="S2126" i="3"/>
  <c r="O2126" i="3"/>
  <c r="N2126" i="3"/>
  <c r="X2125" i="3"/>
  <c r="W2125" i="3"/>
  <c r="V2125" i="3"/>
  <c r="T2125" i="3"/>
  <c r="R2125" i="3" s="1"/>
  <c r="S2125" i="3"/>
  <c r="O2125" i="3"/>
  <c r="N2125" i="3"/>
  <c r="X2124" i="3"/>
  <c r="W2124" i="3"/>
  <c r="V2124" i="3"/>
  <c r="T2124" i="3"/>
  <c r="S2124" i="3"/>
  <c r="R2124" i="3"/>
  <c r="O2124" i="3"/>
  <c r="N2124" i="3"/>
  <c r="X2123" i="3"/>
  <c r="W2123" i="3"/>
  <c r="V2123" i="3"/>
  <c r="T2123" i="3"/>
  <c r="R2123" i="3" s="1"/>
  <c r="S2123" i="3"/>
  <c r="U2123" i="3" s="1"/>
  <c r="O2123" i="3"/>
  <c r="N2123" i="3"/>
  <c r="X2122" i="3"/>
  <c r="W2122" i="3"/>
  <c r="V2122" i="3"/>
  <c r="T2122" i="3"/>
  <c r="R2122" i="3" s="1"/>
  <c r="S2122" i="3"/>
  <c r="O2122" i="3"/>
  <c r="N2122" i="3"/>
  <c r="X2121" i="3"/>
  <c r="W2121" i="3"/>
  <c r="V2121" i="3"/>
  <c r="T2121" i="3"/>
  <c r="R2121" i="3" s="1"/>
  <c r="S2121" i="3"/>
  <c r="O2121" i="3"/>
  <c r="N2121" i="3"/>
  <c r="X2120" i="3"/>
  <c r="W2120" i="3"/>
  <c r="V2120" i="3"/>
  <c r="T2120" i="3"/>
  <c r="S2120" i="3"/>
  <c r="R2120" i="3"/>
  <c r="O2120" i="3"/>
  <c r="N2120" i="3"/>
  <c r="X2119" i="3"/>
  <c r="W2119" i="3"/>
  <c r="V2119" i="3"/>
  <c r="T2119" i="3"/>
  <c r="S2119" i="3"/>
  <c r="O2119" i="3"/>
  <c r="N2119" i="3"/>
  <c r="X2118" i="3"/>
  <c r="W2118" i="3"/>
  <c r="V2118" i="3"/>
  <c r="T2118" i="3"/>
  <c r="R2118" i="3" s="1"/>
  <c r="S2118" i="3"/>
  <c r="O2118" i="3"/>
  <c r="N2118" i="3"/>
  <c r="X2117" i="3"/>
  <c r="W2117" i="3"/>
  <c r="V2117" i="3"/>
  <c r="T2117" i="3"/>
  <c r="R2117" i="3" s="1"/>
  <c r="S2117" i="3"/>
  <c r="O2117" i="3"/>
  <c r="N2117" i="3"/>
  <c r="X2116" i="3"/>
  <c r="W2116" i="3"/>
  <c r="V2116" i="3"/>
  <c r="T2116" i="3"/>
  <c r="S2116" i="3"/>
  <c r="R2116" i="3"/>
  <c r="O2116" i="3"/>
  <c r="N2116" i="3"/>
  <c r="X2115" i="3"/>
  <c r="W2115" i="3"/>
  <c r="V2115" i="3"/>
  <c r="T2115" i="3"/>
  <c r="R2115" i="3" s="1"/>
  <c r="S2115" i="3"/>
  <c r="U2115" i="3" s="1"/>
  <c r="O2115" i="3"/>
  <c r="N2115" i="3"/>
  <c r="X2114" i="3"/>
  <c r="W2114" i="3"/>
  <c r="V2114" i="3"/>
  <c r="T2114" i="3"/>
  <c r="R2114" i="3" s="1"/>
  <c r="S2114" i="3"/>
  <c r="O2114" i="3"/>
  <c r="N2114" i="3"/>
  <c r="X2113" i="3"/>
  <c r="W2113" i="3"/>
  <c r="V2113" i="3"/>
  <c r="T2113" i="3"/>
  <c r="R2113" i="3" s="1"/>
  <c r="S2113" i="3"/>
  <c r="O2113" i="3"/>
  <c r="N2113" i="3"/>
  <c r="X2112" i="3"/>
  <c r="W2112" i="3"/>
  <c r="V2112" i="3"/>
  <c r="T2112" i="3"/>
  <c r="R2112" i="3" s="1"/>
  <c r="S2112" i="3"/>
  <c r="O2112" i="3"/>
  <c r="N2112" i="3"/>
  <c r="X2111" i="3"/>
  <c r="W2111" i="3"/>
  <c r="V2111" i="3"/>
  <c r="T2111" i="3"/>
  <c r="R2111" i="3" s="1"/>
  <c r="S2111" i="3"/>
  <c r="O2111" i="3"/>
  <c r="N2111" i="3"/>
  <c r="X2110" i="3"/>
  <c r="W2110" i="3"/>
  <c r="V2110" i="3"/>
  <c r="T2110" i="3"/>
  <c r="R2110" i="3" s="1"/>
  <c r="S2110" i="3"/>
  <c r="O2110" i="3"/>
  <c r="N2110" i="3"/>
  <c r="X2109" i="3"/>
  <c r="W2109" i="3"/>
  <c r="V2109" i="3"/>
  <c r="T2109" i="3"/>
  <c r="R2109" i="3" s="1"/>
  <c r="S2109" i="3"/>
  <c r="O2109" i="3"/>
  <c r="N2109" i="3"/>
  <c r="X2108" i="3"/>
  <c r="W2108" i="3"/>
  <c r="V2108" i="3"/>
  <c r="T2108" i="3"/>
  <c r="R2108" i="3" s="1"/>
  <c r="S2108" i="3"/>
  <c r="U2108" i="3" s="1"/>
  <c r="O2108" i="3"/>
  <c r="N2108" i="3"/>
  <c r="X2107" i="3"/>
  <c r="W2107" i="3"/>
  <c r="V2107" i="3"/>
  <c r="T2107" i="3"/>
  <c r="S2107" i="3"/>
  <c r="O2107" i="3"/>
  <c r="N2107" i="3"/>
  <c r="X2106" i="3"/>
  <c r="W2106" i="3"/>
  <c r="V2106" i="3"/>
  <c r="T2106" i="3"/>
  <c r="R2106" i="3" s="1"/>
  <c r="S2106" i="3"/>
  <c r="O2106" i="3"/>
  <c r="N2106" i="3"/>
  <c r="X2105" i="3"/>
  <c r="W2105" i="3"/>
  <c r="V2105" i="3"/>
  <c r="T2105" i="3"/>
  <c r="R2105" i="3" s="1"/>
  <c r="S2105" i="3"/>
  <c r="O2105" i="3"/>
  <c r="N2105" i="3"/>
  <c r="X2104" i="3"/>
  <c r="W2104" i="3"/>
  <c r="V2104" i="3"/>
  <c r="T2104" i="3"/>
  <c r="S2104" i="3"/>
  <c r="U2104" i="3" s="1"/>
  <c r="R2104" i="3"/>
  <c r="O2104" i="3"/>
  <c r="N2104" i="3"/>
  <c r="X2103" i="3"/>
  <c r="W2103" i="3"/>
  <c r="V2103" i="3"/>
  <c r="T2103" i="3"/>
  <c r="R2103" i="3" s="1"/>
  <c r="S2103" i="3"/>
  <c r="U2103" i="3" s="1"/>
  <c r="O2103" i="3"/>
  <c r="N2103" i="3"/>
  <c r="X2102" i="3"/>
  <c r="W2102" i="3"/>
  <c r="V2102" i="3"/>
  <c r="T2102" i="3"/>
  <c r="R2102" i="3" s="1"/>
  <c r="S2102" i="3"/>
  <c r="O2102" i="3"/>
  <c r="N2102" i="3"/>
  <c r="X2101" i="3"/>
  <c r="W2101" i="3"/>
  <c r="V2101" i="3"/>
  <c r="T2101" i="3"/>
  <c r="R2101" i="3" s="1"/>
  <c r="S2101" i="3"/>
  <c r="O2101" i="3"/>
  <c r="N2101" i="3"/>
  <c r="X2100" i="3"/>
  <c r="W2100" i="3"/>
  <c r="V2100" i="3"/>
  <c r="T2100" i="3"/>
  <c r="R2100" i="3" s="1"/>
  <c r="S2100" i="3"/>
  <c r="O2100" i="3"/>
  <c r="N2100" i="3"/>
  <c r="X2099" i="3"/>
  <c r="W2099" i="3"/>
  <c r="V2099" i="3"/>
  <c r="T2099" i="3"/>
  <c r="R2099" i="3" s="1"/>
  <c r="S2099" i="3"/>
  <c r="O2099" i="3"/>
  <c r="N2099" i="3"/>
  <c r="X2098" i="3"/>
  <c r="W2098" i="3"/>
  <c r="V2098" i="3"/>
  <c r="T2098" i="3"/>
  <c r="R2098" i="3" s="1"/>
  <c r="S2098" i="3"/>
  <c r="O2098" i="3"/>
  <c r="N2098" i="3"/>
  <c r="X2097" i="3"/>
  <c r="W2097" i="3"/>
  <c r="V2097" i="3"/>
  <c r="T2097" i="3"/>
  <c r="R2097" i="3" s="1"/>
  <c r="S2097" i="3"/>
  <c r="O2097" i="3"/>
  <c r="N2097" i="3"/>
  <c r="X2096" i="3"/>
  <c r="W2096" i="3"/>
  <c r="V2096" i="3"/>
  <c r="T2096" i="3"/>
  <c r="R2096" i="3" s="1"/>
  <c r="S2096" i="3"/>
  <c r="O2096" i="3"/>
  <c r="N2096" i="3"/>
  <c r="X2095" i="3"/>
  <c r="W2095" i="3"/>
  <c r="V2095" i="3"/>
  <c r="T2095" i="3"/>
  <c r="R2095" i="3" s="1"/>
  <c r="S2095" i="3"/>
  <c r="O2095" i="3"/>
  <c r="N2095" i="3"/>
  <c r="X2094" i="3"/>
  <c r="W2094" i="3"/>
  <c r="V2094" i="3"/>
  <c r="T2094" i="3"/>
  <c r="R2094" i="3" s="1"/>
  <c r="S2094" i="3"/>
  <c r="O2094" i="3"/>
  <c r="N2094" i="3"/>
  <c r="X2093" i="3"/>
  <c r="W2093" i="3"/>
  <c r="V2093" i="3"/>
  <c r="T2093" i="3"/>
  <c r="R2093" i="3" s="1"/>
  <c r="S2093" i="3"/>
  <c r="O2093" i="3"/>
  <c r="N2093" i="3"/>
  <c r="X2092" i="3"/>
  <c r="W2092" i="3"/>
  <c r="V2092" i="3"/>
  <c r="T2092" i="3"/>
  <c r="R2092" i="3" s="1"/>
  <c r="S2092" i="3"/>
  <c r="O2092" i="3"/>
  <c r="N2092" i="3"/>
  <c r="X2091" i="3"/>
  <c r="W2091" i="3"/>
  <c r="V2091" i="3"/>
  <c r="T2091" i="3"/>
  <c r="R2091" i="3" s="1"/>
  <c r="S2091" i="3"/>
  <c r="O2091" i="3"/>
  <c r="N2091" i="3"/>
  <c r="X2090" i="3"/>
  <c r="W2090" i="3"/>
  <c r="V2090" i="3"/>
  <c r="T2090" i="3"/>
  <c r="R2090" i="3" s="1"/>
  <c r="S2090" i="3"/>
  <c r="O2090" i="3"/>
  <c r="N2090" i="3"/>
  <c r="X2089" i="3"/>
  <c r="W2089" i="3"/>
  <c r="V2089" i="3"/>
  <c r="T2089" i="3"/>
  <c r="R2089" i="3" s="1"/>
  <c r="S2089" i="3"/>
  <c r="O2089" i="3"/>
  <c r="N2089" i="3"/>
  <c r="X2088" i="3"/>
  <c r="W2088" i="3"/>
  <c r="V2088" i="3"/>
  <c r="T2088" i="3"/>
  <c r="S2088" i="3"/>
  <c r="U2088" i="3" s="1"/>
  <c r="R2088" i="3"/>
  <c r="O2088" i="3"/>
  <c r="N2088" i="3"/>
  <c r="X2087" i="3"/>
  <c r="W2087" i="3"/>
  <c r="V2087" i="3"/>
  <c r="T2087" i="3"/>
  <c r="R2087" i="3" s="1"/>
  <c r="S2087" i="3"/>
  <c r="O2087" i="3"/>
  <c r="N2087" i="3"/>
  <c r="X2086" i="3"/>
  <c r="W2086" i="3"/>
  <c r="V2086" i="3"/>
  <c r="T2086" i="3"/>
  <c r="R2086" i="3" s="1"/>
  <c r="S2086" i="3"/>
  <c r="O2086" i="3"/>
  <c r="N2086" i="3"/>
  <c r="X2085" i="3"/>
  <c r="W2085" i="3"/>
  <c r="V2085" i="3"/>
  <c r="T2085" i="3"/>
  <c r="R2085" i="3" s="1"/>
  <c r="S2085" i="3"/>
  <c r="O2085" i="3"/>
  <c r="N2085" i="3"/>
  <c r="X2084" i="3"/>
  <c r="W2084" i="3"/>
  <c r="V2084" i="3"/>
  <c r="T2084" i="3"/>
  <c r="R2084" i="3" s="1"/>
  <c r="S2084" i="3"/>
  <c r="O2084" i="3"/>
  <c r="N2084" i="3"/>
  <c r="X2083" i="3"/>
  <c r="W2083" i="3"/>
  <c r="V2083" i="3"/>
  <c r="U2083" i="3"/>
  <c r="T2083" i="3"/>
  <c r="R2083" i="3" s="1"/>
  <c r="S2083" i="3"/>
  <c r="O2083" i="3"/>
  <c r="N2083" i="3"/>
  <c r="X2082" i="3"/>
  <c r="W2082" i="3"/>
  <c r="V2082" i="3"/>
  <c r="T2082" i="3"/>
  <c r="R2082" i="3" s="1"/>
  <c r="S2082" i="3"/>
  <c r="O2082" i="3"/>
  <c r="N2082" i="3"/>
  <c r="X2081" i="3"/>
  <c r="W2081" i="3"/>
  <c r="V2081" i="3"/>
  <c r="T2081" i="3"/>
  <c r="R2081" i="3" s="1"/>
  <c r="S2081" i="3"/>
  <c r="O2081" i="3"/>
  <c r="N2081" i="3"/>
  <c r="X2080" i="3"/>
  <c r="W2080" i="3"/>
  <c r="V2080" i="3"/>
  <c r="T2080" i="3"/>
  <c r="R2080" i="3" s="1"/>
  <c r="S2080" i="3"/>
  <c r="U2080" i="3" s="1"/>
  <c r="O2080" i="3"/>
  <c r="N2080" i="3"/>
  <c r="X2079" i="3"/>
  <c r="W2079" i="3"/>
  <c r="V2079" i="3"/>
  <c r="T2079" i="3"/>
  <c r="R2079" i="3" s="1"/>
  <c r="S2079" i="3"/>
  <c r="O2079" i="3"/>
  <c r="N2079" i="3"/>
  <c r="X2078" i="3"/>
  <c r="W2078" i="3"/>
  <c r="V2078" i="3"/>
  <c r="T2078" i="3"/>
  <c r="R2078" i="3" s="1"/>
  <c r="S2078" i="3"/>
  <c r="O2078" i="3"/>
  <c r="N2078" i="3"/>
  <c r="X2077" i="3"/>
  <c r="W2077" i="3"/>
  <c r="V2077" i="3"/>
  <c r="T2077" i="3"/>
  <c r="R2077" i="3" s="1"/>
  <c r="S2077" i="3"/>
  <c r="O2077" i="3"/>
  <c r="N2077" i="3"/>
  <c r="X2076" i="3"/>
  <c r="W2076" i="3"/>
  <c r="V2076" i="3"/>
  <c r="T2076" i="3"/>
  <c r="R2076" i="3" s="1"/>
  <c r="S2076" i="3"/>
  <c r="O2076" i="3"/>
  <c r="N2076" i="3"/>
  <c r="X2075" i="3"/>
  <c r="W2075" i="3"/>
  <c r="V2075" i="3"/>
  <c r="T2075" i="3"/>
  <c r="S2075" i="3"/>
  <c r="U2075" i="3" s="1"/>
  <c r="R2075" i="3"/>
  <c r="O2075" i="3"/>
  <c r="N2075" i="3"/>
  <c r="X2074" i="3"/>
  <c r="W2074" i="3"/>
  <c r="V2074" i="3"/>
  <c r="T2074" i="3"/>
  <c r="R2074" i="3" s="1"/>
  <c r="S2074" i="3"/>
  <c r="O2074" i="3"/>
  <c r="N2074" i="3"/>
  <c r="X2073" i="3"/>
  <c r="W2073" i="3"/>
  <c r="V2073" i="3"/>
  <c r="T2073" i="3"/>
  <c r="R2073" i="3" s="1"/>
  <c r="S2073" i="3"/>
  <c r="O2073" i="3"/>
  <c r="N2073" i="3"/>
  <c r="X2072" i="3"/>
  <c r="W2072" i="3"/>
  <c r="V2072" i="3"/>
  <c r="T2072" i="3"/>
  <c r="R2072" i="3" s="1"/>
  <c r="S2072" i="3"/>
  <c r="O2072" i="3"/>
  <c r="N2072" i="3"/>
  <c r="X2071" i="3"/>
  <c r="W2071" i="3"/>
  <c r="V2071" i="3"/>
  <c r="T2071" i="3"/>
  <c r="U2071" i="3" s="1"/>
  <c r="S2071" i="3"/>
  <c r="O2071" i="3"/>
  <c r="N2071" i="3"/>
  <c r="X2070" i="3"/>
  <c r="W2070" i="3"/>
  <c r="V2070" i="3"/>
  <c r="T2070" i="3"/>
  <c r="R2070" i="3" s="1"/>
  <c r="S2070" i="3"/>
  <c r="O2070" i="3"/>
  <c r="N2070" i="3"/>
  <c r="X2069" i="3"/>
  <c r="W2069" i="3"/>
  <c r="V2069" i="3"/>
  <c r="T2069" i="3"/>
  <c r="R2069" i="3" s="1"/>
  <c r="S2069" i="3"/>
  <c r="O2069" i="3"/>
  <c r="N2069" i="3"/>
  <c r="X2068" i="3"/>
  <c r="W2068" i="3"/>
  <c r="V2068" i="3"/>
  <c r="T2068" i="3"/>
  <c r="R2068" i="3" s="1"/>
  <c r="S2068" i="3"/>
  <c r="O2068" i="3"/>
  <c r="N2068" i="3"/>
  <c r="X2067" i="3"/>
  <c r="W2067" i="3"/>
  <c r="V2067" i="3"/>
  <c r="U2067" i="3"/>
  <c r="T2067" i="3"/>
  <c r="R2067" i="3" s="1"/>
  <c r="S2067" i="3"/>
  <c r="O2067" i="3"/>
  <c r="N2067" i="3"/>
  <c r="X2066" i="3"/>
  <c r="W2066" i="3"/>
  <c r="V2066" i="3"/>
  <c r="T2066" i="3"/>
  <c r="S2066" i="3"/>
  <c r="O2066" i="3"/>
  <c r="N2066" i="3"/>
  <c r="X2065" i="3"/>
  <c r="W2065" i="3"/>
  <c r="V2065" i="3"/>
  <c r="T2065" i="3"/>
  <c r="R2065" i="3" s="1"/>
  <c r="S2065" i="3"/>
  <c r="O2065" i="3"/>
  <c r="N2065" i="3"/>
  <c r="X2064" i="3"/>
  <c r="W2064" i="3"/>
  <c r="V2064" i="3"/>
  <c r="T2064" i="3"/>
  <c r="R2064" i="3" s="1"/>
  <c r="S2064" i="3"/>
  <c r="O2064" i="3"/>
  <c r="N2064" i="3"/>
  <c r="X2063" i="3"/>
  <c r="W2063" i="3"/>
  <c r="V2063" i="3"/>
  <c r="T2063" i="3"/>
  <c r="S2063" i="3"/>
  <c r="R2063" i="3"/>
  <c r="O2063" i="3"/>
  <c r="N2063" i="3"/>
  <c r="X2062" i="3"/>
  <c r="W2062" i="3"/>
  <c r="V2062" i="3"/>
  <c r="T2062" i="3"/>
  <c r="R2062" i="3" s="1"/>
  <c r="S2062" i="3"/>
  <c r="U2062" i="3" s="1"/>
  <c r="O2062" i="3"/>
  <c r="N2062" i="3"/>
  <c r="X2061" i="3"/>
  <c r="W2061" i="3"/>
  <c r="V2061" i="3"/>
  <c r="T2061" i="3"/>
  <c r="R2061" i="3" s="1"/>
  <c r="S2061" i="3"/>
  <c r="U2061" i="3" s="1"/>
  <c r="O2061" i="3"/>
  <c r="N2061" i="3"/>
  <c r="X2060" i="3"/>
  <c r="W2060" i="3"/>
  <c r="V2060" i="3"/>
  <c r="T2060" i="3"/>
  <c r="R2060" i="3" s="1"/>
  <c r="S2060" i="3"/>
  <c r="O2060" i="3"/>
  <c r="N2060" i="3"/>
  <c r="X2059" i="3"/>
  <c r="W2059" i="3"/>
  <c r="V2059" i="3"/>
  <c r="T2059" i="3"/>
  <c r="R2059" i="3" s="1"/>
  <c r="S2059" i="3"/>
  <c r="O2059" i="3"/>
  <c r="N2059" i="3"/>
  <c r="X2058" i="3"/>
  <c r="W2058" i="3"/>
  <c r="V2058" i="3"/>
  <c r="T2058" i="3"/>
  <c r="U2058" i="3" s="1"/>
  <c r="S2058" i="3"/>
  <c r="O2058" i="3"/>
  <c r="N2058" i="3"/>
  <c r="X2057" i="3"/>
  <c r="W2057" i="3"/>
  <c r="V2057" i="3"/>
  <c r="T2057" i="3"/>
  <c r="R2057" i="3" s="1"/>
  <c r="S2057" i="3"/>
  <c r="U2057" i="3" s="1"/>
  <c r="O2057" i="3"/>
  <c r="N2057" i="3"/>
  <c r="X2056" i="3"/>
  <c r="W2056" i="3"/>
  <c r="V2056" i="3"/>
  <c r="T2056" i="3"/>
  <c r="R2056" i="3" s="1"/>
  <c r="S2056" i="3"/>
  <c r="O2056" i="3"/>
  <c r="N2056" i="3"/>
  <c r="X2055" i="3"/>
  <c r="W2055" i="3"/>
  <c r="V2055" i="3"/>
  <c r="T2055" i="3"/>
  <c r="R2055" i="3" s="1"/>
  <c r="S2055" i="3"/>
  <c r="O2055" i="3"/>
  <c r="N2055" i="3"/>
  <c r="X2054" i="3"/>
  <c r="W2054" i="3"/>
  <c r="V2054" i="3"/>
  <c r="T2054" i="3"/>
  <c r="R2054" i="3" s="1"/>
  <c r="S2054" i="3"/>
  <c r="O2054" i="3"/>
  <c r="N2054" i="3"/>
  <c r="X2053" i="3"/>
  <c r="W2053" i="3"/>
  <c r="V2053" i="3"/>
  <c r="T2053" i="3"/>
  <c r="R2053" i="3" s="1"/>
  <c r="S2053" i="3"/>
  <c r="U2053" i="3" s="1"/>
  <c r="O2053" i="3"/>
  <c r="N2053" i="3"/>
  <c r="X2052" i="3"/>
  <c r="W2052" i="3"/>
  <c r="V2052" i="3"/>
  <c r="T2052" i="3"/>
  <c r="S2052" i="3"/>
  <c r="O2052" i="3"/>
  <c r="N2052" i="3"/>
  <c r="X2051" i="3"/>
  <c r="W2051" i="3"/>
  <c r="V2051" i="3"/>
  <c r="T2051" i="3"/>
  <c r="R2051" i="3" s="1"/>
  <c r="S2051" i="3"/>
  <c r="O2051" i="3"/>
  <c r="N2051" i="3"/>
  <c r="X2050" i="3"/>
  <c r="W2050" i="3"/>
  <c r="V2050" i="3"/>
  <c r="T2050" i="3"/>
  <c r="R2050" i="3" s="1"/>
  <c r="S2050" i="3"/>
  <c r="O2050" i="3"/>
  <c r="N2050" i="3"/>
  <c r="X2049" i="3"/>
  <c r="W2049" i="3"/>
  <c r="V2049" i="3"/>
  <c r="T2049" i="3"/>
  <c r="R2049" i="3" s="1"/>
  <c r="S2049" i="3"/>
  <c r="O2049" i="3"/>
  <c r="N2049" i="3"/>
  <c r="X2048" i="3"/>
  <c r="W2048" i="3"/>
  <c r="V2048" i="3"/>
  <c r="T2048" i="3"/>
  <c r="S2048" i="3"/>
  <c r="O2048" i="3"/>
  <c r="N2048" i="3"/>
  <c r="X2047" i="3"/>
  <c r="W2047" i="3"/>
  <c r="V2047" i="3"/>
  <c r="T2047" i="3"/>
  <c r="R2047" i="3" s="1"/>
  <c r="S2047" i="3"/>
  <c r="O2047" i="3"/>
  <c r="N2047" i="3"/>
  <c r="X2046" i="3"/>
  <c r="W2046" i="3"/>
  <c r="V2046" i="3"/>
  <c r="T2046" i="3"/>
  <c r="R2046" i="3" s="1"/>
  <c r="S2046" i="3"/>
  <c r="O2046" i="3"/>
  <c r="N2046" i="3"/>
  <c r="X2045" i="3"/>
  <c r="W2045" i="3"/>
  <c r="V2045" i="3"/>
  <c r="T2045" i="3"/>
  <c r="S2045" i="3"/>
  <c r="U2045" i="3" s="1"/>
  <c r="R2045" i="3"/>
  <c r="O2045" i="3"/>
  <c r="N2045" i="3"/>
  <c r="X2044" i="3"/>
  <c r="W2044" i="3"/>
  <c r="V2044" i="3"/>
  <c r="T2044" i="3"/>
  <c r="S2044" i="3"/>
  <c r="O2044" i="3"/>
  <c r="N2044" i="3"/>
  <c r="X2043" i="3"/>
  <c r="W2043" i="3"/>
  <c r="V2043" i="3"/>
  <c r="T2043" i="3"/>
  <c r="R2043" i="3" s="1"/>
  <c r="S2043" i="3"/>
  <c r="O2043" i="3"/>
  <c r="N2043" i="3"/>
  <c r="X2042" i="3"/>
  <c r="W2042" i="3"/>
  <c r="V2042" i="3"/>
  <c r="T2042" i="3"/>
  <c r="S2042" i="3"/>
  <c r="R2042" i="3"/>
  <c r="O2042" i="3"/>
  <c r="N2042" i="3"/>
  <c r="X2041" i="3"/>
  <c r="W2041" i="3"/>
  <c r="V2041" i="3"/>
  <c r="T2041" i="3"/>
  <c r="S2041" i="3"/>
  <c r="U2041" i="3" s="1"/>
  <c r="R2041" i="3"/>
  <c r="O2041" i="3"/>
  <c r="N2041" i="3"/>
  <c r="X2040" i="3"/>
  <c r="W2040" i="3"/>
  <c r="V2040" i="3"/>
  <c r="T2040" i="3"/>
  <c r="S2040" i="3"/>
  <c r="O2040" i="3"/>
  <c r="N2040" i="3"/>
  <c r="X2039" i="3"/>
  <c r="W2039" i="3"/>
  <c r="V2039" i="3"/>
  <c r="T2039" i="3"/>
  <c r="R2039" i="3" s="1"/>
  <c r="S2039" i="3"/>
  <c r="O2039" i="3"/>
  <c r="N2039" i="3"/>
  <c r="X2038" i="3"/>
  <c r="W2038" i="3"/>
  <c r="V2038" i="3"/>
  <c r="T2038" i="3"/>
  <c r="R2038" i="3" s="1"/>
  <c r="S2038" i="3"/>
  <c r="O2038" i="3"/>
  <c r="N2038" i="3"/>
  <c r="X2037" i="3"/>
  <c r="W2037" i="3"/>
  <c r="V2037" i="3"/>
  <c r="T2037" i="3"/>
  <c r="S2037" i="3"/>
  <c r="O2037" i="3"/>
  <c r="N2037" i="3"/>
  <c r="X2036" i="3"/>
  <c r="W2036" i="3"/>
  <c r="V2036" i="3"/>
  <c r="T2036" i="3"/>
  <c r="U2036" i="3" s="1"/>
  <c r="S2036" i="3"/>
  <c r="O2036" i="3"/>
  <c r="N2036" i="3"/>
  <c r="X2035" i="3"/>
  <c r="W2035" i="3"/>
  <c r="V2035" i="3"/>
  <c r="T2035" i="3"/>
  <c r="R2035" i="3" s="1"/>
  <c r="S2035" i="3"/>
  <c r="O2035" i="3"/>
  <c r="N2035" i="3"/>
  <c r="X2034" i="3"/>
  <c r="W2034" i="3"/>
  <c r="V2034" i="3"/>
  <c r="T2034" i="3"/>
  <c r="R2034" i="3" s="1"/>
  <c r="S2034" i="3"/>
  <c r="U2034" i="3" s="1"/>
  <c r="O2034" i="3"/>
  <c r="N2034" i="3"/>
  <c r="X2033" i="3"/>
  <c r="W2033" i="3"/>
  <c r="V2033" i="3"/>
  <c r="T2033" i="3"/>
  <c r="S2033" i="3"/>
  <c r="U2033" i="3" s="1"/>
  <c r="R2033" i="3"/>
  <c r="O2033" i="3"/>
  <c r="N2033" i="3"/>
  <c r="X2032" i="3"/>
  <c r="W2032" i="3"/>
  <c r="V2032" i="3"/>
  <c r="T2032" i="3"/>
  <c r="S2032" i="3"/>
  <c r="O2032" i="3"/>
  <c r="N2032" i="3"/>
  <c r="X2031" i="3"/>
  <c r="W2031" i="3"/>
  <c r="V2031" i="3"/>
  <c r="T2031" i="3"/>
  <c r="R2031" i="3" s="1"/>
  <c r="S2031" i="3"/>
  <c r="O2031" i="3"/>
  <c r="N2031" i="3"/>
  <c r="X2030" i="3"/>
  <c r="W2030" i="3"/>
  <c r="V2030" i="3"/>
  <c r="T2030" i="3"/>
  <c r="R2030" i="3" s="1"/>
  <c r="S2030" i="3"/>
  <c r="O2030" i="3"/>
  <c r="N2030" i="3"/>
  <c r="X2029" i="3"/>
  <c r="W2029" i="3"/>
  <c r="V2029" i="3"/>
  <c r="T2029" i="3"/>
  <c r="U2029" i="3" s="1"/>
  <c r="S2029" i="3"/>
  <c r="O2029" i="3"/>
  <c r="N2029" i="3"/>
  <c r="X2028" i="3"/>
  <c r="W2028" i="3"/>
  <c r="V2028" i="3"/>
  <c r="T2028" i="3"/>
  <c r="S2028" i="3"/>
  <c r="O2028" i="3"/>
  <c r="N2028" i="3"/>
  <c r="X2027" i="3"/>
  <c r="W2027" i="3"/>
  <c r="V2027" i="3"/>
  <c r="T2027" i="3"/>
  <c r="R2027" i="3" s="1"/>
  <c r="S2027" i="3"/>
  <c r="O2027" i="3"/>
  <c r="N2027" i="3"/>
  <c r="X2026" i="3"/>
  <c r="W2026" i="3"/>
  <c r="V2026" i="3"/>
  <c r="T2026" i="3"/>
  <c r="R2026" i="3" s="1"/>
  <c r="S2026" i="3"/>
  <c r="O2026" i="3"/>
  <c r="N2026" i="3"/>
  <c r="X2025" i="3"/>
  <c r="W2025" i="3"/>
  <c r="V2025" i="3"/>
  <c r="U2025" i="3"/>
  <c r="T2025" i="3"/>
  <c r="R2025" i="3" s="1"/>
  <c r="S2025" i="3"/>
  <c r="O2025" i="3"/>
  <c r="N2025" i="3"/>
  <c r="X2024" i="3"/>
  <c r="W2024" i="3"/>
  <c r="V2024" i="3"/>
  <c r="T2024" i="3"/>
  <c r="S2024" i="3"/>
  <c r="O2024" i="3"/>
  <c r="N2024" i="3"/>
  <c r="X2023" i="3"/>
  <c r="W2023" i="3"/>
  <c r="V2023" i="3"/>
  <c r="T2023" i="3"/>
  <c r="R2023" i="3" s="1"/>
  <c r="S2023" i="3"/>
  <c r="O2023" i="3"/>
  <c r="N2023" i="3"/>
  <c r="X2022" i="3"/>
  <c r="W2022" i="3"/>
  <c r="V2022" i="3"/>
  <c r="T2022" i="3"/>
  <c r="S2022" i="3"/>
  <c r="R2022" i="3"/>
  <c r="O2022" i="3"/>
  <c r="N2022" i="3"/>
  <c r="X2021" i="3"/>
  <c r="W2021" i="3"/>
  <c r="V2021" i="3"/>
  <c r="T2021" i="3"/>
  <c r="R2021" i="3" s="1"/>
  <c r="S2021" i="3"/>
  <c r="U2021" i="3" s="1"/>
  <c r="O2021" i="3"/>
  <c r="N2021" i="3"/>
  <c r="X2020" i="3"/>
  <c r="W2020" i="3"/>
  <c r="V2020" i="3"/>
  <c r="T2020" i="3"/>
  <c r="S2020" i="3"/>
  <c r="O2020" i="3"/>
  <c r="N2020" i="3"/>
  <c r="X2019" i="3"/>
  <c r="W2019" i="3"/>
  <c r="V2019" i="3"/>
  <c r="T2019" i="3"/>
  <c r="R2019" i="3" s="1"/>
  <c r="S2019" i="3"/>
  <c r="O2019" i="3"/>
  <c r="N2019" i="3"/>
  <c r="X2018" i="3"/>
  <c r="W2018" i="3"/>
  <c r="V2018" i="3"/>
  <c r="T2018" i="3"/>
  <c r="R2018" i="3" s="1"/>
  <c r="S2018" i="3"/>
  <c r="O2018" i="3"/>
  <c r="N2018" i="3"/>
  <c r="X2017" i="3"/>
  <c r="W2017" i="3"/>
  <c r="V2017" i="3"/>
  <c r="T2017" i="3"/>
  <c r="R2017" i="3" s="1"/>
  <c r="S2017" i="3"/>
  <c r="O2017" i="3"/>
  <c r="N2017" i="3"/>
  <c r="X2016" i="3"/>
  <c r="W2016" i="3"/>
  <c r="V2016" i="3"/>
  <c r="T2016" i="3"/>
  <c r="S2016" i="3"/>
  <c r="O2016" i="3"/>
  <c r="N2016" i="3"/>
  <c r="X2015" i="3"/>
  <c r="W2015" i="3"/>
  <c r="V2015" i="3"/>
  <c r="T2015" i="3"/>
  <c r="R2015" i="3" s="1"/>
  <c r="S2015" i="3"/>
  <c r="O2015" i="3"/>
  <c r="N2015" i="3"/>
  <c r="X2014" i="3"/>
  <c r="W2014" i="3"/>
  <c r="V2014" i="3"/>
  <c r="T2014" i="3"/>
  <c r="R2014" i="3" s="1"/>
  <c r="S2014" i="3"/>
  <c r="U2014" i="3" s="1"/>
  <c r="O2014" i="3"/>
  <c r="N2014" i="3"/>
  <c r="X2013" i="3"/>
  <c r="W2013" i="3"/>
  <c r="V2013" i="3"/>
  <c r="T2013" i="3"/>
  <c r="R2013" i="3" s="1"/>
  <c r="S2013" i="3"/>
  <c r="U2013" i="3" s="1"/>
  <c r="O2013" i="3"/>
  <c r="N2013" i="3"/>
  <c r="X2012" i="3"/>
  <c r="W2012" i="3"/>
  <c r="V2012" i="3"/>
  <c r="T2012" i="3"/>
  <c r="U2012" i="3" s="1"/>
  <c r="S2012" i="3"/>
  <c r="O2012" i="3"/>
  <c r="N2012" i="3"/>
  <c r="X2011" i="3"/>
  <c r="W2011" i="3"/>
  <c r="V2011" i="3"/>
  <c r="T2011" i="3"/>
  <c r="R2011" i="3" s="1"/>
  <c r="S2011" i="3"/>
  <c r="O2011" i="3"/>
  <c r="N2011" i="3"/>
  <c r="X2010" i="3"/>
  <c r="W2010" i="3"/>
  <c r="V2010" i="3"/>
  <c r="T2010" i="3"/>
  <c r="R2010" i="3" s="1"/>
  <c r="S2010" i="3"/>
  <c r="O2010" i="3"/>
  <c r="N2010" i="3"/>
  <c r="X2009" i="3"/>
  <c r="W2009" i="3"/>
  <c r="V2009" i="3"/>
  <c r="T2009" i="3"/>
  <c r="R2009" i="3" s="1"/>
  <c r="S2009" i="3"/>
  <c r="U2009" i="3" s="1"/>
  <c r="O2009" i="3"/>
  <c r="N2009" i="3"/>
  <c r="X2008" i="3"/>
  <c r="W2008" i="3"/>
  <c r="V2008" i="3"/>
  <c r="T2008" i="3"/>
  <c r="U2008" i="3" s="1"/>
  <c r="S2008" i="3"/>
  <c r="O2008" i="3"/>
  <c r="N2008" i="3"/>
  <c r="X2007" i="3"/>
  <c r="W2007" i="3"/>
  <c r="V2007" i="3"/>
  <c r="T2007" i="3"/>
  <c r="R2007" i="3" s="1"/>
  <c r="S2007" i="3"/>
  <c r="O2007" i="3"/>
  <c r="N2007" i="3"/>
  <c r="X2006" i="3"/>
  <c r="W2006" i="3"/>
  <c r="V2006" i="3"/>
  <c r="T2006" i="3"/>
  <c r="R2006" i="3" s="1"/>
  <c r="S2006" i="3"/>
  <c r="O2006" i="3"/>
  <c r="N2006" i="3"/>
  <c r="X2005" i="3"/>
  <c r="W2005" i="3"/>
  <c r="V2005" i="3"/>
  <c r="T2005" i="3"/>
  <c r="R2005" i="3" s="1"/>
  <c r="S2005" i="3"/>
  <c r="U2005" i="3" s="1"/>
  <c r="O2005" i="3"/>
  <c r="N2005" i="3"/>
  <c r="X2004" i="3"/>
  <c r="W2004" i="3"/>
  <c r="V2004" i="3"/>
  <c r="T2004" i="3"/>
  <c r="S2004" i="3"/>
  <c r="O2004" i="3"/>
  <c r="N2004" i="3"/>
  <c r="X2003" i="3"/>
  <c r="W2003" i="3"/>
  <c r="V2003" i="3"/>
  <c r="T2003" i="3"/>
  <c r="R2003" i="3" s="1"/>
  <c r="S2003" i="3"/>
  <c r="O2003" i="3"/>
  <c r="N2003" i="3"/>
  <c r="X2002" i="3"/>
  <c r="W2002" i="3"/>
  <c r="V2002" i="3"/>
  <c r="T2002" i="3"/>
  <c r="R2002" i="3" s="1"/>
  <c r="S2002" i="3"/>
  <c r="O2002" i="3"/>
  <c r="N2002" i="3"/>
  <c r="X2001" i="3"/>
  <c r="W2001" i="3"/>
  <c r="V2001" i="3"/>
  <c r="U2001" i="3"/>
  <c r="T2001" i="3"/>
  <c r="S2001" i="3"/>
  <c r="R2001" i="3"/>
  <c r="O2001" i="3"/>
  <c r="N2001" i="3"/>
  <c r="X2000" i="3"/>
  <c r="W2000" i="3"/>
  <c r="V2000" i="3"/>
  <c r="T2000" i="3"/>
  <c r="U2000" i="3" s="1"/>
  <c r="S2000" i="3"/>
  <c r="O2000" i="3"/>
  <c r="N2000" i="3"/>
  <c r="X1999" i="3"/>
  <c r="W1999" i="3"/>
  <c r="V1999" i="3"/>
  <c r="T1999" i="3"/>
  <c r="R1999" i="3" s="1"/>
  <c r="S1999" i="3"/>
  <c r="O1999" i="3"/>
  <c r="N1999" i="3"/>
  <c r="X1998" i="3"/>
  <c r="W1998" i="3"/>
  <c r="V1998" i="3"/>
  <c r="T1998" i="3"/>
  <c r="R1998" i="3" s="1"/>
  <c r="S1998" i="3"/>
  <c r="O1998" i="3"/>
  <c r="N1998" i="3"/>
  <c r="X1997" i="3"/>
  <c r="W1997" i="3"/>
  <c r="V1997" i="3"/>
  <c r="T1997" i="3"/>
  <c r="S1997" i="3"/>
  <c r="O1997" i="3"/>
  <c r="N1997" i="3"/>
  <c r="X1996" i="3"/>
  <c r="W1996" i="3"/>
  <c r="V1996" i="3"/>
  <c r="T1996" i="3"/>
  <c r="U1996" i="3" s="1"/>
  <c r="S1996" i="3"/>
  <c r="O1996" i="3"/>
  <c r="N1996" i="3"/>
  <c r="X1995" i="3"/>
  <c r="W1995" i="3"/>
  <c r="V1995" i="3"/>
  <c r="T1995" i="3"/>
  <c r="R1995" i="3" s="1"/>
  <c r="S1995" i="3"/>
  <c r="O1995" i="3"/>
  <c r="N1995" i="3"/>
  <c r="X1994" i="3"/>
  <c r="W1994" i="3"/>
  <c r="V1994" i="3"/>
  <c r="T1994" i="3"/>
  <c r="S1994" i="3"/>
  <c r="U1994" i="3" s="1"/>
  <c r="R1994" i="3"/>
  <c r="O1994" i="3"/>
  <c r="N1994" i="3"/>
  <c r="X1993" i="3"/>
  <c r="W1993" i="3"/>
  <c r="V1993" i="3"/>
  <c r="T1993" i="3"/>
  <c r="R1993" i="3" s="1"/>
  <c r="S1993" i="3"/>
  <c r="U1993" i="3" s="1"/>
  <c r="O1993" i="3"/>
  <c r="N1993" i="3"/>
  <c r="X1992" i="3"/>
  <c r="W1992" i="3"/>
  <c r="V1992" i="3"/>
  <c r="T1992" i="3"/>
  <c r="S1992" i="3"/>
  <c r="O1992" i="3"/>
  <c r="N1992" i="3"/>
  <c r="X1991" i="3"/>
  <c r="W1991" i="3"/>
  <c r="V1991" i="3"/>
  <c r="T1991" i="3"/>
  <c r="R1991" i="3" s="1"/>
  <c r="S1991" i="3"/>
  <c r="O1991" i="3"/>
  <c r="N1991" i="3"/>
  <c r="X1990" i="3"/>
  <c r="W1990" i="3"/>
  <c r="V1990" i="3"/>
  <c r="T1990" i="3"/>
  <c r="S1990" i="3"/>
  <c r="R1990" i="3"/>
  <c r="O1990" i="3"/>
  <c r="N1990" i="3"/>
  <c r="X1989" i="3"/>
  <c r="W1989" i="3"/>
  <c r="V1989" i="3"/>
  <c r="T1989" i="3"/>
  <c r="R1989" i="3" s="1"/>
  <c r="S1989" i="3"/>
  <c r="U1989" i="3" s="1"/>
  <c r="O1989" i="3"/>
  <c r="N1989" i="3"/>
  <c r="X1988" i="3"/>
  <c r="W1988" i="3"/>
  <c r="V1988" i="3"/>
  <c r="T1988" i="3"/>
  <c r="U1988" i="3" s="1"/>
  <c r="S1988" i="3"/>
  <c r="O1988" i="3"/>
  <c r="N1988" i="3"/>
  <c r="X1987" i="3"/>
  <c r="W1987" i="3"/>
  <c r="V1987" i="3"/>
  <c r="T1987" i="3"/>
  <c r="R1987" i="3" s="1"/>
  <c r="S1987" i="3"/>
  <c r="O1987" i="3"/>
  <c r="N1987" i="3"/>
  <c r="X1986" i="3"/>
  <c r="W1986" i="3"/>
  <c r="V1986" i="3"/>
  <c r="T1986" i="3"/>
  <c r="R1986" i="3" s="1"/>
  <c r="S1986" i="3"/>
  <c r="O1986" i="3"/>
  <c r="N1986" i="3"/>
  <c r="X1985" i="3"/>
  <c r="W1985" i="3"/>
  <c r="V1985" i="3"/>
  <c r="T1985" i="3"/>
  <c r="R1985" i="3" s="1"/>
  <c r="S1985" i="3"/>
  <c r="U1985" i="3" s="1"/>
  <c r="O1985" i="3"/>
  <c r="N1985" i="3"/>
  <c r="X1984" i="3"/>
  <c r="W1984" i="3"/>
  <c r="V1984" i="3"/>
  <c r="T1984" i="3"/>
  <c r="S1984" i="3"/>
  <c r="O1984" i="3"/>
  <c r="N1984" i="3"/>
  <c r="X1983" i="3"/>
  <c r="W1983" i="3"/>
  <c r="V1983" i="3"/>
  <c r="T1983" i="3"/>
  <c r="R1983" i="3" s="1"/>
  <c r="S1983" i="3"/>
  <c r="O1983" i="3"/>
  <c r="N1983" i="3"/>
  <c r="X1982" i="3"/>
  <c r="W1982" i="3"/>
  <c r="V1982" i="3"/>
  <c r="T1982" i="3"/>
  <c r="S1982" i="3"/>
  <c r="U1982" i="3" s="1"/>
  <c r="R1982" i="3"/>
  <c r="O1982" i="3"/>
  <c r="N1982" i="3"/>
  <c r="X1981" i="3"/>
  <c r="W1981" i="3"/>
  <c r="V1981" i="3"/>
  <c r="T1981" i="3"/>
  <c r="S1981" i="3"/>
  <c r="U1981" i="3" s="1"/>
  <c r="R1981" i="3"/>
  <c r="O1981" i="3"/>
  <c r="N1981" i="3"/>
  <c r="X1980" i="3"/>
  <c r="W1980" i="3"/>
  <c r="V1980" i="3"/>
  <c r="T1980" i="3"/>
  <c r="S1980" i="3"/>
  <c r="O1980" i="3"/>
  <c r="N1980" i="3"/>
  <c r="X1979" i="3"/>
  <c r="W1979" i="3"/>
  <c r="V1979" i="3"/>
  <c r="T1979" i="3"/>
  <c r="R1979" i="3" s="1"/>
  <c r="S1979" i="3"/>
  <c r="U1979" i="3" s="1"/>
  <c r="O1979" i="3"/>
  <c r="N1979" i="3"/>
  <c r="X1978" i="3"/>
  <c r="W1978" i="3"/>
  <c r="V1978" i="3"/>
  <c r="T1978" i="3"/>
  <c r="R1978" i="3" s="1"/>
  <c r="S1978" i="3"/>
  <c r="O1978" i="3"/>
  <c r="N1978" i="3"/>
  <c r="X1977" i="3"/>
  <c r="W1977" i="3"/>
  <c r="V1977" i="3"/>
  <c r="U1977" i="3"/>
  <c r="T1977" i="3"/>
  <c r="S1977" i="3"/>
  <c r="R1977" i="3"/>
  <c r="O1977" i="3"/>
  <c r="N1977" i="3"/>
  <c r="X1976" i="3"/>
  <c r="W1976" i="3"/>
  <c r="V1976" i="3"/>
  <c r="T1976" i="3"/>
  <c r="U1976" i="3" s="1"/>
  <c r="S1976" i="3"/>
  <c r="O1976" i="3"/>
  <c r="N1976" i="3"/>
  <c r="X1975" i="3"/>
  <c r="W1975" i="3"/>
  <c r="V1975" i="3"/>
  <c r="T1975" i="3"/>
  <c r="R1975" i="3" s="1"/>
  <c r="S1975" i="3"/>
  <c r="O1975" i="3"/>
  <c r="N1975" i="3"/>
  <c r="X1974" i="3"/>
  <c r="W1974" i="3"/>
  <c r="V1974" i="3"/>
  <c r="T1974" i="3"/>
  <c r="R1974" i="3" s="1"/>
  <c r="S1974" i="3"/>
  <c r="O1974" i="3"/>
  <c r="N1974" i="3"/>
  <c r="X1973" i="3"/>
  <c r="W1973" i="3"/>
  <c r="V1973" i="3"/>
  <c r="T1973" i="3"/>
  <c r="R1973" i="3" s="1"/>
  <c r="S1973" i="3"/>
  <c r="U1973" i="3" s="1"/>
  <c r="O1973" i="3"/>
  <c r="N1973" i="3"/>
  <c r="X1972" i="3"/>
  <c r="W1972" i="3"/>
  <c r="V1972" i="3"/>
  <c r="T1972" i="3"/>
  <c r="S1972" i="3"/>
  <c r="O1972" i="3"/>
  <c r="N1972" i="3"/>
  <c r="X1971" i="3"/>
  <c r="W1971" i="3"/>
  <c r="V1971" i="3"/>
  <c r="T1971" i="3"/>
  <c r="R1971" i="3" s="1"/>
  <c r="S1971" i="3"/>
  <c r="O1971" i="3"/>
  <c r="N1971" i="3"/>
  <c r="X1970" i="3"/>
  <c r="W1970" i="3"/>
  <c r="V1970" i="3"/>
  <c r="T1970" i="3"/>
  <c r="R1970" i="3" s="1"/>
  <c r="S1970" i="3"/>
  <c r="O1970" i="3"/>
  <c r="N1970" i="3"/>
  <c r="X1969" i="3"/>
  <c r="W1969" i="3"/>
  <c r="V1969" i="3"/>
  <c r="T1969" i="3"/>
  <c r="S1969" i="3"/>
  <c r="U1969" i="3" s="1"/>
  <c r="R1969" i="3"/>
  <c r="O1969" i="3"/>
  <c r="N1969" i="3"/>
  <c r="X1968" i="3"/>
  <c r="W1968" i="3"/>
  <c r="V1968" i="3"/>
  <c r="T1968" i="3"/>
  <c r="S1968" i="3"/>
  <c r="O1968" i="3"/>
  <c r="N1968" i="3"/>
  <c r="X1967" i="3"/>
  <c r="W1967" i="3"/>
  <c r="V1967" i="3"/>
  <c r="T1967" i="3"/>
  <c r="R1967" i="3" s="1"/>
  <c r="S1967" i="3"/>
  <c r="U1967" i="3" s="1"/>
  <c r="O1967" i="3"/>
  <c r="N1967" i="3"/>
  <c r="X1966" i="3"/>
  <c r="W1966" i="3"/>
  <c r="V1966" i="3"/>
  <c r="T1966" i="3"/>
  <c r="R1966" i="3" s="1"/>
  <c r="S1966" i="3"/>
  <c r="O1966" i="3"/>
  <c r="N1966" i="3"/>
  <c r="X1965" i="3"/>
  <c r="W1965" i="3"/>
  <c r="V1965" i="3"/>
  <c r="T1965" i="3"/>
  <c r="U1965" i="3" s="1"/>
  <c r="S1965" i="3"/>
  <c r="O1965" i="3"/>
  <c r="N1965" i="3"/>
  <c r="X1964" i="3"/>
  <c r="W1964" i="3"/>
  <c r="V1964" i="3"/>
  <c r="T1964" i="3"/>
  <c r="U1964" i="3" s="1"/>
  <c r="S1964" i="3"/>
  <c r="O1964" i="3"/>
  <c r="N1964" i="3"/>
  <c r="X1963" i="3"/>
  <c r="W1963" i="3"/>
  <c r="V1963" i="3"/>
  <c r="T1963" i="3"/>
  <c r="R1963" i="3" s="1"/>
  <c r="S1963" i="3"/>
  <c r="O1963" i="3"/>
  <c r="N1963" i="3"/>
  <c r="X1962" i="3"/>
  <c r="W1962" i="3"/>
  <c r="V1962" i="3"/>
  <c r="T1962" i="3"/>
  <c r="R1962" i="3" s="1"/>
  <c r="S1962" i="3"/>
  <c r="O1962" i="3"/>
  <c r="N1962" i="3"/>
  <c r="X1961" i="3"/>
  <c r="W1961" i="3"/>
  <c r="V1961" i="3"/>
  <c r="U1961" i="3"/>
  <c r="T1961" i="3"/>
  <c r="R1961" i="3" s="1"/>
  <c r="S1961" i="3"/>
  <c r="O1961" i="3"/>
  <c r="N1961" i="3"/>
  <c r="X1960" i="3"/>
  <c r="W1960" i="3"/>
  <c r="V1960" i="3"/>
  <c r="T1960" i="3"/>
  <c r="S1960" i="3"/>
  <c r="O1960" i="3"/>
  <c r="N1960" i="3"/>
  <c r="X1959" i="3"/>
  <c r="W1959" i="3"/>
  <c r="V1959" i="3"/>
  <c r="T1959" i="3"/>
  <c r="R1959" i="3" s="1"/>
  <c r="S1959" i="3"/>
  <c r="O1959" i="3"/>
  <c r="N1959" i="3"/>
  <c r="X1958" i="3"/>
  <c r="W1958" i="3"/>
  <c r="V1958" i="3"/>
  <c r="T1958" i="3"/>
  <c r="S1958" i="3"/>
  <c r="R1958" i="3"/>
  <c r="O1958" i="3"/>
  <c r="N1958" i="3"/>
  <c r="X1957" i="3"/>
  <c r="W1957" i="3"/>
  <c r="V1957" i="3"/>
  <c r="T1957" i="3"/>
  <c r="R1957" i="3" s="1"/>
  <c r="S1957" i="3"/>
  <c r="U1957" i="3" s="1"/>
  <c r="O1957" i="3"/>
  <c r="N1957" i="3"/>
  <c r="X1956" i="3"/>
  <c r="W1956" i="3"/>
  <c r="V1956" i="3"/>
  <c r="T1956" i="3"/>
  <c r="S1956" i="3"/>
  <c r="O1956" i="3"/>
  <c r="N1956" i="3"/>
  <c r="X1955" i="3"/>
  <c r="W1955" i="3"/>
  <c r="V1955" i="3"/>
  <c r="T1955" i="3"/>
  <c r="R1955" i="3" s="1"/>
  <c r="S1955" i="3"/>
  <c r="U1955" i="3" s="1"/>
  <c r="O1955" i="3"/>
  <c r="N1955" i="3"/>
  <c r="X1954" i="3"/>
  <c r="W1954" i="3"/>
  <c r="V1954" i="3"/>
  <c r="T1954" i="3"/>
  <c r="R1954" i="3" s="1"/>
  <c r="S1954" i="3"/>
  <c r="O1954" i="3"/>
  <c r="N1954" i="3"/>
  <c r="X1953" i="3"/>
  <c r="W1953" i="3"/>
  <c r="V1953" i="3"/>
  <c r="T1953" i="3"/>
  <c r="R1953" i="3" s="1"/>
  <c r="S1953" i="3"/>
  <c r="O1953" i="3"/>
  <c r="N1953" i="3"/>
  <c r="X1952" i="3"/>
  <c r="W1952" i="3"/>
  <c r="V1952" i="3"/>
  <c r="T1952" i="3"/>
  <c r="S1952" i="3"/>
  <c r="O1952" i="3"/>
  <c r="N1952" i="3"/>
  <c r="X1951" i="3"/>
  <c r="W1951" i="3"/>
  <c r="V1951" i="3"/>
  <c r="T1951" i="3"/>
  <c r="R1951" i="3" s="1"/>
  <c r="S1951" i="3"/>
  <c r="O1951" i="3"/>
  <c r="N1951" i="3"/>
  <c r="X1950" i="3"/>
  <c r="W1950" i="3"/>
  <c r="V1950" i="3"/>
  <c r="T1950" i="3"/>
  <c r="R1950" i="3" s="1"/>
  <c r="S1950" i="3"/>
  <c r="O1950" i="3"/>
  <c r="N1950" i="3"/>
  <c r="X1949" i="3"/>
  <c r="W1949" i="3"/>
  <c r="V1949" i="3"/>
  <c r="T1949" i="3"/>
  <c r="R1949" i="3" s="1"/>
  <c r="S1949" i="3"/>
  <c r="U1949" i="3" s="1"/>
  <c r="O1949" i="3"/>
  <c r="N1949" i="3"/>
  <c r="X1948" i="3"/>
  <c r="W1948" i="3"/>
  <c r="V1948" i="3"/>
  <c r="T1948" i="3"/>
  <c r="S1948" i="3"/>
  <c r="O1948" i="3"/>
  <c r="N1948" i="3"/>
  <c r="X1947" i="3"/>
  <c r="W1947" i="3"/>
  <c r="V1947" i="3"/>
  <c r="T1947" i="3"/>
  <c r="R1947" i="3" s="1"/>
  <c r="S1947" i="3"/>
  <c r="U1947" i="3" s="1"/>
  <c r="O1947" i="3"/>
  <c r="N1947" i="3"/>
  <c r="X1946" i="3"/>
  <c r="W1946" i="3"/>
  <c r="V1946" i="3"/>
  <c r="T1946" i="3"/>
  <c r="R1946" i="3" s="1"/>
  <c r="S1946" i="3"/>
  <c r="O1946" i="3"/>
  <c r="N1946" i="3"/>
  <c r="X1945" i="3"/>
  <c r="W1945" i="3"/>
  <c r="V1945" i="3"/>
  <c r="T1945" i="3"/>
  <c r="S1945" i="3"/>
  <c r="U1945" i="3" s="1"/>
  <c r="R1945" i="3"/>
  <c r="O1945" i="3"/>
  <c r="N1945" i="3"/>
  <c r="X1944" i="3"/>
  <c r="W1944" i="3"/>
  <c r="V1944" i="3"/>
  <c r="T1944" i="3"/>
  <c r="S1944" i="3"/>
  <c r="O1944" i="3"/>
  <c r="N1944" i="3"/>
  <c r="X1943" i="3"/>
  <c r="W1943" i="3"/>
  <c r="V1943" i="3"/>
  <c r="T1943" i="3"/>
  <c r="R1943" i="3" s="1"/>
  <c r="S1943" i="3"/>
  <c r="O1943" i="3"/>
  <c r="N1943" i="3"/>
  <c r="X1942" i="3"/>
  <c r="W1942" i="3"/>
  <c r="V1942" i="3"/>
  <c r="T1942" i="3"/>
  <c r="R1942" i="3" s="1"/>
  <c r="S1942" i="3"/>
  <c r="O1942" i="3"/>
  <c r="N1942" i="3"/>
  <c r="X1941" i="3"/>
  <c r="W1941" i="3"/>
  <c r="V1941" i="3"/>
  <c r="T1941" i="3"/>
  <c r="S1941" i="3"/>
  <c r="O1941" i="3"/>
  <c r="N1941" i="3"/>
  <c r="X1940" i="3"/>
  <c r="W1940" i="3"/>
  <c r="V1940" i="3"/>
  <c r="T1940" i="3"/>
  <c r="S1940" i="3"/>
  <c r="O1940" i="3"/>
  <c r="N1940" i="3"/>
  <c r="X1939" i="3"/>
  <c r="W1939" i="3"/>
  <c r="V1939" i="3"/>
  <c r="T1939" i="3"/>
  <c r="R1939" i="3" s="1"/>
  <c r="S1939" i="3"/>
  <c r="O1939" i="3"/>
  <c r="N1939" i="3"/>
  <c r="X1938" i="3"/>
  <c r="W1938" i="3"/>
  <c r="V1938" i="3"/>
  <c r="T1938" i="3"/>
  <c r="R1938" i="3" s="1"/>
  <c r="S1938" i="3"/>
  <c r="O1938" i="3"/>
  <c r="N1938" i="3"/>
  <c r="X1937" i="3"/>
  <c r="W1937" i="3"/>
  <c r="V1937" i="3"/>
  <c r="T1937" i="3"/>
  <c r="R1937" i="3" s="1"/>
  <c r="S1937" i="3"/>
  <c r="U1937" i="3" s="1"/>
  <c r="O1937" i="3"/>
  <c r="N1937" i="3"/>
  <c r="X1936" i="3"/>
  <c r="W1936" i="3"/>
  <c r="V1936" i="3"/>
  <c r="T1936" i="3"/>
  <c r="S1936" i="3"/>
  <c r="O1936" i="3"/>
  <c r="N1936" i="3"/>
  <c r="X1935" i="3"/>
  <c r="W1935" i="3"/>
  <c r="V1935" i="3"/>
  <c r="T1935" i="3"/>
  <c r="R1935" i="3" s="1"/>
  <c r="S1935" i="3"/>
  <c r="U1935" i="3" s="1"/>
  <c r="O1935" i="3"/>
  <c r="N1935" i="3"/>
  <c r="X1934" i="3"/>
  <c r="W1934" i="3"/>
  <c r="V1934" i="3"/>
  <c r="T1934" i="3"/>
  <c r="R1934" i="3" s="1"/>
  <c r="S1934" i="3"/>
  <c r="O1934" i="3"/>
  <c r="N1934" i="3"/>
  <c r="X1933" i="3"/>
  <c r="W1933" i="3"/>
  <c r="V1933" i="3"/>
  <c r="T1933" i="3"/>
  <c r="U1933" i="3" s="1"/>
  <c r="S1933" i="3"/>
  <c r="O1933" i="3"/>
  <c r="N1933" i="3"/>
  <c r="X1932" i="3"/>
  <c r="W1932" i="3"/>
  <c r="V1932" i="3"/>
  <c r="T1932" i="3"/>
  <c r="S1932" i="3"/>
  <c r="O1932" i="3"/>
  <c r="N1932" i="3"/>
  <c r="X1931" i="3"/>
  <c r="W1931" i="3"/>
  <c r="V1931" i="3"/>
  <c r="T1931" i="3"/>
  <c r="R1931" i="3" s="1"/>
  <c r="S1931" i="3"/>
  <c r="O1931" i="3"/>
  <c r="N1931" i="3"/>
  <c r="X1930" i="3"/>
  <c r="W1930" i="3"/>
  <c r="V1930" i="3"/>
  <c r="T1930" i="3"/>
  <c r="R1930" i="3" s="1"/>
  <c r="S1930" i="3"/>
  <c r="O1930" i="3"/>
  <c r="N1930" i="3"/>
  <c r="X1929" i="3"/>
  <c r="W1929" i="3"/>
  <c r="V1929" i="3"/>
  <c r="U1929" i="3"/>
  <c r="T1929" i="3"/>
  <c r="R1929" i="3" s="1"/>
  <c r="S1929" i="3"/>
  <c r="O1929" i="3"/>
  <c r="N1929" i="3"/>
  <c r="X1928" i="3"/>
  <c r="W1928" i="3"/>
  <c r="V1928" i="3"/>
  <c r="T1928" i="3"/>
  <c r="S1928" i="3"/>
  <c r="O1928" i="3"/>
  <c r="N1928" i="3"/>
  <c r="X1927" i="3"/>
  <c r="W1927" i="3"/>
  <c r="V1927" i="3"/>
  <c r="T1927" i="3"/>
  <c r="R1927" i="3" s="1"/>
  <c r="S1927" i="3"/>
  <c r="O1927" i="3"/>
  <c r="N1927" i="3"/>
  <c r="X1926" i="3"/>
  <c r="W1926" i="3"/>
  <c r="V1926" i="3"/>
  <c r="T1926" i="3"/>
  <c r="S1926" i="3"/>
  <c r="R1926" i="3"/>
  <c r="O1926" i="3"/>
  <c r="N1926" i="3"/>
  <c r="X1925" i="3"/>
  <c r="W1925" i="3"/>
  <c r="V1925" i="3"/>
  <c r="T1925" i="3"/>
  <c r="R1925" i="3" s="1"/>
  <c r="S1925" i="3"/>
  <c r="U1925" i="3" s="1"/>
  <c r="O1925" i="3"/>
  <c r="N1925" i="3"/>
  <c r="X1924" i="3"/>
  <c r="W1924" i="3"/>
  <c r="V1924" i="3"/>
  <c r="T1924" i="3"/>
  <c r="S1924" i="3"/>
  <c r="O1924" i="3"/>
  <c r="N1924" i="3"/>
  <c r="X1923" i="3"/>
  <c r="W1923" i="3"/>
  <c r="V1923" i="3"/>
  <c r="T1923" i="3"/>
  <c r="R1923" i="3" s="1"/>
  <c r="S1923" i="3"/>
  <c r="U1923" i="3" s="1"/>
  <c r="O1923" i="3"/>
  <c r="N1923" i="3"/>
  <c r="X1922" i="3"/>
  <c r="W1922" i="3"/>
  <c r="V1922" i="3"/>
  <c r="T1922" i="3"/>
  <c r="R1922" i="3" s="1"/>
  <c r="S1922" i="3"/>
  <c r="O1922" i="3"/>
  <c r="N1922" i="3"/>
  <c r="X1921" i="3"/>
  <c r="W1921" i="3"/>
  <c r="V1921" i="3"/>
  <c r="T1921" i="3"/>
  <c r="R1921" i="3" s="1"/>
  <c r="S1921" i="3"/>
  <c r="O1921" i="3"/>
  <c r="N1921" i="3"/>
  <c r="X1920" i="3"/>
  <c r="W1920" i="3"/>
  <c r="V1920" i="3"/>
  <c r="T1920" i="3"/>
  <c r="S1920" i="3"/>
  <c r="O1920" i="3"/>
  <c r="N1920" i="3"/>
  <c r="X1919" i="3"/>
  <c r="W1919" i="3"/>
  <c r="V1919" i="3"/>
  <c r="T1919" i="3"/>
  <c r="R1919" i="3" s="1"/>
  <c r="S1919" i="3"/>
  <c r="O1919" i="3"/>
  <c r="N1919" i="3"/>
  <c r="X1918" i="3"/>
  <c r="W1918" i="3"/>
  <c r="V1918" i="3"/>
  <c r="T1918" i="3"/>
  <c r="R1918" i="3" s="1"/>
  <c r="S1918" i="3"/>
  <c r="O1918" i="3"/>
  <c r="N1918" i="3"/>
  <c r="X1917" i="3"/>
  <c r="W1917" i="3"/>
  <c r="V1917" i="3"/>
  <c r="T1917" i="3"/>
  <c r="R1917" i="3" s="1"/>
  <c r="S1917" i="3"/>
  <c r="U1917" i="3" s="1"/>
  <c r="O1917" i="3"/>
  <c r="N1917" i="3"/>
  <c r="X1916" i="3"/>
  <c r="W1916" i="3"/>
  <c r="V1916" i="3"/>
  <c r="T1916" i="3"/>
  <c r="S1916" i="3"/>
  <c r="O1916" i="3"/>
  <c r="N1916" i="3"/>
  <c r="X1915" i="3"/>
  <c r="W1915" i="3"/>
  <c r="V1915" i="3"/>
  <c r="T1915" i="3"/>
  <c r="R1915" i="3" s="1"/>
  <c r="S1915" i="3"/>
  <c r="U1915" i="3" s="1"/>
  <c r="O1915" i="3"/>
  <c r="N1915" i="3"/>
  <c r="X1914" i="3"/>
  <c r="W1914" i="3"/>
  <c r="V1914" i="3"/>
  <c r="T1914" i="3"/>
  <c r="R1914" i="3" s="1"/>
  <c r="S1914" i="3"/>
  <c r="O1914" i="3"/>
  <c r="N1914" i="3"/>
  <c r="X1913" i="3"/>
  <c r="W1913" i="3"/>
  <c r="V1913" i="3"/>
  <c r="T1913" i="3"/>
  <c r="S1913" i="3"/>
  <c r="U1913" i="3" s="1"/>
  <c r="R1913" i="3"/>
  <c r="O1913" i="3"/>
  <c r="N1913" i="3"/>
  <c r="X1912" i="3"/>
  <c r="W1912" i="3"/>
  <c r="V1912" i="3"/>
  <c r="T1912" i="3"/>
  <c r="S1912" i="3"/>
  <c r="O1912" i="3"/>
  <c r="N1912" i="3"/>
  <c r="X1911" i="3"/>
  <c r="W1911" i="3"/>
  <c r="V1911" i="3"/>
  <c r="T1911" i="3"/>
  <c r="R1911" i="3" s="1"/>
  <c r="S1911" i="3"/>
  <c r="O1911" i="3"/>
  <c r="N1911" i="3"/>
  <c r="X1910" i="3"/>
  <c r="W1910" i="3"/>
  <c r="V1910" i="3"/>
  <c r="T1910" i="3"/>
  <c r="R1910" i="3" s="1"/>
  <c r="S1910" i="3"/>
  <c r="O1910" i="3"/>
  <c r="N1910" i="3"/>
  <c r="X1909" i="3"/>
  <c r="W1909" i="3"/>
  <c r="V1909" i="3"/>
  <c r="T1909" i="3"/>
  <c r="R1909" i="3" s="1"/>
  <c r="S1909" i="3"/>
  <c r="U1909" i="3" s="1"/>
  <c r="O1909" i="3"/>
  <c r="N1909" i="3"/>
  <c r="X1908" i="3"/>
  <c r="W1908" i="3"/>
  <c r="V1908" i="3"/>
  <c r="T1908" i="3"/>
  <c r="S1908" i="3"/>
  <c r="O1908" i="3"/>
  <c r="N1908" i="3"/>
  <c r="X1907" i="3"/>
  <c r="W1907" i="3"/>
  <c r="V1907" i="3"/>
  <c r="T1907" i="3"/>
  <c r="R1907" i="3" s="1"/>
  <c r="S1907" i="3"/>
  <c r="O1907" i="3"/>
  <c r="N1907" i="3"/>
  <c r="X1906" i="3"/>
  <c r="W1906" i="3"/>
  <c r="V1906" i="3"/>
  <c r="T1906" i="3"/>
  <c r="R1906" i="3" s="1"/>
  <c r="S1906" i="3"/>
  <c r="O1906" i="3"/>
  <c r="N1906" i="3"/>
  <c r="X1905" i="3"/>
  <c r="W1905" i="3"/>
  <c r="V1905" i="3"/>
  <c r="T1905" i="3"/>
  <c r="R1905" i="3" s="1"/>
  <c r="S1905" i="3"/>
  <c r="U1905" i="3" s="1"/>
  <c r="O1905" i="3"/>
  <c r="N1905" i="3"/>
  <c r="X1904" i="3"/>
  <c r="W1904" i="3"/>
  <c r="V1904" i="3"/>
  <c r="T1904" i="3"/>
  <c r="S1904" i="3"/>
  <c r="O1904" i="3"/>
  <c r="N1904" i="3"/>
  <c r="X1903" i="3"/>
  <c r="W1903" i="3"/>
  <c r="V1903" i="3"/>
  <c r="T1903" i="3"/>
  <c r="R1903" i="3" s="1"/>
  <c r="S1903" i="3"/>
  <c r="U1903" i="3" s="1"/>
  <c r="O1903" i="3"/>
  <c r="N1903" i="3"/>
  <c r="X1902" i="3"/>
  <c r="W1902" i="3"/>
  <c r="V1902" i="3"/>
  <c r="T1902" i="3"/>
  <c r="R1902" i="3" s="1"/>
  <c r="S1902" i="3"/>
  <c r="O1902" i="3"/>
  <c r="N1902" i="3"/>
  <c r="X1901" i="3"/>
  <c r="W1901" i="3"/>
  <c r="V1901" i="3"/>
  <c r="T1901" i="3"/>
  <c r="U1901" i="3" s="1"/>
  <c r="S1901" i="3"/>
  <c r="O1901" i="3"/>
  <c r="N1901" i="3"/>
  <c r="X1900" i="3"/>
  <c r="W1900" i="3"/>
  <c r="V1900" i="3"/>
  <c r="T1900" i="3"/>
  <c r="S1900" i="3"/>
  <c r="O1900" i="3"/>
  <c r="N1900" i="3"/>
  <c r="X1899" i="3"/>
  <c r="W1899" i="3"/>
  <c r="V1899" i="3"/>
  <c r="T1899" i="3"/>
  <c r="R1899" i="3" s="1"/>
  <c r="S1899" i="3"/>
  <c r="O1899" i="3"/>
  <c r="N1899" i="3"/>
  <c r="X1898" i="3"/>
  <c r="W1898" i="3"/>
  <c r="V1898" i="3"/>
  <c r="T1898" i="3"/>
  <c r="R1898" i="3" s="1"/>
  <c r="S1898" i="3"/>
  <c r="O1898" i="3"/>
  <c r="N1898" i="3"/>
  <c r="X1897" i="3"/>
  <c r="W1897" i="3"/>
  <c r="V1897" i="3"/>
  <c r="U1897" i="3"/>
  <c r="T1897" i="3"/>
  <c r="R1897" i="3" s="1"/>
  <c r="S1897" i="3"/>
  <c r="O1897" i="3"/>
  <c r="N1897" i="3"/>
  <c r="X1896" i="3"/>
  <c r="W1896" i="3"/>
  <c r="V1896" i="3"/>
  <c r="T1896" i="3"/>
  <c r="S1896" i="3"/>
  <c r="O1896" i="3"/>
  <c r="N1896" i="3"/>
  <c r="X1895" i="3"/>
  <c r="W1895" i="3"/>
  <c r="V1895" i="3"/>
  <c r="T1895" i="3"/>
  <c r="R1895" i="3" s="1"/>
  <c r="S1895" i="3"/>
  <c r="O1895" i="3"/>
  <c r="N1895" i="3"/>
  <c r="X1894" i="3"/>
  <c r="W1894" i="3"/>
  <c r="V1894" i="3"/>
  <c r="T1894" i="3"/>
  <c r="S1894" i="3"/>
  <c r="R1894" i="3"/>
  <c r="O1894" i="3"/>
  <c r="N1894" i="3"/>
  <c r="X1893" i="3"/>
  <c r="W1893" i="3"/>
  <c r="V1893" i="3"/>
  <c r="T1893" i="3"/>
  <c r="R1893" i="3" s="1"/>
  <c r="S1893" i="3"/>
  <c r="U1893" i="3" s="1"/>
  <c r="O1893" i="3"/>
  <c r="N1893" i="3"/>
  <c r="X1892" i="3"/>
  <c r="W1892" i="3"/>
  <c r="V1892" i="3"/>
  <c r="T1892" i="3"/>
  <c r="S1892" i="3"/>
  <c r="O1892" i="3"/>
  <c r="N1892" i="3"/>
  <c r="X1891" i="3"/>
  <c r="W1891" i="3"/>
  <c r="V1891" i="3"/>
  <c r="T1891" i="3"/>
  <c r="R1891" i="3" s="1"/>
  <c r="S1891" i="3"/>
  <c r="U1891" i="3" s="1"/>
  <c r="O1891" i="3"/>
  <c r="N1891" i="3"/>
  <c r="X1890" i="3"/>
  <c r="W1890" i="3"/>
  <c r="V1890" i="3"/>
  <c r="T1890" i="3"/>
  <c r="R1890" i="3" s="1"/>
  <c r="S1890" i="3"/>
  <c r="O1890" i="3"/>
  <c r="N1890" i="3"/>
  <c r="X1889" i="3"/>
  <c r="W1889" i="3"/>
  <c r="V1889" i="3"/>
  <c r="T1889" i="3"/>
  <c r="R1889" i="3" s="1"/>
  <c r="S1889" i="3"/>
  <c r="O1889" i="3"/>
  <c r="N1889" i="3"/>
  <c r="X1888" i="3"/>
  <c r="W1888" i="3"/>
  <c r="V1888" i="3"/>
  <c r="T1888" i="3"/>
  <c r="S1888" i="3"/>
  <c r="O1888" i="3"/>
  <c r="N1888" i="3"/>
  <c r="X1887" i="3"/>
  <c r="W1887" i="3"/>
  <c r="V1887" i="3"/>
  <c r="T1887" i="3"/>
  <c r="R1887" i="3" s="1"/>
  <c r="S1887" i="3"/>
  <c r="O1887" i="3"/>
  <c r="N1887" i="3"/>
  <c r="X1886" i="3"/>
  <c r="W1886" i="3"/>
  <c r="V1886" i="3"/>
  <c r="T1886" i="3"/>
  <c r="R1886" i="3" s="1"/>
  <c r="S1886" i="3"/>
  <c r="O1886" i="3"/>
  <c r="N1886" i="3"/>
  <c r="X1885" i="3"/>
  <c r="W1885" i="3"/>
  <c r="V1885" i="3"/>
  <c r="T1885" i="3"/>
  <c r="R1885" i="3" s="1"/>
  <c r="S1885" i="3"/>
  <c r="O1885" i="3"/>
  <c r="N1885" i="3"/>
  <c r="X1884" i="3"/>
  <c r="W1884" i="3"/>
  <c r="V1884" i="3"/>
  <c r="T1884" i="3"/>
  <c r="U1884" i="3" s="1"/>
  <c r="S1884" i="3"/>
  <c r="O1884" i="3"/>
  <c r="N1884" i="3"/>
  <c r="X1883" i="3"/>
  <c r="W1883" i="3"/>
  <c r="V1883" i="3"/>
  <c r="T1883" i="3"/>
  <c r="R1883" i="3" s="1"/>
  <c r="S1883" i="3"/>
  <c r="U1883" i="3" s="1"/>
  <c r="O1883" i="3"/>
  <c r="N1883" i="3"/>
  <c r="X1882" i="3"/>
  <c r="W1882" i="3"/>
  <c r="V1882" i="3"/>
  <c r="T1882" i="3"/>
  <c r="R1882" i="3" s="1"/>
  <c r="S1882" i="3"/>
  <c r="O1882" i="3"/>
  <c r="N1882" i="3"/>
  <c r="X1881" i="3"/>
  <c r="W1881" i="3"/>
  <c r="V1881" i="3"/>
  <c r="T1881" i="3"/>
  <c r="S1881" i="3"/>
  <c r="U1881" i="3" s="1"/>
  <c r="R1881" i="3"/>
  <c r="O1881" i="3"/>
  <c r="N1881" i="3"/>
  <c r="X1880" i="3"/>
  <c r="W1880" i="3"/>
  <c r="V1880" i="3"/>
  <c r="T1880" i="3"/>
  <c r="S1880" i="3"/>
  <c r="O1880" i="3"/>
  <c r="N1880" i="3"/>
  <c r="X1879" i="3"/>
  <c r="W1879" i="3"/>
  <c r="V1879" i="3"/>
  <c r="T1879" i="3"/>
  <c r="R1879" i="3" s="1"/>
  <c r="S1879" i="3"/>
  <c r="O1879" i="3"/>
  <c r="N1879" i="3"/>
  <c r="X1878" i="3"/>
  <c r="W1878" i="3"/>
  <c r="V1878" i="3"/>
  <c r="T1878" i="3"/>
  <c r="R1878" i="3" s="1"/>
  <c r="S1878" i="3"/>
  <c r="O1878" i="3"/>
  <c r="N1878" i="3"/>
  <c r="X1877" i="3"/>
  <c r="W1877" i="3"/>
  <c r="V1877" i="3"/>
  <c r="T1877" i="3"/>
  <c r="R1877" i="3" s="1"/>
  <c r="S1877" i="3"/>
  <c r="O1877" i="3"/>
  <c r="N1877" i="3"/>
  <c r="X1876" i="3"/>
  <c r="W1876" i="3"/>
  <c r="V1876" i="3"/>
  <c r="T1876" i="3"/>
  <c r="S1876" i="3"/>
  <c r="O1876" i="3"/>
  <c r="N1876" i="3"/>
  <c r="X1875" i="3"/>
  <c r="W1875" i="3"/>
  <c r="V1875" i="3"/>
  <c r="T1875" i="3"/>
  <c r="R1875" i="3" s="1"/>
  <c r="S1875" i="3"/>
  <c r="O1875" i="3"/>
  <c r="N1875" i="3"/>
  <c r="X1874" i="3"/>
  <c r="W1874" i="3"/>
  <c r="V1874" i="3"/>
  <c r="T1874" i="3"/>
  <c r="R1874" i="3" s="1"/>
  <c r="S1874" i="3"/>
  <c r="O1874" i="3"/>
  <c r="N1874" i="3"/>
  <c r="X1873" i="3"/>
  <c r="W1873" i="3"/>
  <c r="V1873" i="3"/>
  <c r="T1873" i="3"/>
  <c r="S1873" i="3"/>
  <c r="O1873" i="3"/>
  <c r="N1873" i="3"/>
  <c r="X1872" i="3"/>
  <c r="W1872" i="3"/>
  <c r="V1872" i="3"/>
  <c r="T1872" i="3"/>
  <c r="U1872" i="3" s="1"/>
  <c r="S1872" i="3"/>
  <c r="O1872" i="3"/>
  <c r="N1872" i="3"/>
  <c r="X1871" i="3"/>
  <c r="W1871" i="3"/>
  <c r="V1871" i="3"/>
  <c r="T1871" i="3"/>
  <c r="R1871" i="3" s="1"/>
  <c r="S1871" i="3"/>
  <c r="U1871" i="3" s="1"/>
  <c r="O1871" i="3"/>
  <c r="N1871" i="3"/>
  <c r="X1870" i="3"/>
  <c r="W1870" i="3"/>
  <c r="V1870" i="3"/>
  <c r="T1870" i="3"/>
  <c r="R1870" i="3" s="1"/>
  <c r="S1870" i="3"/>
  <c r="O1870" i="3"/>
  <c r="N1870" i="3"/>
  <c r="X1869" i="3"/>
  <c r="W1869" i="3"/>
  <c r="V1869" i="3"/>
  <c r="T1869" i="3"/>
  <c r="S1869" i="3"/>
  <c r="O1869" i="3"/>
  <c r="N1869" i="3"/>
  <c r="X1868" i="3"/>
  <c r="W1868" i="3"/>
  <c r="V1868" i="3"/>
  <c r="T1868" i="3"/>
  <c r="U1868" i="3" s="1"/>
  <c r="S1868" i="3"/>
  <c r="O1868" i="3"/>
  <c r="N1868" i="3"/>
  <c r="X1867" i="3"/>
  <c r="W1867" i="3"/>
  <c r="V1867" i="3"/>
  <c r="T1867" i="3"/>
  <c r="R1867" i="3" s="1"/>
  <c r="S1867" i="3"/>
  <c r="O1867" i="3"/>
  <c r="N1867" i="3"/>
  <c r="X1866" i="3"/>
  <c r="W1866" i="3"/>
  <c r="V1866" i="3"/>
  <c r="T1866" i="3"/>
  <c r="R1866" i="3" s="1"/>
  <c r="S1866" i="3"/>
  <c r="U1866" i="3" s="1"/>
  <c r="O1866" i="3"/>
  <c r="N1866" i="3"/>
  <c r="X1865" i="3"/>
  <c r="W1865" i="3"/>
  <c r="V1865" i="3"/>
  <c r="T1865" i="3"/>
  <c r="R1865" i="3" s="1"/>
  <c r="S1865" i="3"/>
  <c r="O1865" i="3"/>
  <c r="N1865" i="3"/>
  <c r="X1864" i="3"/>
  <c r="W1864" i="3"/>
  <c r="V1864" i="3"/>
  <c r="T1864" i="3"/>
  <c r="S1864" i="3"/>
  <c r="O1864" i="3"/>
  <c r="N1864" i="3"/>
  <c r="X1863" i="3"/>
  <c r="W1863" i="3"/>
  <c r="V1863" i="3"/>
  <c r="T1863" i="3"/>
  <c r="R1863" i="3" s="1"/>
  <c r="S1863" i="3"/>
  <c r="O1863" i="3"/>
  <c r="N1863" i="3"/>
  <c r="X1862" i="3"/>
  <c r="W1862" i="3"/>
  <c r="V1862" i="3"/>
  <c r="T1862" i="3"/>
  <c r="R1862" i="3" s="1"/>
  <c r="S1862" i="3"/>
  <c r="O1862" i="3"/>
  <c r="N1862" i="3"/>
  <c r="X1861" i="3"/>
  <c r="W1861" i="3"/>
  <c r="V1861" i="3"/>
  <c r="U1861" i="3"/>
  <c r="T1861" i="3"/>
  <c r="R1861" i="3" s="1"/>
  <c r="S1861" i="3"/>
  <c r="O1861" i="3"/>
  <c r="N1861" i="3"/>
  <c r="X1860" i="3"/>
  <c r="W1860" i="3"/>
  <c r="V1860" i="3"/>
  <c r="T1860" i="3"/>
  <c r="U1860" i="3" s="1"/>
  <c r="S1860" i="3"/>
  <c r="O1860" i="3"/>
  <c r="N1860" i="3"/>
  <c r="X1859" i="3"/>
  <c r="W1859" i="3"/>
  <c r="V1859" i="3"/>
  <c r="T1859" i="3"/>
  <c r="R1859" i="3" s="1"/>
  <c r="S1859" i="3"/>
  <c r="U1859" i="3" s="1"/>
  <c r="O1859" i="3"/>
  <c r="N1859" i="3"/>
  <c r="X1858" i="3"/>
  <c r="W1858" i="3"/>
  <c r="V1858" i="3"/>
  <c r="T1858" i="3"/>
  <c r="R1858" i="3" s="1"/>
  <c r="S1858" i="3"/>
  <c r="O1858" i="3"/>
  <c r="N1858" i="3"/>
  <c r="X1857" i="3"/>
  <c r="W1857" i="3"/>
  <c r="V1857" i="3"/>
  <c r="T1857" i="3"/>
  <c r="R1857" i="3" s="1"/>
  <c r="S1857" i="3"/>
  <c r="U1857" i="3" s="1"/>
  <c r="O1857" i="3"/>
  <c r="N1857" i="3"/>
  <c r="X1856" i="3"/>
  <c r="W1856" i="3"/>
  <c r="V1856" i="3"/>
  <c r="T1856" i="3"/>
  <c r="S1856" i="3"/>
  <c r="O1856" i="3"/>
  <c r="N1856" i="3"/>
  <c r="X1855" i="3"/>
  <c r="W1855" i="3"/>
  <c r="V1855" i="3"/>
  <c r="T1855" i="3"/>
  <c r="R1855" i="3" s="1"/>
  <c r="S1855" i="3"/>
  <c r="O1855" i="3"/>
  <c r="N1855" i="3"/>
  <c r="X1854" i="3"/>
  <c r="W1854" i="3"/>
  <c r="V1854" i="3"/>
  <c r="T1854" i="3"/>
  <c r="R1854" i="3" s="1"/>
  <c r="S1854" i="3"/>
  <c r="U1854" i="3" s="1"/>
  <c r="O1854" i="3"/>
  <c r="N1854" i="3"/>
  <c r="X1853" i="3"/>
  <c r="W1853" i="3"/>
  <c r="V1853" i="3"/>
  <c r="T1853" i="3"/>
  <c r="R1853" i="3" s="1"/>
  <c r="S1853" i="3"/>
  <c r="U1853" i="3" s="1"/>
  <c r="O1853" i="3"/>
  <c r="N1853" i="3"/>
  <c r="X1852" i="3"/>
  <c r="W1852" i="3"/>
  <c r="V1852" i="3"/>
  <c r="T1852" i="3"/>
  <c r="S1852" i="3"/>
  <c r="O1852" i="3"/>
  <c r="N1852" i="3"/>
  <c r="X1851" i="3"/>
  <c r="W1851" i="3"/>
  <c r="V1851" i="3"/>
  <c r="T1851" i="3"/>
  <c r="R1851" i="3" s="1"/>
  <c r="S1851" i="3"/>
  <c r="U1851" i="3" s="1"/>
  <c r="O1851" i="3"/>
  <c r="N1851" i="3"/>
  <c r="X1850" i="3"/>
  <c r="W1850" i="3"/>
  <c r="V1850" i="3"/>
  <c r="T1850" i="3"/>
  <c r="R1850" i="3" s="1"/>
  <c r="S1850" i="3"/>
  <c r="O1850" i="3"/>
  <c r="N1850" i="3"/>
  <c r="X1849" i="3"/>
  <c r="W1849" i="3"/>
  <c r="V1849" i="3"/>
  <c r="T1849" i="3"/>
  <c r="S1849" i="3"/>
  <c r="O1849" i="3"/>
  <c r="N1849" i="3"/>
  <c r="X1848" i="3"/>
  <c r="W1848" i="3"/>
  <c r="V1848" i="3"/>
  <c r="T1848" i="3"/>
  <c r="U1848" i="3" s="1"/>
  <c r="S1848" i="3"/>
  <c r="O1848" i="3"/>
  <c r="N1848" i="3"/>
  <c r="X1847" i="3"/>
  <c r="W1847" i="3"/>
  <c r="V1847" i="3"/>
  <c r="T1847" i="3"/>
  <c r="R1847" i="3" s="1"/>
  <c r="S1847" i="3"/>
  <c r="O1847" i="3"/>
  <c r="N1847" i="3"/>
  <c r="X1846" i="3"/>
  <c r="W1846" i="3"/>
  <c r="V1846" i="3"/>
  <c r="T1846" i="3"/>
  <c r="R1846" i="3" s="1"/>
  <c r="S1846" i="3"/>
  <c r="U1846" i="3" s="1"/>
  <c r="O1846" i="3"/>
  <c r="N1846" i="3"/>
  <c r="X1845" i="3"/>
  <c r="W1845" i="3"/>
  <c r="V1845" i="3"/>
  <c r="T1845" i="3"/>
  <c r="R1845" i="3" s="1"/>
  <c r="S1845" i="3"/>
  <c r="U1845" i="3" s="1"/>
  <c r="O1845" i="3"/>
  <c r="N1845" i="3"/>
  <c r="X1844" i="3"/>
  <c r="W1844" i="3"/>
  <c r="V1844" i="3"/>
  <c r="T1844" i="3"/>
  <c r="S1844" i="3"/>
  <c r="O1844" i="3"/>
  <c r="N1844" i="3"/>
  <c r="X1843" i="3"/>
  <c r="W1843" i="3"/>
  <c r="V1843" i="3"/>
  <c r="T1843" i="3"/>
  <c r="R1843" i="3" s="1"/>
  <c r="S1843" i="3"/>
  <c r="O1843" i="3"/>
  <c r="N1843" i="3"/>
  <c r="X1842" i="3"/>
  <c r="W1842" i="3"/>
  <c r="V1842" i="3"/>
  <c r="T1842" i="3"/>
  <c r="R1842" i="3" s="1"/>
  <c r="S1842" i="3"/>
  <c r="O1842" i="3"/>
  <c r="N1842" i="3"/>
  <c r="X1841" i="3"/>
  <c r="W1841" i="3"/>
  <c r="V1841" i="3"/>
  <c r="T1841" i="3"/>
  <c r="R1841" i="3" s="1"/>
  <c r="S1841" i="3"/>
  <c r="U1841" i="3" s="1"/>
  <c r="O1841" i="3"/>
  <c r="N1841" i="3"/>
  <c r="X1840" i="3"/>
  <c r="W1840" i="3"/>
  <c r="V1840" i="3"/>
  <c r="T1840" i="3"/>
  <c r="S1840" i="3"/>
  <c r="O1840" i="3"/>
  <c r="N1840" i="3"/>
  <c r="X1839" i="3"/>
  <c r="W1839" i="3"/>
  <c r="V1839" i="3"/>
  <c r="T1839" i="3"/>
  <c r="R1839" i="3" s="1"/>
  <c r="S1839" i="3"/>
  <c r="U1839" i="3" s="1"/>
  <c r="O1839" i="3"/>
  <c r="N1839" i="3"/>
  <c r="X1838" i="3"/>
  <c r="W1838" i="3"/>
  <c r="V1838" i="3"/>
  <c r="T1838" i="3"/>
  <c r="R1838" i="3" s="1"/>
  <c r="S1838" i="3"/>
  <c r="O1838" i="3"/>
  <c r="N1838" i="3"/>
  <c r="X1837" i="3"/>
  <c r="W1837" i="3"/>
  <c r="V1837" i="3"/>
  <c r="T1837" i="3"/>
  <c r="S1837" i="3"/>
  <c r="O1837" i="3"/>
  <c r="N1837" i="3"/>
  <c r="X1836" i="3"/>
  <c r="W1836" i="3"/>
  <c r="V1836" i="3"/>
  <c r="T1836" i="3"/>
  <c r="S1836" i="3"/>
  <c r="O1836" i="3"/>
  <c r="N1836" i="3"/>
  <c r="X1835" i="3"/>
  <c r="W1835" i="3"/>
  <c r="V1835" i="3"/>
  <c r="T1835" i="3"/>
  <c r="R1835" i="3" s="1"/>
  <c r="S1835" i="3"/>
  <c r="O1835" i="3"/>
  <c r="N1835" i="3"/>
  <c r="X1834" i="3"/>
  <c r="W1834" i="3"/>
  <c r="V1834" i="3"/>
  <c r="T1834" i="3"/>
  <c r="S1834" i="3"/>
  <c r="R1834" i="3"/>
  <c r="O1834" i="3"/>
  <c r="N1834" i="3"/>
  <c r="X1833" i="3"/>
  <c r="W1833" i="3"/>
  <c r="V1833" i="3"/>
  <c r="T1833" i="3"/>
  <c r="R1833" i="3" s="1"/>
  <c r="S1833" i="3"/>
  <c r="U1833" i="3" s="1"/>
  <c r="O1833" i="3"/>
  <c r="N1833" i="3"/>
  <c r="X1832" i="3"/>
  <c r="W1832" i="3"/>
  <c r="V1832" i="3"/>
  <c r="T1832" i="3"/>
  <c r="S1832" i="3"/>
  <c r="O1832" i="3"/>
  <c r="N1832" i="3"/>
  <c r="X1831" i="3"/>
  <c r="W1831" i="3"/>
  <c r="V1831" i="3"/>
  <c r="T1831" i="3"/>
  <c r="R1831" i="3" s="1"/>
  <c r="S1831" i="3"/>
  <c r="O1831" i="3"/>
  <c r="N1831" i="3"/>
  <c r="X1830" i="3"/>
  <c r="W1830" i="3"/>
  <c r="V1830" i="3"/>
  <c r="T1830" i="3"/>
  <c r="R1830" i="3" s="1"/>
  <c r="S1830" i="3"/>
  <c r="O1830" i="3"/>
  <c r="N1830" i="3"/>
  <c r="X1829" i="3"/>
  <c r="W1829" i="3"/>
  <c r="V1829" i="3"/>
  <c r="T1829" i="3"/>
  <c r="R1829" i="3" s="1"/>
  <c r="S1829" i="3"/>
  <c r="O1829" i="3"/>
  <c r="N1829" i="3"/>
  <c r="X1828" i="3"/>
  <c r="W1828" i="3"/>
  <c r="V1828" i="3"/>
  <c r="T1828" i="3"/>
  <c r="S1828" i="3"/>
  <c r="O1828" i="3"/>
  <c r="N1828" i="3"/>
  <c r="X1827" i="3"/>
  <c r="W1827" i="3"/>
  <c r="V1827" i="3"/>
  <c r="T1827" i="3"/>
  <c r="R1827" i="3" s="1"/>
  <c r="S1827" i="3"/>
  <c r="U1827" i="3" s="1"/>
  <c r="O1827" i="3"/>
  <c r="N1827" i="3"/>
  <c r="X1826" i="3"/>
  <c r="W1826" i="3"/>
  <c r="V1826" i="3"/>
  <c r="T1826" i="3"/>
  <c r="R1826" i="3" s="1"/>
  <c r="S1826" i="3"/>
  <c r="O1826" i="3"/>
  <c r="N1826" i="3"/>
  <c r="X1825" i="3"/>
  <c r="W1825" i="3"/>
  <c r="V1825" i="3"/>
  <c r="T1825" i="3"/>
  <c r="R1825" i="3" s="1"/>
  <c r="S1825" i="3"/>
  <c r="O1825" i="3"/>
  <c r="N1825" i="3"/>
  <c r="X1824" i="3"/>
  <c r="W1824" i="3"/>
  <c r="V1824" i="3"/>
  <c r="T1824" i="3"/>
  <c r="S1824" i="3"/>
  <c r="O1824" i="3"/>
  <c r="N1824" i="3"/>
  <c r="X1823" i="3"/>
  <c r="W1823" i="3"/>
  <c r="V1823" i="3"/>
  <c r="T1823" i="3"/>
  <c r="R1823" i="3" s="1"/>
  <c r="S1823" i="3"/>
  <c r="O1823" i="3"/>
  <c r="N1823" i="3"/>
  <c r="X1822" i="3"/>
  <c r="W1822" i="3"/>
  <c r="V1822" i="3"/>
  <c r="T1822" i="3"/>
  <c r="S1822" i="3"/>
  <c r="U1822" i="3" s="1"/>
  <c r="R1822" i="3"/>
  <c r="O1822" i="3"/>
  <c r="N1822" i="3"/>
  <c r="X1821" i="3"/>
  <c r="W1821" i="3"/>
  <c r="V1821" i="3"/>
  <c r="T1821" i="3"/>
  <c r="S1821" i="3"/>
  <c r="U1821" i="3" s="1"/>
  <c r="R1821" i="3"/>
  <c r="O1821" i="3"/>
  <c r="N1821" i="3"/>
  <c r="X1820" i="3"/>
  <c r="W1820" i="3"/>
  <c r="V1820" i="3"/>
  <c r="T1820" i="3"/>
  <c r="S1820" i="3"/>
  <c r="O1820" i="3"/>
  <c r="N1820" i="3"/>
  <c r="X1819" i="3"/>
  <c r="W1819" i="3"/>
  <c r="V1819" i="3"/>
  <c r="T1819" i="3"/>
  <c r="R1819" i="3" s="1"/>
  <c r="S1819" i="3"/>
  <c r="O1819" i="3"/>
  <c r="N1819" i="3"/>
  <c r="X1818" i="3"/>
  <c r="W1818" i="3"/>
  <c r="V1818" i="3"/>
  <c r="T1818" i="3"/>
  <c r="R1818" i="3" s="1"/>
  <c r="S1818" i="3"/>
  <c r="O1818" i="3"/>
  <c r="N1818" i="3"/>
  <c r="X1817" i="3"/>
  <c r="W1817" i="3"/>
  <c r="V1817" i="3"/>
  <c r="T1817" i="3"/>
  <c r="R1817" i="3" s="1"/>
  <c r="S1817" i="3"/>
  <c r="U1817" i="3" s="1"/>
  <c r="O1817" i="3"/>
  <c r="N1817" i="3"/>
  <c r="X1816" i="3"/>
  <c r="W1816" i="3"/>
  <c r="V1816" i="3"/>
  <c r="T1816" i="3"/>
  <c r="S1816" i="3"/>
  <c r="O1816" i="3"/>
  <c r="N1816" i="3"/>
  <c r="X1815" i="3"/>
  <c r="W1815" i="3"/>
  <c r="V1815" i="3"/>
  <c r="T1815" i="3"/>
  <c r="R1815" i="3" s="1"/>
  <c r="S1815" i="3"/>
  <c r="O1815" i="3"/>
  <c r="N1815" i="3"/>
  <c r="X1814" i="3"/>
  <c r="W1814" i="3"/>
  <c r="V1814" i="3"/>
  <c r="T1814" i="3"/>
  <c r="R1814" i="3" s="1"/>
  <c r="S1814" i="3"/>
  <c r="O1814" i="3"/>
  <c r="N1814" i="3"/>
  <c r="X1813" i="3"/>
  <c r="W1813" i="3"/>
  <c r="V1813" i="3"/>
  <c r="T1813" i="3"/>
  <c r="R1813" i="3" s="1"/>
  <c r="S1813" i="3"/>
  <c r="U1813" i="3" s="1"/>
  <c r="O1813" i="3"/>
  <c r="N1813" i="3"/>
  <c r="X1812" i="3"/>
  <c r="W1812" i="3"/>
  <c r="V1812" i="3"/>
  <c r="T1812" i="3"/>
  <c r="S1812" i="3"/>
  <c r="O1812" i="3"/>
  <c r="N1812" i="3"/>
  <c r="X1811" i="3"/>
  <c r="W1811" i="3"/>
  <c r="V1811" i="3"/>
  <c r="T1811" i="3"/>
  <c r="R1811" i="3" s="1"/>
  <c r="S1811" i="3"/>
  <c r="O1811" i="3"/>
  <c r="N1811" i="3"/>
  <c r="X1810" i="3"/>
  <c r="W1810" i="3"/>
  <c r="V1810" i="3"/>
  <c r="T1810" i="3"/>
  <c r="R1810" i="3" s="1"/>
  <c r="S1810" i="3"/>
  <c r="O1810" i="3"/>
  <c r="N1810" i="3"/>
  <c r="X1809" i="3"/>
  <c r="W1809" i="3"/>
  <c r="V1809" i="3"/>
  <c r="U1809" i="3"/>
  <c r="T1809" i="3"/>
  <c r="S1809" i="3"/>
  <c r="R1809" i="3"/>
  <c r="O1809" i="3"/>
  <c r="N1809" i="3"/>
  <c r="X1808" i="3"/>
  <c r="W1808" i="3"/>
  <c r="V1808" i="3"/>
  <c r="T1808" i="3"/>
  <c r="S1808" i="3"/>
  <c r="O1808" i="3"/>
  <c r="N1808" i="3"/>
  <c r="X1807" i="3"/>
  <c r="W1807" i="3"/>
  <c r="V1807" i="3"/>
  <c r="T1807" i="3"/>
  <c r="R1807" i="3" s="1"/>
  <c r="S1807" i="3"/>
  <c r="O1807" i="3"/>
  <c r="N1807" i="3"/>
  <c r="X1806" i="3"/>
  <c r="W1806" i="3"/>
  <c r="V1806" i="3"/>
  <c r="T1806" i="3"/>
  <c r="R1806" i="3" s="1"/>
  <c r="S1806" i="3"/>
  <c r="O1806" i="3"/>
  <c r="N1806" i="3"/>
  <c r="X1805" i="3"/>
  <c r="W1805" i="3"/>
  <c r="V1805" i="3"/>
  <c r="T1805" i="3"/>
  <c r="S1805" i="3"/>
  <c r="O1805" i="3"/>
  <c r="N1805" i="3"/>
  <c r="X1804" i="3"/>
  <c r="W1804" i="3"/>
  <c r="V1804" i="3"/>
  <c r="T1804" i="3"/>
  <c r="S1804" i="3"/>
  <c r="O1804" i="3"/>
  <c r="N1804" i="3"/>
  <c r="X1803" i="3"/>
  <c r="W1803" i="3"/>
  <c r="V1803" i="3"/>
  <c r="T1803" i="3"/>
  <c r="R1803" i="3" s="1"/>
  <c r="S1803" i="3"/>
  <c r="O1803" i="3"/>
  <c r="N1803" i="3"/>
  <c r="X1802" i="3"/>
  <c r="W1802" i="3"/>
  <c r="V1802" i="3"/>
  <c r="T1802" i="3"/>
  <c r="S1802" i="3"/>
  <c r="U1802" i="3" s="1"/>
  <c r="R1802" i="3"/>
  <c r="O1802" i="3"/>
  <c r="N1802" i="3"/>
  <c r="X1801" i="3"/>
  <c r="W1801" i="3"/>
  <c r="V1801" i="3"/>
  <c r="T1801" i="3"/>
  <c r="R1801" i="3" s="1"/>
  <c r="S1801" i="3"/>
  <c r="U1801" i="3" s="1"/>
  <c r="O1801" i="3"/>
  <c r="N1801" i="3"/>
  <c r="X1800" i="3"/>
  <c r="W1800" i="3"/>
  <c r="V1800" i="3"/>
  <c r="T1800" i="3"/>
  <c r="R1800" i="3" s="1"/>
  <c r="S1800" i="3"/>
  <c r="O1800" i="3"/>
  <c r="N1800" i="3"/>
  <c r="X1799" i="3"/>
  <c r="W1799" i="3"/>
  <c r="V1799" i="3"/>
  <c r="T1799" i="3"/>
  <c r="R1799" i="3" s="1"/>
  <c r="S1799" i="3"/>
  <c r="O1799" i="3"/>
  <c r="N1799" i="3"/>
  <c r="X1798" i="3"/>
  <c r="W1798" i="3"/>
  <c r="V1798" i="3"/>
  <c r="T1798" i="3"/>
  <c r="S1798" i="3"/>
  <c r="R1798" i="3"/>
  <c r="O1798" i="3"/>
  <c r="N1798" i="3"/>
  <c r="X1797" i="3"/>
  <c r="W1797" i="3"/>
  <c r="V1797" i="3"/>
  <c r="T1797" i="3"/>
  <c r="R1797" i="3" s="1"/>
  <c r="S1797" i="3"/>
  <c r="U1797" i="3" s="1"/>
  <c r="O1797" i="3"/>
  <c r="N1797" i="3"/>
  <c r="X1796" i="3"/>
  <c r="W1796" i="3"/>
  <c r="V1796" i="3"/>
  <c r="T1796" i="3"/>
  <c r="R1796" i="3" s="1"/>
  <c r="S1796" i="3"/>
  <c r="O1796" i="3"/>
  <c r="N1796" i="3"/>
  <c r="X1795" i="3"/>
  <c r="W1795" i="3"/>
  <c r="V1795" i="3"/>
  <c r="T1795" i="3"/>
  <c r="R1795" i="3" s="1"/>
  <c r="S1795" i="3"/>
  <c r="O1795" i="3"/>
  <c r="N1795" i="3"/>
  <c r="X1794" i="3"/>
  <c r="W1794" i="3"/>
  <c r="V1794" i="3"/>
  <c r="T1794" i="3"/>
  <c r="R1794" i="3" s="1"/>
  <c r="S1794" i="3"/>
  <c r="U1794" i="3" s="1"/>
  <c r="O1794" i="3"/>
  <c r="N1794" i="3"/>
  <c r="X1793" i="3"/>
  <c r="W1793" i="3"/>
  <c r="V1793" i="3"/>
  <c r="T1793" i="3"/>
  <c r="R1793" i="3" s="1"/>
  <c r="S1793" i="3"/>
  <c r="U1793" i="3" s="1"/>
  <c r="O1793" i="3"/>
  <c r="N1793" i="3"/>
  <c r="X1792" i="3"/>
  <c r="W1792" i="3"/>
  <c r="V1792" i="3"/>
  <c r="T1792" i="3"/>
  <c r="R1792" i="3" s="1"/>
  <c r="S1792" i="3"/>
  <c r="O1792" i="3"/>
  <c r="N1792" i="3"/>
  <c r="X1791" i="3"/>
  <c r="W1791" i="3"/>
  <c r="V1791" i="3"/>
  <c r="T1791" i="3"/>
  <c r="R1791" i="3" s="1"/>
  <c r="S1791" i="3"/>
  <c r="O1791" i="3"/>
  <c r="N1791" i="3"/>
  <c r="X1790" i="3"/>
  <c r="W1790" i="3"/>
  <c r="V1790" i="3"/>
  <c r="T1790" i="3"/>
  <c r="S1790" i="3"/>
  <c r="U1790" i="3" s="1"/>
  <c r="R1790" i="3"/>
  <c r="O1790" i="3"/>
  <c r="N1790" i="3"/>
  <c r="X1789" i="3"/>
  <c r="W1789" i="3"/>
  <c r="V1789" i="3"/>
  <c r="T1789" i="3"/>
  <c r="S1789" i="3"/>
  <c r="U1789" i="3" s="1"/>
  <c r="R1789" i="3"/>
  <c r="O1789" i="3"/>
  <c r="N1789" i="3"/>
  <c r="X1788" i="3"/>
  <c r="W1788" i="3"/>
  <c r="V1788" i="3"/>
  <c r="T1788" i="3"/>
  <c r="R1788" i="3" s="1"/>
  <c r="S1788" i="3"/>
  <c r="O1788" i="3"/>
  <c r="N1788" i="3"/>
  <c r="X1787" i="3"/>
  <c r="W1787" i="3"/>
  <c r="V1787" i="3"/>
  <c r="T1787" i="3"/>
  <c r="R1787" i="3" s="1"/>
  <c r="S1787" i="3"/>
  <c r="O1787" i="3"/>
  <c r="N1787" i="3"/>
  <c r="X1786" i="3"/>
  <c r="W1786" i="3"/>
  <c r="V1786" i="3"/>
  <c r="T1786" i="3"/>
  <c r="R1786" i="3" s="1"/>
  <c r="S1786" i="3"/>
  <c r="O1786" i="3"/>
  <c r="N1786" i="3"/>
  <c r="X1785" i="3"/>
  <c r="W1785" i="3"/>
  <c r="V1785" i="3"/>
  <c r="T1785" i="3"/>
  <c r="U1785" i="3" s="1"/>
  <c r="S1785" i="3"/>
  <c r="O1785" i="3"/>
  <c r="N1785" i="3"/>
  <c r="X1784" i="3"/>
  <c r="W1784" i="3"/>
  <c r="V1784" i="3"/>
  <c r="T1784" i="3"/>
  <c r="R1784" i="3" s="1"/>
  <c r="S1784" i="3"/>
  <c r="O1784" i="3"/>
  <c r="N1784" i="3"/>
  <c r="X1783" i="3"/>
  <c r="W1783" i="3"/>
  <c r="V1783" i="3"/>
  <c r="T1783" i="3"/>
  <c r="R1783" i="3" s="1"/>
  <c r="S1783" i="3"/>
  <c r="O1783" i="3"/>
  <c r="N1783" i="3"/>
  <c r="X1782" i="3"/>
  <c r="W1782" i="3"/>
  <c r="V1782" i="3"/>
  <c r="T1782" i="3"/>
  <c r="R1782" i="3" s="1"/>
  <c r="S1782" i="3"/>
  <c r="U1782" i="3" s="1"/>
  <c r="O1782" i="3"/>
  <c r="N1782" i="3"/>
  <c r="X1781" i="3"/>
  <c r="W1781" i="3"/>
  <c r="V1781" i="3"/>
  <c r="T1781" i="3"/>
  <c r="R1781" i="3" s="1"/>
  <c r="S1781" i="3"/>
  <c r="O1781" i="3"/>
  <c r="N1781" i="3"/>
  <c r="X1780" i="3"/>
  <c r="W1780" i="3"/>
  <c r="V1780" i="3"/>
  <c r="T1780" i="3"/>
  <c r="R1780" i="3" s="1"/>
  <c r="S1780" i="3"/>
  <c r="O1780" i="3"/>
  <c r="N1780" i="3"/>
  <c r="X1779" i="3"/>
  <c r="W1779" i="3"/>
  <c r="V1779" i="3"/>
  <c r="T1779" i="3"/>
  <c r="R1779" i="3" s="1"/>
  <c r="S1779" i="3"/>
  <c r="O1779" i="3"/>
  <c r="N1779" i="3"/>
  <c r="X1778" i="3"/>
  <c r="W1778" i="3"/>
  <c r="V1778" i="3"/>
  <c r="T1778" i="3"/>
  <c r="R1778" i="3" s="1"/>
  <c r="S1778" i="3"/>
  <c r="O1778" i="3"/>
  <c r="N1778" i="3"/>
  <c r="X1777" i="3"/>
  <c r="W1777" i="3"/>
  <c r="V1777" i="3"/>
  <c r="T1777" i="3"/>
  <c r="S1777" i="3"/>
  <c r="U1777" i="3" s="1"/>
  <c r="R1777" i="3"/>
  <c r="O1777" i="3"/>
  <c r="N1777" i="3"/>
  <c r="X1776" i="3"/>
  <c r="W1776" i="3"/>
  <c r="V1776" i="3"/>
  <c r="T1776" i="3"/>
  <c r="R1776" i="3" s="1"/>
  <c r="S1776" i="3"/>
  <c r="O1776" i="3"/>
  <c r="N1776" i="3"/>
  <c r="X1775" i="3"/>
  <c r="W1775" i="3"/>
  <c r="V1775" i="3"/>
  <c r="T1775" i="3"/>
  <c r="R1775" i="3" s="1"/>
  <c r="S1775" i="3"/>
  <c r="O1775" i="3"/>
  <c r="N1775" i="3"/>
  <c r="X1774" i="3"/>
  <c r="W1774" i="3"/>
  <c r="V1774" i="3"/>
  <c r="T1774" i="3"/>
  <c r="R1774" i="3" s="1"/>
  <c r="S1774" i="3"/>
  <c r="O1774" i="3"/>
  <c r="N1774" i="3"/>
  <c r="X1773" i="3"/>
  <c r="W1773" i="3"/>
  <c r="V1773" i="3"/>
  <c r="T1773" i="3"/>
  <c r="S1773" i="3"/>
  <c r="O1773" i="3"/>
  <c r="N1773" i="3"/>
  <c r="X1772" i="3"/>
  <c r="W1772" i="3"/>
  <c r="V1772" i="3"/>
  <c r="T1772" i="3"/>
  <c r="R1772" i="3" s="1"/>
  <c r="S1772" i="3"/>
  <c r="O1772" i="3"/>
  <c r="N1772" i="3"/>
  <c r="X1771" i="3"/>
  <c r="W1771" i="3"/>
  <c r="V1771" i="3"/>
  <c r="T1771" i="3"/>
  <c r="R1771" i="3" s="1"/>
  <c r="S1771" i="3"/>
  <c r="O1771" i="3"/>
  <c r="N1771" i="3"/>
  <c r="X1770" i="3"/>
  <c r="W1770" i="3"/>
  <c r="V1770" i="3"/>
  <c r="T1770" i="3"/>
  <c r="R1770" i="3" s="1"/>
  <c r="S1770" i="3"/>
  <c r="U1770" i="3" s="1"/>
  <c r="O1770" i="3"/>
  <c r="N1770" i="3"/>
  <c r="X1769" i="3"/>
  <c r="W1769" i="3"/>
  <c r="V1769" i="3"/>
  <c r="T1769" i="3"/>
  <c r="S1769" i="3"/>
  <c r="O1769" i="3"/>
  <c r="N1769" i="3"/>
  <c r="X1768" i="3"/>
  <c r="W1768" i="3"/>
  <c r="V1768" i="3"/>
  <c r="T1768" i="3"/>
  <c r="R1768" i="3" s="1"/>
  <c r="S1768" i="3"/>
  <c r="O1768" i="3"/>
  <c r="N1768" i="3"/>
  <c r="X1767" i="3"/>
  <c r="W1767" i="3"/>
  <c r="V1767" i="3"/>
  <c r="T1767" i="3"/>
  <c r="R1767" i="3" s="1"/>
  <c r="S1767" i="3"/>
  <c r="O1767" i="3"/>
  <c r="N1767" i="3"/>
  <c r="X1766" i="3"/>
  <c r="W1766" i="3"/>
  <c r="V1766" i="3"/>
  <c r="T1766" i="3"/>
  <c r="S1766" i="3"/>
  <c r="R1766" i="3"/>
  <c r="O1766" i="3"/>
  <c r="N1766" i="3"/>
  <c r="X1765" i="3"/>
  <c r="W1765" i="3"/>
  <c r="V1765" i="3"/>
  <c r="T1765" i="3"/>
  <c r="R1765" i="3" s="1"/>
  <c r="S1765" i="3"/>
  <c r="U1765" i="3" s="1"/>
  <c r="O1765" i="3"/>
  <c r="N1765" i="3"/>
  <c r="X1764" i="3"/>
  <c r="W1764" i="3"/>
  <c r="V1764" i="3"/>
  <c r="T1764" i="3"/>
  <c r="R1764" i="3" s="1"/>
  <c r="S1764" i="3"/>
  <c r="O1764" i="3"/>
  <c r="N1764" i="3"/>
  <c r="X1763" i="3"/>
  <c r="W1763" i="3"/>
  <c r="V1763" i="3"/>
  <c r="T1763" i="3"/>
  <c r="R1763" i="3" s="1"/>
  <c r="S1763" i="3"/>
  <c r="O1763" i="3"/>
  <c r="N1763" i="3"/>
  <c r="X1762" i="3"/>
  <c r="W1762" i="3"/>
  <c r="V1762" i="3"/>
  <c r="T1762" i="3"/>
  <c r="R1762" i="3" s="1"/>
  <c r="S1762" i="3"/>
  <c r="O1762" i="3"/>
  <c r="N1762" i="3"/>
  <c r="X1761" i="3"/>
  <c r="W1761" i="3"/>
  <c r="V1761" i="3"/>
  <c r="T1761" i="3"/>
  <c r="R1761" i="3" s="1"/>
  <c r="S1761" i="3"/>
  <c r="O1761" i="3"/>
  <c r="N1761" i="3"/>
  <c r="X1760" i="3"/>
  <c r="W1760" i="3"/>
  <c r="V1760" i="3"/>
  <c r="T1760" i="3"/>
  <c r="R1760" i="3" s="1"/>
  <c r="S1760" i="3"/>
  <c r="O1760" i="3"/>
  <c r="N1760" i="3"/>
  <c r="X1759" i="3"/>
  <c r="W1759" i="3"/>
  <c r="V1759" i="3"/>
  <c r="T1759" i="3"/>
  <c r="R1759" i="3" s="1"/>
  <c r="S1759" i="3"/>
  <c r="O1759" i="3"/>
  <c r="N1759" i="3"/>
  <c r="X1758" i="3"/>
  <c r="W1758" i="3"/>
  <c r="V1758" i="3"/>
  <c r="T1758" i="3"/>
  <c r="R1758" i="3" s="1"/>
  <c r="S1758" i="3"/>
  <c r="U1758" i="3" s="1"/>
  <c r="O1758" i="3"/>
  <c r="N1758" i="3"/>
  <c r="X1757" i="3"/>
  <c r="W1757" i="3"/>
  <c r="V1757" i="3"/>
  <c r="T1757" i="3"/>
  <c r="R1757" i="3" s="1"/>
  <c r="S1757" i="3"/>
  <c r="U1757" i="3" s="1"/>
  <c r="O1757" i="3"/>
  <c r="N1757" i="3"/>
  <c r="X1756" i="3"/>
  <c r="W1756" i="3"/>
  <c r="V1756" i="3"/>
  <c r="T1756" i="3"/>
  <c r="R1756" i="3" s="1"/>
  <c r="S1756" i="3"/>
  <c r="O1756" i="3"/>
  <c r="N1756" i="3"/>
  <c r="X1755" i="3"/>
  <c r="W1755" i="3"/>
  <c r="V1755" i="3"/>
  <c r="T1755" i="3"/>
  <c r="R1755" i="3" s="1"/>
  <c r="S1755" i="3"/>
  <c r="O1755" i="3"/>
  <c r="N1755" i="3"/>
  <c r="X1754" i="3"/>
  <c r="W1754" i="3"/>
  <c r="V1754" i="3"/>
  <c r="T1754" i="3"/>
  <c r="R1754" i="3" s="1"/>
  <c r="S1754" i="3"/>
  <c r="O1754" i="3"/>
  <c r="N1754" i="3"/>
  <c r="X1753" i="3"/>
  <c r="W1753" i="3"/>
  <c r="V1753" i="3"/>
  <c r="T1753" i="3"/>
  <c r="S1753" i="3"/>
  <c r="R1753" i="3"/>
  <c r="O1753" i="3"/>
  <c r="N1753" i="3"/>
  <c r="X1752" i="3"/>
  <c r="W1752" i="3"/>
  <c r="V1752" i="3"/>
  <c r="T1752" i="3"/>
  <c r="R1752" i="3" s="1"/>
  <c r="S1752" i="3"/>
  <c r="O1752" i="3"/>
  <c r="N1752" i="3"/>
  <c r="X1751" i="3"/>
  <c r="W1751" i="3"/>
  <c r="V1751" i="3"/>
  <c r="T1751" i="3"/>
  <c r="R1751" i="3" s="1"/>
  <c r="S1751" i="3"/>
  <c r="O1751" i="3"/>
  <c r="N1751" i="3"/>
  <c r="X1750" i="3"/>
  <c r="W1750" i="3"/>
  <c r="V1750" i="3"/>
  <c r="T1750" i="3"/>
  <c r="R1750" i="3" s="1"/>
  <c r="S1750" i="3"/>
  <c r="U1750" i="3" s="1"/>
  <c r="O1750" i="3"/>
  <c r="N1750" i="3"/>
  <c r="X1749" i="3"/>
  <c r="W1749" i="3"/>
  <c r="V1749" i="3"/>
  <c r="T1749" i="3"/>
  <c r="R1749" i="3" s="1"/>
  <c r="S1749" i="3"/>
  <c r="U1749" i="3" s="1"/>
  <c r="O1749" i="3"/>
  <c r="N1749" i="3"/>
  <c r="X1748" i="3"/>
  <c r="W1748" i="3"/>
  <c r="V1748" i="3"/>
  <c r="T1748" i="3"/>
  <c r="R1748" i="3" s="1"/>
  <c r="S1748" i="3"/>
  <c r="O1748" i="3"/>
  <c r="N1748" i="3"/>
  <c r="X1747" i="3"/>
  <c r="W1747" i="3"/>
  <c r="V1747" i="3"/>
  <c r="T1747" i="3"/>
  <c r="R1747" i="3" s="1"/>
  <c r="S1747" i="3"/>
  <c r="O1747" i="3"/>
  <c r="N1747" i="3"/>
  <c r="X1746" i="3"/>
  <c r="W1746" i="3"/>
  <c r="V1746" i="3"/>
  <c r="T1746" i="3"/>
  <c r="R1746" i="3" s="1"/>
  <c r="S1746" i="3"/>
  <c r="O1746" i="3"/>
  <c r="N1746" i="3"/>
  <c r="X1745" i="3"/>
  <c r="W1745" i="3"/>
  <c r="V1745" i="3"/>
  <c r="T1745" i="3"/>
  <c r="S1745" i="3"/>
  <c r="U1745" i="3" s="1"/>
  <c r="R1745" i="3"/>
  <c r="O1745" i="3"/>
  <c r="N1745" i="3"/>
  <c r="X1744" i="3"/>
  <c r="W1744" i="3"/>
  <c r="V1744" i="3"/>
  <c r="T1744" i="3"/>
  <c r="R1744" i="3" s="1"/>
  <c r="S1744" i="3"/>
  <c r="O1744" i="3"/>
  <c r="N1744" i="3"/>
  <c r="X1743" i="3"/>
  <c r="W1743" i="3"/>
  <c r="V1743" i="3"/>
  <c r="T1743" i="3"/>
  <c r="R1743" i="3" s="1"/>
  <c r="S1743" i="3"/>
  <c r="O1743" i="3"/>
  <c r="N1743" i="3"/>
  <c r="X1742" i="3"/>
  <c r="W1742" i="3"/>
  <c r="V1742" i="3"/>
  <c r="T1742" i="3"/>
  <c r="R1742" i="3" s="1"/>
  <c r="S1742" i="3"/>
  <c r="O1742" i="3"/>
  <c r="N1742" i="3"/>
  <c r="X1741" i="3"/>
  <c r="W1741" i="3"/>
  <c r="V1741" i="3"/>
  <c r="T1741" i="3"/>
  <c r="U1741" i="3" s="1"/>
  <c r="S1741" i="3"/>
  <c r="O1741" i="3"/>
  <c r="N1741" i="3"/>
  <c r="X1740" i="3"/>
  <c r="W1740" i="3"/>
  <c r="V1740" i="3"/>
  <c r="T1740" i="3"/>
  <c r="R1740" i="3" s="1"/>
  <c r="S1740" i="3"/>
  <c r="O1740" i="3"/>
  <c r="N1740" i="3"/>
  <c r="X1739" i="3"/>
  <c r="W1739" i="3"/>
  <c r="V1739" i="3"/>
  <c r="T1739" i="3"/>
  <c r="R1739" i="3" s="1"/>
  <c r="S1739" i="3"/>
  <c r="O1739" i="3"/>
  <c r="N1739" i="3"/>
  <c r="X1738" i="3"/>
  <c r="W1738" i="3"/>
  <c r="V1738" i="3"/>
  <c r="T1738" i="3"/>
  <c r="R1738" i="3" s="1"/>
  <c r="S1738" i="3"/>
  <c r="O1738" i="3"/>
  <c r="N1738" i="3"/>
  <c r="X1737" i="3"/>
  <c r="W1737" i="3"/>
  <c r="V1737" i="3"/>
  <c r="U1737" i="3"/>
  <c r="T1737" i="3"/>
  <c r="R1737" i="3" s="1"/>
  <c r="S1737" i="3"/>
  <c r="O1737" i="3"/>
  <c r="N1737" i="3"/>
  <c r="X1736" i="3"/>
  <c r="W1736" i="3"/>
  <c r="V1736" i="3"/>
  <c r="T1736" i="3"/>
  <c r="R1736" i="3" s="1"/>
  <c r="S1736" i="3"/>
  <c r="O1736" i="3"/>
  <c r="N1736" i="3"/>
  <c r="X1735" i="3"/>
  <c r="W1735" i="3"/>
  <c r="V1735" i="3"/>
  <c r="T1735" i="3"/>
  <c r="R1735" i="3" s="1"/>
  <c r="S1735" i="3"/>
  <c r="O1735" i="3"/>
  <c r="N1735" i="3"/>
  <c r="X1734" i="3"/>
  <c r="W1734" i="3"/>
  <c r="V1734" i="3"/>
  <c r="T1734" i="3"/>
  <c r="S1734" i="3"/>
  <c r="R1734" i="3"/>
  <c r="O1734" i="3"/>
  <c r="N1734" i="3"/>
  <c r="X1733" i="3"/>
  <c r="W1733" i="3"/>
  <c r="V1733" i="3"/>
  <c r="T1733" i="3"/>
  <c r="R1733" i="3" s="1"/>
  <c r="S1733" i="3"/>
  <c r="U1733" i="3" s="1"/>
  <c r="O1733" i="3"/>
  <c r="N1733" i="3"/>
  <c r="X1732" i="3"/>
  <c r="W1732" i="3"/>
  <c r="V1732" i="3"/>
  <c r="T1732" i="3"/>
  <c r="R1732" i="3" s="1"/>
  <c r="S1732" i="3"/>
  <c r="O1732" i="3"/>
  <c r="N1732" i="3"/>
  <c r="X1731" i="3"/>
  <c r="W1731" i="3"/>
  <c r="V1731" i="3"/>
  <c r="T1731" i="3"/>
  <c r="R1731" i="3" s="1"/>
  <c r="S1731" i="3"/>
  <c r="O1731" i="3"/>
  <c r="N1731" i="3"/>
  <c r="X1730" i="3"/>
  <c r="W1730" i="3"/>
  <c r="V1730" i="3"/>
  <c r="T1730" i="3"/>
  <c r="R1730" i="3" s="1"/>
  <c r="S1730" i="3"/>
  <c r="U1730" i="3" s="1"/>
  <c r="O1730" i="3"/>
  <c r="N1730" i="3"/>
  <c r="X1729" i="3"/>
  <c r="W1729" i="3"/>
  <c r="V1729" i="3"/>
  <c r="T1729" i="3"/>
  <c r="R1729" i="3" s="1"/>
  <c r="S1729" i="3"/>
  <c r="O1729" i="3"/>
  <c r="N1729" i="3"/>
  <c r="X1728" i="3"/>
  <c r="W1728" i="3"/>
  <c r="V1728" i="3"/>
  <c r="T1728" i="3"/>
  <c r="R1728" i="3" s="1"/>
  <c r="S1728" i="3"/>
  <c r="O1728" i="3"/>
  <c r="N1728" i="3"/>
  <c r="X1727" i="3"/>
  <c r="W1727" i="3"/>
  <c r="V1727" i="3"/>
  <c r="T1727" i="3"/>
  <c r="R1727" i="3" s="1"/>
  <c r="S1727" i="3"/>
  <c r="O1727" i="3"/>
  <c r="N1727" i="3"/>
  <c r="X1726" i="3"/>
  <c r="W1726" i="3"/>
  <c r="V1726" i="3"/>
  <c r="T1726" i="3"/>
  <c r="R1726" i="3" s="1"/>
  <c r="S1726" i="3"/>
  <c r="O1726" i="3"/>
  <c r="N1726" i="3"/>
  <c r="X1725" i="3"/>
  <c r="W1725" i="3"/>
  <c r="V1725" i="3"/>
  <c r="T1725" i="3"/>
  <c r="R1725" i="3" s="1"/>
  <c r="S1725" i="3"/>
  <c r="O1725" i="3"/>
  <c r="N1725" i="3"/>
  <c r="X1724" i="3"/>
  <c r="W1724" i="3"/>
  <c r="V1724" i="3"/>
  <c r="T1724" i="3"/>
  <c r="R1724" i="3" s="1"/>
  <c r="S1724" i="3"/>
  <c r="O1724" i="3"/>
  <c r="N1724" i="3"/>
  <c r="X1723" i="3"/>
  <c r="W1723" i="3"/>
  <c r="V1723" i="3"/>
  <c r="T1723" i="3"/>
  <c r="R1723" i="3" s="1"/>
  <c r="S1723" i="3"/>
  <c r="O1723" i="3"/>
  <c r="N1723" i="3"/>
  <c r="X1722" i="3"/>
  <c r="W1722" i="3"/>
  <c r="V1722" i="3"/>
  <c r="T1722" i="3"/>
  <c r="R1722" i="3" s="1"/>
  <c r="S1722" i="3"/>
  <c r="O1722" i="3"/>
  <c r="N1722" i="3"/>
  <c r="X1721" i="3"/>
  <c r="W1721" i="3"/>
  <c r="V1721" i="3"/>
  <c r="T1721" i="3"/>
  <c r="S1721" i="3"/>
  <c r="R1721" i="3"/>
  <c r="O1721" i="3"/>
  <c r="N1721" i="3"/>
  <c r="X1720" i="3"/>
  <c r="W1720" i="3"/>
  <c r="V1720" i="3"/>
  <c r="T1720" i="3"/>
  <c r="R1720" i="3" s="1"/>
  <c r="S1720" i="3"/>
  <c r="O1720" i="3"/>
  <c r="N1720" i="3"/>
  <c r="X1719" i="3"/>
  <c r="W1719" i="3"/>
  <c r="V1719" i="3"/>
  <c r="T1719" i="3"/>
  <c r="R1719" i="3" s="1"/>
  <c r="S1719" i="3"/>
  <c r="O1719" i="3"/>
  <c r="N1719" i="3"/>
  <c r="X1718" i="3"/>
  <c r="W1718" i="3"/>
  <c r="V1718" i="3"/>
  <c r="U1718" i="3"/>
  <c r="T1718" i="3"/>
  <c r="S1718" i="3"/>
  <c r="R1718" i="3"/>
  <c r="O1718" i="3"/>
  <c r="N1718" i="3"/>
  <c r="X1717" i="3"/>
  <c r="W1717" i="3"/>
  <c r="V1717" i="3"/>
  <c r="T1717" i="3"/>
  <c r="R1717" i="3" s="1"/>
  <c r="S1717" i="3"/>
  <c r="O1717" i="3"/>
  <c r="N1717" i="3"/>
  <c r="X1716" i="3"/>
  <c r="W1716" i="3"/>
  <c r="V1716" i="3"/>
  <c r="T1716" i="3"/>
  <c r="R1716" i="3" s="1"/>
  <c r="S1716" i="3"/>
  <c r="O1716" i="3"/>
  <c r="N1716" i="3"/>
  <c r="X1715" i="3"/>
  <c r="W1715" i="3"/>
  <c r="V1715" i="3"/>
  <c r="T1715" i="3"/>
  <c r="R1715" i="3" s="1"/>
  <c r="S1715" i="3"/>
  <c r="O1715" i="3"/>
  <c r="N1715" i="3"/>
  <c r="X1714" i="3"/>
  <c r="W1714" i="3"/>
  <c r="V1714" i="3"/>
  <c r="T1714" i="3"/>
  <c r="R1714" i="3" s="1"/>
  <c r="S1714" i="3"/>
  <c r="O1714" i="3"/>
  <c r="N1714" i="3"/>
  <c r="X1713" i="3"/>
  <c r="W1713" i="3"/>
  <c r="V1713" i="3"/>
  <c r="T1713" i="3"/>
  <c r="R1713" i="3" s="1"/>
  <c r="S1713" i="3"/>
  <c r="O1713" i="3"/>
  <c r="N1713" i="3"/>
  <c r="X1712" i="3"/>
  <c r="W1712" i="3"/>
  <c r="V1712" i="3"/>
  <c r="T1712" i="3"/>
  <c r="R1712" i="3" s="1"/>
  <c r="S1712" i="3"/>
  <c r="U1712" i="3" s="1"/>
  <c r="O1712" i="3"/>
  <c r="N1712" i="3"/>
  <c r="X1711" i="3"/>
  <c r="W1711" i="3"/>
  <c r="V1711" i="3"/>
  <c r="T1711" i="3"/>
  <c r="R1711" i="3" s="1"/>
  <c r="S1711" i="3"/>
  <c r="O1711" i="3"/>
  <c r="N1711" i="3"/>
  <c r="X1710" i="3"/>
  <c r="W1710" i="3"/>
  <c r="V1710" i="3"/>
  <c r="T1710" i="3"/>
  <c r="R1710" i="3" s="1"/>
  <c r="S1710" i="3"/>
  <c r="O1710" i="3"/>
  <c r="N1710" i="3"/>
  <c r="X1709" i="3"/>
  <c r="W1709" i="3"/>
  <c r="V1709" i="3"/>
  <c r="T1709" i="3"/>
  <c r="R1709" i="3" s="1"/>
  <c r="S1709" i="3"/>
  <c r="O1709" i="3"/>
  <c r="N1709" i="3"/>
  <c r="X1708" i="3"/>
  <c r="W1708" i="3"/>
  <c r="V1708" i="3"/>
  <c r="U1708" i="3"/>
  <c r="T1708" i="3"/>
  <c r="S1708" i="3"/>
  <c r="R1708" i="3"/>
  <c r="O1708" i="3"/>
  <c r="N1708" i="3"/>
  <c r="X1707" i="3"/>
  <c r="W1707" i="3"/>
  <c r="V1707" i="3"/>
  <c r="T1707" i="3"/>
  <c r="R1707" i="3" s="1"/>
  <c r="S1707" i="3"/>
  <c r="O1707" i="3"/>
  <c r="N1707" i="3"/>
  <c r="X1706" i="3"/>
  <c r="W1706" i="3"/>
  <c r="V1706" i="3"/>
  <c r="T1706" i="3"/>
  <c r="R1706" i="3" s="1"/>
  <c r="S1706" i="3"/>
  <c r="O1706" i="3"/>
  <c r="N1706" i="3"/>
  <c r="X1705" i="3"/>
  <c r="W1705" i="3"/>
  <c r="V1705" i="3"/>
  <c r="T1705" i="3"/>
  <c r="R1705" i="3" s="1"/>
  <c r="S1705" i="3"/>
  <c r="O1705" i="3"/>
  <c r="N1705" i="3"/>
  <c r="X1704" i="3"/>
  <c r="W1704" i="3"/>
  <c r="V1704" i="3"/>
  <c r="T1704" i="3"/>
  <c r="S1704" i="3"/>
  <c r="O1704" i="3"/>
  <c r="N1704" i="3"/>
  <c r="X1703" i="3"/>
  <c r="W1703" i="3"/>
  <c r="V1703" i="3"/>
  <c r="T1703" i="3"/>
  <c r="R1703" i="3" s="1"/>
  <c r="S1703" i="3"/>
  <c r="O1703" i="3"/>
  <c r="N1703" i="3"/>
  <c r="X1702" i="3"/>
  <c r="W1702" i="3"/>
  <c r="V1702" i="3"/>
  <c r="T1702" i="3"/>
  <c r="R1702" i="3" s="1"/>
  <c r="S1702" i="3"/>
  <c r="O1702" i="3"/>
  <c r="N1702" i="3"/>
  <c r="X1701" i="3"/>
  <c r="W1701" i="3"/>
  <c r="V1701" i="3"/>
  <c r="T1701" i="3"/>
  <c r="S1701" i="3"/>
  <c r="U1701" i="3" s="1"/>
  <c r="R1701" i="3"/>
  <c r="O1701" i="3"/>
  <c r="N1701" i="3"/>
  <c r="X1700" i="3"/>
  <c r="W1700" i="3"/>
  <c r="V1700" i="3"/>
  <c r="T1700" i="3"/>
  <c r="R1700" i="3" s="1"/>
  <c r="S1700" i="3"/>
  <c r="U1700" i="3" s="1"/>
  <c r="O1700" i="3"/>
  <c r="N1700" i="3"/>
  <c r="X1699" i="3"/>
  <c r="W1699" i="3"/>
  <c r="V1699" i="3"/>
  <c r="T1699" i="3"/>
  <c r="R1699" i="3" s="1"/>
  <c r="S1699" i="3"/>
  <c r="O1699" i="3"/>
  <c r="N1699" i="3"/>
  <c r="X1698" i="3"/>
  <c r="W1698" i="3"/>
  <c r="V1698" i="3"/>
  <c r="T1698" i="3"/>
  <c r="R1698" i="3" s="1"/>
  <c r="S1698" i="3"/>
  <c r="U1698" i="3" s="1"/>
  <c r="O1698" i="3"/>
  <c r="N1698" i="3"/>
  <c r="X1697" i="3"/>
  <c r="W1697" i="3"/>
  <c r="V1697" i="3"/>
  <c r="T1697" i="3"/>
  <c r="S1697" i="3"/>
  <c r="R1697" i="3"/>
  <c r="O1697" i="3"/>
  <c r="N1697" i="3"/>
  <c r="X1696" i="3"/>
  <c r="W1696" i="3"/>
  <c r="V1696" i="3"/>
  <c r="T1696" i="3"/>
  <c r="R1696" i="3" s="1"/>
  <c r="S1696" i="3"/>
  <c r="U1696" i="3" s="1"/>
  <c r="O1696" i="3"/>
  <c r="N1696" i="3"/>
  <c r="X1695" i="3"/>
  <c r="W1695" i="3"/>
  <c r="V1695" i="3"/>
  <c r="T1695" i="3"/>
  <c r="R1695" i="3" s="1"/>
  <c r="S1695" i="3"/>
  <c r="O1695" i="3"/>
  <c r="N1695" i="3"/>
  <c r="X1694" i="3"/>
  <c r="W1694" i="3"/>
  <c r="V1694" i="3"/>
  <c r="T1694" i="3"/>
  <c r="R1694" i="3" s="1"/>
  <c r="S1694" i="3"/>
  <c r="O1694" i="3"/>
  <c r="N1694" i="3"/>
  <c r="X1693" i="3"/>
  <c r="W1693" i="3"/>
  <c r="V1693" i="3"/>
  <c r="T1693" i="3"/>
  <c r="R1693" i="3" s="1"/>
  <c r="S1693" i="3"/>
  <c r="U1693" i="3" s="1"/>
  <c r="O1693" i="3"/>
  <c r="N1693" i="3"/>
  <c r="X1692" i="3"/>
  <c r="W1692" i="3"/>
  <c r="V1692" i="3"/>
  <c r="T1692" i="3"/>
  <c r="R1692" i="3" s="1"/>
  <c r="S1692" i="3"/>
  <c r="O1692" i="3"/>
  <c r="N1692" i="3"/>
  <c r="X1691" i="3"/>
  <c r="W1691" i="3"/>
  <c r="V1691" i="3"/>
  <c r="T1691" i="3"/>
  <c r="R1691" i="3" s="1"/>
  <c r="S1691" i="3"/>
  <c r="O1691" i="3"/>
  <c r="N1691" i="3"/>
  <c r="X1690" i="3"/>
  <c r="W1690" i="3"/>
  <c r="V1690" i="3"/>
  <c r="T1690" i="3"/>
  <c r="R1690" i="3" s="1"/>
  <c r="S1690" i="3"/>
  <c r="O1690" i="3"/>
  <c r="N1690" i="3"/>
  <c r="X1689" i="3"/>
  <c r="W1689" i="3"/>
  <c r="V1689" i="3"/>
  <c r="T1689" i="3"/>
  <c r="S1689" i="3"/>
  <c r="U1689" i="3" s="1"/>
  <c r="R1689" i="3"/>
  <c r="O1689" i="3"/>
  <c r="N1689" i="3"/>
  <c r="X1688" i="3"/>
  <c r="W1688" i="3"/>
  <c r="V1688" i="3"/>
  <c r="T1688" i="3"/>
  <c r="S1688" i="3"/>
  <c r="U1688" i="3" s="1"/>
  <c r="R1688" i="3"/>
  <c r="O1688" i="3"/>
  <c r="N1688" i="3"/>
  <c r="X1687" i="3"/>
  <c r="W1687" i="3"/>
  <c r="V1687" i="3"/>
  <c r="T1687" i="3"/>
  <c r="R1687" i="3" s="1"/>
  <c r="S1687" i="3"/>
  <c r="O1687" i="3"/>
  <c r="N1687" i="3"/>
  <c r="X1686" i="3"/>
  <c r="W1686" i="3"/>
  <c r="V1686" i="3"/>
  <c r="T1686" i="3"/>
  <c r="R1686" i="3" s="1"/>
  <c r="S1686" i="3"/>
  <c r="U1686" i="3" s="1"/>
  <c r="O1686" i="3"/>
  <c r="N1686" i="3"/>
  <c r="X1685" i="3"/>
  <c r="W1685" i="3"/>
  <c r="V1685" i="3"/>
  <c r="T1685" i="3"/>
  <c r="R1685" i="3" s="1"/>
  <c r="S1685" i="3"/>
  <c r="O1685" i="3"/>
  <c r="N1685" i="3"/>
  <c r="X1684" i="3"/>
  <c r="W1684" i="3"/>
  <c r="V1684" i="3"/>
  <c r="T1684" i="3"/>
  <c r="R1684" i="3" s="1"/>
  <c r="S1684" i="3"/>
  <c r="O1684" i="3"/>
  <c r="N1684" i="3"/>
  <c r="X1683" i="3"/>
  <c r="W1683" i="3"/>
  <c r="V1683" i="3"/>
  <c r="T1683" i="3"/>
  <c r="R1683" i="3" s="1"/>
  <c r="S1683" i="3"/>
  <c r="O1683" i="3"/>
  <c r="N1683" i="3"/>
  <c r="X1682" i="3"/>
  <c r="W1682" i="3"/>
  <c r="V1682" i="3"/>
  <c r="T1682" i="3"/>
  <c r="R1682" i="3" s="1"/>
  <c r="S1682" i="3"/>
  <c r="O1682" i="3"/>
  <c r="N1682" i="3"/>
  <c r="X1681" i="3"/>
  <c r="W1681" i="3"/>
  <c r="V1681" i="3"/>
  <c r="T1681" i="3"/>
  <c r="R1681" i="3" s="1"/>
  <c r="S1681" i="3"/>
  <c r="U1681" i="3" s="1"/>
  <c r="O1681" i="3"/>
  <c r="N1681" i="3"/>
  <c r="X1680" i="3"/>
  <c r="W1680" i="3"/>
  <c r="V1680" i="3"/>
  <c r="T1680" i="3"/>
  <c r="R1680" i="3" s="1"/>
  <c r="S1680" i="3"/>
  <c r="O1680" i="3"/>
  <c r="N1680" i="3"/>
  <c r="X1679" i="3"/>
  <c r="W1679" i="3"/>
  <c r="V1679" i="3"/>
  <c r="T1679" i="3"/>
  <c r="R1679" i="3" s="1"/>
  <c r="S1679" i="3"/>
  <c r="O1679" i="3"/>
  <c r="N1679" i="3"/>
  <c r="X1678" i="3"/>
  <c r="W1678" i="3"/>
  <c r="V1678" i="3"/>
  <c r="T1678" i="3"/>
  <c r="R1678" i="3" s="1"/>
  <c r="S1678" i="3"/>
  <c r="O1678" i="3"/>
  <c r="N1678" i="3"/>
  <c r="X1677" i="3"/>
  <c r="W1677" i="3"/>
  <c r="V1677" i="3"/>
  <c r="T1677" i="3"/>
  <c r="R1677" i="3" s="1"/>
  <c r="S1677" i="3"/>
  <c r="O1677" i="3"/>
  <c r="N1677" i="3"/>
  <c r="X1676" i="3"/>
  <c r="W1676" i="3"/>
  <c r="V1676" i="3"/>
  <c r="T1676" i="3"/>
  <c r="S1676" i="3"/>
  <c r="U1676" i="3" s="1"/>
  <c r="R1676" i="3"/>
  <c r="O1676" i="3"/>
  <c r="N1676" i="3"/>
  <c r="X1675" i="3"/>
  <c r="W1675" i="3"/>
  <c r="V1675" i="3"/>
  <c r="T1675" i="3"/>
  <c r="R1675" i="3" s="1"/>
  <c r="S1675" i="3"/>
  <c r="O1675" i="3"/>
  <c r="N1675" i="3"/>
  <c r="X1674" i="3"/>
  <c r="W1674" i="3"/>
  <c r="V1674" i="3"/>
  <c r="T1674" i="3"/>
  <c r="R1674" i="3" s="1"/>
  <c r="S1674" i="3"/>
  <c r="U1674" i="3" s="1"/>
  <c r="O1674" i="3"/>
  <c r="N1674" i="3"/>
  <c r="X1673" i="3"/>
  <c r="W1673" i="3"/>
  <c r="V1673" i="3"/>
  <c r="T1673" i="3"/>
  <c r="R1673" i="3" s="1"/>
  <c r="S1673" i="3"/>
  <c r="O1673" i="3"/>
  <c r="N1673" i="3"/>
  <c r="X1672" i="3"/>
  <c r="W1672" i="3"/>
  <c r="V1672" i="3"/>
  <c r="T1672" i="3"/>
  <c r="U1672" i="3" s="1"/>
  <c r="S1672" i="3"/>
  <c r="O1672" i="3"/>
  <c r="N1672" i="3"/>
  <c r="X1671" i="3"/>
  <c r="W1671" i="3"/>
  <c r="V1671" i="3"/>
  <c r="T1671" i="3"/>
  <c r="R1671" i="3" s="1"/>
  <c r="S1671" i="3"/>
  <c r="O1671" i="3"/>
  <c r="N1671" i="3"/>
  <c r="X1670" i="3"/>
  <c r="W1670" i="3"/>
  <c r="V1670" i="3"/>
  <c r="T1670" i="3"/>
  <c r="R1670" i="3" s="1"/>
  <c r="S1670" i="3"/>
  <c r="O1670" i="3"/>
  <c r="N1670" i="3"/>
  <c r="X1669" i="3"/>
  <c r="W1669" i="3"/>
  <c r="V1669" i="3"/>
  <c r="T1669" i="3"/>
  <c r="R1669" i="3" s="1"/>
  <c r="S1669" i="3"/>
  <c r="O1669" i="3"/>
  <c r="N1669" i="3"/>
  <c r="X1668" i="3"/>
  <c r="W1668" i="3"/>
  <c r="V1668" i="3"/>
  <c r="U1668" i="3"/>
  <c r="T1668" i="3"/>
  <c r="R1668" i="3" s="1"/>
  <c r="S1668" i="3"/>
  <c r="O1668" i="3"/>
  <c r="N1668" i="3"/>
  <c r="X1667" i="3"/>
  <c r="W1667" i="3"/>
  <c r="V1667" i="3"/>
  <c r="T1667" i="3"/>
  <c r="R1667" i="3" s="1"/>
  <c r="S1667" i="3"/>
  <c r="O1667" i="3"/>
  <c r="N1667" i="3"/>
  <c r="X1666" i="3"/>
  <c r="W1666" i="3"/>
  <c r="V1666" i="3"/>
  <c r="T1666" i="3"/>
  <c r="R1666" i="3" s="1"/>
  <c r="S1666" i="3"/>
  <c r="U1666" i="3" s="1"/>
  <c r="O1666" i="3"/>
  <c r="N1666" i="3"/>
  <c r="X1665" i="3"/>
  <c r="W1665" i="3"/>
  <c r="V1665" i="3"/>
  <c r="T1665" i="3"/>
  <c r="S1665" i="3"/>
  <c r="R1665" i="3"/>
  <c r="O1665" i="3"/>
  <c r="N1665" i="3"/>
  <c r="X1664" i="3"/>
  <c r="W1664" i="3"/>
  <c r="V1664" i="3"/>
  <c r="T1664" i="3"/>
  <c r="R1664" i="3" s="1"/>
  <c r="S1664" i="3"/>
  <c r="U1664" i="3" s="1"/>
  <c r="O1664" i="3"/>
  <c r="N1664" i="3"/>
  <c r="X1663" i="3"/>
  <c r="W1663" i="3"/>
  <c r="V1663" i="3"/>
  <c r="T1663" i="3"/>
  <c r="R1663" i="3" s="1"/>
  <c r="S1663" i="3"/>
  <c r="O1663" i="3"/>
  <c r="N1663" i="3"/>
  <c r="X1662" i="3"/>
  <c r="W1662" i="3"/>
  <c r="V1662" i="3"/>
  <c r="T1662" i="3"/>
  <c r="R1662" i="3" s="1"/>
  <c r="S1662" i="3"/>
  <c r="U1662" i="3" s="1"/>
  <c r="O1662" i="3"/>
  <c r="N1662" i="3"/>
  <c r="X1661" i="3"/>
  <c r="W1661" i="3"/>
  <c r="V1661" i="3"/>
  <c r="T1661" i="3"/>
  <c r="S1661" i="3"/>
  <c r="U1661" i="3" s="1"/>
  <c r="R1661" i="3"/>
  <c r="O1661" i="3"/>
  <c r="N1661" i="3"/>
  <c r="X1660" i="3"/>
  <c r="W1660" i="3"/>
  <c r="V1660" i="3"/>
  <c r="T1660" i="3"/>
  <c r="R1660" i="3" s="1"/>
  <c r="S1660" i="3"/>
  <c r="O1660" i="3"/>
  <c r="N1660" i="3"/>
  <c r="X1659" i="3"/>
  <c r="W1659" i="3"/>
  <c r="V1659" i="3"/>
  <c r="T1659" i="3"/>
  <c r="R1659" i="3" s="1"/>
  <c r="S1659" i="3"/>
  <c r="O1659" i="3"/>
  <c r="N1659" i="3"/>
  <c r="X1658" i="3"/>
  <c r="W1658" i="3"/>
  <c r="V1658" i="3"/>
  <c r="T1658" i="3"/>
  <c r="R1658" i="3" s="1"/>
  <c r="S1658" i="3"/>
  <c r="O1658" i="3"/>
  <c r="N1658" i="3"/>
  <c r="X1657" i="3"/>
  <c r="W1657" i="3"/>
  <c r="V1657" i="3"/>
  <c r="T1657" i="3"/>
  <c r="S1657" i="3"/>
  <c r="U1657" i="3" s="1"/>
  <c r="R1657" i="3"/>
  <c r="O1657" i="3"/>
  <c r="N1657" i="3"/>
  <c r="X1656" i="3"/>
  <c r="W1656" i="3"/>
  <c r="V1656" i="3"/>
  <c r="T1656" i="3"/>
  <c r="S1656" i="3"/>
  <c r="U1656" i="3" s="1"/>
  <c r="R1656" i="3"/>
  <c r="O1656" i="3"/>
  <c r="N1656" i="3"/>
  <c r="X1655" i="3"/>
  <c r="W1655" i="3"/>
  <c r="V1655" i="3"/>
  <c r="T1655" i="3"/>
  <c r="R1655" i="3" s="1"/>
  <c r="S1655" i="3"/>
  <c r="O1655" i="3"/>
  <c r="N1655" i="3"/>
  <c r="X1654" i="3"/>
  <c r="W1654" i="3"/>
  <c r="V1654" i="3"/>
  <c r="T1654" i="3"/>
  <c r="R1654" i="3" s="1"/>
  <c r="S1654" i="3"/>
  <c r="O1654" i="3"/>
  <c r="N1654" i="3"/>
  <c r="X1653" i="3"/>
  <c r="W1653" i="3"/>
  <c r="V1653" i="3"/>
  <c r="T1653" i="3"/>
  <c r="R1653" i="3" s="1"/>
  <c r="S1653" i="3"/>
  <c r="O1653" i="3"/>
  <c r="N1653" i="3"/>
  <c r="X1652" i="3"/>
  <c r="W1652" i="3"/>
  <c r="V1652" i="3"/>
  <c r="T1652" i="3"/>
  <c r="S1652" i="3"/>
  <c r="U1652" i="3" s="1"/>
  <c r="R1652" i="3"/>
  <c r="O1652" i="3"/>
  <c r="N1652" i="3"/>
  <c r="X1651" i="3"/>
  <c r="W1651" i="3"/>
  <c r="V1651" i="3"/>
  <c r="T1651" i="3"/>
  <c r="R1651" i="3" s="1"/>
  <c r="S1651" i="3"/>
  <c r="O1651" i="3"/>
  <c r="N1651" i="3"/>
  <c r="X1650" i="3"/>
  <c r="W1650" i="3"/>
  <c r="V1650" i="3"/>
  <c r="T1650" i="3"/>
  <c r="R1650" i="3" s="1"/>
  <c r="S1650" i="3"/>
  <c r="O1650" i="3"/>
  <c r="N1650" i="3"/>
  <c r="X1649" i="3"/>
  <c r="W1649" i="3"/>
  <c r="V1649" i="3"/>
  <c r="T1649" i="3"/>
  <c r="R1649" i="3" s="1"/>
  <c r="S1649" i="3"/>
  <c r="U1649" i="3" s="1"/>
  <c r="O1649" i="3"/>
  <c r="N1649" i="3"/>
  <c r="X1648" i="3"/>
  <c r="W1648" i="3"/>
  <c r="V1648" i="3"/>
  <c r="T1648" i="3"/>
  <c r="R1648" i="3" s="1"/>
  <c r="S1648" i="3"/>
  <c r="O1648" i="3"/>
  <c r="N1648" i="3"/>
  <c r="X1647" i="3"/>
  <c r="W1647" i="3"/>
  <c r="V1647" i="3"/>
  <c r="T1647" i="3"/>
  <c r="R1647" i="3" s="1"/>
  <c r="S1647" i="3"/>
  <c r="O1647" i="3"/>
  <c r="N1647" i="3"/>
  <c r="X1646" i="3"/>
  <c r="W1646" i="3"/>
  <c r="V1646" i="3"/>
  <c r="T1646" i="3"/>
  <c r="R1646" i="3" s="1"/>
  <c r="S1646" i="3"/>
  <c r="O1646" i="3"/>
  <c r="N1646" i="3"/>
  <c r="X1645" i="3"/>
  <c r="W1645" i="3"/>
  <c r="V1645" i="3"/>
  <c r="T1645" i="3"/>
  <c r="R1645" i="3" s="1"/>
  <c r="S1645" i="3"/>
  <c r="O1645" i="3"/>
  <c r="N1645" i="3"/>
  <c r="X1644" i="3"/>
  <c r="W1644" i="3"/>
  <c r="V1644" i="3"/>
  <c r="U1644" i="3"/>
  <c r="T1644" i="3"/>
  <c r="S1644" i="3"/>
  <c r="R1644" i="3"/>
  <c r="O1644" i="3"/>
  <c r="N1644" i="3"/>
  <c r="X1643" i="3"/>
  <c r="W1643" i="3"/>
  <c r="V1643" i="3"/>
  <c r="T1643" i="3"/>
  <c r="R1643" i="3" s="1"/>
  <c r="S1643" i="3"/>
  <c r="O1643" i="3"/>
  <c r="N1643" i="3"/>
  <c r="X1642" i="3"/>
  <c r="W1642" i="3"/>
  <c r="V1642" i="3"/>
  <c r="T1642" i="3"/>
  <c r="R1642" i="3" s="1"/>
  <c r="S1642" i="3"/>
  <c r="O1642" i="3"/>
  <c r="N1642" i="3"/>
  <c r="X1641" i="3"/>
  <c r="W1641" i="3"/>
  <c r="V1641" i="3"/>
  <c r="T1641" i="3"/>
  <c r="R1641" i="3" s="1"/>
  <c r="S1641" i="3"/>
  <c r="O1641" i="3"/>
  <c r="N1641" i="3"/>
  <c r="X1640" i="3"/>
  <c r="W1640" i="3"/>
  <c r="V1640" i="3"/>
  <c r="T1640" i="3"/>
  <c r="R1640" i="3" s="1"/>
  <c r="S1640" i="3"/>
  <c r="U1640" i="3" s="1"/>
  <c r="O1640" i="3"/>
  <c r="N1640" i="3"/>
  <c r="X1639" i="3"/>
  <c r="W1639" i="3"/>
  <c r="V1639" i="3"/>
  <c r="T1639" i="3"/>
  <c r="R1639" i="3" s="1"/>
  <c r="S1639" i="3"/>
  <c r="O1639" i="3"/>
  <c r="N1639" i="3"/>
  <c r="X1638" i="3"/>
  <c r="W1638" i="3"/>
  <c r="V1638" i="3"/>
  <c r="T1638" i="3"/>
  <c r="R1638" i="3" s="1"/>
  <c r="S1638" i="3"/>
  <c r="O1638" i="3"/>
  <c r="N1638" i="3"/>
  <c r="X1637" i="3"/>
  <c r="W1637" i="3"/>
  <c r="V1637" i="3"/>
  <c r="T1637" i="3"/>
  <c r="R1637" i="3" s="1"/>
  <c r="S1637" i="3"/>
  <c r="O1637" i="3"/>
  <c r="N1637" i="3"/>
  <c r="X1636" i="3"/>
  <c r="W1636" i="3"/>
  <c r="V1636" i="3"/>
  <c r="U1636" i="3"/>
  <c r="T1636" i="3"/>
  <c r="R1636" i="3" s="1"/>
  <c r="S1636" i="3"/>
  <c r="O1636" i="3"/>
  <c r="N1636" i="3"/>
  <c r="X1635" i="3"/>
  <c r="W1635" i="3"/>
  <c r="V1635" i="3"/>
  <c r="T1635" i="3"/>
  <c r="R1635" i="3" s="1"/>
  <c r="S1635" i="3"/>
  <c r="O1635" i="3"/>
  <c r="N1635" i="3"/>
  <c r="X1634" i="3"/>
  <c r="W1634" i="3"/>
  <c r="V1634" i="3"/>
  <c r="T1634" i="3"/>
  <c r="R1634" i="3" s="1"/>
  <c r="S1634" i="3"/>
  <c r="U1634" i="3" s="1"/>
  <c r="O1634" i="3"/>
  <c r="N1634" i="3"/>
  <c r="X1633" i="3"/>
  <c r="W1633" i="3"/>
  <c r="V1633" i="3"/>
  <c r="T1633" i="3"/>
  <c r="S1633" i="3"/>
  <c r="R1633" i="3"/>
  <c r="O1633" i="3"/>
  <c r="N1633" i="3"/>
  <c r="X1632" i="3"/>
  <c r="W1632" i="3"/>
  <c r="V1632" i="3"/>
  <c r="T1632" i="3"/>
  <c r="R1632" i="3" s="1"/>
  <c r="S1632" i="3"/>
  <c r="U1632" i="3" s="1"/>
  <c r="O1632" i="3"/>
  <c r="N1632" i="3"/>
  <c r="X1631" i="3"/>
  <c r="W1631" i="3"/>
  <c r="V1631" i="3"/>
  <c r="T1631" i="3"/>
  <c r="R1631" i="3" s="1"/>
  <c r="S1631" i="3"/>
  <c r="O1631" i="3"/>
  <c r="N1631" i="3"/>
  <c r="X1630" i="3"/>
  <c r="W1630" i="3"/>
  <c r="V1630" i="3"/>
  <c r="T1630" i="3"/>
  <c r="R1630" i="3" s="1"/>
  <c r="S1630" i="3"/>
  <c r="O1630" i="3"/>
  <c r="N1630" i="3"/>
  <c r="X1629" i="3"/>
  <c r="W1629" i="3"/>
  <c r="V1629" i="3"/>
  <c r="T1629" i="3"/>
  <c r="R1629" i="3" s="1"/>
  <c r="S1629" i="3"/>
  <c r="U1629" i="3" s="1"/>
  <c r="O1629" i="3"/>
  <c r="N1629" i="3"/>
  <c r="X1628" i="3"/>
  <c r="W1628" i="3"/>
  <c r="V1628" i="3"/>
  <c r="T1628" i="3"/>
  <c r="R1628" i="3" s="1"/>
  <c r="S1628" i="3"/>
  <c r="U1628" i="3" s="1"/>
  <c r="O1628" i="3"/>
  <c r="N1628" i="3"/>
  <c r="X1627" i="3"/>
  <c r="W1627" i="3"/>
  <c r="V1627" i="3"/>
  <c r="T1627" i="3"/>
  <c r="R1627" i="3" s="1"/>
  <c r="S1627" i="3"/>
  <c r="O1627" i="3"/>
  <c r="N1627" i="3"/>
  <c r="X1626" i="3"/>
  <c r="W1626" i="3"/>
  <c r="V1626" i="3"/>
  <c r="T1626" i="3"/>
  <c r="R1626" i="3" s="1"/>
  <c r="S1626" i="3"/>
  <c r="O1626" i="3"/>
  <c r="N1626" i="3"/>
  <c r="X1625" i="3"/>
  <c r="W1625" i="3"/>
  <c r="V1625" i="3"/>
  <c r="T1625" i="3"/>
  <c r="S1625" i="3"/>
  <c r="U1625" i="3" s="1"/>
  <c r="R1625" i="3"/>
  <c r="O1625" i="3"/>
  <c r="N1625" i="3"/>
  <c r="X1624" i="3"/>
  <c r="W1624" i="3"/>
  <c r="V1624" i="3"/>
  <c r="T1624" i="3"/>
  <c r="S1624" i="3"/>
  <c r="U1624" i="3" s="1"/>
  <c r="R1624" i="3"/>
  <c r="O1624" i="3"/>
  <c r="N1624" i="3"/>
  <c r="X1623" i="3"/>
  <c r="W1623" i="3"/>
  <c r="V1623" i="3"/>
  <c r="T1623" i="3"/>
  <c r="R1623" i="3" s="1"/>
  <c r="S1623" i="3"/>
  <c r="O1623" i="3"/>
  <c r="N1623" i="3"/>
  <c r="X1622" i="3"/>
  <c r="W1622" i="3"/>
  <c r="V1622" i="3"/>
  <c r="T1622" i="3"/>
  <c r="R1622" i="3" s="1"/>
  <c r="S1622" i="3"/>
  <c r="O1622" i="3"/>
  <c r="N1622" i="3"/>
  <c r="X1621" i="3"/>
  <c r="W1621" i="3"/>
  <c r="V1621" i="3"/>
  <c r="T1621" i="3"/>
  <c r="R1621" i="3" s="1"/>
  <c r="S1621" i="3"/>
  <c r="O1621" i="3"/>
  <c r="N1621" i="3"/>
  <c r="X1620" i="3"/>
  <c r="W1620" i="3"/>
  <c r="V1620" i="3"/>
  <c r="T1620" i="3"/>
  <c r="S1620" i="3"/>
  <c r="U1620" i="3" s="1"/>
  <c r="R1620" i="3"/>
  <c r="O1620" i="3"/>
  <c r="N1620" i="3"/>
  <c r="X1619" i="3"/>
  <c r="W1619" i="3"/>
  <c r="V1619" i="3"/>
  <c r="T1619" i="3"/>
  <c r="R1619" i="3" s="1"/>
  <c r="S1619" i="3"/>
  <c r="O1619" i="3"/>
  <c r="N1619" i="3"/>
  <c r="X1618" i="3"/>
  <c r="W1618" i="3"/>
  <c r="V1618" i="3"/>
  <c r="T1618" i="3"/>
  <c r="R1618" i="3" s="1"/>
  <c r="S1618" i="3"/>
  <c r="O1618" i="3"/>
  <c r="N1618" i="3"/>
  <c r="X1617" i="3"/>
  <c r="W1617" i="3"/>
  <c r="V1617" i="3"/>
  <c r="T1617" i="3"/>
  <c r="R1617" i="3" s="1"/>
  <c r="S1617" i="3"/>
  <c r="U1617" i="3" s="1"/>
  <c r="O1617" i="3"/>
  <c r="N1617" i="3"/>
  <c r="X1616" i="3"/>
  <c r="W1616" i="3"/>
  <c r="V1616" i="3"/>
  <c r="T1616" i="3"/>
  <c r="S1616" i="3"/>
  <c r="U1616" i="3" s="1"/>
  <c r="R1616" i="3"/>
  <c r="O1616" i="3"/>
  <c r="N1616" i="3"/>
  <c r="X1615" i="3"/>
  <c r="W1615" i="3"/>
  <c r="V1615" i="3"/>
  <c r="T1615" i="3"/>
  <c r="R1615" i="3" s="1"/>
  <c r="S1615" i="3"/>
  <c r="O1615" i="3"/>
  <c r="N1615" i="3"/>
  <c r="X1614" i="3"/>
  <c r="W1614" i="3"/>
  <c r="V1614" i="3"/>
  <c r="T1614" i="3"/>
  <c r="R1614" i="3" s="1"/>
  <c r="S1614" i="3"/>
  <c r="O1614" i="3"/>
  <c r="N1614" i="3"/>
  <c r="X1613" i="3"/>
  <c r="W1613" i="3"/>
  <c r="V1613" i="3"/>
  <c r="T1613" i="3"/>
  <c r="R1613" i="3" s="1"/>
  <c r="S1613" i="3"/>
  <c r="O1613" i="3"/>
  <c r="N1613" i="3"/>
  <c r="X1612" i="3"/>
  <c r="W1612" i="3"/>
  <c r="V1612" i="3"/>
  <c r="U1612" i="3"/>
  <c r="T1612" i="3"/>
  <c r="S1612" i="3"/>
  <c r="R1612" i="3"/>
  <c r="O1612" i="3"/>
  <c r="N1612" i="3"/>
  <c r="X1611" i="3"/>
  <c r="W1611" i="3"/>
  <c r="V1611" i="3"/>
  <c r="T1611" i="3"/>
  <c r="R1611" i="3" s="1"/>
  <c r="S1611" i="3"/>
  <c r="O1611" i="3"/>
  <c r="N1611" i="3"/>
  <c r="X1610" i="3"/>
  <c r="W1610" i="3"/>
  <c r="V1610" i="3"/>
  <c r="T1610" i="3"/>
  <c r="R1610" i="3" s="1"/>
  <c r="S1610" i="3"/>
  <c r="O1610" i="3"/>
  <c r="N1610" i="3"/>
  <c r="X1609" i="3"/>
  <c r="W1609" i="3"/>
  <c r="V1609" i="3"/>
  <c r="T1609" i="3"/>
  <c r="R1609" i="3" s="1"/>
  <c r="S1609" i="3"/>
  <c r="O1609" i="3"/>
  <c r="N1609" i="3"/>
  <c r="X1608" i="3"/>
  <c r="W1608" i="3"/>
  <c r="V1608" i="3"/>
  <c r="T1608" i="3"/>
  <c r="S1608" i="3"/>
  <c r="O1608" i="3"/>
  <c r="N1608" i="3"/>
  <c r="X1607" i="3"/>
  <c r="W1607" i="3"/>
  <c r="V1607" i="3"/>
  <c r="T1607" i="3"/>
  <c r="R1607" i="3" s="1"/>
  <c r="S1607" i="3"/>
  <c r="O1607" i="3"/>
  <c r="N1607" i="3"/>
  <c r="X1606" i="3"/>
  <c r="W1606" i="3"/>
  <c r="V1606" i="3"/>
  <c r="T1606" i="3"/>
  <c r="R1606" i="3" s="1"/>
  <c r="S1606" i="3"/>
  <c r="O1606" i="3"/>
  <c r="N1606" i="3"/>
  <c r="X1605" i="3"/>
  <c r="W1605" i="3"/>
  <c r="V1605" i="3"/>
  <c r="T1605" i="3"/>
  <c r="S1605" i="3"/>
  <c r="U1605" i="3" s="1"/>
  <c r="R1605" i="3"/>
  <c r="O1605" i="3"/>
  <c r="N1605" i="3"/>
  <c r="X1604" i="3"/>
  <c r="W1604" i="3"/>
  <c r="V1604" i="3"/>
  <c r="T1604" i="3"/>
  <c r="R1604" i="3" s="1"/>
  <c r="S1604" i="3"/>
  <c r="U1604" i="3" s="1"/>
  <c r="O1604" i="3"/>
  <c r="N1604" i="3"/>
  <c r="X1603" i="3"/>
  <c r="W1603" i="3"/>
  <c r="V1603" i="3"/>
  <c r="T1603" i="3"/>
  <c r="R1603" i="3" s="1"/>
  <c r="S1603" i="3"/>
  <c r="O1603" i="3"/>
  <c r="N1603" i="3"/>
  <c r="X1602" i="3"/>
  <c r="W1602" i="3"/>
  <c r="V1602" i="3"/>
  <c r="T1602" i="3"/>
  <c r="R1602" i="3" s="1"/>
  <c r="S1602" i="3"/>
  <c r="U1602" i="3" s="1"/>
  <c r="O1602" i="3"/>
  <c r="N1602" i="3"/>
  <c r="X1601" i="3"/>
  <c r="W1601" i="3"/>
  <c r="V1601" i="3"/>
  <c r="T1601" i="3"/>
  <c r="S1601" i="3"/>
  <c r="R1601" i="3"/>
  <c r="O1601" i="3"/>
  <c r="N1601" i="3"/>
  <c r="X1600" i="3"/>
  <c r="W1600" i="3"/>
  <c r="V1600" i="3"/>
  <c r="T1600" i="3"/>
  <c r="R1600" i="3" s="1"/>
  <c r="S1600" i="3"/>
  <c r="U1600" i="3" s="1"/>
  <c r="O1600" i="3"/>
  <c r="N1600" i="3"/>
  <c r="X1599" i="3"/>
  <c r="W1599" i="3"/>
  <c r="V1599" i="3"/>
  <c r="T1599" i="3"/>
  <c r="R1599" i="3" s="1"/>
  <c r="S1599" i="3"/>
  <c r="O1599" i="3"/>
  <c r="N1599" i="3"/>
  <c r="X1598" i="3"/>
  <c r="W1598" i="3"/>
  <c r="V1598" i="3"/>
  <c r="T1598" i="3"/>
  <c r="R1598" i="3" s="1"/>
  <c r="S1598" i="3"/>
  <c r="O1598" i="3"/>
  <c r="N1598" i="3"/>
  <c r="X1597" i="3"/>
  <c r="W1597" i="3"/>
  <c r="V1597" i="3"/>
  <c r="T1597" i="3"/>
  <c r="R1597" i="3" s="1"/>
  <c r="S1597" i="3"/>
  <c r="U1597" i="3" s="1"/>
  <c r="O1597" i="3"/>
  <c r="N1597" i="3"/>
  <c r="X1596" i="3"/>
  <c r="W1596" i="3"/>
  <c r="V1596" i="3"/>
  <c r="T1596" i="3"/>
  <c r="R1596" i="3" s="1"/>
  <c r="S1596" i="3"/>
  <c r="O1596" i="3"/>
  <c r="N1596" i="3"/>
  <c r="X1595" i="3"/>
  <c r="W1595" i="3"/>
  <c r="V1595" i="3"/>
  <c r="T1595" i="3"/>
  <c r="R1595" i="3" s="1"/>
  <c r="S1595" i="3"/>
  <c r="O1595" i="3"/>
  <c r="N1595" i="3"/>
  <c r="X1594" i="3"/>
  <c r="W1594" i="3"/>
  <c r="V1594" i="3"/>
  <c r="T1594" i="3"/>
  <c r="R1594" i="3" s="1"/>
  <c r="S1594" i="3"/>
  <c r="O1594" i="3"/>
  <c r="N1594" i="3"/>
  <c r="X1593" i="3"/>
  <c r="W1593" i="3"/>
  <c r="V1593" i="3"/>
  <c r="T1593" i="3"/>
  <c r="R1593" i="3" s="1"/>
  <c r="S1593" i="3"/>
  <c r="U1593" i="3" s="1"/>
  <c r="O1593" i="3"/>
  <c r="N1593" i="3"/>
  <c r="X1592" i="3"/>
  <c r="W1592" i="3"/>
  <c r="V1592" i="3"/>
  <c r="T1592" i="3"/>
  <c r="R1592" i="3" s="1"/>
  <c r="S1592" i="3"/>
  <c r="U1592" i="3" s="1"/>
  <c r="O1592" i="3"/>
  <c r="N1592" i="3"/>
  <c r="X1591" i="3"/>
  <c r="W1591" i="3"/>
  <c r="V1591" i="3"/>
  <c r="T1591" i="3"/>
  <c r="R1591" i="3" s="1"/>
  <c r="S1591" i="3"/>
  <c r="O1591" i="3"/>
  <c r="N1591" i="3"/>
  <c r="X1590" i="3"/>
  <c r="W1590" i="3"/>
  <c r="V1590" i="3"/>
  <c r="T1590" i="3"/>
  <c r="R1590" i="3" s="1"/>
  <c r="S1590" i="3"/>
  <c r="U1590" i="3" s="1"/>
  <c r="O1590" i="3"/>
  <c r="N1590" i="3"/>
  <c r="X1589" i="3"/>
  <c r="W1589" i="3"/>
  <c r="V1589" i="3"/>
  <c r="T1589" i="3"/>
  <c r="R1589" i="3" s="1"/>
  <c r="S1589" i="3"/>
  <c r="O1589" i="3"/>
  <c r="N1589" i="3"/>
  <c r="X1588" i="3"/>
  <c r="W1588" i="3"/>
  <c r="V1588" i="3"/>
  <c r="T1588" i="3"/>
  <c r="S1588" i="3"/>
  <c r="U1588" i="3" s="1"/>
  <c r="R1588" i="3"/>
  <c r="O1588" i="3"/>
  <c r="N1588" i="3"/>
  <c r="X1587" i="3"/>
  <c r="W1587" i="3"/>
  <c r="V1587" i="3"/>
  <c r="T1587" i="3"/>
  <c r="R1587" i="3" s="1"/>
  <c r="S1587" i="3"/>
  <c r="O1587" i="3"/>
  <c r="N1587" i="3"/>
  <c r="X1586" i="3"/>
  <c r="W1586" i="3"/>
  <c r="V1586" i="3"/>
  <c r="T1586" i="3"/>
  <c r="R1586" i="3" s="1"/>
  <c r="S1586" i="3"/>
  <c r="O1586" i="3"/>
  <c r="N1586" i="3"/>
  <c r="X1585" i="3"/>
  <c r="W1585" i="3"/>
  <c r="V1585" i="3"/>
  <c r="T1585" i="3"/>
  <c r="R1585" i="3" s="1"/>
  <c r="S1585" i="3"/>
  <c r="U1585" i="3" s="1"/>
  <c r="O1585" i="3"/>
  <c r="N1585" i="3"/>
  <c r="X1584" i="3"/>
  <c r="W1584" i="3"/>
  <c r="V1584" i="3"/>
  <c r="T1584" i="3"/>
  <c r="S1584" i="3"/>
  <c r="U1584" i="3" s="1"/>
  <c r="R1584" i="3"/>
  <c r="O1584" i="3"/>
  <c r="N1584" i="3"/>
  <c r="X1583" i="3"/>
  <c r="W1583" i="3"/>
  <c r="V1583" i="3"/>
  <c r="T1583" i="3"/>
  <c r="R1583" i="3" s="1"/>
  <c r="S1583" i="3"/>
  <c r="O1583" i="3"/>
  <c r="N1583" i="3"/>
  <c r="X1582" i="3"/>
  <c r="W1582" i="3"/>
  <c r="V1582" i="3"/>
  <c r="T1582" i="3"/>
  <c r="R1582" i="3" s="1"/>
  <c r="S1582" i="3"/>
  <c r="O1582" i="3"/>
  <c r="N1582" i="3"/>
  <c r="X1581" i="3"/>
  <c r="W1581" i="3"/>
  <c r="V1581" i="3"/>
  <c r="T1581" i="3"/>
  <c r="R1581" i="3" s="1"/>
  <c r="S1581" i="3"/>
  <c r="O1581" i="3"/>
  <c r="N1581" i="3"/>
  <c r="X1580" i="3"/>
  <c r="W1580" i="3"/>
  <c r="V1580" i="3"/>
  <c r="T1580" i="3"/>
  <c r="R1580" i="3" s="1"/>
  <c r="S1580" i="3"/>
  <c r="U1580" i="3" s="1"/>
  <c r="O1580" i="3"/>
  <c r="N1580" i="3"/>
  <c r="X1579" i="3"/>
  <c r="W1579" i="3"/>
  <c r="V1579" i="3"/>
  <c r="T1579" i="3"/>
  <c r="R1579" i="3" s="1"/>
  <c r="S1579" i="3"/>
  <c r="O1579" i="3"/>
  <c r="N1579" i="3"/>
  <c r="X1578" i="3"/>
  <c r="W1578" i="3"/>
  <c r="V1578" i="3"/>
  <c r="T1578" i="3"/>
  <c r="R1578" i="3" s="1"/>
  <c r="S1578" i="3"/>
  <c r="U1578" i="3" s="1"/>
  <c r="O1578" i="3"/>
  <c r="N1578" i="3"/>
  <c r="X1577" i="3"/>
  <c r="W1577" i="3"/>
  <c r="V1577" i="3"/>
  <c r="T1577" i="3"/>
  <c r="R1577" i="3" s="1"/>
  <c r="S1577" i="3"/>
  <c r="O1577" i="3"/>
  <c r="N1577" i="3"/>
  <c r="X1576" i="3"/>
  <c r="W1576" i="3"/>
  <c r="V1576" i="3"/>
  <c r="T1576" i="3"/>
  <c r="S1576" i="3"/>
  <c r="O1576" i="3"/>
  <c r="N1576" i="3"/>
  <c r="X1575" i="3"/>
  <c r="W1575" i="3"/>
  <c r="V1575" i="3"/>
  <c r="T1575" i="3"/>
  <c r="R1575" i="3" s="1"/>
  <c r="S1575" i="3"/>
  <c r="O1575" i="3"/>
  <c r="N1575" i="3"/>
  <c r="X1574" i="3"/>
  <c r="W1574" i="3"/>
  <c r="V1574" i="3"/>
  <c r="T1574" i="3"/>
  <c r="R1574" i="3" s="1"/>
  <c r="S1574" i="3"/>
  <c r="O1574" i="3"/>
  <c r="N1574" i="3"/>
  <c r="X1573" i="3"/>
  <c r="W1573" i="3"/>
  <c r="V1573" i="3"/>
  <c r="T1573" i="3"/>
  <c r="S1573" i="3"/>
  <c r="U1573" i="3" s="1"/>
  <c r="R1573" i="3"/>
  <c r="O1573" i="3"/>
  <c r="N1573" i="3"/>
  <c r="X1572" i="3"/>
  <c r="W1572" i="3"/>
  <c r="V1572" i="3"/>
  <c r="T1572" i="3"/>
  <c r="R1572" i="3" s="1"/>
  <c r="S1572" i="3"/>
  <c r="U1572" i="3" s="1"/>
  <c r="O1572" i="3"/>
  <c r="N1572" i="3"/>
  <c r="X1571" i="3"/>
  <c r="W1571" i="3"/>
  <c r="V1571" i="3"/>
  <c r="T1571" i="3"/>
  <c r="R1571" i="3" s="1"/>
  <c r="S1571" i="3"/>
  <c r="O1571" i="3"/>
  <c r="N1571" i="3"/>
  <c r="X1570" i="3"/>
  <c r="W1570" i="3"/>
  <c r="V1570" i="3"/>
  <c r="T1570" i="3"/>
  <c r="R1570" i="3" s="1"/>
  <c r="S1570" i="3"/>
  <c r="O1570" i="3"/>
  <c r="N1570" i="3"/>
  <c r="X1569" i="3"/>
  <c r="W1569" i="3"/>
  <c r="V1569" i="3"/>
  <c r="T1569" i="3"/>
  <c r="R1569" i="3" s="1"/>
  <c r="S1569" i="3"/>
  <c r="O1569" i="3"/>
  <c r="N1569" i="3"/>
  <c r="X1568" i="3"/>
  <c r="W1568" i="3"/>
  <c r="V1568" i="3"/>
  <c r="T1568" i="3"/>
  <c r="S1568" i="3"/>
  <c r="O1568" i="3"/>
  <c r="N1568" i="3"/>
  <c r="X1567" i="3"/>
  <c r="W1567" i="3"/>
  <c r="V1567" i="3"/>
  <c r="T1567" i="3"/>
  <c r="R1567" i="3" s="1"/>
  <c r="S1567" i="3"/>
  <c r="O1567" i="3"/>
  <c r="N1567" i="3"/>
  <c r="X1566" i="3"/>
  <c r="W1566" i="3"/>
  <c r="V1566" i="3"/>
  <c r="T1566" i="3"/>
  <c r="R1566" i="3" s="1"/>
  <c r="S1566" i="3"/>
  <c r="U1566" i="3" s="1"/>
  <c r="O1566" i="3"/>
  <c r="N1566" i="3"/>
  <c r="X1565" i="3"/>
  <c r="W1565" i="3"/>
  <c r="V1565" i="3"/>
  <c r="T1565" i="3"/>
  <c r="S1565" i="3"/>
  <c r="U1565" i="3" s="1"/>
  <c r="R1565" i="3"/>
  <c r="O1565" i="3"/>
  <c r="N1565" i="3"/>
  <c r="X1564" i="3"/>
  <c r="W1564" i="3"/>
  <c r="V1564" i="3"/>
  <c r="T1564" i="3"/>
  <c r="R1564" i="3" s="1"/>
  <c r="S1564" i="3"/>
  <c r="O1564" i="3"/>
  <c r="N1564" i="3"/>
  <c r="X1563" i="3"/>
  <c r="W1563" i="3"/>
  <c r="V1563" i="3"/>
  <c r="T1563" i="3"/>
  <c r="R1563" i="3" s="1"/>
  <c r="S1563" i="3"/>
  <c r="O1563" i="3"/>
  <c r="N1563" i="3"/>
  <c r="X1562" i="3"/>
  <c r="W1562" i="3"/>
  <c r="V1562" i="3"/>
  <c r="T1562" i="3"/>
  <c r="R1562" i="3" s="1"/>
  <c r="S1562" i="3"/>
  <c r="O1562" i="3"/>
  <c r="N1562" i="3"/>
  <c r="X1561" i="3"/>
  <c r="W1561" i="3"/>
  <c r="V1561" i="3"/>
  <c r="T1561" i="3"/>
  <c r="R1561" i="3" s="1"/>
  <c r="S1561" i="3"/>
  <c r="U1561" i="3" s="1"/>
  <c r="O1561" i="3"/>
  <c r="N1561" i="3"/>
  <c r="X1560" i="3"/>
  <c r="W1560" i="3"/>
  <c r="V1560" i="3"/>
  <c r="T1560" i="3"/>
  <c r="R1560" i="3" s="1"/>
  <c r="S1560" i="3"/>
  <c r="U1560" i="3" s="1"/>
  <c r="O1560" i="3"/>
  <c r="N1560" i="3"/>
  <c r="X1559" i="3"/>
  <c r="W1559" i="3"/>
  <c r="V1559" i="3"/>
  <c r="T1559" i="3"/>
  <c r="R1559" i="3" s="1"/>
  <c r="S1559" i="3"/>
  <c r="O1559" i="3"/>
  <c r="N1559" i="3"/>
  <c r="X1558" i="3"/>
  <c r="W1558" i="3"/>
  <c r="V1558" i="3"/>
  <c r="T1558" i="3"/>
  <c r="R1558" i="3" s="1"/>
  <c r="S1558" i="3"/>
  <c r="U1558" i="3" s="1"/>
  <c r="O1558" i="3"/>
  <c r="N1558" i="3"/>
  <c r="X1557" i="3"/>
  <c r="W1557" i="3"/>
  <c r="V1557" i="3"/>
  <c r="T1557" i="3"/>
  <c r="R1557" i="3" s="1"/>
  <c r="S1557" i="3"/>
  <c r="O1557" i="3"/>
  <c r="N1557" i="3"/>
  <c r="X1556" i="3"/>
  <c r="W1556" i="3"/>
  <c r="V1556" i="3"/>
  <c r="T1556" i="3"/>
  <c r="R1556" i="3" s="1"/>
  <c r="S1556" i="3"/>
  <c r="U1556" i="3" s="1"/>
  <c r="O1556" i="3"/>
  <c r="N1556" i="3"/>
  <c r="X1555" i="3"/>
  <c r="W1555" i="3"/>
  <c r="V1555" i="3"/>
  <c r="T1555" i="3"/>
  <c r="R1555" i="3" s="1"/>
  <c r="S1555" i="3"/>
  <c r="O1555" i="3"/>
  <c r="N1555" i="3"/>
  <c r="X1554" i="3"/>
  <c r="W1554" i="3"/>
  <c r="V1554" i="3"/>
  <c r="T1554" i="3"/>
  <c r="R1554" i="3" s="1"/>
  <c r="S1554" i="3"/>
  <c r="O1554" i="3"/>
  <c r="N1554" i="3"/>
  <c r="X1553" i="3"/>
  <c r="W1553" i="3"/>
  <c r="V1553" i="3"/>
  <c r="T1553" i="3"/>
  <c r="R1553" i="3" s="1"/>
  <c r="S1553" i="3"/>
  <c r="U1553" i="3" s="1"/>
  <c r="O1553" i="3"/>
  <c r="N1553" i="3"/>
  <c r="X1552" i="3"/>
  <c r="W1552" i="3"/>
  <c r="V1552" i="3"/>
  <c r="T1552" i="3"/>
  <c r="S1552" i="3"/>
  <c r="U1552" i="3" s="1"/>
  <c r="R1552" i="3"/>
  <c r="O1552" i="3"/>
  <c r="N1552" i="3"/>
  <c r="X1551" i="3"/>
  <c r="W1551" i="3"/>
  <c r="V1551" i="3"/>
  <c r="T1551" i="3"/>
  <c r="R1551" i="3" s="1"/>
  <c r="S1551" i="3"/>
  <c r="O1551" i="3"/>
  <c r="N1551" i="3"/>
  <c r="X1550" i="3"/>
  <c r="W1550" i="3"/>
  <c r="V1550" i="3"/>
  <c r="T1550" i="3"/>
  <c r="R1550" i="3" s="1"/>
  <c r="S1550" i="3"/>
  <c r="O1550" i="3"/>
  <c r="N1550" i="3"/>
  <c r="X1549" i="3"/>
  <c r="W1549" i="3"/>
  <c r="V1549" i="3"/>
  <c r="T1549" i="3"/>
  <c r="R1549" i="3" s="1"/>
  <c r="S1549" i="3"/>
  <c r="O1549" i="3"/>
  <c r="N1549" i="3"/>
  <c r="X1548" i="3"/>
  <c r="W1548" i="3"/>
  <c r="V1548" i="3"/>
  <c r="T1548" i="3"/>
  <c r="R1548" i="3" s="1"/>
  <c r="S1548" i="3"/>
  <c r="U1548" i="3" s="1"/>
  <c r="O1548" i="3"/>
  <c r="N1548" i="3"/>
  <c r="X1547" i="3"/>
  <c r="W1547" i="3"/>
  <c r="V1547" i="3"/>
  <c r="T1547" i="3"/>
  <c r="R1547" i="3" s="1"/>
  <c r="S1547" i="3"/>
  <c r="O1547" i="3"/>
  <c r="N1547" i="3"/>
  <c r="X1546" i="3"/>
  <c r="W1546" i="3"/>
  <c r="V1546" i="3"/>
  <c r="T1546" i="3"/>
  <c r="R1546" i="3" s="1"/>
  <c r="S1546" i="3"/>
  <c r="U1546" i="3" s="1"/>
  <c r="O1546" i="3"/>
  <c r="N1546" i="3"/>
  <c r="X1545" i="3"/>
  <c r="W1545" i="3"/>
  <c r="V1545" i="3"/>
  <c r="T1545" i="3"/>
  <c r="R1545" i="3" s="1"/>
  <c r="S1545" i="3"/>
  <c r="O1545" i="3"/>
  <c r="N1545" i="3"/>
  <c r="X1544" i="3"/>
  <c r="W1544" i="3"/>
  <c r="V1544" i="3"/>
  <c r="T1544" i="3"/>
  <c r="S1544" i="3"/>
  <c r="O1544" i="3"/>
  <c r="N1544" i="3"/>
  <c r="X1543" i="3"/>
  <c r="W1543" i="3"/>
  <c r="V1543" i="3"/>
  <c r="T1543" i="3"/>
  <c r="R1543" i="3" s="1"/>
  <c r="S1543" i="3"/>
  <c r="O1543" i="3"/>
  <c r="N1543" i="3"/>
  <c r="X1542" i="3"/>
  <c r="W1542" i="3"/>
  <c r="V1542" i="3"/>
  <c r="T1542" i="3"/>
  <c r="R1542" i="3" s="1"/>
  <c r="S1542" i="3"/>
  <c r="O1542" i="3"/>
  <c r="N1542" i="3"/>
  <c r="X1541" i="3"/>
  <c r="W1541" i="3"/>
  <c r="V1541" i="3"/>
  <c r="T1541" i="3"/>
  <c r="S1541" i="3"/>
  <c r="U1541" i="3" s="1"/>
  <c r="R1541" i="3"/>
  <c r="O1541" i="3"/>
  <c r="N1541" i="3"/>
  <c r="X1540" i="3"/>
  <c r="W1540" i="3"/>
  <c r="V1540" i="3"/>
  <c r="T1540" i="3"/>
  <c r="R1540" i="3" s="1"/>
  <c r="S1540" i="3"/>
  <c r="U1540" i="3" s="1"/>
  <c r="O1540" i="3"/>
  <c r="N1540" i="3"/>
  <c r="X1539" i="3"/>
  <c r="W1539" i="3"/>
  <c r="V1539" i="3"/>
  <c r="T1539" i="3"/>
  <c r="R1539" i="3" s="1"/>
  <c r="S1539" i="3"/>
  <c r="O1539" i="3"/>
  <c r="N1539" i="3"/>
  <c r="X1538" i="3"/>
  <c r="W1538" i="3"/>
  <c r="V1538" i="3"/>
  <c r="T1538" i="3"/>
  <c r="R1538" i="3" s="1"/>
  <c r="S1538" i="3"/>
  <c r="O1538" i="3"/>
  <c r="N1538" i="3"/>
  <c r="X1537" i="3"/>
  <c r="W1537" i="3"/>
  <c r="V1537" i="3"/>
  <c r="T1537" i="3"/>
  <c r="R1537" i="3" s="1"/>
  <c r="S1537" i="3"/>
  <c r="O1537" i="3"/>
  <c r="N1537" i="3"/>
  <c r="X1536" i="3"/>
  <c r="W1536" i="3"/>
  <c r="V1536" i="3"/>
  <c r="T1536" i="3"/>
  <c r="R1536" i="3" s="1"/>
  <c r="S1536" i="3"/>
  <c r="O1536" i="3"/>
  <c r="N1536" i="3"/>
  <c r="X1535" i="3"/>
  <c r="W1535" i="3"/>
  <c r="V1535" i="3"/>
  <c r="T1535" i="3"/>
  <c r="R1535" i="3" s="1"/>
  <c r="S1535" i="3"/>
  <c r="O1535" i="3"/>
  <c r="N1535" i="3"/>
  <c r="X1534" i="3"/>
  <c r="W1534" i="3"/>
  <c r="V1534" i="3"/>
  <c r="T1534" i="3"/>
  <c r="R1534" i="3" s="1"/>
  <c r="S1534" i="3"/>
  <c r="U1534" i="3" s="1"/>
  <c r="O1534" i="3"/>
  <c r="N1534" i="3"/>
  <c r="X1533" i="3"/>
  <c r="W1533" i="3"/>
  <c r="V1533" i="3"/>
  <c r="T1533" i="3"/>
  <c r="R1533" i="3" s="1"/>
  <c r="S1533" i="3"/>
  <c r="O1533" i="3"/>
  <c r="N1533" i="3"/>
  <c r="X1532" i="3"/>
  <c r="W1532" i="3"/>
  <c r="V1532" i="3"/>
  <c r="T1532" i="3"/>
  <c r="R1532" i="3" s="1"/>
  <c r="S1532" i="3"/>
  <c r="O1532" i="3"/>
  <c r="N1532" i="3"/>
  <c r="X1531" i="3"/>
  <c r="W1531" i="3"/>
  <c r="V1531" i="3"/>
  <c r="T1531" i="3"/>
  <c r="R1531" i="3" s="1"/>
  <c r="S1531" i="3"/>
  <c r="O1531" i="3"/>
  <c r="N1531" i="3"/>
  <c r="X1530" i="3"/>
  <c r="W1530" i="3"/>
  <c r="V1530" i="3"/>
  <c r="T1530" i="3"/>
  <c r="R1530" i="3" s="1"/>
  <c r="S1530" i="3"/>
  <c r="O1530" i="3"/>
  <c r="N1530" i="3"/>
  <c r="X1529" i="3"/>
  <c r="W1529" i="3"/>
  <c r="V1529" i="3"/>
  <c r="T1529" i="3"/>
  <c r="S1529" i="3"/>
  <c r="U1529" i="3" s="1"/>
  <c r="R1529" i="3"/>
  <c r="O1529" i="3"/>
  <c r="N1529" i="3"/>
  <c r="X1528" i="3"/>
  <c r="W1528" i="3"/>
  <c r="V1528" i="3"/>
  <c r="T1528" i="3"/>
  <c r="S1528" i="3"/>
  <c r="U1528" i="3" s="1"/>
  <c r="R1528" i="3"/>
  <c r="O1528" i="3"/>
  <c r="N1528" i="3"/>
  <c r="X1527" i="3"/>
  <c r="W1527" i="3"/>
  <c r="V1527" i="3"/>
  <c r="T1527" i="3"/>
  <c r="R1527" i="3" s="1"/>
  <c r="S1527" i="3"/>
  <c r="O1527" i="3"/>
  <c r="N1527" i="3"/>
  <c r="X1526" i="3"/>
  <c r="W1526" i="3"/>
  <c r="V1526" i="3"/>
  <c r="T1526" i="3"/>
  <c r="R1526" i="3" s="1"/>
  <c r="S1526" i="3"/>
  <c r="U1526" i="3" s="1"/>
  <c r="O1526" i="3"/>
  <c r="N1526" i="3"/>
  <c r="X1525" i="3"/>
  <c r="W1525" i="3"/>
  <c r="V1525" i="3"/>
  <c r="T1525" i="3"/>
  <c r="R1525" i="3" s="1"/>
  <c r="S1525" i="3"/>
  <c r="O1525" i="3"/>
  <c r="N1525" i="3"/>
  <c r="X1524" i="3"/>
  <c r="W1524" i="3"/>
  <c r="V1524" i="3"/>
  <c r="T1524" i="3"/>
  <c r="R1524" i="3" s="1"/>
  <c r="S1524" i="3"/>
  <c r="U1524" i="3" s="1"/>
  <c r="O1524" i="3"/>
  <c r="N1524" i="3"/>
  <c r="X1523" i="3"/>
  <c r="W1523" i="3"/>
  <c r="V1523" i="3"/>
  <c r="T1523" i="3"/>
  <c r="R1523" i="3" s="1"/>
  <c r="S1523" i="3"/>
  <c r="O1523" i="3"/>
  <c r="N1523" i="3"/>
  <c r="X1522" i="3"/>
  <c r="W1522" i="3"/>
  <c r="V1522" i="3"/>
  <c r="T1522" i="3"/>
  <c r="R1522" i="3" s="1"/>
  <c r="S1522" i="3"/>
  <c r="O1522" i="3"/>
  <c r="N1522" i="3"/>
  <c r="X1521" i="3"/>
  <c r="W1521" i="3"/>
  <c r="V1521" i="3"/>
  <c r="T1521" i="3"/>
  <c r="R1521" i="3" s="1"/>
  <c r="S1521" i="3"/>
  <c r="O1521" i="3"/>
  <c r="N1521" i="3"/>
  <c r="X1520" i="3"/>
  <c r="W1520" i="3"/>
  <c r="V1520" i="3"/>
  <c r="T1520" i="3"/>
  <c r="R1520" i="3" s="1"/>
  <c r="S1520" i="3"/>
  <c r="U1520" i="3" s="1"/>
  <c r="O1520" i="3"/>
  <c r="N1520" i="3"/>
  <c r="X1519" i="3"/>
  <c r="W1519" i="3"/>
  <c r="V1519" i="3"/>
  <c r="T1519" i="3"/>
  <c r="R1519" i="3" s="1"/>
  <c r="S1519" i="3"/>
  <c r="O1519" i="3"/>
  <c r="N1519" i="3"/>
  <c r="X1518" i="3"/>
  <c r="W1518" i="3"/>
  <c r="V1518" i="3"/>
  <c r="T1518" i="3"/>
  <c r="R1518" i="3" s="1"/>
  <c r="S1518" i="3"/>
  <c r="O1518" i="3"/>
  <c r="N1518" i="3"/>
  <c r="X1517" i="3"/>
  <c r="W1517" i="3"/>
  <c r="V1517" i="3"/>
  <c r="T1517" i="3"/>
  <c r="R1517" i="3" s="1"/>
  <c r="S1517" i="3"/>
  <c r="O1517" i="3"/>
  <c r="N1517" i="3"/>
  <c r="X1516" i="3"/>
  <c r="W1516" i="3"/>
  <c r="V1516" i="3"/>
  <c r="T1516" i="3"/>
  <c r="S1516" i="3"/>
  <c r="U1516" i="3" s="1"/>
  <c r="R1516" i="3"/>
  <c r="O1516" i="3"/>
  <c r="N1516" i="3"/>
  <c r="X1515" i="3"/>
  <c r="W1515" i="3"/>
  <c r="V1515" i="3"/>
  <c r="T1515" i="3"/>
  <c r="R1515" i="3" s="1"/>
  <c r="S1515" i="3"/>
  <c r="O1515" i="3"/>
  <c r="N1515" i="3"/>
  <c r="X1514" i="3"/>
  <c r="W1514" i="3"/>
  <c r="V1514" i="3"/>
  <c r="T1514" i="3"/>
  <c r="R1514" i="3" s="1"/>
  <c r="S1514" i="3"/>
  <c r="U1514" i="3" s="1"/>
  <c r="O1514" i="3"/>
  <c r="N1514" i="3"/>
  <c r="X1513" i="3"/>
  <c r="W1513" i="3"/>
  <c r="V1513" i="3"/>
  <c r="T1513" i="3"/>
  <c r="R1513" i="3" s="1"/>
  <c r="S1513" i="3"/>
  <c r="O1513" i="3"/>
  <c r="N1513" i="3"/>
  <c r="X1512" i="3"/>
  <c r="W1512" i="3"/>
  <c r="V1512" i="3"/>
  <c r="T1512" i="3"/>
  <c r="S1512" i="3"/>
  <c r="O1512" i="3"/>
  <c r="N1512" i="3"/>
  <c r="X1511" i="3"/>
  <c r="W1511" i="3"/>
  <c r="V1511" i="3"/>
  <c r="T1511" i="3"/>
  <c r="R1511" i="3" s="1"/>
  <c r="S1511" i="3"/>
  <c r="O1511" i="3"/>
  <c r="N1511" i="3"/>
  <c r="X1510" i="3"/>
  <c r="W1510" i="3"/>
  <c r="V1510" i="3"/>
  <c r="T1510" i="3"/>
  <c r="R1510" i="3" s="1"/>
  <c r="S1510" i="3"/>
  <c r="O1510" i="3"/>
  <c r="N1510" i="3"/>
  <c r="X1509" i="3"/>
  <c r="W1509" i="3"/>
  <c r="V1509" i="3"/>
  <c r="T1509" i="3"/>
  <c r="R1509" i="3" s="1"/>
  <c r="S1509" i="3"/>
  <c r="U1509" i="3" s="1"/>
  <c r="O1509" i="3"/>
  <c r="N1509" i="3"/>
  <c r="X1508" i="3"/>
  <c r="W1508" i="3"/>
  <c r="V1508" i="3"/>
  <c r="T1508" i="3"/>
  <c r="S1508" i="3"/>
  <c r="O1508" i="3"/>
  <c r="N1508" i="3"/>
  <c r="X1507" i="3"/>
  <c r="W1507" i="3"/>
  <c r="V1507" i="3"/>
  <c r="T1507" i="3"/>
  <c r="R1507" i="3" s="1"/>
  <c r="S1507" i="3"/>
  <c r="O1507" i="3"/>
  <c r="N1507" i="3"/>
  <c r="X1506" i="3"/>
  <c r="W1506" i="3"/>
  <c r="V1506" i="3"/>
  <c r="T1506" i="3"/>
  <c r="R1506" i="3" s="1"/>
  <c r="S1506" i="3"/>
  <c r="U1506" i="3" s="1"/>
  <c r="O1506" i="3"/>
  <c r="N1506" i="3"/>
  <c r="X1505" i="3"/>
  <c r="W1505" i="3"/>
  <c r="V1505" i="3"/>
  <c r="T1505" i="3"/>
  <c r="S1505" i="3"/>
  <c r="R1505" i="3"/>
  <c r="O1505" i="3"/>
  <c r="N1505" i="3"/>
  <c r="X1504" i="3"/>
  <c r="W1504" i="3"/>
  <c r="V1504" i="3"/>
  <c r="T1504" i="3"/>
  <c r="R1504" i="3" s="1"/>
  <c r="S1504" i="3"/>
  <c r="U1504" i="3" s="1"/>
  <c r="O1504" i="3"/>
  <c r="N1504" i="3"/>
  <c r="X1503" i="3"/>
  <c r="W1503" i="3"/>
  <c r="V1503" i="3"/>
  <c r="T1503" i="3"/>
  <c r="R1503" i="3" s="1"/>
  <c r="S1503" i="3"/>
  <c r="O1503" i="3"/>
  <c r="N1503" i="3"/>
  <c r="X1502" i="3"/>
  <c r="W1502" i="3"/>
  <c r="V1502" i="3"/>
  <c r="T1502" i="3"/>
  <c r="R1502" i="3" s="1"/>
  <c r="S1502" i="3"/>
  <c r="U1502" i="3" s="1"/>
  <c r="O1502" i="3"/>
  <c r="N1502" i="3"/>
  <c r="X1501" i="3"/>
  <c r="W1501" i="3"/>
  <c r="V1501" i="3"/>
  <c r="T1501" i="3"/>
  <c r="R1501" i="3" s="1"/>
  <c r="S1501" i="3"/>
  <c r="O1501" i="3"/>
  <c r="N1501" i="3"/>
  <c r="X1500" i="3"/>
  <c r="W1500" i="3"/>
  <c r="V1500" i="3"/>
  <c r="T1500" i="3"/>
  <c r="R1500" i="3" s="1"/>
  <c r="S1500" i="3"/>
  <c r="O1500" i="3"/>
  <c r="N1500" i="3"/>
  <c r="X1499" i="3"/>
  <c r="W1499" i="3"/>
  <c r="V1499" i="3"/>
  <c r="T1499" i="3"/>
  <c r="R1499" i="3" s="1"/>
  <c r="S1499" i="3"/>
  <c r="O1499" i="3"/>
  <c r="N1499" i="3"/>
  <c r="X1498" i="3"/>
  <c r="W1498" i="3"/>
  <c r="V1498" i="3"/>
  <c r="T1498" i="3"/>
  <c r="R1498" i="3" s="1"/>
  <c r="S1498" i="3"/>
  <c r="O1498" i="3"/>
  <c r="N1498" i="3"/>
  <c r="X1497" i="3"/>
  <c r="W1497" i="3"/>
  <c r="V1497" i="3"/>
  <c r="T1497" i="3"/>
  <c r="R1497" i="3" s="1"/>
  <c r="S1497" i="3"/>
  <c r="O1497" i="3"/>
  <c r="N1497" i="3"/>
  <c r="X1496" i="3"/>
  <c r="W1496" i="3"/>
  <c r="V1496" i="3"/>
  <c r="T1496" i="3"/>
  <c r="R1496" i="3" s="1"/>
  <c r="S1496" i="3"/>
  <c r="O1496" i="3"/>
  <c r="N1496" i="3"/>
  <c r="X1495" i="3"/>
  <c r="W1495" i="3"/>
  <c r="V1495" i="3"/>
  <c r="T1495" i="3"/>
  <c r="R1495" i="3" s="1"/>
  <c r="S1495" i="3"/>
  <c r="O1495" i="3"/>
  <c r="N1495" i="3"/>
  <c r="X1494" i="3"/>
  <c r="W1494" i="3"/>
  <c r="V1494" i="3"/>
  <c r="T1494" i="3"/>
  <c r="R1494" i="3" s="1"/>
  <c r="S1494" i="3"/>
  <c r="U1494" i="3" s="1"/>
  <c r="O1494" i="3"/>
  <c r="N1494" i="3"/>
  <c r="X1493" i="3"/>
  <c r="W1493" i="3"/>
  <c r="V1493" i="3"/>
  <c r="T1493" i="3"/>
  <c r="R1493" i="3" s="1"/>
  <c r="S1493" i="3"/>
  <c r="O1493" i="3"/>
  <c r="N1493" i="3"/>
  <c r="X1492" i="3"/>
  <c r="W1492" i="3"/>
  <c r="V1492" i="3"/>
  <c r="T1492" i="3"/>
  <c r="S1492" i="3"/>
  <c r="U1492" i="3" s="1"/>
  <c r="R1492" i="3"/>
  <c r="O1492" i="3"/>
  <c r="N1492" i="3"/>
  <c r="X1491" i="3"/>
  <c r="W1491" i="3"/>
  <c r="V1491" i="3"/>
  <c r="T1491" i="3"/>
  <c r="R1491" i="3" s="1"/>
  <c r="S1491" i="3"/>
  <c r="O1491" i="3"/>
  <c r="N1491" i="3"/>
  <c r="X1490" i="3"/>
  <c r="W1490" i="3"/>
  <c r="V1490" i="3"/>
  <c r="T1490" i="3"/>
  <c r="R1490" i="3" s="1"/>
  <c r="S1490" i="3"/>
  <c r="O1490" i="3"/>
  <c r="N1490" i="3"/>
  <c r="X1489" i="3"/>
  <c r="W1489" i="3"/>
  <c r="V1489" i="3"/>
  <c r="T1489" i="3"/>
  <c r="R1489" i="3" s="1"/>
  <c r="S1489" i="3"/>
  <c r="O1489" i="3"/>
  <c r="N1489" i="3"/>
  <c r="X1488" i="3"/>
  <c r="W1488" i="3"/>
  <c r="V1488" i="3"/>
  <c r="T1488" i="3"/>
  <c r="R1488" i="3" s="1"/>
  <c r="S1488" i="3"/>
  <c r="U1488" i="3" s="1"/>
  <c r="O1488" i="3"/>
  <c r="N1488" i="3"/>
  <c r="X1487" i="3"/>
  <c r="W1487" i="3"/>
  <c r="V1487" i="3"/>
  <c r="T1487" i="3"/>
  <c r="R1487" i="3" s="1"/>
  <c r="S1487" i="3"/>
  <c r="O1487" i="3"/>
  <c r="N1487" i="3"/>
  <c r="X1486" i="3"/>
  <c r="W1486" i="3"/>
  <c r="V1486" i="3"/>
  <c r="T1486" i="3"/>
  <c r="R1486" i="3" s="1"/>
  <c r="S1486" i="3"/>
  <c r="O1486" i="3"/>
  <c r="N1486" i="3"/>
  <c r="X1485" i="3"/>
  <c r="W1485" i="3"/>
  <c r="V1485" i="3"/>
  <c r="T1485" i="3"/>
  <c r="R1485" i="3" s="1"/>
  <c r="S1485" i="3"/>
  <c r="O1485" i="3"/>
  <c r="N1485" i="3"/>
  <c r="X1484" i="3"/>
  <c r="W1484" i="3"/>
  <c r="V1484" i="3"/>
  <c r="T1484" i="3"/>
  <c r="S1484" i="3"/>
  <c r="O1484" i="3"/>
  <c r="N1484" i="3"/>
  <c r="X1483" i="3"/>
  <c r="W1483" i="3"/>
  <c r="V1483" i="3"/>
  <c r="T1483" i="3"/>
  <c r="R1483" i="3" s="1"/>
  <c r="S1483" i="3"/>
  <c r="O1483" i="3"/>
  <c r="N1483" i="3"/>
  <c r="X1482" i="3"/>
  <c r="W1482" i="3"/>
  <c r="V1482" i="3"/>
  <c r="T1482" i="3"/>
  <c r="R1482" i="3" s="1"/>
  <c r="S1482" i="3"/>
  <c r="U1482" i="3" s="1"/>
  <c r="O1482" i="3"/>
  <c r="N1482" i="3"/>
  <c r="X1481" i="3"/>
  <c r="W1481" i="3"/>
  <c r="V1481" i="3"/>
  <c r="T1481" i="3"/>
  <c r="R1481" i="3" s="1"/>
  <c r="S1481" i="3"/>
  <c r="U1481" i="3" s="1"/>
  <c r="O1481" i="3"/>
  <c r="N1481" i="3"/>
  <c r="X1480" i="3"/>
  <c r="W1480" i="3"/>
  <c r="V1480" i="3"/>
  <c r="T1480" i="3"/>
  <c r="S1480" i="3"/>
  <c r="O1480" i="3"/>
  <c r="N1480" i="3"/>
  <c r="X1479" i="3"/>
  <c r="W1479" i="3"/>
  <c r="V1479" i="3"/>
  <c r="T1479" i="3"/>
  <c r="R1479" i="3" s="1"/>
  <c r="S1479" i="3"/>
  <c r="O1479" i="3"/>
  <c r="N1479" i="3"/>
  <c r="X1478" i="3"/>
  <c r="W1478" i="3"/>
  <c r="V1478" i="3"/>
  <c r="T1478" i="3"/>
  <c r="R1478" i="3" s="1"/>
  <c r="S1478" i="3"/>
  <c r="O1478" i="3"/>
  <c r="N1478" i="3"/>
  <c r="X1477" i="3"/>
  <c r="W1477" i="3"/>
  <c r="V1477" i="3"/>
  <c r="T1477" i="3"/>
  <c r="R1477" i="3" s="1"/>
  <c r="S1477" i="3"/>
  <c r="U1477" i="3" s="1"/>
  <c r="O1477" i="3"/>
  <c r="N1477" i="3"/>
  <c r="X1476" i="3"/>
  <c r="W1476" i="3"/>
  <c r="V1476" i="3"/>
  <c r="T1476" i="3"/>
  <c r="R1476" i="3" s="1"/>
  <c r="S1476" i="3"/>
  <c r="O1476" i="3"/>
  <c r="N1476" i="3"/>
  <c r="X1475" i="3"/>
  <c r="W1475" i="3"/>
  <c r="V1475" i="3"/>
  <c r="T1475" i="3"/>
  <c r="S1475" i="3"/>
  <c r="O1475" i="3"/>
  <c r="N1475" i="3"/>
  <c r="X1474" i="3"/>
  <c r="W1474" i="3"/>
  <c r="V1474" i="3"/>
  <c r="T1474" i="3"/>
  <c r="R1474" i="3" s="1"/>
  <c r="S1474" i="3"/>
  <c r="U1474" i="3" s="1"/>
  <c r="O1474" i="3"/>
  <c r="N1474" i="3"/>
  <c r="X1473" i="3"/>
  <c r="W1473" i="3"/>
  <c r="V1473" i="3"/>
  <c r="T1473" i="3"/>
  <c r="R1473" i="3" s="1"/>
  <c r="S1473" i="3"/>
  <c r="O1473" i="3"/>
  <c r="N1473" i="3"/>
  <c r="X1472" i="3"/>
  <c r="W1472" i="3"/>
  <c r="V1472" i="3"/>
  <c r="U1472" i="3"/>
  <c r="T1472" i="3"/>
  <c r="R1472" i="3" s="1"/>
  <c r="S1472" i="3"/>
  <c r="O1472" i="3"/>
  <c r="N1472" i="3"/>
  <c r="X1471" i="3"/>
  <c r="W1471" i="3"/>
  <c r="V1471" i="3"/>
  <c r="T1471" i="3"/>
  <c r="S1471" i="3"/>
  <c r="O1471" i="3"/>
  <c r="N1471" i="3"/>
  <c r="X1470" i="3"/>
  <c r="W1470" i="3"/>
  <c r="V1470" i="3"/>
  <c r="T1470" i="3"/>
  <c r="R1470" i="3" s="1"/>
  <c r="S1470" i="3"/>
  <c r="U1470" i="3" s="1"/>
  <c r="O1470" i="3"/>
  <c r="N1470" i="3"/>
  <c r="X1469" i="3"/>
  <c r="W1469" i="3"/>
  <c r="V1469" i="3"/>
  <c r="T1469" i="3"/>
  <c r="S1469" i="3"/>
  <c r="U1469" i="3" s="1"/>
  <c r="R1469" i="3"/>
  <c r="O1469" i="3"/>
  <c r="N1469" i="3"/>
  <c r="X1468" i="3"/>
  <c r="W1468" i="3"/>
  <c r="V1468" i="3"/>
  <c r="T1468" i="3"/>
  <c r="R1468" i="3" s="1"/>
  <c r="S1468" i="3"/>
  <c r="O1468" i="3"/>
  <c r="N1468" i="3"/>
  <c r="X1467" i="3"/>
  <c r="W1467" i="3"/>
  <c r="V1467" i="3"/>
  <c r="T1467" i="3"/>
  <c r="S1467" i="3"/>
  <c r="O1467" i="3"/>
  <c r="N1467" i="3"/>
  <c r="X1466" i="3"/>
  <c r="W1466" i="3"/>
  <c r="V1466" i="3"/>
  <c r="T1466" i="3"/>
  <c r="R1466" i="3" s="1"/>
  <c r="S1466" i="3"/>
  <c r="O1466" i="3"/>
  <c r="N1466" i="3"/>
  <c r="X1465" i="3"/>
  <c r="W1465" i="3"/>
  <c r="V1465" i="3"/>
  <c r="T1465" i="3"/>
  <c r="R1465" i="3" s="1"/>
  <c r="S1465" i="3"/>
  <c r="O1465" i="3"/>
  <c r="N1465" i="3"/>
  <c r="X1464" i="3"/>
  <c r="W1464" i="3"/>
  <c r="V1464" i="3"/>
  <c r="T1464" i="3"/>
  <c r="R1464" i="3" s="1"/>
  <c r="S1464" i="3"/>
  <c r="O1464" i="3"/>
  <c r="N1464" i="3"/>
  <c r="X1463" i="3"/>
  <c r="W1463" i="3"/>
  <c r="V1463" i="3"/>
  <c r="T1463" i="3"/>
  <c r="S1463" i="3"/>
  <c r="O1463" i="3"/>
  <c r="N1463" i="3"/>
  <c r="X1462" i="3"/>
  <c r="W1462" i="3"/>
  <c r="V1462" i="3"/>
  <c r="T1462" i="3"/>
  <c r="R1462" i="3" s="1"/>
  <c r="S1462" i="3"/>
  <c r="U1462" i="3" s="1"/>
  <c r="O1462" i="3"/>
  <c r="N1462" i="3"/>
  <c r="X1461" i="3"/>
  <c r="W1461" i="3"/>
  <c r="V1461" i="3"/>
  <c r="T1461" i="3"/>
  <c r="R1461" i="3" s="1"/>
  <c r="S1461" i="3"/>
  <c r="O1461" i="3"/>
  <c r="N1461" i="3"/>
  <c r="X1460" i="3"/>
  <c r="W1460" i="3"/>
  <c r="V1460" i="3"/>
  <c r="T1460" i="3"/>
  <c r="R1460" i="3" s="1"/>
  <c r="S1460" i="3"/>
  <c r="O1460" i="3"/>
  <c r="N1460" i="3"/>
  <c r="X1459" i="3"/>
  <c r="W1459" i="3"/>
  <c r="V1459" i="3"/>
  <c r="T1459" i="3"/>
  <c r="S1459" i="3"/>
  <c r="O1459" i="3"/>
  <c r="N1459" i="3"/>
  <c r="X1458" i="3"/>
  <c r="W1458" i="3"/>
  <c r="V1458" i="3"/>
  <c r="T1458" i="3"/>
  <c r="R1458" i="3" s="1"/>
  <c r="S1458" i="3"/>
  <c r="O1458" i="3"/>
  <c r="N1458" i="3"/>
  <c r="X1457" i="3"/>
  <c r="W1457" i="3"/>
  <c r="V1457" i="3"/>
  <c r="T1457" i="3"/>
  <c r="R1457" i="3" s="1"/>
  <c r="S1457" i="3"/>
  <c r="U1457" i="3" s="1"/>
  <c r="O1457" i="3"/>
  <c r="N1457" i="3"/>
  <c r="X1456" i="3"/>
  <c r="W1456" i="3"/>
  <c r="V1456" i="3"/>
  <c r="T1456" i="3"/>
  <c r="S1456" i="3"/>
  <c r="U1456" i="3" s="1"/>
  <c r="R1456" i="3"/>
  <c r="O1456" i="3"/>
  <c r="N1456" i="3"/>
  <c r="X1455" i="3"/>
  <c r="W1455" i="3"/>
  <c r="V1455" i="3"/>
  <c r="T1455" i="3"/>
  <c r="S1455" i="3"/>
  <c r="O1455" i="3"/>
  <c r="N1455" i="3"/>
  <c r="X1454" i="3"/>
  <c r="W1454" i="3"/>
  <c r="V1454" i="3"/>
  <c r="T1454" i="3"/>
  <c r="R1454" i="3" s="1"/>
  <c r="S1454" i="3"/>
  <c r="O1454" i="3"/>
  <c r="N1454" i="3"/>
  <c r="X1453" i="3"/>
  <c r="W1453" i="3"/>
  <c r="V1453" i="3"/>
  <c r="T1453" i="3"/>
  <c r="R1453" i="3" s="1"/>
  <c r="S1453" i="3"/>
  <c r="O1453" i="3"/>
  <c r="N1453" i="3"/>
  <c r="X1452" i="3"/>
  <c r="W1452" i="3"/>
  <c r="V1452" i="3"/>
  <c r="T1452" i="3"/>
  <c r="R1452" i="3" s="1"/>
  <c r="S1452" i="3"/>
  <c r="O1452" i="3"/>
  <c r="N1452" i="3"/>
  <c r="X1451" i="3"/>
  <c r="W1451" i="3"/>
  <c r="V1451" i="3"/>
  <c r="T1451" i="3"/>
  <c r="S1451" i="3"/>
  <c r="O1451" i="3"/>
  <c r="N1451" i="3"/>
  <c r="X1450" i="3"/>
  <c r="W1450" i="3"/>
  <c r="V1450" i="3"/>
  <c r="T1450" i="3"/>
  <c r="R1450" i="3" s="1"/>
  <c r="S1450" i="3"/>
  <c r="U1450" i="3" s="1"/>
  <c r="O1450" i="3"/>
  <c r="N1450" i="3"/>
  <c r="X1449" i="3"/>
  <c r="W1449" i="3"/>
  <c r="V1449" i="3"/>
  <c r="T1449" i="3"/>
  <c r="R1449" i="3" s="1"/>
  <c r="S1449" i="3"/>
  <c r="U1449" i="3" s="1"/>
  <c r="O1449" i="3"/>
  <c r="N1449" i="3"/>
  <c r="X1448" i="3"/>
  <c r="W1448" i="3"/>
  <c r="V1448" i="3"/>
  <c r="T1448" i="3"/>
  <c r="U1448" i="3" s="1"/>
  <c r="S1448" i="3"/>
  <c r="O1448" i="3"/>
  <c r="N1448" i="3"/>
  <c r="X1447" i="3"/>
  <c r="W1447" i="3"/>
  <c r="V1447" i="3"/>
  <c r="T1447" i="3"/>
  <c r="S1447" i="3"/>
  <c r="O1447" i="3"/>
  <c r="N1447" i="3"/>
  <c r="X1446" i="3"/>
  <c r="W1446" i="3"/>
  <c r="V1446" i="3"/>
  <c r="T1446" i="3"/>
  <c r="R1446" i="3" s="1"/>
  <c r="S1446" i="3"/>
  <c r="O1446" i="3"/>
  <c r="N1446" i="3"/>
  <c r="X1445" i="3"/>
  <c r="W1445" i="3"/>
  <c r="V1445" i="3"/>
  <c r="T1445" i="3"/>
  <c r="S1445" i="3"/>
  <c r="U1445" i="3" s="1"/>
  <c r="R1445" i="3"/>
  <c r="O1445" i="3"/>
  <c r="N1445" i="3"/>
  <c r="X1444" i="3"/>
  <c r="W1444" i="3"/>
  <c r="V1444" i="3"/>
  <c r="T1444" i="3"/>
  <c r="R1444" i="3" s="1"/>
  <c r="S1444" i="3"/>
  <c r="U1444" i="3" s="1"/>
  <c r="O1444" i="3"/>
  <c r="N1444" i="3"/>
  <c r="X1443" i="3"/>
  <c r="W1443" i="3"/>
  <c r="V1443" i="3"/>
  <c r="T1443" i="3"/>
  <c r="S1443" i="3"/>
  <c r="O1443" i="3"/>
  <c r="N1443" i="3"/>
  <c r="X1442" i="3"/>
  <c r="W1442" i="3"/>
  <c r="V1442" i="3"/>
  <c r="T1442" i="3"/>
  <c r="R1442" i="3" s="1"/>
  <c r="S1442" i="3"/>
  <c r="U1442" i="3" s="1"/>
  <c r="O1442" i="3"/>
  <c r="N1442" i="3"/>
  <c r="X1441" i="3"/>
  <c r="W1441" i="3"/>
  <c r="V1441" i="3"/>
  <c r="T1441" i="3"/>
  <c r="R1441" i="3" s="1"/>
  <c r="S1441" i="3"/>
  <c r="O1441" i="3"/>
  <c r="N1441" i="3"/>
  <c r="X1440" i="3"/>
  <c r="W1440" i="3"/>
  <c r="V1440" i="3"/>
  <c r="T1440" i="3"/>
  <c r="R1440" i="3" s="1"/>
  <c r="S1440" i="3"/>
  <c r="O1440" i="3"/>
  <c r="N1440" i="3"/>
  <c r="X1439" i="3"/>
  <c r="W1439" i="3"/>
  <c r="V1439" i="3"/>
  <c r="T1439" i="3"/>
  <c r="S1439" i="3"/>
  <c r="O1439" i="3"/>
  <c r="N1439" i="3"/>
  <c r="X1438" i="3"/>
  <c r="W1438" i="3"/>
  <c r="V1438" i="3"/>
  <c r="T1438" i="3"/>
  <c r="R1438" i="3" s="1"/>
  <c r="S1438" i="3"/>
  <c r="U1438" i="3" s="1"/>
  <c r="O1438" i="3"/>
  <c r="N1438" i="3"/>
  <c r="X1437" i="3"/>
  <c r="W1437" i="3"/>
  <c r="V1437" i="3"/>
  <c r="T1437" i="3"/>
  <c r="R1437" i="3" s="1"/>
  <c r="S1437" i="3"/>
  <c r="O1437" i="3"/>
  <c r="N1437" i="3"/>
  <c r="X1436" i="3"/>
  <c r="W1436" i="3"/>
  <c r="V1436" i="3"/>
  <c r="T1436" i="3"/>
  <c r="R1436" i="3" s="1"/>
  <c r="S1436" i="3"/>
  <c r="O1436" i="3"/>
  <c r="N1436" i="3"/>
  <c r="X1435" i="3"/>
  <c r="W1435" i="3"/>
  <c r="V1435" i="3"/>
  <c r="T1435" i="3"/>
  <c r="S1435" i="3"/>
  <c r="O1435" i="3"/>
  <c r="N1435" i="3"/>
  <c r="X1434" i="3"/>
  <c r="W1434" i="3"/>
  <c r="V1434" i="3"/>
  <c r="T1434" i="3"/>
  <c r="R1434" i="3" s="1"/>
  <c r="S1434" i="3"/>
  <c r="O1434" i="3"/>
  <c r="N1434" i="3"/>
  <c r="X1433" i="3"/>
  <c r="W1433" i="3"/>
  <c r="V1433" i="3"/>
  <c r="T1433" i="3"/>
  <c r="S1433" i="3"/>
  <c r="U1433" i="3" s="1"/>
  <c r="R1433" i="3"/>
  <c r="O1433" i="3"/>
  <c r="N1433" i="3"/>
  <c r="X1432" i="3"/>
  <c r="W1432" i="3"/>
  <c r="V1432" i="3"/>
  <c r="T1432" i="3"/>
  <c r="S1432" i="3"/>
  <c r="U1432" i="3" s="1"/>
  <c r="R1432" i="3"/>
  <c r="O1432" i="3"/>
  <c r="N1432" i="3"/>
  <c r="X1431" i="3"/>
  <c r="W1431" i="3"/>
  <c r="V1431" i="3"/>
  <c r="T1431" i="3"/>
  <c r="S1431" i="3"/>
  <c r="O1431" i="3"/>
  <c r="N1431" i="3"/>
  <c r="X1430" i="3"/>
  <c r="W1430" i="3"/>
  <c r="V1430" i="3"/>
  <c r="T1430" i="3"/>
  <c r="R1430" i="3" s="1"/>
  <c r="S1430" i="3"/>
  <c r="U1430" i="3" s="1"/>
  <c r="O1430" i="3"/>
  <c r="N1430" i="3"/>
  <c r="X1429" i="3"/>
  <c r="W1429" i="3"/>
  <c r="V1429" i="3"/>
  <c r="T1429" i="3"/>
  <c r="R1429" i="3" s="1"/>
  <c r="S1429" i="3"/>
  <c r="O1429" i="3"/>
  <c r="N1429" i="3"/>
  <c r="X1428" i="3"/>
  <c r="W1428" i="3"/>
  <c r="V1428" i="3"/>
  <c r="T1428" i="3"/>
  <c r="R1428" i="3" s="1"/>
  <c r="S1428" i="3"/>
  <c r="U1428" i="3" s="1"/>
  <c r="O1428" i="3"/>
  <c r="N1428" i="3"/>
  <c r="X1427" i="3"/>
  <c r="W1427" i="3"/>
  <c r="V1427" i="3"/>
  <c r="T1427" i="3"/>
  <c r="S1427" i="3"/>
  <c r="O1427" i="3"/>
  <c r="N1427" i="3"/>
  <c r="X1426" i="3"/>
  <c r="W1426" i="3"/>
  <c r="V1426" i="3"/>
  <c r="T1426" i="3"/>
  <c r="R1426" i="3" s="1"/>
  <c r="S1426" i="3"/>
  <c r="O1426" i="3"/>
  <c r="N1426" i="3"/>
  <c r="X1425" i="3"/>
  <c r="W1425" i="3"/>
  <c r="V1425" i="3"/>
  <c r="T1425" i="3"/>
  <c r="R1425" i="3" s="1"/>
  <c r="S1425" i="3"/>
  <c r="O1425" i="3"/>
  <c r="N1425" i="3"/>
  <c r="X1424" i="3"/>
  <c r="W1424" i="3"/>
  <c r="V1424" i="3"/>
  <c r="T1424" i="3"/>
  <c r="R1424" i="3" s="1"/>
  <c r="S1424" i="3"/>
  <c r="U1424" i="3" s="1"/>
  <c r="O1424" i="3"/>
  <c r="N1424" i="3"/>
  <c r="X1423" i="3"/>
  <c r="W1423" i="3"/>
  <c r="V1423" i="3"/>
  <c r="T1423" i="3"/>
  <c r="S1423" i="3"/>
  <c r="O1423" i="3"/>
  <c r="N1423" i="3"/>
  <c r="X1422" i="3"/>
  <c r="W1422" i="3"/>
  <c r="V1422" i="3"/>
  <c r="T1422" i="3"/>
  <c r="R1422" i="3" s="1"/>
  <c r="S1422" i="3"/>
  <c r="U1422" i="3" s="1"/>
  <c r="O1422" i="3"/>
  <c r="N1422" i="3"/>
  <c r="X1421" i="3"/>
  <c r="W1421" i="3"/>
  <c r="V1421" i="3"/>
  <c r="T1421" i="3"/>
  <c r="R1421" i="3" s="1"/>
  <c r="S1421" i="3"/>
  <c r="O1421" i="3"/>
  <c r="N1421" i="3"/>
  <c r="X1420" i="3"/>
  <c r="W1420" i="3"/>
  <c r="V1420" i="3"/>
  <c r="T1420" i="3"/>
  <c r="S1420" i="3"/>
  <c r="U1420" i="3" s="1"/>
  <c r="R1420" i="3"/>
  <c r="O1420" i="3"/>
  <c r="N1420" i="3"/>
  <c r="X1419" i="3"/>
  <c r="W1419" i="3"/>
  <c r="V1419" i="3"/>
  <c r="T1419" i="3"/>
  <c r="R1419" i="3" s="1"/>
  <c r="S1419" i="3"/>
  <c r="U1419" i="3" s="1"/>
  <c r="O1419" i="3"/>
  <c r="N1419" i="3"/>
  <c r="X1418" i="3"/>
  <c r="W1418" i="3"/>
  <c r="V1418" i="3"/>
  <c r="T1418" i="3"/>
  <c r="R1418" i="3" s="1"/>
  <c r="S1418" i="3"/>
  <c r="O1418" i="3"/>
  <c r="N1418" i="3"/>
  <c r="X1417" i="3"/>
  <c r="W1417" i="3"/>
  <c r="V1417" i="3"/>
  <c r="T1417" i="3"/>
  <c r="R1417" i="3" s="1"/>
  <c r="S1417" i="3"/>
  <c r="O1417" i="3"/>
  <c r="N1417" i="3"/>
  <c r="X1416" i="3"/>
  <c r="W1416" i="3"/>
  <c r="V1416" i="3"/>
  <c r="T1416" i="3"/>
  <c r="R1416" i="3" s="1"/>
  <c r="S1416" i="3"/>
  <c r="U1416" i="3" s="1"/>
  <c r="O1416" i="3"/>
  <c r="N1416" i="3"/>
  <c r="X1415" i="3"/>
  <c r="W1415" i="3"/>
  <c r="V1415" i="3"/>
  <c r="T1415" i="3"/>
  <c r="R1415" i="3" s="1"/>
  <c r="S1415" i="3"/>
  <c r="O1415" i="3"/>
  <c r="N1415" i="3"/>
  <c r="X1414" i="3"/>
  <c r="W1414" i="3"/>
  <c r="V1414" i="3"/>
  <c r="T1414" i="3"/>
  <c r="R1414" i="3" s="1"/>
  <c r="S1414" i="3"/>
  <c r="U1414" i="3" s="1"/>
  <c r="O1414" i="3"/>
  <c r="N1414" i="3"/>
  <c r="X1413" i="3"/>
  <c r="W1413" i="3"/>
  <c r="V1413" i="3"/>
  <c r="T1413" i="3"/>
  <c r="R1413" i="3" s="1"/>
  <c r="S1413" i="3"/>
  <c r="O1413" i="3"/>
  <c r="N1413" i="3"/>
  <c r="X1412" i="3"/>
  <c r="W1412" i="3"/>
  <c r="V1412" i="3"/>
  <c r="U1412" i="3"/>
  <c r="T1412" i="3"/>
  <c r="S1412" i="3"/>
  <c r="R1412" i="3"/>
  <c r="O1412" i="3"/>
  <c r="N1412" i="3"/>
  <c r="X1411" i="3"/>
  <c r="W1411" i="3"/>
  <c r="V1411" i="3"/>
  <c r="T1411" i="3"/>
  <c r="R1411" i="3" s="1"/>
  <c r="S1411" i="3"/>
  <c r="U1411" i="3" s="1"/>
  <c r="O1411" i="3"/>
  <c r="N1411" i="3"/>
  <c r="X1410" i="3"/>
  <c r="W1410" i="3"/>
  <c r="V1410" i="3"/>
  <c r="T1410" i="3"/>
  <c r="R1410" i="3" s="1"/>
  <c r="S1410" i="3"/>
  <c r="O1410" i="3"/>
  <c r="N1410" i="3"/>
  <c r="X1409" i="3"/>
  <c r="W1409" i="3"/>
  <c r="V1409" i="3"/>
  <c r="T1409" i="3"/>
  <c r="R1409" i="3" s="1"/>
  <c r="S1409" i="3"/>
  <c r="O1409" i="3"/>
  <c r="N1409" i="3"/>
  <c r="X1408" i="3"/>
  <c r="W1408" i="3"/>
  <c r="V1408" i="3"/>
  <c r="T1408" i="3"/>
  <c r="R1408" i="3" s="1"/>
  <c r="S1408" i="3"/>
  <c r="U1408" i="3" s="1"/>
  <c r="O1408" i="3"/>
  <c r="N1408" i="3"/>
  <c r="X1407" i="3"/>
  <c r="W1407" i="3"/>
  <c r="V1407" i="3"/>
  <c r="T1407" i="3"/>
  <c r="R1407" i="3" s="1"/>
  <c r="S1407" i="3"/>
  <c r="U1407" i="3" s="1"/>
  <c r="O1407" i="3"/>
  <c r="N1407" i="3"/>
  <c r="X1406" i="3"/>
  <c r="W1406" i="3"/>
  <c r="V1406" i="3"/>
  <c r="T1406" i="3"/>
  <c r="R1406" i="3" s="1"/>
  <c r="S1406" i="3"/>
  <c r="U1406" i="3" s="1"/>
  <c r="O1406" i="3"/>
  <c r="N1406" i="3"/>
  <c r="X1405" i="3"/>
  <c r="W1405" i="3"/>
  <c r="V1405" i="3"/>
  <c r="T1405" i="3"/>
  <c r="R1405" i="3" s="1"/>
  <c r="S1405" i="3"/>
  <c r="O1405" i="3"/>
  <c r="N1405" i="3"/>
  <c r="X1404" i="3"/>
  <c r="W1404" i="3"/>
  <c r="V1404" i="3"/>
  <c r="T1404" i="3"/>
  <c r="S1404" i="3"/>
  <c r="U1404" i="3" s="1"/>
  <c r="R1404" i="3"/>
  <c r="O1404" i="3"/>
  <c r="N1404" i="3"/>
  <c r="X1403" i="3"/>
  <c r="W1403" i="3"/>
  <c r="V1403" i="3"/>
  <c r="T1403" i="3"/>
  <c r="R1403" i="3" s="1"/>
  <c r="S1403" i="3"/>
  <c r="U1403" i="3" s="1"/>
  <c r="O1403" i="3"/>
  <c r="N1403" i="3"/>
  <c r="X1402" i="3"/>
  <c r="W1402" i="3"/>
  <c r="V1402" i="3"/>
  <c r="T1402" i="3"/>
  <c r="R1402" i="3" s="1"/>
  <c r="S1402" i="3"/>
  <c r="O1402" i="3"/>
  <c r="N1402" i="3"/>
  <c r="X1401" i="3"/>
  <c r="W1401" i="3"/>
  <c r="V1401" i="3"/>
  <c r="T1401" i="3"/>
  <c r="R1401" i="3" s="1"/>
  <c r="S1401" i="3"/>
  <c r="O1401" i="3"/>
  <c r="N1401" i="3"/>
  <c r="X1400" i="3"/>
  <c r="W1400" i="3"/>
  <c r="V1400" i="3"/>
  <c r="T1400" i="3"/>
  <c r="R1400" i="3" s="1"/>
  <c r="S1400" i="3"/>
  <c r="U1400" i="3" s="1"/>
  <c r="O1400" i="3"/>
  <c r="N1400" i="3"/>
  <c r="X1399" i="3"/>
  <c r="W1399" i="3"/>
  <c r="V1399" i="3"/>
  <c r="T1399" i="3"/>
  <c r="R1399" i="3" s="1"/>
  <c r="S1399" i="3"/>
  <c r="O1399" i="3"/>
  <c r="N1399" i="3"/>
  <c r="X1398" i="3"/>
  <c r="W1398" i="3"/>
  <c r="V1398" i="3"/>
  <c r="T1398" i="3"/>
  <c r="R1398" i="3" s="1"/>
  <c r="S1398" i="3"/>
  <c r="U1398" i="3" s="1"/>
  <c r="O1398" i="3"/>
  <c r="N1398" i="3"/>
  <c r="X1397" i="3"/>
  <c r="W1397" i="3"/>
  <c r="V1397" i="3"/>
  <c r="T1397" i="3"/>
  <c r="R1397" i="3" s="1"/>
  <c r="S1397" i="3"/>
  <c r="O1397" i="3"/>
  <c r="N1397" i="3"/>
  <c r="X1396" i="3"/>
  <c r="W1396" i="3"/>
  <c r="V1396" i="3"/>
  <c r="U1396" i="3"/>
  <c r="T1396" i="3"/>
  <c r="S1396" i="3"/>
  <c r="R1396" i="3"/>
  <c r="O1396" i="3"/>
  <c r="N1396" i="3"/>
  <c r="X1395" i="3"/>
  <c r="W1395" i="3"/>
  <c r="V1395" i="3"/>
  <c r="T1395" i="3"/>
  <c r="R1395" i="3" s="1"/>
  <c r="S1395" i="3"/>
  <c r="U1395" i="3" s="1"/>
  <c r="O1395" i="3"/>
  <c r="N1395" i="3"/>
  <c r="X1394" i="3"/>
  <c r="W1394" i="3"/>
  <c r="V1394" i="3"/>
  <c r="T1394" i="3"/>
  <c r="R1394" i="3" s="1"/>
  <c r="S1394" i="3"/>
  <c r="O1394" i="3"/>
  <c r="N1394" i="3"/>
  <c r="X1393" i="3"/>
  <c r="W1393" i="3"/>
  <c r="V1393" i="3"/>
  <c r="T1393" i="3"/>
  <c r="R1393" i="3" s="1"/>
  <c r="S1393" i="3"/>
  <c r="O1393" i="3"/>
  <c r="N1393" i="3"/>
  <c r="X1392" i="3"/>
  <c r="W1392" i="3"/>
  <c r="V1392" i="3"/>
  <c r="T1392" i="3"/>
  <c r="R1392" i="3" s="1"/>
  <c r="S1392" i="3"/>
  <c r="U1392" i="3" s="1"/>
  <c r="O1392" i="3"/>
  <c r="N1392" i="3"/>
  <c r="X1391" i="3"/>
  <c r="W1391" i="3"/>
  <c r="V1391" i="3"/>
  <c r="T1391" i="3"/>
  <c r="R1391" i="3" s="1"/>
  <c r="S1391" i="3"/>
  <c r="U1391" i="3" s="1"/>
  <c r="O1391" i="3"/>
  <c r="N1391" i="3"/>
  <c r="X1390" i="3"/>
  <c r="W1390" i="3"/>
  <c r="V1390" i="3"/>
  <c r="T1390" i="3"/>
  <c r="R1390" i="3" s="1"/>
  <c r="S1390" i="3"/>
  <c r="U1390" i="3" s="1"/>
  <c r="O1390" i="3"/>
  <c r="N1390" i="3"/>
  <c r="X1389" i="3"/>
  <c r="W1389" i="3"/>
  <c r="V1389" i="3"/>
  <c r="T1389" i="3"/>
  <c r="R1389" i="3" s="1"/>
  <c r="S1389" i="3"/>
  <c r="O1389" i="3"/>
  <c r="N1389" i="3"/>
  <c r="X1388" i="3"/>
  <c r="W1388" i="3"/>
  <c r="V1388" i="3"/>
  <c r="T1388" i="3"/>
  <c r="S1388" i="3"/>
  <c r="U1388" i="3" s="1"/>
  <c r="R1388" i="3"/>
  <c r="O1388" i="3"/>
  <c r="N1388" i="3"/>
  <c r="X1387" i="3"/>
  <c r="W1387" i="3"/>
  <c r="V1387" i="3"/>
  <c r="T1387" i="3"/>
  <c r="R1387" i="3" s="1"/>
  <c r="S1387" i="3"/>
  <c r="U1387" i="3" s="1"/>
  <c r="O1387" i="3"/>
  <c r="N1387" i="3"/>
  <c r="X1386" i="3"/>
  <c r="W1386" i="3"/>
  <c r="V1386" i="3"/>
  <c r="T1386" i="3"/>
  <c r="R1386" i="3" s="1"/>
  <c r="S1386" i="3"/>
  <c r="O1386" i="3"/>
  <c r="N1386" i="3"/>
  <c r="X1385" i="3"/>
  <c r="W1385" i="3"/>
  <c r="V1385" i="3"/>
  <c r="T1385" i="3"/>
  <c r="R1385" i="3" s="1"/>
  <c r="S1385" i="3"/>
  <c r="O1385" i="3"/>
  <c r="N1385" i="3"/>
  <c r="X1384" i="3"/>
  <c r="W1384" i="3"/>
  <c r="V1384" i="3"/>
  <c r="U1384" i="3"/>
  <c r="T1384" i="3"/>
  <c r="S1384" i="3"/>
  <c r="R1384" i="3"/>
  <c r="O1384" i="3"/>
  <c r="N1384" i="3"/>
  <c r="X1383" i="3"/>
  <c r="W1383" i="3"/>
  <c r="V1383" i="3"/>
  <c r="T1383" i="3"/>
  <c r="R1383" i="3" s="1"/>
  <c r="S1383" i="3"/>
  <c r="O1383" i="3"/>
  <c r="N1383" i="3"/>
  <c r="X1382" i="3"/>
  <c r="W1382" i="3"/>
  <c r="V1382" i="3"/>
  <c r="T1382" i="3"/>
  <c r="R1382" i="3" s="1"/>
  <c r="S1382" i="3"/>
  <c r="O1382" i="3"/>
  <c r="N1382" i="3"/>
  <c r="X1381" i="3"/>
  <c r="W1381" i="3"/>
  <c r="V1381" i="3"/>
  <c r="T1381" i="3"/>
  <c r="R1381" i="3" s="1"/>
  <c r="S1381" i="3"/>
  <c r="O1381" i="3"/>
  <c r="N1381" i="3"/>
  <c r="X1380" i="3"/>
  <c r="W1380" i="3"/>
  <c r="V1380" i="3"/>
  <c r="T1380" i="3"/>
  <c r="R1380" i="3" s="1"/>
  <c r="S1380" i="3"/>
  <c r="U1380" i="3" s="1"/>
  <c r="O1380" i="3"/>
  <c r="N1380" i="3"/>
  <c r="X1379" i="3"/>
  <c r="W1379" i="3"/>
  <c r="V1379" i="3"/>
  <c r="T1379" i="3"/>
  <c r="R1379" i="3" s="1"/>
  <c r="S1379" i="3"/>
  <c r="U1379" i="3" s="1"/>
  <c r="O1379" i="3"/>
  <c r="N1379" i="3"/>
  <c r="X1378" i="3"/>
  <c r="W1378" i="3"/>
  <c r="V1378" i="3"/>
  <c r="T1378" i="3"/>
  <c r="R1378" i="3" s="1"/>
  <c r="S1378" i="3"/>
  <c r="O1378" i="3"/>
  <c r="N1378" i="3"/>
  <c r="X1377" i="3"/>
  <c r="W1377" i="3"/>
  <c r="V1377" i="3"/>
  <c r="T1377" i="3"/>
  <c r="U1377" i="3" s="1"/>
  <c r="S1377" i="3"/>
  <c r="O1377" i="3"/>
  <c r="N1377" i="3"/>
  <c r="X1376" i="3"/>
  <c r="W1376" i="3"/>
  <c r="V1376" i="3"/>
  <c r="T1376" i="3"/>
  <c r="S1376" i="3"/>
  <c r="O1376" i="3"/>
  <c r="N1376" i="3"/>
  <c r="X1375" i="3"/>
  <c r="W1375" i="3"/>
  <c r="V1375" i="3"/>
  <c r="T1375" i="3"/>
  <c r="R1375" i="3" s="1"/>
  <c r="S1375" i="3"/>
  <c r="O1375" i="3"/>
  <c r="N1375" i="3"/>
  <c r="X1374" i="3"/>
  <c r="W1374" i="3"/>
  <c r="V1374" i="3"/>
  <c r="T1374" i="3"/>
  <c r="R1374" i="3" s="1"/>
  <c r="S1374" i="3"/>
  <c r="O1374" i="3"/>
  <c r="N1374" i="3"/>
  <c r="X1373" i="3"/>
  <c r="W1373" i="3"/>
  <c r="V1373" i="3"/>
  <c r="T1373" i="3"/>
  <c r="R1373" i="3" s="1"/>
  <c r="S1373" i="3"/>
  <c r="O1373" i="3"/>
  <c r="N1373" i="3"/>
  <c r="X1372" i="3"/>
  <c r="W1372" i="3"/>
  <c r="V1372" i="3"/>
  <c r="T1372" i="3"/>
  <c r="U1372" i="3" s="1"/>
  <c r="S1372" i="3"/>
  <c r="O1372" i="3"/>
  <c r="N1372" i="3"/>
  <c r="X1371" i="3"/>
  <c r="W1371" i="3"/>
  <c r="V1371" i="3"/>
  <c r="T1371" i="3"/>
  <c r="R1371" i="3" s="1"/>
  <c r="S1371" i="3"/>
  <c r="U1371" i="3" s="1"/>
  <c r="O1371" i="3"/>
  <c r="N1371" i="3"/>
  <c r="X1370" i="3"/>
  <c r="W1370" i="3"/>
  <c r="V1370" i="3"/>
  <c r="T1370" i="3"/>
  <c r="S1370" i="3"/>
  <c r="U1370" i="3" s="1"/>
  <c r="R1370" i="3"/>
  <c r="O1370" i="3"/>
  <c r="N1370" i="3"/>
  <c r="X1369" i="3"/>
  <c r="W1369" i="3"/>
  <c r="V1369" i="3"/>
  <c r="T1369" i="3"/>
  <c r="R1369" i="3" s="1"/>
  <c r="S1369" i="3"/>
  <c r="U1369" i="3" s="1"/>
  <c r="O1369" i="3"/>
  <c r="N1369" i="3"/>
  <c r="X1368" i="3"/>
  <c r="W1368" i="3"/>
  <c r="V1368" i="3"/>
  <c r="T1368" i="3"/>
  <c r="S1368" i="3"/>
  <c r="O1368" i="3"/>
  <c r="N1368" i="3"/>
  <c r="X1367" i="3"/>
  <c r="W1367" i="3"/>
  <c r="V1367" i="3"/>
  <c r="T1367" i="3"/>
  <c r="R1367" i="3" s="1"/>
  <c r="S1367" i="3"/>
  <c r="O1367" i="3"/>
  <c r="N1367" i="3"/>
  <c r="X1366" i="3"/>
  <c r="W1366" i="3"/>
  <c r="V1366" i="3"/>
  <c r="T1366" i="3"/>
  <c r="R1366" i="3" s="1"/>
  <c r="S1366" i="3"/>
  <c r="O1366" i="3"/>
  <c r="N1366" i="3"/>
  <c r="X1365" i="3"/>
  <c r="W1365" i="3"/>
  <c r="V1365" i="3"/>
  <c r="T1365" i="3"/>
  <c r="S1365" i="3"/>
  <c r="U1365" i="3" s="1"/>
  <c r="R1365" i="3"/>
  <c r="O1365" i="3"/>
  <c r="N1365" i="3"/>
  <c r="X1364" i="3"/>
  <c r="W1364" i="3"/>
  <c r="V1364" i="3"/>
  <c r="T1364" i="3"/>
  <c r="R1364" i="3" s="1"/>
  <c r="S1364" i="3"/>
  <c r="U1364" i="3" s="1"/>
  <c r="O1364" i="3"/>
  <c r="N1364" i="3"/>
  <c r="X1363" i="3"/>
  <c r="W1363" i="3"/>
  <c r="V1363" i="3"/>
  <c r="T1363" i="3"/>
  <c r="R1363" i="3" s="1"/>
  <c r="S1363" i="3"/>
  <c r="U1363" i="3" s="1"/>
  <c r="O1363" i="3"/>
  <c r="N1363" i="3"/>
  <c r="X1362" i="3"/>
  <c r="W1362" i="3"/>
  <c r="V1362" i="3"/>
  <c r="T1362" i="3"/>
  <c r="R1362" i="3" s="1"/>
  <c r="S1362" i="3"/>
  <c r="O1362" i="3"/>
  <c r="N1362" i="3"/>
  <c r="X1361" i="3"/>
  <c r="W1361" i="3"/>
  <c r="V1361" i="3"/>
  <c r="T1361" i="3"/>
  <c r="S1361" i="3"/>
  <c r="R1361" i="3"/>
  <c r="O1361" i="3"/>
  <c r="N1361" i="3"/>
  <c r="X1360" i="3"/>
  <c r="W1360" i="3"/>
  <c r="V1360" i="3"/>
  <c r="T1360" i="3"/>
  <c r="R1360" i="3" s="1"/>
  <c r="S1360" i="3"/>
  <c r="U1360" i="3" s="1"/>
  <c r="O1360" i="3"/>
  <c r="N1360" i="3"/>
  <c r="X1359" i="3"/>
  <c r="W1359" i="3"/>
  <c r="V1359" i="3"/>
  <c r="T1359" i="3"/>
  <c r="R1359" i="3" s="1"/>
  <c r="S1359" i="3"/>
  <c r="U1359" i="3" s="1"/>
  <c r="O1359" i="3"/>
  <c r="N1359" i="3"/>
  <c r="X1358" i="3"/>
  <c r="W1358" i="3"/>
  <c r="V1358" i="3"/>
  <c r="T1358" i="3"/>
  <c r="R1358" i="3" s="1"/>
  <c r="S1358" i="3"/>
  <c r="O1358" i="3"/>
  <c r="N1358" i="3"/>
  <c r="X1357" i="3"/>
  <c r="W1357" i="3"/>
  <c r="V1357" i="3"/>
  <c r="T1357" i="3"/>
  <c r="R1357" i="3" s="1"/>
  <c r="S1357" i="3"/>
  <c r="U1357" i="3" s="1"/>
  <c r="O1357" i="3"/>
  <c r="N1357" i="3"/>
  <c r="X1356" i="3"/>
  <c r="W1356" i="3"/>
  <c r="V1356" i="3"/>
  <c r="T1356" i="3"/>
  <c r="R1356" i="3" s="1"/>
  <c r="S1356" i="3"/>
  <c r="O1356" i="3"/>
  <c r="N1356" i="3"/>
  <c r="X1355" i="3"/>
  <c r="W1355" i="3"/>
  <c r="V1355" i="3"/>
  <c r="T1355" i="3"/>
  <c r="R1355" i="3" s="1"/>
  <c r="S1355" i="3"/>
  <c r="U1355" i="3" s="1"/>
  <c r="O1355" i="3"/>
  <c r="N1355" i="3"/>
  <c r="X1354" i="3"/>
  <c r="W1354" i="3"/>
  <c r="V1354" i="3"/>
  <c r="T1354" i="3"/>
  <c r="R1354" i="3" s="1"/>
  <c r="S1354" i="3"/>
  <c r="O1354" i="3"/>
  <c r="N1354" i="3"/>
  <c r="X1353" i="3"/>
  <c r="W1353" i="3"/>
  <c r="V1353" i="3"/>
  <c r="T1353" i="3"/>
  <c r="R1353" i="3" s="1"/>
  <c r="S1353" i="3"/>
  <c r="O1353" i="3"/>
  <c r="N1353" i="3"/>
  <c r="X1352" i="3"/>
  <c r="W1352" i="3"/>
  <c r="V1352" i="3"/>
  <c r="U1352" i="3"/>
  <c r="T1352" i="3"/>
  <c r="R1352" i="3" s="1"/>
  <c r="S1352" i="3"/>
  <c r="O1352" i="3"/>
  <c r="N1352" i="3"/>
  <c r="X1351" i="3"/>
  <c r="W1351" i="3"/>
  <c r="V1351" i="3"/>
  <c r="T1351" i="3"/>
  <c r="R1351" i="3" s="1"/>
  <c r="S1351" i="3"/>
  <c r="O1351" i="3"/>
  <c r="N1351" i="3"/>
  <c r="X1350" i="3"/>
  <c r="W1350" i="3"/>
  <c r="V1350" i="3"/>
  <c r="T1350" i="3"/>
  <c r="R1350" i="3" s="1"/>
  <c r="S1350" i="3"/>
  <c r="O1350" i="3"/>
  <c r="N1350" i="3"/>
  <c r="X1349" i="3"/>
  <c r="W1349" i="3"/>
  <c r="V1349" i="3"/>
  <c r="T1349" i="3"/>
  <c r="S1349" i="3"/>
  <c r="U1349" i="3" s="1"/>
  <c r="R1349" i="3"/>
  <c r="O1349" i="3"/>
  <c r="N1349" i="3"/>
  <c r="X1348" i="3"/>
  <c r="W1348" i="3"/>
  <c r="V1348" i="3"/>
  <c r="T1348" i="3"/>
  <c r="R1348" i="3" s="1"/>
  <c r="S1348" i="3"/>
  <c r="U1348" i="3" s="1"/>
  <c r="O1348" i="3"/>
  <c r="N1348" i="3"/>
  <c r="X1347" i="3"/>
  <c r="W1347" i="3"/>
  <c r="V1347" i="3"/>
  <c r="T1347" i="3"/>
  <c r="R1347" i="3" s="1"/>
  <c r="S1347" i="3"/>
  <c r="U1347" i="3" s="1"/>
  <c r="O1347" i="3"/>
  <c r="N1347" i="3"/>
  <c r="X1346" i="3"/>
  <c r="W1346" i="3"/>
  <c r="V1346" i="3"/>
  <c r="T1346" i="3"/>
  <c r="R1346" i="3" s="1"/>
  <c r="S1346" i="3"/>
  <c r="O1346" i="3"/>
  <c r="N1346" i="3"/>
  <c r="X1345" i="3"/>
  <c r="W1345" i="3"/>
  <c r="V1345" i="3"/>
  <c r="T1345" i="3"/>
  <c r="R1345" i="3" s="1"/>
  <c r="S1345" i="3"/>
  <c r="O1345" i="3"/>
  <c r="N1345" i="3"/>
  <c r="X1344" i="3"/>
  <c r="W1344" i="3"/>
  <c r="V1344" i="3"/>
  <c r="T1344" i="3"/>
  <c r="R1344" i="3" s="1"/>
  <c r="S1344" i="3"/>
  <c r="O1344" i="3"/>
  <c r="N1344" i="3"/>
  <c r="X1343" i="3"/>
  <c r="W1343" i="3"/>
  <c r="V1343" i="3"/>
  <c r="T1343" i="3"/>
  <c r="R1343" i="3" s="1"/>
  <c r="S1343" i="3"/>
  <c r="U1343" i="3" s="1"/>
  <c r="O1343" i="3"/>
  <c r="N1343" i="3"/>
  <c r="X1342" i="3"/>
  <c r="W1342" i="3"/>
  <c r="V1342" i="3"/>
  <c r="T1342" i="3"/>
  <c r="R1342" i="3" s="1"/>
  <c r="S1342" i="3"/>
  <c r="O1342" i="3"/>
  <c r="N1342" i="3"/>
  <c r="X1341" i="3"/>
  <c r="W1341" i="3"/>
  <c r="V1341" i="3"/>
  <c r="T1341" i="3"/>
  <c r="R1341" i="3" s="1"/>
  <c r="S1341" i="3"/>
  <c r="O1341" i="3"/>
  <c r="N1341" i="3"/>
  <c r="X1340" i="3"/>
  <c r="W1340" i="3"/>
  <c r="V1340" i="3"/>
  <c r="U1340" i="3"/>
  <c r="T1340" i="3"/>
  <c r="R1340" i="3" s="1"/>
  <c r="S1340" i="3"/>
  <c r="O1340" i="3"/>
  <c r="N1340" i="3"/>
  <c r="X1339" i="3"/>
  <c r="W1339" i="3"/>
  <c r="V1339" i="3"/>
  <c r="T1339" i="3"/>
  <c r="R1339" i="3" s="1"/>
  <c r="S1339" i="3"/>
  <c r="O1339" i="3"/>
  <c r="N1339" i="3"/>
  <c r="X1338" i="3"/>
  <c r="W1338" i="3"/>
  <c r="V1338" i="3"/>
  <c r="T1338" i="3"/>
  <c r="R1338" i="3" s="1"/>
  <c r="S1338" i="3"/>
  <c r="O1338" i="3"/>
  <c r="N1338" i="3"/>
  <c r="X1337" i="3"/>
  <c r="W1337" i="3"/>
  <c r="V1337" i="3"/>
  <c r="T1337" i="3"/>
  <c r="R1337" i="3" s="1"/>
  <c r="S1337" i="3"/>
  <c r="O1337" i="3"/>
  <c r="N1337" i="3"/>
  <c r="X1336" i="3"/>
  <c r="W1336" i="3"/>
  <c r="V1336" i="3"/>
  <c r="T1336" i="3"/>
  <c r="R1336" i="3" s="1"/>
  <c r="S1336" i="3"/>
  <c r="U1336" i="3" s="1"/>
  <c r="O1336" i="3"/>
  <c r="N1336" i="3"/>
  <c r="X1335" i="3"/>
  <c r="W1335" i="3"/>
  <c r="V1335" i="3"/>
  <c r="T1335" i="3"/>
  <c r="R1335" i="3" s="1"/>
  <c r="S1335" i="3"/>
  <c r="U1335" i="3" s="1"/>
  <c r="O1335" i="3"/>
  <c r="N1335" i="3"/>
  <c r="X1334" i="3"/>
  <c r="W1334" i="3"/>
  <c r="V1334" i="3"/>
  <c r="T1334" i="3"/>
  <c r="R1334" i="3" s="1"/>
  <c r="S1334" i="3"/>
  <c r="O1334" i="3"/>
  <c r="N1334" i="3"/>
  <c r="X1333" i="3"/>
  <c r="W1333" i="3"/>
  <c r="V1333" i="3"/>
  <c r="T1333" i="3"/>
  <c r="R1333" i="3" s="1"/>
  <c r="S1333" i="3"/>
  <c r="U1333" i="3" s="1"/>
  <c r="O1333" i="3"/>
  <c r="N1333" i="3"/>
  <c r="X1332" i="3"/>
  <c r="W1332" i="3"/>
  <c r="V1332" i="3"/>
  <c r="T1332" i="3"/>
  <c r="R1332" i="3" s="1"/>
  <c r="S1332" i="3"/>
  <c r="O1332" i="3"/>
  <c r="N1332" i="3"/>
  <c r="X1331" i="3"/>
  <c r="W1331" i="3"/>
  <c r="V1331" i="3"/>
  <c r="T1331" i="3"/>
  <c r="R1331" i="3" s="1"/>
  <c r="S1331" i="3"/>
  <c r="U1331" i="3" s="1"/>
  <c r="O1331" i="3"/>
  <c r="N1331" i="3"/>
  <c r="X1330" i="3"/>
  <c r="W1330" i="3"/>
  <c r="V1330" i="3"/>
  <c r="T1330" i="3"/>
  <c r="R1330" i="3" s="1"/>
  <c r="S1330" i="3"/>
  <c r="O1330" i="3"/>
  <c r="N1330" i="3"/>
  <c r="X1329" i="3"/>
  <c r="W1329" i="3"/>
  <c r="V1329" i="3"/>
  <c r="T1329" i="3"/>
  <c r="R1329" i="3" s="1"/>
  <c r="S1329" i="3"/>
  <c r="O1329" i="3"/>
  <c r="N1329" i="3"/>
  <c r="X1328" i="3"/>
  <c r="W1328" i="3"/>
  <c r="V1328" i="3"/>
  <c r="T1328" i="3"/>
  <c r="R1328" i="3" s="1"/>
  <c r="S1328" i="3"/>
  <c r="U1328" i="3" s="1"/>
  <c r="O1328" i="3"/>
  <c r="N1328" i="3"/>
  <c r="X1327" i="3"/>
  <c r="W1327" i="3"/>
  <c r="V1327" i="3"/>
  <c r="T1327" i="3"/>
  <c r="R1327" i="3" s="1"/>
  <c r="S1327" i="3"/>
  <c r="U1327" i="3" s="1"/>
  <c r="O1327" i="3"/>
  <c r="N1327" i="3"/>
  <c r="X1326" i="3"/>
  <c r="W1326" i="3"/>
  <c r="V1326" i="3"/>
  <c r="T1326" i="3"/>
  <c r="R1326" i="3" s="1"/>
  <c r="S1326" i="3"/>
  <c r="O1326" i="3"/>
  <c r="N1326" i="3"/>
  <c r="X1325" i="3"/>
  <c r="W1325" i="3"/>
  <c r="V1325" i="3"/>
  <c r="T1325" i="3"/>
  <c r="S1325" i="3"/>
  <c r="U1325" i="3" s="1"/>
  <c r="R1325" i="3"/>
  <c r="O1325" i="3"/>
  <c r="N1325" i="3"/>
  <c r="X1324" i="3"/>
  <c r="W1324" i="3"/>
  <c r="V1324" i="3"/>
  <c r="T1324" i="3"/>
  <c r="R1324" i="3" s="1"/>
  <c r="S1324" i="3"/>
  <c r="U1324" i="3" s="1"/>
  <c r="O1324" i="3"/>
  <c r="N1324" i="3"/>
  <c r="X1323" i="3"/>
  <c r="W1323" i="3"/>
  <c r="V1323" i="3"/>
  <c r="T1323" i="3"/>
  <c r="R1323" i="3" s="1"/>
  <c r="S1323" i="3"/>
  <c r="U1323" i="3" s="1"/>
  <c r="O1323" i="3"/>
  <c r="N1323" i="3"/>
  <c r="X1322" i="3"/>
  <c r="W1322" i="3"/>
  <c r="V1322" i="3"/>
  <c r="T1322" i="3"/>
  <c r="R1322" i="3" s="1"/>
  <c r="S1322" i="3"/>
  <c r="O1322" i="3"/>
  <c r="N1322" i="3"/>
  <c r="X1321" i="3"/>
  <c r="W1321" i="3"/>
  <c r="V1321" i="3"/>
  <c r="T1321" i="3"/>
  <c r="R1321" i="3" s="1"/>
  <c r="S1321" i="3"/>
  <c r="O1321" i="3"/>
  <c r="N1321" i="3"/>
  <c r="X1320" i="3"/>
  <c r="W1320" i="3"/>
  <c r="V1320" i="3"/>
  <c r="T1320" i="3"/>
  <c r="R1320" i="3" s="1"/>
  <c r="S1320" i="3"/>
  <c r="U1320" i="3" s="1"/>
  <c r="O1320" i="3"/>
  <c r="N1320" i="3"/>
  <c r="X1319" i="3"/>
  <c r="W1319" i="3"/>
  <c r="V1319" i="3"/>
  <c r="T1319" i="3"/>
  <c r="R1319" i="3" s="1"/>
  <c r="S1319" i="3"/>
  <c r="O1319" i="3"/>
  <c r="N1319" i="3"/>
  <c r="X1318" i="3"/>
  <c r="W1318" i="3"/>
  <c r="V1318" i="3"/>
  <c r="T1318" i="3"/>
  <c r="R1318" i="3" s="1"/>
  <c r="S1318" i="3"/>
  <c r="O1318" i="3"/>
  <c r="N1318" i="3"/>
  <c r="X1317" i="3"/>
  <c r="W1317" i="3"/>
  <c r="V1317" i="3"/>
  <c r="T1317" i="3"/>
  <c r="S1317" i="3"/>
  <c r="U1317" i="3" s="1"/>
  <c r="R1317" i="3"/>
  <c r="O1317" i="3"/>
  <c r="N1317" i="3"/>
  <c r="X1316" i="3"/>
  <c r="W1316" i="3"/>
  <c r="V1316" i="3"/>
  <c r="T1316" i="3"/>
  <c r="R1316" i="3" s="1"/>
  <c r="S1316" i="3"/>
  <c r="U1316" i="3" s="1"/>
  <c r="O1316" i="3"/>
  <c r="N1316" i="3"/>
  <c r="X1315" i="3"/>
  <c r="W1315" i="3"/>
  <c r="V1315" i="3"/>
  <c r="T1315" i="3"/>
  <c r="R1315" i="3" s="1"/>
  <c r="S1315" i="3"/>
  <c r="U1315" i="3" s="1"/>
  <c r="O1315" i="3"/>
  <c r="N1315" i="3"/>
  <c r="X1314" i="3"/>
  <c r="W1314" i="3"/>
  <c r="V1314" i="3"/>
  <c r="T1314" i="3"/>
  <c r="R1314" i="3" s="1"/>
  <c r="S1314" i="3"/>
  <c r="O1314" i="3"/>
  <c r="N1314" i="3"/>
  <c r="X1313" i="3"/>
  <c r="W1313" i="3"/>
  <c r="V1313" i="3"/>
  <c r="T1313" i="3"/>
  <c r="R1313" i="3" s="1"/>
  <c r="S1313" i="3"/>
  <c r="O1313" i="3"/>
  <c r="N1313" i="3"/>
  <c r="X1312" i="3"/>
  <c r="W1312" i="3"/>
  <c r="V1312" i="3"/>
  <c r="T1312" i="3"/>
  <c r="R1312" i="3" s="1"/>
  <c r="S1312" i="3"/>
  <c r="O1312" i="3"/>
  <c r="N1312" i="3"/>
  <c r="X1311" i="3"/>
  <c r="W1311" i="3"/>
  <c r="V1311" i="3"/>
  <c r="T1311" i="3"/>
  <c r="R1311" i="3" s="1"/>
  <c r="S1311" i="3"/>
  <c r="U1311" i="3" s="1"/>
  <c r="O1311" i="3"/>
  <c r="N1311" i="3"/>
  <c r="X1310" i="3"/>
  <c r="W1310" i="3"/>
  <c r="V1310" i="3"/>
  <c r="T1310" i="3"/>
  <c r="R1310" i="3" s="1"/>
  <c r="S1310" i="3"/>
  <c r="O1310" i="3"/>
  <c r="N1310" i="3"/>
  <c r="X1309" i="3"/>
  <c r="W1309" i="3"/>
  <c r="V1309" i="3"/>
  <c r="T1309" i="3"/>
  <c r="R1309" i="3" s="1"/>
  <c r="S1309" i="3"/>
  <c r="O1309" i="3"/>
  <c r="N1309" i="3"/>
  <c r="X1308" i="3"/>
  <c r="W1308" i="3"/>
  <c r="V1308" i="3"/>
  <c r="U1308" i="3"/>
  <c r="T1308" i="3"/>
  <c r="R1308" i="3" s="1"/>
  <c r="S1308" i="3"/>
  <c r="O1308" i="3"/>
  <c r="N1308" i="3"/>
  <c r="X1307" i="3"/>
  <c r="W1307" i="3"/>
  <c r="V1307" i="3"/>
  <c r="T1307" i="3"/>
  <c r="R1307" i="3" s="1"/>
  <c r="S1307" i="3"/>
  <c r="O1307" i="3"/>
  <c r="N1307" i="3"/>
  <c r="X1306" i="3"/>
  <c r="W1306" i="3"/>
  <c r="V1306" i="3"/>
  <c r="T1306" i="3"/>
  <c r="R1306" i="3" s="1"/>
  <c r="S1306" i="3"/>
  <c r="O1306" i="3"/>
  <c r="N1306" i="3"/>
  <c r="X1305" i="3"/>
  <c r="W1305" i="3"/>
  <c r="V1305" i="3"/>
  <c r="T1305" i="3"/>
  <c r="R1305" i="3" s="1"/>
  <c r="S1305" i="3"/>
  <c r="O1305" i="3"/>
  <c r="N1305" i="3"/>
  <c r="X1304" i="3"/>
  <c r="W1304" i="3"/>
  <c r="V1304" i="3"/>
  <c r="T1304" i="3"/>
  <c r="R1304" i="3" s="1"/>
  <c r="S1304" i="3"/>
  <c r="U1304" i="3" s="1"/>
  <c r="O1304" i="3"/>
  <c r="N1304" i="3"/>
  <c r="X1303" i="3"/>
  <c r="W1303" i="3"/>
  <c r="V1303" i="3"/>
  <c r="T1303" i="3"/>
  <c r="R1303" i="3" s="1"/>
  <c r="S1303" i="3"/>
  <c r="O1303" i="3"/>
  <c r="N1303" i="3"/>
  <c r="X1302" i="3"/>
  <c r="W1302" i="3"/>
  <c r="V1302" i="3"/>
  <c r="T1302" i="3"/>
  <c r="R1302" i="3" s="1"/>
  <c r="S1302" i="3"/>
  <c r="O1302" i="3"/>
  <c r="N1302" i="3"/>
  <c r="X1301" i="3"/>
  <c r="W1301" i="3"/>
  <c r="V1301" i="3"/>
  <c r="T1301" i="3"/>
  <c r="R1301" i="3" s="1"/>
  <c r="S1301" i="3"/>
  <c r="U1301" i="3" s="1"/>
  <c r="O1301" i="3"/>
  <c r="N1301" i="3"/>
  <c r="X1300" i="3"/>
  <c r="W1300" i="3"/>
  <c r="V1300" i="3"/>
  <c r="T1300" i="3"/>
  <c r="R1300" i="3" s="1"/>
  <c r="S1300" i="3"/>
  <c r="O1300" i="3"/>
  <c r="N1300" i="3"/>
  <c r="X1299" i="3"/>
  <c r="W1299" i="3"/>
  <c r="V1299" i="3"/>
  <c r="T1299" i="3"/>
  <c r="R1299" i="3" s="1"/>
  <c r="S1299" i="3"/>
  <c r="U1299" i="3" s="1"/>
  <c r="O1299" i="3"/>
  <c r="N1299" i="3"/>
  <c r="X1298" i="3"/>
  <c r="W1298" i="3"/>
  <c r="V1298" i="3"/>
  <c r="T1298" i="3"/>
  <c r="R1298" i="3" s="1"/>
  <c r="S1298" i="3"/>
  <c r="O1298" i="3"/>
  <c r="N1298" i="3"/>
  <c r="X1297" i="3"/>
  <c r="W1297" i="3"/>
  <c r="V1297" i="3"/>
  <c r="T1297" i="3"/>
  <c r="R1297" i="3" s="1"/>
  <c r="S1297" i="3"/>
  <c r="O1297" i="3"/>
  <c r="N1297" i="3"/>
  <c r="X1296" i="3"/>
  <c r="W1296" i="3"/>
  <c r="V1296" i="3"/>
  <c r="T1296" i="3"/>
  <c r="R1296" i="3" s="1"/>
  <c r="S1296" i="3"/>
  <c r="U1296" i="3" s="1"/>
  <c r="O1296" i="3"/>
  <c r="N1296" i="3"/>
  <c r="X1295" i="3"/>
  <c r="W1295" i="3"/>
  <c r="V1295" i="3"/>
  <c r="T1295" i="3"/>
  <c r="R1295" i="3" s="1"/>
  <c r="S1295" i="3"/>
  <c r="O1295" i="3"/>
  <c r="N1295" i="3"/>
  <c r="X1294" i="3"/>
  <c r="W1294" i="3"/>
  <c r="V1294" i="3"/>
  <c r="T1294" i="3"/>
  <c r="R1294" i="3" s="1"/>
  <c r="S1294" i="3"/>
  <c r="O1294" i="3"/>
  <c r="N1294" i="3"/>
  <c r="X1293" i="3"/>
  <c r="W1293" i="3"/>
  <c r="V1293" i="3"/>
  <c r="T1293" i="3"/>
  <c r="S1293" i="3"/>
  <c r="U1293" i="3" s="1"/>
  <c r="R1293" i="3"/>
  <c r="O1293" i="3"/>
  <c r="N1293" i="3"/>
  <c r="X1292" i="3"/>
  <c r="W1292" i="3"/>
  <c r="V1292" i="3"/>
  <c r="T1292" i="3"/>
  <c r="R1292" i="3" s="1"/>
  <c r="S1292" i="3"/>
  <c r="U1292" i="3" s="1"/>
  <c r="O1292" i="3"/>
  <c r="N1292" i="3"/>
  <c r="X1291" i="3"/>
  <c r="W1291" i="3"/>
  <c r="V1291" i="3"/>
  <c r="T1291" i="3"/>
  <c r="R1291" i="3" s="1"/>
  <c r="S1291" i="3"/>
  <c r="U1291" i="3" s="1"/>
  <c r="O1291" i="3"/>
  <c r="N1291" i="3"/>
  <c r="X1290" i="3"/>
  <c r="W1290" i="3"/>
  <c r="V1290" i="3"/>
  <c r="T1290" i="3"/>
  <c r="R1290" i="3" s="1"/>
  <c r="S1290" i="3"/>
  <c r="O1290" i="3"/>
  <c r="N1290" i="3"/>
  <c r="X1289" i="3"/>
  <c r="W1289" i="3"/>
  <c r="V1289" i="3"/>
  <c r="T1289" i="3"/>
  <c r="R1289" i="3" s="1"/>
  <c r="S1289" i="3"/>
  <c r="O1289" i="3"/>
  <c r="N1289" i="3"/>
  <c r="X1288" i="3"/>
  <c r="W1288" i="3"/>
  <c r="V1288" i="3"/>
  <c r="T1288" i="3"/>
  <c r="R1288" i="3" s="1"/>
  <c r="S1288" i="3"/>
  <c r="U1288" i="3" s="1"/>
  <c r="O1288" i="3"/>
  <c r="N1288" i="3"/>
  <c r="X1287" i="3"/>
  <c r="W1287" i="3"/>
  <c r="V1287" i="3"/>
  <c r="T1287" i="3"/>
  <c r="R1287" i="3" s="1"/>
  <c r="S1287" i="3"/>
  <c r="O1287" i="3"/>
  <c r="N1287" i="3"/>
  <c r="X1286" i="3"/>
  <c r="W1286" i="3"/>
  <c r="V1286" i="3"/>
  <c r="T1286" i="3"/>
  <c r="R1286" i="3" s="1"/>
  <c r="S1286" i="3"/>
  <c r="O1286" i="3"/>
  <c r="N1286" i="3"/>
  <c r="X1285" i="3"/>
  <c r="W1285" i="3"/>
  <c r="V1285" i="3"/>
  <c r="T1285" i="3"/>
  <c r="S1285" i="3"/>
  <c r="U1285" i="3" s="1"/>
  <c r="R1285" i="3"/>
  <c r="O1285" i="3"/>
  <c r="N1285" i="3"/>
  <c r="X1284" i="3"/>
  <c r="W1284" i="3"/>
  <c r="V1284" i="3"/>
  <c r="T1284" i="3"/>
  <c r="R1284" i="3" s="1"/>
  <c r="S1284" i="3"/>
  <c r="U1284" i="3" s="1"/>
  <c r="O1284" i="3"/>
  <c r="N1284" i="3"/>
  <c r="X1283" i="3"/>
  <c r="W1283" i="3"/>
  <c r="V1283" i="3"/>
  <c r="T1283" i="3"/>
  <c r="R1283" i="3" s="1"/>
  <c r="S1283" i="3"/>
  <c r="U1283" i="3" s="1"/>
  <c r="O1283" i="3"/>
  <c r="N1283" i="3"/>
  <c r="X1282" i="3"/>
  <c r="W1282" i="3"/>
  <c r="V1282" i="3"/>
  <c r="T1282" i="3"/>
  <c r="R1282" i="3" s="1"/>
  <c r="S1282" i="3"/>
  <c r="O1282" i="3"/>
  <c r="N1282" i="3"/>
  <c r="X1281" i="3"/>
  <c r="W1281" i="3"/>
  <c r="V1281" i="3"/>
  <c r="T1281" i="3"/>
  <c r="R1281" i="3" s="1"/>
  <c r="S1281" i="3"/>
  <c r="O1281" i="3"/>
  <c r="N1281" i="3"/>
  <c r="X1280" i="3"/>
  <c r="W1280" i="3"/>
  <c r="V1280" i="3"/>
  <c r="T1280" i="3"/>
  <c r="R1280" i="3" s="1"/>
  <c r="S1280" i="3"/>
  <c r="O1280" i="3"/>
  <c r="N1280" i="3"/>
  <c r="X1279" i="3"/>
  <c r="W1279" i="3"/>
  <c r="V1279" i="3"/>
  <c r="T1279" i="3"/>
  <c r="R1279" i="3" s="1"/>
  <c r="S1279" i="3"/>
  <c r="O1279" i="3"/>
  <c r="N1279" i="3"/>
  <c r="X1278" i="3"/>
  <c r="W1278" i="3"/>
  <c r="V1278" i="3"/>
  <c r="T1278" i="3"/>
  <c r="R1278" i="3" s="1"/>
  <c r="S1278" i="3"/>
  <c r="O1278" i="3"/>
  <c r="N1278" i="3"/>
  <c r="X1277" i="3"/>
  <c r="W1277" i="3"/>
  <c r="V1277" i="3"/>
  <c r="T1277" i="3"/>
  <c r="R1277" i="3" s="1"/>
  <c r="S1277" i="3"/>
  <c r="O1277" i="3"/>
  <c r="N1277" i="3"/>
  <c r="X1276" i="3"/>
  <c r="W1276" i="3"/>
  <c r="V1276" i="3"/>
  <c r="U1276" i="3"/>
  <c r="T1276" i="3"/>
  <c r="R1276" i="3" s="1"/>
  <c r="S1276" i="3"/>
  <c r="O1276" i="3"/>
  <c r="N1276" i="3"/>
  <c r="X1275" i="3"/>
  <c r="W1275" i="3"/>
  <c r="V1275" i="3"/>
  <c r="T1275" i="3"/>
  <c r="R1275" i="3" s="1"/>
  <c r="S1275" i="3"/>
  <c r="O1275" i="3"/>
  <c r="N1275" i="3"/>
  <c r="X1274" i="3"/>
  <c r="W1274" i="3"/>
  <c r="V1274" i="3"/>
  <c r="T1274" i="3"/>
  <c r="R1274" i="3" s="1"/>
  <c r="S1274" i="3"/>
  <c r="O1274" i="3"/>
  <c r="N1274" i="3"/>
  <c r="X1273" i="3"/>
  <c r="W1273" i="3"/>
  <c r="V1273" i="3"/>
  <c r="T1273" i="3"/>
  <c r="R1273" i="3" s="1"/>
  <c r="S1273" i="3"/>
  <c r="O1273" i="3"/>
  <c r="N1273" i="3"/>
  <c r="X1272" i="3"/>
  <c r="W1272" i="3"/>
  <c r="V1272" i="3"/>
  <c r="T1272" i="3"/>
  <c r="R1272" i="3" s="1"/>
  <c r="S1272" i="3"/>
  <c r="U1272" i="3" s="1"/>
  <c r="O1272" i="3"/>
  <c r="N1272" i="3"/>
  <c r="X1271" i="3"/>
  <c r="W1271" i="3"/>
  <c r="V1271" i="3"/>
  <c r="T1271" i="3"/>
  <c r="R1271" i="3" s="1"/>
  <c r="S1271" i="3"/>
  <c r="O1271" i="3"/>
  <c r="N1271" i="3"/>
  <c r="X1270" i="3"/>
  <c r="W1270" i="3"/>
  <c r="V1270" i="3"/>
  <c r="T1270" i="3"/>
  <c r="R1270" i="3" s="1"/>
  <c r="S1270" i="3"/>
  <c r="O1270" i="3"/>
  <c r="N1270" i="3"/>
  <c r="X1269" i="3"/>
  <c r="W1269" i="3"/>
  <c r="V1269" i="3"/>
  <c r="T1269" i="3"/>
  <c r="R1269" i="3" s="1"/>
  <c r="S1269" i="3"/>
  <c r="U1269" i="3" s="1"/>
  <c r="O1269" i="3"/>
  <c r="N1269" i="3"/>
  <c r="X1268" i="3"/>
  <c r="W1268" i="3"/>
  <c r="V1268" i="3"/>
  <c r="T1268" i="3"/>
  <c r="R1268" i="3" s="1"/>
  <c r="S1268" i="3"/>
  <c r="O1268" i="3"/>
  <c r="N1268" i="3"/>
  <c r="X1267" i="3"/>
  <c r="W1267" i="3"/>
  <c r="V1267" i="3"/>
  <c r="T1267" i="3"/>
  <c r="R1267" i="3" s="1"/>
  <c r="S1267" i="3"/>
  <c r="U1267" i="3" s="1"/>
  <c r="O1267" i="3"/>
  <c r="N1267" i="3"/>
  <c r="X1266" i="3"/>
  <c r="W1266" i="3"/>
  <c r="V1266" i="3"/>
  <c r="T1266" i="3"/>
  <c r="R1266" i="3" s="1"/>
  <c r="S1266" i="3"/>
  <c r="O1266" i="3"/>
  <c r="N1266" i="3"/>
  <c r="X1265" i="3"/>
  <c r="W1265" i="3"/>
  <c r="V1265" i="3"/>
  <c r="T1265" i="3"/>
  <c r="R1265" i="3" s="1"/>
  <c r="S1265" i="3"/>
  <c r="O1265" i="3"/>
  <c r="N1265" i="3"/>
  <c r="X1264" i="3"/>
  <c r="W1264" i="3"/>
  <c r="V1264" i="3"/>
  <c r="T1264" i="3"/>
  <c r="R1264" i="3" s="1"/>
  <c r="S1264" i="3"/>
  <c r="U1264" i="3" s="1"/>
  <c r="O1264" i="3"/>
  <c r="N1264" i="3"/>
  <c r="X1263" i="3"/>
  <c r="W1263" i="3"/>
  <c r="V1263" i="3"/>
  <c r="T1263" i="3"/>
  <c r="R1263" i="3" s="1"/>
  <c r="S1263" i="3"/>
  <c r="O1263" i="3"/>
  <c r="N1263" i="3"/>
  <c r="X1262" i="3"/>
  <c r="W1262" i="3"/>
  <c r="V1262" i="3"/>
  <c r="T1262" i="3"/>
  <c r="R1262" i="3" s="1"/>
  <c r="S1262" i="3"/>
  <c r="O1262" i="3"/>
  <c r="N1262" i="3"/>
  <c r="X1261" i="3"/>
  <c r="W1261" i="3"/>
  <c r="V1261" i="3"/>
  <c r="T1261" i="3"/>
  <c r="S1261" i="3"/>
  <c r="U1261" i="3" s="1"/>
  <c r="R1261" i="3"/>
  <c r="O1261" i="3"/>
  <c r="N1261" i="3"/>
  <c r="X1260" i="3"/>
  <c r="W1260" i="3"/>
  <c r="V1260" i="3"/>
  <c r="T1260" i="3"/>
  <c r="R1260" i="3" s="1"/>
  <c r="S1260" i="3"/>
  <c r="U1260" i="3" s="1"/>
  <c r="O1260" i="3"/>
  <c r="N1260" i="3"/>
  <c r="X1259" i="3"/>
  <c r="W1259" i="3"/>
  <c r="V1259" i="3"/>
  <c r="T1259" i="3"/>
  <c r="R1259" i="3" s="1"/>
  <c r="S1259" i="3"/>
  <c r="U1259" i="3" s="1"/>
  <c r="O1259" i="3"/>
  <c r="N1259" i="3"/>
  <c r="X1258" i="3"/>
  <c r="W1258" i="3"/>
  <c r="V1258" i="3"/>
  <c r="T1258" i="3"/>
  <c r="R1258" i="3" s="1"/>
  <c r="S1258" i="3"/>
  <c r="O1258" i="3"/>
  <c r="N1258" i="3"/>
  <c r="X1257" i="3"/>
  <c r="W1257" i="3"/>
  <c r="V1257" i="3"/>
  <c r="T1257" i="3"/>
  <c r="R1257" i="3" s="1"/>
  <c r="S1257" i="3"/>
  <c r="O1257" i="3"/>
  <c r="N1257" i="3"/>
  <c r="X1256" i="3"/>
  <c r="W1256" i="3"/>
  <c r="V1256" i="3"/>
  <c r="T1256" i="3"/>
  <c r="R1256" i="3" s="1"/>
  <c r="S1256" i="3"/>
  <c r="U1256" i="3" s="1"/>
  <c r="O1256" i="3"/>
  <c r="N1256" i="3"/>
  <c r="X1255" i="3"/>
  <c r="W1255" i="3"/>
  <c r="V1255" i="3"/>
  <c r="T1255" i="3"/>
  <c r="R1255" i="3" s="1"/>
  <c r="S1255" i="3"/>
  <c r="O1255" i="3"/>
  <c r="N1255" i="3"/>
  <c r="X1254" i="3"/>
  <c r="W1254" i="3"/>
  <c r="V1254" i="3"/>
  <c r="T1254" i="3"/>
  <c r="R1254" i="3" s="1"/>
  <c r="S1254" i="3"/>
  <c r="O1254" i="3"/>
  <c r="N1254" i="3"/>
  <c r="X1253" i="3"/>
  <c r="W1253" i="3"/>
  <c r="V1253" i="3"/>
  <c r="T1253" i="3"/>
  <c r="R1253" i="3" s="1"/>
  <c r="S1253" i="3"/>
  <c r="O1253" i="3"/>
  <c r="N1253" i="3"/>
  <c r="X1252" i="3"/>
  <c r="W1252" i="3"/>
  <c r="V1252" i="3"/>
  <c r="T1252" i="3"/>
  <c r="R1252" i="3" s="1"/>
  <c r="S1252" i="3"/>
  <c r="U1252" i="3" s="1"/>
  <c r="O1252" i="3"/>
  <c r="N1252" i="3"/>
  <c r="X1251" i="3"/>
  <c r="W1251" i="3"/>
  <c r="V1251" i="3"/>
  <c r="T1251" i="3"/>
  <c r="R1251" i="3" s="1"/>
  <c r="S1251" i="3"/>
  <c r="U1251" i="3" s="1"/>
  <c r="O1251" i="3"/>
  <c r="N1251" i="3"/>
  <c r="X1250" i="3"/>
  <c r="W1250" i="3"/>
  <c r="V1250" i="3"/>
  <c r="T1250" i="3"/>
  <c r="R1250" i="3" s="1"/>
  <c r="S1250" i="3"/>
  <c r="O1250" i="3"/>
  <c r="N1250" i="3"/>
  <c r="X1249" i="3"/>
  <c r="W1249" i="3"/>
  <c r="V1249" i="3"/>
  <c r="T1249" i="3"/>
  <c r="R1249" i="3" s="1"/>
  <c r="S1249" i="3"/>
  <c r="O1249" i="3"/>
  <c r="N1249" i="3"/>
  <c r="X1248" i="3"/>
  <c r="W1248" i="3"/>
  <c r="V1248" i="3"/>
  <c r="T1248" i="3"/>
  <c r="R1248" i="3" s="1"/>
  <c r="S1248" i="3"/>
  <c r="U1248" i="3" s="1"/>
  <c r="O1248" i="3"/>
  <c r="N1248" i="3"/>
  <c r="X1247" i="3"/>
  <c r="W1247" i="3"/>
  <c r="V1247" i="3"/>
  <c r="T1247" i="3"/>
  <c r="R1247" i="3" s="1"/>
  <c r="S1247" i="3"/>
  <c r="O1247" i="3"/>
  <c r="N1247" i="3"/>
  <c r="X1246" i="3"/>
  <c r="W1246" i="3"/>
  <c r="V1246" i="3"/>
  <c r="T1246" i="3"/>
  <c r="R1246" i="3" s="1"/>
  <c r="S1246" i="3"/>
  <c r="O1246" i="3"/>
  <c r="N1246" i="3"/>
  <c r="X1245" i="3"/>
  <c r="W1245" i="3"/>
  <c r="V1245" i="3"/>
  <c r="T1245" i="3"/>
  <c r="R1245" i="3" s="1"/>
  <c r="S1245" i="3"/>
  <c r="O1245" i="3"/>
  <c r="N1245" i="3"/>
  <c r="X1244" i="3"/>
  <c r="W1244" i="3"/>
  <c r="V1244" i="3"/>
  <c r="T1244" i="3"/>
  <c r="R1244" i="3" s="1"/>
  <c r="S1244" i="3"/>
  <c r="U1244" i="3" s="1"/>
  <c r="O1244" i="3"/>
  <c r="N1244" i="3"/>
  <c r="X1243" i="3"/>
  <c r="W1243" i="3"/>
  <c r="V1243" i="3"/>
  <c r="T1243" i="3"/>
  <c r="R1243" i="3" s="1"/>
  <c r="S1243" i="3"/>
  <c r="U1243" i="3" s="1"/>
  <c r="O1243" i="3"/>
  <c r="N1243" i="3"/>
  <c r="X1242" i="3"/>
  <c r="W1242" i="3"/>
  <c r="V1242" i="3"/>
  <c r="T1242" i="3"/>
  <c r="R1242" i="3" s="1"/>
  <c r="S1242" i="3"/>
  <c r="O1242" i="3"/>
  <c r="N1242" i="3"/>
  <c r="X1241" i="3"/>
  <c r="W1241" i="3"/>
  <c r="V1241" i="3"/>
  <c r="T1241" i="3"/>
  <c r="R1241" i="3" s="1"/>
  <c r="S1241" i="3"/>
  <c r="O1241" i="3"/>
  <c r="N1241" i="3"/>
  <c r="X1240" i="3"/>
  <c r="W1240" i="3"/>
  <c r="V1240" i="3"/>
  <c r="T1240" i="3"/>
  <c r="R1240" i="3" s="1"/>
  <c r="S1240" i="3"/>
  <c r="U1240" i="3" s="1"/>
  <c r="O1240" i="3"/>
  <c r="N1240" i="3"/>
  <c r="X1239" i="3"/>
  <c r="W1239" i="3"/>
  <c r="V1239" i="3"/>
  <c r="T1239" i="3"/>
  <c r="R1239" i="3" s="1"/>
  <c r="S1239" i="3"/>
  <c r="O1239" i="3"/>
  <c r="N1239" i="3"/>
  <c r="X1238" i="3"/>
  <c r="W1238" i="3"/>
  <c r="V1238" i="3"/>
  <c r="T1238" i="3"/>
  <c r="R1238" i="3" s="1"/>
  <c r="S1238" i="3"/>
  <c r="O1238" i="3"/>
  <c r="N1238" i="3"/>
  <c r="X1237" i="3"/>
  <c r="W1237" i="3"/>
  <c r="V1237" i="3"/>
  <c r="T1237" i="3"/>
  <c r="R1237" i="3" s="1"/>
  <c r="S1237" i="3"/>
  <c r="O1237" i="3"/>
  <c r="N1237" i="3"/>
  <c r="X1236" i="3"/>
  <c r="W1236" i="3"/>
  <c r="V1236" i="3"/>
  <c r="T1236" i="3"/>
  <c r="R1236" i="3" s="1"/>
  <c r="S1236" i="3"/>
  <c r="U1236" i="3" s="1"/>
  <c r="O1236" i="3"/>
  <c r="N1236" i="3"/>
  <c r="X1235" i="3"/>
  <c r="W1235" i="3"/>
  <c r="V1235" i="3"/>
  <c r="T1235" i="3"/>
  <c r="R1235" i="3" s="1"/>
  <c r="S1235" i="3"/>
  <c r="U1235" i="3" s="1"/>
  <c r="O1235" i="3"/>
  <c r="N1235" i="3"/>
  <c r="X1234" i="3"/>
  <c r="W1234" i="3"/>
  <c r="V1234" i="3"/>
  <c r="T1234" i="3"/>
  <c r="R1234" i="3" s="1"/>
  <c r="S1234" i="3"/>
  <c r="O1234" i="3"/>
  <c r="N1234" i="3"/>
  <c r="X1233" i="3"/>
  <c r="W1233" i="3"/>
  <c r="V1233" i="3"/>
  <c r="T1233" i="3"/>
  <c r="R1233" i="3" s="1"/>
  <c r="S1233" i="3"/>
  <c r="O1233" i="3"/>
  <c r="N1233" i="3"/>
  <c r="X1232" i="3"/>
  <c r="W1232" i="3"/>
  <c r="V1232" i="3"/>
  <c r="T1232" i="3"/>
  <c r="R1232" i="3" s="1"/>
  <c r="S1232" i="3"/>
  <c r="U1232" i="3" s="1"/>
  <c r="O1232" i="3"/>
  <c r="N1232" i="3"/>
  <c r="X1231" i="3"/>
  <c r="W1231" i="3"/>
  <c r="V1231" i="3"/>
  <c r="T1231" i="3"/>
  <c r="R1231" i="3" s="1"/>
  <c r="S1231" i="3"/>
  <c r="O1231" i="3"/>
  <c r="N1231" i="3"/>
  <c r="X1230" i="3"/>
  <c r="W1230" i="3"/>
  <c r="V1230" i="3"/>
  <c r="T1230" i="3"/>
  <c r="R1230" i="3" s="1"/>
  <c r="S1230" i="3"/>
  <c r="O1230" i="3"/>
  <c r="N1230" i="3"/>
  <c r="X1229" i="3"/>
  <c r="W1229" i="3"/>
  <c r="V1229" i="3"/>
  <c r="T1229" i="3"/>
  <c r="R1229" i="3" s="1"/>
  <c r="S1229" i="3"/>
  <c r="U1229" i="3" s="1"/>
  <c r="O1229" i="3"/>
  <c r="N1229" i="3"/>
  <c r="X1228" i="3"/>
  <c r="W1228" i="3"/>
  <c r="V1228" i="3"/>
  <c r="T1228" i="3"/>
  <c r="R1228" i="3" s="1"/>
  <c r="S1228" i="3"/>
  <c r="U1228" i="3" s="1"/>
  <c r="O1228" i="3"/>
  <c r="N1228" i="3"/>
  <c r="X1227" i="3"/>
  <c r="W1227" i="3"/>
  <c r="V1227" i="3"/>
  <c r="T1227" i="3"/>
  <c r="R1227" i="3" s="1"/>
  <c r="S1227" i="3"/>
  <c r="U1227" i="3" s="1"/>
  <c r="O1227" i="3"/>
  <c r="N1227" i="3"/>
  <c r="X1226" i="3"/>
  <c r="W1226" i="3"/>
  <c r="V1226" i="3"/>
  <c r="T1226" i="3"/>
  <c r="R1226" i="3" s="1"/>
  <c r="S1226" i="3"/>
  <c r="O1226" i="3"/>
  <c r="N1226" i="3"/>
  <c r="X1225" i="3"/>
  <c r="W1225" i="3"/>
  <c r="V1225" i="3"/>
  <c r="T1225" i="3"/>
  <c r="R1225" i="3" s="1"/>
  <c r="S1225" i="3"/>
  <c r="U1225" i="3" s="1"/>
  <c r="O1225" i="3"/>
  <c r="N1225" i="3"/>
  <c r="X1224" i="3"/>
  <c r="W1224" i="3"/>
  <c r="V1224" i="3"/>
  <c r="T1224" i="3"/>
  <c r="R1224" i="3" s="1"/>
  <c r="S1224" i="3"/>
  <c r="U1224" i="3" s="1"/>
  <c r="O1224" i="3"/>
  <c r="N1224" i="3"/>
  <c r="X1223" i="3"/>
  <c r="W1223" i="3"/>
  <c r="V1223" i="3"/>
  <c r="T1223" i="3"/>
  <c r="R1223" i="3" s="1"/>
  <c r="S1223" i="3"/>
  <c r="O1223" i="3"/>
  <c r="N1223" i="3"/>
  <c r="X1222" i="3"/>
  <c r="W1222" i="3"/>
  <c r="V1222" i="3"/>
  <c r="T1222" i="3"/>
  <c r="R1222" i="3" s="1"/>
  <c r="S1222" i="3"/>
  <c r="O1222" i="3"/>
  <c r="N1222" i="3"/>
  <c r="X1221" i="3"/>
  <c r="W1221" i="3"/>
  <c r="V1221" i="3"/>
  <c r="T1221" i="3"/>
  <c r="R1221" i="3" s="1"/>
  <c r="S1221" i="3"/>
  <c r="U1221" i="3" s="1"/>
  <c r="O1221" i="3"/>
  <c r="N1221" i="3"/>
  <c r="X1220" i="3"/>
  <c r="W1220" i="3"/>
  <c r="V1220" i="3"/>
  <c r="T1220" i="3"/>
  <c r="R1220" i="3" s="1"/>
  <c r="S1220" i="3"/>
  <c r="U1220" i="3" s="1"/>
  <c r="O1220" i="3"/>
  <c r="N1220" i="3"/>
  <c r="X1219" i="3"/>
  <c r="W1219" i="3"/>
  <c r="V1219" i="3"/>
  <c r="T1219" i="3"/>
  <c r="R1219" i="3" s="1"/>
  <c r="S1219" i="3"/>
  <c r="U1219" i="3" s="1"/>
  <c r="O1219" i="3"/>
  <c r="N1219" i="3"/>
  <c r="X1218" i="3"/>
  <c r="W1218" i="3"/>
  <c r="V1218" i="3"/>
  <c r="T1218" i="3"/>
  <c r="R1218" i="3" s="1"/>
  <c r="S1218" i="3"/>
  <c r="O1218" i="3"/>
  <c r="N1218" i="3"/>
  <c r="X1217" i="3"/>
  <c r="W1217" i="3"/>
  <c r="V1217" i="3"/>
  <c r="T1217" i="3"/>
  <c r="R1217" i="3" s="1"/>
  <c r="S1217" i="3"/>
  <c r="U1217" i="3" s="1"/>
  <c r="O1217" i="3"/>
  <c r="N1217" i="3"/>
  <c r="X1216" i="3"/>
  <c r="W1216" i="3"/>
  <c r="V1216" i="3"/>
  <c r="T1216" i="3"/>
  <c r="R1216" i="3" s="1"/>
  <c r="S1216" i="3"/>
  <c r="U1216" i="3" s="1"/>
  <c r="O1216" i="3"/>
  <c r="N1216" i="3"/>
  <c r="X1215" i="3"/>
  <c r="W1215" i="3"/>
  <c r="V1215" i="3"/>
  <c r="T1215" i="3"/>
  <c r="R1215" i="3" s="1"/>
  <c r="S1215" i="3"/>
  <c r="O1215" i="3"/>
  <c r="N1215" i="3"/>
  <c r="X1214" i="3"/>
  <c r="W1214" i="3"/>
  <c r="V1214" i="3"/>
  <c r="T1214" i="3"/>
  <c r="R1214" i="3" s="1"/>
  <c r="S1214" i="3"/>
  <c r="O1214" i="3"/>
  <c r="N1214" i="3"/>
  <c r="X1213" i="3"/>
  <c r="W1213" i="3"/>
  <c r="V1213" i="3"/>
  <c r="T1213" i="3"/>
  <c r="R1213" i="3" s="1"/>
  <c r="S1213" i="3"/>
  <c r="U1213" i="3" s="1"/>
  <c r="O1213" i="3"/>
  <c r="N1213" i="3"/>
  <c r="X1212" i="3"/>
  <c r="W1212" i="3"/>
  <c r="V1212" i="3"/>
  <c r="T1212" i="3"/>
  <c r="R1212" i="3" s="1"/>
  <c r="S1212" i="3"/>
  <c r="U1212" i="3" s="1"/>
  <c r="O1212" i="3"/>
  <c r="N1212" i="3"/>
  <c r="X1211" i="3"/>
  <c r="W1211" i="3"/>
  <c r="V1211" i="3"/>
  <c r="T1211" i="3"/>
  <c r="R1211" i="3" s="1"/>
  <c r="S1211" i="3"/>
  <c r="U1211" i="3" s="1"/>
  <c r="O1211" i="3"/>
  <c r="N1211" i="3"/>
  <c r="X1210" i="3"/>
  <c r="W1210" i="3"/>
  <c r="V1210" i="3"/>
  <c r="T1210" i="3"/>
  <c r="R1210" i="3" s="1"/>
  <c r="S1210" i="3"/>
  <c r="O1210" i="3"/>
  <c r="N1210" i="3"/>
  <c r="X1209" i="3"/>
  <c r="W1209" i="3"/>
  <c r="V1209" i="3"/>
  <c r="T1209" i="3"/>
  <c r="R1209" i="3" s="1"/>
  <c r="S1209" i="3"/>
  <c r="U1209" i="3" s="1"/>
  <c r="O1209" i="3"/>
  <c r="N1209" i="3"/>
  <c r="X1208" i="3"/>
  <c r="W1208" i="3"/>
  <c r="V1208" i="3"/>
  <c r="T1208" i="3"/>
  <c r="R1208" i="3" s="1"/>
  <c r="S1208" i="3"/>
  <c r="U1208" i="3" s="1"/>
  <c r="O1208" i="3"/>
  <c r="N1208" i="3"/>
  <c r="X1207" i="3"/>
  <c r="W1207" i="3"/>
  <c r="V1207" i="3"/>
  <c r="T1207" i="3"/>
  <c r="R1207" i="3" s="1"/>
  <c r="S1207" i="3"/>
  <c r="O1207" i="3"/>
  <c r="N1207" i="3"/>
  <c r="X1206" i="3"/>
  <c r="W1206" i="3"/>
  <c r="V1206" i="3"/>
  <c r="T1206" i="3"/>
  <c r="R1206" i="3" s="1"/>
  <c r="S1206" i="3"/>
  <c r="O1206" i="3"/>
  <c r="N1206" i="3"/>
  <c r="X1205" i="3"/>
  <c r="W1205" i="3"/>
  <c r="V1205" i="3"/>
  <c r="T1205" i="3"/>
  <c r="R1205" i="3" s="1"/>
  <c r="S1205" i="3"/>
  <c r="U1205" i="3" s="1"/>
  <c r="O1205" i="3"/>
  <c r="N1205" i="3"/>
  <c r="X1204" i="3"/>
  <c r="W1204" i="3"/>
  <c r="V1204" i="3"/>
  <c r="T1204" i="3"/>
  <c r="R1204" i="3" s="1"/>
  <c r="S1204" i="3"/>
  <c r="U1204" i="3" s="1"/>
  <c r="O1204" i="3"/>
  <c r="N1204" i="3"/>
  <c r="X1203" i="3"/>
  <c r="W1203" i="3"/>
  <c r="V1203" i="3"/>
  <c r="T1203" i="3"/>
  <c r="R1203" i="3" s="1"/>
  <c r="S1203" i="3"/>
  <c r="U1203" i="3" s="1"/>
  <c r="O1203" i="3"/>
  <c r="N1203" i="3"/>
  <c r="X1202" i="3"/>
  <c r="W1202" i="3"/>
  <c r="V1202" i="3"/>
  <c r="T1202" i="3"/>
  <c r="R1202" i="3" s="1"/>
  <c r="S1202" i="3"/>
  <c r="O1202" i="3"/>
  <c r="N1202" i="3"/>
  <c r="X1201" i="3"/>
  <c r="W1201" i="3"/>
  <c r="V1201" i="3"/>
  <c r="T1201" i="3"/>
  <c r="R1201" i="3" s="1"/>
  <c r="S1201" i="3"/>
  <c r="U1201" i="3" s="1"/>
  <c r="O1201" i="3"/>
  <c r="N1201" i="3"/>
  <c r="X1200" i="3"/>
  <c r="W1200" i="3"/>
  <c r="V1200" i="3"/>
  <c r="T1200" i="3"/>
  <c r="R1200" i="3" s="1"/>
  <c r="S1200" i="3"/>
  <c r="U1200" i="3" s="1"/>
  <c r="O1200" i="3"/>
  <c r="N1200" i="3"/>
  <c r="X1199" i="3"/>
  <c r="W1199" i="3"/>
  <c r="V1199" i="3"/>
  <c r="T1199" i="3"/>
  <c r="R1199" i="3" s="1"/>
  <c r="S1199" i="3"/>
  <c r="O1199" i="3"/>
  <c r="N1199" i="3"/>
  <c r="X1198" i="3"/>
  <c r="W1198" i="3"/>
  <c r="V1198" i="3"/>
  <c r="T1198" i="3"/>
  <c r="R1198" i="3" s="1"/>
  <c r="S1198" i="3"/>
  <c r="U1198" i="3" s="1"/>
  <c r="O1198" i="3"/>
  <c r="N1198" i="3"/>
  <c r="X1197" i="3"/>
  <c r="W1197" i="3"/>
  <c r="V1197" i="3"/>
  <c r="T1197" i="3"/>
  <c r="R1197" i="3" s="1"/>
  <c r="S1197" i="3"/>
  <c r="O1197" i="3"/>
  <c r="N1197" i="3"/>
  <c r="X1196" i="3"/>
  <c r="W1196" i="3"/>
  <c r="V1196" i="3"/>
  <c r="T1196" i="3"/>
  <c r="S1196" i="3"/>
  <c r="U1196" i="3" s="1"/>
  <c r="R1196" i="3"/>
  <c r="O1196" i="3"/>
  <c r="N1196" i="3"/>
  <c r="X1195" i="3"/>
  <c r="W1195" i="3"/>
  <c r="V1195" i="3"/>
  <c r="T1195" i="3"/>
  <c r="R1195" i="3" s="1"/>
  <c r="S1195" i="3"/>
  <c r="O1195" i="3"/>
  <c r="N1195" i="3"/>
  <c r="X1194" i="3"/>
  <c r="W1194" i="3"/>
  <c r="V1194" i="3"/>
  <c r="T1194" i="3"/>
  <c r="R1194" i="3" s="1"/>
  <c r="S1194" i="3"/>
  <c r="O1194" i="3"/>
  <c r="N1194" i="3"/>
  <c r="X1193" i="3"/>
  <c r="W1193" i="3"/>
  <c r="V1193" i="3"/>
  <c r="T1193" i="3"/>
  <c r="R1193" i="3" s="1"/>
  <c r="S1193" i="3"/>
  <c r="O1193" i="3"/>
  <c r="N1193" i="3"/>
  <c r="X1192" i="3"/>
  <c r="W1192" i="3"/>
  <c r="V1192" i="3"/>
  <c r="T1192" i="3"/>
  <c r="R1192" i="3" s="1"/>
  <c r="S1192" i="3"/>
  <c r="O1192" i="3"/>
  <c r="N1192" i="3"/>
  <c r="X1191" i="3"/>
  <c r="W1191" i="3"/>
  <c r="V1191" i="3"/>
  <c r="T1191" i="3"/>
  <c r="R1191" i="3" s="1"/>
  <c r="S1191" i="3"/>
  <c r="O1191" i="3"/>
  <c r="N1191" i="3"/>
  <c r="X1190" i="3"/>
  <c r="W1190" i="3"/>
  <c r="V1190" i="3"/>
  <c r="T1190" i="3"/>
  <c r="R1190" i="3" s="1"/>
  <c r="S1190" i="3"/>
  <c r="O1190" i="3"/>
  <c r="N1190" i="3"/>
  <c r="X1189" i="3"/>
  <c r="W1189" i="3"/>
  <c r="V1189" i="3"/>
  <c r="T1189" i="3"/>
  <c r="R1189" i="3" s="1"/>
  <c r="S1189" i="3"/>
  <c r="O1189" i="3"/>
  <c r="N1189" i="3"/>
  <c r="X1188" i="3"/>
  <c r="W1188" i="3"/>
  <c r="V1188" i="3"/>
  <c r="U1188" i="3"/>
  <c r="T1188" i="3"/>
  <c r="R1188" i="3" s="1"/>
  <c r="S1188" i="3"/>
  <c r="O1188" i="3"/>
  <c r="N1188" i="3"/>
  <c r="X1187" i="3"/>
  <c r="W1187" i="3"/>
  <c r="V1187" i="3"/>
  <c r="T1187" i="3"/>
  <c r="R1187" i="3" s="1"/>
  <c r="S1187" i="3"/>
  <c r="O1187" i="3"/>
  <c r="N1187" i="3"/>
  <c r="X1186" i="3"/>
  <c r="W1186" i="3"/>
  <c r="V1186" i="3"/>
  <c r="T1186" i="3"/>
  <c r="R1186" i="3" s="1"/>
  <c r="S1186" i="3"/>
  <c r="U1186" i="3" s="1"/>
  <c r="O1186" i="3"/>
  <c r="N1186" i="3"/>
  <c r="X1185" i="3"/>
  <c r="W1185" i="3"/>
  <c r="V1185" i="3"/>
  <c r="T1185" i="3"/>
  <c r="R1185" i="3" s="1"/>
  <c r="S1185" i="3"/>
  <c r="O1185" i="3"/>
  <c r="N1185" i="3"/>
  <c r="X1184" i="3"/>
  <c r="W1184" i="3"/>
  <c r="V1184" i="3"/>
  <c r="T1184" i="3"/>
  <c r="R1184" i="3" s="1"/>
  <c r="S1184" i="3"/>
  <c r="U1184" i="3" s="1"/>
  <c r="O1184" i="3"/>
  <c r="N1184" i="3"/>
  <c r="X1183" i="3"/>
  <c r="W1183" i="3"/>
  <c r="V1183" i="3"/>
  <c r="T1183" i="3"/>
  <c r="R1183" i="3" s="1"/>
  <c r="S1183" i="3"/>
  <c r="O1183" i="3"/>
  <c r="N1183" i="3"/>
  <c r="X1182" i="3"/>
  <c r="W1182" i="3"/>
  <c r="V1182" i="3"/>
  <c r="T1182" i="3"/>
  <c r="R1182" i="3" s="1"/>
  <c r="S1182" i="3"/>
  <c r="O1182" i="3"/>
  <c r="N1182" i="3"/>
  <c r="X1181" i="3"/>
  <c r="W1181" i="3"/>
  <c r="V1181" i="3"/>
  <c r="T1181" i="3"/>
  <c r="R1181" i="3" s="1"/>
  <c r="S1181" i="3"/>
  <c r="U1181" i="3" s="1"/>
  <c r="O1181" i="3"/>
  <c r="N1181" i="3"/>
  <c r="X1180" i="3"/>
  <c r="W1180" i="3"/>
  <c r="V1180" i="3"/>
  <c r="T1180" i="3"/>
  <c r="S1180" i="3"/>
  <c r="U1180" i="3" s="1"/>
  <c r="R1180" i="3"/>
  <c r="O1180" i="3"/>
  <c r="N1180" i="3"/>
  <c r="X1179" i="3"/>
  <c r="W1179" i="3"/>
  <c r="V1179" i="3"/>
  <c r="T1179" i="3"/>
  <c r="R1179" i="3" s="1"/>
  <c r="S1179" i="3"/>
  <c r="O1179" i="3"/>
  <c r="N1179" i="3"/>
  <c r="X1178" i="3"/>
  <c r="W1178" i="3"/>
  <c r="V1178" i="3"/>
  <c r="T1178" i="3"/>
  <c r="R1178" i="3" s="1"/>
  <c r="S1178" i="3"/>
  <c r="O1178" i="3"/>
  <c r="N1178" i="3"/>
  <c r="X1177" i="3"/>
  <c r="W1177" i="3"/>
  <c r="V1177" i="3"/>
  <c r="T1177" i="3"/>
  <c r="R1177" i="3" s="1"/>
  <c r="S1177" i="3"/>
  <c r="U1177" i="3" s="1"/>
  <c r="O1177" i="3"/>
  <c r="N1177" i="3"/>
  <c r="X1176" i="3"/>
  <c r="W1176" i="3"/>
  <c r="V1176" i="3"/>
  <c r="T1176" i="3"/>
  <c r="S1176" i="3"/>
  <c r="O1176" i="3"/>
  <c r="N1176" i="3"/>
  <c r="X1175" i="3"/>
  <c r="W1175" i="3"/>
  <c r="V1175" i="3"/>
  <c r="T1175" i="3"/>
  <c r="R1175" i="3" s="1"/>
  <c r="S1175" i="3"/>
  <c r="O1175" i="3"/>
  <c r="N1175" i="3"/>
  <c r="X1174" i="3"/>
  <c r="W1174" i="3"/>
  <c r="V1174" i="3"/>
  <c r="T1174" i="3"/>
  <c r="R1174" i="3" s="1"/>
  <c r="S1174" i="3"/>
  <c r="U1174" i="3" s="1"/>
  <c r="O1174" i="3"/>
  <c r="N1174" i="3"/>
  <c r="X1173" i="3"/>
  <c r="W1173" i="3"/>
  <c r="V1173" i="3"/>
  <c r="T1173" i="3"/>
  <c r="S1173" i="3"/>
  <c r="R1173" i="3"/>
  <c r="O1173" i="3"/>
  <c r="N1173" i="3"/>
  <c r="X1172" i="3"/>
  <c r="W1172" i="3"/>
  <c r="V1172" i="3"/>
  <c r="T1172" i="3"/>
  <c r="S1172" i="3"/>
  <c r="O1172" i="3"/>
  <c r="N1172" i="3"/>
  <c r="X1171" i="3"/>
  <c r="W1171" i="3"/>
  <c r="V1171" i="3"/>
  <c r="T1171" i="3"/>
  <c r="R1171" i="3" s="1"/>
  <c r="S1171" i="3"/>
  <c r="O1171" i="3"/>
  <c r="N1171" i="3"/>
  <c r="X1170" i="3"/>
  <c r="W1170" i="3"/>
  <c r="V1170" i="3"/>
  <c r="T1170" i="3"/>
  <c r="R1170" i="3" s="1"/>
  <c r="S1170" i="3"/>
  <c r="O1170" i="3"/>
  <c r="N1170" i="3"/>
  <c r="X1169" i="3"/>
  <c r="W1169" i="3"/>
  <c r="V1169" i="3"/>
  <c r="T1169" i="3"/>
  <c r="R1169" i="3" s="1"/>
  <c r="S1169" i="3"/>
  <c r="O1169" i="3"/>
  <c r="N1169" i="3"/>
  <c r="X1168" i="3"/>
  <c r="W1168" i="3"/>
  <c r="V1168" i="3"/>
  <c r="T1168" i="3"/>
  <c r="R1168" i="3" s="1"/>
  <c r="S1168" i="3"/>
  <c r="U1168" i="3" s="1"/>
  <c r="O1168" i="3"/>
  <c r="N1168" i="3"/>
  <c r="X1167" i="3"/>
  <c r="W1167" i="3"/>
  <c r="V1167" i="3"/>
  <c r="T1167" i="3"/>
  <c r="R1167" i="3" s="1"/>
  <c r="S1167" i="3"/>
  <c r="O1167" i="3"/>
  <c r="N1167" i="3"/>
  <c r="X1166" i="3"/>
  <c r="W1166" i="3"/>
  <c r="V1166" i="3"/>
  <c r="T1166" i="3"/>
  <c r="R1166" i="3" s="1"/>
  <c r="S1166" i="3"/>
  <c r="O1166" i="3"/>
  <c r="N1166" i="3"/>
  <c r="X1165" i="3"/>
  <c r="W1165" i="3"/>
  <c r="V1165" i="3"/>
  <c r="T1165" i="3"/>
  <c r="R1165" i="3" s="1"/>
  <c r="S1165" i="3"/>
  <c r="O1165" i="3"/>
  <c r="N1165" i="3"/>
  <c r="X1164" i="3"/>
  <c r="W1164" i="3"/>
  <c r="V1164" i="3"/>
  <c r="T1164" i="3"/>
  <c r="S1164" i="3"/>
  <c r="U1164" i="3" s="1"/>
  <c r="R1164" i="3"/>
  <c r="O1164" i="3"/>
  <c r="N1164" i="3"/>
  <c r="X1163" i="3"/>
  <c r="W1163" i="3"/>
  <c r="V1163" i="3"/>
  <c r="T1163" i="3"/>
  <c r="R1163" i="3" s="1"/>
  <c r="S1163" i="3"/>
  <c r="O1163" i="3"/>
  <c r="N1163" i="3"/>
  <c r="X1162" i="3"/>
  <c r="W1162" i="3"/>
  <c r="V1162" i="3"/>
  <c r="T1162" i="3"/>
  <c r="R1162" i="3" s="1"/>
  <c r="S1162" i="3"/>
  <c r="O1162" i="3"/>
  <c r="N1162" i="3"/>
  <c r="X1161" i="3"/>
  <c r="W1161" i="3"/>
  <c r="V1161" i="3"/>
  <c r="T1161" i="3"/>
  <c r="S1161" i="3"/>
  <c r="U1161" i="3" s="1"/>
  <c r="R1161" i="3"/>
  <c r="O1161" i="3"/>
  <c r="N1161" i="3"/>
  <c r="X1160" i="3"/>
  <c r="W1160" i="3"/>
  <c r="V1160" i="3"/>
  <c r="T1160" i="3"/>
  <c r="S1160" i="3"/>
  <c r="R1160" i="3"/>
  <c r="O1160" i="3"/>
  <c r="N1160" i="3"/>
  <c r="X1159" i="3"/>
  <c r="W1159" i="3"/>
  <c r="V1159" i="3"/>
  <c r="T1159" i="3"/>
  <c r="R1159" i="3" s="1"/>
  <c r="S1159" i="3"/>
  <c r="O1159" i="3"/>
  <c r="N1159" i="3"/>
  <c r="X1158" i="3"/>
  <c r="W1158" i="3"/>
  <c r="V1158" i="3"/>
  <c r="T1158" i="3"/>
  <c r="R1158" i="3" s="1"/>
  <c r="S1158" i="3"/>
  <c r="O1158" i="3"/>
  <c r="N1158" i="3"/>
  <c r="X1157" i="3"/>
  <c r="W1157" i="3"/>
  <c r="V1157" i="3"/>
  <c r="T1157" i="3"/>
  <c r="R1157" i="3" s="1"/>
  <c r="S1157" i="3"/>
  <c r="O1157" i="3"/>
  <c r="N1157" i="3"/>
  <c r="X1156" i="3"/>
  <c r="W1156" i="3"/>
  <c r="V1156" i="3"/>
  <c r="T1156" i="3"/>
  <c r="R1156" i="3" s="1"/>
  <c r="S1156" i="3"/>
  <c r="O1156" i="3"/>
  <c r="N1156" i="3"/>
  <c r="X1155" i="3"/>
  <c r="W1155" i="3"/>
  <c r="V1155" i="3"/>
  <c r="T1155" i="3"/>
  <c r="R1155" i="3" s="1"/>
  <c r="S1155" i="3"/>
  <c r="O1155" i="3"/>
  <c r="N1155" i="3"/>
  <c r="X1154" i="3"/>
  <c r="W1154" i="3"/>
  <c r="V1154" i="3"/>
  <c r="T1154" i="3"/>
  <c r="R1154" i="3" s="1"/>
  <c r="S1154" i="3"/>
  <c r="U1154" i="3" s="1"/>
  <c r="O1154" i="3"/>
  <c r="N1154" i="3"/>
  <c r="X1153" i="3"/>
  <c r="W1153" i="3"/>
  <c r="V1153" i="3"/>
  <c r="T1153" i="3"/>
  <c r="R1153" i="3" s="1"/>
  <c r="S1153" i="3"/>
  <c r="O1153" i="3"/>
  <c r="N1153" i="3"/>
  <c r="X1152" i="3"/>
  <c r="W1152" i="3"/>
  <c r="V1152" i="3"/>
  <c r="T1152" i="3"/>
  <c r="R1152" i="3" s="1"/>
  <c r="S1152" i="3"/>
  <c r="O1152" i="3"/>
  <c r="N1152" i="3"/>
  <c r="X1151" i="3"/>
  <c r="W1151" i="3"/>
  <c r="V1151" i="3"/>
  <c r="T1151" i="3"/>
  <c r="R1151" i="3" s="1"/>
  <c r="S1151" i="3"/>
  <c r="O1151" i="3"/>
  <c r="N1151" i="3"/>
  <c r="X1150" i="3"/>
  <c r="W1150" i="3"/>
  <c r="V1150" i="3"/>
  <c r="T1150" i="3"/>
  <c r="R1150" i="3" s="1"/>
  <c r="S1150" i="3"/>
  <c r="U1150" i="3" s="1"/>
  <c r="O1150" i="3"/>
  <c r="N1150" i="3"/>
  <c r="X1149" i="3"/>
  <c r="W1149" i="3"/>
  <c r="V1149" i="3"/>
  <c r="T1149" i="3"/>
  <c r="R1149" i="3" s="1"/>
  <c r="S1149" i="3"/>
  <c r="U1149" i="3" s="1"/>
  <c r="O1149" i="3"/>
  <c r="N1149" i="3"/>
  <c r="X1148" i="3"/>
  <c r="W1148" i="3"/>
  <c r="V1148" i="3"/>
  <c r="T1148" i="3"/>
  <c r="R1148" i="3" s="1"/>
  <c r="S1148" i="3"/>
  <c r="O1148" i="3"/>
  <c r="N1148" i="3"/>
  <c r="X1147" i="3"/>
  <c r="W1147" i="3"/>
  <c r="V1147" i="3"/>
  <c r="T1147" i="3"/>
  <c r="R1147" i="3" s="1"/>
  <c r="S1147" i="3"/>
  <c r="O1147" i="3"/>
  <c r="N1147" i="3"/>
  <c r="X1146" i="3"/>
  <c r="W1146" i="3"/>
  <c r="V1146" i="3"/>
  <c r="T1146" i="3"/>
  <c r="R1146" i="3" s="1"/>
  <c r="S1146" i="3"/>
  <c r="O1146" i="3"/>
  <c r="N1146" i="3"/>
  <c r="X1145" i="3"/>
  <c r="W1145" i="3"/>
  <c r="V1145" i="3"/>
  <c r="T1145" i="3"/>
  <c r="S1145" i="3"/>
  <c r="U1145" i="3" s="1"/>
  <c r="R1145" i="3"/>
  <c r="O1145" i="3"/>
  <c r="N1145" i="3"/>
  <c r="X1144" i="3"/>
  <c r="W1144" i="3"/>
  <c r="V1144" i="3"/>
  <c r="T1144" i="3"/>
  <c r="R1144" i="3" s="1"/>
  <c r="S1144" i="3"/>
  <c r="U1144" i="3" s="1"/>
  <c r="O1144" i="3"/>
  <c r="N1144" i="3"/>
  <c r="X1143" i="3"/>
  <c r="W1143" i="3"/>
  <c r="V1143" i="3"/>
  <c r="T1143" i="3"/>
  <c r="R1143" i="3" s="1"/>
  <c r="S1143" i="3"/>
  <c r="O1143" i="3"/>
  <c r="N1143" i="3"/>
  <c r="X1142" i="3"/>
  <c r="W1142" i="3"/>
  <c r="V1142" i="3"/>
  <c r="T1142" i="3"/>
  <c r="R1142" i="3" s="1"/>
  <c r="S1142" i="3"/>
  <c r="U1142" i="3" s="1"/>
  <c r="O1142" i="3"/>
  <c r="N1142" i="3"/>
  <c r="X1141" i="3"/>
  <c r="W1141" i="3"/>
  <c r="V1141" i="3"/>
  <c r="T1141" i="3"/>
  <c r="R1141" i="3" s="1"/>
  <c r="S1141" i="3"/>
  <c r="O1141" i="3"/>
  <c r="N1141" i="3"/>
  <c r="X1140" i="3"/>
  <c r="W1140" i="3"/>
  <c r="V1140" i="3"/>
  <c r="T1140" i="3"/>
  <c r="U1140" i="3" s="1"/>
  <c r="S1140" i="3"/>
  <c r="O1140" i="3"/>
  <c r="N1140" i="3"/>
  <c r="X1139" i="3"/>
  <c r="W1139" i="3"/>
  <c r="V1139" i="3"/>
  <c r="T1139" i="3"/>
  <c r="R1139" i="3" s="1"/>
  <c r="S1139" i="3"/>
  <c r="O1139" i="3"/>
  <c r="N1139" i="3"/>
  <c r="X1138" i="3"/>
  <c r="W1138" i="3"/>
  <c r="V1138" i="3"/>
  <c r="T1138" i="3"/>
  <c r="R1138" i="3" s="1"/>
  <c r="S1138" i="3"/>
  <c r="O1138" i="3"/>
  <c r="N1138" i="3"/>
  <c r="X1137" i="3"/>
  <c r="W1137" i="3"/>
  <c r="V1137" i="3"/>
  <c r="T1137" i="3"/>
  <c r="R1137" i="3" s="1"/>
  <c r="S1137" i="3"/>
  <c r="U1137" i="3" s="1"/>
  <c r="O1137" i="3"/>
  <c r="N1137" i="3"/>
  <c r="X1136" i="3"/>
  <c r="W1136" i="3"/>
  <c r="V1136" i="3"/>
  <c r="T1136" i="3"/>
  <c r="R1136" i="3" s="1"/>
  <c r="S1136" i="3"/>
  <c r="U1136" i="3" s="1"/>
  <c r="O1136" i="3"/>
  <c r="N1136" i="3"/>
  <c r="X1135" i="3"/>
  <c r="W1135" i="3"/>
  <c r="V1135" i="3"/>
  <c r="T1135" i="3"/>
  <c r="R1135" i="3" s="1"/>
  <c r="S1135" i="3"/>
  <c r="O1135" i="3"/>
  <c r="N1135" i="3"/>
  <c r="X1134" i="3"/>
  <c r="W1134" i="3"/>
  <c r="V1134" i="3"/>
  <c r="T1134" i="3"/>
  <c r="R1134" i="3" s="1"/>
  <c r="S1134" i="3"/>
  <c r="U1134" i="3" s="1"/>
  <c r="O1134" i="3"/>
  <c r="N1134" i="3"/>
  <c r="X1133" i="3"/>
  <c r="W1133" i="3"/>
  <c r="V1133" i="3"/>
  <c r="T1133" i="3"/>
  <c r="R1133" i="3" s="1"/>
  <c r="S1133" i="3"/>
  <c r="O1133" i="3"/>
  <c r="N1133" i="3"/>
  <c r="X1132" i="3"/>
  <c r="W1132" i="3"/>
  <c r="V1132" i="3"/>
  <c r="T1132" i="3"/>
  <c r="R1132" i="3" s="1"/>
  <c r="S1132" i="3"/>
  <c r="O1132" i="3"/>
  <c r="N1132" i="3"/>
  <c r="X1131" i="3"/>
  <c r="W1131" i="3"/>
  <c r="V1131" i="3"/>
  <c r="T1131" i="3"/>
  <c r="R1131" i="3" s="1"/>
  <c r="S1131" i="3"/>
  <c r="O1131" i="3"/>
  <c r="N1131" i="3"/>
  <c r="X1130" i="3"/>
  <c r="W1130" i="3"/>
  <c r="V1130" i="3"/>
  <c r="T1130" i="3"/>
  <c r="R1130" i="3" s="1"/>
  <c r="S1130" i="3"/>
  <c r="O1130" i="3"/>
  <c r="N1130" i="3"/>
  <c r="X1129" i="3"/>
  <c r="W1129" i="3"/>
  <c r="V1129" i="3"/>
  <c r="T1129" i="3"/>
  <c r="S1129" i="3"/>
  <c r="U1129" i="3" s="1"/>
  <c r="R1129" i="3"/>
  <c r="O1129" i="3"/>
  <c r="N1129" i="3"/>
  <c r="X1128" i="3"/>
  <c r="W1128" i="3"/>
  <c r="V1128" i="3"/>
  <c r="T1128" i="3"/>
  <c r="S1128" i="3"/>
  <c r="R1128" i="3"/>
  <c r="O1128" i="3"/>
  <c r="N1128" i="3"/>
  <c r="X1127" i="3"/>
  <c r="W1127" i="3"/>
  <c r="V1127" i="3"/>
  <c r="T1127" i="3"/>
  <c r="R1127" i="3" s="1"/>
  <c r="S1127" i="3"/>
  <c r="O1127" i="3"/>
  <c r="N1127" i="3"/>
  <c r="X1126" i="3"/>
  <c r="W1126" i="3"/>
  <c r="V1126" i="3"/>
  <c r="T1126" i="3"/>
  <c r="R1126" i="3" s="1"/>
  <c r="S1126" i="3"/>
  <c r="O1126" i="3"/>
  <c r="N1126" i="3"/>
  <c r="X1125" i="3"/>
  <c r="W1125" i="3"/>
  <c r="V1125" i="3"/>
  <c r="T1125" i="3"/>
  <c r="S1125" i="3"/>
  <c r="R1125" i="3"/>
  <c r="O1125" i="3"/>
  <c r="N1125" i="3"/>
  <c r="X1124" i="3"/>
  <c r="W1124" i="3"/>
  <c r="V1124" i="3"/>
  <c r="T1124" i="3"/>
  <c r="R1124" i="3" s="1"/>
  <c r="S1124" i="3"/>
  <c r="U1124" i="3" s="1"/>
  <c r="O1124" i="3"/>
  <c r="N1124" i="3"/>
  <c r="X1123" i="3"/>
  <c r="W1123" i="3"/>
  <c r="V1123" i="3"/>
  <c r="T1123" i="3"/>
  <c r="S1123" i="3"/>
  <c r="O1123" i="3"/>
  <c r="N1123" i="3"/>
  <c r="X1122" i="3"/>
  <c r="W1122" i="3"/>
  <c r="V1122" i="3"/>
  <c r="T1122" i="3"/>
  <c r="R1122" i="3" s="1"/>
  <c r="S1122" i="3"/>
  <c r="O1122" i="3"/>
  <c r="N1122" i="3"/>
  <c r="X1121" i="3"/>
  <c r="W1121" i="3"/>
  <c r="V1121" i="3"/>
  <c r="T1121" i="3"/>
  <c r="R1121" i="3" s="1"/>
  <c r="S1121" i="3"/>
  <c r="O1121" i="3"/>
  <c r="N1121" i="3"/>
  <c r="X1120" i="3"/>
  <c r="W1120" i="3"/>
  <c r="V1120" i="3"/>
  <c r="T1120" i="3"/>
  <c r="R1120" i="3" s="1"/>
  <c r="S1120" i="3"/>
  <c r="U1120" i="3" s="1"/>
  <c r="O1120" i="3"/>
  <c r="N1120" i="3"/>
  <c r="X1119" i="3"/>
  <c r="W1119" i="3"/>
  <c r="V1119" i="3"/>
  <c r="T1119" i="3"/>
  <c r="S1119" i="3"/>
  <c r="O1119" i="3"/>
  <c r="N1119" i="3"/>
  <c r="X1118" i="3"/>
  <c r="W1118" i="3"/>
  <c r="V1118" i="3"/>
  <c r="T1118" i="3"/>
  <c r="R1118" i="3" s="1"/>
  <c r="S1118" i="3"/>
  <c r="O1118" i="3"/>
  <c r="N1118" i="3"/>
  <c r="X1117" i="3"/>
  <c r="W1117" i="3"/>
  <c r="V1117" i="3"/>
  <c r="T1117" i="3"/>
  <c r="R1117" i="3" s="1"/>
  <c r="S1117" i="3"/>
  <c r="U1117" i="3" s="1"/>
  <c r="O1117" i="3"/>
  <c r="N1117" i="3"/>
  <c r="X1116" i="3"/>
  <c r="W1116" i="3"/>
  <c r="V1116" i="3"/>
  <c r="T1116" i="3"/>
  <c r="S1116" i="3"/>
  <c r="U1116" i="3" s="1"/>
  <c r="R1116" i="3"/>
  <c r="O1116" i="3"/>
  <c r="N1116" i="3"/>
  <c r="X1115" i="3"/>
  <c r="W1115" i="3"/>
  <c r="V1115" i="3"/>
  <c r="T1115" i="3"/>
  <c r="R1115" i="3" s="1"/>
  <c r="S1115" i="3"/>
  <c r="O1115" i="3"/>
  <c r="N1115" i="3"/>
  <c r="X1114" i="3"/>
  <c r="W1114" i="3"/>
  <c r="V1114" i="3"/>
  <c r="T1114" i="3"/>
  <c r="R1114" i="3" s="1"/>
  <c r="S1114" i="3"/>
  <c r="O1114" i="3"/>
  <c r="N1114" i="3"/>
  <c r="X1113" i="3"/>
  <c r="W1113" i="3"/>
  <c r="V1113" i="3"/>
  <c r="T1113" i="3"/>
  <c r="R1113" i="3" s="1"/>
  <c r="S1113" i="3"/>
  <c r="O1113" i="3"/>
  <c r="N1113" i="3"/>
  <c r="X1112" i="3"/>
  <c r="W1112" i="3"/>
  <c r="V1112" i="3"/>
  <c r="T1112" i="3"/>
  <c r="R1112" i="3" s="1"/>
  <c r="S1112" i="3"/>
  <c r="U1112" i="3" s="1"/>
  <c r="O1112" i="3"/>
  <c r="N1112" i="3"/>
  <c r="X1111" i="3"/>
  <c r="W1111" i="3"/>
  <c r="V1111" i="3"/>
  <c r="T1111" i="3"/>
  <c r="R1111" i="3" s="1"/>
  <c r="S1111" i="3"/>
  <c r="O1111" i="3"/>
  <c r="N1111" i="3"/>
  <c r="X1110" i="3"/>
  <c r="W1110" i="3"/>
  <c r="V1110" i="3"/>
  <c r="T1110" i="3"/>
  <c r="R1110" i="3" s="1"/>
  <c r="S1110" i="3"/>
  <c r="O1110" i="3"/>
  <c r="N1110" i="3"/>
  <c r="X1109" i="3"/>
  <c r="W1109" i="3"/>
  <c r="V1109" i="3"/>
  <c r="T1109" i="3"/>
  <c r="R1109" i="3" s="1"/>
  <c r="S1109" i="3"/>
  <c r="O1109" i="3"/>
  <c r="N1109" i="3"/>
  <c r="X1108" i="3"/>
  <c r="W1108" i="3"/>
  <c r="V1108" i="3"/>
  <c r="T1108" i="3"/>
  <c r="R1108" i="3" s="1"/>
  <c r="S1108" i="3"/>
  <c r="U1108" i="3" s="1"/>
  <c r="O1108" i="3"/>
  <c r="N1108" i="3"/>
  <c r="X1107" i="3"/>
  <c r="W1107" i="3"/>
  <c r="V1107" i="3"/>
  <c r="T1107" i="3"/>
  <c r="R1107" i="3" s="1"/>
  <c r="S1107" i="3"/>
  <c r="O1107" i="3"/>
  <c r="N1107" i="3"/>
  <c r="X1106" i="3"/>
  <c r="W1106" i="3"/>
  <c r="V1106" i="3"/>
  <c r="T1106" i="3"/>
  <c r="R1106" i="3" s="1"/>
  <c r="S1106" i="3"/>
  <c r="O1106" i="3"/>
  <c r="N1106" i="3"/>
  <c r="X1105" i="3"/>
  <c r="W1105" i="3"/>
  <c r="V1105" i="3"/>
  <c r="T1105" i="3"/>
  <c r="R1105" i="3" s="1"/>
  <c r="S1105" i="3"/>
  <c r="U1105" i="3" s="1"/>
  <c r="O1105" i="3"/>
  <c r="N1105" i="3"/>
  <c r="X1104" i="3"/>
  <c r="W1104" i="3"/>
  <c r="V1104" i="3"/>
  <c r="T1104" i="3"/>
  <c r="S1104" i="3"/>
  <c r="U1104" i="3" s="1"/>
  <c r="R1104" i="3"/>
  <c r="O1104" i="3"/>
  <c r="N1104" i="3"/>
  <c r="X1103" i="3"/>
  <c r="W1103" i="3"/>
  <c r="V1103" i="3"/>
  <c r="T1103" i="3"/>
  <c r="R1103" i="3" s="1"/>
  <c r="S1103" i="3"/>
  <c r="O1103" i="3"/>
  <c r="N1103" i="3"/>
  <c r="X1102" i="3"/>
  <c r="W1102" i="3"/>
  <c r="V1102" i="3"/>
  <c r="T1102" i="3"/>
  <c r="R1102" i="3" s="1"/>
  <c r="S1102" i="3"/>
  <c r="O1102" i="3"/>
  <c r="N1102" i="3"/>
  <c r="X1101" i="3"/>
  <c r="W1101" i="3"/>
  <c r="V1101" i="3"/>
  <c r="T1101" i="3"/>
  <c r="R1101" i="3" s="1"/>
  <c r="S1101" i="3"/>
  <c r="U1101" i="3" s="1"/>
  <c r="O1101" i="3"/>
  <c r="N1101" i="3"/>
  <c r="X1100" i="3"/>
  <c r="W1100" i="3"/>
  <c r="V1100" i="3"/>
  <c r="T1100" i="3"/>
  <c r="S1100" i="3"/>
  <c r="U1100" i="3" s="1"/>
  <c r="R1100" i="3"/>
  <c r="O1100" i="3"/>
  <c r="N1100" i="3"/>
  <c r="X1099" i="3"/>
  <c r="W1099" i="3"/>
  <c r="V1099" i="3"/>
  <c r="T1099" i="3"/>
  <c r="R1099" i="3" s="1"/>
  <c r="S1099" i="3"/>
  <c r="O1099" i="3"/>
  <c r="N1099" i="3"/>
  <c r="X1098" i="3"/>
  <c r="W1098" i="3"/>
  <c r="V1098" i="3"/>
  <c r="T1098" i="3"/>
  <c r="R1098" i="3" s="1"/>
  <c r="S1098" i="3"/>
  <c r="O1098" i="3"/>
  <c r="N1098" i="3"/>
  <c r="X1097" i="3"/>
  <c r="W1097" i="3"/>
  <c r="V1097" i="3"/>
  <c r="T1097" i="3"/>
  <c r="R1097" i="3" s="1"/>
  <c r="S1097" i="3"/>
  <c r="O1097" i="3"/>
  <c r="N1097" i="3"/>
  <c r="X1096" i="3"/>
  <c r="W1096" i="3"/>
  <c r="V1096" i="3"/>
  <c r="T1096" i="3"/>
  <c r="R1096" i="3" s="1"/>
  <c r="S1096" i="3"/>
  <c r="U1096" i="3" s="1"/>
  <c r="O1096" i="3"/>
  <c r="N1096" i="3"/>
  <c r="X1095" i="3"/>
  <c r="W1095" i="3"/>
  <c r="V1095" i="3"/>
  <c r="T1095" i="3"/>
  <c r="R1095" i="3" s="1"/>
  <c r="S1095" i="3"/>
  <c r="O1095" i="3"/>
  <c r="N1095" i="3"/>
  <c r="X1094" i="3"/>
  <c r="W1094" i="3"/>
  <c r="V1094" i="3"/>
  <c r="T1094" i="3"/>
  <c r="R1094" i="3" s="1"/>
  <c r="S1094" i="3"/>
  <c r="O1094" i="3"/>
  <c r="N1094" i="3"/>
  <c r="X1093" i="3"/>
  <c r="W1093" i="3"/>
  <c r="V1093" i="3"/>
  <c r="T1093" i="3"/>
  <c r="R1093" i="3" s="1"/>
  <c r="S1093" i="3"/>
  <c r="U1093" i="3" s="1"/>
  <c r="O1093" i="3"/>
  <c r="N1093" i="3"/>
  <c r="X1092" i="3"/>
  <c r="W1092" i="3"/>
  <c r="V1092" i="3"/>
  <c r="T1092" i="3"/>
  <c r="R1092" i="3" s="1"/>
  <c r="S1092" i="3"/>
  <c r="O1092" i="3"/>
  <c r="N1092" i="3"/>
  <c r="X1091" i="3"/>
  <c r="W1091" i="3"/>
  <c r="V1091" i="3"/>
  <c r="T1091" i="3"/>
  <c r="R1091" i="3" s="1"/>
  <c r="S1091" i="3"/>
  <c r="O1091" i="3"/>
  <c r="N1091" i="3"/>
  <c r="X1090" i="3"/>
  <c r="W1090" i="3"/>
  <c r="V1090" i="3"/>
  <c r="T1090" i="3"/>
  <c r="R1090" i="3" s="1"/>
  <c r="S1090" i="3"/>
  <c r="O1090" i="3"/>
  <c r="N1090" i="3"/>
  <c r="X1089" i="3"/>
  <c r="W1089" i="3"/>
  <c r="V1089" i="3"/>
  <c r="T1089" i="3"/>
  <c r="R1089" i="3" s="1"/>
  <c r="S1089" i="3"/>
  <c r="U1089" i="3" s="1"/>
  <c r="O1089" i="3"/>
  <c r="N1089" i="3"/>
  <c r="X1088" i="3"/>
  <c r="W1088" i="3"/>
  <c r="V1088" i="3"/>
  <c r="T1088" i="3"/>
  <c r="R1088" i="3" s="1"/>
  <c r="S1088" i="3"/>
  <c r="O1088" i="3"/>
  <c r="N1088" i="3"/>
  <c r="X1087" i="3"/>
  <c r="W1087" i="3"/>
  <c r="V1087" i="3"/>
  <c r="T1087" i="3"/>
  <c r="R1087" i="3" s="1"/>
  <c r="S1087" i="3"/>
  <c r="O1087" i="3"/>
  <c r="N1087" i="3"/>
  <c r="X1086" i="3"/>
  <c r="W1086" i="3"/>
  <c r="V1086" i="3"/>
  <c r="T1086" i="3"/>
  <c r="R1086" i="3" s="1"/>
  <c r="S1086" i="3"/>
  <c r="O1086" i="3"/>
  <c r="N1086" i="3"/>
  <c r="X1085" i="3"/>
  <c r="W1085" i="3"/>
  <c r="V1085" i="3"/>
  <c r="T1085" i="3"/>
  <c r="R1085" i="3" s="1"/>
  <c r="S1085" i="3"/>
  <c r="O1085" i="3"/>
  <c r="N1085" i="3"/>
  <c r="X1084" i="3"/>
  <c r="W1084" i="3"/>
  <c r="V1084" i="3"/>
  <c r="T1084" i="3"/>
  <c r="S1084" i="3"/>
  <c r="U1084" i="3" s="1"/>
  <c r="R1084" i="3"/>
  <c r="O1084" i="3"/>
  <c r="N1084" i="3"/>
  <c r="X1083" i="3"/>
  <c r="W1083" i="3"/>
  <c r="V1083" i="3"/>
  <c r="T1083" i="3"/>
  <c r="R1083" i="3" s="1"/>
  <c r="S1083" i="3"/>
  <c r="O1083" i="3"/>
  <c r="N1083" i="3"/>
  <c r="X1082" i="3"/>
  <c r="W1082" i="3"/>
  <c r="V1082" i="3"/>
  <c r="T1082" i="3"/>
  <c r="R1082" i="3" s="1"/>
  <c r="S1082" i="3"/>
  <c r="O1082" i="3"/>
  <c r="N1082" i="3"/>
  <c r="X1081" i="3"/>
  <c r="W1081" i="3"/>
  <c r="V1081" i="3"/>
  <c r="T1081" i="3"/>
  <c r="R1081" i="3" s="1"/>
  <c r="S1081" i="3"/>
  <c r="O1081" i="3"/>
  <c r="N1081" i="3"/>
  <c r="X1080" i="3"/>
  <c r="W1080" i="3"/>
  <c r="V1080" i="3"/>
  <c r="T1080" i="3"/>
  <c r="R1080" i="3" s="1"/>
  <c r="S1080" i="3"/>
  <c r="U1080" i="3" s="1"/>
  <c r="O1080" i="3"/>
  <c r="N1080" i="3"/>
  <c r="X1079" i="3"/>
  <c r="W1079" i="3"/>
  <c r="V1079" i="3"/>
  <c r="T1079" i="3"/>
  <c r="R1079" i="3" s="1"/>
  <c r="S1079" i="3"/>
  <c r="O1079" i="3"/>
  <c r="N1079" i="3"/>
  <c r="X1078" i="3"/>
  <c r="W1078" i="3"/>
  <c r="V1078" i="3"/>
  <c r="T1078" i="3"/>
  <c r="R1078" i="3" s="1"/>
  <c r="S1078" i="3"/>
  <c r="O1078" i="3"/>
  <c r="N1078" i="3"/>
  <c r="X1077" i="3"/>
  <c r="W1077" i="3"/>
  <c r="V1077" i="3"/>
  <c r="T1077" i="3"/>
  <c r="R1077" i="3" s="1"/>
  <c r="S1077" i="3"/>
  <c r="O1077" i="3"/>
  <c r="N1077" i="3"/>
  <c r="X1076" i="3"/>
  <c r="W1076" i="3"/>
  <c r="V1076" i="3"/>
  <c r="T1076" i="3"/>
  <c r="R1076" i="3" s="1"/>
  <c r="S1076" i="3"/>
  <c r="O1076" i="3"/>
  <c r="N1076" i="3"/>
  <c r="X1075" i="3"/>
  <c r="W1075" i="3"/>
  <c r="V1075" i="3"/>
  <c r="T1075" i="3"/>
  <c r="R1075" i="3" s="1"/>
  <c r="S1075" i="3"/>
  <c r="O1075" i="3"/>
  <c r="N1075" i="3"/>
  <c r="X1074" i="3"/>
  <c r="W1074" i="3"/>
  <c r="V1074" i="3"/>
  <c r="T1074" i="3"/>
  <c r="R1074" i="3" s="1"/>
  <c r="S1074" i="3"/>
  <c r="O1074" i="3"/>
  <c r="N1074" i="3"/>
  <c r="X1073" i="3"/>
  <c r="W1073" i="3"/>
  <c r="V1073" i="3"/>
  <c r="T1073" i="3"/>
  <c r="R1073" i="3" s="1"/>
  <c r="S1073" i="3"/>
  <c r="O1073" i="3"/>
  <c r="N1073" i="3"/>
  <c r="X1072" i="3"/>
  <c r="W1072" i="3"/>
  <c r="V1072" i="3"/>
  <c r="T1072" i="3"/>
  <c r="S1072" i="3"/>
  <c r="U1072" i="3" s="1"/>
  <c r="R1072" i="3"/>
  <c r="O1072" i="3"/>
  <c r="N1072" i="3"/>
  <c r="X1071" i="3"/>
  <c r="W1071" i="3"/>
  <c r="V1071" i="3"/>
  <c r="T1071" i="3"/>
  <c r="R1071" i="3" s="1"/>
  <c r="S1071" i="3"/>
  <c r="O1071" i="3"/>
  <c r="N1071" i="3"/>
  <c r="X1070" i="3"/>
  <c r="W1070" i="3"/>
  <c r="V1070" i="3"/>
  <c r="T1070" i="3"/>
  <c r="R1070" i="3" s="1"/>
  <c r="S1070" i="3"/>
  <c r="O1070" i="3"/>
  <c r="N1070" i="3"/>
  <c r="X1069" i="3"/>
  <c r="W1069" i="3"/>
  <c r="V1069" i="3"/>
  <c r="T1069" i="3"/>
  <c r="R1069" i="3" s="1"/>
  <c r="S1069" i="3"/>
  <c r="U1069" i="3" s="1"/>
  <c r="O1069" i="3"/>
  <c r="N1069" i="3"/>
  <c r="X1068" i="3"/>
  <c r="W1068" i="3"/>
  <c r="V1068" i="3"/>
  <c r="T1068" i="3"/>
  <c r="S1068" i="3"/>
  <c r="U1068" i="3" s="1"/>
  <c r="R1068" i="3"/>
  <c r="O1068" i="3"/>
  <c r="N1068" i="3"/>
  <c r="X1067" i="3"/>
  <c r="W1067" i="3"/>
  <c r="V1067" i="3"/>
  <c r="T1067" i="3"/>
  <c r="R1067" i="3" s="1"/>
  <c r="S1067" i="3"/>
  <c r="O1067" i="3"/>
  <c r="N1067" i="3"/>
  <c r="X1066" i="3"/>
  <c r="W1066" i="3"/>
  <c r="V1066" i="3"/>
  <c r="T1066" i="3"/>
  <c r="R1066" i="3" s="1"/>
  <c r="S1066" i="3"/>
  <c r="O1066" i="3"/>
  <c r="N1066" i="3"/>
  <c r="X1065" i="3"/>
  <c r="W1065" i="3"/>
  <c r="V1065" i="3"/>
  <c r="T1065" i="3"/>
  <c r="R1065" i="3" s="1"/>
  <c r="S1065" i="3"/>
  <c r="U1065" i="3" s="1"/>
  <c r="O1065" i="3"/>
  <c r="N1065" i="3"/>
  <c r="X1064" i="3"/>
  <c r="W1064" i="3"/>
  <c r="V1064" i="3"/>
  <c r="T1064" i="3"/>
  <c r="R1064" i="3" s="1"/>
  <c r="S1064" i="3"/>
  <c r="O1064" i="3"/>
  <c r="N1064" i="3"/>
  <c r="X1063" i="3"/>
  <c r="W1063" i="3"/>
  <c r="V1063" i="3"/>
  <c r="T1063" i="3"/>
  <c r="R1063" i="3" s="1"/>
  <c r="S1063" i="3"/>
  <c r="O1063" i="3"/>
  <c r="N1063" i="3"/>
  <c r="X1062" i="3"/>
  <c r="W1062" i="3"/>
  <c r="V1062" i="3"/>
  <c r="T1062" i="3"/>
  <c r="R1062" i="3" s="1"/>
  <c r="S1062" i="3"/>
  <c r="O1062" i="3"/>
  <c r="N1062" i="3"/>
  <c r="X1061" i="3"/>
  <c r="W1061" i="3"/>
  <c r="V1061" i="3"/>
  <c r="T1061" i="3"/>
  <c r="R1061" i="3" s="1"/>
  <c r="S1061" i="3"/>
  <c r="U1061" i="3" s="1"/>
  <c r="O1061" i="3"/>
  <c r="N1061" i="3"/>
  <c r="X1060" i="3"/>
  <c r="W1060" i="3"/>
  <c r="V1060" i="3"/>
  <c r="T1060" i="3"/>
  <c r="R1060" i="3" s="1"/>
  <c r="S1060" i="3"/>
  <c r="O1060" i="3"/>
  <c r="N1060" i="3"/>
  <c r="X1059" i="3"/>
  <c r="W1059" i="3"/>
  <c r="V1059" i="3"/>
  <c r="T1059" i="3"/>
  <c r="R1059" i="3" s="1"/>
  <c r="S1059" i="3"/>
  <c r="O1059" i="3"/>
  <c r="N1059" i="3"/>
  <c r="X1058" i="3"/>
  <c r="W1058" i="3"/>
  <c r="V1058" i="3"/>
  <c r="T1058" i="3"/>
  <c r="R1058" i="3" s="1"/>
  <c r="S1058" i="3"/>
  <c r="O1058" i="3"/>
  <c r="N1058" i="3"/>
  <c r="X1057" i="3"/>
  <c r="W1057" i="3"/>
  <c r="V1057" i="3"/>
  <c r="T1057" i="3"/>
  <c r="R1057" i="3" s="1"/>
  <c r="S1057" i="3"/>
  <c r="U1057" i="3" s="1"/>
  <c r="O1057" i="3"/>
  <c r="N1057" i="3"/>
  <c r="X1056" i="3"/>
  <c r="W1056" i="3"/>
  <c r="V1056" i="3"/>
  <c r="T1056" i="3"/>
  <c r="R1056" i="3" s="1"/>
  <c r="S1056" i="3"/>
  <c r="O1056" i="3"/>
  <c r="N1056" i="3"/>
  <c r="X1055" i="3"/>
  <c r="W1055" i="3"/>
  <c r="V1055" i="3"/>
  <c r="T1055" i="3"/>
  <c r="R1055" i="3" s="1"/>
  <c r="S1055" i="3"/>
  <c r="O1055" i="3"/>
  <c r="N1055" i="3"/>
  <c r="X1054" i="3"/>
  <c r="W1054" i="3"/>
  <c r="V1054" i="3"/>
  <c r="T1054" i="3"/>
  <c r="R1054" i="3" s="1"/>
  <c r="S1054" i="3"/>
  <c r="O1054" i="3"/>
  <c r="N1054" i="3"/>
  <c r="X1053" i="3"/>
  <c r="W1053" i="3"/>
  <c r="V1053" i="3"/>
  <c r="T1053" i="3"/>
  <c r="R1053" i="3" s="1"/>
  <c r="S1053" i="3"/>
  <c r="O1053" i="3"/>
  <c r="N1053" i="3"/>
  <c r="X1052" i="3"/>
  <c r="W1052" i="3"/>
  <c r="V1052" i="3"/>
  <c r="T1052" i="3"/>
  <c r="R1052" i="3" s="1"/>
  <c r="S1052" i="3"/>
  <c r="O1052" i="3"/>
  <c r="N1052" i="3"/>
  <c r="X1051" i="3"/>
  <c r="W1051" i="3"/>
  <c r="V1051" i="3"/>
  <c r="T1051" i="3"/>
  <c r="R1051" i="3" s="1"/>
  <c r="S1051" i="3"/>
  <c r="O1051" i="3"/>
  <c r="N1051" i="3"/>
  <c r="X1050" i="3"/>
  <c r="W1050" i="3"/>
  <c r="V1050" i="3"/>
  <c r="T1050" i="3"/>
  <c r="R1050" i="3" s="1"/>
  <c r="S1050" i="3"/>
  <c r="O1050" i="3"/>
  <c r="N1050" i="3"/>
  <c r="X1049" i="3"/>
  <c r="W1049" i="3"/>
  <c r="V1049" i="3"/>
  <c r="T1049" i="3"/>
  <c r="R1049" i="3" s="1"/>
  <c r="S1049" i="3"/>
  <c r="O1049" i="3"/>
  <c r="N1049" i="3"/>
  <c r="X1048" i="3"/>
  <c r="W1048" i="3"/>
  <c r="V1048" i="3"/>
  <c r="T1048" i="3"/>
  <c r="R1048" i="3" s="1"/>
  <c r="S1048" i="3"/>
  <c r="U1048" i="3" s="1"/>
  <c r="O1048" i="3"/>
  <c r="N1048" i="3"/>
  <c r="X1047" i="3"/>
  <c r="W1047" i="3"/>
  <c r="V1047" i="3"/>
  <c r="T1047" i="3"/>
  <c r="R1047" i="3" s="1"/>
  <c r="S1047" i="3"/>
  <c r="O1047" i="3"/>
  <c r="N1047" i="3"/>
  <c r="X1046" i="3"/>
  <c r="W1046" i="3"/>
  <c r="V1046" i="3"/>
  <c r="T1046" i="3"/>
  <c r="R1046" i="3" s="1"/>
  <c r="S1046" i="3"/>
  <c r="O1046" i="3"/>
  <c r="N1046" i="3"/>
  <c r="X1045" i="3"/>
  <c r="W1045" i="3"/>
  <c r="V1045" i="3"/>
  <c r="T1045" i="3"/>
  <c r="R1045" i="3" s="1"/>
  <c r="S1045" i="3"/>
  <c r="O1045" i="3"/>
  <c r="N1045" i="3"/>
  <c r="X1044" i="3"/>
  <c r="W1044" i="3"/>
  <c r="V1044" i="3"/>
  <c r="T1044" i="3"/>
  <c r="R1044" i="3" s="1"/>
  <c r="S1044" i="3"/>
  <c r="U1044" i="3" s="1"/>
  <c r="O1044" i="3"/>
  <c r="N1044" i="3"/>
  <c r="X1043" i="3"/>
  <c r="W1043" i="3"/>
  <c r="V1043" i="3"/>
  <c r="T1043" i="3"/>
  <c r="R1043" i="3" s="1"/>
  <c r="S1043" i="3"/>
  <c r="O1043" i="3"/>
  <c r="N1043" i="3"/>
  <c r="X1042" i="3"/>
  <c r="W1042" i="3"/>
  <c r="V1042" i="3"/>
  <c r="T1042" i="3"/>
  <c r="R1042" i="3" s="1"/>
  <c r="S1042" i="3"/>
  <c r="O1042" i="3"/>
  <c r="N1042" i="3"/>
  <c r="X1041" i="3"/>
  <c r="W1041" i="3"/>
  <c r="V1041" i="3"/>
  <c r="T1041" i="3"/>
  <c r="R1041" i="3" s="1"/>
  <c r="S1041" i="3"/>
  <c r="O1041" i="3"/>
  <c r="N1041" i="3"/>
  <c r="X1040" i="3"/>
  <c r="W1040" i="3"/>
  <c r="V1040" i="3"/>
  <c r="T1040" i="3"/>
  <c r="S1040" i="3"/>
  <c r="U1040" i="3" s="1"/>
  <c r="R1040" i="3"/>
  <c r="O1040" i="3"/>
  <c r="N1040" i="3"/>
  <c r="X1039" i="3"/>
  <c r="W1039" i="3"/>
  <c r="V1039" i="3"/>
  <c r="T1039" i="3"/>
  <c r="R1039" i="3" s="1"/>
  <c r="S1039" i="3"/>
  <c r="O1039" i="3"/>
  <c r="N1039" i="3"/>
  <c r="X1038" i="3"/>
  <c r="W1038" i="3"/>
  <c r="V1038" i="3"/>
  <c r="T1038" i="3"/>
  <c r="R1038" i="3" s="1"/>
  <c r="S1038" i="3"/>
  <c r="O1038" i="3"/>
  <c r="N1038" i="3"/>
  <c r="X1037" i="3"/>
  <c r="W1037" i="3"/>
  <c r="V1037" i="3"/>
  <c r="T1037" i="3"/>
  <c r="R1037" i="3" s="1"/>
  <c r="S1037" i="3"/>
  <c r="U1037" i="3" s="1"/>
  <c r="O1037" i="3"/>
  <c r="N1037" i="3"/>
  <c r="X1036" i="3"/>
  <c r="W1036" i="3"/>
  <c r="V1036" i="3"/>
  <c r="T1036" i="3"/>
  <c r="S1036" i="3"/>
  <c r="U1036" i="3" s="1"/>
  <c r="R1036" i="3"/>
  <c r="O1036" i="3"/>
  <c r="N1036" i="3"/>
  <c r="X1035" i="3"/>
  <c r="W1035" i="3"/>
  <c r="V1035" i="3"/>
  <c r="T1035" i="3"/>
  <c r="R1035" i="3" s="1"/>
  <c r="S1035" i="3"/>
  <c r="O1035" i="3"/>
  <c r="N1035" i="3"/>
  <c r="X1034" i="3"/>
  <c r="W1034" i="3"/>
  <c r="V1034" i="3"/>
  <c r="T1034" i="3"/>
  <c r="R1034" i="3" s="1"/>
  <c r="S1034" i="3"/>
  <c r="O1034" i="3"/>
  <c r="N1034" i="3"/>
  <c r="X1033" i="3"/>
  <c r="W1033" i="3"/>
  <c r="V1033" i="3"/>
  <c r="T1033" i="3"/>
  <c r="R1033" i="3" s="1"/>
  <c r="S1033" i="3"/>
  <c r="U1033" i="3" s="1"/>
  <c r="O1033" i="3"/>
  <c r="N1033" i="3"/>
  <c r="X1032" i="3"/>
  <c r="W1032" i="3"/>
  <c r="V1032" i="3"/>
  <c r="T1032" i="3"/>
  <c r="R1032" i="3" s="1"/>
  <c r="S1032" i="3"/>
  <c r="O1032" i="3"/>
  <c r="N1032" i="3"/>
  <c r="X1031" i="3"/>
  <c r="W1031" i="3"/>
  <c r="V1031" i="3"/>
  <c r="T1031" i="3"/>
  <c r="R1031" i="3" s="1"/>
  <c r="S1031" i="3"/>
  <c r="O1031" i="3"/>
  <c r="N1031" i="3"/>
  <c r="X1030" i="3"/>
  <c r="W1030" i="3"/>
  <c r="V1030" i="3"/>
  <c r="T1030" i="3"/>
  <c r="R1030" i="3" s="1"/>
  <c r="S1030" i="3"/>
  <c r="O1030" i="3"/>
  <c r="N1030" i="3"/>
  <c r="X1029" i="3"/>
  <c r="W1029" i="3"/>
  <c r="V1029" i="3"/>
  <c r="T1029" i="3"/>
  <c r="R1029" i="3" s="1"/>
  <c r="S1029" i="3"/>
  <c r="O1029" i="3"/>
  <c r="N1029" i="3"/>
  <c r="X1028" i="3"/>
  <c r="W1028" i="3"/>
  <c r="V1028" i="3"/>
  <c r="T1028" i="3"/>
  <c r="R1028" i="3" s="1"/>
  <c r="S1028" i="3"/>
  <c r="O1028" i="3"/>
  <c r="N1028" i="3"/>
  <c r="X1027" i="3"/>
  <c r="W1027" i="3"/>
  <c r="V1027" i="3"/>
  <c r="T1027" i="3"/>
  <c r="R1027" i="3" s="1"/>
  <c r="S1027" i="3"/>
  <c r="O1027" i="3"/>
  <c r="N1027" i="3"/>
  <c r="X1026" i="3"/>
  <c r="W1026" i="3"/>
  <c r="V1026" i="3"/>
  <c r="T1026" i="3"/>
  <c r="R1026" i="3" s="1"/>
  <c r="S1026" i="3"/>
  <c r="U1026" i="3" s="1"/>
  <c r="O1026" i="3"/>
  <c r="N1026" i="3"/>
  <c r="X1025" i="3"/>
  <c r="W1025" i="3"/>
  <c r="V1025" i="3"/>
  <c r="T1025" i="3"/>
  <c r="R1025" i="3" s="1"/>
  <c r="S1025" i="3"/>
  <c r="O1025" i="3"/>
  <c r="N1025" i="3"/>
  <c r="X1024" i="3"/>
  <c r="W1024" i="3"/>
  <c r="V1024" i="3"/>
  <c r="T1024" i="3"/>
  <c r="R1024" i="3" s="1"/>
  <c r="S1024" i="3"/>
  <c r="U1024" i="3" s="1"/>
  <c r="O1024" i="3"/>
  <c r="N1024" i="3"/>
  <c r="X1023" i="3"/>
  <c r="W1023" i="3"/>
  <c r="V1023" i="3"/>
  <c r="T1023" i="3"/>
  <c r="R1023" i="3" s="1"/>
  <c r="S1023" i="3"/>
  <c r="O1023" i="3"/>
  <c r="N1023" i="3"/>
  <c r="X1022" i="3"/>
  <c r="W1022" i="3"/>
  <c r="V1022" i="3"/>
  <c r="T1022" i="3"/>
  <c r="R1022" i="3" s="1"/>
  <c r="S1022" i="3"/>
  <c r="O1022" i="3"/>
  <c r="N1022" i="3"/>
  <c r="X1021" i="3"/>
  <c r="W1021" i="3"/>
  <c r="V1021" i="3"/>
  <c r="T1021" i="3"/>
  <c r="R1021" i="3" s="1"/>
  <c r="S1021" i="3"/>
  <c r="O1021" i="3"/>
  <c r="N1021" i="3"/>
  <c r="X1020" i="3"/>
  <c r="W1020" i="3"/>
  <c r="V1020" i="3"/>
  <c r="T1020" i="3"/>
  <c r="R1020" i="3" s="1"/>
  <c r="S1020" i="3"/>
  <c r="U1020" i="3" s="1"/>
  <c r="O1020" i="3"/>
  <c r="N1020" i="3"/>
  <c r="X1019" i="3"/>
  <c r="W1019" i="3"/>
  <c r="V1019" i="3"/>
  <c r="T1019" i="3"/>
  <c r="R1019" i="3" s="1"/>
  <c r="S1019" i="3"/>
  <c r="O1019" i="3"/>
  <c r="N1019" i="3"/>
  <c r="X1018" i="3"/>
  <c r="W1018" i="3"/>
  <c r="V1018" i="3"/>
  <c r="T1018" i="3"/>
  <c r="R1018" i="3" s="1"/>
  <c r="S1018" i="3"/>
  <c r="O1018" i="3"/>
  <c r="N1018" i="3"/>
  <c r="X1017" i="3"/>
  <c r="W1017" i="3"/>
  <c r="V1017" i="3"/>
  <c r="T1017" i="3"/>
  <c r="R1017" i="3" s="1"/>
  <c r="S1017" i="3"/>
  <c r="O1017" i="3"/>
  <c r="N1017" i="3"/>
  <c r="X1016" i="3"/>
  <c r="W1016" i="3"/>
  <c r="V1016" i="3"/>
  <c r="T1016" i="3"/>
  <c r="R1016" i="3" s="1"/>
  <c r="S1016" i="3"/>
  <c r="O1016" i="3"/>
  <c r="N1016" i="3"/>
  <c r="X1015" i="3"/>
  <c r="W1015" i="3"/>
  <c r="V1015" i="3"/>
  <c r="T1015" i="3"/>
  <c r="R1015" i="3" s="1"/>
  <c r="S1015" i="3"/>
  <c r="O1015" i="3"/>
  <c r="N1015" i="3"/>
  <c r="X1014" i="3"/>
  <c r="W1014" i="3"/>
  <c r="V1014" i="3"/>
  <c r="T1014" i="3"/>
  <c r="R1014" i="3" s="1"/>
  <c r="S1014" i="3"/>
  <c r="U1014" i="3" s="1"/>
  <c r="O1014" i="3"/>
  <c r="N1014" i="3"/>
  <c r="X1013" i="3"/>
  <c r="W1013" i="3"/>
  <c r="V1013" i="3"/>
  <c r="T1013" i="3"/>
  <c r="R1013" i="3" s="1"/>
  <c r="S1013" i="3"/>
  <c r="O1013" i="3"/>
  <c r="N1013" i="3"/>
  <c r="X1012" i="3"/>
  <c r="W1012" i="3"/>
  <c r="V1012" i="3"/>
  <c r="T1012" i="3"/>
  <c r="R1012" i="3" s="1"/>
  <c r="S1012" i="3"/>
  <c r="O1012" i="3"/>
  <c r="N1012" i="3"/>
  <c r="X1011" i="3"/>
  <c r="W1011" i="3"/>
  <c r="V1011" i="3"/>
  <c r="U1011" i="3"/>
  <c r="T1011" i="3"/>
  <c r="S1011" i="3"/>
  <c r="R1011" i="3"/>
  <c r="O1011" i="3"/>
  <c r="N1011" i="3"/>
  <c r="X1010" i="3"/>
  <c r="W1010" i="3"/>
  <c r="V1010" i="3"/>
  <c r="T1010" i="3"/>
  <c r="R1010" i="3" s="1"/>
  <c r="S1010" i="3"/>
  <c r="U1010" i="3" s="1"/>
  <c r="O1010" i="3"/>
  <c r="N1010" i="3"/>
  <c r="X1009" i="3"/>
  <c r="W1009" i="3"/>
  <c r="V1009" i="3"/>
  <c r="T1009" i="3"/>
  <c r="S1009" i="3"/>
  <c r="R1009" i="3"/>
  <c r="O1009" i="3"/>
  <c r="N1009" i="3"/>
  <c r="X1008" i="3"/>
  <c r="W1008" i="3"/>
  <c r="V1008" i="3"/>
  <c r="T1008" i="3"/>
  <c r="S1008" i="3"/>
  <c r="O1008" i="3"/>
  <c r="N1008" i="3"/>
  <c r="X1007" i="3"/>
  <c r="W1007" i="3"/>
  <c r="V1007" i="3"/>
  <c r="T1007" i="3"/>
  <c r="R1007" i="3" s="1"/>
  <c r="S1007" i="3"/>
  <c r="O1007" i="3"/>
  <c r="N1007" i="3"/>
  <c r="X1006" i="3"/>
  <c r="W1006" i="3"/>
  <c r="V1006" i="3"/>
  <c r="T1006" i="3"/>
  <c r="R1006" i="3" s="1"/>
  <c r="S1006" i="3"/>
  <c r="O1006" i="3"/>
  <c r="N1006" i="3"/>
  <c r="X1005" i="3"/>
  <c r="W1005" i="3"/>
  <c r="V1005" i="3"/>
  <c r="T1005" i="3"/>
  <c r="R1005" i="3" s="1"/>
  <c r="S1005" i="3"/>
  <c r="O1005" i="3"/>
  <c r="N1005" i="3"/>
  <c r="X1004" i="3"/>
  <c r="W1004" i="3"/>
  <c r="V1004" i="3"/>
  <c r="T1004" i="3"/>
  <c r="R1004" i="3" s="1"/>
  <c r="S1004" i="3"/>
  <c r="O1004" i="3"/>
  <c r="N1004" i="3"/>
  <c r="X1003" i="3"/>
  <c r="W1003" i="3"/>
  <c r="V1003" i="3"/>
  <c r="T1003" i="3"/>
  <c r="S1003" i="3"/>
  <c r="O1003" i="3"/>
  <c r="N1003" i="3"/>
  <c r="X1002" i="3"/>
  <c r="W1002" i="3"/>
  <c r="V1002" i="3"/>
  <c r="T1002" i="3"/>
  <c r="R1002" i="3" s="1"/>
  <c r="S1002" i="3"/>
  <c r="O1002" i="3"/>
  <c r="N1002" i="3"/>
  <c r="X1001" i="3"/>
  <c r="W1001" i="3"/>
  <c r="V1001" i="3"/>
  <c r="T1001" i="3"/>
  <c r="R1001" i="3" s="1"/>
  <c r="S1001" i="3"/>
  <c r="O1001" i="3"/>
  <c r="N1001" i="3"/>
  <c r="X1000" i="3"/>
  <c r="W1000" i="3"/>
  <c r="V1000" i="3"/>
  <c r="T1000" i="3"/>
  <c r="R1000" i="3" s="1"/>
  <c r="S1000" i="3"/>
  <c r="U1000" i="3" s="1"/>
  <c r="O1000" i="3"/>
  <c r="N1000" i="3"/>
  <c r="X999" i="3"/>
  <c r="W999" i="3"/>
  <c r="V999" i="3"/>
  <c r="T999" i="3"/>
  <c r="R999" i="3" s="1"/>
  <c r="S999" i="3"/>
  <c r="O999" i="3"/>
  <c r="N999" i="3"/>
  <c r="X998" i="3"/>
  <c r="W998" i="3"/>
  <c r="V998" i="3"/>
  <c r="T998" i="3"/>
  <c r="R998" i="3" s="1"/>
  <c r="S998" i="3"/>
  <c r="O998" i="3"/>
  <c r="N998" i="3"/>
  <c r="X997" i="3"/>
  <c r="W997" i="3"/>
  <c r="V997" i="3"/>
  <c r="T997" i="3"/>
  <c r="R997" i="3" s="1"/>
  <c r="S997" i="3"/>
  <c r="O997" i="3"/>
  <c r="N997" i="3"/>
  <c r="X996" i="3"/>
  <c r="W996" i="3"/>
  <c r="V996" i="3"/>
  <c r="T996" i="3"/>
  <c r="R996" i="3" s="1"/>
  <c r="S996" i="3"/>
  <c r="O996" i="3"/>
  <c r="N996" i="3"/>
  <c r="X995" i="3"/>
  <c r="W995" i="3"/>
  <c r="V995" i="3"/>
  <c r="T995" i="3"/>
  <c r="R995" i="3" s="1"/>
  <c r="S995" i="3"/>
  <c r="O995" i="3"/>
  <c r="N995" i="3"/>
  <c r="X994" i="3"/>
  <c r="W994" i="3"/>
  <c r="V994" i="3"/>
  <c r="T994" i="3"/>
  <c r="R994" i="3" s="1"/>
  <c r="S994" i="3"/>
  <c r="U994" i="3" s="1"/>
  <c r="O994" i="3"/>
  <c r="N994" i="3"/>
  <c r="X993" i="3"/>
  <c r="W993" i="3"/>
  <c r="V993" i="3"/>
  <c r="T993" i="3"/>
  <c r="R993" i="3" s="1"/>
  <c r="S993" i="3"/>
  <c r="O993" i="3"/>
  <c r="N993" i="3"/>
  <c r="X992" i="3"/>
  <c r="W992" i="3"/>
  <c r="V992" i="3"/>
  <c r="T992" i="3"/>
  <c r="R992" i="3" s="1"/>
  <c r="S992" i="3"/>
  <c r="U992" i="3" s="1"/>
  <c r="O992" i="3"/>
  <c r="N992" i="3"/>
  <c r="X991" i="3"/>
  <c r="W991" i="3"/>
  <c r="V991" i="3"/>
  <c r="T991" i="3"/>
  <c r="R991" i="3" s="1"/>
  <c r="S991" i="3"/>
  <c r="U991" i="3" s="1"/>
  <c r="O991" i="3"/>
  <c r="N991" i="3"/>
  <c r="X990" i="3"/>
  <c r="W990" i="3"/>
  <c r="V990" i="3"/>
  <c r="T990" i="3"/>
  <c r="R990" i="3" s="1"/>
  <c r="S990" i="3"/>
  <c r="O990" i="3"/>
  <c r="N990" i="3"/>
  <c r="X989" i="3"/>
  <c r="W989" i="3"/>
  <c r="V989" i="3"/>
  <c r="T989" i="3"/>
  <c r="R989" i="3" s="1"/>
  <c r="S989" i="3"/>
  <c r="O989" i="3"/>
  <c r="N989" i="3"/>
  <c r="X988" i="3"/>
  <c r="W988" i="3"/>
  <c r="V988" i="3"/>
  <c r="T988" i="3"/>
  <c r="R988" i="3" s="1"/>
  <c r="S988" i="3"/>
  <c r="O988" i="3"/>
  <c r="N988" i="3"/>
  <c r="X987" i="3"/>
  <c r="W987" i="3"/>
  <c r="V987" i="3"/>
  <c r="T987" i="3"/>
  <c r="R987" i="3" s="1"/>
  <c r="S987" i="3"/>
  <c r="O987" i="3"/>
  <c r="N987" i="3"/>
  <c r="X986" i="3"/>
  <c r="W986" i="3"/>
  <c r="V986" i="3"/>
  <c r="T986" i="3"/>
  <c r="R986" i="3" s="1"/>
  <c r="S986" i="3"/>
  <c r="U986" i="3" s="1"/>
  <c r="O986" i="3"/>
  <c r="N986" i="3"/>
  <c r="X985" i="3"/>
  <c r="W985" i="3"/>
  <c r="V985" i="3"/>
  <c r="T985" i="3"/>
  <c r="R985" i="3" s="1"/>
  <c r="S985" i="3"/>
  <c r="O985" i="3"/>
  <c r="N985" i="3"/>
  <c r="X984" i="3"/>
  <c r="W984" i="3"/>
  <c r="V984" i="3"/>
  <c r="T984" i="3"/>
  <c r="R984" i="3" s="1"/>
  <c r="S984" i="3"/>
  <c r="U984" i="3" s="1"/>
  <c r="O984" i="3"/>
  <c r="N984" i="3"/>
  <c r="X983" i="3"/>
  <c r="W983" i="3"/>
  <c r="V983" i="3"/>
  <c r="T983" i="3"/>
  <c r="R983" i="3" s="1"/>
  <c r="S983" i="3"/>
  <c r="U983" i="3" s="1"/>
  <c r="O983" i="3"/>
  <c r="N983" i="3"/>
  <c r="X982" i="3"/>
  <c r="W982" i="3"/>
  <c r="V982" i="3"/>
  <c r="T982" i="3"/>
  <c r="R982" i="3" s="1"/>
  <c r="S982" i="3"/>
  <c r="O982" i="3"/>
  <c r="N982" i="3"/>
  <c r="X981" i="3"/>
  <c r="W981" i="3"/>
  <c r="V981" i="3"/>
  <c r="T981" i="3"/>
  <c r="R981" i="3" s="1"/>
  <c r="S981" i="3"/>
  <c r="O981" i="3"/>
  <c r="N981" i="3"/>
  <c r="X980" i="3"/>
  <c r="W980" i="3"/>
  <c r="V980" i="3"/>
  <c r="T980" i="3"/>
  <c r="R980" i="3" s="1"/>
  <c r="S980" i="3"/>
  <c r="O980" i="3"/>
  <c r="N980" i="3"/>
  <c r="X979" i="3"/>
  <c r="W979" i="3"/>
  <c r="V979" i="3"/>
  <c r="T979" i="3"/>
  <c r="R979" i="3" s="1"/>
  <c r="S979" i="3"/>
  <c r="O979" i="3"/>
  <c r="N979" i="3"/>
  <c r="X978" i="3"/>
  <c r="W978" i="3"/>
  <c r="V978" i="3"/>
  <c r="T978" i="3"/>
  <c r="R978" i="3" s="1"/>
  <c r="S978" i="3"/>
  <c r="U978" i="3" s="1"/>
  <c r="O978" i="3"/>
  <c r="N978" i="3"/>
  <c r="X977" i="3"/>
  <c r="W977" i="3"/>
  <c r="V977" i="3"/>
  <c r="T977" i="3"/>
  <c r="R977" i="3" s="1"/>
  <c r="S977" i="3"/>
  <c r="O977" i="3"/>
  <c r="N977" i="3"/>
  <c r="X976" i="3"/>
  <c r="W976" i="3"/>
  <c r="V976" i="3"/>
  <c r="T976" i="3"/>
  <c r="R976" i="3" s="1"/>
  <c r="S976" i="3"/>
  <c r="U976" i="3" s="1"/>
  <c r="O976" i="3"/>
  <c r="N976" i="3"/>
  <c r="X975" i="3"/>
  <c r="W975" i="3"/>
  <c r="V975" i="3"/>
  <c r="T975" i="3"/>
  <c r="R975" i="3" s="1"/>
  <c r="S975" i="3"/>
  <c r="U975" i="3" s="1"/>
  <c r="O975" i="3"/>
  <c r="N975" i="3"/>
  <c r="X974" i="3"/>
  <c r="W974" i="3"/>
  <c r="V974" i="3"/>
  <c r="T974" i="3"/>
  <c r="R974" i="3" s="1"/>
  <c r="S974" i="3"/>
  <c r="O974" i="3"/>
  <c r="N974" i="3"/>
  <c r="X973" i="3"/>
  <c r="W973" i="3"/>
  <c r="V973" i="3"/>
  <c r="T973" i="3"/>
  <c r="R973" i="3" s="1"/>
  <c r="S973" i="3"/>
  <c r="O973" i="3"/>
  <c r="N973" i="3"/>
  <c r="X972" i="3"/>
  <c r="W972" i="3"/>
  <c r="V972" i="3"/>
  <c r="T972" i="3"/>
  <c r="R972" i="3" s="1"/>
  <c r="S972" i="3"/>
  <c r="O972" i="3"/>
  <c r="N972" i="3"/>
  <c r="X971" i="3"/>
  <c r="W971" i="3"/>
  <c r="V971" i="3"/>
  <c r="T971" i="3"/>
  <c r="R971" i="3" s="1"/>
  <c r="S971" i="3"/>
  <c r="O971" i="3"/>
  <c r="N971" i="3"/>
  <c r="X970" i="3"/>
  <c r="W970" i="3"/>
  <c r="V970" i="3"/>
  <c r="T970" i="3"/>
  <c r="R970" i="3" s="1"/>
  <c r="S970" i="3"/>
  <c r="U970" i="3" s="1"/>
  <c r="O970" i="3"/>
  <c r="N970" i="3"/>
  <c r="X969" i="3"/>
  <c r="W969" i="3"/>
  <c r="V969" i="3"/>
  <c r="T969" i="3"/>
  <c r="R969" i="3" s="1"/>
  <c r="S969" i="3"/>
  <c r="O969" i="3"/>
  <c r="N969" i="3"/>
  <c r="X968" i="3"/>
  <c r="W968" i="3"/>
  <c r="V968" i="3"/>
  <c r="T968" i="3"/>
  <c r="R968" i="3" s="1"/>
  <c r="S968" i="3"/>
  <c r="O968" i="3"/>
  <c r="N968" i="3"/>
  <c r="X967" i="3"/>
  <c r="W967" i="3"/>
  <c r="V967" i="3"/>
  <c r="T967" i="3"/>
  <c r="R967" i="3" s="1"/>
  <c r="S967" i="3"/>
  <c r="U967" i="3" s="1"/>
  <c r="O967" i="3"/>
  <c r="N967" i="3"/>
  <c r="X966" i="3"/>
  <c r="W966" i="3"/>
  <c r="V966" i="3"/>
  <c r="T966" i="3"/>
  <c r="R966" i="3" s="1"/>
  <c r="S966" i="3"/>
  <c r="O966" i="3"/>
  <c r="N966" i="3"/>
  <c r="X965" i="3"/>
  <c r="W965" i="3"/>
  <c r="V965" i="3"/>
  <c r="T965" i="3"/>
  <c r="R965" i="3" s="1"/>
  <c r="S965" i="3"/>
  <c r="O965" i="3"/>
  <c r="N965" i="3"/>
  <c r="X964" i="3"/>
  <c r="W964" i="3"/>
  <c r="V964" i="3"/>
  <c r="T964" i="3"/>
  <c r="R964" i="3" s="1"/>
  <c r="S964" i="3"/>
  <c r="O964" i="3"/>
  <c r="N964" i="3"/>
  <c r="X963" i="3"/>
  <c r="W963" i="3"/>
  <c r="V963" i="3"/>
  <c r="T963" i="3"/>
  <c r="R963" i="3" s="1"/>
  <c r="S963" i="3"/>
  <c r="O963" i="3"/>
  <c r="N963" i="3"/>
  <c r="X962" i="3"/>
  <c r="W962" i="3"/>
  <c r="V962" i="3"/>
  <c r="T962" i="3"/>
  <c r="R962" i="3" s="1"/>
  <c r="S962" i="3"/>
  <c r="U962" i="3" s="1"/>
  <c r="O962" i="3"/>
  <c r="N962" i="3"/>
  <c r="X961" i="3"/>
  <c r="W961" i="3"/>
  <c r="V961" i="3"/>
  <c r="T961" i="3"/>
  <c r="R961" i="3" s="1"/>
  <c r="S961" i="3"/>
  <c r="O961" i="3"/>
  <c r="N961" i="3"/>
  <c r="X960" i="3"/>
  <c r="W960" i="3"/>
  <c r="V960" i="3"/>
  <c r="T960" i="3"/>
  <c r="R960" i="3" s="1"/>
  <c r="S960" i="3"/>
  <c r="O960" i="3"/>
  <c r="N960" i="3"/>
  <c r="X959" i="3"/>
  <c r="W959" i="3"/>
  <c r="V959" i="3"/>
  <c r="T959" i="3"/>
  <c r="R959" i="3" s="1"/>
  <c r="S959" i="3"/>
  <c r="U959" i="3" s="1"/>
  <c r="O959" i="3"/>
  <c r="N959" i="3"/>
  <c r="X958" i="3"/>
  <c r="W958" i="3"/>
  <c r="V958" i="3"/>
  <c r="T958" i="3"/>
  <c r="R958" i="3" s="1"/>
  <c r="S958" i="3"/>
  <c r="O958" i="3"/>
  <c r="N958" i="3"/>
  <c r="X957" i="3"/>
  <c r="W957" i="3"/>
  <c r="V957" i="3"/>
  <c r="T957" i="3"/>
  <c r="R957" i="3" s="1"/>
  <c r="S957" i="3"/>
  <c r="O957" i="3"/>
  <c r="N957" i="3"/>
  <c r="X956" i="3"/>
  <c r="W956" i="3"/>
  <c r="V956" i="3"/>
  <c r="T956" i="3"/>
  <c r="R956" i="3" s="1"/>
  <c r="S956" i="3"/>
  <c r="O956" i="3"/>
  <c r="N956" i="3"/>
  <c r="X955" i="3"/>
  <c r="W955" i="3"/>
  <c r="V955" i="3"/>
  <c r="T955" i="3"/>
  <c r="R955" i="3" s="1"/>
  <c r="S955" i="3"/>
  <c r="O955" i="3"/>
  <c r="N955" i="3"/>
  <c r="X954" i="3"/>
  <c r="W954" i="3"/>
  <c r="V954" i="3"/>
  <c r="T954" i="3"/>
  <c r="R954" i="3" s="1"/>
  <c r="S954" i="3"/>
  <c r="U954" i="3" s="1"/>
  <c r="O954" i="3"/>
  <c r="N954" i="3"/>
  <c r="X953" i="3"/>
  <c r="W953" i="3"/>
  <c r="V953" i="3"/>
  <c r="T953" i="3"/>
  <c r="R953" i="3" s="1"/>
  <c r="S953" i="3"/>
  <c r="O953" i="3"/>
  <c r="N953" i="3"/>
  <c r="X952" i="3"/>
  <c r="W952" i="3"/>
  <c r="V952" i="3"/>
  <c r="T952" i="3"/>
  <c r="R952" i="3" s="1"/>
  <c r="S952" i="3"/>
  <c r="O952" i="3"/>
  <c r="N952" i="3"/>
  <c r="X951" i="3"/>
  <c r="W951" i="3"/>
  <c r="V951" i="3"/>
  <c r="T951" i="3"/>
  <c r="R951" i="3" s="1"/>
  <c r="S951" i="3"/>
  <c r="U951" i="3" s="1"/>
  <c r="O951" i="3"/>
  <c r="N951" i="3"/>
  <c r="X950" i="3"/>
  <c r="W950" i="3"/>
  <c r="V950" i="3"/>
  <c r="T950" i="3"/>
  <c r="R950" i="3" s="1"/>
  <c r="S950" i="3"/>
  <c r="O950" i="3"/>
  <c r="N950" i="3"/>
  <c r="X949" i="3"/>
  <c r="W949" i="3"/>
  <c r="V949" i="3"/>
  <c r="T949" i="3"/>
  <c r="R949" i="3" s="1"/>
  <c r="S949" i="3"/>
  <c r="O949" i="3"/>
  <c r="N949" i="3"/>
  <c r="X948" i="3"/>
  <c r="W948" i="3"/>
  <c r="V948" i="3"/>
  <c r="T948" i="3"/>
  <c r="R948" i="3" s="1"/>
  <c r="S948" i="3"/>
  <c r="O948" i="3"/>
  <c r="N948" i="3"/>
  <c r="X947" i="3"/>
  <c r="W947" i="3"/>
  <c r="V947" i="3"/>
  <c r="T947" i="3"/>
  <c r="R947" i="3" s="1"/>
  <c r="S947" i="3"/>
  <c r="O947" i="3"/>
  <c r="N947" i="3"/>
  <c r="X946" i="3"/>
  <c r="W946" i="3"/>
  <c r="V946" i="3"/>
  <c r="T946" i="3"/>
  <c r="R946" i="3" s="1"/>
  <c r="S946" i="3"/>
  <c r="U946" i="3" s="1"/>
  <c r="O946" i="3"/>
  <c r="N946" i="3"/>
  <c r="X945" i="3"/>
  <c r="W945" i="3"/>
  <c r="V945" i="3"/>
  <c r="T945" i="3"/>
  <c r="R945" i="3" s="1"/>
  <c r="S945" i="3"/>
  <c r="O945" i="3"/>
  <c r="N945" i="3"/>
  <c r="X944" i="3"/>
  <c r="W944" i="3"/>
  <c r="V944" i="3"/>
  <c r="T944" i="3"/>
  <c r="R944" i="3" s="1"/>
  <c r="S944" i="3"/>
  <c r="O944" i="3"/>
  <c r="N944" i="3"/>
  <c r="X943" i="3"/>
  <c r="W943" i="3"/>
  <c r="V943" i="3"/>
  <c r="T943" i="3"/>
  <c r="R943" i="3" s="1"/>
  <c r="S943" i="3"/>
  <c r="U943" i="3" s="1"/>
  <c r="O943" i="3"/>
  <c r="N943" i="3"/>
  <c r="X942" i="3"/>
  <c r="W942" i="3"/>
  <c r="V942" i="3"/>
  <c r="T942" i="3"/>
  <c r="R942" i="3" s="1"/>
  <c r="S942" i="3"/>
  <c r="O942" i="3"/>
  <c r="N942" i="3"/>
  <c r="X941" i="3"/>
  <c r="W941" i="3"/>
  <c r="V941" i="3"/>
  <c r="T941" i="3"/>
  <c r="R941" i="3" s="1"/>
  <c r="S941" i="3"/>
  <c r="O941" i="3"/>
  <c r="N941" i="3"/>
  <c r="X940" i="3"/>
  <c r="W940" i="3"/>
  <c r="V940" i="3"/>
  <c r="T940" i="3"/>
  <c r="R940" i="3" s="1"/>
  <c r="S940" i="3"/>
  <c r="O940" i="3"/>
  <c r="N940" i="3"/>
  <c r="X939" i="3"/>
  <c r="W939" i="3"/>
  <c r="V939" i="3"/>
  <c r="T939" i="3"/>
  <c r="R939" i="3" s="1"/>
  <c r="S939" i="3"/>
  <c r="O939" i="3"/>
  <c r="N939" i="3"/>
  <c r="X938" i="3"/>
  <c r="W938" i="3"/>
  <c r="V938" i="3"/>
  <c r="T938" i="3"/>
  <c r="R938" i="3" s="1"/>
  <c r="S938" i="3"/>
  <c r="U938" i="3" s="1"/>
  <c r="O938" i="3"/>
  <c r="N938" i="3"/>
  <c r="X937" i="3"/>
  <c r="W937" i="3"/>
  <c r="V937" i="3"/>
  <c r="T937" i="3"/>
  <c r="R937" i="3" s="1"/>
  <c r="S937" i="3"/>
  <c r="O937" i="3"/>
  <c r="N937" i="3"/>
  <c r="X936" i="3"/>
  <c r="W936" i="3"/>
  <c r="V936" i="3"/>
  <c r="T936" i="3"/>
  <c r="R936" i="3" s="1"/>
  <c r="S936" i="3"/>
  <c r="O936" i="3"/>
  <c r="N936" i="3"/>
  <c r="X935" i="3"/>
  <c r="W935" i="3"/>
  <c r="V935" i="3"/>
  <c r="T935" i="3"/>
  <c r="R935" i="3" s="1"/>
  <c r="S935" i="3"/>
  <c r="U935" i="3" s="1"/>
  <c r="O935" i="3"/>
  <c r="N935" i="3"/>
  <c r="X934" i="3"/>
  <c r="W934" i="3"/>
  <c r="V934" i="3"/>
  <c r="T934" i="3"/>
  <c r="R934" i="3" s="1"/>
  <c r="S934" i="3"/>
  <c r="O934" i="3"/>
  <c r="N934" i="3"/>
  <c r="X933" i="3"/>
  <c r="W933" i="3"/>
  <c r="V933" i="3"/>
  <c r="T933" i="3"/>
  <c r="R933" i="3" s="1"/>
  <c r="S933" i="3"/>
  <c r="O933" i="3"/>
  <c r="N933" i="3"/>
  <c r="X932" i="3"/>
  <c r="W932" i="3"/>
  <c r="V932" i="3"/>
  <c r="T932" i="3"/>
  <c r="R932" i="3" s="1"/>
  <c r="S932" i="3"/>
  <c r="O932" i="3"/>
  <c r="N932" i="3"/>
  <c r="X931" i="3"/>
  <c r="W931" i="3"/>
  <c r="V931" i="3"/>
  <c r="T931" i="3"/>
  <c r="R931" i="3" s="1"/>
  <c r="S931" i="3"/>
  <c r="O931" i="3"/>
  <c r="N931" i="3"/>
  <c r="X930" i="3"/>
  <c r="W930" i="3"/>
  <c r="V930" i="3"/>
  <c r="T930" i="3"/>
  <c r="R930" i="3" s="1"/>
  <c r="S930" i="3"/>
  <c r="U930" i="3" s="1"/>
  <c r="O930" i="3"/>
  <c r="N930" i="3"/>
  <c r="X929" i="3"/>
  <c r="W929" i="3"/>
  <c r="V929" i="3"/>
  <c r="T929" i="3"/>
  <c r="R929" i="3" s="1"/>
  <c r="S929" i="3"/>
  <c r="O929" i="3"/>
  <c r="N929" i="3"/>
  <c r="X928" i="3"/>
  <c r="W928" i="3"/>
  <c r="V928" i="3"/>
  <c r="T928" i="3"/>
  <c r="R928" i="3" s="1"/>
  <c r="S928" i="3"/>
  <c r="O928" i="3"/>
  <c r="N928" i="3"/>
  <c r="X927" i="3"/>
  <c r="W927" i="3"/>
  <c r="V927" i="3"/>
  <c r="T927" i="3"/>
  <c r="R927" i="3" s="1"/>
  <c r="S927" i="3"/>
  <c r="U927" i="3" s="1"/>
  <c r="O927" i="3"/>
  <c r="N927" i="3"/>
  <c r="X926" i="3"/>
  <c r="W926" i="3"/>
  <c r="V926" i="3"/>
  <c r="T926" i="3"/>
  <c r="R926" i="3" s="1"/>
  <c r="S926" i="3"/>
  <c r="O926" i="3"/>
  <c r="N926" i="3"/>
  <c r="X925" i="3"/>
  <c r="W925" i="3"/>
  <c r="V925" i="3"/>
  <c r="T925" i="3"/>
  <c r="R925" i="3" s="1"/>
  <c r="S925" i="3"/>
  <c r="O925" i="3"/>
  <c r="N925" i="3"/>
  <c r="X924" i="3"/>
  <c r="W924" i="3"/>
  <c r="V924" i="3"/>
  <c r="T924" i="3"/>
  <c r="R924" i="3" s="1"/>
  <c r="S924" i="3"/>
  <c r="O924" i="3"/>
  <c r="N924" i="3"/>
  <c r="X923" i="3"/>
  <c r="W923" i="3"/>
  <c r="V923" i="3"/>
  <c r="T923" i="3"/>
  <c r="R923" i="3" s="1"/>
  <c r="S923" i="3"/>
  <c r="O923" i="3"/>
  <c r="N923" i="3"/>
  <c r="X922" i="3"/>
  <c r="W922" i="3"/>
  <c r="V922" i="3"/>
  <c r="T922" i="3"/>
  <c r="R922" i="3" s="1"/>
  <c r="S922" i="3"/>
  <c r="U922" i="3" s="1"/>
  <c r="O922" i="3"/>
  <c r="N922" i="3"/>
  <c r="X921" i="3"/>
  <c r="W921" i="3"/>
  <c r="V921" i="3"/>
  <c r="T921" i="3"/>
  <c r="R921" i="3" s="1"/>
  <c r="S921" i="3"/>
  <c r="O921" i="3"/>
  <c r="N921" i="3"/>
  <c r="X920" i="3"/>
  <c r="W920" i="3"/>
  <c r="V920" i="3"/>
  <c r="T920" i="3"/>
  <c r="R920" i="3" s="1"/>
  <c r="S920" i="3"/>
  <c r="O920" i="3"/>
  <c r="N920" i="3"/>
  <c r="X919" i="3"/>
  <c r="W919" i="3"/>
  <c r="V919" i="3"/>
  <c r="T919" i="3"/>
  <c r="R919" i="3" s="1"/>
  <c r="S919" i="3"/>
  <c r="U919" i="3" s="1"/>
  <c r="O919" i="3"/>
  <c r="N919" i="3"/>
  <c r="X918" i="3"/>
  <c r="W918" i="3"/>
  <c r="V918" i="3"/>
  <c r="T918" i="3"/>
  <c r="R918" i="3" s="1"/>
  <c r="S918" i="3"/>
  <c r="O918" i="3"/>
  <c r="N918" i="3"/>
  <c r="X917" i="3"/>
  <c r="W917" i="3"/>
  <c r="V917" i="3"/>
  <c r="T917" i="3"/>
  <c r="R917" i="3" s="1"/>
  <c r="S917" i="3"/>
  <c r="O917" i="3"/>
  <c r="N917" i="3"/>
  <c r="X916" i="3"/>
  <c r="W916" i="3"/>
  <c r="V916" i="3"/>
  <c r="T916" i="3"/>
  <c r="R916" i="3" s="1"/>
  <c r="S916" i="3"/>
  <c r="O916" i="3"/>
  <c r="N916" i="3"/>
  <c r="X915" i="3"/>
  <c r="W915" i="3"/>
  <c r="V915" i="3"/>
  <c r="T915" i="3"/>
  <c r="R915" i="3" s="1"/>
  <c r="S915" i="3"/>
  <c r="O915" i="3"/>
  <c r="N915" i="3"/>
  <c r="X914" i="3"/>
  <c r="W914" i="3"/>
  <c r="V914" i="3"/>
  <c r="T914" i="3"/>
  <c r="R914" i="3" s="1"/>
  <c r="S914" i="3"/>
  <c r="U914" i="3" s="1"/>
  <c r="O914" i="3"/>
  <c r="N914" i="3"/>
  <c r="X913" i="3"/>
  <c r="W913" i="3"/>
  <c r="V913" i="3"/>
  <c r="T913" i="3"/>
  <c r="R913" i="3" s="1"/>
  <c r="S913" i="3"/>
  <c r="O913" i="3"/>
  <c r="N913" i="3"/>
  <c r="X912" i="3"/>
  <c r="W912" i="3"/>
  <c r="V912" i="3"/>
  <c r="T912" i="3"/>
  <c r="R912" i="3" s="1"/>
  <c r="S912" i="3"/>
  <c r="O912" i="3"/>
  <c r="N912" i="3"/>
  <c r="X911" i="3"/>
  <c r="W911" i="3"/>
  <c r="V911" i="3"/>
  <c r="T911" i="3"/>
  <c r="R911" i="3" s="1"/>
  <c r="S911" i="3"/>
  <c r="U911" i="3" s="1"/>
  <c r="O911" i="3"/>
  <c r="N911" i="3"/>
  <c r="X910" i="3"/>
  <c r="W910" i="3"/>
  <c r="V910" i="3"/>
  <c r="T910" i="3"/>
  <c r="R910" i="3" s="1"/>
  <c r="S910" i="3"/>
  <c r="O910" i="3"/>
  <c r="N910" i="3"/>
  <c r="X909" i="3"/>
  <c r="W909" i="3"/>
  <c r="V909" i="3"/>
  <c r="T909" i="3"/>
  <c r="R909" i="3" s="1"/>
  <c r="S909" i="3"/>
  <c r="O909" i="3"/>
  <c r="N909" i="3"/>
  <c r="X908" i="3"/>
  <c r="W908" i="3"/>
  <c r="V908" i="3"/>
  <c r="T908" i="3"/>
  <c r="R908" i="3" s="1"/>
  <c r="S908" i="3"/>
  <c r="O908" i="3"/>
  <c r="N908" i="3"/>
  <c r="X907" i="3"/>
  <c r="W907" i="3"/>
  <c r="V907" i="3"/>
  <c r="T907" i="3"/>
  <c r="R907" i="3" s="1"/>
  <c r="S907" i="3"/>
  <c r="O907" i="3"/>
  <c r="N907" i="3"/>
  <c r="X906" i="3"/>
  <c r="W906" i="3"/>
  <c r="V906" i="3"/>
  <c r="T906" i="3"/>
  <c r="R906" i="3" s="1"/>
  <c r="S906" i="3"/>
  <c r="U906" i="3" s="1"/>
  <c r="O906" i="3"/>
  <c r="N906" i="3"/>
  <c r="X905" i="3"/>
  <c r="W905" i="3"/>
  <c r="V905" i="3"/>
  <c r="T905" i="3"/>
  <c r="R905" i="3" s="1"/>
  <c r="S905" i="3"/>
  <c r="O905" i="3"/>
  <c r="N905" i="3"/>
  <c r="X904" i="3"/>
  <c r="W904" i="3"/>
  <c r="V904" i="3"/>
  <c r="T904" i="3"/>
  <c r="R904" i="3" s="1"/>
  <c r="S904" i="3"/>
  <c r="O904" i="3"/>
  <c r="N904" i="3"/>
  <c r="X903" i="3"/>
  <c r="W903" i="3"/>
  <c r="V903" i="3"/>
  <c r="T903" i="3"/>
  <c r="R903" i="3" s="1"/>
  <c r="S903" i="3"/>
  <c r="U903" i="3" s="1"/>
  <c r="O903" i="3"/>
  <c r="N903" i="3"/>
  <c r="X902" i="3"/>
  <c r="W902" i="3"/>
  <c r="V902" i="3"/>
  <c r="T902" i="3"/>
  <c r="R902" i="3" s="1"/>
  <c r="S902" i="3"/>
  <c r="O902" i="3"/>
  <c r="N902" i="3"/>
  <c r="X901" i="3"/>
  <c r="W901" i="3"/>
  <c r="V901" i="3"/>
  <c r="T901" i="3"/>
  <c r="R901" i="3" s="1"/>
  <c r="S901" i="3"/>
  <c r="O901" i="3"/>
  <c r="N901" i="3"/>
  <c r="X900" i="3"/>
  <c r="W900" i="3"/>
  <c r="V900" i="3"/>
  <c r="T900" i="3"/>
  <c r="R900" i="3" s="1"/>
  <c r="S900" i="3"/>
  <c r="O900" i="3"/>
  <c r="N900" i="3"/>
  <c r="X899" i="3"/>
  <c r="W899" i="3"/>
  <c r="V899" i="3"/>
  <c r="T899" i="3"/>
  <c r="R899" i="3" s="1"/>
  <c r="S899" i="3"/>
  <c r="O899" i="3"/>
  <c r="N899" i="3"/>
  <c r="X898" i="3"/>
  <c r="W898" i="3"/>
  <c r="V898" i="3"/>
  <c r="U898" i="3"/>
  <c r="T898" i="3"/>
  <c r="R898" i="3" s="1"/>
  <c r="S898" i="3"/>
  <c r="O898" i="3"/>
  <c r="N898" i="3"/>
  <c r="X897" i="3"/>
  <c r="W897" i="3"/>
  <c r="V897" i="3"/>
  <c r="T897" i="3"/>
  <c r="R897" i="3" s="1"/>
  <c r="S897" i="3"/>
  <c r="O897" i="3"/>
  <c r="N897" i="3"/>
  <c r="X896" i="3"/>
  <c r="W896" i="3"/>
  <c r="V896" i="3"/>
  <c r="T896" i="3"/>
  <c r="R896" i="3" s="1"/>
  <c r="S896" i="3"/>
  <c r="U896" i="3" s="1"/>
  <c r="O896" i="3"/>
  <c r="N896" i="3"/>
  <c r="X895" i="3"/>
  <c r="W895" i="3"/>
  <c r="V895" i="3"/>
  <c r="T895" i="3"/>
  <c r="R895" i="3" s="1"/>
  <c r="S895" i="3"/>
  <c r="O895" i="3"/>
  <c r="N895" i="3"/>
  <c r="X894" i="3"/>
  <c r="W894" i="3"/>
  <c r="V894" i="3"/>
  <c r="T894" i="3"/>
  <c r="R894" i="3" s="1"/>
  <c r="S894" i="3"/>
  <c r="U894" i="3" s="1"/>
  <c r="O894" i="3"/>
  <c r="N894" i="3"/>
  <c r="X893" i="3"/>
  <c r="W893" i="3"/>
  <c r="V893" i="3"/>
  <c r="T893" i="3"/>
  <c r="R893" i="3" s="1"/>
  <c r="S893" i="3"/>
  <c r="U893" i="3" s="1"/>
  <c r="O893" i="3"/>
  <c r="N893" i="3"/>
  <c r="X892" i="3"/>
  <c r="W892" i="3"/>
  <c r="V892" i="3"/>
  <c r="T892" i="3"/>
  <c r="R892" i="3" s="1"/>
  <c r="S892" i="3"/>
  <c r="O892" i="3"/>
  <c r="N892" i="3"/>
  <c r="X891" i="3"/>
  <c r="W891" i="3"/>
  <c r="V891" i="3"/>
  <c r="T891" i="3"/>
  <c r="R891" i="3" s="1"/>
  <c r="S891" i="3"/>
  <c r="U891" i="3" s="1"/>
  <c r="O891" i="3"/>
  <c r="N891" i="3"/>
  <c r="X890" i="3"/>
  <c r="W890" i="3"/>
  <c r="V890" i="3"/>
  <c r="T890" i="3"/>
  <c r="R890" i="3" s="1"/>
  <c r="S890" i="3"/>
  <c r="O890" i="3"/>
  <c r="N890" i="3"/>
  <c r="X889" i="3"/>
  <c r="W889" i="3"/>
  <c r="V889" i="3"/>
  <c r="T889" i="3"/>
  <c r="R889" i="3" s="1"/>
  <c r="S889" i="3"/>
  <c r="U889" i="3" s="1"/>
  <c r="O889" i="3"/>
  <c r="N889" i="3"/>
  <c r="X888" i="3"/>
  <c r="W888" i="3"/>
  <c r="V888" i="3"/>
  <c r="T888" i="3"/>
  <c r="R888" i="3" s="1"/>
  <c r="S888" i="3"/>
  <c r="O888" i="3"/>
  <c r="N888" i="3"/>
  <c r="X887" i="3"/>
  <c r="W887" i="3"/>
  <c r="V887" i="3"/>
  <c r="T887" i="3"/>
  <c r="R887" i="3" s="1"/>
  <c r="S887" i="3"/>
  <c r="O887" i="3"/>
  <c r="N887" i="3"/>
  <c r="X886" i="3"/>
  <c r="W886" i="3"/>
  <c r="V886" i="3"/>
  <c r="T886" i="3"/>
  <c r="R886" i="3" s="1"/>
  <c r="S886" i="3"/>
  <c r="U886" i="3" s="1"/>
  <c r="O886" i="3"/>
  <c r="N886" i="3"/>
  <c r="X885" i="3"/>
  <c r="W885" i="3"/>
  <c r="V885" i="3"/>
  <c r="T885" i="3"/>
  <c r="R885" i="3" s="1"/>
  <c r="S885" i="3"/>
  <c r="O885" i="3"/>
  <c r="N885" i="3"/>
  <c r="X884" i="3"/>
  <c r="W884" i="3"/>
  <c r="V884" i="3"/>
  <c r="T884" i="3"/>
  <c r="R884" i="3" s="1"/>
  <c r="S884" i="3"/>
  <c r="O884" i="3"/>
  <c r="N884" i="3"/>
  <c r="X883" i="3"/>
  <c r="W883" i="3"/>
  <c r="V883" i="3"/>
  <c r="T883" i="3"/>
  <c r="S883" i="3"/>
  <c r="U883" i="3" s="1"/>
  <c r="R883" i="3"/>
  <c r="O883" i="3"/>
  <c r="N883" i="3"/>
  <c r="X882" i="3"/>
  <c r="W882" i="3"/>
  <c r="V882" i="3"/>
  <c r="T882" i="3"/>
  <c r="R882" i="3" s="1"/>
  <c r="S882" i="3"/>
  <c r="U882" i="3" s="1"/>
  <c r="O882" i="3"/>
  <c r="N882" i="3"/>
  <c r="X881" i="3"/>
  <c r="W881" i="3"/>
  <c r="V881" i="3"/>
  <c r="T881" i="3"/>
  <c r="R881" i="3" s="1"/>
  <c r="S881" i="3"/>
  <c r="U881" i="3" s="1"/>
  <c r="O881" i="3"/>
  <c r="N881" i="3"/>
  <c r="X880" i="3"/>
  <c r="W880" i="3"/>
  <c r="V880" i="3"/>
  <c r="T880" i="3"/>
  <c r="R880" i="3" s="1"/>
  <c r="S880" i="3"/>
  <c r="O880" i="3"/>
  <c r="N880" i="3"/>
  <c r="X879" i="3"/>
  <c r="W879" i="3"/>
  <c r="V879" i="3"/>
  <c r="T879" i="3"/>
  <c r="R879" i="3" s="1"/>
  <c r="S879" i="3"/>
  <c r="O879" i="3"/>
  <c r="N879" i="3"/>
  <c r="X878" i="3"/>
  <c r="W878" i="3"/>
  <c r="V878" i="3"/>
  <c r="T878" i="3"/>
  <c r="R878" i="3" s="1"/>
  <c r="S878" i="3"/>
  <c r="O878" i="3"/>
  <c r="N878" i="3"/>
  <c r="X877" i="3"/>
  <c r="W877" i="3"/>
  <c r="V877" i="3"/>
  <c r="T877" i="3"/>
  <c r="R877" i="3" s="1"/>
  <c r="S877" i="3"/>
  <c r="O877" i="3"/>
  <c r="N877" i="3"/>
  <c r="X876" i="3"/>
  <c r="W876" i="3"/>
  <c r="V876" i="3"/>
  <c r="T876" i="3"/>
  <c r="R876" i="3" s="1"/>
  <c r="S876" i="3"/>
  <c r="O876" i="3"/>
  <c r="N876" i="3"/>
  <c r="X875" i="3"/>
  <c r="W875" i="3"/>
  <c r="V875" i="3"/>
  <c r="T875" i="3"/>
  <c r="R875" i="3" s="1"/>
  <c r="S875" i="3"/>
  <c r="O875" i="3"/>
  <c r="N875" i="3"/>
  <c r="X874" i="3"/>
  <c r="W874" i="3"/>
  <c r="V874" i="3"/>
  <c r="U874" i="3"/>
  <c r="T874" i="3"/>
  <c r="R874" i="3" s="1"/>
  <c r="S874" i="3"/>
  <c r="O874" i="3"/>
  <c r="N874" i="3"/>
  <c r="X873" i="3"/>
  <c r="W873" i="3"/>
  <c r="V873" i="3"/>
  <c r="T873" i="3"/>
  <c r="R873" i="3" s="1"/>
  <c r="S873" i="3"/>
  <c r="O873" i="3"/>
  <c r="N873" i="3"/>
  <c r="X872" i="3"/>
  <c r="W872" i="3"/>
  <c r="V872" i="3"/>
  <c r="T872" i="3"/>
  <c r="R872" i="3" s="1"/>
  <c r="S872" i="3"/>
  <c r="U872" i="3" s="1"/>
  <c r="O872" i="3"/>
  <c r="N872" i="3"/>
  <c r="X871" i="3"/>
  <c r="W871" i="3"/>
  <c r="V871" i="3"/>
  <c r="T871" i="3"/>
  <c r="R871" i="3" s="1"/>
  <c r="S871" i="3"/>
  <c r="U871" i="3" s="1"/>
  <c r="O871" i="3"/>
  <c r="N871" i="3"/>
  <c r="X870" i="3"/>
  <c r="W870" i="3"/>
  <c r="V870" i="3"/>
  <c r="T870" i="3"/>
  <c r="R870" i="3" s="1"/>
  <c r="S870" i="3"/>
  <c r="O870" i="3"/>
  <c r="N870" i="3"/>
  <c r="X869" i="3"/>
  <c r="W869" i="3"/>
  <c r="V869" i="3"/>
  <c r="T869" i="3"/>
  <c r="R869" i="3" s="1"/>
  <c r="S869" i="3"/>
  <c r="O869" i="3"/>
  <c r="N869" i="3"/>
  <c r="X868" i="3"/>
  <c r="W868" i="3"/>
  <c r="V868" i="3"/>
  <c r="T868" i="3"/>
  <c r="R868" i="3" s="1"/>
  <c r="S868" i="3"/>
  <c r="O868" i="3"/>
  <c r="N868" i="3"/>
  <c r="X867" i="3"/>
  <c r="W867" i="3"/>
  <c r="V867" i="3"/>
  <c r="T867" i="3"/>
  <c r="R867" i="3" s="1"/>
  <c r="S867" i="3"/>
  <c r="O867" i="3"/>
  <c r="N867" i="3"/>
  <c r="X866" i="3"/>
  <c r="W866" i="3"/>
  <c r="V866" i="3"/>
  <c r="U866" i="3"/>
  <c r="T866" i="3"/>
  <c r="R866" i="3" s="1"/>
  <c r="S866" i="3"/>
  <c r="O866" i="3"/>
  <c r="N866" i="3"/>
  <c r="X865" i="3"/>
  <c r="W865" i="3"/>
  <c r="V865" i="3"/>
  <c r="T865" i="3"/>
  <c r="R865" i="3" s="1"/>
  <c r="S865" i="3"/>
  <c r="O865" i="3"/>
  <c r="N865" i="3"/>
  <c r="X864" i="3"/>
  <c r="W864" i="3"/>
  <c r="V864" i="3"/>
  <c r="T864" i="3"/>
  <c r="R864" i="3" s="1"/>
  <c r="S864" i="3"/>
  <c r="U864" i="3" s="1"/>
  <c r="O864" i="3"/>
  <c r="N864" i="3"/>
  <c r="X863" i="3"/>
  <c r="W863" i="3"/>
  <c r="V863" i="3"/>
  <c r="T863" i="3"/>
  <c r="R863" i="3" s="1"/>
  <c r="S863" i="3"/>
  <c r="O863" i="3"/>
  <c r="N863" i="3"/>
  <c r="X862" i="3"/>
  <c r="W862" i="3"/>
  <c r="V862" i="3"/>
  <c r="T862" i="3"/>
  <c r="R862" i="3" s="1"/>
  <c r="S862" i="3"/>
  <c r="U862" i="3" s="1"/>
  <c r="O862" i="3"/>
  <c r="N862" i="3"/>
  <c r="X861" i="3"/>
  <c r="W861" i="3"/>
  <c r="V861" i="3"/>
  <c r="T861" i="3"/>
  <c r="R861" i="3" s="1"/>
  <c r="S861" i="3"/>
  <c r="O861" i="3"/>
  <c r="N861" i="3"/>
  <c r="X860" i="3"/>
  <c r="W860" i="3"/>
  <c r="V860" i="3"/>
  <c r="T860" i="3"/>
  <c r="R860" i="3" s="1"/>
  <c r="S860" i="3"/>
  <c r="O860" i="3"/>
  <c r="N860" i="3"/>
  <c r="X859" i="3"/>
  <c r="W859" i="3"/>
  <c r="V859" i="3"/>
  <c r="T859" i="3"/>
  <c r="R859" i="3" s="1"/>
  <c r="S859" i="3"/>
  <c r="U859" i="3" s="1"/>
  <c r="O859" i="3"/>
  <c r="N859" i="3"/>
  <c r="X858" i="3"/>
  <c r="W858" i="3"/>
  <c r="V858" i="3"/>
  <c r="T858" i="3"/>
  <c r="R858" i="3" s="1"/>
  <c r="S858" i="3"/>
  <c r="O858" i="3"/>
  <c r="N858" i="3"/>
  <c r="X857" i="3"/>
  <c r="W857" i="3"/>
  <c r="V857" i="3"/>
  <c r="T857" i="3"/>
  <c r="R857" i="3" s="1"/>
  <c r="S857" i="3"/>
  <c r="U857" i="3" s="1"/>
  <c r="O857" i="3"/>
  <c r="N857" i="3"/>
  <c r="X856" i="3"/>
  <c r="W856" i="3"/>
  <c r="V856" i="3"/>
  <c r="T856" i="3"/>
  <c r="R856" i="3" s="1"/>
  <c r="S856" i="3"/>
  <c r="O856" i="3"/>
  <c r="N856" i="3"/>
  <c r="X855" i="3"/>
  <c r="W855" i="3"/>
  <c r="V855" i="3"/>
  <c r="T855" i="3"/>
  <c r="R855" i="3" s="1"/>
  <c r="S855" i="3"/>
  <c r="O855" i="3"/>
  <c r="N855" i="3"/>
  <c r="X854" i="3"/>
  <c r="W854" i="3"/>
  <c r="V854" i="3"/>
  <c r="T854" i="3"/>
  <c r="R854" i="3" s="1"/>
  <c r="S854" i="3"/>
  <c r="U854" i="3" s="1"/>
  <c r="O854" i="3"/>
  <c r="N854" i="3"/>
  <c r="X853" i="3"/>
  <c r="W853" i="3"/>
  <c r="V853" i="3"/>
  <c r="T853" i="3"/>
  <c r="R853" i="3" s="1"/>
  <c r="S853" i="3"/>
  <c r="O853" i="3"/>
  <c r="N853" i="3"/>
  <c r="X852" i="3"/>
  <c r="W852" i="3"/>
  <c r="V852" i="3"/>
  <c r="T852" i="3"/>
  <c r="R852" i="3" s="1"/>
  <c r="S852" i="3"/>
  <c r="O852" i="3"/>
  <c r="N852" i="3"/>
  <c r="X851" i="3"/>
  <c r="W851" i="3"/>
  <c r="V851" i="3"/>
  <c r="T851" i="3"/>
  <c r="S851" i="3"/>
  <c r="U851" i="3" s="1"/>
  <c r="R851" i="3"/>
  <c r="O851" i="3"/>
  <c r="N851" i="3"/>
  <c r="X850" i="3"/>
  <c r="W850" i="3"/>
  <c r="V850" i="3"/>
  <c r="T850" i="3"/>
  <c r="R850" i="3" s="1"/>
  <c r="S850" i="3"/>
  <c r="U850" i="3" s="1"/>
  <c r="O850" i="3"/>
  <c r="N850" i="3"/>
  <c r="X849" i="3"/>
  <c r="W849" i="3"/>
  <c r="V849" i="3"/>
  <c r="T849" i="3"/>
  <c r="R849" i="3" s="1"/>
  <c r="S849" i="3"/>
  <c r="U849" i="3" s="1"/>
  <c r="O849" i="3"/>
  <c r="N849" i="3"/>
  <c r="X848" i="3"/>
  <c r="W848" i="3"/>
  <c r="V848" i="3"/>
  <c r="T848" i="3"/>
  <c r="R848" i="3" s="1"/>
  <c r="S848" i="3"/>
  <c r="O848" i="3"/>
  <c r="N848" i="3"/>
  <c r="X847" i="3"/>
  <c r="W847" i="3"/>
  <c r="V847" i="3"/>
  <c r="T847" i="3"/>
  <c r="R847" i="3" s="1"/>
  <c r="S847" i="3"/>
  <c r="O847" i="3"/>
  <c r="N847" i="3"/>
  <c r="X846" i="3"/>
  <c r="W846" i="3"/>
  <c r="V846" i="3"/>
  <c r="T846" i="3"/>
  <c r="R846" i="3" s="1"/>
  <c r="S846" i="3"/>
  <c r="O846" i="3"/>
  <c r="N846" i="3"/>
  <c r="X845" i="3"/>
  <c r="W845" i="3"/>
  <c r="V845" i="3"/>
  <c r="T845" i="3"/>
  <c r="R845" i="3" s="1"/>
  <c r="S845" i="3"/>
  <c r="O845" i="3"/>
  <c r="N845" i="3"/>
  <c r="X844" i="3"/>
  <c r="W844" i="3"/>
  <c r="V844" i="3"/>
  <c r="T844" i="3"/>
  <c r="R844" i="3" s="1"/>
  <c r="S844" i="3"/>
  <c r="O844" i="3"/>
  <c r="N844" i="3"/>
  <c r="X843" i="3"/>
  <c r="W843" i="3"/>
  <c r="V843" i="3"/>
  <c r="T843" i="3"/>
  <c r="R843" i="3" s="1"/>
  <c r="S843" i="3"/>
  <c r="O843" i="3"/>
  <c r="N843" i="3"/>
  <c r="X842" i="3"/>
  <c r="W842" i="3"/>
  <c r="V842" i="3"/>
  <c r="U842" i="3"/>
  <c r="T842" i="3"/>
  <c r="R842" i="3" s="1"/>
  <c r="S842" i="3"/>
  <c r="O842" i="3"/>
  <c r="N842" i="3"/>
  <c r="X841" i="3"/>
  <c r="W841" i="3"/>
  <c r="V841" i="3"/>
  <c r="T841" i="3"/>
  <c r="R841" i="3" s="1"/>
  <c r="S841" i="3"/>
  <c r="O841" i="3"/>
  <c r="N841" i="3"/>
  <c r="X840" i="3"/>
  <c r="W840" i="3"/>
  <c r="V840" i="3"/>
  <c r="T840" i="3"/>
  <c r="R840" i="3" s="1"/>
  <c r="S840" i="3"/>
  <c r="U840" i="3" s="1"/>
  <c r="O840" i="3"/>
  <c r="N840" i="3"/>
  <c r="X839" i="3"/>
  <c r="W839" i="3"/>
  <c r="V839" i="3"/>
  <c r="T839" i="3"/>
  <c r="R839" i="3" s="1"/>
  <c r="S839" i="3"/>
  <c r="O839" i="3"/>
  <c r="N839" i="3"/>
  <c r="X838" i="3"/>
  <c r="W838" i="3"/>
  <c r="V838" i="3"/>
  <c r="T838" i="3"/>
  <c r="R838" i="3" s="1"/>
  <c r="S838" i="3"/>
  <c r="O838" i="3"/>
  <c r="N838" i="3"/>
  <c r="X837" i="3"/>
  <c r="W837" i="3"/>
  <c r="V837" i="3"/>
  <c r="T837" i="3"/>
  <c r="R837" i="3" s="1"/>
  <c r="S837" i="3"/>
  <c r="O837" i="3"/>
  <c r="N837" i="3"/>
  <c r="X836" i="3"/>
  <c r="W836" i="3"/>
  <c r="V836" i="3"/>
  <c r="T836" i="3"/>
  <c r="R836" i="3" s="1"/>
  <c r="S836" i="3"/>
  <c r="O836" i="3"/>
  <c r="N836" i="3"/>
  <c r="X835" i="3"/>
  <c r="W835" i="3"/>
  <c r="V835" i="3"/>
  <c r="T835" i="3"/>
  <c r="R835" i="3" s="1"/>
  <c r="S835" i="3"/>
  <c r="O835" i="3"/>
  <c r="N835" i="3"/>
  <c r="X834" i="3"/>
  <c r="W834" i="3"/>
  <c r="V834" i="3"/>
  <c r="U834" i="3"/>
  <c r="T834" i="3"/>
  <c r="R834" i="3" s="1"/>
  <c r="S834" i="3"/>
  <c r="O834" i="3"/>
  <c r="N834" i="3"/>
  <c r="X833" i="3"/>
  <c r="W833" i="3"/>
  <c r="V833" i="3"/>
  <c r="T833" i="3"/>
  <c r="R833" i="3" s="1"/>
  <c r="S833" i="3"/>
  <c r="O833" i="3"/>
  <c r="N833" i="3"/>
  <c r="X832" i="3"/>
  <c r="W832" i="3"/>
  <c r="V832" i="3"/>
  <c r="T832" i="3"/>
  <c r="R832" i="3" s="1"/>
  <c r="S832" i="3"/>
  <c r="U832" i="3" s="1"/>
  <c r="O832" i="3"/>
  <c r="N832" i="3"/>
  <c r="X831" i="3"/>
  <c r="W831" i="3"/>
  <c r="V831" i="3"/>
  <c r="T831" i="3"/>
  <c r="R831" i="3" s="1"/>
  <c r="S831" i="3"/>
  <c r="O831" i="3"/>
  <c r="N831" i="3"/>
  <c r="X830" i="3"/>
  <c r="W830" i="3"/>
  <c r="V830" i="3"/>
  <c r="T830" i="3"/>
  <c r="R830" i="3" s="1"/>
  <c r="S830" i="3"/>
  <c r="U830" i="3" s="1"/>
  <c r="O830" i="3"/>
  <c r="N830" i="3"/>
  <c r="X829" i="3"/>
  <c r="W829" i="3"/>
  <c r="V829" i="3"/>
  <c r="T829" i="3"/>
  <c r="R829" i="3" s="1"/>
  <c r="S829" i="3"/>
  <c r="O829" i="3"/>
  <c r="N829" i="3"/>
  <c r="X828" i="3"/>
  <c r="W828" i="3"/>
  <c r="V828" i="3"/>
  <c r="T828" i="3"/>
  <c r="R828" i="3" s="1"/>
  <c r="S828" i="3"/>
  <c r="O828" i="3"/>
  <c r="N828" i="3"/>
  <c r="X827" i="3"/>
  <c r="W827" i="3"/>
  <c r="V827" i="3"/>
  <c r="T827" i="3"/>
  <c r="R827" i="3" s="1"/>
  <c r="S827" i="3"/>
  <c r="U827" i="3" s="1"/>
  <c r="O827" i="3"/>
  <c r="N827" i="3"/>
  <c r="X826" i="3"/>
  <c r="W826" i="3"/>
  <c r="V826" i="3"/>
  <c r="T826" i="3"/>
  <c r="R826" i="3" s="1"/>
  <c r="S826" i="3"/>
  <c r="O826" i="3"/>
  <c r="N826" i="3"/>
  <c r="X825" i="3"/>
  <c r="W825" i="3"/>
  <c r="V825" i="3"/>
  <c r="T825" i="3"/>
  <c r="R825" i="3" s="1"/>
  <c r="S825" i="3"/>
  <c r="U825" i="3" s="1"/>
  <c r="O825" i="3"/>
  <c r="N825" i="3"/>
  <c r="X824" i="3"/>
  <c r="W824" i="3"/>
  <c r="V824" i="3"/>
  <c r="T824" i="3"/>
  <c r="R824" i="3" s="1"/>
  <c r="S824" i="3"/>
  <c r="O824" i="3"/>
  <c r="N824" i="3"/>
  <c r="X823" i="3"/>
  <c r="W823" i="3"/>
  <c r="V823" i="3"/>
  <c r="T823" i="3"/>
  <c r="R823" i="3" s="1"/>
  <c r="S823" i="3"/>
  <c r="O823" i="3"/>
  <c r="N823" i="3"/>
  <c r="X822" i="3"/>
  <c r="W822" i="3"/>
  <c r="V822" i="3"/>
  <c r="T822" i="3"/>
  <c r="R822" i="3" s="1"/>
  <c r="S822" i="3"/>
  <c r="U822" i="3" s="1"/>
  <c r="O822" i="3"/>
  <c r="N822" i="3"/>
  <c r="X821" i="3"/>
  <c r="W821" i="3"/>
  <c r="V821" i="3"/>
  <c r="T821" i="3"/>
  <c r="R821" i="3" s="1"/>
  <c r="S821" i="3"/>
  <c r="O821" i="3"/>
  <c r="N821" i="3"/>
  <c r="X820" i="3"/>
  <c r="W820" i="3"/>
  <c r="V820" i="3"/>
  <c r="T820" i="3"/>
  <c r="R820" i="3" s="1"/>
  <c r="S820" i="3"/>
  <c r="O820" i="3"/>
  <c r="N820" i="3"/>
  <c r="X819" i="3"/>
  <c r="W819" i="3"/>
  <c r="V819" i="3"/>
  <c r="T819" i="3"/>
  <c r="S819" i="3"/>
  <c r="U819" i="3" s="1"/>
  <c r="R819" i="3"/>
  <c r="O819" i="3"/>
  <c r="N819" i="3"/>
  <c r="X818" i="3"/>
  <c r="W818" i="3"/>
  <c r="V818" i="3"/>
  <c r="T818" i="3"/>
  <c r="R818" i="3" s="1"/>
  <c r="S818" i="3"/>
  <c r="U818" i="3" s="1"/>
  <c r="O818" i="3"/>
  <c r="N818" i="3"/>
  <c r="X817" i="3"/>
  <c r="W817" i="3"/>
  <c r="V817" i="3"/>
  <c r="T817" i="3"/>
  <c r="R817" i="3" s="1"/>
  <c r="S817" i="3"/>
  <c r="U817" i="3" s="1"/>
  <c r="O817" i="3"/>
  <c r="N817" i="3"/>
  <c r="X816" i="3"/>
  <c r="W816" i="3"/>
  <c r="V816" i="3"/>
  <c r="T816" i="3"/>
  <c r="R816" i="3" s="1"/>
  <c r="S816" i="3"/>
  <c r="O816" i="3"/>
  <c r="N816" i="3"/>
  <c r="X815" i="3"/>
  <c r="W815" i="3"/>
  <c r="V815" i="3"/>
  <c r="T815" i="3"/>
  <c r="R815" i="3" s="1"/>
  <c r="S815" i="3"/>
  <c r="O815" i="3"/>
  <c r="N815" i="3"/>
  <c r="X814" i="3"/>
  <c r="W814" i="3"/>
  <c r="V814" i="3"/>
  <c r="T814" i="3"/>
  <c r="R814" i="3" s="1"/>
  <c r="S814" i="3"/>
  <c r="O814" i="3"/>
  <c r="N814" i="3"/>
  <c r="X813" i="3"/>
  <c r="W813" i="3"/>
  <c r="V813" i="3"/>
  <c r="T813" i="3"/>
  <c r="R813" i="3" s="1"/>
  <c r="S813" i="3"/>
  <c r="O813" i="3"/>
  <c r="N813" i="3"/>
  <c r="X812" i="3"/>
  <c r="W812" i="3"/>
  <c r="V812" i="3"/>
  <c r="T812" i="3"/>
  <c r="R812" i="3" s="1"/>
  <c r="S812" i="3"/>
  <c r="O812" i="3"/>
  <c r="N812" i="3"/>
  <c r="X811" i="3"/>
  <c r="W811" i="3"/>
  <c r="V811" i="3"/>
  <c r="T811" i="3"/>
  <c r="R811" i="3" s="1"/>
  <c r="S811" i="3"/>
  <c r="O811" i="3"/>
  <c r="N811" i="3"/>
  <c r="X810" i="3"/>
  <c r="W810" i="3"/>
  <c r="V810" i="3"/>
  <c r="U810" i="3"/>
  <c r="T810" i="3"/>
  <c r="R810" i="3" s="1"/>
  <c r="S810" i="3"/>
  <c r="O810" i="3"/>
  <c r="N810" i="3"/>
  <c r="X809" i="3"/>
  <c r="W809" i="3"/>
  <c r="V809" i="3"/>
  <c r="T809" i="3"/>
  <c r="R809" i="3" s="1"/>
  <c r="S809" i="3"/>
  <c r="O809" i="3"/>
  <c r="N809" i="3"/>
  <c r="X808" i="3"/>
  <c r="W808" i="3"/>
  <c r="V808" i="3"/>
  <c r="T808" i="3"/>
  <c r="R808" i="3" s="1"/>
  <c r="S808" i="3"/>
  <c r="U808" i="3" s="1"/>
  <c r="O808" i="3"/>
  <c r="N808" i="3"/>
  <c r="X807" i="3"/>
  <c r="W807" i="3"/>
  <c r="V807" i="3"/>
  <c r="T807" i="3"/>
  <c r="R807" i="3" s="1"/>
  <c r="S807" i="3"/>
  <c r="O807" i="3"/>
  <c r="N807" i="3"/>
  <c r="X806" i="3"/>
  <c r="W806" i="3"/>
  <c r="V806" i="3"/>
  <c r="T806" i="3"/>
  <c r="R806" i="3" s="1"/>
  <c r="S806" i="3"/>
  <c r="O806" i="3"/>
  <c r="N806" i="3"/>
  <c r="X805" i="3"/>
  <c r="W805" i="3"/>
  <c r="V805" i="3"/>
  <c r="T805" i="3"/>
  <c r="R805" i="3" s="1"/>
  <c r="S805" i="3"/>
  <c r="O805" i="3"/>
  <c r="N805" i="3"/>
  <c r="X804" i="3"/>
  <c r="W804" i="3"/>
  <c r="V804" i="3"/>
  <c r="T804" i="3"/>
  <c r="R804" i="3" s="1"/>
  <c r="S804" i="3"/>
  <c r="O804" i="3"/>
  <c r="N804" i="3"/>
  <c r="X803" i="3"/>
  <c r="W803" i="3"/>
  <c r="V803" i="3"/>
  <c r="T803" i="3"/>
  <c r="R803" i="3" s="1"/>
  <c r="S803" i="3"/>
  <c r="O803" i="3"/>
  <c r="N803" i="3"/>
  <c r="X802" i="3"/>
  <c r="W802" i="3"/>
  <c r="V802" i="3"/>
  <c r="U802" i="3"/>
  <c r="T802" i="3"/>
  <c r="R802" i="3" s="1"/>
  <c r="S802" i="3"/>
  <c r="O802" i="3"/>
  <c r="N802" i="3"/>
  <c r="X801" i="3"/>
  <c r="W801" i="3"/>
  <c r="V801" i="3"/>
  <c r="T801" i="3"/>
  <c r="R801" i="3" s="1"/>
  <c r="S801" i="3"/>
  <c r="O801" i="3"/>
  <c r="N801" i="3"/>
  <c r="X800" i="3"/>
  <c r="W800" i="3"/>
  <c r="V800" i="3"/>
  <c r="T800" i="3"/>
  <c r="R800" i="3" s="1"/>
  <c r="S800" i="3"/>
  <c r="U800" i="3" s="1"/>
  <c r="O800" i="3"/>
  <c r="N800" i="3"/>
  <c r="X799" i="3"/>
  <c r="W799" i="3"/>
  <c r="V799" i="3"/>
  <c r="T799" i="3"/>
  <c r="R799" i="3" s="1"/>
  <c r="S799" i="3"/>
  <c r="O799" i="3"/>
  <c r="N799" i="3"/>
  <c r="X798" i="3"/>
  <c r="W798" i="3"/>
  <c r="V798" i="3"/>
  <c r="T798" i="3"/>
  <c r="R798" i="3" s="1"/>
  <c r="S798" i="3"/>
  <c r="U798" i="3" s="1"/>
  <c r="O798" i="3"/>
  <c r="N798" i="3"/>
  <c r="X797" i="3"/>
  <c r="W797" i="3"/>
  <c r="V797" i="3"/>
  <c r="T797" i="3"/>
  <c r="R797" i="3" s="1"/>
  <c r="S797" i="3"/>
  <c r="O797" i="3"/>
  <c r="N797" i="3"/>
  <c r="X796" i="3"/>
  <c r="W796" i="3"/>
  <c r="V796" i="3"/>
  <c r="T796" i="3"/>
  <c r="R796" i="3" s="1"/>
  <c r="S796" i="3"/>
  <c r="O796" i="3"/>
  <c r="N796" i="3"/>
  <c r="X795" i="3"/>
  <c r="W795" i="3"/>
  <c r="V795" i="3"/>
  <c r="T795" i="3"/>
  <c r="R795" i="3" s="1"/>
  <c r="S795" i="3"/>
  <c r="U795" i="3" s="1"/>
  <c r="O795" i="3"/>
  <c r="N795" i="3"/>
  <c r="X794" i="3"/>
  <c r="W794" i="3"/>
  <c r="V794" i="3"/>
  <c r="T794" i="3"/>
  <c r="R794" i="3" s="1"/>
  <c r="S794" i="3"/>
  <c r="O794" i="3"/>
  <c r="N794" i="3"/>
  <c r="X793" i="3"/>
  <c r="W793" i="3"/>
  <c r="V793" i="3"/>
  <c r="T793" i="3"/>
  <c r="R793" i="3" s="1"/>
  <c r="S793" i="3"/>
  <c r="U793" i="3" s="1"/>
  <c r="O793" i="3"/>
  <c r="N793" i="3"/>
  <c r="X792" i="3"/>
  <c r="W792" i="3"/>
  <c r="V792" i="3"/>
  <c r="T792" i="3"/>
  <c r="R792" i="3" s="1"/>
  <c r="S792" i="3"/>
  <c r="O792" i="3"/>
  <c r="N792" i="3"/>
  <c r="X791" i="3"/>
  <c r="W791" i="3"/>
  <c r="V791" i="3"/>
  <c r="T791" i="3"/>
  <c r="R791" i="3" s="1"/>
  <c r="S791" i="3"/>
  <c r="O791" i="3"/>
  <c r="N791" i="3"/>
  <c r="X790" i="3"/>
  <c r="W790" i="3"/>
  <c r="V790" i="3"/>
  <c r="T790" i="3"/>
  <c r="R790" i="3" s="1"/>
  <c r="S790" i="3"/>
  <c r="U790" i="3" s="1"/>
  <c r="O790" i="3"/>
  <c r="N790" i="3"/>
  <c r="X789" i="3"/>
  <c r="W789" i="3"/>
  <c r="V789" i="3"/>
  <c r="T789" i="3"/>
  <c r="R789" i="3" s="1"/>
  <c r="S789" i="3"/>
  <c r="O789" i="3"/>
  <c r="N789" i="3"/>
  <c r="X788" i="3"/>
  <c r="W788" i="3"/>
  <c r="V788" i="3"/>
  <c r="T788" i="3"/>
  <c r="R788" i="3" s="1"/>
  <c r="S788" i="3"/>
  <c r="O788" i="3"/>
  <c r="N788" i="3"/>
  <c r="X787" i="3"/>
  <c r="W787" i="3"/>
  <c r="V787" i="3"/>
  <c r="T787" i="3"/>
  <c r="S787" i="3"/>
  <c r="U787" i="3" s="1"/>
  <c r="R787" i="3"/>
  <c r="O787" i="3"/>
  <c r="N787" i="3"/>
  <c r="X786" i="3"/>
  <c r="W786" i="3"/>
  <c r="V786" i="3"/>
  <c r="T786" i="3"/>
  <c r="R786" i="3" s="1"/>
  <c r="S786" i="3"/>
  <c r="U786" i="3" s="1"/>
  <c r="O786" i="3"/>
  <c r="N786" i="3"/>
  <c r="X785" i="3"/>
  <c r="W785" i="3"/>
  <c r="V785" i="3"/>
  <c r="T785" i="3"/>
  <c r="R785" i="3" s="1"/>
  <c r="S785" i="3"/>
  <c r="U785" i="3" s="1"/>
  <c r="O785" i="3"/>
  <c r="N785" i="3"/>
  <c r="X784" i="3"/>
  <c r="W784" i="3"/>
  <c r="V784" i="3"/>
  <c r="T784" i="3"/>
  <c r="R784" i="3" s="1"/>
  <c r="S784" i="3"/>
  <c r="O784" i="3"/>
  <c r="N784" i="3"/>
  <c r="X783" i="3"/>
  <c r="W783" i="3"/>
  <c r="V783" i="3"/>
  <c r="T783" i="3"/>
  <c r="R783" i="3" s="1"/>
  <c r="S783" i="3"/>
  <c r="U783" i="3" s="1"/>
  <c r="O783" i="3"/>
  <c r="N783" i="3"/>
  <c r="X782" i="3"/>
  <c r="W782" i="3"/>
  <c r="V782" i="3"/>
  <c r="T782" i="3"/>
  <c r="R782" i="3" s="1"/>
  <c r="S782" i="3"/>
  <c r="O782" i="3"/>
  <c r="N782" i="3"/>
  <c r="X781" i="3"/>
  <c r="W781" i="3"/>
  <c r="V781" i="3"/>
  <c r="T781" i="3"/>
  <c r="R781" i="3" s="1"/>
  <c r="S781" i="3"/>
  <c r="U781" i="3" s="1"/>
  <c r="O781" i="3"/>
  <c r="N781" i="3"/>
  <c r="X780" i="3"/>
  <c r="W780" i="3"/>
  <c r="V780" i="3"/>
  <c r="T780" i="3"/>
  <c r="R780" i="3" s="1"/>
  <c r="S780" i="3"/>
  <c r="O780" i="3"/>
  <c r="N780" i="3"/>
  <c r="X779" i="3"/>
  <c r="W779" i="3"/>
  <c r="V779" i="3"/>
  <c r="T779" i="3"/>
  <c r="R779" i="3" s="1"/>
  <c r="S779" i="3"/>
  <c r="O779" i="3"/>
  <c r="N779" i="3"/>
  <c r="X778" i="3"/>
  <c r="W778" i="3"/>
  <c r="V778" i="3"/>
  <c r="U778" i="3"/>
  <c r="T778" i="3"/>
  <c r="R778" i="3" s="1"/>
  <c r="S778" i="3"/>
  <c r="O778" i="3"/>
  <c r="N778" i="3"/>
  <c r="X777" i="3"/>
  <c r="W777" i="3"/>
  <c r="V777" i="3"/>
  <c r="T777" i="3"/>
  <c r="R777" i="3" s="1"/>
  <c r="S777" i="3"/>
  <c r="O777" i="3"/>
  <c r="N777" i="3"/>
  <c r="X776" i="3"/>
  <c r="W776" i="3"/>
  <c r="V776" i="3"/>
  <c r="T776" i="3"/>
  <c r="R776" i="3" s="1"/>
  <c r="S776" i="3"/>
  <c r="U776" i="3" s="1"/>
  <c r="O776" i="3"/>
  <c r="N776" i="3"/>
  <c r="X775" i="3"/>
  <c r="W775" i="3"/>
  <c r="V775" i="3"/>
  <c r="T775" i="3"/>
  <c r="R775" i="3" s="1"/>
  <c r="S775" i="3"/>
  <c r="O775" i="3"/>
  <c r="N775" i="3"/>
  <c r="X774" i="3"/>
  <c r="W774" i="3"/>
  <c r="V774" i="3"/>
  <c r="U774" i="3"/>
  <c r="T774" i="3"/>
  <c r="R774" i="3" s="1"/>
  <c r="S774" i="3"/>
  <c r="O774" i="3"/>
  <c r="N774" i="3"/>
  <c r="X773" i="3"/>
  <c r="W773" i="3"/>
  <c r="V773" i="3"/>
  <c r="T773" i="3"/>
  <c r="R773" i="3" s="1"/>
  <c r="S773" i="3"/>
  <c r="O773" i="3"/>
  <c r="N773" i="3"/>
  <c r="X772" i="3"/>
  <c r="W772" i="3"/>
  <c r="V772" i="3"/>
  <c r="T772" i="3"/>
  <c r="R772" i="3" s="1"/>
  <c r="S772" i="3"/>
  <c r="U772" i="3" s="1"/>
  <c r="O772" i="3"/>
  <c r="N772" i="3"/>
  <c r="X771" i="3"/>
  <c r="W771" i="3"/>
  <c r="V771" i="3"/>
  <c r="T771" i="3"/>
  <c r="S771" i="3"/>
  <c r="U771" i="3" s="1"/>
  <c r="R771" i="3"/>
  <c r="O771" i="3"/>
  <c r="N771" i="3"/>
  <c r="X770" i="3"/>
  <c r="W770" i="3"/>
  <c r="V770" i="3"/>
  <c r="T770" i="3"/>
  <c r="R770" i="3" s="1"/>
  <c r="S770" i="3"/>
  <c r="U770" i="3" s="1"/>
  <c r="O770" i="3"/>
  <c r="N770" i="3"/>
  <c r="X769" i="3"/>
  <c r="W769" i="3"/>
  <c r="V769" i="3"/>
  <c r="T769" i="3"/>
  <c r="R769" i="3" s="1"/>
  <c r="S769" i="3"/>
  <c r="U769" i="3" s="1"/>
  <c r="O769" i="3"/>
  <c r="N769" i="3"/>
  <c r="X768" i="3"/>
  <c r="W768" i="3"/>
  <c r="V768" i="3"/>
  <c r="T768" i="3"/>
  <c r="R768" i="3" s="1"/>
  <c r="S768" i="3"/>
  <c r="O768" i="3"/>
  <c r="N768" i="3"/>
  <c r="X767" i="3"/>
  <c r="W767" i="3"/>
  <c r="V767" i="3"/>
  <c r="T767" i="3"/>
  <c r="R767" i="3" s="1"/>
  <c r="S767" i="3"/>
  <c r="U767" i="3" s="1"/>
  <c r="O767" i="3"/>
  <c r="N767" i="3"/>
  <c r="X766" i="3"/>
  <c r="W766" i="3"/>
  <c r="V766" i="3"/>
  <c r="T766" i="3"/>
  <c r="R766" i="3" s="1"/>
  <c r="S766" i="3"/>
  <c r="O766" i="3"/>
  <c r="N766" i="3"/>
  <c r="X765" i="3"/>
  <c r="W765" i="3"/>
  <c r="V765" i="3"/>
  <c r="T765" i="3"/>
  <c r="R765" i="3" s="1"/>
  <c r="S765" i="3"/>
  <c r="U765" i="3" s="1"/>
  <c r="O765" i="3"/>
  <c r="N765" i="3"/>
  <c r="X764" i="3"/>
  <c r="W764" i="3"/>
  <c r="V764" i="3"/>
  <c r="T764" i="3"/>
  <c r="R764" i="3" s="1"/>
  <c r="S764" i="3"/>
  <c r="O764" i="3"/>
  <c r="N764" i="3"/>
  <c r="X763" i="3"/>
  <c r="W763" i="3"/>
  <c r="V763" i="3"/>
  <c r="T763" i="3"/>
  <c r="R763" i="3" s="1"/>
  <c r="S763" i="3"/>
  <c r="O763" i="3"/>
  <c r="N763" i="3"/>
  <c r="X762" i="3"/>
  <c r="W762" i="3"/>
  <c r="V762" i="3"/>
  <c r="U762" i="3"/>
  <c r="T762" i="3"/>
  <c r="R762" i="3" s="1"/>
  <c r="S762" i="3"/>
  <c r="O762" i="3"/>
  <c r="N762" i="3"/>
  <c r="X761" i="3"/>
  <c r="W761" i="3"/>
  <c r="V761" i="3"/>
  <c r="T761" i="3"/>
  <c r="R761" i="3" s="1"/>
  <c r="S761" i="3"/>
  <c r="O761" i="3"/>
  <c r="N761" i="3"/>
  <c r="X760" i="3"/>
  <c r="W760" i="3"/>
  <c r="V760" i="3"/>
  <c r="T760" i="3"/>
  <c r="R760" i="3" s="1"/>
  <c r="S760" i="3"/>
  <c r="U760" i="3" s="1"/>
  <c r="O760" i="3"/>
  <c r="N760" i="3"/>
  <c r="X759" i="3"/>
  <c r="W759" i="3"/>
  <c r="V759" i="3"/>
  <c r="T759" i="3"/>
  <c r="R759" i="3" s="1"/>
  <c r="S759" i="3"/>
  <c r="O759" i="3"/>
  <c r="N759" i="3"/>
  <c r="X758" i="3"/>
  <c r="W758" i="3"/>
  <c r="V758" i="3"/>
  <c r="U758" i="3"/>
  <c r="T758" i="3"/>
  <c r="R758" i="3" s="1"/>
  <c r="S758" i="3"/>
  <c r="O758" i="3"/>
  <c r="N758" i="3"/>
  <c r="X757" i="3"/>
  <c r="W757" i="3"/>
  <c r="V757" i="3"/>
  <c r="T757" i="3"/>
  <c r="R757" i="3" s="1"/>
  <c r="S757" i="3"/>
  <c r="O757" i="3"/>
  <c r="N757" i="3"/>
  <c r="X756" i="3"/>
  <c r="W756" i="3"/>
  <c r="V756" i="3"/>
  <c r="T756" i="3"/>
  <c r="R756" i="3" s="1"/>
  <c r="S756" i="3"/>
  <c r="U756" i="3" s="1"/>
  <c r="O756" i="3"/>
  <c r="N756" i="3"/>
  <c r="X755" i="3"/>
  <c r="W755" i="3"/>
  <c r="V755" i="3"/>
  <c r="T755" i="3"/>
  <c r="S755" i="3"/>
  <c r="U755" i="3" s="1"/>
  <c r="R755" i="3"/>
  <c r="O755" i="3"/>
  <c r="N755" i="3"/>
  <c r="X754" i="3"/>
  <c r="W754" i="3"/>
  <c r="V754" i="3"/>
  <c r="T754" i="3"/>
  <c r="R754" i="3" s="1"/>
  <c r="S754" i="3"/>
  <c r="U754" i="3" s="1"/>
  <c r="O754" i="3"/>
  <c r="N754" i="3"/>
  <c r="X753" i="3"/>
  <c r="W753" i="3"/>
  <c r="V753" i="3"/>
  <c r="T753" i="3"/>
  <c r="R753" i="3" s="1"/>
  <c r="S753" i="3"/>
  <c r="U753" i="3" s="1"/>
  <c r="O753" i="3"/>
  <c r="N753" i="3"/>
  <c r="X752" i="3"/>
  <c r="W752" i="3"/>
  <c r="V752" i="3"/>
  <c r="T752" i="3"/>
  <c r="R752" i="3" s="1"/>
  <c r="S752" i="3"/>
  <c r="O752" i="3"/>
  <c r="N752" i="3"/>
  <c r="X751" i="3"/>
  <c r="W751" i="3"/>
  <c r="V751" i="3"/>
  <c r="T751" i="3"/>
  <c r="R751" i="3" s="1"/>
  <c r="S751" i="3"/>
  <c r="U751" i="3" s="1"/>
  <c r="O751" i="3"/>
  <c r="N751" i="3"/>
  <c r="X750" i="3"/>
  <c r="W750" i="3"/>
  <c r="V750" i="3"/>
  <c r="T750" i="3"/>
  <c r="R750" i="3" s="1"/>
  <c r="S750" i="3"/>
  <c r="O750" i="3"/>
  <c r="N750" i="3"/>
  <c r="X749" i="3"/>
  <c r="W749" i="3"/>
  <c r="V749" i="3"/>
  <c r="T749" i="3"/>
  <c r="R749" i="3" s="1"/>
  <c r="S749" i="3"/>
  <c r="U749" i="3" s="1"/>
  <c r="O749" i="3"/>
  <c r="N749" i="3"/>
  <c r="X748" i="3"/>
  <c r="W748" i="3"/>
  <c r="V748" i="3"/>
  <c r="T748" i="3"/>
  <c r="R748" i="3" s="1"/>
  <c r="S748" i="3"/>
  <c r="O748" i="3"/>
  <c r="N748" i="3"/>
  <c r="X747" i="3"/>
  <c r="W747" i="3"/>
  <c r="V747" i="3"/>
  <c r="T747" i="3"/>
  <c r="R747" i="3" s="1"/>
  <c r="S747" i="3"/>
  <c r="O747" i="3"/>
  <c r="N747" i="3"/>
  <c r="X746" i="3"/>
  <c r="W746" i="3"/>
  <c r="V746" i="3"/>
  <c r="U746" i="3"/>
  <c r="T746" i="3"/>
  <c r="R746" i="3" s="1"/>
  <c r="S746" i="3"/>
  <c r="O746" i="3"/>
  <c r="N746" i="3"/>
  <c r="X745" i="3"/>
  <c r="W745" i="3"/>
  <c r="V745" i="3"/>
  <c r="T745" i="3"/>
  <c r="R745" i="3" s="1"/>
  <c r="S745" i="3"/>
  <c r="O745" i="3"/>
  <c r="N745" i="3"/>
  <c r="X744" i="3"/>
  <c r="W744" i="3"/>
  <c r="V744" i="3"/>
  <c r="T744" i="3"/>
  <c r="R744" i="3" s="1"/>
  <c r="S744" i="3"/>
  <c r="U744" i="3" s="1"/>
  <c r="O744" i="3"/>
  <c r="N744" i="3"/>
  <c r="X743" i="3"/>
  <c r="W743" i="3"/>
  <c r="V743" i="3"/>
  <c r="T743" i="3"/>
  <c r="R743" i="3" s="1"/>
  <c r="S743" i="3"/>
  <c r="O743" i="3"/>
  <c r="N743" i="3"/>
  <c r="X742" i="3"/>
  <c r="W742" i="3"/>
  <c r="V742" i="3"/>
  <c r="U742" i="3"/>
  <c r="T742" i="3"/>
  <c r="R742" i="3" s="1"/>
  <c r="S742" i="3"/>
  <c r="O742" i="3"/>
  <c r="N742" i="3"/>
  <c r="X741" i="3"/>
  <c r="W741" i="3"/>
  <c r="V741" i="3"/>
  <c r="T741" i="3"/>
  <c r="R741" i="3" s="1"/>
  <c r="S741" i="3"/>
  <c r="O741" i="3"/>
  <c r="N741" i="3"/>
  <c r="X740" i="3"/>
  <c r="W740" i="3"/>
  <c r="V740" i="3"/>
  <c r="T740" i="3"/>
  <c r="R740" i="3" s="1"/>
  <c r="S740" i="3"/>
  <c r="U740" i="3" s="1"/>
  <c r="O740" i="3"/>
  <c r="N740" i="3"/>
  <c r="X739" i="3"/>
  <c r="W739" i="3"/>
  <c r="V739" i="3"/>
  <c r="T739" i="3"/>
  <c r="S739" i="3"/>
  <c r="U739" i="3" s="1"/>
  <c r="R739" i="3"/>
  <c r="O739" i="3"/>
  <c r="N739" i="3"/>
  <c r="X738" i="3"/>
  <c r="W738" i="3"/>
  <c r="V738" i="3"/>
  <c r="T738" i="3"/>
  <c r="R738" i="3" s="1"/>
  <c r="S738" i="3"/>
  <c r="U738" i="3" s="1"/>
  <c r="O738" i="3"/>
  <c r="N738" i="3"/>
  <c r="X737" i="3"/>
  <c r="W737" i="3"/>
  <c r="V737" i="3"/>
  <c r="T737" i="3"/>
  <c r="R737" i="3" s="1"/>
  <c r="S737" i="3"/>
  <c r="U737" i="3" s="1"/>
  <c r="O737" i="3"/>
  <c r="N737" i="3"/>
  <c r="X736" i="3"/>
  <c r="W736" i="3"/>
  <c r="V736" i="3"/>
  <c r="T736" i="3"/>
  <c r="R736" i="3" s="1"/>
  <c r="S736" i="3"/>
  <c r="O736" i="3"/>
  <c r="N736" i="3"/>
  <c r="X735" i="3"/>
  <c r="W735" i="3"/>
  <c r="V735" i="3"/>
  <c r="T735" i="3"/>
  <c r="R735" i="3" s="1"/>
  <c r="S735" i="3"/>
  <c r="U735" i="3" s="1"/>
  <c r="O735" i="3"/>
  <c r="N735" i="3"/>
  <c r="X734" i="3"/>
  <c r="W734" i="3"/>
  <c r="V734" i="3"/>
  <c r="T734" i="3"/>
  <c r="R734" i="3" s="1"/>
  <c r="S734" i="3"/>
  <c r="O734" i="3"/>
  <c r="N734" i="3"/>
  <c r="X733" i="3"/>
  <c r="W733" i="3"/>
  <c r="V733" i="3"/>
  <c r="T733" i="3"/>
  <c r="R733" i="3" s="1"/>
  <c r="S733" i="3"/>
  <c r="U733" i="3" s="1"/>
  <c r="O733" i="3"/>
  <c r="N733" i="3"/>
  <c r="X732" i="3"/>
  <c r="W732" i="3"/>
  <c r="V732" i="3"/>
  <c r="T732" i="3"/>
  <c r="R732" i="3" s="1"/>
  <c r="S732" i="3"/>
  <c r="O732" i="3"/>
  <c r="N732" i="3"/>
  <c r="X731" i="3"/>
  <c r="W731" i="3"/>
  <c r="V731" i="3"/>
  <c r="T731" i="3"/>
  <c r="R731" i="3" s="1"/>
  <c r="S731" i="3"/>
  <c r="O731" i="3"/>
  <c r="N731" i="3"/>
  <c r="X730" i="3"/>
  <c r="W730" i="3"/>
  <c r="V730" i="3"/>
  <c r="U730" i="3"/>
  <c r="T730" i="3"/>
  <c r="R730" i="3" s="1"/>
  <c r="S730" i="3"/>
  <c r="O730" i="3"/>
  <c r="N730" i="3"/>
  <c r="X729" i="3"/>
  <c r="W729" i="3"/>
  <c r="V729" i="3"/>
  <c r="T729" i="3"/>
  <c r="R729" i="3" s="1"/>
  <c r="S729" i="3"/>
  <c r="O729" i="3"/>
  <c r="N729" i="3"/>
  <c r="X728" i="3"/>
  <c r="W728" i="3"/>
  <c r="V728" i="3"/>
  <c r="T728" i="3"/>
  <c r="R728" i="3" s="1"/>
  <c r="S728" i="3"/>
  <c r="U728" i="3" s="1"/>
  <c r="O728" i="3"/>
  <c r="N728" i="3"/>
  <c r="X727" i="3"/>
  <c r="W727" i="3"/>
  <c r="V727" i="3"/>
  <c r="T727" i="3"/>
  <c r="R727" i="3" s="1"/>
  <c r="S727" i="3"/>
  <c r="O727" i="3"/>
  <c r="N727" i="3"/>
  <c r="X726" i="3"/>
  <c r="W726" i="3"/>
  <c r="V726" i="3"/>
  <c r="U726" i="3"/>
  <c r="T726" i="3"/>
  <c r="R726" i="3" s="1"/>
  <c r="S726" i="3"/>
  <c r="O726" i="3"/>
  <c r="N726" i="3"/>
  <c r="X725" i="3"/>
  <c r="W725" i="3"/>
  <c r="V725" i="3"/>
  <c r="T725" i="3"/>
  <c r="R725" i="3" s="1"/>
  <c r="S725" i="3"/>
  <c r="O725" i="3"/>
  <c r="N725" i="3"/>
  <c r="X724" i="3"/>
  <c r="W724" i="3"/>
  <c r="V724" i="3"/>
  <c r="T724" i="3"/>
  <c r="R724" i="3" s="1"/>
  <c r="S724" i="3"/>
  <c r="U724" i="3" s="1"/>
  <c r="O724" i="3"/>
  <c r="N724" i="3"/>
  <c r="X723" i="3"/>
  <c r="W723" i="3"/>
  <c r="V723" i="3"/>
  <c r="T723" i="3"/>
  <c r="S723" i="3"/>
  <c r="U723" i="3" s="1"/>
  <c r="R723" i="3"/>
  <c r="O723" i="3"/>
  <c r="N723" i="3"/>
  <c r="X722" i="3"/>
  <c r="W722" i="3"/>
  <c r="V722" i="3"/>
  <c r="T722" i="3"/>
  <c r="R722" i="3" s="1"/>
  <c r="S722" i="3"/>
  <c r="U722" i="3" s="1"/>
  <c r="O722" i="3"/>
  <c r="N722" i="3"/>
  <c r="X721" i="3"/>
  <c r="W721" i="3"/>
  <c r="V721" i="3"/>
  <c r="T721" i="3"/>
  <c r="R721" i="3" s="1"/>
  <c r="S721" i="3"/>
  <c r="U721" i="3" s="1"/>
  <c r="O721" i="3"/>
  <c r="N721" i="3"/>
  <c r="X720" i="3"/>
  <c r="W720" i="3"/>
  <c r="V720" i="3"/>
  <c r="T720" i="3"/>
  <c r="R720" i="3" s="1"/>
  <c r="S720" i="3"/>
  <c r="O720" i="3"/>
  <c r="N720" i="3"/>
  <c r="X719" i="3"/>
  <c r="W719" i="3"/>
  <c r="V719" i="3"/>
  <c r="T719" i="3"/>
  <c r="R719" i="3" s="1"/>
  <c r="S719" i="3"/>
  <c r="U719" i="3" s="1"/>
  <c r="O719" i="3"/>
  <c r="N719" i="3"/>
  <c r="X718" i="3"/>
  <c r="W718" i="3"/>
  <c r="V718" i="3"/>
  <c r="T718" i="3"/>
  <c r="R718" i="3" s="1"/>
  <c r="S718" i="3"/>
  <c r="O718" i="3"/>
  <c r="N718" i="3"/>
  <c r="X717" i="3"/>
  <c r="W717" i="3"/>
  <c r="V717" i="3"/>
  <c r="T717" i="3"/>
  <c r="R717" i="3" s="1"/>
  <c r="S717" i="3"/>
  <c r="U717" i="3" s="1"/>
  <c r="O717" i="3"/>
  <c r="N717" i="3"/>
  <c r="X716" i="3"/>
  <c r="W716" i="3"/>
  <c r="V716" i="3"/>
  <c r="T716" i="3"/>
  <c r="R716" i="3" s="1"/>
  <c r="S716" i="3"/>
  <c r="O716" i="3"/>
  <c r="N716" i="3"/>
  <c r="X715" i="3"/>
  <c r="W715" i="3"/>
  <c r="V715" i="3"/>
  <c r="T715" i="3"/>
  <c r="R715" i="3" s="1"/>
  <c r="S715" i="3"/>
  <c r="U715" i="3" s="1"/>
  <c r="O715" i="3"/>
  <c r="N715" i="3"/>
  <c r="X714" i="3"/>
  <c r="W714" i="3"/>
  <c r="V714" i="3"/>
  <c r="T714" i="3"/>
  <c r="R714" i="3" s="1"/>
  <c r="S714" i="3"/>
  <c r="O714" i="3"/>
  <c r="N714" i="3"/>
  <c r="X713" i="3"/>
  <c r="W713" i="3"/>
  <c r="V713" i="3"/>
  <c r="T713" i="3"/>
  <c r="R713" i="3" s="1"/>
  <c r="S713" i="3"/>
  <c r="U713" i="3" s="1"/>
  <c r="O713" i="3"/>
  <c r="N713" i="3"/>
  <c r="X712" i="3"/>
  <c r="W712" i="3"/>
  <c r="V712" i="3"/>
  <c r="T712" i="3"/>
  <c r="R712" i="3" s="1"/>
  <c r="S712" i="3"/>
  <c r="U712" i="3" s="1"/>
  <c r="O712" i="3"/>
  <c r="N712" i="3"/>
  <c r="X711" i="3"/>
  <c r="W711" i="3"/>
  <c r="V711" i="3"/>
  <c r="T711" i="3"/>
  <c r="R711" i="3" s="1"/>
  <c r="S711" i="3"/>
  <c r="O711" i="3"/>
  <c r="N711" i="3"/>
  <c r="X710" i="3"/>
  <c r="W710" i="3"/>
  <c r="V710" i="3"/>
  <c r="U710" i="3"/>
  <c r="T710" i="3"/>
  <c r="R710" i="3" s="1"/>
  <c r="S710" i="3"/>
  <c r="O710" i="3"/>
  <c r="N710" i="3"/>
  <c r="X709" i="3"/>
  <c r="W709" i="3"/>
  <c r="V709" i="3"/>
  <c r="T709" i="3"/>
  <c r="R709" i="3" s="1"/>
  <c r="S709" i="3"/>
  <c r="O709" i="3"/>
  <c r="N709" i="3"/>
  <c r="X708" i="3"/>
  <c r="W708" i="3"/>
  <c r="V708" i="3"/>
  <c r="T708" i="3"/>
  <c r="R708" i="3" s="1"/>
  <c r="S708" i="3"/>
  <c r="U708" i="3" s="1"/>
  <c r="O708" i="3"/>
  <c r="N708" i="3"/>
  <c r="X707" i="3"/>
  <c r="W707" i="3"/>
  <c r="V707" i="3"/>
  <c r="T707" i="3"/>
  <c r="S707" i="3"/>
  <c r="U707" i="3" s="1"/>
  <c r="R707" i="3"/>
  <c r="O707" i="3"/>
  <c r="N707" i="3"/>
  <c r="X706" i="3"/>
  <c r="W706" i="3"/>
  <c r="V706" i="3"/>
  <c r="T706" i="3"/>
  <c r="R706" i="3" s="1"/>
  <c r="S706" i="3"/>
  <c r="U706" i="3" s="1"/>
  <c r="O706" i="3"/>
  <c r="N706" i="3"/>
  <c r="X705" i="3"/>
  <c r="W705" i="3"/>
  <c r="V705" i="3"/>
  <c r="T705" i="3"/>
  <c r="R705" i="3" s="1"/>
  <c r="S705" i="3"/>
  <c r="U705" i="3" s="1"/>
  <c r="O705" i="3"/>
  <c r="N705" i="3"/>
  <c r="X704" i="3"/>
  <c r="W704" i="3"/>
  <c r="V704" i="3"/>
  <c r="T704" i="3"/>
  <c r="R704" i="3" s="1"/>
  <c r="S704" i="3"/>
  <c r="O704" i="3"/>
  <c r="N704" i="3"/>
  <c r="X703" i="3"/>
  <c r="W703" i="3"/>
  <c r="V703" i="3"/>
  <c r="T703" i="3"/>
  <c r="R703" i="3" s="1"/>
  <c r="S703" i="3"/>
  <c r="U703" i="3" s="1"/>
  <c r="O703" i="3"/>
  <c r="N703" i="3"/>
  <c r="X702" i="3"/>
  <c r="W702" i="3"/>
  <c r="V702" i="3"/>
  <c r="T702" i="3"/>
  <c r="R702" i="3" s="1"/>
  <c r="S702" i="3"/>
  <c r="O702" i="3"/>
  <c r="N702" i="3"/>
  <c r="X701" i="3"/>
  <c r="W701" i="3"/>
  <c r="V701" i="3"/>
  <c r="T701" i="3"/>
  <c r="R701" i="3" s="1"/>
  <c r="S701" i="3"/>
  <c r="U701" i="3" s="1"/>
  <c r="O701" i="3"/>
  <c r="N701" i="3"/>
  <c r="X700" i="3"/>
  <c r="W700" i="3"/>
  <c r="V700" i="3"/>
  <c r="T700" i="3"/>
  <c r="R700" i="3" s="1"/>
  <c r="S700" i="3"/>
  <c r="O700" i="3"/>
  <c r="N700" i="3"/>
  <c r="X699" i="3"/>
  <c r="W699" i="3"/>
  <c r="V699" i="3"/>
  <c r="T699" i="3"/>
  <c r="R699" i="3" s="1"/>
  <c r="S699" i="3"/>
  <c r="U699" i="3" s="1"/>
  <c r="O699" i="3"/>
  <c r="N699" i="3"/>
  <c r="X698" i="3"/>
  <c r="W698" i="3"/>
  <c r="V698" i="3"/>
  <c r="T698" i="3"/>
  <c r="R698" i="3" s="1"/>
  <c r="S698" i="3"/>
  <c r="O698" i="3"/>
  <c r="N698" i="3"/>
  <c r="X697" i="3"/>
  <c r="W697" i="3"/>
  <c r="V697" i="3"/>
  <c r="T697" i="3"/>
  <c r="R697" i="3" s="1"/>
  <c r="S697" i="3"/>
  <c r="U697" i="3" s="1"/>
  <c r="O697" i="3"/>
  <c r="N697" i="3"/>
  <c r="X696" i="3"/>
  <c r="W696" i="3"/>
  <c r="V696" i="3"/>
  <c r="T696" i="3"/>
  <c r="R696" i="3" s="1"/>
  <c r="S696" i="3"/>
  <c r="U696" i="3" s="1"/>
  <c r="O696" i="3"/>
  <c r="N696" i="3"/>
  <c r="X695" i="3"/>
  <c r="W695" i="3"/>
  <c r="V695" i="3"/>
  <c r="T695" i="3"/>
  <c r="R695" i="3" s="1"/>
  <c r="S695" i="3"/>
  <c r="O695" i="3"/>
  <c r="N695" i="3"/>
  <c r="X694" i="3"/>
  <c r="W694" i="3"/>
  <c r="V694" i="3"/>
  <c r="U694" i="3"/>
  <c r="T694" i="3"/>
  <c r="R694" i="3" s="1"/>
  <c r="S694" i="3"/>
  <c r="O694" i="3"/>
  <c r="N694" i="3"/>
  <c r="X693" i="3"/>
  <c r="W693" i="3"/>
  <c r="V693" i="3"/>
  <c r="T693" i="3"/>
  <c r="R693" i="3" s="1"/>
  <c r="S693" i="3"/>
  <c r="O693" i="3"/>
  <c r="N693" i="3"/>
  <c r="X692" i="3"/>
  <c r="W692" i="3"/>
  <c r="V692" i="3"/>
  <c r="T692" i="3"/>
  <c r="R692" i="3" s="1"/>
  <c r="S692" i="3"/>
  <c r="U692" i="3" s="1"/>
  <c r="O692" i="3"/>
  <c r="N692" i="3"/>
  <c r="X691" i="3"/>
  <c r="W691" i="3"/>
  <c r="V691" i="3"/>
  <c r="T691" i="3"/>
  <c r="S691" i="3"/>
  <c r="U691" i="3" s="1"/>
  <c r="R691" i="3"/>
  <c r="O691" i="3"/>
  <c r="N691" i="3"/>
  <c r="X690" i="3"/>
  <c r="W690" i="3"/>
  <c r="V690" i="3"/>
  <c r="T690" i="3"/>
  <c r="R690" i="3" s="1"/>
  <c r="S690" i="3"/>
  <c r="U690" i="3" s="1"/>
  <c r="O690" i="3"/>
  <c r="N690" i="3"/>
  <c r="X689" i="3"/>
  <c r="W689" i="3"/>
  <c r="V689" i="3"/>
  <c r="T689" i="3"/>
  <c r="R689" i="3" s="1"/>
  <c r="S689" i="3"/>
  <c r="U689" i="3" s="1"/>
  <c r="O689" i="3"/>
  <c r="N689" i="3"/>
  <c r="X688" i="3"/>
  <c r="W688" i="3"/>
  <c r="V688" i="3"/>
  <c r="T688" i="3"/>
  <c r="R688" i="3" s="1"/>
  <c r="S688" i="3"/>
  <c r="O688" i="3"/>
  <c r="N688" i="3"/>
  <c r="X687" i="3"/>
  <c r="W687" i="3"/>
  <c r="V687" i="3"/>
  <c r="T687" i="3"/>
  <c r="R687" i="3" s="1"/>
  <c r="S687" i="3"/>
  <c r="U687" i="3" s="1"/>
  <c r="O687" i="3"/>
  <c r="N687" i="3"/>
  <c r="X686" i="3"/>
  <c r="W686" i="3"/>
  <c r="V686" i="3"/>
  <c r="T686" i="3"/>
  <c r="R686" i="3" s="1"/>
  <c r="S686" i="3"/>
  <c r="O686" i="3"/>
  <c r="N686" i="3"/>
  <c r="X685" i="3"/>
  <c r="W685" i="3"/>
  <c r="V685" i="3"/>
  <c r="T685" i="3"/>
  <c r="R685" i="3" s="1"/>
  <c r="S685" i="3"/>
  <c r="U685" i="3" s="1"/>
  <c r="O685" i="3"/>
  <c r="N685" i="3"/>
  <c r="X684" i="3"/>
  <c r="W684" i="3"/>
  <c r="V684" i="3"/>
  <c r="T684" i="3"/>
  <c r="R684" i="3" s="1"/>
  <c r="S684" i="3"/>
  <c r="O684" i="3"/>
  <c r="N684" i="3"/>
  <c r="X683" i="3"/>
  <c r="W683" i="3"/>
  <c r="V683" i="3"/>
  <c r="T683" i="3"/>
  <c r="R683" i="3" s="1"/>
  <c r="S683" i="3"/>
  <c r="U683" i="3" s="1"/>
  <c r="O683" i="3"/>
  <c r="N683" i="3"/>
  <c r="X682" i="3"/>
  <c r="W682" i="3"/>
  <c r="V682" i="3"/>
  <c r="T682" i="3"/>
  <c r="R682" i="3" s="1"/>
  <c r="S682" i="3"/>
  <c r="O682" i="3"/>
  <c r="N682" i="3"/>
  <c r="X681" i="3"/>
  <c r="W681" i="3"/>
  <c r="V681" i="3"/>
  <c r="T681" i="3"/>
  <c r="R681" i="3" s="1"/>
  <c r="S681" i="3"/>
  <c r="U681" i="3" s="1"/>
  <c r="O681" i="3"/>
  <c r="N681" i="3"/>
  <c r="X680" i="3"/>
  <c r="W680" i="3"/>
  <c r="V680" i="3"/>
  <c r="T680" i="3"/>
  <c r="R680" i="3" s="1"/>
  <c r="S680" i="3"/>
  <c r="U680" i="3" s="1"/>
  <c r="O680" i="3"/>
  <c r="N680" i="3"/>
  <c r="X679" i="3"/>
  <c r="W679" i="3"/>
  <c r="V679" i="3"/>
  <c r="T679" i="3"/>
  <c r="R679" i="3" s="1"/>
  <c r="S679" i="3"/>
  <c r="O679" i="3"/>
  <c r="N679" i="3"/>
  <c r="X678" i="3"/>
  <c r="W678" i="3"/>
  <c r="V678" i="3"/>
  <c r="U678" i="3"/>
  <c r="T678" i="3"/>
  <c r="R678" i="3" s="1"/>
  <c r="S678" i="3"/>
  <c r="O678" i="3"/>
  <c r="N678" i="3"/>
  <c r="X677" i="3"/>
  <c r="W677" i="3"/>
  <c r="V677" i="3"/>
  <c r="T677" i="3"/>
  <c r="R677" i="3" s="1"/>
  <c r="S677" i="3"/>
  <c r="O677" i="3"/>
  <c r="N677" i="3"/>
  <c r="X676" i="3"/>
  <c r="W676" i="3"/>
  <c r="V676" i="3"/>
  <c r="T676" i="3"/>
  <c r="R676" i="3" s="1"/>
  <c r="S676" i="3"/>
  <c r="U676" i="3" s="1"/>
  <c r="O676" i="3"/>
  <c r="N676" i="3"/>
  <c r="X675" i="3"/>
  <c r="W675" i="3"/>
  <c r="V675" i="3"/>
  <c r="T675" i="3"/>
  <c r="S675" i="3"/>
  <c r="U675" i="3" s="1"/>
  <c r="R675" i="3"/>
  <c r="O675" i="3"/>
  <c r="N675" i="3"/>
  <c r="X674" i="3"/>
  <c r="W674" i="3"/>
  <c r="V674" i="3"/>
  <c r="T674" i="3"/>
  <c r="R674" i="3" s="1"/>
  <c r="S674" i="3"/>
  <c r="U674" i="3" s="1"/>
  <c r="O674" i="3"/>
  <c r="N674" i="3"/>
  <c r="X673" i="3"/>
  <c r="W673" i="3"/>
  <c r="V673" i="3"/>
  <c r="T673" i="3"/>
  <c r="R673" i="3" s="1"/>
  <c r="S673" i="3"/>
  <c r="U673" i="3" s="1"/>
  <c r="O673" i="3"/>
  <c r="N673" i="3"/>
  <c r="X672" i="3"/>
  <c r="W672" i="3"/>
  <c r="V672" i="3"/>
  <c r="T672" i="3"/>
  <c r="R672" i="3" s="1"/>
  <c r="S672" i="3"/>
  <c r="O672" i="3"/>
  <c r="N672" i="3"/>
  <c r="X671" i="3"/>
  <c r="W671" i="3"/>
  <c r="V671" i="3"/>
  <c r="T671" i="3"/>
  <c r="R671" i="3" s="1"/>
  <c r="S671" i="3"/>
  <c r="U671" i="3" s="1"/>
  <c r="O671" i="3"/>
  <c r="N671" i="3"/>
  <c r="X670" i="3"/>
  <c r="W670" i="3"/>
  <c r="V670" i="3"/>
  <c r="T670" i="3"/>
  <c r="R670" i="3" s="1"/>
  <c r="S670" i="3"/>
  <c r="O670" i="3"/>
  <c r="N670" i="3"/>
  <c r="X669" i="3"/>
  <c r="W669" i="3"/>
  <c r="V669" i="3"/>
  <c r="T669" i="3"/>
  <c r="R669" i="3" s="1"/>
  <c r="S669" i="3"/>
  <c r="U669" i="3" s="1"/>
  <c r="O669" i="3"/>
  <c r="N669" i="3"/>
  <c r="X668" i="3"/>
  <c r="W668" i="3"/>
  <c r="V668" i="3"/>
  <c r="T668" i="3"/>
  <c r="R668" i="3" s="1"/>
  <c r="S668" i="3"/>
  <c r="O668" i="3"/>
  <c r="N668" i="3"/>
  <c r="X667" i="3"/>
  <c r="W667" i="3"/>
  <c r="V667" i="3"/>
  <c r="T667" i="3"/>
  <c r="R667" i="3" s="1"/>
  <c r="S667" i="3"/>
  <c r="U667" i="3" s="1"/>
  <c r="O667" i="3"/>
  <c r="N667" i="3"/>
  <c r="X666" i="3"/>
  <c r="W666" i="3"/>
  <c r="V666" i="3"/>
  <c r="T666" i="3"/>
  <c r="R666" i="3" s="1"/>
  <c r="S666" i="3"/>
  <c r="O666" i="3"/>
  <c r="N666" i="3"/>
  <c r="X665" i="3"/>
  <c r="W665" i="3"/>
  <c r="V665" i="3"/>
  <c r="T665" i="3"/>
  <c r="R665" i="3" s="1"/>
  <c r="S665" i="3"/>
  <c r="U665" i="3" s="1"/>
  <c r="O665" i="3"/>
  <c r="N665" i="3"/>
  <c r="X664" i="3"/>
  <c r="W664" i="3"/>
  <c r="V664" i="3"/>
  <c r="T664" i="3"/>
  <c r="R664" i="3" s="1"/>
  <c r="S664" i="3"/>
  <c r="U664" i="3" s="1"/>
  <c r="O664" i="3"/>
  <c r="N664" i="3"/>
  <c r="X663" i="3"/>
  <c r="W663" i="3"/>
  <c r="V663" i="3"/>
  <c r="T663" i="3"/>
  <c r="R663" i="3" s="1"/>
  <c r="S663" i="3"/>
  <c r="O663" i="3"/>
  <c r="N663" i="3"/>
  <c r="X662" i="3"/>
  <c r="W662" i="3"/>
  <c r="V662" i="3"/>
  <c r="U662" i="3"/>
  <c r="T662" i="3"/>
  <c r="R662" i="3" s="1"/>
  <c r="S662" i="3"/>
  <c r="O662" i="3"/>
  <c r="N662" i="3"/>
  <c r="X661" i="3"/>
  <c r="W661" i="3"/>
  <c r="V661" i="3"/>
  <c r="T661" i="3"/>
  <c r="R661" i="3" s="1"/>
  <c r="S661" i="3"/>
  <c r="O661" i="3"/>
  <c r="N661" i="3"/>
  <c r="X660" i="3"/>
  <c r="W660" i="3"/>
  <c r="V660" i="3"/>
  <c r="T660" i="3"/>
  <c r="R660" i="3" s="1"/>
  <c r="S660" i="3"/>
  <c r="U660" i="3" s="1"/>
  <c r="O660" i="3"/>
  <c r="N660" i="3"/>
  <c r="X659" i="3"/>
  <c r="W659" i="3"/>
  <c r="V659" i="3"/>
  <c r="T659" i="3"/>
  <c r="S659" i="3"/>
  <c r="U659" i="3" s="1"/>
  <c r="R659" i="3"/>
  <c r="O659" i="3"/>
  <c r="N659" i="3"/>
  <c r="X658" i="3"/>
  <c r="W658" i="3"/>
  <c r="V658" i="3"/>
  <c r="T658" i="3"/>
  <c r="R658" i="3" s="1"/>
  <c r="S658" i="3"/>
  <c r="U658" i="3" s="1"/>
  <c r="O658" i="3"/>
  <c r="N658" i="3"/>
  <c r="X657" i="3"/>
  <c r="W657" i="3"/>
  <c r="V657" i="3"/>
  <c r="T657" i="3"/>
  <c r="R657" i="3" s="1"/>
  <c r="S657" i="3"/>
  <c r="U657" i="3" s="1"/>
  <c r="O657" i="3"/>
  <c r="N657" i="3"/>
  <c r="X656" i="3"/>
  <c r="W656" i="3"/>
  <c r="V656" i="3"/>
  <c r="T656" i="3"/>
  <c r="R656" i="3" s="1"/>
  <c r="S656" i="3"/>
  <c r="O656" i="3"/>
  <c r="N656" i="3"/>
  <c r="X655" i="3"/>
  <c r="W655" i="3"/>
  <c r="V655" i="3"/>
  <c r="T655" i="3"/>
  <c r="R655" i="3" s="1"/>
  <c r="S655" i="3"/>
  <c r="U655" i="3" s="1"/>
  <c r="O655" i="3"/>
  <c r="N655" i="3"/>
  <c r="X654" i="3"/>
  <c r="W654" i="3"/>
  <c r="V654" i="3"/>
  <c r="T654" i="3"/>
  <c r="R654" i="3" s="1"/>
  <c r="S654" i="3"/>
  <c r="O654" i="3"/>
  <c r="N654" i="3"/>
  <c r="X653" i="3"/>
  <c r="W653" i="3"/>
  <c r="V653" i="3"/>
  <c r="T653" i="3"/>
  <c r="R653" i="3" s="1"/>
  <c r="S653" i="3"/>
  <c r="U653" i="3" s="1"/>
  <c r="O653" i="3"/>
  <c r="N653" i="3"/>
  <c r="X652" i="3"/>
  <c r="W652" i="3"/>
  <c r="V652" i="3"/>
  <c r="T652" i="3"/>
  <c r="R652" i="3" s="1"/>
  <c r="S652" i="3"/>
  <c r="O652" i="3"/>
  <c r="N652" i="3"/>
  <c r="X651" i="3"/>
  <c r="W651" i="3"/>
  <c r="V651" i="3"/>
  <c r="T651" i="3"/>
  <c r="R651" i="3" s="1"/>
  <c r="S651" i="3"/>
  <c r="U651" i="3" s="1"/>
  <c r="O651" i="3"/>
  <c r="N651" i="3"/>
  <c r="X650" i="3"/>
  <c r="W650" i="3"/>
  <c r="V650" i="3"/>
  <c r="T650" i="3"/>
  <c r="R650" i="3" s="1"/>
  <c r="S650" i="3"/>
  <c r="O650" i="3"/>
  <c r="N650" i="3"/>
  <c r="X649" i="3"/>
  <c r="W649" i="3"/>
  <c r="V649" i="3"/>
  <c r="T649" i="3"/>
  <c r="R649" i="3" s="1"/>
  <c r="S649" i="3"/>
  <c r="U649" i="3" s="1"/>
  <c r="O649" i="3"/>
  <c r="N649" i="3"/>
  <c r="X648" i="3"/>
  <c r="W648" i="3"/>
  <c r="V648" i="3"/>
  <c r="T648" i="3"/>
  <c r="R648" i="3" s="1"/>
  <c r="S648" i="3"/>
  <c r="U648" i="3" s="1"/>
  <c r="O648" i="3"/>
  <c r="N648" i="3"/>
  <c r="X647" i="3"/>
  <c r="W647" i="3"/>
  <c r="V647" i="3"/>
  <c r="T647" i="3"/>
  <c r="R647" i="3" s="1"/>
  <c r="S647" i="3"/>
  <c r="O647" i="3"/>
  <c r="N647" i="3"/>
  <c r="X646" i="3"/>
  <c r="W646" i="3"/>
  <c r="V646" i="3"/>
  <c r="U646" i="3"/>
  <c r="T646" i="3"/>
  <c r="R646" i="3" s="1"/>
  <c r="S646" i="3"/>
  <c r="O646" i="3"/>
  <c r="N646" i="3"/>
  <c r="X645" i="3"/>
  <c r="W645" i="3"/>
  <c r="V645" i="3"/>
  <c r="T645" i="3"/>
  <c r="R645" i="3" s="1"/>
  <c r="S645" i="3"/>
  <c r="O645" i="3"/>
  <c r="N645" i="3"/>
  <c r="X644" i="3"/>
  <c r="W644" i="3"/>
  <c r="V644" i="3"/>
  <c r="T644" i="3"/>
  <c r="R644" i="3" s="1"/>
  <c r="S644" i="3"/>
  <c r="U644" i="3" s="1"/>
  <c r="O644" i="3"/>
  <c r="N644" i="3"/>
  <c r="X643" i="3"/>
  <c r="W643" i="3"/>
  <c r="V643" i="3"/>
  <c r="T643" i="3"/>
  <c r="S643" i="3"/>
  <c r="U643" i="3" s="1"/>
  <c r="R643" i="3"/>
  <c r="O643" i="3"/>
  <c r="N643" i="3"/>
  <c r="X642" i="3"/>
  <c r="W642" i="3"/>
  <c r="V642" i="3"/>
  <c r="T642" i="3"/>
  <c r="R642" i="3" s="1"/>
  <c r="S642" i="3"/>
  <c r="U642" i="3" s="1"/>
  <c r="O642" i="3"/>
  <c r="N642" i="3"/>
  <c r="X641" i="3"/>
  <c r="W641" i="3"/>
  <c r="V641" i="3"/>
  <c r="T641" i="3"/>
  <c r="R641" i="3" s="1"/>
  <c r="S641" i="3"/>
  <c r="U641" i="3" s="1"/>
  <c r="O641" i="3"/>
  <c r="N641" i="3"/>
  <c r="X640" i="3"/>
  <c r="W640" i="3"/>
  <c r="V640" i="3"/>
  <c r="T640" i="3"/>
  <c r="R640" i="3" s="1"/>
  <c r="S640" i="3"/>
  <c r="O640" i="3"/>
  <c r="N640" i="3"/>
  <c r="X639" i="3"/>
  <c r="W639" i="3"/>
  <c r="V639" i="3"/>
  <c r="T639" i="3"/>
  <c r="R639" i="3" s="1"/>
  <c r="S639" i="3"/>
  <c r="U639" i="3" s="1"/>
  <c r="O639" i="3"/>
  <c r="N639" i="3"/>
  <c r="X638" i="3"/>
  <c r="W638" i="3"/>
  <c r="V638" i="3"/>
  <c r="T638" i="3"/>
  <c r="R638" i="3" s="1"/>
  <c r="S638" i="3"/>
  <c r="O638" i="3"/>
  <c r="N638" i="3"/>
  <c r="X637" i="3"/>
  <c r="W637" i="3"/>
  <c r="V637" i="3"/>
  <c r="T637" i="3"/>
  <c r="R637" i="3" s="1"/>
  <c r="S637" i="3"/>
  <c r="U637" i="3" s="1"/>
  <c r="O637" i="3"/>
  <c r="N637" i="3"/>
  <c r="X636" i="3"/>
  <c r="W636" i="3"/>
  <c r="V636" i="3"/>
  <c r="T636" i="3"/>
  <c r="R636" i="3" s="1"/>
  <c r="S636" i="3"/>
  <c r="O636" i="3"/>
  <c r="N636" i="3"/>
  <c r="X635" i="3"/>
  <c r="W635" i="3"/>
  <c r="V635" i="3"/>
  <c r="T635" i="3"/>
  <c r="R635" i="3" s="1"/>
  <c r="S635" i="3"/>
  <c r="U635" i="3" s="1"/>
  <c r="O635" i="3"/>
  <c r="N635" i="3"/>
  <c r="X634" i="3"/>
  <c r="W634" i="3"/>
  <c r="V634" i="3"/>
  <c r="T634" i="3"/>
  <c r="R634" i="3" s="1"/>
  <c r="S634" i="3"/>
  <c r="O634" i="3"/>
  <c r="N634" i="3"/>
  <c r="X633" i="3"/>
  <c r="W633" i="3"/>
  <c r="V633" i="3"/>
  <c r="T633" i="3"/>
  <c r="R633" i="3" s="1"/>
  <c r="S633" i="3"/>
  <c r="U633" i="3" s="1"/>
  <c r="O633" i="3"/>
  <c r="N633" i="3"/>
  <c r="X632" i="3"/>
  <c r="W632" i="3"/>
  <c r="V632" i="3"/>
  <c r="T632" i="3"/>
  <c r="R632" i="3" s="1"/>
  <c r="S632" i="3"/>
  <c r="U632" i="3" s="1"/>
  <c r="O632" i="3"/>
  <c r="N632" i="3"/>
  <c r="X631" i="3"/>
  <c r="W631" i="3"/>
  <c r="V631" i="3"/>
  <c r="T631" i="3"/>
  <c r="R631" i="3" s="1"/>
  <c r="S631" i="3"/>
  <c r="O631" i="3"/>
  <c r="N631" i="3"/>
  <c r="X630" i="3"/>
  <c r="W630" i="3"/>
  <c r="V630" i="3"/>
  <c r="U630" i="3"/>
  <c r="T630" i="3"/>
  <c r="R630" i="3" s="1"/>
  <c r="S630" i="3"/>
  <c r="O630" i="3"/>
  <c r="N630" i="3"/>
  <c r="X629" i="3"/>
  <c r="W629" i="3"/>
  <c r="V629" i="3"/>
  <c r="T629" i="3"/>
  <c r="R629" i="3" s="1"/>
  <c r="S629" i="3"/>
  <c r="O629" i="3"/>
  <c r="N629" i="3"/>
  <c r="X628" i="3"/>
  <c r="W628" i="3"/>
  <c r="V628" i="3"/>
  <c r="T628" i="3"/>
  <c r="R628" i="3" s="1"/>
  <c r="S628" i="3"/>
  <c r="U628" i="3" s="1"/>
  <c r="O628" i="3"/>
  <c r="N628" i="3"/>
  <c r="X627" i="3"/>
  <c r="W627" i="3"/>
  <c r="V627" i="3"/>
  <c r="T627" i="3"/>
  <c r="S627" i="3"/>
  <c r="U627" i="3" s="1"/>
  <c r="R627" i="3"/>
  <c r="O627" i="3"/>
  <c r="N627" i="3"/>
  <c r="X626" i="3"/>
  <c r="W626" i="3"/>
  <c r="V626" i="3"/>
  <c r="T626" i="3"/>
  <c r="R626" i="3" s="1"/>
  <c r="S626" i="3"/>
  <c r="U626" i="3" s="1"/>
  <c r="O626" i="3"/>
  <c r="N626" i="3"/>
  <c r="X625" i="3"/>
  <c r="W625" i="3"/>
  <c r="V625" i="3"/>
  <c r="T625" i="3"/>
  <c r="R625" i="3" s="1"/>
  <c r="S625" i="3"/>
  <c r="U625" i="3" s="1"/>
  <c r="O625" i="3"/>
  <c r="N625" i="3"/>
  <c r="X624" i="3"/>
  <c r="W624" i="3"/>
  <c r="V624" i="3"/>
  <c r="T624" i="3"/>
  <c r="R624" i="3" s="1"/>
  <c r="S624" i="3"/>
  <c r="O624" i="3"/>
  <c r="N624" i="3"/>
  <c r="X623" i="3"/>
  <c r="W623" i="3"/>
  <c r="V623" i="3"/>
  <c r="T623" i="3"/>
  <c r="R623" i="3" s="1"/>
  <c r="S623" i="3"/>
  <c r="U623" i="3" s="1"/>
  <c r="O623" i="3"/>
  <c r="N623" i="3"/>
  <c r="X622" i="3"/>
  <c r="W622" i="3"/>
  <c r="V622" i="3"/>
  <c r="T622" i="3"/>
  <c r="R622" i="3" s="1"/>
  <c r="S622" i="3"/>
  <c r="O622" i="3"/>
  <c r="N622" i="3"/>
  <c r="X621" i="3"/>
  <c r="W621" i="3"/>
  <c r="V621" i="3"/>
  <c r="T621" i="3"/>
  <c r="R621" i="3" s="1"/>
  <c r="S621" i="3"/>
  <c r="U621" i="3" s="1"/>
  <c r="O621" i="3"/>
  <c r="N621" i="3"/>
  <c r="X620" i="3"/>
  <c r="W620" i="3"/>
  <c r="V620" i="3"/>
  <c r="T620" i="3"/>
  <c r="R620" i="3" s="1"/>
  <c r="S620" i="3"/>
  <c r="O620" i="3"/>
  <c r="N620" i="3"/>
  <c r="X619" i="3"/>
  <c r="W619" i="3"/>
  <c r="V619" i="3"/>
  <c r="T619" i="3"/>
  <c r="R619" i="3" s="1"/>
  <c r="S619" i="3"/>
  <c r="U619" i="3" s="1"/>
  <c r="O619" i="3"/>
  <c r="N619" i="3"/>
  <c r="X618" i="3"/>
  <c r="W618" i="3"/>
  <c r="V618" i="3"/>
  <c r="T618" i="3"/>
  <c r="R618" i="3" s="1"/>
  <c r="S618" i="3"/>
  <c r="O618" i="3"/>
  <c r="N618" i="3"/>
  <c r="X617" i="3"/>
  <c r="W617" i="3"/>
  <c r="V617" i="3"/>
  <c r="T617" i="3"/>
  <c r="R617" i="3" s="1"/>
  <c r="S617" i="3"/>
  <c r="U617" i="3" s="1"/>
  <c r="O617" i="3"/>
  <c r="N617" i="3"/>
  <c r="X616" i="3"/>
  <c r="W616" i="3"/>
  <c r="V616" i="3"/>
  <c r="T616" i="3"/>
  <c r="R616" i="3" s="1"/>
  <c r="S616" i="3"/>
  <c r="U616" i="3" s="1"/>
  <c r="O616" i="3"/>
  <c r="N616" i="3"/>
  <c r="X615" i="3"/>
  <c r="W615" i="3"/>
  <c r="V615" i="3"/>
  <c r="T615" i="3"/>
  <c r="R615" i="3" s="1"/>
  <c r="S615" i="3"/>
  <c r="O615" i="3"/>
  <c r="N615" i="3"/>
  <c r="X614" i="3"/>
  <c r="W614" i="3"/>
  <c r="V614" i="3"/>
  <c r="U614" i="3"/>
  <c r="T614" i="3"/>
  <c r="R614" i="3" s="1"/>
  <c r="S614" i="3"/>
  <c r="O614" i="3"/>
  <c r="N614" i="3"/>
  <c r="X613" i="3"/>
  <c r="W613" i="3"/>
  <c r="V613" i="3"/>
  <c r="T613" i="3"/>
  <c r="R613" i="3" s="1"/>
  <c r="S613" i="3"/>
  <c r="O613" i="3"/>
  <c r="N613" i="3"/>
  <c r="X612" i="3"/>
  <c r="W612" i="3"/>
  <c r="V612" i="3"/>
  <c r="T612" i="3"/>
  <c r="R612" i="3" s="1"/>
  <c r="S612" i="3"/>
  <c r="U612" i="3" s="1"/>
  <c r="O612" i="3"/>
  <c r="N612" i="3"/>
  <c r="X611" i="3"/>
  <c r="W611" i="3"/>
  <c r="V611" i="3"/>
  <c r="T611" i="3"/>
  <c r="S611" i="3"/>
  <c r="U611" i="3" s="1"/>
  <c r="R611" i="3"/>
  <c r="O611" i="3"/>
  <c r="N611" i="3"/>
  <c r="X610" i="3"/>
  <c r="W610" i="3"/>
  <c r="V610" i="3"/>
  <c r="T610" i="3"/>
  <c r="R610" i="3" s="1"/>
  <c r="S610" i="3"/>
  <c r="U610" i="3" s="1"/>
  <c r="O610" i="3"/>
  <c r="N610" i="3"/>
  <c r="X609" i="3"/>
  <c r="W609" i="3"/>
  <c r="V609" i="3"/>
  <c r="T609" i="3"/>
  <c r="R609" i="3" s="1"/>
  <c r="S609" i="3"/>
  <c r="U609" i="3" s="1"/>
  <c r="O609" i="3"/>
  <c r="N609" i="3"/>
  <c r="X608" i="3"/>
  <c r="W608" i="3"/>
  <c r="V608" i="3"/>
  <c r="T608" i="3"/>
  <c r="R608" i="3" s="1"/>
  <c r="S608" i="3"/>
  <c r="O608" i="3"/>
  <c r="N608" i="3"/>
  <c r="X607" i="3"/>
  <c r="W607" i="3"/>
  <c r="V607" i="3"/>
  <c r="T607" i="3"/>
  <c r="R607" i="3" s="1"/>
  <c r="S607" i="3"/>
  <c r="U607" i="3" s="1"/>
  <c r="O607" i="3"/>
  <c r="N607" i="3"/>
  <c r="X606" i="3"/>
  <c r="W606" i="3"/>
  <c r="V606" i="3"/>
  <c r="T606" i="3"/>
  <c r="R606" i="3" s="1"/>
  <c r="S606" i="3"/>
  <c r="O606" i="3"/>
  <c r="N606" i="3"/>
  <c r="X605" i="3"/>
  <c r="W605" i="3"/>
  <c r="V605" i="3"/>
  <c r="T605" i="3"/>
  <c r="R605" i="3" s="1"/>
  <c r="S605" i="3"/>
  <c r="U605" i="3" s="1"/>
  <c r="O605" i="3"/>
  <c r="N605" i="3"/>
  <c r="X604" i="3"/>
  <c r="W604" i="3"/>
  <c r="V604" i="3"/>
  <c r="T604" i="3"/>
  <c r="R604" i="3" s="1"/>
  <c r="S604" i="3"/>
  <c r="O604" i="3"/>
  <c r="N604" i="3"/>
  <c r="X603" i="3"/>
  <c r="W603" i="3"/>
  <c r="V603" i="3"/>
  <c r="T603" i="3"/>
  <c r="R603" i="3" s="1"/>
  <c r="S603" i="3"/>
  <c r="U603" i="3" s="1"/>
  <c r="O603" i="3"/>
  <c r="N603" i="3"/>
  <c r="X602" i="3"/>
  <c r="W602" i="3"/>
  <c r="V602" i="3"/>
  <c r="T602" i="3"/>
  <c r="R602" i="3" s="1"/>
  <c r="S602" i="3"/>
  <c r="O602" i="3"/>
  <c r="N602" i="3"/>
  <c r="X601" i="3"/>
  <c r="W601" i="3"/>
  <c r="V601" i="3"/>
  <c r="T601" i="3"/>
  <c r="R601" i="3" s="1"/>
  <c r="S601" i="3"/>
  <c r="U601" i="3" s="1"/>
  <c r="O601" i="3"/>
  <c r="N601" i="3"/>
  <c r="X600" i="3"/>
  <c r="W600" i="3"/>
  <c r="V600" i="3"/>
  <c r="T600" i="3"/>
  <c r="R600" i="3" s="1"/>
  <c r="S600" i="3"/>
  <c r="U600" i="3" s="1"/>
  <c r="O600" i="3"/>
  <c r="N600" i="3"/>
  <c r="X599" i="3"/>
  <c r="W599" i="3"/>
  <c r="V599" i="3"/>
  <c r="T599" i="3"/>
  <c r="R599" i="3" s="1"/>
  <c r="S599" i="3"/>
  <c r="O599" i="3"/>
  <c r="N599" i="3"/>
  <c r="X598" i="3"/>
  <c r="W598" i="3"/>
  <c r="V598" i="3"/>
  <c r="U598" i="3"/>
  <c r="T598" i="3"/>
  <c r="R598" i="3" s="1"/>
  <c r="S598" i="3"/>
  <c r="O598" i="3"/>
  <c r="N598" i="3"/>
  <c r="X597" i="3"/>
  <c r="W597" i="3"/>
  <c r="V597" i="3"/>
  <c r="T597" i="3"/>
  <c r="R597" i="3" s="1"/>
  <c r="S597" i="3"/>
  <c r="O597" i="3"/>
  <c r="N597" i="3"/>
  <c r="X596" i="3"/>
  <c r="W596" i="3"/>
  <c r="V596" i="3"/>
  <c r="T596" i="3"/>
  <c r="R596" i="3" s="1"/>
  <c r="S596" i="3"/>
  <c r="U596" i="3" s="1"/>
  <c r="O596" i="3"/>
  <c r="N596" i="3"/>
  <c r="X595" i="3"/>
  <c r="W595" i="3"/>
  <c r="V595" i="3"/>
  <c r="T595" i="3"/>
  <c r="S595" i="3"/>
  <c r="U595" i="3" s="1"/>
  <c r="R595" i="3"/>
  <c r="O595" i="3"/>
  <c r="N595" i="3"/>
  <c r="X594" i="3"/>
  <c r="W594" i="3"/>
  <c r="V594" i="3"/>
  <c r="T594" i="3"/>
  <c r="R594" i="3" s="1"/>
  <c r="S594" i="3"/>
  <c r="U594" i="3" s="1"/>
  <c r="O594" i="3"/>
  <c r="N594" i="3"/>
  <c r="X593" i="3"/>
  <c r="W593" i="3"/>
  <c r="V593" i="3"/>
  <c r="T593" i="3"/>
  <c r="R593" i="3" s="1"/>
  <c r="S593" i="3"/>
  <c r="U593" i="3" s="1"/>
  <c r="O593" i="3"/>
  <c r="N593" i="3"/>
  <c r="X592" i="3"/>
  <c r="W592" i="3"/>
  <c r="V592" i="3"/>
  <c r="T592" i="3"/>
  <c r="R592" i="3" s="1"/>
  <c r="S592" i="3"/>
  <c r="O592" i="3"/>
  <c r="N592" i="3"/>
  <c r="X591" i="3"/>
  <c r="W591" i="3"/>
  <c r="V591" i="3"/>
  <c r="T591" i="3"/>
  <c r="R591" i="3" s="1"/>
  <c r="S591" i="3"/>
  <c r="U591" i="3" s="1"/>
  <c r="O591" i="3"/>
  <c r="N591" i="3"/>
  <c r="X590" i="3"/>
  <c r="W590" i="3"/>
  <c r="V590" i="3"/>
  <c r="T590" i="3"/>
  <c r="R590" i="3" s="1"/>
  <c r="S590" i="3"/>
  <c r="O590" i="3"/>
  <c r="N590" i="3"/>
  <c r="X589" i="3"/>
  <c r="W589" i="3"/>
  <c r="V589" i="3"/>
  <c r="T589" i="3"/>
  <c r="R589" i="3" s="1"/>
  <c r="S589" i="3"/>
  <c r="U589" i="3" s="1"/>
  <c r="O589" i="3"/>
  <c r="N589" i="3"/>
  <c r="X588" i="3"/>
  <c r="W588" i="3"/>
  <c r="V588" i="3"/>
  <c r="T588" i="3"/>
  <c r="R588" i="3" s="1"/>
  <c r="S588" i="3"/>
  <c r="O588" i="3"/>
  <c r="N588" i="3"/>
  <c r="X587" i="3"/>
  <c r="W587" i="3"/>
  <c r="V587" i="3"/>
  <c r="T587" i="3"/>
  <c r="R587" i="3" s="1"/>
  <c r="S587" i="3"/>
  <c r="U587" i="3" s="1"/>
  <c r="O587" i="3"/>
  <c r="N587" i="3"/>
  <c r="X586" i="3"/>
  <c r="W586" i="3"/>
  <c r="V586" i="3"/>
  <c r="T586" i="3"/>
  <c r="R586" i="3" s="1"/>
  <c r="S586" i="3"/>
  <c r="O586" i="3"/>
  <c r="N586" i="3"/>
  <c r="X585" i="3"/>
  <c r="W585" i="3"/>
  <c r="V585" i="3"/>
  <c r="T585" i="3"/>
  <c r="R585" i="3" s="1"/>
  <c r="S585" i="3"/>
  <c r="U585" i="3" s="1"/>
  <c r="O585" i="3"/>
  <c r="N585" i="3"/>
  <c r="X584" i="3"/>
  <c r="W584" i="3"/>
  <c r="V584" i="3"/>
  <c r="T584" i="3"/>
  <c r="R584" i="3" s="1"/>
  <c r="S584" i="3"/>
  <c r="U584" i="3" s="1"/>
  <c r="O584" i="3"/>
  <c r="N584" i="3"/>
  <c r="X583" i="3"/>
  <c r="W583" i="3"/>
  <c r="V583" i="3"/>
  <c r="T583" i="3"/>
  <c r="R583" i="3" s="1"/>
  <c r="S583" i="3"/>
  <c r="O583" i="3"/>
  <c r="N583" i="3"/>
  <c r="X582" i="3"/>
  <c r="W582" i="3"/>
  <c r="V582" i="3"/>
  <c r="U582" i="3"/>
  <c r="T582" i="3"/>
  <c r="R582" i="3" s="1"/>
  <c r="S582" i="3"/>
  <c r="O582" i="3"/>
  <c r="N582" i="3"/>
  <c r="X581" i="3"/>
  <c r="W581" i="3"/>
  <c r="V581" i="3"/>
  <c r="T581" i="3"/>
  <c r="R581" i="3" s="1"/>
  <c r="S581" i="3"/>
  <c r="O581" i="3"/>
  <c r="N581" i="3"/>
  <c r="X580" i="3"/>
  <c r="W580" i="3"/>
  <c r="V580" i="3"/>
  <c r="T580" i="3"/>
  <c r="R580" i="3" s="1"/>
  <c r="S580" i="3"/>
  <c r="U580" i="3" s="1"/>
  <c r="O580" i="3"/>
  <c r="N580" i="3"/>
  <c r="X579" i="3"/>
  <c r="W579" i="3"/>
  <c r="V579" i="3"/>
  <c r="T579" i="3"/>
  <c r="S579" i="3"/>
  <c r="U579" i="3" s="1"/>
  <c r="R579" i="3"/>
  <c r="O579" i="3"/>
  <c r="N579" i="3"/>
  <c r="X578" i="3"/>
  <c r="W578" i="3"/>
  <c r="V578" i="3"/>
  <c r="T578" i="3"/>
  <c r="R578" i="3" s="1"/>
  <c r="S578" i="3"/>
  <c r="U578" i="3" s="1"/>
  <c r="O578" i="3"/>
  <c r="N578" i="3"/>
  <c r="X577" i="3"/>
  <c r="W577" i="3"/>
  <c r="V577" i="3"/>
  <c r="T577" i="3"/>
  <c r="R577" i="3" s="1"/>
  <c r="S577" i="3"/>
  <c r="U577" i="3" s="1"/>
  <c r="O577" i="3"/>
  <c r="N577" i="3"/>
  <c r="X576" i="3"/>
  <c r="W576" i="3"/>
  <c r="V576" i="3"/>
  <c r="T576" i="3"/>
  <c r="R576" i="3" s="1"/>
  <c r="S576" i="3"/>
  <c r="O576" i="3"/>
  <c r="N576" i="3"/>
  <c r="X575" i="3"/>
  <c r="W575" i="3"/>
  <c r="V575" i="3"/>
  <c r="T575" i="3"/>
  <c r="R575" i="3" s="1"/>
  <c r="S575" i="3"/>
  <c r="U575" i="3" s="1"/>
  <c r="O575" i="3"/>
  <c r="N575" i="3"/>
  <c r="X574" i="3"/>
  <c r="W574" i="3"/>
  <c r="V574" i="3"/>
  <c r="T574" i="3"/>
  <c r="S574" i="3"/>
  <c r="O574" i="3"/>
  <c r="N574" i="3"/>
  <c r="X573" i="3"/>
  <c r="W573" i="3"/>
  <c r="V573" i="3"/>
  <c r="T573" i="3"/>
  <c r="R573" i="3" s="1"/>
  <c r="S573" i="3"/>
  <c r="U573" i="3" s="1"/>
  <c r="O573" i="3"/>
  <c r="N573" i="3"/>
  <c r="X572" i="3"/>
  <c r="W572" i="3"/>
  <c r="V572" i="3"/>
  <c r="T572" i="3"/>
  <c r="R572" i="3" s="1"/>
  <c r="S572" i="3"/>
  <c r="O572" i="3"/>
  <c r="N572" i="3"/>
  <c r="X571" i="3"/>
  <c r="W571" i="3"/>
  <c r="V571" i="3"/>
  <c r="T571" i="3"/>
  <c r="R571" i="3" s="1"/>
  <c r="S571" i="3"/>
  <c r="U571" i="3" s="1"/>
  <c r="O571" i="3"/>
  <c r="N571" i="3"/>
  <c r="X570" i="3"/>
  <c r="W570" i="3"/>
  <c r="V570" i="3"/>
  <c r="T570" i="3"/>
  <c r="S570" i="3"/>
  <c r="O570" i="3"/>
  <c r="N570" i="3"/>
  <c r="X569" i="3"/>
  <c r="W569" i="3"/>
  <c r="V569" i="3"/>
  <c r="T569" i="3"/>
  <c r="R569" i="3" s="1"/>
  <c r="S569" i="3"/>
  <c r="U569" i="3" s="1"/>
  <c r="O569" i="3"/>
  <c r="N569" i="3"/>
  <c r="X568" i="3"/>
  <c r="W568" i="3"/>
  <c r="V568" i="3"/>
  <c r="T568" i="3"/>
  <c r="R568" i="3" s="1"/>
  <c r="S568" i="3"/>
  <c r="U568" i="3" s="1"/>
  <c r="O568" i="3"/>
  <c r="N568" i="3"/>
  <c r="X567" i="3"/>
  <c r="W567" i="3"/>
  <c r="V567" i="3"/>
  <c r="T567" i="3"/>
  <c r="R567" i="3" s="1"/>
  <c r="S567" i="3"/>
  <c r="O567" i="3"/>
  <c r="N567" i="3"/>
  <c r="X566" i="3"/>
  <c r="W566" i="3"/>
  <c r="V566" i="3"/>
  <c r="U566" i="3"/>
  <c r="T566" i="3"/>
  <c r="R566" i="3" s="1"/>
  <c r="S566" i="3"/>
  <c r="O566" i="3"/>
  <c r="N566" i="3"/>
  <c r="X565" i="3"/>
  <c r="W565" i="3"/>
  <c r="V565" i="3"/>
  <c r="T565" i="3"/>
  <c r="R565" i="3" s="1"/>
  <c r="S565" i="3"/>
  <c r="O565" i="3"/>
  <c r="N565" i="3"/>
  <c r="X564" i="3"/>
  <c r="W564" i="3"/>
  <c r="V564" i="3"/>
  <c r="T564" i="3"/>
  <c r="R564" i="3" s="1"/>
  <c r="S564" i="3"/>
  <c r="O564" i="3"/>
  <c r="N564" i="3"/>
  <c r="X563" i="3"/>
  <c r="W563" i="3"/>
  <c r="V563" i="3"/>
  <c r="T563" i="3"/>
  <c r="S563" i="3"/>
  <c r="U563" i="3" s="1"/>
  <c r="R563" i="3"/>
  <c r="O563" i="3"/>
  <c r="N563" i="3"/>
  <c r="X562" i="3"/>
  <c r="W562" i="3"/>
  <c r="V562" i="3"/>
  <c r="T562" i="3"/>
  <c r="R562" i="3" s="1"/>
  <c r="S562" i="3"/>
  <c r="U562" i="3" s="1"/>
  <c r="O562" i="3"/>
  <c r="N562" i="3"/>
  <c r="X561" i="3"/>
  <c r="W561" i="3"/>
  <c r="V561" i="3"/>
  <c r="T561" i="3"/>
  <c r="R561" i="3" s="1"/>
  <c r="S561" i="3"/>
  <c r="U561" i="3" s="1"/>
  <c r="O561" i="3"/>
  <c r="N561" i="3"/>
  <c r="X560" i="3"/>
  <c r="W560" i="3"/>
  <c r="V560" i="3"/>
  <c r="T560" i="3"/>
  <c r="R560" i="3" s="1"/>
  <c r="S560" i="3"/>
  <c r="O560" i="3"/>
  <c r="N560" i="3"/>
  <c r="X559" i="3"/>
  <c r="W559" i="3"/>
  <c r="V559" i="3"/>
  <c r="T559" i="3"/>
  <c r="R559" i="3" s="1"/>
  <c r="S559" i="3"/>
  <c r="U559" i="3" s="1"/>
  <c r="O559" i="3"/>
  <c r="N559" i="3"/>
  <c r="X558" i="3"/>
  <c r="W558" i="3"/>
  <c r="V558" i="3"/>
  <c r="T558" i="3"/>
  <c r="S558" i="3"/>
  <c r="O558" i="3"/>
  <c r="N558" i="3"/>
  <c r="X557" i="3"/>
  <c r="W557" i="3"/>
  <c r="V557" i="3"/>
  <c r="T557" i="3"/>
  <c r="R557" i="3" s="1"/>
  <c r="S557" i="3"/>
  <c r="U557" i="3" s="1"/>
  <c r="O557" i="3"/>
  <c r="N557" i="3"/>
  <c r="X556" i="3"/>
  <c r="W556" i="3"/>
  <c r="V556" i="3"/>
  <c r="T556" i="3"/>
  <c r="R556" i="3" s="1"/>
  <c r="F12" i="8" s="1"/>
  <c r="S556" i="3"/>
  <c r="O556" i="3"/>
  <c r="N556" i="3"/>
  <c r="X555" i="3"/>
  <c r="W555" i="3"/>
  <c r="V555" i="3"/>
  <c r="T555" i="3"/>
  <c r="R555" i="3" s="1"/>
  <c r="S555" i="3"/>
  <c r="U555" i="3" s="1"/>
  <c r="O555" i="3"/>
  <c r="N555" i="3"/>
  <c r="X554" i="3"/>
  <c r="W554" i="3"/>
  <c r="V554" i="3"/>
  <c r="T554" i="3"/>
  <c r="S554" i="3"/>
  <c r="O554" i="3"/>
  <c r="N554" i="3"/>
  <c r="X553" i="3"/>
  <c r="W553" i="3"/>
  <c r="V553" i="3"/>
  <c r="T553" i="3"/>
  <c r="R553" i="3" s="1"/>
  <c r="S553" i="3"/>
  <c r="U553" i="3" s="1"/>
  <c r="O553" i="3"/>
  <c r="N553" i="3"/>
  <c r="X552" i="3"/>
  <c r="W552" i="3"/>
  <c r="V552" i="3"/>
  <c r="T552" i="3"/>
  <c r="R552" i="3" s="1"/>
  <c r="S552" i="3"/>
  <c r="U552" i="3" s="1"/>
  <c r="O552" i="3"/>
  <c r="N552" i="3"/>
  <c r="X551" i="3"/>
  <c r="W551" i="3"/>
  <c r="V551" i="3"/>
  <c r="T551" i="3"/>
  <c r="R551" i="3" s="1"/>
  <c r="S551" i="3"/>
  <c r="O551" i="3"/>
  <c r="N551" i="3"/>
  <c r="X550" i="3"/>
  <c r="W550" i="3"/>
  <c r="V550" i="3"/>
  <c r="U550" i="3"/>
  <c r="T550" i="3"/>
  <c r="R550" i="3" s="1"/>
  <c r="S550" i="3"/>
  <c r="O550" i="3"/>
  <c r="N550" i="3"/>
  <c r="X549" i="3"/>
  <c r="W549" i="3"/>
  <c r="V549" i="3"/>
  <c r="T549" i="3"/>
  <c r="R549" i="3" s="1"/>
  <c r="S549" i="3"/>
  <c r="O549" i="3"/>
  <c r="N549" i="3"/>
  <c r="X548" i="3"/>
  <c r="W548" i="3"/>
  <c r="V548" i="3"/>
  <c r="T548" i="3"/>
  <c r="R548" i="3" s="1"/>
  <c r="S548" i="3"/>
  <c r="O548" i="3"/>
  <c r="N548" i="3"/>
  <c r="X547" i="3"/>
  <c r="W547" i="3"/>
  <c r="V547" i="3"/>
  <c r="T547" i="3"/>
  <c r="S547" i="3"/>
  <c r="U547" i="3" s="1"/>
  <c r="R547" i="3"/>
  <c r="O547" i="3"/>
  <c r="N547" i="3"/>
  <c r="X546" i="3"/>
  <c r="W546" i="3"/>
  <c r="V546" i="3"/>
  <c r="T546" i="3"/>
  <c r="R546" i="3" s="1"/>
  <c r="S546" i="3"/>
  <c r="U546" i="3" s="1"/>
  <c r="O546" i="3"/>
  <c r="N546" i="3"/>
  <c r="X545" i="3"/>
  <c r="W545" i="3"/>
  <c r="V545" i="3"/>
  <c r="T545" i="3"/>
  <c r="R545" i="3" s="1"/>
  <c r="S545" i="3"/>
  <c r="U545" i="3" s="1"/>
  <c r="O545" i="3"/>
  <c r="N545" i="3"/>
  <c r="X544" i="3"/>
  <c r="W544" i="3"/>
  <c r="V544" i="3"/>
  <c r="T544" i="3"/>
  <c r="R544" i="3" s="1"/>
  <c r="S544" i="3"/>
  <c r="O544" i="3"/>
  <c r="N544" i="3"/>
  <c r="X543" i="3"/>
  <c r="W543" i="3"/>
  <c r="V543" i="3"/>
  <c r="T543" i="3"/>
  <c r="R543" i="3" s="1"/>
  <c r="S543" i="3"/>
  <c r="U543" i="3" s="1"/>
  <c r="O543" i="3"/>
  <c r="N543" i="3"/>
  <c r="X542" i="3"/>
  <c r="W542" i="3"/>
  <c r="V542" i="3"/>
  <c r="T542" i="3"/>
  <c r="S542" i="3"/>
  <c r="O542" i="3"/>
  <c r="N542" i="3"/>
  <c r="X541" i="3"/>
  <c r="W541" i="3"/>
  <c r="V541" i="3"/>
  <c r="T541" i="3"/>
  <c r="R541" i="3" s="1"/>
  <c r="S541" i="3"/>
  <c r="U541" i="3" s="1"/>
  <c r="O541" i="3"/>
  <c r="N541" i="3"/>
  <c r="X540" i="3"/>
  <c r="W540" i="3"/>
  <c r="V540" i="3"/>
  <c r="T540" i="3"/>
  <c r="R540" i="3" s="1"/>
  <c r="S540" i="3"/>
  <c r="O540" i="3"/>
  <c r="N540" i="3"/>
  <c r="X539" i="3"/>
  <c r="W539" i="3"/>
  <c r="V539" i="3"/>
  <c r="T539" i="3"/>
  <c r="R539" i="3" s="1"/>
  <c r="S539" i="3"/>
  <c r="U539" i="3" s="1"/>
  <c r="O539" i="3"/>
  <c r="N539" i="3"/>
  <c r="X538" i="3"/>
  <c r="W538" i="3"/>
  <c r="V538" i="3"/>
  <c r="T538" i="3"/>
  <c r="S538" i="3"/>
  <c r="O538" i="3"/>
  <c r="N538" i="3"/>
  <c r="X537" i="3"/>
  <c r="W537" i="3"/>
  <c r="V537" i="3"/>
  <c r="T537" i="3"/>
  <c r="R537" i="3" s="1"/>
  <c r="S537" i="3"/>
  <c r="U537" i="3" s="1"/>
  <c r="O537" i="3"/>
  <c r="N537" i="3"/>
  <c r="X536" i="3"/>
  <c r="W536" i="3"/>
  <c r="V536" i="3"/>
  <c r="T536" i="3"/>
  <c r="R536" i="3" s="1"/>
  <c r="S536" i="3"/>
  <c r="U536" i="3" s="1"/>
  <c r="O536" i="3"/>
  <c r="N536" i="3"/>
  <c r="X535" i="3"/>
  <c r="W535" i="3"/>
  <c r="V535" i="3"/>
  <c r="T535" i="3"/>
  <c r="R535" i="3" s="1"/>
  <c r="S535" i="3"/>
  <c r="O535" i="3"/>
  <c r="N535" i="3"/>
  <c r="X534" i="3"/>
  <c r="W534" i="3"/>
  <c r="V534" i="3"/>
  <c r="U534" i="3"/>
  <c r="T534" i="3"/>
  <c r="R534" i="3" s="1"/>
  <c r="S534" i="3"/>
  <c r="O534" i="3"/>
  <c r="N534" i="3"/>
  <c r="X533" i="3"/>
  <c r="W533" i="3"/>
  <c r="V533" i="3"/>
  <c r="T533" i="3"/>
  <c r="R533" i="3" s="1"/>
  <c r="S533" i="3"/>
  <c r="O533" i="3"/>
  <c r="N533" i="3"/>
  <c r="X532" i="3"/>
  <c r="W532" i="3"/>
  <c r="V532" i="3"/>
  <c r="T532" i="3"/>
  <c r="R532" i="3" s="1"/>
  <c r="S532" i="3"/>
  <c r="O532" i="3"/>
  <c r="N532" i="3"/>
  <c r="X531" i="3"/>
  <c r="W531" i="3"/>
  <c r="V531" i="3"/>
  <c r="T531" i="3"/>
  <c r="S531" i="3"/>
  <c r="U531" i="3" s="1"/>
  <c r="R531" i="3"/>
  <c r="O531" i="3"/>
  <c r="N531" i="3"/>
  <c r="X530" i="3"/>
  <c r="W530" i="3"/>
  <c r="V530" i="3"/>
  <c r="T530" i="3"/>
  <c r="R530" i="3" s="1"/>
  <c r="S530" i="3"/>
  <c r="U530" i="3" s="1"/>
  <c r="O530" i="3"/>
  <c r="N530" i="3"/>
  <c r="X529" i="3"/>
  <c r="W529" i="3"/>
  <c r="V529" i="3"/>
  <c r="T529" i="3"/>
  <c r="R529" i="3" s="1"/>
  <c r="S529" i="3"/>
  <c r="U529" i="3" s="1"/>
  <c r="O529" i="3"/>
  <c r="N529" i="3"/>
  <c r="X528" i="3"/>
  <c r="W528" i="3"/>
  <c r="V528" i="3"/>
  <c r="T528" i="3"/>
  <c r="R528" i="3" s="1"/>
  <c r="S528" i="3"/>
  <c r="O528" i="3"/>
  <c r="N528" i="3"/>
  <c r="X527" i="3"/>
  <c r="W527" i="3"/>
  <c r="V527" i="3"/>
  <c r="T527" i="3"/>
  <c r="R527" i="3" s="1"/>
  <c r="S527" i="3"/>
  <c r="U527" i="3" s="1"/>
  <c r="O527" i="3"/>
  <c r="N527" i="3"/>
  <c r="X526" i="3"/>
  <c r="W526" i="3"/>
  <c r="V526" i="3"/>
  <c r="T526" i="3"/>
  <c r="S526" i="3"/>
  <c r="O526" i="3"/>
  <c r="N526" i="3"/>
  <c r="X525" i="3"/>
  <c r="W525" i="3"/>
  <c r="V525" i="3"/>
  <c r="T525" i="3"/>
  <c r="R525" i="3" s="1"/>
  <c r="S525" i="3"/>
  <c r="U525" i="3" s="1"/>
  <c r="O525" i="3"/>
  <c r="N525" i="3"/>
  <c r="X524" i="3"/>
  <c r="W524" i="3"/>
  <c r="V524" i="3"/>
  <c r="T524" i="3"/>
  <c r="R524" i="3" s="1"/>
  <c r="S524" i="3"/>
  <c r="O524" i="3"/>
  <c r="N524" i="3"/>
  <c r="X523" i="3"/>
  <c r="W523" i="3"/>
  <c r="V523" i="3"/>
  <c r="T523" i="3"/>
  <c r="R523" i="3" s="1"/>
  <c r="S523" i="3"/>
  <c r="O523" i="3"/>
  <c r="N523" i="3"/>
  <c r="X522" i="3"/>
  <c r="W522" i="3"/>
  <c r="V522" i="3"/>
  <c r="T522" i="3"/>
  <c r="R522" i="3" s="1"/>
  <c r="S522" i="3"/>
  <c r="O522" i="3"/>
  <c r="N522" i="3"/>
  <c r="X521" i="3"/>
  <c r="W521" i="3"/>
  <c r="V521" i="3"/>
  <c r="T521" i="3"/>
  <c r="R521" i="3" s="1"/>
  <c r="S521" i="3"/>
  <c r="U521" i="3" s="1"/>
  <c r="O521" i="3"/>
  <c r="N521" i="3"/>
  <c r="X520" i="3"/>
  <c r="W520" i="3"/>
  <c r="V520" i="3"/>
  <c r="T520" i="3"/>
  <c r="R520" i="3" s="1"/>
  <c r="S520" i="3"/>
  <c r="U520" i="3" s="1"/>
  <c r="O520" i="3"/>
  <c r="N520" i="3"/>
  <c r="X519" i="3"/>
  <c r="W519" i="3"/>
  <c r="V519" i="3"/>
  <c r="T519" i="3"/>
  <c r="R519" i="3" s="1"/>
  <c r="S519" i="3"/>
  <c r="O519" i="3"/>
  <c r="N519" i="3"/>
  <c r="X518" i="3"/>
  <c r="W518" i="3"/>
  <c r="V518" i="3"/>
  <c r="U518" i="3"/>
  <c r="T518" i="3"/>
  <c r="R518" i="3" s="1"/>
  <c r="S518" i="3"/>
  <c r="O518" i="3"/>
  <c r="N518" i="3"/>
  <c r="X517" i="3"/>
  <c r="W517" i="3"/>
  <c r="V517" i="3"/>
  <c r="T517" i="3"/>
  <c r="R517" i="3" s="1"/>
  <c r="S517" i="3"/>
  <c r="O517" i="3"/>
  <c r="N517" i="3"/>
  <c r="X516" i="3"/>
  <c r="W516" i="3"/>
  <c r="V516" i="3"/>
  <c r="T516" i="3"/>
  <c r="R516" i="3" s="1"/>
  <c r="S516" i="3"/>
  <c r="U516" i="3" s="1"/>
  <c r="O516" i="3"/>
  <c r="N516" i="3"/>
  <c r="X515" i="3"/>
  <c r="W515" i="3"/>
  <c r="V515" i="3"/>
  <c r="T515" i="3"/>
  <c r="S515" i="3"/>
  <c r="U515" i="3" s="1"/>
  <c r="R515" i="3"/>
  <c r="O515" i="3"/>
  <c r="N515" i="3"/>
  <c r="X514" i="3"/>
  <c r="W514" i="3"/>
  <c r="V514" i="3"/>
  <c r="T514" i="3"/>
  <c r="R514" i="3" s="1"/>
  <c r="S514" i="3"/>
  <c r="U514" i="3" s="1"/>
  <c r="O514" i="3"/>
  <c r="N514" i="3"/>
  <c r="X513" i="3"/>
  <c r="W513" i="3"/>
  <c r="V513" i="3"/>
  <c r="T513" i="3"/>
  <c r="R513" i="3" s="1"/>
  <c r="S513" i="3"/>
  <c r="U513" i="3" s="1"/>
  <c r="O513" i="3"/>
  <c r="N513" i="3"/>
  <c r="X512" i="3"/>
  <c r="W512" i="3"/>
  <c r="V512" i="3"/>
  <c r="T512" i="3"/>
  <c r="R512" i="3" s="1"/>
  <c r="S512" i="3"/>
  <c r="O512" i="3"/>
  <c r="N512" i="3"/>
  <c r="X511" i="3"/>
  <c r="W511" i="3"/>
  <c r="V511" i="3"/>
  <c r="T511" i="3"/>
  <c r="R511" i="3" s="1"/>
  <c r="S511" i="3"/>
  <c r="U511" i="3" s="1"/>
  <c r="O511" i="3"/>
  <c r="N511" i="3"/>
  <c r="X510" i="3"/>
  <c r="W510" i="3"/>
  <c r="V510" i="3"/>
  <c r="T510" i="3"/>
  <c r="S510" i="3"/>
  <c r="O510" i="3"/>
  <c r="N510" i="3"/>
  <c r="X509" i="3"/>
  <c r="W509" i="3"/>
  <c r="V509" i="3"/>
  <c r="T509" i="3"/>
  <c r="R509" i="3" s="1"/>
  <c r="S509" i="3"/>
  <c r="U509" i="3" s="1"/>
  <c r="O509" i="3"/>
  <c r="N509" i="3"/>
  <c r="X508" i="3"/>
  <c r="W508" i="3"/>
  <c r="V508" i="3"/>
  <c r="T508" i="3"/>
  <c r="R508" i="3" s="1"/>
  <c r="S508" i="3"/>
  <c r="O508" i="3"/>
  <c r="N508" i="3"/>
  <c r="X507" i="3"/>
  <c r="W507" i="3"/>
  <c r="V507" i="3"/>
  <c r="T507" i="3"/>
  <c r="R507" i="3" s="1"/>
  <c r="S507" i="3"/>
  <c r="U507" i="3" s="1"/>
  <c r="O507" i="3"/>
  <c r="N507" i="3"/>
  <c r="X506" i="3"/>
  <c r="W506" i="3"/>
  <c r="V506" i="3"/>
  <c r="T506" i="3"/>
  <c r="R506" i="3" s="1"/>
  <c r="S506" i="3"/>
  <c r="O506" i="3"/>
  <c r="N506" i="3"/>
  <c r="X505" i="3"/>
  <c r="W505" i="3"/>
  <c r="V505" i="3"/>
  <c r="T505" i="3"/>
  <c r="R505" i="3" s="1"/>
  <c r="S505" i="3"/>
  <c r="U505" i="3" s="1"/>
  <c r="O505" i="3"/>
  <c r="N505" i="3"/>
  <c r="X504" i="3"/>
  <c r="W504" i="3"/>
  <c r="V504" i="3"/>
  <c r="T504" i="3"/>
  <c r="R504" i="3" s="1"/>
  <c r="S504" i="3"/>
  <c r="O504" i="3"/>
  <c r="N504" i="3"/>
  <c r="X503" i="3"/>
  <c r="W503" i="3"/>
  <c r="V503" i="3"/>
  <c r="T503" i="3"/>
  <c r="S503" i="3"/>
  <c r="U503" i="3" s="1"/>
  <c r="R503" i="3"/>
  <c r="O503" i="3"/>
  <c r="N503" i="3"/>
  <c r="X502" i="3"/>
  <c r="W502" i="3"/>
  <c r="V502" i="3"/>
  <c r="T502" i="3"/>
  <c r="R502" i="3" s="1"/>
  <c r="S502" i="3"/>
  <c r="U502" i="3" s="1"/>
  <c r="O502" i="3"/>
  <c r="N502" i="3"/>
  <c r="X501" i="3"/>
  <c r="W501" i="3"/>
  <c r="V501" i="3"/>
  <c r="T501" i="3"/>
  <c r="R501" i="3" s="1"/>
  <c r="S501" i="3"/>
  <c r="U501" i="3" s="1"/>
  <c r="O501" i="3"/>
  <c r="N501" i="3"/>
  <c r="X500" i="3"/>
  <c r="W500" i="3"/>
  <c r="V500" i="3"/>
  <c r="T500" i="3"/>
  <c r="R500" i="3" s="1"/>
  <c r="S500" i="3"/>
  <c r="O500" i="3"/>
  <c r="N500" i="3"/>
  <c r="X499" i="3"/>
  <c r="W499" i="3"/>
  <c r="V499" i="3"/>
  <c r="T499" i="3"/>
  <c r="S499" i="3"/>
  <c r="U499" i="3" s="1"/>
  <c r="R499" i="3"/>
  <c r="O499" i="3"/>
  <c r="N499" i="3"/>
  <c r="X498" i="3"/>
  <c r="W498" i="3"/>
  <c r="V498" i="3"/>
  <c r="T498" i="3"/>
  <c r="R498" i="3" s="1"/>
  <c r="S498" i="3"/>
  <c r="U498" i="3" s="1"/>
  <c r="O498" i="3"/>
  <c r="N498" i="3"/>
  <c r="X497" i="3"/>
  <c r="W497" i="3"/>
  <c r="V497" i="3"/>
  <c r="T497" i="3"/>
  <c r="R497" i="3" s="1"/>
  <c r="S497" i="3"/>
  <c r="U497" i="3" s="1"/>
  <c r="O497" i="3"/>
  <c r="N497" i="3"/>
  <c r="X496" i="3"/>
  <c r="W496" i="3"/>
  <c r="V496" i="3"/>
  <c r="T496" i="3"/>
  <c r="R496" i="3" s="1"/>
  <c r="S496" i="3"/>
  <c r="O496" i="3"/>
  <c r="N496" i="3"/>
  <c r="X495" i="3"/>
  <c r="W495" i="3"/>
  <c r="V495" i="3"/>
  <c r="T495" i="3"/>
  <c r="R495" i="3" s="1"/>
  <c r="S495" i="3"/>
  <c r="U495" i="3" s="1"/>
  <c r="O495" i="3"/>
  <c r="N495" i="3"/>
  <c r="X494" i="3"/>
  <c r="W494" i="3"/>
  <c r="V494" i="3"/>
  <c r="T494" i="3"/>
  <c r="S494" i="3"/>
  <c r="O494" i="3"/>
  <c r="N494" i="3"/>
  <c r="X493" i="3"/>
  <c r="W493" i="3"/>
  <c r="V493" i="3"/>
  <c r="T493" i="3"/>
  <c r="R493" i="3" s="1"/>
  <c r="S493" i="3"/>
  <c r="U493" i="3" s="1"/>
  <c r="O493" i="3"/>
  <c r="N493" i="3"/>
  <c r="X492" i="3"/>
  <c r="W492" i="3"/>
  <c r="V492" i="3"/>
  <c r="T492" i="3"/>
  <c r="R492" i="3" s="1"/>
  <c r="S492" i="3"/>
  <c r="O492" i="3"/>
  <c r="N492" i="3"/>
  <c r="X491" i="3"/>
  <c r="W491" i="3"/>
  <c r="V491" i="3"/>
  <c r="T491" i="3"/>
  <c r="R491" i="3" s="1"/>
  <c r="S491" i="3"/>
  <c r="O491" i="3"/>
  <c r="N491" i="3"/>
  <c r="X490" i="3"/>
  <c r="W490" i="3"/>
  <c r="V490" i="3"/>
  <c r="T490" i="3"/>
  <c r="R490" i="3" s="1"/>
  <c r="S490" i="3"/>
  <c r="O490" i="3"/>
  <c r="N490" i="3"/>
  <c r="X489" i="3"/>
  <c r="W489" i="3"/>
  <c r="V489" i="3"/>
  <c r="T489" i="3"/>
  <c r="R489" i="3" s="1"/>
  <c r="S489" i="3"/>
  <c r="U489" i="3" s="1"/>
  <c r="O489" i="3"/>
  <c r="N489" i="3"/>
  <c r="X488" i="3"/>
  <c r="W488" i="3"/>
  <c r="V488" i="3"/>
  <c r="T488" i="3"/>
  <c r="R488" i="3" s="1"/>
  <c r="S488" i="3"/>
  <c r="O488" i="3"/>
  <c r="N488" i="3"/>
  <c r="X487" i="3"/>
  <c r="W487" i="3"/>
  <c r="V487" i="3"/>
  <c r="T487" i="3"/>
  <c r="R487" i="3" s="1"/>
  <c r="S487" i="3"/>
  <c r="O487" i="3"/>
  <c r="N487" i="3"/>
  <c r="X486" i="3"/>
  <c r="W486" i="3"/>
  <c r="V486" i="3"/>
  <c r="U486" i="3"/>
  <c r="T486" i="3"/>
  <c r="R486" i="3" s="1"/>
  <c r="S486" i="3"/>
  <c r="O486" i="3"/>
  <c r="N486" i="3"/>
  <c r="X485" i="3"/>
  <c r="W485" i="3"/>
  <c r="V485" i="3"/>
  <c r="T485" i="3"/>
  <c r="R485" i="3" s="1"/>
  <c r="S485" i="3"/>
  <c r="O485" i="3"/>
  <c r="N485" i="3"/>
  <c r="X484" i="3"/>
  <c r="W484" i="3"/>
  <c r="V484" i="3"/>
  <c r="T484" i="3"/>
  <c r="R484" i="3" s="1"/>
  <c r="S484" i="3"/>
  <c r="U484" i="3" s="1"/>
  <c r="O484" i="3"/>
  <c r="N484" i="3"/>
  <c r="X483" i="3"/>
  <c r="W483" i="3"/>
  <c r="V483" i="3"/>
  <c r="T483" i="3"/>
  <c r="S483" i="3"/>
  <c r="U483" i="3" s="1"/>
  <c r="R483" i="3"/>
  <c r="O483" i="3"/>
  <c r="N483" i="3"/>
  <c r="X482" i="3"/>
  <c r="W482" i="3"/>
  <c r="V482" i="3"/>
  <c r="T482" i="3"/>
  <c r="R482" i="3" s="1"/>
  <c r="S482" i="3"/>
  <c r="U482" i="3" s="1"/>
  <c r="O482" i="3"/>
  <c r="N482" i="3"/>
  <c r="X481" i="3"/>
  <c r="W481" i="3"/>
  <c r="V481" i="3"/>
  <c r="T481" i="3"/>
  <c r="R481" i="3" s="1"/>
  <c r="S481" i="3"/>
  <c r="U481" i="3" s="1"/>
  <c r="O481" i="3"/>
  <c r="N481" i="3"/>
  <c r="X480" i="3"/>
  <c r="W480" i="3"/>
  <c r="V480" i="3"/>
  <c r="T480" i="3"/>
  <c r="R480" i="3" s="1"/>
  <c r="S480" i="3"/>
  <c r="O480" i="3"/>
  <c r="N480" i="3"/>
  <c r="X479" i="3"/>
  <c r="W479" i="3"/>
  <c r="V479" i="3"/>
  <c r="T479" i="3"/>
  <c r="R479" i="3" s="1"/>
  <c r="S479" i="3"/>
  <c r="U479" i="3" s="1"/>
  <c r="O479" i="3"/>
  <c r="N479" i="3"/>
  <c r="X478" i="3"/>
  <c r="W478" i="3"/>
  <c r="V478" i="3"/>
  <c r="T478" i="3"/>
  <c r="S478" i="3"/>
  <c r="O478" i="3"/>
  <c r="N478" i="3"/>
  <c r="X477" i="3"/>
  <c r="W477" i="3"/>
  <c r="V477" i="3"/>
  <c r="T477" i="3"/>
  <c r="R477" i="3" s="1"/>
  <c r="S477" i="3"/>
  <c r="U477" i="3" s="1"/>
  <c r="O477" i="3"/>
  <c r="N477" i="3"/>
  <c r="X476" i="3"/>
  <c r="W476" i="3"/>
  <c r="V476" i="3"/>
  <c r="T476" i="3"/>
  <c r="R476" i="3" s="1"/>
  <c r="S476" i="3"/>
  <c r="O476" i="3"/>
  <c r="N476" i="3"/>
  <c r="X475" i="3"/>
  <c r="W475" i="3"/>
  <c r="V475" i="3"/>
  <c r="T475" i="3"/>
  <c r="R475" i="3" s="1"/>
  <c r="S475" i="3"/>
  <c r="O475" i="3"/>
  <c r="N475" i="3"/>
  <c r="X474" i="3"/>
  <c r="W474" i="3"/>
  <c r="V474" i="3"/>
  <c r="T474" i="3"/>
  <c r="R474" i="3" s="1"/>
  <c r="S474" i="3"/>
  <c r="O474" i="3"/>
  <c r="N474" i="3"/>
  <c r="X473" i="3"/>
  <c r="W473" i="3"/>
  <c r="V473" i="3"/>
  <c r="T473" i="3"/>
  <c r="R473" i="3" s="1"/>
  <c r="S473" i="3"/>
  <c r="U473" i="3" s="1"/>
  <c r="O473" i="3"/>
  <c r="N473" i="3"/>
  <c r="X472" i="3"/>
  <c r="W472" i="3"/>
  <c r="V472" i="3"/>
  <c r="T472" i="3"/>
  <c r="R472" i="3" s="1"/>
  <c r="S472" i="3"/>
  <c r="O472" i="3"/>
  <c r="N472" i="3"/>
  <c r="X471" i="3"/>
  <c r="W471" i="3"/>
  <c r="V471" i="3"/>
  <c r="T471" i="3"/>
  <c r="S471" i="3"/>
  <c r="U471" i="3" s="1"/>
  <c r="R471" i="3"/>
  <c r="O471" i="3"/>
  <c r="N471" i="3"/>
  <c r="X470" i="3"/>
  <c r="W470" i="3"/>
  <c r="V470" i="3"/>
  <c r="T470" i="3"/>
  <c r="R470" i="3" s="1"/>
  <c r="S470" i="3"/>
  <c r="U470" i="3" s="1"/>
  <c r="O470" i="3"/>
  <c r="N470" i="3"/>
  <c r="X469" i="3"/>
  <c r="W469" i="3"/>
  <c r="V469" i="3"/>
  <c r="T469" i="3"/>
  <c r="R469" i="3" s="1"/>
  <c r="S469" i="3"/>
  <c r="U469" i="3" s="1"/>
  <c r="O469" i="3"/>
  <c r="N469" i="3"/>
  <c r="X468" i="3"/>
  <c r="W468" i="3"/>
  <c r="V468" i="3"/>
  <c r="T468" i="3"/>
  <c r="R468" i="3" s="1"/>
  <c r="S468" i="3"/>
  <c r="O468" i="3"/>
  <c r="N468" i="3"/>
  <c r="X467" i="3"/>
  <c r="W467" i="3"/>
  <c r="V467" i="3"/>
  <c r="T467" i="3"/>
  <c r="S467" i="3"/>
  <c r="U467" i="3" s="1"/>
  <c r="R467" i="3"/>
  <c r="O467" i="3"/>
  <c r="N467" i="3"/>
  <c r="X466" i="3"/>
  <c r="W466" i="3"/>
  <c r="V466" i="3"/>
  <c r="T466" i="3"/>
  <c r="R466" i="3" s="1"/>
  <c r="S466" i="3"/>
  <c r="U466" i="3" s="1"/>
  <c r="O466" i="3"/>
  <c r="N466" i="3"/>
  <c r="X465" i="3"/>
  <c r="W465" i="3"/>
  <c r="V465" i="3"/>
  <c r="T465" i="3"/>
  <c r="R465" i="3" s="1"/>
  <c r="S465" i="3"/>
  <c r="U465" i="3" s="1"/>
  <c r="O465" i="3"/>
  <c r="N465" i="3"/>
  <c r="X464" i="3"/>
  <c r="W464" i="3"/>
  <c r="V464" i="3"/>
  <c r="T464" i="3"/>
  <c r="R464" i="3" s="1"/>
  <c r="S464" i="3"/>
  <c r="O464" i="3"/>
  <c r="N464" i="3"/>
  <c r="X463" i="3"/>
  <c r="W463" i="3"/>
  <c r="V463" i="3"/>
  <c r="T463" i="3"/>
  <c r="R463" i="3" s="1"/>
  <c r="S463" i="3"/>
  <c r="U463" i="3" s="1"/>
  <c r="O463" i="3"/>
  <c r="N463" i="3"/>
  <c r="X462" i="3"/>
  <c r="W462" i="3"/>
  <c r="V462" i="3"/>
  <c r="T462" i="3"/>
  <c r="S462" i="3"/>
  <c r="O462" i="3"/>
  <c r="N462" i="3"/>
  <c r="X461" i="3"/>
  <c r="W461" i="3"/>
  <c r="V461" i="3"/>
  <c r="T461" i="3"/>
  <c r="R461" i="3" s="1"/>
  <c r="S461" i="3"/>
  <c r="U461" i="3" s="1"/>
  <c r="O461" i="3"/>
  <c r="N461" i="3"/>
  <c r="X460" i="3"/>
  <c r="W460" i="3"/>
  <c r="V460" i="3"/>
  <c r="T460" i="3"/>
  <c r="R460" i="3" s="1"/>
  <c r="S460" i="3"/>
  <c r="O460" i="3"/>
  <c r="N460" i="3"/>
  <c r="X459" i="3"/>
  <c r="W459" i="3"/>
  <c r="V459" i="3"/>
  <c r="T459" i="3"/>
  <c r="R459" i="3" s="1"/>
  <c r="S459" i="3"/>
  <c r="O459" i="3"/>
  <c r="N459" i="3"/>
  <c r="X458" i="3"/>
  <c r="W458" i="3"/>
  <c r="V458" i="3"/>
  <c r="U458" i="3"/>
  <c r="T458" i="3"/>
  <c r="R458" i="3" s="1"/>
  <c r="S458" i="3"/>
  <c r="O458" i="3"/>
  <c r="N458" i="3"/>
  <c r="X457" i="3"/>
  <c r="W457" i="3"/>
  <c r="V457" i="3"/>
  <c r="T457" i="3"/>
  <c r="R457" i="3" s="1"/>
  <c r="S457" i="3"/>
  <c r="O457" i="3"/>
  <c r="N457" i="3"/>
  <c r="X456" i="3"/>
  <c r="W456" i="3"/>
  <c r="V456" i="3"/>
  <c r="T456" i="3"/>
  <c r="R456" i="3" s="1"/>
  <c r="S456" i="3"/>
  <c r="U456" i="3" s="1"/>
  <c r="O456" i="3"/>
  <c r="N456" i="3"/>
  <c r="X455" i="3"/>
  <c r="W455" i="3"/>
  <c r="V455" i="3"/>
  <c r="T455" i="3"/>
  <c r="S455" i="3"/>
  <c r="R455" i="3"/>
  <c r="O455" i="3"/>
  <c r="N455" i="3"/>
  <c r="X454" i="3"/>
  <c r="W454" i="3"/>
  <c r="V454" i="3"/>
  <c r="T454" i="3"/>
  <c r="R454" i="3" s="1"/>
  <c r="S454" i="3"/>
  <c r="O454" i="3"/>
  <c r="N454" i="3"/>
  <c r="X453" i="3"/>
  <c r="W453" i="3"/>
  <c r="V453" i="3"/>
  <c r="T453" i="3"/>
  <c r="R453" i="3" s="1"/>
  <c r="S453" i="3"/>
  <c r="O453" i="3"/>
  <c r="N453" i="3"/>
  <c r="X452" i="3"/>
  <c r="W452" i="3"/>
  <c r="V452" i="3"/>
  <c r="T452" i="3"/>
  <c r="S452" i="3"/>
  <c r="U452" i="3" s="1"/>
  <c r="R452" i="3"/>
  <c r="O452" i="3"/>
  <c r="N452" i="3"/>
  <c r="X451" i="3"/>
  <c r="W451" i="3"/>
  <c r="V451" i="3"/>
  <c r="T451" i="3"/>
  <c r="R451" i="3" s="1"/>
  <c r="S451" i="3"/>
  <c r="U451" i="3" s="1"/>
  <c r="O451" i="3"/>
  <c r="N451" i="3"/>
  <c r="X450" i="3"/>
  <c r="W450" i="3"/>
  <c r="V450" i="3"/>
  <c r="T450" i="3"/>
  <c r="R450" i="3" s="1"/>
  <c r="S450" i="3"/>
  <c r="O450" i="3"/>
  <c r="N450" i="3"/>
  <c r="X449" i="3"/>
  <c r="W449" i="3"/>
  <c r="V449" i="3"/>
  <c r="T449" i="3"/>
  <c r="R449" i="3" s="1"/>
  <c r="S449" i="3"/>
  <c r="O449" i="3"/>
  <c r="N449" i="3"/>
  <c r="X448" i="3"/>
  <c r="W448" i="3"/>
  <c r="V448" i="3"/>
  <c r="T448" i="3"/>
  <c r="S448" i="3"/>
  <c r="R448" i="3"/>
  <c r="O448" i="3"/>
  <c r="N448" i="3"/>
  <c r="X447" i="3"/>
  <c r="W447" i="3"/>
  <c r="V447" i="3"/>
  <c r="T447" i="3"/>
  <c r="U447" i="3" s="1"/>
  <c r="S447" i="3"/>
  <c r="O447" i="3"/>
  <c r="N447" i="3"/>
  <c r="X446" i="3"/>
  <c r="W446" i="3"/>
  <c r="V446" i="3"/>
  <c r="T446" i="3"/>
  <c r="R446" i="3" s="1"/>
  <c r="S446" i="3"/>
  <c r="O446" i="3"/>
  <c r="N446" i="3"/>
  <c r="X445" i="3"/>
  <c r="W445" i="3"/>
  <c r="V445" i="3"/>
  <c r="T445" i="3"/>
  <c r="R445" i="3" s="1"/>
  <c r="S445" i="3"/>
  <c r="O445" i="3"/>
  <c r="N445" i="3"/>
  <c r="X444" i="3"/>
  <c r="W444" i="3"/>
  <c r="V444" i="3"/>
  <c r="T444" i="3"/>
  <c r="R444" i="3" s="1"/>
  <c r="S444" i="3"/>
  <c r="O444" i="3"/>
  <c r="N444" i="3"/>
  <c r="X443" i="3"/>
  <c r="W443" i="3"/>
  <c r="V443" i="3"/>
  <c r="T443" i="3"/>
  <c r="R443" i="3" s="1"/>
  <c r="S443" i="3"/>
  <c r="O443" i="3"/>
  <c r="N443" i="3"/>
  <c r="X442" i="3"/>
  <c r="W442" i="3"/>
  <c r="V442" i="3"/>
  <c r="T442" i="3"/>
  <c r="R442" i="3" s="1"/>
  <c r="S442" i="3"/>
  <c r="O442" i="3"/>
  <c r="N442" i="3"/>
  <c r="X441" i="3"/>
  <c r="W441" i="3"/>
  <c r="V441" i="3"/>
  <c r="T441" i="3"/>
  <c r="R441" i="3" s="1"/>
  <c r="S441" i="3"/>
  <c r="U441" i="3" s="1"/>
  <c r="O441" i="3"/>
  <c r="N441" i="3"/>
  <c r="X440" i="3"/>
  <c r="W440" i="3"/>
  <c r="V440" i="3"/>
  <c r="T440" i="3"/>
  <c r="R440" i="3" s="1"/>
  <c r="S440" i="3"/>
  <c r="U440" i="3" s="1"/>
  <c r="O440" i="3"/>
  <c r="N440" i="3"/>
  <c r="X439" i="3"/>
  <c r="W439" i="3"/>
  <c r="V439" i="3"/>
  <c r="T439" i="3"/>
  <c r="S439" i="3"/>
  <c r="R439" i="3"/>
  <c r="O439" i="3"/>
  <c r="N439" i="3"/>
  <c r="X438" i="3"/>
  <c r="W438" i="3"/>
  <c r="V438" i="3"/>
  <c r="T438" i="3"/>
  <c r="R438" i="3" s="1"/>
  <c r="S438" i="3"/>
  <c r="O438" i="3"/>
  <c r="N438" i="3"/>
  <c r="X437" i="3"/>
  <c r="W437" i="3"/>
  <c r="V437" i="3"/>
  <c r="T437" i="3"/>
  <c r="R437" i="3" s="1"/>
  <c r="S437" i="3"/>
  <c r="U437" i="3" s="1"/>
  <c r="O437" i="3"/>
  <c r="N437" i="3"/>
  <c r="X436" i="3"/>
  <c r="W436" i="3"/>
  <c r="V436" i="3"/>
  <c r="T436" i="3"/>
  <c r="R436" i="3" s="1"/>
  <c r="S436" i="3"/>
  <c r="O436" i="3"/>
  <c r="N436" i="3"/>
  <c r="X435" i="3"/>
  <c r="W435" i="3"/>
  <c r="V435" i="3"/>
  <c r="U435" i="3"/>
  <c r="T435" i="3"/>
  <c r="R435" i="3" s="1"/>
  <c r="S435" i="3"/>
  <c r="O435" i="3"/>
  <c r="N435" i="3"/>
  <c r="X434" i="3"/>
  <c r="W434" i="3"/>
  <c r="V434" i="3"/>
  <c r="T434" i="3"/>
  <c r="R434" i="3" s="1"/>
  <c r="S434" i="3"/>
  <c r="O434" i="3"/>
  <c r="N434" i="3"/>
  <c r="X433" i="3"/>
  <c r="W433" i="3"/>
  <c r="V433" i="3"/>
  <c r="T433" i="3"/>
  <c r="R433" i="3" s="1"/>
  <c r="S433" i="3"/>
  <c r="O433" i="3"/>
  <c r="N433" i="3"/>
  <c r="X432" i="3"/>
  <c r="W432" i="3"/>
  <c r="V432" i="3"/>
  <c r="T432" i="3"/>
  <c r="S432" i="3"/>
  <c r="U432" i="3" s="1"/>
  <c r="R432" i="3"/>
  <c r="O432" i="3"/>
  <c r="N432" i="3"/>
  <c r="X431" i="3"/>
  <c r="W431" i="3"/>
  <c r="V431" i="3"/>
  <c r="T431" i="3"/>
  <c r="R431" i="3" s="1"/>
  <c r="S431" i="3"/>
  <c r="O431" i="3"/>
  <c r="N431" i="3"/>
  <c r="X430" i="3"/>
  <c r="W430" i="3"/>
  <c r="V430" i="3"/>
  <c r="T430" i="3"/>
  <c r="R430" i="3" s="1"/>
  <c r="S430" i="3"/>
  <c r="O430" i="3"/>
  <c r="N430" i="3"/>
  <c r="X429" i="3"/>
  <c r="W429" i="3"/>
  <c r="V429" i="3"/>
  <c r="T429" i="3"/>
  <c r="R429" i="3" s="1"/>
  <c r="S429" i="3"/>
  <c r="O429" i="3"/>
  <c r="N429" i="3"/>
  <c r="X428" i="3"/>
  <c r="W428" i="3"/>
  <c r="V428" i="3"/>
  <c r="T428" i="3"/>
  <c r="R428" i="3" s="1"/>
  <c r="S428" i="3"/>
  <c r="O428" i="3"/>
  <c r="N428" i="3"/>
  <c r="X427" i="3"/>
  <c r="W427" i="3"/>
  <c r="V427" i="3"/>
  <c r="T427" i="3"/>
  <c r="R427" i="3" s="1"/>
  <c r="S427" i="3"/>
  <c r="U427" i="3" s="1"/>
  <c r="O427" i="3"/>
  <c r="N427" i="3"/>
  <c r="X426" i="3"/>
  <c r="W426" i="3"/>
  <c r="V426" i="3"/>
  <c r="T426" i="3"/>
  <c r="R426" i="3" s="1"/>
  <c r="S426" i="3"/>
  <c r="O426" i="3"/>
  <c r="N426" i="3"/>
  <c r="X425" i="3"/>
  <c r="W425" i="3"/>
  <c r="V425" i="3"/>
  <c r="T425" i="3"/>
  <c r="R425" i="3" s="1"/>
  <c r="S425" i="3"/>
  <c r="U425" i="3" s="1"/>
  <c r="O425" i="3"/>
  <c r="N425" i="3"/>
  <c r="X424" i="3"/>
  <c r="W424" i="3"/>
  <c r="V424" i="3"/>
  <c r="T424" i="3"/>
  <c r="R424" i="3" s="1"/>
  <c r="S424" i="3"/>
  <c r="O424" i="3"/>
  <c r="N424" i="3"/>
  <c r="X423" i="3"/>
  <c r="W423" i="3"/>
  <c r="V423" i="3"/>
  <c r="T423" i="3"/>
  <c r="S423" i="3"/>
  <c r="U423" i="3" s="1"/>
  <c r="R423" i="3"/>
  <c r="O423" i="3"/>
  <c r="N423" i="3"/>
  <c r="X422" i="3"/>
  <c r="W422" i="3"/>
  <c r="V422" i="3"/>
  <c r="T422" i="3"/>
  <c r="R422" i="3" s="1"/>
  <c r="S422" i="3"/>
  <c r="O422" i="3"/>
  <c r="N422" i="3"/>
  <c r="X421" i="3"/>
  <c r="W421" i="3"/>
  <c r="V421" i="3"/>
  <c r="T421" i="3"/>
  <c r="R421" i="3" s="1"/>
  <c r="S421" i="3"/>
  <c r="O421" i="3"/>
  <c r="N421" i="3"/>
  <c r="X420" i="3"/>
  <c r="W420" i="3"/>
  <c r="V420" i="3"/>
  <c r="T420" i="3"/>
  <c r="R420" i="3" s="1"/>
  <c r="S420" i="3"/>
  <c r="O420" i="3"/>
  <c r="N420" i="3"/>
  <c r="X419" i="3"/>
  <c r="W419" i="3"/>
  <c r="V419" i="3"/>
  <c r="U419" i="3"/>
  <c r="T419" i="3"/>
  <c r="S419" i="3"/>
  <c r="R419" i="3"/>
  <c r="O419" i="3"/>
  <c r="N419" i="3"/>
  <c r="X418" i="3"/>
  <c r="W418" i="3"/>
  <c r="V418" i="3"/>
  <c r="T418" i="3"/>
  <c r="R418" i="3" s="1"/>
  <c r="S418" i="3"/>
  <c r="O418" i="3"/>
  <c r="N418" i="3"/>
  <c r="X417" i="3"/>
  <c r="W417" i="3"/>
  <c r="V417" i="3"/>
  <c r="T417" i="3"/>
  <c r="R417" i="3" s="1"/>
  <c r="S417" i="3"/>
  <c r="O417" i="3"/>
  <c r="N417" i="3"/>
  <c r="X416" i="3"/>
  <c r="W416" i="3"/>
  <c r="V416" i="3"/>
  <c r="T416" i="3"/>
  <c r="R416" i="3" s="1"/>
  <c r="S416" i="3"/>
  <c r="O416" i="3"/>
  <c r="N416" i="3"/>
  <c r="X415" i="3"/>
  <c r="W415" i="3"/>
  <c r="V415" i="3"/>
  <c r="T415" i="3"/>
  <c r="S415" i="3"/>
  <c r="O415" i="3"/>
  <c r="N415" i="3"/>
  <c r="X414" i="3"/>
  <c r="W414" i="3"/>
  <c r="V414" i="3"/>
  <c r="T414" i="3"/>
  <c r="R414" i="3" s="1"/>
  <c r="S414" i="3"/>
  <c r="O414" i="3"/>
  <c r="N414" i="3"/>
  <c r="X413" i="3"/>
  <c r="W413" i="3"/>
  <c r="V413" i="3"/>
  <c r="T413" i="3"/>
  <c r="R413" i="3" s="1"/>
  <c r="S413" i="3"/>
  <c r="O413" i="3"/>
  <c r="N413" i="3"/>
  <c r="X412" i="3"/>
  <c r="W412" i="3"/>
  <c r="V412" i="3"/>
  <c r="T412" i="3"/>
  <c r="R412" i="3" s="1"/>
  <c r="S412" i="3"/>
  <c r="O412" i="3"/>
  <c r="N412" i="3"/>
  <c r="X411" i="3"/>
  <c r="W411" i="3"/>
  <c r="V411" i="3"/>
  <c r="T411" i="3"/>
  <c r="R411" i="3" s="1"/>
  <c r="S411" i="3"/>
  <c r="O411" i="3"/>
  <c r="N411" i="3"/>
  <c r="X410" i="3"/>
  <c r="W410" i="3"/>
  <c r="V410" i="3"/>
  <c r="T410" i="3"/>
  <c r="R410" i="3" s="1"/>
  <c r="S410" i="3"/>
  <c r="O410" i="3"/>
  <c r="N410" i="3"/>
  <c r="X409" i="3"/>
  <c r="W409" i="3"/>
  <c r="V409" i="3"/>
  <c r="T409" i="3"/>
  <c r="R409" i="3" s="1"/>
  <c r="S409" i="3"/>
  <c r="O409" i="3"/>
  <c r="N409" i="3"/>
  <c r="X408" i="3"/>
  <c r="W408" i="3"/>
  <c r="V408" i="3"/>
  <c r="T408" i="3"/>
  <c r="R408" i="3" s="1"/>
  <c r="S408" i="3"/>
  <c r="O408" i="3"/>
  <c r="N408" i="3"/>
  <c r="X407" i="3"/>
  <c r="W407" i="3"/>
  <c r="V407" i="3"/>
  <c r="T407" i="3"/>
  <c r="R407" i="3" s="1"/>
  <c r="S407" i="3"/>
  <c r="U407" i="3" s="1"/>
  <c r="O407" i="3"/>
  <c r="N407" i="3"/>
  <c r="X406" i="3"/>
  <c r="W406" i="3"/>
  <c r="V406" i="3"/>
  <c r="T406" i="3"/>
  <c r="R406" i="3" s="1"/>
  <c r="S406" i="3"/>
  <c r="O406" i="3"/>
  <c r="N406" i="3"/>
  <c r="X405" i="3"/>
  <c r="W405" i="3"/>
  <c r="V405" i="3"/>
  <c r="T405" i="3"/>
  <c r="R405" i="3" s="1"/>
  <c r="S405" i="3"/>
  <c r="U405" i="3" s="1"/>
  <c r="O405" i="3"/>
  <c r="N405" i="3"/>
  <c r="X404" i="3"/>
  <c r="W404" i="3"/>
  <c r="V404" i="3"/>
  <c r="T404" i="3"/>
  <c r="S404" i="3"/>
  <c r="R404" i="3"/>
  <c r="O404" i="3"/>
  <c r="N404" i="3"/>
  <c r="X403" i="3"/>
  <c r="W403" i="3"/>
  <c r="V403" i="3"/>
  <c r="T403" i="3"/>
  <c r="S403" i="3"/>
  <c r="U403" i="3" s="1"/>
  <c r="R403" i="3"/>
  <c r="O403" i="3"/>
  <c r="N403" i="3"/>
  <c r="X402" i="3"/>
  <c r="W402" i="3"/>
  <c r="V402" i="3"/>
  <c r="T402" i="3"/>
  <c r="R402" i="3" s="1"/>
  <c r="S402" i="3"/>
  <c r="O402" i="3"/>
  <c r="N402" i="3"/>
  <c r="X401" i="3"/>
  <c r="W401" i="3"/>
  <c r="V401" i="3"/>
  <c r="T401" i="3"/>
  <c r="R401" i="3" s="1"/>
  <c r="S401" i="3"/>
  <c r="O401" i="3"/>
  <c r="N401" i="3"/>
  <c r="X400" i="3"/>
  <c r="W400" i="3"/>
  <c r="V400" i="3"/>
  <c r="T400" i="3"/>
  <c r="R400" i="3" s="1"/>
  <c r="S400" i="3"/>
  <c r="U400" i="3" s="1"/>
  <c r="O400" i="3"/>
  <c r="N400" i="3"/>
  <c r="X399" i="3"/>
  <c r="W399" i="3"/>
  <c r="V399" i="3"/>
  <c r="T399" i="3"/>
  <c r="R399" i="3" s="1"/>
  <c r="S399" i="3"/>
  <c r="O399" i="3"/>
  <c r="N399" i="3"/>
  <c r="X398" i="3"/>
  <c r="W398" i="3"/>
  <c r="V398" i="3"/>
  <c r="T398" i="3"/>
  <c r="R398" i="3" s="1"/>
  <c r="S398" i="3"/>
  <c r="O398" i="3"/>
  <c r="N398" i="3"/>
  <c r="X397" i="3"/>
  <c r="W397" i="3"/>
  <c r="V397" i="3"/>
  <c r="T397" i="3"/>
  <c r="R397" i="3" s="1"/>
  <c r="S397" i="3"/>
  <c r="U397" i="3" s="1"/>
  <c r="O397" i="3"/>
  <c r="N397" i="3"/>
  <c r="X396" i="3"/>
  <c r="W396" i="3"/>
  <c r="V396" i="3"/>
  <c r="T396" i="3"/>
  <c r="R396" i="3" s="1"/>
  <c r="S396" i="3"/>
  <c r="O396" i="3"/>
  <c r="N396" i="3"/>
  <c r="X395" i="3"/>
  <c r="W395" i="3"/>
  <c r="V395" i="3"/>
  <c r="T395" i="3"/>
  <c r="R395" i="3" s="1"/>
  <c r="S395" i="3"/>
  <c r="O395" i="3"/>
  <c r="N395" i="3"/>
  <c r="X394" i="3"/>
  <c r="W394" i="3"/>
  <c r="V394" i="3"/>
  <c r="T394" i="3"/>
  <c r="R394" i="3" s="1"/>
  <c r="S394" i="3"/>
  <c r="O394" i="3"/>
  <c r="N394" i="3"/>
  <c r="X393" i="3"/>
  <c r="W393" i="3"/>
  <c r="V393" i="3"/>
  <c r="T393" i="3"/>
  <c r="R393" i="3" s="1"/>
  <c r="S393" i="3"/>
  <c r="U393" i="3" s="1"/>
  <c r="O393" i="3"/>
  <c r="N393" i="3"/>
  <c r="X392" i="3"/>
  <c r="W392" i="3"/>
  <c r="V392" i="3"/>
  <c r="T392" i="3"/>
  <c r="R392" i="3" s="1"/>
  <c r="S392" i="3"/>
  <c r="O392" i="3"/>
  <c r="N392" i="3"/>
  <c r="X391" i="3"/>
  <c r="W391" i="3"/>
  <c r="V391" i="3"/>
  <c r="T391" i="3"/>
  <c r="R391" i="3" s="1"/>
  <c r="S391" i="3"/>
  <c r="U391" i="3" s="1"/>
  <c r="O391" i="3"/>
  <c r="N391" i="3"/>
  <c r="X390" i="3"/>
  <c r="W390" i="3"/>
  <c r="V390" i="3"/>
  <c r="T390" i="3"/>
  <c r="R390" i="3" s="1"/>
  <c r="S390" i="3"/>
  <c r="O390" i="3"/>
  <c r="N390" i="3"/>
  <c r="X389" i="3"/>
  <c r="W389" i="3"/>
  <c r="V389" i="3"/>
  <c r="T389" i="3"/>
  <c r="R389" i="3" s="1"/>
  <c r="S389" i="3"/>
  <c r="O389" i="3"/>
  <c r="N389" i="3"/>
  <c r="X388" i="3"/>
  <c r="W388" i="3"/>
  <c r="V388" i="3"/>
  <c r="T388" i="3"/>
  <c r="S388" i="3"/>
  <c r="U388" i="3" s="1"/>
  <c r="R388" i="3"/>
  <c r="O388" i="3"/>
  <c r="N388" i="3"/>
  <c r="X387" i="3"/>
  <c r="W387" i="3"/>
  <c r="V387" i="3"/>
  <c r="T387" i="3"/>
  <c r="R387" i="3" s="1"/>
  <c r="S387" i="3"/>
  <c r="U387" i="3" s="1"/>
  <c r="O387" i="3"/>
  <c r="N387" i="3"/>
  <c r="X386" i="3"/>
  <c r="W386" i="3"/>
  <c r="V386" i="3"/>
  <c r="T386" i="3"/>
  <c r="R386" i="3" s="1"/>
  <c r="S386" i="3"/>
  <c r="O386" i="3"/>
  <c r="N386" i="3"/>
  <c r="X385" i="3"/>
  <c r="W385" i="3"/>
  <c r="V385" i="3"/>
  <c r="T385" i="3"/>
  <c r="R385" i="3" s="1"/>
  <c r="S385" i="3"/>
  <c r="O385" i="3"/>
  <c r="N385" i="3"/>
  <c r="X384" i="3"/>
  <c r="W384" i="3"/>
  <c r="V384" i="3"/>
  <c r="T384" i="3"/>
  <c r="S384" i="3"/>
  <c r="R384" i="3"/>
  <c r="O384" i="3"/>
  <c r="N384" i="3"/>
  <c r="X383" i="3"/>
  <c r="W383" i="3"/>
  <c r="V383" i="3"/>
  <c r="T383" i="3"/>
  <c r="U383" i="3" s="1"/>
  <c r="S383" i="3"/>
  <c r="O383" i="3"/>
  <c r="N383" i="3"/>
  <c r="X382" i="3"/>
  <c r="W382" i="3"/>
  <c r="V382" i="3"/>
  <c r="T382" i="3"/>
  <c r="R382" i="3" s="1"/>
  <c r="S382" i="3"/>
  <c r="O382" i="3"/>
  <c r="N382" i="3"/>
  <c r="X381" i="3"/>
  <c r="W381" i="3"/>
  <c r="V381" i="3"/>
  <c r="T381" i="3"/>
  <c r="R381" i="3" s="1"/>
  <c r="S381" i="3"/>
  <c r="U381" i="3" s="1"/>
  <c r="O381" i="3"/>
  <c r="N381" i="3"/>
  <c r="X380" i="3"/>
  <c r="W380" i="3"/>
  <c r="V380" i="3"/>
  <c r="T380" i="3"/>
  <c r="R380" i="3" s="1"/>
  <c r="S380" i="3"/>
  <c r="O380" i="3"/>
  <c r="N380" i="3"/>
  <c r="X379" i="3"/>
  <c r="W379" i="3"/>
  <c r="V379" i="3"/>
  <c r="T379" i="3"/>
  <c r="R379" i="3" s="1"/>
  <c r="S379" i="3"/>
  <c r="O379" i="3"/>
  <c r="N379" i="3"/>
  <c r="X378" i="3"/>
  <c r="W378" i="3"/>
  <c r="V378" i="3"/>
  <c r="T378" i="3"/>
  <c r="R378" i="3" s="1"/>
  <c r="S378" i="3"/>
  <c r="O378" i="3"/>
  <c r="N378" i="3"/>
  <c r="X377" i="3"/>
  <c r="W377" i="3"/>
  <c r="V377" i="3"/>
  <c r="T377" i="3"/>
  <c r="R377" i="3" s="1"/>
  <c r="S377" i="3"/>
  <c r="O377" i="3"/>
  <c r="N377" i="3"/>
  <c r="X376" i="3"/>
  <c r="W376" i="3"/>
  <c r="V376" i="3"/>
  <c r="T376" i="3"/>
  <c r="R376" i="3" s="1"/>
  <c r="S376" i="3"/>
  <c r="U376" i="3" s="1"/>
  <c r="O376" i="3"/>
  <c r="N376" i="3"/>
  <c r="X375" i="3"/>
  <c r="W375" i="3"/>
  <c r="V375" i="3"/>
  <c r="T375" i="3"/>
  <c r="S375" i="3"/>
  <c r="U375" i="3" s="1"/>
  <c r="R375" i="3"/>
  <c r="O375" i="3"/>
  <c r="N375" i="3"/>
  <c r="X374" i="3"/>
  <c r="W374" i="3"/>
  <c r="V374" i="3"/>
  <c r="T374" i="3"/>
  <c r="R374" i="3" s="1"/>
  <c r="S374" i="3"/>
  <c r="O374" i="3"/>
  <c r="N374" i="3"/>
  <c r="X373" i="3"/>
  <c r="W373" i="3"/>
  <c r="V373" i="3"/>
  <c r="T373" i="3"/>
  <c r="R373" i="3" s="1"/>
  <c r="S373" i="3"/>
  <c r="O373" i="3"/>
  <c r="N373" i="3"/>
  <c r="X372" i="3"/>
  <c r="W372" i="3"/>
  <c r="V372" i="3"/>
  <c r="T372" i="3"/>
  <c r="R372" i="3" s="1"/>
  <c r="S372" i="3"/>
  <c r="U372" i="3" s="1"/>
  <c r="O372" i="3"/>
  <c r="N372" i="3"/>
  <c r="X371" i="3"/>
  <c r="W371" i="3"/>
  <c r="V371" i="3"/>
  <c r="T371" i="3"/>
  <c r="U371" i="3" s="1"/>
  <c r="S371" i="3"/>
  <c r="O371" i="3"/>
  <c r="N371" i="3"/>
  <c r="X370" i="3"/>
  <c r="W370" i="3"/>
  <c r="V370" i="3"/>
  <c r="T370" i="3"/>
  <c r="R370" i="3" s="1"/>
  <c r="S370" i="3"/>
  <c r="O370" i="3"/>
  <c r="N370" i="3"/>
  <c r="X369" i="3"/>
  <c r="W369" i="3"/>
  <c r="V369" i="3"/>
  <c r="T369" i="3"/>
  <c r="R369" i="3" s="1"/>
  <c r="S369" i="3"/>
  <c r="O369" i="3"/>
  <c r="N369" i="3"/>
  <c r="X368" i="3"/>
  <c r="W368" i="3"/>
  <c r="V368" i="3"/>
  <c r="T368" i="3"/>
  <c r="R368" i="3" s="1"/>
  <c r="S368" i="3"/>
  <c r="O368" i="3"/>
  <c r="N368" i="3"/>
  <c r="X367" i="3"/>
  <c r="W367" i="3"/>
  <c r="V367" i="3"/>
  <c r="T367" i="3"/>
  <c r="R367" i="3" s="1"/>
  <c r="S367" i="3"/>
  <c r="O367" i="3"/>
  <c r="N367" i="3"/>
  <c r="X366" i="3"/>
  <c r="W366" i="3"/>
  <c r="V366" i="3"/>
  <c r="U366" i="3"/>
  <c r="T366" i="3"/>
  <c r="S366" i="3"/>
  <c r="R366" i="3"/>
  <c r="O366" i="3"/>
  <c r="N366" i="3"/>
  <c r="X365" i="3"/>
  <c r="W365" i="3"/>
  <c r="V365" i="3"/>
  <c r="T365" i="3"/>
  <c r="R365" i="3" s="1"/>
  <c r="S365" i="3"/>
  <c r="O365" i="3"/>
  <c r="N365" i="3"/>
  <c r="X364" i="3"/>
  <c r="W364" i="3"/>
  <c r="V364" i="3"/>
  <c r="T364" i="3"/>
  <c r="R364" i="3" s="1"/>
  <c r="S364" i="3"/>
  <c r="O364" i="3"/>
  <c r="N364" i="3"/>
  <c r="X363" i="3"/>
  <c r="W363" i="3"/>
  <c r="V363" i="3"/>
  <c r="T363" i="3"/>
  <c r="R363" i="3" s="1"/>
  <c r="S363" i="3"/>
  <c r="O363" i="3"/>
  <c r="N363" i="3"/>
  <c r="X362" i="3"/>
  <c r="W362" i="3"/>
  <c r="V362" i="3"/>
  <c r="T362" i="3"/>
  <c r="R362" i="3" s="1"/>
  <c r="S362" i="3"/>
  <c r="O362" i="3"/>
  <c r="N362" i="3"/>
  <c r="X361" i="3"/>
  <c r="W361" i="3"/>
  <c r="V361" i="3"/>
  <c r="T361" i="3"/>
  <c r="R361" i="3" s="1"/>
  <c r="S361" i="3"/>
  <c r="O361" i="3"/>
  <c r="N361" i="3"/>
  <c r="X360" i="3"/>
  <c r="W360" i="3"/>
  <c r="V360" i="3"/>
  <c r="T360" i="3"/>
  <c r="R360" i="3" s="1"/>
  <c r="S360" i="3"/>
  <c r="U360" i="3" s="1"/>
  <c r="O360" i="3"/>
  <c r="N360" i="3"/>
  <c r="X359" i="3"/>
  <c r="W359" i="3"/>
  <c r="V359" i="3"/>
  <c r="T359" i="3"/>
  <c r="R359" i="3" s="1"/>
  <c r="S359" i="3"/>
  <c r="O359" i="3"/>
  <c r="N359" i="3"/>
  <c r="X358" i="3"/>
  <c r="W358" i="3"/>
  <c r="V358" i="3"/>
  <c r="T358" i="3"/>
  <c r="R358" i="3" s="1"/>
  <c r="S358" i="3"/>
  <c r="O358" i="3"/>
  <c r="N358" i="3"/>
  <c r="X357" i="3"/>
  <c r="W357" i="3"/>
  <c r="V357" i="3"/>
  <c r="T357" i="3"/>
  <c r="R357" i="3" s="1"/>
  <c r="S357" i="3"/>
  <c r="O357" i="3"/>
  <c r="N357" i="3"/>
  <c r="X356" i="3"/>
  <c r="W356" i="3"/>
  <c r="V356" i="3"/>
  <c r="T356" i="3"/>
  <c r="R356" i="3" s="1"/>
  <c r="S356" i="3"/>
  <c r="U356" i="3" s="1"/>
  <c r="O356" i="3"/>
  <c r="N356" i="3"/>
  <c r="X355" i="3"/>
  <c r="W355" i="3"/>
  <c r="V355" i="3"/>
  <c r="T355" i="3"/>
  <c r="R355" i="3" s="1"/>
  <c r="S355" i="3"/>
  <c r="O355" i="3"/>
  <c r="N355" i="3"/>
  <c r="X354" i="3"/>
  <c r="W354" i="3"/>
  <c r="V354" i="3"/>
  <c r="T354" i="3"/>
  <c r="R354" i="3" s="1"/>
  <c r="S354" i="3"/>
  <c r="U354" i="3" s="1"/>
  <c r="O354" i="3"/>
  <c r="N354" i="3"/>
  <c r="X353" i="3"/>
  <c r="W353" i="3"/>
  <c r="V353" i="3"/>
  <c r="T353" i="3"/>
  <c r="R353" i="3" s="1"/>
  <c r="S353" i="3"/>
  <c r="O353" i="3"/>
  <c r="N353" i="3"/>
  <c r="X352" i="3"/>
  <c r="W352" i="3"/>
  <c r="V352" i="3"/>
  <c r="T352" i="3"/>
  <c r="R352" i="3" s="1"/>
  <c r="S352" i="3"/>
  <c r="O352" i="3"/>
  <c r="N352" i="3"/>
  <c r="X351" i="3"/>
  <c r="W351" i="3"/>
  <c r="V351" i="3"/>
  <c r="T351" i="3"/>
  <c r="S351" i="3"/>
  <c r="U351" i="3" s="1"/>
  <c r="R351" i="3"/>
  <c r="O351" i="3"/>
  <c r="N351" i="3"/>
  <c r="X350" i="3"/>
  <c r="W350" i="3"/>
  <c r="V350" i="3"/>
  <c r="T350" i="3"/>
  <c r="R350" i="3" s="1"/>
  <c r="S350" i="3"/>
  <c r="U350" i="3" s="1"/>
  <c r="O350" i="3"/>
  <c r="N350" i="3"/>
  <c r="X349" i="3"/>
  <c r="W349" i="3"/>
  <c r="V349" i="3"/>
  <c r="T349" i="3"/>
  <c r="R349" i="3" s="1"/>
  <c r="S349" i="3"/>
  <c r="O349" i="3"/>
  <c r="N349" i="3"/>
  <c r="X348" i="3"/>
  <c r="W348" i="3"/>
  <c r="V348" i="3"/>
  <c r="T348" i="3"/>
  <c r="R348" i="3" s="1"/>
  <c r="S348" i="3"/>
  <c r="O348" i="3"/>
  <c r="N348" i="3"/>
  <c r="X347" i="3"/>
  <c r="W347" i="3"/>
  <c r="V347" i="3"/>
  <c r="T347" i="3"/>
  <c r="S347" i="3"/>
  <c r="R347" i="3"/>
  <c r="O347" i="3"/>
  <c r="N347" i="3"/>
  <c r="X346" i="3"/>
  <c r="W346" i="3"/>
  <c r="V346" i="3"/>
  <c r="T346" i="3"/>
  <c r="S346" i="3"/>
  <c r="O346" i="3"/>
  <c r="N346" i="3"/>
  <c r="X345" i="3"/>
  <c r="W345" i="3"/>
  <c r="V345" i="3"/>
  <c r="T345" i="3"/>
  <c r="R345" i="3" s="1"/>
  <c r="S345" i="3"/>
  <c r="O345" i="3"/>
  <c r="N345" i="3"/>
  <c r="X344" i="3"/>
  <c r="W344" i="3"/>
  <c r="V344" i="3"/>
  <c r="T344" i="3"/>
  <c r="R344" i="3" s="1"/>
  <c r="S344" i="3"/>
  <c r="U344" i="3" s="1"/>
  <c r="O344" i="3"/>
  <c r="N344" i="3"/>
  <c r="X343" i="3"/>
  <c r="W343" i="3"/>
  <c r="V343" i="3"/>
  <c r="T343" i="3"/>
  <c r="R343" i="3" s="1"/>
  <c r="S343" i="3"/>
  <c r="O343" i="3"/>
  <c r="N343" i="3"/>
  <c r="X342" i="3"/>
  <c r="W342" i="3"/>
  <c r="V342" i="3"/>
  <c r="T342" i="3"/>
  <c r="R342" i="3" s="1"/>
  <c r="S342" i="3"/>
  <c r="O342" i="3"/>
  <c r="N342" i="3"/>
  <c r="X341" i="3"/>
  <c r="W341" i="3"/>
  <c r="V341" i="3"/>
  <c r="T341" i="3"/>
  <c r="R341" i="3" s="1"/>
  <c r="S341" i="3"/>
  <c r="O341" i="3"/>
  <c r="N341" i="3"/>
  <c r="X340" i="3"/>
  <c r="W340" i="3"/>
  <c r="V340" i="3"/>
  <c r="T340" i="3"/>
  <c r="R340" i="3" s="1"/>
  <c r="S340" i="3"/>
  <c r="O340" i="3"/>
  <c r="N340" i="3"/>
  <c r="X339" i="3"/>
  <c r="W339" i="3"/>
  <c r="V339" i="3"/>
  <c r="T339" i="3"/>
  <c r="R339" i="3" s="1"/>
  <c r="S339" i="3"/>
  <c r="U339" i="3" s="1"/>
  <c r="O339" i="3"/>
  <c r="N339" i="3"/>
  <c r="X338" i="3"/>
  <c r="W338" i="3"/>
  <c r="V338" i="3"/>
  <c r="T338" i="3"/>
  <c r="S338" i="3"/>
  <c r="U338" i="3" s="1"/>
  <c r="R338" i="3"/>
  <c r="O338" i="3"/>
  <c r="N338" i="3"/>
  <c r="X337" i="3"/>
  <c r="W337" i="3"/>
  <c r="V337" i="3"/>
  <c r="T337" i="3"/>
  <c r="R337" i="3" s="1"/>
  <c r="S337" i="3"/>
  <c r="O337" i="3"/>
  <c r="N337" i="3"/>
  <c r="X336" i="3"/>
  <c r="W336" i="3"/>
  <c r="V336" i="3"/>
  <c r="T336" i="3"/>
  <c r="R336" i="3" s="1"/>
  <c r="S336" i="3"/>
  <c r="O336" i="3"/>
  <c r="N336" i="3"/>
  <c r="X335" i="3"/>
  <c r="W335" i="3"/>
  <c r="V335" i="3"/>
  <c r="T335" i="3"/>
  <c r="R335" i="3" s="1"/>
  <c r="S335" i="3"/>
  <c r="U335" i="3" s="1"/>
  <c r="O335" i="3"/>
  <c r="N335" i="3"/>
  <c r="X334" i="3"/>
  <c r="W334" i="3"/>
  <c r="V334" i="3"/>
  <c r="T334" i="3"/>
  <c r="U334" i="3" s="1"/>
  <c r="S334" i="3"/>
  <c r="O334" i="3"/>
  <c r="N334" i="3"/>
  <c r="X333" i="3"/>
  <c r="W333" i="3"/>
  <c r="V333" i="3"/>
  <c r="T333" i="3"/>
  <c r="R333" i="3" s="1"/>
  <c r="S333" i="3"/>
  <c r="O333" i="3"/>
  <c r="N333" i="3"/>
  <c r="X332" i="3"/>
  <c r="W332" i="3"/>
  <c r="V332" i="3"/>
  <c r="T332" i="3"/>
  <c r="R332" i="3" s="1"/>
  <c r="S332" i="3"/>
  <c r="O332" i="3"/>
  <c r="N332" i="3"/>
  <c r="X331" i="3"/>
  <c r="W331" i="3"/>
  <c r="V331" i="3"/>
  <c r="T331" i="3"/>
  <c r="S331" i="3"/>
  <c r="R331" i="3"/>
  <c r="O331" i="3"/>
  <c r="N331" i="3"/>
  <c r="X330" i="3"/>
  <c r="W330" i="3"/>
  <c r="V330" i="3"/>
  <c r="T330" i="3"/>
  <c r="R330" i="3" s="1"/>
  <c r="S330" i="3"/>
  <c r="O330" i="3"/>
  <c r="N330" i="3"/>
  <c r="X329" i="3"/>
  <c r="W329" i="3"/>
  <c r="V329" i="3"/>
  <c r="T329" i="3"/>
  <c r="R329" i="3" s="1"/>
  <c r="S329" i="3"/>
  <c r="O329" i="3"/>
  <c r="N329" i="3"/>
  <c r="X328" i="3"/>
  <c r="W328" i="3"/>
  <c r="V328" i="3"/>
  <c r="T328" i="3"/>
  <c r="R328" i="3" s="1"/>
  <c r="S328" i="3"/>
  <c r="U328" i="3" s="1"/>
  <c r="O328" i="3"/>
  <c r="N328" i="3"/>
  <c r="X327" i="3"/>
  <c r="W327" i="3"/>
  <c r="V327" i="3"/>
  <c r="T327" i="3"/>
  <c r="R327" i="3" s="1"/>
  <c r="S327" i="3"/>
  <c r="O327" i="3"/>
  <c r="N327" i="3"/>
  <c r="X326" i="3"/>
  <c r="W326" i="3"/>
  <c r="V326" i="3"/>
  <c r="T326" i="3"/>
  <c r="R326" i="3" s="1"/>
  <c r="S326" i="3"/>
  <c r="U326" i="3" s="1"/>
  <c r="O326" i="3"/>
  <c r="N326" i="3"/>
  <c r="X325" i="3"/>
  <c r="W325" i="3"/>
  <c r="V325" i="3"/>
  <c r="T325" i="3"/>
  <c r="R325" i="3" s="1"/>
  <c r="S325" i="3"/>
  <c r="O325" i="3"/>
  <c r="N325" i="3"/>
  <c r="X324" i="3"/>
  <c r="W324" i="3"/>
  <c r="V324" i="3"/>
  <c r="T324" i="3"/>
  <c r="R324" i="3" s="1"/>
  <c r="S324" i="3"/>
  <c r="O324" i="3"/>
  <c r="N324" i="3"/>
  <c r="X323" i="3"/>
  <c r="W323" i="3"/>
  <c r="V323" i="3"/>
  <c r="T323" i="3"/>
  <c r="R323" i="3" s="1"/>
  <c r="S323" i="3"/>
  <c r="U323" i="3" s="1"/>
  <c r="O323" i="3"/>
  <c r="N323" i="3"/>
  <c r="X322" i="3"/>
  <c r="W322" i="3"/>
  <c r="V322" i="3"/>
  <c r="T322" i="3"/>
  <c r="S322" i="3"/>
  <c r="U322" i="3" s="1"/>
  <c r="R322" i="3"/>
  <c r="O322" i="3"/>
  <c r="N322" i="3"/>
  <c r="X321" i="3"/>
  <c r="W321" i="3"/>
  <c r="V321" i="3"/>
  <c r="T321" i="3"/>
  <c r="R321" i="3" s="1"/>
  <c r="S321" i="3"/>
  <c r="O321" i="3"/>
  <c r="N321" i="3"/>
  <c r="X320" i="3"/>
  <c r="W320" i="3"/>
  <c r="V320" i="3"/>
  <c r="T320" i="3"/>
  <c r="R320" i="3" s="1"/>
  <c r="S320" i="3"/>
  <c r="O320" i="3"/>
  <c r="N320" i="3"/>
  <c r="X319" i="3"/>
  <c r="W319" i="3"/>
  <c r="V319" i="3"/>
  <c r="T319" i="3"/>
  <c r="R319" i="3" s="1"/>
  <c r="S319" i="3"/>
  <c r="U319" i="3" s="1"/>
  <c r="O319" i="3"/>
  <c r="N319" i="3"/>
  <c r="X318" i="3"/>
  <c r="W318" i="3"/>
  <c r="V318" i="3"/>
  <c r="T318" i="3"/>
  <c r="U318" i="3" s="1"/>
  <c r="S318" i="3"/>
  <c r="O318" i="3"/>
  <c r="N318" i="3"/>
  <c r="X317" i="3"/>
  <c r="W317" i="3"/>
  <c r="V317" i="3"/>
  <c r="T317" i="3"/>
  <c r="R317" i="3" s="1"/>
  <c r="S317" i="3"/>
  <c r="O317" i="3"/>
  <c r="N317" i="3"/>
  <c r="X316" i="3"/>
  <c r="W316" i="3"/>
  <c r="V316" i="3"/>
  <c r="T316" i="3"/>
  <c r="R316" i="3" s="1"/>
  <c r="S316" i="3"/>
  <c r="O316" i="3"/>
  <c r="N316" i="3"/>
  <c r="X315" i="3"/>
  <c r="W315" i="3"/>
  <c r="V315" i="3"/>
  <c r="T315" i="3"/>
  <c r="R315" i="3" s="1"/>
  <c r="S315" i="3"/>
  <c r="O315" i="3"/>
  <c r="N315" i="3"/>
  <c r="X314" i="3"/>
  <c r="W314" i="3"/>
  <c r="V314" i="3"/>
  <c r="T314" i="3"/>
  <c r="U314" i="3" s="1"/>
  <c r="S314" i="3"/>
  <c r="O314" i="3"/>
  <c r="N314" i="3"/>
  <c r="X313" i="3"/>
  <c r="W313" i="3"/>
  <c r="V313" i="3"/>
  <c r="T313" i="3"/>
  <c r="R313" i="3" s="1"/>
  <c r="S313" i="3"/>
  <c r="O313" i="3"/>
  <c r="N313" i="3"/>
  <c r="X312" i="3"/>
  <c r="W312" i="3"/>
  <c r="V312" i="3"/>
  <c r="T312" i="3"/>
  <c r="R312" i="3" s="1"/>
  <c r="S312" i="3"/>
  <c r="U312" i="3" s="1"/>
  <c r="O312" i="3"/>
  <c r="N312" i="3"/>
  <c r="X311" i="3"/>
  <c r="W311" i="3"/>
  <c r="V311" i="3"/>
  <c r="T311" i="3"/>
  <c r="R311" i="3" s="1"/>
  <c r="S311" i="3"/>
  <c r="O311" i="3"/>
  <c r="N311" i="3"/>
  <c r="X310" i="3"/>
  <c r="W310" i="3"/>
  <c r="V310" i="3"/>
  <c r="T310" i="3"/>
  <c r="R310" i="3" s="1"/>
  <c r="S310" i="3"/>
  <c r="U310" i="3" s="1"/>
  <c r="O310" i="3"/>
  <c r="N310" i="3"/>
  <c r="X309" i="3"/>
  <c r="W309" i="3"/>
  <c r="V309" i="3"/>
  <c r="T309" i="3"/>
  <c r="R309" i="3" s="1"/>
  <c r="S309" i="3"/>
  <c r="O309" i="3"/>
  <c r="N309" i="3"/>
  <c r="X308" i="3"/>
  <c r="W308" i="3"/>
  <c r="V308" i="3"/>
  <c r="T308" i="3"/>
  <c r="R308" i="3" s="1"/>
  <c r="S308" i="3"/>
  <c r="O308" i="3"/>
  <c r="N308" i="3"/>
  <c r="X307" i="3"/>
  <c r="W307" i="3"/>
  <c r="V307" i="3"/>
  <c r="T307" i="3"/>
  <c r="R307" i="3" s="1"/>
  <c r="S307" i="3"/>
  <c r="U307" i="3" s="1"/>
  <c r="O307" i="3"/>
  <c r="N307" i="3"/>
  <c r="X306" i="3"/>
  <c r="W306" i="3"/>
  <c r="V306" i="3"/>
  <c r="T306" i="3"/>
  <c r="R306" i="3" s="1"/>
  <c r="S306" i="3"/>
  <c r="O306" i="3"/>
  <c r="N306" i="3"/>
  <c r="X305" i="3"/>
  <c r="W305" i="3"/>
  <c r="V305" i="3"/>
  <c r="T305" i="3"/>
  <c r="R305" i="3" s="1"/>
  <c r="S305" i="3"/>
  <c r="O305" i="3"/>
  <c r="N305" i="3"/>
  <c r="X304" i="3"/>
  <c r="W304" i="3"/>
  <c r="V304" i="3"/>
  <c r="T304" i="3"/>
  <c r="R304" i="3" s="1"/>
  <c r="S304" i="3"/>
  <c r="O304" i="3"/>
  <c r="N304" i="3"/>
  <c r="X303" i="3"/>
  <c r="W303" i="3"/>
  <c r="V303" i="3"/>
  <c r="T303" i="3"/>
  <c r="S303" i="3"/>
  <c r="U303" i="3" s="1"/>
  <c r="R303" i="3"/>
  <c r="O303" i="3"/>
  <c r="N303" i="3"/>
  <c r="X302" i="3"/>
  <c r="W302" i="3"/>
  <c r="V302" i="3"/>
  <c r="T302" i="3"/>
  <c r="S302" i="3"/>
  <c r="U302" i="3" s="1"/>
  <c r="R302" i="3"/>
  <c r="O302" i="3"/>
  <c r="N302" i="3"/>
  <c r="X301" i="3"/>
  <c r="W301" i="3"/>
  <c r="V301" i="3"/>
  <c r="T301" i="3"/>
  <c r="R301" i="3" s="1"/>
  <c r="S301" i="3"/>
  <c r="O301" i="3"/>
  <c r="N301" i="3"/>
  <c r="X300" i="3"/>
  <c r="W300" i="3"/>
  <c r="V300" i="3"/>
  <c r="T300" i="3"/>
  <c r="R300" i="3" s="1"/>
  <c r="S300" i="3"/>
  <c r="O300" i="3"/>
  <c r="N300" i="3"/>
  <c r="X299" i="3"/>
  <c r="W299" i="3"/>
  <c r="V299" i="3"/>
  <c r="T299" i="3"/>
  <c r="R299" i="3" s="1"/>
  <c r="S299" i="3"/>
  <c r="O299" i="3"/>
  <c r="N299" i="3"/>
  <c r="X298" i="3"/>
  <c r="W298" i="3"/>
  <c r="V298" i="3"/>
  <c r="T298" i="3"/>
  <c r="R298" i="3" s="1"/>
  <c r="S298" i="3"/>
  <c r="O298" i="3"/>
  <c r="N298" i="3"/>
  <c r="X297" i="3"/>
  <c r="W297" i="3"/>
  <c r="V297" i="3"/>
  <c r="T297" i="3"/>
  <c r="R297" i="3" s="1"/>
  <c r="S297" i="3"/>
  <c r="O297" i="3"/>
  <c r="N297" i="3"/>
  <c r="X296" i="3"/>
  <c r="W296" i="3"/>
  <c r="V296" i="3"/>
  <c r="T296" i="3"/>
  <c r="R296" i="3" s="1"/>
  <c r="S296" i="3"/>
  <c r="U296" i="3" s="1"/>
  <c r="O296" i="3"/>
  <c r="N296" i="3"/>
  <c r="X295" i="3"/>
  <c r="W295" i="3"/>
  <c r="V295" i="3"/>
  <c r="T295" i="3"/>
  <c r="R295" i="3" s="1"/>
  <c r="S295" i="3"/>
  <c r="O295" i="3"/>
  <c r="N295" i="3"/>
  <c r="X294" i="3"/>
  <c r="W294" i="3"/>
  <c r="V294" i="3"/>
  <c r="T294" i="3"/>
  <c r="R294" i="3" s="1"/>
  <c r="S294" i="3"/>
  <c r="U294" i="3" s="1"/>
  <c r="O294" i="3"/>
  <c r="N294" i="3"/>
  <c r="X293" i="3"/>
  <c r="W293" i="3"/>
  <c r="V293" i="3"/>
  <c r="T293" i="3"/>
  <c r="R293" i="3" s="1"/>
  <c r="S293" i="3"/>
  <c r="O293" i="3"/>
  <c r="N293" i="3"/>
  <c r="X292" i="3"/>
  <c r="W292" i="3"/>
  <c r="V292" i="3"/>
  <c r="T292" i="3"/>
  <c r="R292" i="3" s="1"/>
  <c r="S292" i="3"/>
  <c r="U292" i="3" s="1"/>
  <c r="O292" i="3"/>
  <c r="N292" i="3"/>
  <c r="X291" i="3"/>
  <c r="W291" i="3"/>
  <c r="V291" i="3"/>
  <c r="T291" i="3"/>
  <c r="R291" i="3" s="1"/>
  <c r="S291" i="3"/>
  <c r="U291" i="3" s="1"/>
  <c r="O291" i="3"/>
  <c r="N291" i="3"/>
  <c r="X290" i="3"/>
  <c r="W290" i="3"/>
  <c r="V290" i="3"/>
  <c r="T290" i="3"/>
  <c r="R290" i="3" s="1"/>
  <c r="S290" i="3"/>
  <c r="O290" i="3"/>
  <c r="N290" i="3"/>
  <c r="X289" i="3"/>
  <c r="W289" i="3"/>
  <c r="V289" i="3"/>
  <c r="T289" i="3"/>
  <c r="R289" i="3" s="1"/>
  <c r="S289" i="3"/>
  <c r="O289" i="3"/>
  <c r="N289" i="3"/>
  <c r="X288" i="3"/>
  <c r="W288" i="3"/>
  <c r="V288" i="3"/>
  <c r="T288" i="3"/>
  <c r="R288" i="3" s="1"/>
  <c r="S288" i="3"/>
  <c r="O288" i="3"/>
  <c r="N288" i="3"/>
  <c r="X287" i="3"/>
  <c r="W287" i="3"/>
  <c r="V287" i="3"/>
  <c r="T287" i="3"/>
  <c r="S287" i="3"/>
  <c r="U287" i="3" s="1"/>
  <c r="R287" i="3"/>
  <c r="O287" i="3"/>
  <c r="N287" i="3"/>
  <c r="X286" i="3"/>
  <c r="W286" i="3"/>
  <c r="V286" i="3"/>
  <c r="T286" i="3"/>
  <c r="R286" i="3" s="1"/>
  <c r="S286" i="3"/>
  <c r="U286" i="3" s="1"/>
  <c r="O286" i="3"/>
  <c r="N286" i="3"/>
  <c r="X285" i="3"/>
  <c r="W285" i="3"/>
  <c r="V285" i="3"/>
  <c r="T285" i="3"/>
  <c r="R285" i="3" s="1"/>
  <c r="S285" i="3"/>
  <c r="O285" i="3"/>
  <c r="N285" i="3"/>
  <c r="X284" i="3"/>
  <c r="W284" i="3"/>
  <c r="V284" i="3"/>
  <c r="T284" i="3"/>
  <c r="R284" i="3" s="1"/>
  <c r="S284" i="3"/>
  <c r="O284" i="3"/>
  <c r="N284" i="3"/>
  <c r="X283" i="3"/>
  <c r="W283" i="3"/>
  <c r="V283" i="3"/>
  <c r="T283" i="3"/>
  <c r="R283" i="3" s="1"/>
  <c r="S283" i="3"/>
  <c r="O283" i="3"/>
  <c r="N283" i="3"/>
  <c r="X282" i="3"/>
  <c r="W282" i="3"/>
  <c r="V282" i="3"/>
  <c r="T282" i="3"/>
  <c r="U282" i="3" s="1"/>
  <c r="S282" i="3"/>
  <c r="O282" i="3"/>
  <c r="N282" i="3"/>
  <c r="X281" i="3"/>
  <c r="W281" i="3"/>
  <c r="V281" i="3"/>
  <c r="T281" i="3"/>
  <c r="R281" i="3" s="1"/>
  <c r="S281" i="3"/>
  <c r="O281" i="3"/>
  <c r="N281" i="3"/>
  <c r="X280" i="3"/>
  <c r="W280" i="3"/>
  <c r="V280" i="3"/>
  <c r="T280" i="3"/>
  <c r="R280" i="3" s="1"/>
  <c r="S280" i="3"/>
  <c r="O280" i="3"/>
  <c r="N280" i="3"/>
  <c r="X279" i="3"/>
  <c r="W279" i="3"/>
  <c r="V279" i="3"/>
  <c r="T279" i="3"/>
  <c r="R279" i="3" s="1"/>
  <c r="S279" i="3"/>
  <c r="O279" i="3"/>
  <c r="N279" i="3"/>
  <c r="X278" i="3"/>
  <c r="W278" i="3"/>
  <c r="V278" i="3"/>
  <c r="T278" i="3"/>
  <c r="R278" i="3" s="1"/>
  <c r="S278" i="3"/>
  <c r="U278" i="3" s="1"/>
  <c r="O278" i="3"/>
  <c r="N278" i="3"/>
  <c r="X277" i="3"/>
  <c r="W277" i="3"/>
  <c r="V277" i="3"/>
  <c r="T277" i="3"/>
  <c r="R277" i="3" s="1"/>
  <c r="S277" i="3"/>
  <c r="O277" i="3"/>
  <c r="N277" i="3"/>
  <c r="X276" i="3"/>
  <c r="W276" i="3"/>
  <c r="V276" i="3"/>
  <c r="T276" i="3"/>
  <c r="R276" i="3" s="1"/>
  <c r="S276" i="3"/>
  <c r="U276" i="3" s="1"/>
  <c r="O276" i="3"/>
  <c r="N276" i="3"/>
  <c r="X275" i="3"/>
  <c r="W275" i="3"/>
  <c r="V275" i="3"/>
  <c r="T275" i="3"/>
  <c r="R275" i="3" s="1"/>
  <c r="S275" i="3"/>
  <c r="U275" i="3" s="1"/>
  <c r="O275" i="3"/>
  <c r="N275" i="3"/>
  <c r="X274" i="3"/>
  <c r="W274" i="3"/>
  <c r="V274" i="3"/>
  <c r="T274" i="3"/>
  <c r="R274" i="3" s="1"/>
  <c r="S274" i="3"/>
  <c r="O274" i="3"/>
  <c r="N274" i="3"/>
  <c r="X273" i="3"/>
  <c r="W273" i="3"/>
  <c r="V273" i="3"/>
  <c r="T273" i="3"/>
  <c r="R273" i="3" s="1"/>
  <c r="S273" i="3"/>
  <c r="O273" i="3"/>
  <c r="N273" i="3"/>
  <c r="X272" i="3"/>
  <c r="W272" i="3"/>
  <c r="V272" i="3"/>
  <c r="T272" i="3"/>
  <c r="R272" i="3" s="1"/>
  <c r="S272" i="3"/>
  <c r="U272" i="3" s="1"/>
  <c r="O272" i="3"/>
  <c r="N272" i="3"/>
  <c r="X271" i="3"/>
  <c r="W271" i="3"/>
  <c r="V271" i="3"/>
  <c r="T271" i="3"/>
  <c r="R271" i="3" s="1"/>
  <c r="S271" i="3"/>
  <c r="O271" i="3"/>
  <c r="N271" i="3"/>
  <c r="X270" i="3"/>
  <c r="W270" i="3"/>
  <c r="V270" i="3"/>
  <c r="U270" i="3"/>
  <c r="T270" i="3"/>
  <c r="R270" i="3" s="1"/>
  <c r="S270" i="3"/>
  <c r="O270" i="3"/>
  <c r="N270" i="3"/>
  <c r="X269" i="3"/>
  <c r="W269" i="3"/>
  <c r="V269" i="3"/>
  <c r="T269" i="3"/>
  <c r="R269" i="3" s="1"/>
  <c r="S269" i="3"/>
  <c r="O269" i="3"/>
  <c r="N269" i="3"/>
  <c r="X268" i="3"/>
  <c r="W268" i="3"/>
  <c r="V268" i="3"/>
  <c r="T268" i="3"/>
  <c r="R268" i="3" s="1"/>
  <c r="S268" i="3"/>
  <c r="O268" i="3"/>
  <c r="N268" i="3"/>
  <c r="X267" i="3"/>
  <c r="W267" i="3"/>
  <c r="V267" i="3"/>
  <c r="T267" i="3"/>
  <c r="S267" i="3"/>
  <c r="U267" i="3" s="1"/>
  <c r="R267" i="3"/>
  <c r="O267" i="3"/>
  <c r="N267" i="3"/>
  <c r="X266" i="3"/>
  <c r="W266" i="3"/>
  <c r="V266" i="3"/>
  <c r="T266" i="3"/>
  <c r="R266" i="3" s="1"/>
  <c r="S266" i="3"/>
  <c r="O266" i="3"/>
  <c r="N266" i="3"/>
  <c r="X265" i="3"/>
  <c r="W265" i="3"/>
  <c r="V265" i="3"/>
  <c r="T265" i="3"/>
  <c r="R265" i="3" s="1"/>
  <c r="S265" i="3"/>
  <c r="O265" i="3"/>
  <c r="N265" i="3"/>
  <c r="X264" i="3"/>
  <c r="W264" i="3"/>
  <c r="V264" i="3"/>
  <c r="T264" i="3"/>
  <c r="R264" i="3" s="1"/>
  <c r="S264" i="3"/>
  <c r="O264" i="3"/>
  <c r="N264" i="3"/>
  <c r="X263" i="3"/>
  <c r="W263" i="3"/>
  <c r="V263" i="3"/>
  <c r="T263" i="3"/>
  <c r="R263" i="3" s="1"/>
  <c r="S263" i="3"/>
  <c r="O263" i="3"/>
  <c r="N263" i="3"/>
  <c r="X262" i="3"/>
  <c r="W262" i="3"/>
  <c r="V262" i="3"/>
  <c r="T262" i="3"/>
  <c r="R262" i="3" s="1"/>
  <c r="S262" i="3"/>
  <c r="U262" i="3" s="1"/>
  <c r="O262" i="3"/>
  <c r="N262" i="3"/>
  <c r="X261" i="3"/>
  <c r="W261" i="3"/>
  <c r="V261" i="3"/>
  <c r="T261" i="3"/>
  <c r="R261" i="3" s="1"/>
  <c r="S261" i="3"/>
  <c r="O261" i="3"/>
  <c r="N261" i="3"/>
  <c r="X260" i="3"/>
  <c r="W260" i="3"/>
  <c r="V260" i="3"/>
  <c r="T260" i="3"/>
  <c r="R260" i="3" s="1"/>
  <c r="S260" i="3"/>
  <c r="U260" i="3" s="1"/>
  <c r="O260" i="3"/>
  <c r="N260" i="3"/>
  <c r="X259" i="3"/>
  <c r="W259" i="3"/>
  <c r="V259" i="3"/>
  <c r="T259" i="3"/>
  <c r="R259" i="3" s="1"/>
  <c r="S259" i="3"/>
  <c r="O259" i="3"/>
  <c r="N259" i="3"/>
  <c r="X258" i="3"/>
  <c r="W258" i="3"/>
  <c r="V258" i="3"/>
  <c r="T258" i="3"/>
  <c r="S258" i="3"/>
  <c r="U258" i="3" s="1"/>
  <c r="R258" i="3"/>
  <c r="O258" i="3"/>
  <c r="N258" i="3"/>
  <c r="X257" i="3"/>
  <c r="W257" i="3"/>
  <c r="V257" i="3"/>
  <c r="T257" i="3"/>
  <c r="R257" i="3" s="1"/>
  <c r="S257" i="3"/>
  <c r="O257" i="3"/>
  <c r="N257" i="3"/>
  <c r="X256" i="3"/>
  <c r="W256" i="3"/>
  <c r="V256" i="3"/>
  <c r="T256" i="3"/>
  <c r="R256" i="3" s="1"/>
  <c r="S256" i="3"/>
  <c r="O256" i="3"/>
  <c r="N256" i="3"/>
  <c r="X255" i="3"/>
  <c r="W255" i="3"/>
  <c r="V255" i="3"/>
  <c r="T255" i="3"/>
  <c r="R255" i="3" s="1"/>
  <c r="S255" i="3"/>
  <c r="O255" i="3"/>
  <c r="N255" i="3"/>
  <c r="X254" i="3"/>
  <c r="W254" i="3"/>
  <c r="V254" i="3"/>
  <c r="U254" i="3"/>
  <c r="T254" i="3"/>
  <c r="S254" i="3"/>
  <c r="R254" i="3"/>
  <c r="O254" i="3"/>
  <c r="N254" i="3"/>
  <c r="X253" i="3"/>
  <c r="W253" i="3"/>
  <c r="V253" i="3"/>
  <c r="T253" i="3"/>
  <c r="R253" i="3" s="1"/>
  <c r="S253" i="3"/>
  <c r="O253" i="3"/>
  <c r="N253" i="3"/>
  <c r="X252" i="3"/>
  <c r="W252" i="3"/>
  <c r="V252" i="3"/>
  <c r="T252" i="3"/>
  <c r="R252" i="3" s="1"/>
  <c r="S252" i="3"/>
  <c r="O252" i="3"/>
  <c r="N252" i="3"/>
  <c r="X251" i="3"/>
  <c r="W251" i="3"/>
  <c r="V251" i="3"/>
  <c r="T251" i="3"/>
  <c r="R251" i="3" s="1"/>
  <c r="S251" i="3"/>
  <c r="O251" i="3"/>
  <c r="N251" i="3"/>
  <c r="X250" i="3"/>
  <c r="W250" i="3"/>
  <c r="V250" i="3"/>
  <c r="T250" i="3"/>
  <c r="S250" i="3"/>
  <c r="O250" i="3"/>
  <c r="N250" i="3"/>
  <c r="X249" i="3"/>
  <c r="W249" i="3"/>
  <c r="V249" i="3"/>
  <c r="T249" i="3"/>
  <c r="R249" i="3" s="1"/>
  <c r="S249" i="3"/>
  <c r="O249" i="3"/>
  <c r="N249" i="3"/>
  <c r="X248" i="3"/>
  <c r="W248" i="3"/>
  <c r="V248" i="3"/>
  <c r="T248" i="3"/>
  <c r="R248" i="3" s="1"/>
  <c r="S248" i="3"/>
  <c r="O248" i="3"/>
  <c r="N248" i="3"/>
  <c r="X247" i="3"/>
  <c r="W247" i="3"/>
  <c r="V247" i="3"/>
  <c r="T247" i="3"/>
  <c r="R247" i="3" s="1"/>
  <c r="S247" i="3"/>
  <c r="O247" i="3"/>
  <c r="N247" i="3"/>
  <c r="X246" i="3"/>
  <c r="W246" i="3"/>
  <c r="V246" i="3"/>
  <c r="T246" i="3"/>
  <c r="R246" i="3" s="1"/>
  <c r="S246" i="3"/>
  <c r="O246" i="3"/>
  <c r="N246" i="3"/>
  <c r="X245" i="3"/>
  <c r="W245" i="3"/>
  <c r="V245" i="3"/>
  <c r="T245" i="3"/>
  <c r="R245" i="3" s="1"/>
  <c r="S245" i="3"/>
  <c r="O245" i="3"/>
  <c r="N245" i="3"/>
  <c r="X244" i="3"/>
  <c r="W244" i="3"/>
  <c r="V244" i="3"/>
  <c r="T244" i="3"/>
  <c r="R244" i="3" s="1"/>
  <c r="S244" i="3"/>
  <c r="U244" i="3" s="1"/>
  <c r="O244" i="3"/>
  <c r="N244" i="3"/>
  <c r="X243" i="3"/>
  <c r="W243" i="3"/>
  <c r="V243" i="3"/>
  <c r="T243" i="3"/>
  <c r="R243" i="3" s="1"/>
  <c r="S243" i="3"/>
  <c r="O243" i="3"/>
  <c r="N243" i="3"/>
  <c r="X242" i="3"/>
  <c r="W242" i="3"/>
  <c r="V242" i="3"/>
  <c r="T242" i="3"/>
  <c r="R242" i="3" s="1"/>
  <c r="S242" i="3"/>
  <c r="U242" i="3" s="1"/>
  <c r="O242" i="3"/>
  <c r="N242" i="3"/>
  <c r="X241" i="3"/>
  <c r="W241" i="3"/>
  <c r="V241" i="3"/>
  <c r="T241" i="3"/>
  <c r="R241" i="3" s="1"/>
  <c r="S241" i="3"/>
  <c r="O241" i="3"/>
  <c r="N241" i="3"/>
  <c r="X240" i="3"/>
  <c r="W240" i="3"/>
  <c r="V240" i="3"/>
  <c r="T240" i="3"/>
  <c r="R240" i="3" s="1"/>
  <c r="S240" i="3"/>
  <c r="U240" i="3" s="1"/>
  <c r="O240" i="3"/>
  <c r="N240" i="3"/>
  <c r="X239" i="3"/>
  <c r="W239" i="3"/>
  <c r="V239" i="3"/>
  <c r="T239" i="3"/>
  <c r="R239" i="3" s="1"/>
  <c r="S239" i="3"/>
  <c r="O239" i="3"/>
  <c r="N239" i="3"/>
  <c r="X238" i="3"/>
  <c r="W238" i="3"/>
  <c r="V238" i="3"/>
  <c r="U238" i="3"/>
  <c r="T238" i="3"/>
  <c r="S238" i="3"/>
  <c r="R238" i="3"/>
  <c r="O238" i="3"/>
  <c r="N238" i="3"/>
  <c r="X237" i="3"/>
  <c r="W237" i="3"/>
  <c r="V237" i="3"/>
  <c r="T237" i="3"/>
  <c r="R237" i="3" s="1"/>
  <c r="S237" i="3"/>
  <c r="O237" i="3"/>
  <c r="N237" i="3"/>
  <c r="X236" i="3"/>
  <c r="W236" i="3"/>
  <c r="V236" i="3"/>
  <c r="T236" i="3"/>
  <c r="R236" i="3" s="1"/>
  <c r="S236" i="3"/>
  <c r="O236" i="3"/>
  <c r="N236" i="3"/>
  <c r="X235" i="3"/>
  <c r="W235" i="3"/>
  <c r="V235" i="3"/>
  <c r="T235" i="3"/>
  <c r="R235" i="3" s="1"/>
  <c r="S235" i="3"/>
  <c r="U235" i="3" s="1"/>
  <c r="O235" i="3"/>
  <c r="N235" i="3"/>
  <c r="X234" i="3"/>
  <c r="W234" i="3"/>
  <c r="V234" i="3"/>
  <c r="T234" i="3"/>
  <c r="R234" i="3" s="1"/>
  <c r="S234" i="3"/>
  <c r="O234" i="3"/>
  <c r="N234" i="3"/>
  <c r="X233" i="3"/>
  <c r="W233" i="3"/>
  <c r="V233" i="3"/>
  <c r="T233" i="3"/>
  <c r="R233" i="3" s="1"/>
  <c r="S233" i="3"/>
  <c r="O233" i="3"/>
  <c r="N233" i="3"/>
  <c r="X232" i="3"/>
  <c r="W232" i="3"/>
  <c r="V232" i="3"/>
  <c r="T232" i="3"/>
  <c r="R232" i="3" s="1"/>
  <c r="S232" i="3"/>
  <c r="U232" i="3" s="1"/>
  <c r="O232" i="3"/>
  <c r="N232" i="3"/>
  <c r="X231" i="3"/>
  <c r="W231" i="3"/>
  <c r="V231" i="3"/>
  <c r="T231" i="3"/>
  <c r="R231" i="3" s="1"/>
  <c r="S231" i="3"/>
  <c r="O231" i="3"/>
  <c r="N231" i="3"/>
  <c r="X230" i="3"/>
  <c r="W230" i="3"/>
  <c r="V230" i="3"/>
  <c r="T230" i="3"/>
  <c r="R230" i="3" s="1"/>
  <c r="S230" i="3"/>
  <c r="O230" i="3"/>
  <c r="N230" i="3"/>
  <c r="X229" i="3"/>
  <c r="W229" i="3"/>
  <c r="V229" i="3"/>
  <c r="T229" i="3"/>
  <c r="R229" i="3" s="1"/>
  <c r="S229" i="3"/>
  <c r="O229" i="3"/>
  <c r="N229" i="3"/>
  <c r="X228" i="3"/>
  <c r="W228" i="3"/>
  <c r="V228" i="3"/>
  <c r="T228" i="3"/>
  <c r="R228" i="3" s="1"/>
  <c r="S228" i="3"/>
  <c r="U228" i="3" s="1"/>
  <c r="O228" i="3"/>
  <c r="N228" i="3"/>
  <c r="X227" i="3"/>
  <c r="W227" i="3"/>
  <c r="V227" i="3"/>
  <c r="T227" i="3"/>
  <c r="R227" i="3" s="1"/>
  <c r="S227" i="3"/>
  <c r="O227" i="3"/>
  <c r="N227" i="3"/>
  <c r="X226" i="3"/>
  <c r="W226" i="3"/>
  <c r="V226" i="3"/>
  <c r="T226" i="3"/>
  <c r="R226" i="3" s="1"/>
  <c r="S226" i="3"/>
  <c r="U226" i="3" s="1"/>
  <c r="O226" i="3"/>
  <c r="N226" i="3"/>
  <c r="X225" i="3"/>
  <c r="W225" i="3"/>
  <c r="V225" i="3"/>
  <c r="T225" i="3"/>
  <c r="R225" i="3" s="1"/>
  <c r="S225" i="3"/>
  <c r="O225" i="3"/>
  <c r="N225" i="3"/>
  <c r="X224" i="3"/>
  <c r="W224" i="3"/>
  <c r="V224" i="3"/>
  <c r="T224" i="3"/>
  <c r="R224" i="3" s="1"/>
  <c r="S224" i="3"/>
  <c r="O224" i="3"/>
  <c r="N224" i="3"/>
  <c r="X223" i="3"/>
  <c r="W223" i="3"/>
  <c r="V223" i="3"/>
  <c r="T223" i="3"/>
  <c r="S223" i="3"/>
  <c r="U223" i="3" s="1"/>
  <c r="R223" i="3"/>
  <c r="O223" i="3"/>
  <c r="N223" i="3"/>
  <c r="X222" i="3"/>
  <c r="W222" i="3"/>
  <c r="V222" i="3"/>
  <c r="T222" i="3"/>
  <c r="R222" i="3" s="1"/>
  <c r="S222" i="3"/>
  <c r="U222" i="3" s="1"/>
  <c r="O222" i="3"/>
  <c r="N222" i="3"/>
  <c r="X221" i="3"/>
  <c r="W221" i="3"/>
  <c r="V221" i="3"/>
  <c r="T221" i="3"/>
  <c r="R221" i="3" s="1"/>
  <c r="S221" i="3"/>
  <c r="O221" i="3"/>
  <c r="N221" i="3"/>
  <c r="X220" i="3"/>
  <c r="W220" i="3"/>
  <c r="V220" i="3"/>
  <c r="T220" i="3"/>
  <c r="R220" i="3" s="1"/>
  <c r="S220" i="3"/>
  <c r="O220" i="3"/>
  <c r="N220" i="3"/>
  <c r="X219" i="3"/>
  <c r="W219" i="3"/>
  <c r="V219" i="3"/>
  <c r="T219" i="3"/>
  <c r="S219" i="3"/>
  <c r="R219" i="3"/>
  <c r="O219" i="3"/>
  <c r="N219" i="3"/>
  <c r="X218" i="3"/>
  <c r="W218" i="3"/>
  <c r="V218" i="3"/>
  <c r="T218" i="3"/>
  <c r="S218" i="3"/>
  <c r="O218" i="3"/>
  <c r="N218" i="3"/>
  <c r="X217" i="3"/>
  <c r="W217" i="3"/>
  <c r="V217" i="3"/>
  <c r="T217" i="3"/>
  <c r="R217" i="3" s="1"/>
  <c r="S217" i="3"/>
  <c r="O217" i="3"/>
  <c r="N217" i="3"/>
  <c r="X216" i="3"/>
  <c r="W216" i="3"/>
  <c r="V216" i="3"/>
  <c r="T216" i="3"/>
  <c r="R216" i="3" s="1"/>
  <c r="S216" i="3"/>
  <c r="U216" i="3" s="1"/>
  <c r="O216" i="3"/>
  <c r="N216" i="3"/>
  <c r="X215" i="3"/>
  <c r="W215" i="3"/>
  <c r="V215" i="3"/>
  <c r="T215" i="3"/>
  <c r="R215" i="3" s="1"/>
  <c r="S215" i="3"/>
  <c r="O215" i="3"/>
  <c r="N215" i="3"/>
  <c r="X214" i="3"/>
  <c r="W214" i="3"/>
  <c r="V214" i="3"/>
  <c r="T214" i="3"/>
  <c r="R214" i="3" s="1"/>
  <c r="S214" i="3"/>
  <c r="O214" i="3"/>
  <c r="N214" i="3"/>
  <c r="X213" i="3"/>
  <c r="W213" i="3"/>
  <c r="V213" i="3"/>
  <c r="T213" i="3"/>
  <c r="R213" i="3" s="1"/>
  <c r="S213" i="3"/>
  <c r="O213" i="3"/>
  <c r="N213" i="3"/>
  <c r="X212" i="3"/>
  <c r="W212" i="3"/>
  <c r="V212" i="3"/>
  <c r="T212" i="3"/>
  <c r="R212" i="3" s="1"/>
  <c r="S212" i="3"/>
  <c r="O212" i="3"/>
  <c r="N212" i="3"/>
  <c r="X211" i="3"/>
  <c r="W211" i="3"/>
  <c r="V211" i="3"/>
  <c r="T211" i="3"/>
  <c r="R211" i="3" s="1"/>
  <c r="S211" i="3"/>
  <c r="U211" i="3" s="1"/>
  <c r="O211" i="3"/>
  <c r="N211" i="3"/>
  <c r="X210" i="3"/>
  <c r="W210" i="3"/>
  <c r="V210" i="3"/>
  <c r="T210" i="3"/>
  <c r="S210" i="3"/>
  <c r="U210" i="3" s="1"/>
  <c r="R210" i="3"/>
  <c r="O210" i="3"/>
  <c r="N210" i="3"/>
  <c r="X209" i="3"/>
  <c r="W209" i="3"/>
  <c r="V209" i="3"/>
  <c r="T209" i="3"/>
  <c r="R209" i="3" s="1"/>
  <c r="S209" i="3"/>
  <c r="O209" i="3"/>
  <c r="N209" i="3"/>
  <c r="X208" i="3"/>
  <c r="W208" i="3"/>
  <c r="V208" i="3"/>
  <c r="T208" i="3"/>
  <c r="R208" i="3" s="1"/>
  <c r="S208" i="3"/>
  <c r="O208" i="3"/>
  <c r="N208" i="3"/>
  <c r="X207" i="3"/>
  <c r="W207" i="3"/>
  <c r="V207" i="3"/>
  <c r="T207" i="3"/>
  <c r="R207" i="3" s="1"/>
  <c r="S207" i="3"/>
  <c r="U207" i="3" s="1"/>
  <c r="O207" i="3"/>
  <c r="N207" i="3"/>
  <c r="X206" i="3"/>
  <c r="W206" i="3"/>
  <c r="V206" i="3"/>
  <c r="T206" i="3"/>
  <c r="U206" i="3" s="1"/>
  <c r="S206" i="3"/>
  <c r="O206" i="3"/>
  <c r="N206" i="3"/>
  <c r="X205" i="3"/>
  <c r="W205" i="3"/>
  <c r="V205" i="3"/>
  <c r="T205" i="3"/>
  <c r="R205" i="3" s="1"/>
  <c r="S205" i="3"/>
  <c r="O205" i="3"/>
  <c r="N205" i="3"/>
  <c r="X204" i="3"/>
  <c r="W204" i="3"/>
  <c r="V204" i="3"/>
  <c r="T204" i="3"/>
  <c r="R204" i="3" s="1"/>
  <c r="S204" i="3"/>
  <c r="O204" i="3"/>
  <c r="N204" i="3"/>
  <c r="X203" i="3"/>
  <c r="W203" i="3"/>
  <c r="V203" i="3"/>
  <c r="T203" i="3"/>
  <c r="S203" i="3"/>
  <c r="U203" i="3" s="1"/>
  <c r="R203" i="3"/>
  <c r="O203" i="3"/>
  <c r="N203" i="3"/>
  <c r="X202" i="3"/>
  <c r="W202" i="3"/>
  <c r="V202" i="3"/>
  <c r="T202" i="3"/>
  <c r="R202" i="3" s="1"/>
  <c r="S202" i="3"/>
  <c r="O202" i="3"/>
  <c r="N202" i="3"/>
  <c r="X201" i="3"/>
  <c r="W201" i="3"/>
  <c r="V201" i="3"/>
  <c r="T201" i="3"/>
  <c r="R201" i="3" s="1"/>
  <c r="S201" i="3"/>
  <c r="O201" i="3"/>
  <c r="N201" i="3"/>
  <c r="X200" i="3"/>
  <c r="W200" i="3"/>
  <c r="V200" i="3"/>
  <c r="T200" i="3"/>
  <c r="R200" i="3" s="1"/>
  <c r="S200" i="3"/>
  <c r="U200" i="3" s="1"/>
  <c r="O200" i="3"/>
  <c r="N200" i="3"/>
  <c r="X199" i="3"/>
  <c r="W199" i="3"/>
  <c r="V199" i="3"/>
  <c r="T199" i="3"/>
  <c r="R199" i="3" s="1"/>
  <c r="S199" i="3"/>
  <c r="O199" i="3"/>
  <c r="N199" i="3"/>
  <c r="X198" i="3"/>
  <c r="W198" i="3"/>
  <c r="V198" i="3"/>
  <c r="T198" i="3"/>
  <c r="R198" i="3" s="1"/>
  <c r="S198" i="3"/>
  <c r="U198" i="3" s="1"/>
  <c r="O198" i="3"/>
  <c r="N198" i="3"/>
  <c r="X197" i="3"/>
  <c r="W197" i="3"/>
  <c r="V197" i="3"/>
  <c r="T197" i="3"/>
  <c r="R197" i="3" s="1"/>
  <c r="S197" i="3"/>
  <c r="O197" i="3"/>
  <c r="N197" i="3"/>
  <c r="X196" i="3"/>
  <c r="W196" i="3"/>
  <c r="V196" i="3"/>
  <c r="T196" i="3"/>
  <c r="R196" i="3" s="1"/>
  <c r="S196" i="3"/>
  <c r="O196" i="3"/>
  <c r="N196" i="3"/>
  <c r="X195" i="3"/>
  <c r="W195" i="3"/>
  <c r="V195" i="3"/>
  <c r="T195" i="3"/>
  <c r="R195" i="3" s="1"/>
  <c r="S195" i="3"/>
  <c r="U195" i="3" s="1"/>
  <c r="O195" i="3"/>
  <c r="N195" i="3"/>
  <c r="X194" i="3"/>
  <c r="W194" i="3"/>
  <c r="V194" i="3"/>
  <c r="T194" i="3"/>
  <c r="S194" i="3"/>
  <c r="U194" i="3" s="1"/>
  <c r="R194" i="3"/>
  <c r="O194" i="3"/>
  <c r="N194" i="3"/>
  <c r="X193" i="3"/>
  <c r="W193" i="3"/>
  <c r="V193" i="3"/>
  <c r="T193" i="3"/>
  <c r="R193" i="3" s="1"/>
  <c r="S193" i="3"/>
  <c r="O193" i="3"/>
  <c r="N193" i="3"/>
  <c r="X192" i="3"/>
  <c r="W192" i="3"/>
  <c r="V192" i="3"/>
  <c r="T192" i="3"/>
  <c r="R192" i="3" s="1"/>
  <c r="S192" i="3"/>
  <c r="O192" i="3"/>
  <c r="N192" i="3"/>
  <c r="X191" i="3"/>
  <c r="W191" i="3"/>
  <c r="V191" i="3"/>
  <c r="T191" i="3"/>
  <c r="R191" i="3" s="1"/>
  <c r="S191" i="3"/>
  <c r="U191" i="3" s="1"/>
  <c r="O191" i="3"/>
  <c r="N191" i="3"/>
  <c r="X190" i="3"/>
  <c r="W190" i="3"/>
  <c r="V190" i="3"/>
  <c r="T190" i="3"/>
  <c r="U190" i="3" s="1"/>
  <c r="S190" i="3"/>
  <c r="O190" i="3"/>
  <c r="N190" i="3"/>
  <c r="X189" i="3"/>
  <c r="W189" i="3"/>
  <c r="V189" i="3"/>
  <c r="T189" i="3"/>
  <c r="R189" i="3" s="1"/>
  <c r="S189" i="3"/>
  <c r="O189" i="3"/>
  <c r="N189" i="3"/>
  <c r="X188" i="3"/>
  <c r="W188" i="3"/>
  <c r="V188" i="3"/>
  <c r="T188" i="3"/>
  <c r="R188" i="3" s="1"/>
  <c r="S188" i="3"/>
  <c r="O188" i="3"/>
  <c r="N188" i="3"/>
  <c r="X187" i="3"/>
  <c r="W187" i="3"/>
  <c r="V187" i="3"/>
  <c r="T187" i="3"/>
  <c r="S187" i="3"/>
  <c r="R187" i="3"/>
  <c r="O187" i="3"/>
  <c r="N187" i="3"/>
  <c r="X186" i="3"/>
  <c r="W186" i="3"/>
  <c r="V186" i="3"/>
  <c r="T186" i="3"/>
  <c r="U186" i="3" s="1"/>
  <c r="S186" i="3"/>
  <c r="O186" i="3"/>
  <c r="N186" i="3"/>
  <c r="X185" i="3"/>
  <c r="W185" i="3"/>
  <c r="V185" i="3"/>
  <c r="T185" i="3"/>
  <c r="R185" i="3" s="1"/>
  <c r="S185" i="3"/>
  <c r="O185" i="3"/>
  <c r="N185" i="3"/>
  <c r="X184" i="3"/>
  <c r="W184" i="3"/>
  <c r="V184" i="3"/>
  <c r="T184" i="3"/>
  <c r="R184" i="3" s="1"/>
  <c r="S184" i="3"/>
  <c r="U184" i="3" s="1"/>
  <c r="O184" i="3"/>
  <c r="N184" i="3"/>
  <c r="X183" i="3"/>
  <c r="W183" i="3"/>
  <c r="V183" i="3"/>
  <c r="T183" i="3"/>
  <c r="R183" i="3" s="1"/>
  <c r="S183" i="3"/>
  <c r="O183" i="3"/>
  <c r="N183" i="3"/>
  <c r="X182" i="3"/>
  <c r="W182" i="3"/>
  <c r="V182" i="3"/>
  <c r="T182" i="3"/>
  <c r="R182" i="3" s="1"/>
  <c r="S182" i="3"/>
  <c r="U182" i="3" s="1"/>
  <c r="O182" i="3"/>
  <c r="N182" i="3"/>
  <c r="X181" i="3"/>
  <c r="W181" i="3"/>
  <c r="V181" i="3"/>
  <c r="T181" i="3"/>
  <c r="R181" i="3" s="1"/>
  <c r="S181" i="3"/>
  <c r="O181" i="3"/>
  <c r="N181" i="3"/>
  <c r="X180" i="3"/>
  <c r="W180" i="3"/>
  <c r="V180" i="3"/>
  <c r="T180" i="3"/>
  <c r="R180" i="3" s="1"/>
  <c r="S180" i="3"/>
  <c r="O180" i="3"/>
  <c r="N180" i="3"/>
  <c r="X179" i="3"/>
  <c r="W179" i="3"/>
  <c r="V179" i="3"/>
  <c r="T179" i="3"/>
  <c r="R179" i="3" s="1"/>
  <c r="S179" i="3"/>
  <c r="U179" i="3" s="1"/>
  <c r="O179" i="3"/>
  <c r="N179" i="3"/>
  <c r="X178" i="3"/>
  <c r="W178" i="3"/>
  <c r="V178" i="3"/>
  <c r="T178" i="3"/>
  <c r="S178" i="3"/>
  <c r="R178" i="3"/>
  <c r="O178" i="3"/>
  <c r="N178" i="3"/>
  <c r="X177" i="3"/>
  <c r="W177" i="3"/>
  <c r="V177" i="3"/>
  <c r="T177" i="3"/>
  <c r="R177" i="3" s="1"/>
  <c r="S177" i="3"/>
  <c r="O177" i="3"/>
  <c r="N177" i="3"/>
  <c r="X176" i="3"/>
  <c r="W176" i="3"/>
  <c r="V176" i="3"/>
  <c r="T176" i="3"/>
  <c r="R176" i="3" s="1"/>
  <c r="S176" i="3"/>
  <c r="U176" i="3" s="1"/>
  <c r="O176" i="3"/>
  <c r="N176" i="3"/>
  <c r="X175" i="3"/>
  <c r="W175" i="3"/>
  <c r="V175" i="3"/>
  <c r="T175" i="3"/>
  <c r="S175" i="3"/>
  <c r="U175" i="3" s="1"/>
  <c r="R175" i="3"/>
  <c r="O175" i="3"/>
  <c r="N175" i="3"/>
  <c r="X174" i="3"/>
  <c r="W174" i="3"/>
  <c r="V174" i="3"/>
  <c r="T174" i="3"/>
  <c r="S174" i="3"/>
  <c r="U174" i="3" s="1"/>
  <c r="R174" i="3"/>
  <c r="O174" i="3"/>
  <c r="N174" i="3"/>
  <c r="X173" i="3"/>
  <c r="W173" i="3"/>
  <c r="V173" i="3"/>
  <c r="T173" i="3"/>
  <c r="R173" i="3" s="1"/>
  <c r="S173" i="3"/>
  <c r="O173" i="3"/>
  <c r="N173" i="3"/>
  <c r="X172" i="3"/>
  <c r="W172" i="3"/>
  <c r="V172" i="3"/>
  <c r="T172" i="3"/>
  <c r="R172" i="3" s="1"/>
  <c r="S172" i="3"/>
  <c r="O172" i="3"/>
  <c r="N172" i="3"/>
  <c r="X171" i="3"/>
  <c r="W171" i="3"/>
  <c r="V171" i="3"/>
  <c r="T171" i="3"/>
  <c r="R171" i="3" s="1"/>
  <c r="S171" i="3"/>
  <c r="O171" i="3"/>
  <c r="N171" i="3"/>
  <c r="X170" i="3"/>
  <c r="W170" i="3"/>
  <c r="V170" i="3"/>
  <c r="T170" i="3"/>
  <c r="R170" i="3" s="1"/>
  <c r="S170" i="3"/>
  <c r="O170" i="3"/>
  <c r="N170" i="3"/>
  <c r="X169" i="3"/>
  <c r="W169" i="3"/>
  <c r="V169" i="3"/>
  <c r="T169" i="3"/>
  <c r="R169" i="3" s="1"/>
  <c r="S169" i="3"/>
  <c r="O169" i="3"/>
  <c r="N169" i="3"/>
  <c r="X168" i="3"/>
  <c r="W168" i="3"/>
  <c r="V168" i="3"/>
  <c r="T168" i="3"/>
  <c r="R168" i="3" s="1"/>
  <c r="S168" i="3"/>
  <c r="U168" i="3" s="1"/>
  <c r="O168" i="3"/>
  <c r="N168" i="3"/>
  <c r="X167" i="3"/>
  <c r="W167" i="3"/>
  <c r="V167" i="3"/>
  <c r="T167" i="3"/>
  <c r="R167" i="3" s="1"/>
  <c r="S167" i="3"/>
  <c r="O167" i="3"/>
  <c r="N167" i="3"/>
  <c r="X166" i="3"/>
  <c r="W166" i="3"/>
  <c r="V166" i="3"/>
  <c r="T166" i="3"/>
  <c r="R166" i="3" s="1"/>
  <c r="S166" i="3"/>
  <c r="U166" i="3" s="1"/>
  <c r="O166" i="3"/>
  <c r="N166" i="3"/>
  <c r="X165" i="3"/>
  <c r="W165" i="3"/>
  <c r="V165" i="3"/>
  <c r="T165" i="3"/>
  <c r="R165" i="3" s="1"/>
  <c r="S165" i="3"/>
  <c r="O165" i="3"/>
  <c r="N165" i="3"/>
  <c r="X164" i="3"/>
  <c r="W164" i="3"/>
  <c r="V164" i="3"/>
  <c r="T164" i="3"/>
  <c r="R164" i="3" s="1"/>
  <c r="S164" i="3"/>
  <c r="U164" i="3" s="1"/>
  <c r="O164" i="3"/>
  <c r="N164" i="3"/>
  <c r="X163" i="3"/>
  <c r="W163" i="3"/>
  <c r="V163" i="3"/>
  <c r="T163" i="3"/>
  <c r="R163" i="3" s="1"/>
  <c r="S163" i="3"/>
  <c r="U163" i="3" s="1"/>
  <c r="O163" i="3"/>
  <c r="N163" i="3"/>
  <c r="X162" i="3"/>
  <c r="W162" i="3"/>
  <c r="V162" i="3"/>
  <c r="T162" i="3"/>
  <c r="R162" i="3" s="1"/>
  <c r="S162" i="3"/>
  <c r="O162" i="3"/>
  <c r="N162" i="3"/>
  <c r="X161" i="3"/>
  <c r="W161" i="3"/>
  <c r="V161" i="3"/>
  <c r="T161" i="3"/>
  <c r="R161" i="3" s="1"/>
  <c r="S161" i="3"/>
  <c r="O161" i="3"/>
  <c r="N161" i="3"/>
  <c r="X160" i="3"/>
  <c r="W160" i="3"/>
  <c r="V160" i="3"/>
  <c r="T160" i="3"/>
  <c r="R160" i="3" s="1"/>
  <c r="S160" i="3"/>
  <c r="O160" i="3"/>
  <c r="N160" i="3"/>
  <c r="X159" i="3"/>
  <c r="W159" i="3"/>
  <c r="V159" i="3"/>
  <c r="T159" i="3"/>
  <c r="S159" i="3"/>
  <c r="U159" i="3" s="1"/>
  <c r="R159" i="3"/>
  <c r="O159" i="3"/>
  <c r="N159" i="3"/>
  <c r="X158" i="3"/>
  <c r="W158" i="3"/>
  <c r="V158" i="3"/>
  <c r="T158" i="3"/>
  <c r="R158" i="3" s="1"/>
  <c r="S158" i="3"/>
  <c r="U158" i="3" s="1"/>
  <c r="O158" i="3"/>
  <c r="N158" i="3"/>
  <c r="X157" i="3"/>
  <c r="W157" i="3"/>
  <c r="V157" i="3"/>
  <c r="T157" i="3"/>
  <c r="R157" i="3" s="1"/>
  <c r="S157" i="3"/>
  <c r="O157" i="3"/>
  <c r="N157" i="3"/>
  <c r="X156" i="3"/>
  <c r="W156" i="3"/>
  <c r="V156" i="3"/>
  <c r="T156" i="3"/>
  <c r="R156" i="3" s="1"/>
  <c r="S156" i="3"/>
  <c r="O156" i="3"/>
  <c r="N156" i="3"/>
  <c r="X155" i="3"/>
  <c r="W155" i="3"/>
  <c r="V155" i="3"/>
  <c r="T155" i="3"/>
  <c r="R155" i="3" s="1"/>
  <c r="S155" i="3"/>
  <c r="O155" i="3"/>
  <c r="N155" i="3"/>
  <c r="X154" i="3"/>
  <c r="W154" i="3"/>
  <c r="V154" i="3"/>
  <c r="T154" i="3"/>
  <c r="U154" i="3" s="1"/>
  <c r="S154" i="3"/>
  <c r="O154" i="3"/>
  <c r="N154" i="3"/>
  <c r="X153" i="3"/>
  <c r="W153" i="3"/>
  <c r="V153" i="3"/>
  <c r="T153" i="3"/>
  <c r="R153" i="3" s="1"/>
  <c r="S153" i="3"/>
  <c r="O153" i="3"/>
  <c r="N153" i="3"/>
  <c r="X152" i="3"/>
  <c r="W152" i="3"/>
  <c r="V152" i="3"/>
  <c r="T152" i="3"/>
  <c r="R152" i="3" s="1"/>
  <c r="S152" i="3"/>
  <c r="O152" i="3"/>
  <c r="N152" i="3"/>
  <c r="X151" i="3"/>
  <c r="W151" i="3"/>
  <c r="V151" i="3"/>
  <c r="T151" i="3"/>
  <c r="R151" i="3" s="1"/>
  <c r="S151" i="3"/>
  <c r="O151" i="3"/>
  <c r="N151" i="3"/>
  <c r="X150" i="3"/>
  <c r="W150" i="3"/>
  <c r="V150" i="3"/>
  <c r="T150" i="3"/>
  <c r="R150" i="3" s="1"/>
  <c r="S150" i="3"/>
  <c r="U150" i="3" s="1"/>
  <c r="O150" i="3"/>
  <c r="N150" i="3"/>
  <c r="X149" i="3"/>
  <c r="W149" i="3"/>
  <c r="V149" i="3"/>
  <c r="T149" i="3"/>
  <c r="R149" i="3" s="1"/>
  <c r="S149" i="3"/>
  <c r="O149" i="3"/>
  <c r="N149" i="3"/>
  <c r="X148" i="3"/>
  <c r="W148" i="3"/>
  <c r="V148" i="3"/>
  <c r="T148" i="3"/>
  <c r="R148" i="3" s="1"/>
  <c r="S148" i="3"/>
  <c r="U148" i="3" s="1"/>
  <c r="O148" i="3"/>
  <c r="N148" i="3"/>
  <c r="X147" i="3"/>
  <c r="W147" i="3"/>
  <c r="V147" i="3"/>
  <c r="T147" i="3"/>
  <c r="R147" i="3" s="1"/>
  <c r="S147" i="3"/>
  <c r="U147" i="3" s="1"/>
  <c r="O147" i="3"/>
  <c r="N147" i="3"/>
  <c r="X146" i="3"/>
  <c r="W146" i="3"/>
  <c r="V146" i="3"/>
  <c r="T146" i="3"/>
  <c r="R146" i="3" s="1"/>
  <c r="S146" i="3"/>
  <c r="O146" i="3"/>
  <c r="N146" i="3"/>
  <c r="X145" i="3"/>
  <c r="W145" i="3"/>
  <c r="V145" i="3"/>
  <c r="T145" i="3"/>
  <c r="R145" i="3" s="1"/>
  <c r="S145" i="3"/>
  <c r="O145" i="3"/>
  <c r="N145" i="3"/>
  <c r="X144" i="3"/>
  <c r="W144" i="3"/>
  <c r="V144" i="3"/>
  <c r="T144" i="3"/>
  <c r="R144" i="3" s="1"/>
  <c r="S144" i="3"/>
  <c r="U144" i="3" s="1"/>
  <c r="O144" i="3"/>
  <c r="N144" i="3"/>
  <c r="X143" i="3"/>
  <c r="W143" i="3"/>
  <c r="V143" i="3"/>
  <c r="T143" i="3"/>
  <c r="S143" i="3"/>
  <c r="R143" i="3"/>
  <c r="O143" i="3"/>
  <c r="N143" i="3"/>
  <c r="X142" i="3"/>
  <c r="W142" i="3"/>
  <c r="V142" i="3"/>
  <c r="T142" i="3"/>
  <c r="R142" i="3" s="1"/>
  <c r="S142" i="3"/>
  <c r="U142" i="3" s="1"/>
  <c r="O142" i="3"/>
  <c r="N142" i="3"/>
  <c r="X141" i="3"/>
  <c r="W141" i="3"/>
  <c r="V141" i="3"/>
  <c r="T141" i="3"/>
  <c r="R141" i="3" s="1"/>
  <c r="S141" i="3"/>
  <c r="O141" i="3"/>
  <c r="N141" i="3"/>
  <c r="X140" i="3"/>
  <c r="W140" i="3"/>
  <c r="V140" i="3"/>
  <c r="T140" i="3"/>
  <c r="R140" i="3" s="1"/>
  <c r="S140" i="3"/>
  <c r="O140" i="3"/>
  <c r="N140" i="3"/>
  <c r="X139" i="3"/>
  <c r="W139" i="3"/>
  <c r="V139" i="3"/>
  <c r="T139" i="3"/>
  <c r="S139" i="3"/>
  <c r="U139" i="3" s="1"/>
  <c r="R139" i="3"/>
  <c r="O139" i="3"/>
  <c r="N139" i="3"/>
  <c r="X138" i="3"/>
  <c r="W138" i="3"/>
  <c r="V138" i="3"/>
  <c r="T138" i="3"/>
  <c r="R138" i="3" s="1"/>
  <c r="S138" i="3"/>
  <c r="O138" i="3"/>
  <c r="N138" i="3"/>
  <c r="X137" i="3"/>
  <c r="W137" i="3"/>
  <c r="V137" i="3"/>
  <c r="T137" i="3"/>
  <c r="R137" i="3" s="1"/>
  <c r="S137" i="3"/>
  <c r="O137" i="3"/>
  <c r="N137" i="3"/>
  <c r="X136" i="3"/>
  <c r="W136" i="3"/>
  <c r="V136" i="3"/>
  <c r="T136" i="3"/>
  <c r="R136" i="3" s="1"/>
  <c r="S136" i="3"/>
  <c r="O136" i="3"/>
  <c r="N136" i="3"/>
  <c r="X135" i="3"/>
  <c r="W135" i="3"/>
  <c r="V135" i="3"/>
  <c r="T135" i="3"/>
  <c r="R135" i="3" s="1"/>
  <c r="S135" i="3"/>
  <c r="O135" i="3"/>
  <c r="N135" i="3"/>
  <c r="X134" i="3"/>
  <c r="W134" i="3"/>
  <c r="V134" i="3"/>
  <c r="T134" i="3"/>
  <c r="R134" i="3" s="1"/>
  <c r="S134" i="3"/>
  <c r="U134" i="3" s="1"/>
  <c r="O134" i="3"/>
  <c r="N134" i="3"/>
  <c r="X133" i="3"/>
  <c r="W133" i="3"/>
  <c r="V133" i="3"/>
  <c r="T133" i="3"/>
  <c r="R133" i="3" s="1"/>
  <c r="S133" i="3"/>
  <c r="O133" i="3"/>
  <c r="N133" i="3"/>
  <c r="X132" i="3"/>
  <c r="W132" i="3"/>
  <c r="V132" i="3"/>
  <c r="T132" i="3"/>
  <c r="R132" i="3" s="1"/>
  <c r="S132" i="3"/>
  <c r="U132" i="3" s="1"/>
  <c r="O132" i="3"/>
  <c r="N132" i="3"/>
  <c r="X131" i="3"/>
  <c r="W131" i="3"/>
  <c r="V131" i="3"/>
  <c r="T131" i="3"/>
  <c r="R131" i="3" s="1"/>
  <c r="S131" i="3"/>
  <c r="O131" i="3"/>
  <c r="N131" i="3"/>
  <c r="X130" i="3"/>
  <c r="W130" i="3"/>
  <c r="V130" i="3"/>
  <c r="T130" i="3"/>
  <c r="S130" i="3"/>
  <c r="U130" i="3" s="1"/>
  <c r="R130" i="3"/>
  <c r="O130" i="3"/>
  <c r="N130" i="3"/>
  <c r="X129" i="3"/>
  <c r="W129" i="3"/>
  <c r="V129" i="3"/>
  <c r="T129" i="3"/>
  <c r="R129" i="3" s="1"/>
  <c r="S129" i="3"/>
  <c r="O129" i="3"/>
  <c r="N129" i="3"/>
  <c r="X128" i="3"/>
  <c r="W128" i="3"/>
  <c r="V128" i="3"/>
  <c r="T128" i="3"/>
  <c r="R128" i="3" s="1"/>
  <c r="S128" i="3"/>
  <c r="O128" i="3"/>
  <c r="N128" i="3"/>
  <c r="X127" i="3"/>
  <c r="W127" i="3"/>
  <c r="V127" i="3"/>
  <c r="T127" i="3"/>
  <c r="R127" i="3" s="1"/>
  <c r="S127" i="3"/>
  <c r="O127" i="3"/>
  <c r="N127" i="3"/>
  <c r="X126" i="3"/>
  <c r="W126" i="3"/>
  <c r="V126" i="3"/>
  <c r="U126" i="3"/>
  <c r="T126" i="3"/>
  <c r="S126" i="3"/>
  <c r="R126" i="3"/>
  <c r="O126" i="3"/>
  <c r="N126" i="3"/>
  <c r="X125" i="3"/>
  <c r="W125" i="3"/>
  <c r="V125" i="3"/>
  <c r="T125" i="3"/>
  <c r="R125" i="3" s="1"/>
  <c r="S125" i="3"/>
  <c r="O125" i="3"/>
  <c r="N125" i="3"/>
  <c r="X124" i="3"/>
  <c r="W124" i="3"/>
  <c r="V124" i="3"/>
  <c r="T124" i="3"/>
  <c r="R124" i="3" s="1"/>
  <c r="S124" i="3"/>
  <c r="O124" i="3"/>
  <c r="N124" i="3"/>
  <c r="X123" i="3"/>
  <c r="W123" i="3"/>
  <c r="V123" i="3"/>
  <c r="T123" i="3"/>
  <c r="R123" i="3" s="1"/>
  <c r="S123" i="3"/>
  <c r="O123" i="3"/>
  <c r="N123" i="3"/>
  <c r="X122" i="3"/>
  <c r="W122" i="3"/>
  <c r="V122" i="3"/>
  <c r="T122" i="3"/>
  <c r="S122" i="3"/>
  <c r="O122" i="3"/>
  <c r="N122" i="3"/>
  <c r="X121" i="3"/>
  <c r="W121" i="3"/>
  <c r="V121" i="3"/>
  <c r="T121" i="3"/>
  <c r="R121" i="3" s="1"/>
  <c r="S121" i="3"/>
  <c r="O121" i="3"/>
  <c r="N121" i="3"/>
  <c r="X120" i="3"/>
  <c r="W120" i="3"/>
  <c r="V120" i="3"/>
  <c r="T120" i="3"/>
  <c r="R120" i="3" s="1"/>
  <c r="S120" i="3"/>
  <c r="O120" i="3"/>
  <c r="N120" i="3"/>
  <c r="X119" i="3"/>
  <c r="W119" i="3"/>
  <c r="V119" i="3"/>
  <c r="T119" i="3"/>
  <c r="R119" i="3" s="1"/>
  <c r="S119" i="3"/>
  <c r="O119" i="3"/>
  <c r="N119" i="3"/>
  <c r="X118" i="3"/>
  <c r="W118" i="3"/>
  <c r="V118" i="3"/>
  <c r="T118" i="3"/>
  <c r="R118" i="3" s="1"/>
  <c r="S118" i="3"/>
  <c r="O118" i="3"/>
  <c r="N118" i="3"/>
  <c r="X117" i="3"/>
  <c r="W117" i="3"/>
  <c r="V117" i="3"/>
  <c r="T117" i="3"/>
  <c r="R117" i="3" s="1"/>
  <c r="S117" i="3"/>
  <c r="O117" i="3"/>
  <c r="N117" i="3"/>
  <c r="X116" i="3"/>
  <c r="W116" i="3"/>
  <c r="V116" i="3"/>
  <c r="T116" i="3"/>
  <c r="R116" i="3" s="1"/>
  <c r="S116" i="3"/>
  <c r="U116" i="3" s="1"/>
  <c r="O116" i="3"/>
  <c r="N116" i="3"/>
  <c r="X115" i="3"/>
  <c r="W115" i="3"/>
  <c r="V115" i="3"/>
  <c r="T115" i="3"/>
  <c r="R115" i="3" s="1"/>
  <c r="S115" i="3"/>
  <c r="O115" i="3"/>
  <c r="N115" i="3"/>
  <c r="X114" i="3"/>
  <c r="W114" i="3"/>
  <c r="V114" i="3"/>
  <c r="T114" i="3"/>
  <c r="R114" i="3" s="1"/>
  <c r="S114" i="3"/>
  <c r="U114" i="3" s="1"/>
  <c r="O114" i="3"/>
  <c r="N114" i="3"/>
  <c r="X113" i="3"/>
  <c r="W113" i="3"/>
  <c r="V113" i="3"/>
  <c r="T113" i="3"/>
  <c r="R113" i="3" s="1"/>
  <c r="S113" i="3"/>
  <c r="O113" i="3"/>
  <c r="N113" i="3"/>
  <c r="X112" i="3"/>
  <c r="W112" i="3"/>
  <c r="V112" i="3"/>
  <c r="T112" i="3"/>
  <c r="R112" i="3" s="1"/>
  <c r="S112" i="3"/>
  <c r="U112" i="3" s="1"/>
  <c r="O112" i="3"/>
  <c r="N112" i="3"/>
  <c r="X111" i="3"/>
  <c r="W111" i="3"/>
  <c r="V111" i="3"/>
  <c r="T111" i="3"/>
  <c r="R111" i="3" s="1"/>
  <c r="S111" i="3"/>
  <c r="O111" i="3"/>
  <c r="N111" i="3"/>
  <c r="X110" i="3"/>
  <c r="W110" i="3"/>
  <c r="V110" i="3"/>
  <c r="U110" i="3"/>
  <c r="T110" i="3"/>
  <c r="S110" i="3"/>
  <c r="R110" i="3"/>
  <c r="O110" i="3"/>
  <c r="N110" i="3"/>
  <c r="X109" i="3"/>
  <c r="W109" i="3"/>
  <c r="V109" i="3"/>
  <c r="T109" i="3"/>
  <c r="R109" i="3" s="1"/>
  <c r="S109" i="3"/>
  <c r="O109" i="3"/>
  <c r="N109" i="3"/>
  <c r="X108" i="3"/>
  <c r="W108" i="3"/>
  <c r="V108" i="3"/>
  <c r="T108" i="3"/>
  <c r="R108" i="3" s="1"/>
  <c r="S108" i="3"/>
  <c r="O108" i="3"/>
  <c r="N108" i="3"/>
  <c r="X107" i="3"/>
  <c r="W107" i="3"/>
  <c r="V107" i="3"/>
  <c r="T107" i="3"/>
  <c r="R107" i="3" s="1"/>
  <c r="S107" i="3"/>
  <c r="U107" i="3" s="1"/>
  <c r="O107" i="3"/>
  <c r="N107" i="3"/>
  <c r="X106" i="3"/>
  <c r="W106" i="3"/>
  <c r="V106" i="3"/>
  <c r="T106" i="3"/>
  <c r="R106" i="3" s="1"/>
  <c r="S106" i="3"/>
  <c r="O106" i="3"/>
  <c r="N106" i="3"/>
  <c r="X105" i="3"/>
  <c r="W105" i="3"/>
  <c r="V105" i="3"/>
  <c r="T105" i="3"/>
  <c r="R105" i="3" s="1"/>
  <c r="S105" i="3"/>
  <c r="O105" i="3"/>
  <c r="N105" i="3"/>
  <c r="X104" i="3"/>
  <c r="W104" i="3"/>
  <c r="V104" i="3"/>
  <c r="T104" i="3"/>
  <c r="R104" i="3" s="1"/>
  <c r="S104" i="3"/>
  <c r="U104" i="3" s="1"/>
  <c r="O104" i="3"/>
  <c r="N104" i="3"/>
  <c r="X103" i="3"/>
  <c r="W103" i="3"/>
  <c r="V103" i="3"/>
  <c r="T103" i="3"/>
  <c r="R103" i="3" s="1"/>
  <c r="S103" i="3"/>
  <c r="O103" i="3"/>
  <c r="N103" i="3"/>
  <c r="X102" i="3"/>
  <c r="W102" i="3"/>
  <c r="V102" i="3"/>
  <c r="T102" i="3"/>
  <c r="R102" i="3" s="1"/>
  <c r="S102" i="3"/>
  <c r="O102" i="3"/>
  <c r="N102" i="3"/>
  <c r="X101" i="3"/>
  <c r="W101" i="3"/>
  <c r="V101" i="3"/>
  <c r="T101" i="3"/>
  <c r="R101" i="3" s="1"/>
  <c r="S101" i="3"/>
  <c r="O101" i="3"/>
  <c r="N101" i="3"/>
  <c r="X100" i="3"/>
  <c r="W100" i="3"/>
  <c r="V100" i="3"/>
  <c r="T100" i="3"/>
  <c r="R100" i="3" s="1"/>
  <c r="S100" i="3"/>
  <c r="U100" i="3" s="1"/>
  <c r="O100" i="3"/>
  <c r="N100" i="3"/>
  <c r="X99" i="3"/>
  <c r="W99" i="3"/>
  <c r="V99" i="3"/>
  <c r="T99" i="3"/>
  <c r="R99" i="3" s="1"/>
  <c r="S99" i="3"/>
  <c r="O99" i="3"/>
  <c r="N99" i="3"/>
  <c r="X98" i="3"/>
  <c r="W98" i="3"/>
  <c r="V98" i="3"/>
  <c r="T98" i="3"/>
  <c r="R98" i="3" s="1"/>
  <c r="S98" i="3"/>
  <c r="U98" i="3" s="1"/>
  <c r="O98" i="3"/>
  <c r="N98" i="3"/>
  <c r="X97" i="3"/>
  <c r="W97" i="3"/>
  <c r="V97" i="3"/>
  <c r="T97" i="3"/>
  <c r="R97" i="3" s="1"/>
  <c r="S97" i="3"/>
  <c r="O97" i="3"/>
  <c r="N97" i="3"/>
  <c r="X96" i="3"/>
  <c r="W96" i="3"/>
  <c r="V96" i="3"/>
  <c r="T96" i="3"/>
  <c r="R96" i="3" s="1"/>
  <c r="S96" i="3"/>
  <c r="O96" i="3"/>
  <c r="N96" i="3"/>
  <c r="X95" i="3"/>
  <c r="W95" i="3"/>
  <c r="V95" i="3"/>
  <c r="T95" i="3"/>
  <c r="S95" i="3"/>
  <c r="U95" i="3" s="1"/>
  <c r="R95" i="3"/>
  <c r="O95" i="3"/>
  <c r="N95" i="3"/>
  <c r="X94" i="3"/>
  <c r="W94" i="3"/>
  <c r="V94" i="3"/>
  <c r="T94" i="3"/>
  <c r="S94" i="3"/>
  <c r="U94" i="3" s="1"/>
  <c r="R94" i="3"/>
  <c r="O94" i="3"/>
  <c r="N94" i="3"/>
  <c r="X93" i="3"/>
  <c r="W93" i="3"/>
  <c r="V93" i="3"/>
  <c r="T93" i="3"/>
  <c r="R93" i="3" s="1"/>
  <c r="S93" i="3"/>
  <c r="O93" i="3"/>
  <c r="N93" i="3"/>
  <c r="X92" i="3"/>
  <c r="W92" i="3"/>
  <c r="V92" i="3"/>
  <c r="T92" i="3"/>
  <c r="R92" i="3" s="1"/>
  <c r="S92" i="3"/>
  <c r="O92" i="3"/>
  <c r="N92" i="3"/>
  <c r="X91" i="3"/>
  <c r="W91" i="3"/>
  <c r="V91" i="3"/>
  <c r="T91" i="3"/>
  <c r="S91" i="3"/>
  <c r="R91" i="3"/>
  <c r="O91" i="3"/>
  <c r="N91" i="3"/>
  <c r="X90" i="3"/>
  <c r="W90" i="3"/>
  <c r="V90" i="3"/>
  <c r="T90" i="3"/>
  <c r="S90" i="3"/>
  <c r="O90" i="3"/>
  <c r="N90" i="3"/>
  <c r="X89" i="3"/>
  <c r="W89" i="3"/>
  <c r="V89" i="3"/>
  <c r="T89" i="3"/>
  <c r="R89" i="3" s="1"/>
  <c r="S89" i="3"/>
  <c r="O89" i="3"/>
  <c r="N89" i="3"/>
  <c r="X88" i="3"/>
  <c r="W88" i="3"/>
  <c r="V88" i="3"/>
  <c r="T88" i="3"/>
  <c r="R88" i="3" s="1"/>
  <c r="S88" i="3"/>
  <c r="U88" i="3" s="1"/>
  <c r="O88" i="3"/>
  <c r="N88" i="3"/>
  <c r="X87" i="3"/>
  <c r="W87" i="3"/>
  <c r="V87" i="3"/>
  <c r="T87" i="3"/>
  <c r="R87" i="3" s="1"/>
  <c r="S87" i="3"/>
  <c r="O87" i="3"/>
  <c r="N87" i="3"/>
  <c r="X86" i="3"/>
  <c r="W86" i="3"/>
  <c r="V86" i="3"/>
  <c r="T86" i="3"/>
  <c r="R86" i="3" s="1"/>
  <c r="S86" i="3"/>
  <c r="O86" i="3"/>
  <c r="N86" i="3"/>
  <c r="X85" i="3"/>
  <c r="W85" i="3"/>
  <c r="V85" i="3"/>
  <c r="T85" i="3"/>
  <c r="R85" i="3" s="1"/>
  <c r="S85" i="3"/>
  <c r="O85" i="3"/>
  <c r="N85" i="3"/>
  <c r="X84" i="3"/>
  <c r="W84" i="3"/>
  <c r="V84" i="3"/>
  <c r="T84" i="3"/>
  <c r="R84" i="3" s="1"/>
  <c r="S84" i="3"/>
  <c r="O84" i="3"/>
  <c r="N84" i="3"/>
  <c r="X83" i="3"/>
  <c r="W83" i="3"/>
  <c r="V83" i="3"/>
  <c r="T83" i="3"/>
  <c r="R83" i="3" s="1"/>
  <c r="S83" i="3"/>
  <c r="U83" i="3" s="1"/>
  <c r="O83" i="3"/>
  <c r="N83" i="3"/>
  <c r="X82" i="3"/>
  <c r="W82" i="3"/>
  <c r="V82" i="3"/>
  <c r="T82" i="3"/>
  <c r="S82" i="3"/>
  <c r="U82" i="3" s="1"/>
  <c r="R82" i="3"/>
  <c r="O82" i="3"/>
  <c r="N82" i="3"/>
  <c r="X81" i="3"/>
  <c r="W81" i="3"/>
  <c r="V81" i="3"/>
  <c r="T81" i="3"/>
  <c r="R81" i="3" s="1"/>
  <c r="S81" i="3"/>
  <c r="O81" i="3"/>
  <c r="N81" i="3"/>
  <c r="X80" i="3"/>
  <c r="W80" i="3"/>
  <c r="V80" i="3"/>
  <c r="T80" i="3"/>
  <c r="R80" i="3" s="1"/>
  <c r="S80" i="3"/>
  <c r="O80" i="3"/>
  <c r="N80" i="3"/>
  <c r="X79" i="3"/>
  <c r="W79" i="3"/>
  <c r="V79" i="3"/>
  <c r="T79" i="3"/>
  <c r="R79" i="3" s="1"/>
  <c r="S79" i="3"/>
  <c r="U79" i="3" s="1"/>
  <c r="O79" i="3"/>
  <c r="N79" i="3"/>
  <c r="X78" i="3"/>
  <c r="W78" i="3"/>
  <c r="V78" i="3"/>
  <c r="T78" i="3"/>
  <c r="U78" i="3" s="1"/>
  <c r="S78" i="3"/>
  <c r="O78" i="3"/>
  <c r="N78" i="3"/>
  <c r="X77" i="3"/>
  <c r="W77" i="3"/>
  <c r="V77" i="3"/>
  <c r="T77" i="3"/>
  <c r="R77" i="3" s="1"/>
  <c r="S77" i="3"/>
  <c r="O77" i="3"/>
  <c r="N77" i="3"/>
  <c r="X76" i="3"/>
  <c r="W76" i="3"/>
  <c r="V76" i="3"/>
  <c r="T76" i="3"/>
  <c r="R76" i="3" s="1"/>
  <c r="S76" i="3"/>
  <c r="O76" i="3"/>
  <c r="N76" i="3"/>
  <c r="X75" i="3"/>
  <c r="W75" i="3"/>
  <c r="V75" i="3"/>
  <c r="T75" i="3"/>
  <c r="S75" i="3"/>
  <c r="U75" i="3" s="1"/>
  <c r="R75" i="3"/>
  <c r="O75" i="3"/>
  <c r="N75" i="3"/>
  <c r="X74" i="3"/>
  <c r="W74" i="3"/>
  <c r="V74" i="3"/>
  <c r="T74" i="3"/>
  <c r="R74" i="3" s="1"/>
  <c r="S74" i="3"/>
  <c r="O74" i="3"/>
  <c r="N74" i="3"/>
  <c r="X73" i="3"/>
  <c r="W73" i="3"/>
  <c r="V73" i="3"/>
  <c r="T73" i="3"/>
  <c r="R73" i="3" s="1"/>
  <c r="S73" i="3"/>
  <c r="O73" i="3"/>
  <c r="N73" i="3"/>
  <c r="X72" i="3"/>
  <c r="W72" i="3"/>
  <c r="V72" i="3"/>
  <c r="T72" i="3"/>
  <c r="R72" i="3" s="1"/>
  <c r="S72" i="3"/>
  <c r="U72" i="3" s="1"/>
  <c r="O72" i="3"/>
  <c r="N72" i="3"/>
  <c r="X71" i="3"/>
  <c r="W71" i="3"/>
  <c r="V71" i="3"/>
  <c r="T71" i="3"/>
  <c r="R71" i="3" s="1"/>
  <c r="S71" i="3"/>
  <c r="O71" i="3"/>
  <c r="N71" i="3"/>
  <c r="X70" i="3"/>
  <c r="W70" i="3"/>
  <c r="V70" i="3"/>
  <c r="T70" i="3"/>
  <c r="R70" i="3" s="1"/>
  <c r="S70" i="3"/>
  <c r="U70" i="3" s="1"/>
  <c r="O70" i="3"/>
  <c r="N70" i="3"/>
  <c r="X69" i="3"/>
  <c r="W69" i="3"/>
  <c r="V69" i="3"/>
  <c r="T69" i="3"/>
  <c r="R69" i="3" s="1"/>
  <c r="S69" i="3"/>
  <c r="O69" i="3"/>
  <c r="N69" i="3"/>
  <c r="X68" i="3"/>
  <c r="W68" i="3"/>
  <c r="V68" i="3"/>
  <c r="T68" i="3"/>
  <c r="R68" i="3" s="1"/>
  <c r="S68" i="3"/>
  <c r="O68" i="3"/>
  <c r="N68" i="3"/>
  <c r="X67" i="3"/>
  <c r="W67" i="3"/>
  <c r="V67" i="3"/>
  <c r="T67" i="3"/>
  <c r="R67" i="3" s="1"/>
  <c r="S67" i="3"/>
  <c r="U67" i="3" s="1"/>
  <c r="O67" i="3"/>
  <c r="N67" i="3"/>
  <c r="X66" i="3"/>
  <c r="W66" i="3"/>
  <c r="V66" i="3"/>
  <c r="T66" i="3"/>
  <c r="S66" i="3"/>
  <c r="U66" i="3" s="1"/>
  <c r="R66" i="3"/>
  <c r="O66" i="3"/>
  <c r="N66" i="3"/>
  <c r="X65" i="3"/>
  <c r="W65" i="3"/>
  <c r="V65" i="3"/>
  <c r="T65" i="3"/>
  <c r="R65" i="3" s="1"/>
  <c r="S65" i="3"/>
  <c r="O65" i="3"/>
  <c r="N65" i="3"/>
  <c r="X64" i="3"/>
  <c r="W64" i="3"/>
  <c r="V64" i="3"/>
  <c r="T64" i="3"/>
  <c r="R64" i="3" s="1"/>
  <c r="S64" i="3"/>
  <c r="O64" i="3"/>
  <c r="N64" i="3"/>
  <c r="X63" i="3"/>
  <c r="W63" i="3"/>
  <c r="V63" i="3"/>
  <c r="T63" i="3"/>
  <c r="R63" i="3" s="1"/>
  <c r="S63" i="3"/>
  <c r="U63" i="3" s="1"/>
  <c r="O63" i="3"/>
  <c r="N63" i="3"/>
  <c r="X62" i="3"/>
  <c r="W62" i="3"/>
  <c r="V62" i="3"/>
  <c r="T62" i="3"/>
  <c r="U62" i="3" s="1"/>
  <c r="S62" i="3"/>
  <c r="O62" i="3"/>
  <c r="N62" i="3"/>
  <c r="X61" i="3"/>
  <c r="W61" i="3"/>
  <c r="V61" i="3"/>
  <c r="T61" i="3"/>
  <c r="R61" i="3" s="1"/>
  <c r="S61" i="3"/>
  <c r="O61" i="3"/>
  <c r="N61" i="3"/>
  <c r="X60" i="3"/>
  <c r="W60" i="3"/>
  <c r="V60" i="3"/>
  <c r="T60" i="3"/>
  <c r="R60" i="3" s="1"/>
  <c r="S60" i="3"/>
  <c r="O60" i="3"/>
  <c r="N60" i="3"/>
  <c r="X59" i="3"/>
  <c r="W59" i="3"/>
  <c r="V59" i="3"/>
  <c r="T59" i="3"/>
  <c r="S59" i="3"/>
  <c r="R59" i="3"/>
  <c r="O59" i="3"/>
  <c r="N59" i="3"/>
  <c r="X58" i="3"/>
  <c r="W58" i="3"/>
  <c r="V58" i="3"/>
  <c r="T58" i="3"/>
  <c r="U58" i="3" s="1"/>
  <c r="S58" i="3"/>
  <c r="O58" i="3"/>
  <c r="N58" i="3"/>
  <c r="X57" i="3"/>
  <c r="W57" i="3"/>
  <c r="V57" i="3"/>
  <c r="T57" i="3"/>
  <c r="S57" i="3"/>
  <c r="O57" i="3"/>
  <c r="N57" i="3"/>
  <c r="X56" i="3"/>
  <c r="W56" i="3"/>
  <c r="V56" i="3"/>
  <c r="T56" i="3"/>
  <c r="R56" i="3" s="1"/>
  <c r="S56" i="3"/>
  <c r="U56" i="3" s="1"/>
  <c r="O56" i="3"/>
  <c r="N56" i="3"/>
  <c r="X55" i="3"/>
  <c r="W55" i="3"/>
  <c r="V55" i="3"/>
  <c r="T55" i="3"/>
  <c r="R55" i="3" s="1"/>
  <c r="S55" i="3"/>
  <c r="O55" i="3"/>
  <c r="N55" i="3"/>
  <c r="X54" i="3"/>
  <c r="W54" i="3"/>
  <c r="V54" i="3"/>
  <c r="T54" i="3"/>
  <c r="R54" i="3" s="1"/>
  <c r="S54" i="3"/>
  <c r="U54" i="3" s="1"/>
  <c r="O54" i="3"/>
  <c r="N54" i="3"/>
  <c r="X53" i="3"/>
  <c r="W53" i="3"/>
  <c r="V53" i="3"/>
  <c r="T53" i="3"/>
  <c r="S53" i="3"/>
  <c r="O53" i="3"/>
  <c r="N53" i="3"/>
  <c r="X52" i="3"/>
  <c r="W52" i="3"/>
  <c r="V52" i="3"/>
  <c r="T52" i="3"/>
  <c r="R52" i="3" s="1"/>
  <c r="S52" i="3"/>
  <c r="O52" i="3"/>
  <c r="N52" i="3"/>
  <c r="X51" i="3"/>
  <c r="W51" i="3"/>
  <c r="V51" i="3"/>
  <c r="T51" i="3"/>
  <c r="R51" i="3" s="1"/>
  <c r="S51" i="3"/>
  <c r="U51" i="3" s="1"/>
  <c r="O51" i="3"/>
  <c r="N51" i="3"/>
  <c r="X50" i="3"/>
  <c r="W50" i="3"/>
  <c r="V50" i="3"/>
  <c r="T50" i="3"/>
  <c r="S50" i="3"/>
  <c r="R50" i="3"/>
  <c r="O50" i="3"/>
  <c r="N50" i="3"/>
  <c r="X49" i="3"/>
  <c r="W49" i="3"/>
  <c r="V49" i="3"/>
  <c r="T49" i="3"/>
  <c r="R49" i="3" s="1"/>
  <c r="S49" i="3"/>
  <c r="O49" i="3"/>
  <c r="N49" i="3"/>
  <c r="X48" i="3"/>
  <c r="W48" i="3"/>
  <c r="V48" i="3"/>
  <c r="T48" i="3"/>
  <c r="R48" i="3" s="1"/>
  <c r="S48" i="3"/>
  <c r="U48" i="3" s="1"/>
  <c r="O48" i="3"/>
  <c r="N48" i="3"/>
  <c r="X47" i="3"/>
  <c r="W47" i="3"/>
  <c r="V47" i="3"/>
  <c r="T47" i="3"/>
  <c r="S47" i="3"/>
  <c r="U47" i="3" s="1"/>
  <c r="R47" i="3"/>
  <c r="O47" i="3"/>
  <c r="N47" i="3"/>
  <c r="X46" i="3"/>
  <c r="W46" i="3"/>
  <c r="V46" i="3"/>
  <c r="T46" i="3"/>
  <c r="S46" i="3"/>
  <c r="U46" i="3" s="1"/>
  <c r="R46" i="3"/>
  <c r="O46" i="3"/>
  <c r="N46" i="3"/>
  <c r="X45" i="3"/>
  <c r="W45" i="3"/>
  <c r="V45" i="3"/>
  <c r="T45" i="3"/>
  <c r="S45" i="3"/>
  <c r="O45" i="3"/>
  <c r="N45" i="3"/>
  <c r="X44" i="3"/>
  <c r="W44" i="3"/>
  <c r="V44" i="3"/>
  <c r="T44" i="3"/>
  <c r="R44" i="3" s="1"/>
  <c r="S44" i="3"/>
  <c r="O44" i="3"/>
  <c r="N44" i="3"/>
  <c r="X43" i="3"/>
  <c r="W43" i="3"/>
  <c r="V43" i="3"/>
  <c r="T43" i="3"/>
  <c r="R43" i="3" s="1"/>
  <c r="S43" i="3"/>
  <c r="O43" i="3"/>
  <c r="N43" i="3"/>
  <c r="X42" i="3"/>
  <c r="W42" i="3"/>
  <c r="V42" i="3"/>
  <c r="T42" i="3"/>
  <c r="R42" i="3" s="1"/>
  <c r="S42" i="3"/>
  <c r="O42" i="3"/>
  <c r="N42" i="3"/>
  <c r="X41" i="3"/>
  <c r="W41" i="3"/>
  <c r="V41" i="3"/>
  <c r="T41" i="3"/>
  <c r="R41" i="3" s="1"/>
  <c r="S41" i="3"/>
  <c r="O41" i="3"/>
  <c r="N41" i="3"/>
  <c r="X40" i="3"/>
  <c r="W40" i="3"/>
  <c r="V40" i="3"/>
  <c r="T40" i="3"/>
  <c r="R40" i="3" s="1"/>
  <c r="S40" i="3"/>
  <c r="U40" i="3" s="1"/>
  <c r="O40" i="3"/>
  <c r="N40" i="3"/>
  <c r="X39" i="3"/>
  <c r="W39" i="3"/>
  <c r="V39" i="3"/>
  <c r="T39" i="3"/>
  <c r="R39" i="3" s="1"/>
  <c r="S39" i="3"/>
  <c r="O39" i="3"/>
  <c r="N39" i="3"/>
  <c r="X38" i="3"/>
  <c r="W38" i="3"/>
  <c r="V38" i="3"/>
  <c r="T38" i="3"/>
  <c r="R38" i="3" s="1"/>
  <c r="S38" i="3"/>
  <c r="U38" i="3" s="1"/>
  <c r="O38" i="3"/>
  <c r="N38" i="3"/>
  <c r="X37" i="3"/>
  <c r="W37" i="3"/>
  <c r="V37" i="3"/>
  <c r="T37" i="3"/>
  <c r="R37" i="3" s="1"/>
  <c r="S37" i="3"/>
  <c r="O37" i="3"/>
  <c r="N37" i="3"/>
  <c r="X36" i="3"/>
  <c r="W36" i="3"/>
  <c r="V36" i="3"/>
  <c r="T36" i="3"/>
  <c r="R36" i="3" s="1"/>
  <c r="S36" i="3"/>
  <c r="U36" i="3" s="1"/>
  <c r="O36" i="3"/>
  <c r="N36" i="3"/>
  <c r="X35" i="3"/>
  <c r="W35" i="3"/>
  <c r="V35" i="3"/>
  <c r="T35" i="3"/>
  <c r="R35" i="3" s="1"/>
  <c r="S35" i="3"/>
  <c r="U35" i="3" s="1"/>
  <c r="O35" i="3"/>
  <c r="N35" i="3"/>
  <c r="X34" i="3"/>
  <c r="W34" i="3"/>
  <c r="V34" i="3"/>
  <c r="T34" i="3"/>
  <c r="R34" i="3" s="1"/>
  <c r="S34" i="3"/>
  <c r="O34" i="3"/>
  <c r="N34" i="3"/>
  <c r="X33" i="3"/>
  <c r="W33" i="3"/>
  <c r="V33" i="3"/>
  <c r="T33" i="3"/>
  <c r="U33" i="3" s="1"/>
  <c r="S33" i="3"/>
  <c r="O33" i="3"/>
  <c r="N33" i="3"/>
  <c r="X32" i="3"/>
  <c r="W32" i="3"/>
  <c r="V32" i="3"/>
  <c r="T32" i="3"/>
  <c r="R32" i="3" s="1"/>
  <c r="S32" i="3"/>
  <c r="O32" i="3"/>
  <c r="N32" i="3"/>
  <c r="X31" i="3"/>
  <c r="W31" i="3"/>
  <c r="V31" i="3"/>
  <c r="T31" i="3"/>
  <c r="S31" i="3"/>
  <c r="U31" i="3" s="1"/>
  <c r="R31" i="3"/>
  <c r="O31" i="3"/>
  <c r="N31" i="3"/>
  <c r="X30" i="3"/>
  <c r="W30" i="3"/>
  <c r="V30" i="3"/>
  <c r="T30" i="3"/>
  <c r="R30" i="3" s="1"/>
  <c r="S30" i="3"/>
  <c r="U30" i="3" s="1"/>
  <c r="O30" i="3"/>
  <c r="N30" i="3"/>
  <c r="X29" i="3"/>
  <c r="W29" i="3"/>
  <c r="V29" i="3"/>
  <c r="T29" i="3"/>
  <c r="R29" i="3" s="1"/>
  <c r="S29" i="3"/>
  <c r="O29" i="3"/>
  <c r="N29" i="3"/>
  <c r="X28" i="3"/>
  <c r="W28" i="3"/>
  <c r="V28" i="3"/>
  <c r="T28" i="3"/>
  <c r="R28" i="3" s="1"/>
  <c r="S28" i="3"/>
  <c r="O28" i="3"/>
  <c r="N28" i="3"/>
  <c r="X27" i="3"/>
  <c r="W27" i="3"/>
  <c r="V27" i="3"/>
  <c r="T27" i="3"/>
  <c r="R27" i="3" s="1"/>
  <c r="S27" i="3"/>
  <c r="O27" i="3"/>
  <c r="N27" i="3"/>
  <c r="X26" i="3"/>
  <c r="W26" i="3"/>
  <c r="V26" i="3"/>
  <c r="T26" i="3"/>
  <c r="R26" i="3" s="1"/>
  <c r="S26" i="3"/>
  <c r="O26" i="3"/>
  <c r="N26" i="3"/>
  <c r="X25" i="3"/>
  <c r="W25" i="3"/>
  <c r="V25" i="3"/>
  <c r="T25" i="3"/>
  <c r="S25" i="3"/>
  <c r="O25" i="3"/>
  <c r="N25" i="3"/>
  <c r="X24" i="3"/>
  <c r="W24" i="3"/>
  <c r="V24" i="3"/>
  <c r="T24" i="3"/>
  <c r="R24" i="3" s="1"/>
  <c r="S24" i="3"/>
  <c r="O24" i="3"/>
  <c r="N24" i="3"/>
  <c r="X23" i="3"/>
  <c r="W23" i="3"/>
  <c r="V23" i="3"/>
  <c r="T23" i="3"/>
  <c r="R23" i="3" s="1"/>
  <c r="S23" i="3"/>
  <c r="O23" i="3"/>
  <c r="N23" i="3"/>
  <c r="X22" i="3"/>
  <c r="W22" i="3"/>
  <c r="V22" i="3"/>
  <c r="T22" i="3"/>
  <c r="R22" i="3" s="1"/>
  <c r="S22" i="3"/>
  <c r="U22" i="3" s="1"/>
  <c r="O22" i="3"/>
  <c r="N22" i="3"/>
  <c r="X21" i="3"/>
  <c r="W21" i="3"/>
  <c r="V21" i="3"/>
  <c r="T21" i="3"/>
  <c r="R21" i="3" s="1"/>
  <c r="S21" i="3"/>
  <c r="O21" i="3"/>
  <c r="N21" i="3"/>
  <c r="X20" i="3"/>
  <c r="W20" i="3"/>
  <c r="V20" i="3"/>
  <c r="T20" i="3"/>
  <c r="R20" i="3" s="1"/>
  <c r="S20" i="3"/>
  <c r="U20" i="3" s="1"/>
  <c r="O20" i="3"/>
  <c r="N20" i="3"/>
  <c r="X19" i="3"/>
  <c r="W19" i="3"/>
  <c r="V19" i="3"/>
  <c r="T19" i="3"/>
  <c r="R19" i="3" s="1"/>
  <c r="S19" i="3"/>
  <c r="U19" i="3" s="1"/>
  <c r="O19" i="3"/>
  <c r="N19" i="3"/>
  <c r="X18" i="3"/>
  <c r="W18" i="3"/>
  <c r="V18" i="3"/>
  <c r="T18" i="3"/>
  <c r="R18" i="3" s="1"/>
  <c r="S18" i="3"/>
  <c r="O18" i="3"/>
  <c r="N18" i="3"/>
  <c r="X17" i="3"/>
  <c r="W17" i="3"/>
  <c r="V17" i="3"/>
  <c r="T17" i="3"/>
  <c r="R17" i="3" s="1"/>
  <c r="S17" i="3"/>
  <c r="O17" i="3"/>
  <c r="N17" i="3"/>
  <c r="X16" i="3"/>
  <c r="W16" i="3"/>
  <c r="V16" i="3"/>
  <c r="T16" i="3"/>
  <c r="R16" i="3" s="1"/>
  <c r="S16" i="3"/>
  <c r="U16" i="3" s="1"/>
  <c r="O16" i="3"/>
  <c r="N16" i="3"/>
  <c r="X15" i="3"/>
  <c r="W15" i="3"/>
  <c r="V15" i="3"/>
  <c r="T15" i="3"/>
  <c r="S15" i="3"/>
  <c r="R15" i="3"/>
  <c r="O15" i="3"/>
  <c r="N15" i="3"/>
  <c r="X14" i="3"/>
  <c r="W14" i="3"/>
  <c r="V14" i="3"/>
  <c r="T14" i="3"/>
  <c r="R14" i="3" s="1"/>
  <c r="S14" i="3"/>
  <c r="U14" i="3" s="1"/>
  <c r="O14" i="3"/>
  <c r="N14" i="3"/>
  <c r="X13" i="3"/>
  <c r="AE2" i="9" s="1"/>
  <c r="W13" i="3"/>
  <c r="V13" i="3"/>
  <c r="AC2" i="9" s="1"/>
  <c r="T13" i="3"/>
  <c r="S13" i="3"/>
  <c r="O13" i="3"/>
  <c r="D2" i="9" s="1"/>
  <c r="N13" i="3"/>
  <c r="C2" i="9" s="1"/>
  <c r="X12" i="3"/>
  <c r="W12" i="3"/>
  <c r="V12" i="3"/>
  <c r="T12" i="3"/>
  <c r="R12" i="3" s="1"/>
  <c r="S12" i="3"/>
  <c r="O12" i="3"/>
  <c r="N12" i="3"/>
  <c r="X11" i="3"/>
  <c r="W11" i="3"/>
  <c r="V11" i="3"/>
  <c r="T11" i="3"/>
  <c r="S11" i="3"/>
  <c r="U11" i="3" s="1"/>
  <c r="R11" i="3"/>
  <c r="O11" i="3"/>
  <c r="N11" i="3"/>
  <c r="X10" i="3"/>
  <c r="W10" i="3"/>
  <c r="V10" i="3"/>
  <c r="T10" i="3"/>
  <c r="R10" i="3" s="1"/>
  <c r="S10" i="3"/>
  <c r="O10" i="3"/>
  <c r="N10" i="3"/>
  <c r="X9" i="3"/>
  <c r="W9" i="3"/>
  <c r="V9" i="3"/>
  <c r="T9" i="3"/>
  <c r="R9" i="3" s="1"/>
  <c r="S9" i="3"/>
  <c r="O9" i="3"/>
  <c r="N9" i="3"/>
  <c r="X8" i="3"/>
  <c r="W8" i="3"/>
  <c r="V8" i="3"/>
  <c r="T8" i="3"/>
  <c r="R8" i="3" s="1"/>
  <c r="S8" i="3"/>
  <c r="O8" i="3"/>
  <c r="N8" i="3"/>
  <c r="X7" i="3"/>
  <c r="W7" i="3"/>
  <c r="V7" i="3"/>
  <c r="T7" i="3"/>
  <c r="R7" i="3" s="1"/>
  <c r="S7" i="3"/>
  <c r="O7" i="3"/>
  <c r="N7" i="3"/>
  <c r="X6" i="3"/>
  <c r="W6" i="3"/>
  <c r="V6" i="3"/>
  <c r="T6" i="3"/>
  <c r="R6" i="3" s="1"/>
  <c r="S6" i="3"/>
  <c r="U6" i="3" s="1"/>
  <c r="O6" i="3"/>
  <c r="N6" i="3"/>
  <c r="X5" i="3"/>
  <c r="W5" i="3"/>
  <c r="V5" i="3"/>
  <c r="T5" i="3"/>
  <c r="R5" i="3" s="1"/>
  <c r="S5" i="3"/>
  <c r="O5" i="3"/>
  <c r="N5" i="3"/>
  <c r="X4" i="3"/>
  <c r="W4" i="3"/>
  <c r="V4" i="3"/>
  <c r="T4" i="3"/>
  <c r="R4" i="3" s="1"/>
  <c r="S4" i="3"/>
  <c r="U4" i="3" s="1"/>
  <c r="O4" i="3"/>
  <c r="N4" i="3"/>
  <c r="X3" i="3"/>
  <c r="W3" i="3"/>
  <c r="V3" i="3"/>
  <c r="T3" i="3"/>
  <c r="R3" i="3" s="1"/>
  <c r="S3" i="3"/>
  <c r="O3" i="3"/>
  <c r="N3" i="3"/>
  <c r="X2" i="7"/>
  <c r="W2" i="7"/>
  <c r="V2" i="7"/>
  <c r="T2" i="7"/>
  <c r="R2" i="7" s="1"/>
  <c r="S2" i="7"/>
  <c r="U2" i="7" s="1"/>
  <c r="O2" i="7"/>
  <c r="N2" i="7"/>
  <c r="W2" i="3"/>
  <c r="X2" i="3"/>
  <c r="S2" i="3"/>
  <c r="V2" i="3"/>
  <c r="T2" i="3"/>
  <c r="R2" i="3" s="1"/>
  <c r="O2" i="3"/>
  <c r="N2" i="3"/>
  <c r="B12" i="2"/>
  <c r="R78" i="3" l="1"/>
  <c r="R206" i="3"/>
  <c r="R334" i="3"/>
  <c r="R371" i="3"/>
  <c r="U409" i="3"/>
  <c r="U443" i="3"/>
  <c r="U455" i="3"/>
  <c r="R478" i="3"/>
  <c r="U478" i="3"/>
  <c r="U488" i="3"/>
  <c r="U490" i="3"/>
  <c r="R510" i="3"/>
  <c r="U510" i="3"/>
  <c r="U522" i="3"/>
  <c r="U548" i="3"/>
  <c r="R558" i="3"/>
  <c r="U558" i="3"/>
  <c r="U8" i="3"/>
  <c r="U34" i="3"/>
  <c r="U43" i="3"/>
  <c r="U68" i="3"/>
  <c r="U80" i="3"/>
  <c r="U90" i="3"/>
  <c r="U102" i="3"/>
  <c r="U115" i="3"/>
  <c r="U127" i="3"/>
  <c r="U136" i="3"/>
  <c r="U162" i="3"/>
  <c r="U171" i="3"/>
  <c r="U196" i="3"/>
  <c r="U208" i="3"/>
  <c r="U218" i="3"/>
  <c r="U230" i="3"/>
  <c r="U243" i="3"/>
  <c r="U255" i="3"/>
  <c r="U264" i="3"/>
  <c r="U290" i="3"/>
  <c r="U324" i="3"/>
  <c r="U346" i="3"/>
  <c r="U358" i="3"/>
  <c r="U373" i="3"/>
  <c r="U395" i="3"/>
  <c r="U408" i="3"/>
  <c r="U420" i="3"/>
  <c r="U429" i="3"/>
  <c r="U485" i="3"/>
  <c r="U487" i="3"/>
  <c r="U517" i="3"/>
  <c r="U519" i="3"/>
  <c r="U475" i="3"/>
  <c r="R538" i="3"/>
  <c r="U538" i="3"/>
  <c r="U564" i="3"/>
  <c r="R574" i="3"/>
  <c r="U574" i="3"/>
  <c r="R62" i="3"/>
  <c r="U122" i="3"/>
  <c r="R190" i="3"/>
  <c r="U250" i="3"/>
  <c r="R318" i="3"/>
  <c r="U415" i="3"/>
  <c r="U18" i="3"/>
  <c r="U52" i="3"/>
  <c r="U86" i="3"/>
  <c r="U99" i="3"/>
  <c r="U111" i="3"/>
  <c r="U120" i="3"/>
  <c r="U146" i="3"/>
  <c r="U180" i="3"/>
  <c r="U214" i="3"/>
  <c r="U227" i="3"/>
  <c r="U239" i="3"/>
  <c r="U248" i="3"/>
  <c r="U274" i="3"/>
  <c r="U308" i="3"/>
  <c r="U342" i="3"/>
  <c r="U355" i="3"/>
  <c r="U367" i="3"/>
  <c r="U379" i="3"/>
  <c r="U392" i="3"/>
  <c r="U404" i="3"/>
  <c r="U413" i="3"/>
  <c r="U439" i="3"/>
  <c r="R462" i="3"/>
  <c r="U462" i="3"/>
  <c r="U472" i="3"/>
  <c r="U474" i="3"/>
  <c r="R494" i="3"/>
  <c r="U494" i="3"/>
  <c r="U504" i="3"/>
  <c r="U506" i="3"/>
  <c r="R526" i="3"/>
  <c r="U526" i="3"/>
  <c r="R554" i="3"/>
  <c r="U554" i="3"/>
  <c r="U3" i="3"/>
  <c r="U15" i="3"/>
  <c r="U24" i="3"/>
  <c r="U50" i="3"/>
  <c r="U84" i="3"/>
  <c r="U118" i="3"/>
  <c r="U131" i="3"/>
  <c r="U143" i="3"/>
  <c r="U152" i="3"/>
  <c r="U178" i="3"/>
  <c r="U212" i="3"/>
  <c r="U246" i="3"/>
  <c r="U259" i="3"/>
  <c r="U271" i="3"/>
  <c r="U280" i="3"/>
  <c r="U306" i="3"/>
  <c r="U340" i="3"/>
  <c r="U377" i="3"/>
  <c r="U411" i="3"/>
  <c r="U424" i="3"/>
  <c r="U436" i="3"/>
  <c r="U445" i="3"/>
  <c r="U457" i="3"/>
  <c r="U459" i="3"/>
  <c r="U468" i="3"/>
  <c r="U491" i="3"/>
  <c r="U500" i="3"/>
  <c r="U523" i="3"/>
  <c r="U532" i="3"/>
  <c r="R542" i="3"/>
  <c r="U542" i="3"/>
  <c r="R570" i="3"/>
  <c r="U570" i="3"/>
  <c r="U1849" i="3"/>
  <c r="R1849" i="3"/>
  <c r="U1016" i="3"/>
  <c r="R1508" i="3"/>
  <c r="U1508" i="3"/>
  <c r="U1873" i="3"/>
  <c r="R1873" i="3"/>
  <c r="U464" i="3"/>
  <c r="U480" i="3"/>
  <c r="U496" i="3"/>
  <c r="U512" i="3"/>
  <c r="U528" i="3"/>
  <c r="U544" i="3"/>
  <c r="U560" i="3"/>
  <c r="U576" i="3"/>
  <c r="U592" i="3"/>
  <c r="U608" i="3"/>
  <c r="U624" i="3"/>
  <c r="U640" i="3"/>
  <c r="U656" i="3"/>
  <c r="U672" i="3"/>
  <c r="U688" i="3"/>
  <c r="U704" i="3"/>
  <c r="U720" i="3"/>
  <c r="U736" i="3"/>
  <c r="U752" i="3"/>
  <c r="U768" i="3"/>
  <c r="U784" i="3"/>
  <c r="U806" i="3"/>
  <c r="U816" i="3"/>
  <c r="U838" i="3"/>
  <c r="U848" i="3"/>
  <c r="U870" i="3"/>
  <c r="U880" i="3"/>
  <c r="U902" i="3"/>
  <c r="U910" i="3"/>
  <c r="U918" i="3"/>
  <c r="U926" i="3"/>
  <c r="U934" i="3"/>
  <c r="U942" i="3"/>
  <c r="U950" i="3"/>
  <c r="U958" i="3"/>
  <c r="U966" i="3"/>
  <c r="U974" i="3"/>
  <c r="U982" i="3"/>
  <c r="U990" i="3"/>
  <c r="U998" i="3"/>
  <c r="U1012" i="3"/>
  <c r="U1034" i="3"/>
  <c r="U1045" i="3"/>
  <c r="U1076" i="3"/>
  <c r="U1085" i="3"/>
  <c r="R1568" i="3"/>
  <c r="U1568" i="3"/>
  <c r="U460" i="3"/>
  <c r="U476" i="3"/>
  <c r="U492" i="3"/>
  <c r="U508" i="3"/>
  <c r="U524" i="3"/>
  <c r="U540" i="3"/>
  <c r="U556" i="3"/>
  <c r="U572" i="3"/>
  <c r="U588" i="3"/>
  <c r="U590" i="3"/>
  <c r="U604" i="3"/>
  <c r="U606" i="3"/>
  <c r="U620" i="3"/>
  <c r="U622" i="3"/>
  <c r="U636" i="3"/>
  <c r="U638" i="3"/>
  <c r="U652" i="3"/>
  <c r="U654" i="3"/>
  <c r="U668" i="3"/>
  <c r="U670" i="3"/>
  <c r="U684" i="3"/>
  <c r="U686" i="3"/>
  <c r="U700" i="3"/>
  <c r="U702" i="3"/>
  <c r="U716" i="3"/>
  <c r="U718" i="3"/>
  <c r="U732" i="3"/>
  <c r="U734" i="3"/>
  <c r="U748" i="3"/>
  <c r="U750" i="3"/>
  <c r="U764" i="3"/>
  <c r="U766" i="3"/>
  <c r="U780" i="3"/>
  <c r="U782" i="3"/>
  <c r="U792" i="3"/>
  <c r="U794" i="3"/>
  <c r="U814" i="3"/>
  <c r="U824" i="3"/>
  <c r="U826" i="3"/>
  <c r="U846" i="3"/>
  <c r="U856" i="3"/>
  <c r="U858" i="3"/>
  <c r="U878" i="3"/>
  <c r="U888" i="3"/>
  <c r="U890" i="3"/>
  <c r="U980" i="3"/>
  <c r="U988" i="3"/>
  <c r="U996" i="3"/>
  <c r="U1032" i="3"/>
  <c r="U1053" i="3"/>
  <c r="U1064" i="3"/>
  <c r="U1176" i="3"/>
  <c r="R1176" i="3"/>
  <c r="U729" i="3"/>
  <c r="U731" i="3"/>
  <c r="U745" i="3"/>
  <c r="U747" i="3"/>
  <c r="U761" i="3"/>
  <c r="U763" i="3"/>
  <c r="U777" i="3"/>
  <c r="U779" i="3"/>
  <c r="U801" i="3"/>
  <c r="U803" i="3"/>
  <c r="U833" i="3"/>
  <c r="U835" i="3"/>
  <c r="U865" i="3"/>
  <c r="U867" i="3"/>
  <c r="U877" i="3"/>
  <c r="U887" i="3"/>
  <c r="U897" i="3"/>
  <c r="U899" i="3"/>
  <c r="U907" i="3"/>
  <c r="U915" i="3"/>
  <c r="U923" i="3"/>
  <c r="U931" i="3"/>
  <c r="U939" i="3"/>
  <c r="U947" i="3"/>
  <c r="U955" i="3"/>
  <c r="U963" i="3"/>
  <c r="U971" i="3"/>
  <c r="U979" i="3"/>
  <c r="U987" i="3"/>
  <c r="U995" i="3"/>
  <c r="U1030" i="3"/>
  <c r="U1041" i="3"/>
  <c r="U1052" i="3"/>
  <c r="U1073" i="3"/>
  <c r="U1118" i="3"/>
  <c r="U586" i="3"/>
  <c r="U602" i="3"/>
  <c r="U618" i="3"/>
  <c r="U634" i="3"/>
  <c r="U650" i="3"/>
  <c r="U666" i="3"/>
  <c r="U682" i="3"/>
  <c r="U698" i="3"/>
  <c r="U714" i="3"/>
  <c r="R1769" i="3"/>
  <c r="U1769" i="3"/>
  <c r="U533" i="3"/>
  <c r="U535" i="3"/>
  <c r="U549" i="3"/>
  <c r="U551" i="3"/>
  <c r="U565" i="3"/>
  <c r="U567" i="3"/>
  <c r="U581" i="3"/>
  <c r="U583" i="3"/>
  <c r="U597" i="3"/>
  <c r="U599" i="3"/>
  <c r="U613" i="3"/>
  <c r="U615" i="3"/>
  <c r="U629" i="3"/>
  <c r="U631" i="3"/>
  <c r="U645" i="3"/>
  <c r="U647" i="3"/>
  <c r="U661" i="3"/>
  <c r="U663" i="3"/>
  <c r="U677" i="3"/>
  <c r="U679" i="3"/>
  <c r="U693" i="3"/>
  <c r="U695" i="3"/>
  <c r="U709" i="3"/>
  <c r="U711" i="3"/>
  <c r="U725" i="3"/>
  <c r="U727" i="3"/>
  <c r="U741" i="3"/>
  <c r="U743" i="3"/>
  <c r="U757" i="3"/>
  <c r="U759" i="3"/>
  <c r="U773" i="3"/>
  <c r="U775" i="3"/>
  <c r="U809" i="3"/>
  <c r="U811" i="3"/>
  <c r="U841" i="3"/>
  <c r="U843" i="3"/>
  <c r="U873" i="3"/>
  <c r="U875" i="3"/>
  <c r="U905" i="3"/>
  <c r="U913" i="3"/>
  <c r="U921" i="3"/>
  <c r="U929" i="3"/>
  <c r="U937" i="3"/>
  <c r="U945" i="3"/>
  <c r="U953" i="3"/>
  <c r="U961" i="3"/>
  <c r="U969" i="3"/>
  <c r="U1019" i="3"/>
  <c r="U1038" i="3"/>
  <c r="U1049" i="3"/>
  <c r="U1097" i="3"/>
  <c r="U1152" i="3"/>
  <c r="U1484" i="3"/>
  <c r="R1484" i="3"/>
  <c r="U1156" i="3"/>
  <c r="U1268" i="3"/>
  <c r="U1300" i="3"/>
  <c r="U1332" i="3"/>
  <c r="U1356" i="3"/>
  <c r="U1452" i="3"/>
  <c r="U1476" i="3"/>
  <c r="U1512" i="3"/>
  <c r="U1536" i="3"/>
  <c r="U1773" i="3"/>
  <c r="U1829" i="3"/>
  <c r="U1840" i="3"/>
  <c r="U1852" i="3"/>
  <c r="U1865" i="3"/>
  <c r="U1900" i="3"/>
  <c r="U1932" i="3"/>
  <c r="U1941" i="3"/>
  <c r="U1056" i="3"/>
  <c r="U1077" i="3"/>
  <c r="U1088" i="3"/>
  <c r="U1109" i="3"/>
  <c r="U1132" i="3"/>
  <c r="U1166" i="3"/>
  <c r="U1207" i="3"/>
  <c r="U1215" i="3"/>
  <c r="U1223" i="3"/>
  <c r="U1231" i="3"/>
  <c r="U1239" i="3"/>
  <c r="U1247" i="3"/>
  <c r="U1255" i="3"/>
  <c r="U1275" i="3"/>
  <c r="U1277" i="3"/>
  <c r="U1307" i="3"/>
  <c r="U1309" i="3"/>
  <c r="U1319" i="3"/>
  <c r="U1339" i="3"/>
  <c r="U1341" i="3"/>
  <c r="U1351" i="3"/>
  <c r="U1353" i="3"/>
  <c r="U1367" i="3"/>
  <c r="U1425" i="3"/>
  <c r="U1437" i="3"/>
  <c r="U1460" i="3"/>
  <c r="U1496" i="3"/>
  <c r="U1497" i="3"/>
  <c r="U1521" i="3"/>
  <c r="U1533" i="3"/>
  <c r="U1570" i="3"/>
  <c r="U1608" i="3"/>
  <c r="U1630" i="3"/>
  <c r="U1642" i="3"/>
  <c r="U1654" i="3"/>
  <c r="U1669" i="3"/>
  <c r="U1680" i="3"/>
  <c r="U1704" i="3"/>
  <c r="U1713" i="3"/>
  <c r="U1725" i="3"/>
  <c r="U1726" i="3"/>
  <c r="U1738" i="3"/>
  <c r="U1781" i="3"/>
  <c r="U1805" i="3"/>
  <c r="U1814" i="3"/>
  <c r="U1885" i="3"/>
  <c r="U1886" i="3"/>
  <c r="U1898" i="3"/>
  <c r="U1918" i="3"/>
  <c r="U1930" i="3"/>
  <c r="U1950" i="3"/>
  <c r="U1962" i="3"/>
  <c r="U1997" i="3"/>
  <c r="U2006" i="3"/>
  <c r="U2037" i="3"/>
  <c r="R2037" i="3"/>
  <c r="U1544" i="3"/>
  <c r="U1837" i="3"/>
  <c r="U1916" i="3"/>
  <c r="U1948" i="3"/>
  <c r="U1128" i="3"/>
  <c r="U1172" i="3"/>
  <c r="U1836" i="3"/>
  <c r="U1880" i="3"/>
  <c r="U1892" i="3"/>
  <c r="U1904" i="3"/>
  <c r="U1924" i="3"/>
  <c r="U1936" i="3"/>
  <c r="U1956" i="3"/>
  <c r="U1968" i="3"/>
  <c r="U1980" i="3"/>
  <c r="U2091" i="3"/>
  <c r="U1361" i="3"/>
  <c r="U1383" i="3"/>
  <c r="U1480" i="3"/>
  <c r="U1721" i="3"/>
  <c r="R1785" i="3"/>
  <c r="U1834" i="3"/>
  <c r="U1869" i="3"/>
  <c r="U1878" i="3"/>
  <c r="U1912" i="3"/>
  <c r="U1944" i="3"/>
  <c r="U2087" i="3"/>
  <c r="U2107" i="3"/>
  <c r="R2107" i="3"/>
  <c r="U1060" i="3"/>
  <c r="U1081" i="3"/>
  <c r="U1092" i="3"/>
  <c r="U1113" i="3"/>
  <c r="U1122" i="3"/>
  <c r="U1148" i="3"/>
  <c r="U1160" i="3"/>
  <c r="U1169" i="3"/>
  <c r="U1182" i="3"/>
  <c r="U1193" i="3"/>
  <c r="U1280" i="3"/>
  <c r="U1312" i="3"/>
  <c r="U1344" i="3"/>
  <c r="U1399" i="3"/>
  <c r="U1415" i="3"/>
  <c r="U1464" i="3"/>
  <c r="U1465" i="3"/>
  <c r="U1489" i="3"/>
  <c r="U1500" i="3"/>
  <c r="U1501" i="3"/>
  <c r="U1538" i="3"/>
  <c r="U1576" i="3"/>
  <c r="U1598" i="3"/>
  <c r="U1610" i="3"/>
  <c r="U1622" i="3"/>
  <c r="U1637" i="3"/>
  <c r="U1648" i="3"/>
  <c r="U1684" i="3"/>
  <c r="U1694" i="3"/>
  <c r="U1706" i="3"/>
  <c r="U1716" i="3"/>
  <c r="U1753" i="3"/>
  <c r="U1762" i="3"/>
  <c r="U1807" i="3"/>
  <c r="U1819" i="3"/>
  <c r="U1877" i="3"/>
  <c r="U1910" i="3"/>
  <c r="U1942" i="3"/>
  <c r="U1987" i="3"/>
  <c r="U1999" i="3"/>
  <c r="U2011" i="3"/>
  <c r="U2019" i="3"/>
  <c r="U1974" i="3"/>
  <c r="R235" i="7"/>
  <c r="U235" i="7"/>
  <c r="R363" i="7"/>
  <c r="U363" i="7"/>
  <c r="U2028" i="3"/>
  <c r="U2039" i="3"/>
  <c r="U2040" i="3"/>
  <c r="U2042" i="3"/>
  <c r="U2051" i="3"/>
  <c r="U2120" i="3"/>
  <c r="U2167" i="3"/>
  <c r="U2176" i="3"/>
  <c r="U2187" i="3"/>
  <c r="U2197" i="3"/>
  <c r="R2219" i="3"/>
  <c r="U2243" i="3"/>
  <c r="U2279" i="3"/>
  <c r="U2303" i="3"/>
  <c r="R2311" i="3"/>
  <c r="U2384" i="3"/>
  <c r="U2394" i="3"/>
  <c r="U2407" i="3"/>
  <c r="U2446" i="3"/>
  <c r="U2457" i="3"/>
  <c r="U2469" i="3"/>
  <c r="U2493" i="3"/>
  <c r="U2502" i="3"/>
  <c r="U2505" i="3"/>
  <c r="U2517" i="3"/>
  <c r="U28" i="7"/>
  <c r="R28" i="7"/>
  <c r="R80" i="7"/>
  <c r="U80" i="7"/>
  <c r="R283" i="7"/>
  <c r="U283" i="7"/>
  <c r="U2026" i="3"/>
  <c r="U2059" i="3"/>
  <c r="U2072" i="3"/>
  <c r="U2155" i="3"/>
  <c r="U2208" i="3"/>
  <c r="U2221" i="3"/>
  <c r="U2229" i="3"/>
  <c r="U2288" i="3"/>
  <c r="U2301" i="3"/>
  <c r="U2312" i="3"/>
  <c r="U2337" i="3"/>
  <c r="U2349" i="3"/>
  <c r="U2357" i="3"/>
  <c r="U2370" i="3"/>
  <c r="U2371" i="3"/>
  <c r="U2406" i="3"/>
  <c r="U2419" i="3"/>
  <c r="U2490" i="3"/>
  <c r="R331" i="7"/>
  <c r="U331" i="7"/>
  <c r="U60" i="7"/>
  <c r="R60" i="7"/>
  <c r="R251" i="7"/>
  <c r="U251" i="7"/>
  <c r="U2163" i="3"/>
  <c r="U2183" i="3"/>
  <c r="U2195" i="3"/>
  <c r="R2343" i="3"/>
  <c r="U2391" i="3"/>
  <c r="U2432" i="3"/>
  <c r="R110" i="7"/>
  <c r="U110" i="7"/>
  <c r="R299" i="7"/>
  <c r="U299" i="7"/>
  <c r="U2020" i="3"/>
  <c r="U2031" i="3"/>
  <c r="U2032" i="3"/>
  <c r="U2047" i="3"/>
  <c r="U2048" i="3"/>
  <c r="U2127" i="3"/>
  <c r="U2151" i="3"/>
  <c r="U2160" i="3"/>
  <c r="U2192" i="3"/>
  <c r="U2213" i="3"/>
  <c r="U2215" i="3"/>
  <c r="U2239" i="3"/>
  <c r="R2247" i="3"/>
  <c r="U2261" i="3"/>
  <c r="U2285" i="3"/>
  <c r="U2296" i="3"/>
  <c r="U2307" i="3"/>
  <c r="U2333" i="3"/>
  <c r="U2344" i="3"/>
  <c r="U2354" i="3"/>
  <c r="U2355" i="3"/>
  <c r="U2367" i="3"/>
  <c r="U2380" i="3"/>
  <c r="U2402" i="3"/>
  <c r="U2414" i="3"/>
  <c r="U2427" i="3"/>
  <c r="U2442" i="3"/>
  <c r="U2497" i="3"/>
  <c r="R2521" i="3"/>
  <c r="R16" i="7"/>
  <c r="U16" i="7"/>
  <c r="U92" i="7"/>
  <c r="R92" i="7"/>
  <c r="R219" i="7"/>
  <c r="U219" i="7"/>
  <c r="R347" i="7"/>
  <c r="U347" i="7"/>
  <c r="U2065" i="3"/>
  <c r="U2139" i="3"/>
  <c r="U2171" i="3"/>
  <c r="U2237" i="3"/>
  <c r="U2248" i="3"/>
  <c r="U2272" i="3"/>
  <c r="U2283" i="3"/>
  <c r="U2293" i="3"/>
  <c r="U2365" i="3"/>
  <c r="R2375" i="3"/>
  <c r="U2399" i="3"/>
  <c r="U2411" i="3"/>
  <c r="U2426" i="3"/>
  <c r="U2462" i="3"/>
  <c r="U2474" i="3"/>
  <c r="U2496" i="3"/>
  <c r="U2512" i="3"/>
  <c r="R267" i="7"/>
  <c r="U267" i="7"/>
  <c r="U2112" i="3"/>
  <c r="U2125" i="3"/>
  <c r="U2200" i="3"/>
  <c r="U2211" i="3"/>
  <c r="U2224" i="3"/>
  <c r="U2245" i="3"/>
  <c r="U2271" i="3"/>
  <c r="U2317" i="3"/>
  <c r="U2352" i="3"/>
  <c r="U2362" i="3"/>
  <c r="U2376" i="3"/>
  <c r="U2386" i="3"/>
  <c r="U2398" i="3"/>
  <c r="U2410" i="3"/>
  <c r="U2440" i="3"/>
  <c r="U2448" i="3"/>
  <c r="U2472" i="3"/>
  <c r="U2484" i="3"/>
  <c r="U2485" i="3"/>
  <c r="U2507" i="3"/>
  <c r="U2510" i="3"/>
  <c r="R48" i="7"/>
  <c r="U48" i="7"/>
  <c r="R315" i="7"/>
  <c r="U315" i="7"/>
  <c r="U421" i="7"/>
  <c r="U456" i="7"/>
  <c r="U511" i="7"/>
  <c r="U520" i="7"/>
  <c r="U534" i="7"/>
  <c r="U547" i="7"/>
  <c r="U560" i="7"/>
  <c r="U582" i="7"/>
  <c r="U596" i="7"/>
  <c r="U608" i="7"/>
  <c r="U619" i="7"/>
  <c r="U643" i="7"/>
  <c r="U656" i="7"/>
  <c r="U413" i="7"/>
  <c r="U419" i="7"/>
  <c r="U445" i="7"/>
  <c r="U446" i="7"/>
  <c r="U489" i="7"/>
  <c r="U497" i="7"/>
  <c r="U532" i="7"/>
  <c r="U544" i="7"/>
  <c r="U555" i="7"/>
  <c r="U558" i="7"/>
  <c r="U580" i="7"/>
  <c r="U594" i="7"/>
  <c r="U603" i="7"/>
  <c r="U606" i="7"/>
  <c r="U640" i="7"/>
  <c r="U651" i="7"/>
  <c r="U654" i="7"/>
  <c r="U118" i="7"/>
  <c r="R403" i="7"/>
  <c r="R435" i="7"/>
  <c r="U10" i="7"/>
  <c r="U21" i="7"/>
  <c r="U32" i="7"/>
  <c r="U42" i="7"/>
  <c r="U53" i="7"/>
  <c r="U64" i="7"/>
  <c r="U74" i="7"/>
  <c r="U85" i="7"/>
  <c r="U96" i="7"/>
  <c r="U105" i="7"/>
  <c r="U126" i="7"/>
  <c r="U137" i="7"/>
  <c r="U147" i="7"/>
  <c r="U179" i="7"/>
  <c r="U212" i="7"/>
  <c r="U405" i="7"/>
  <c r="U437" i="7"/>
  <c r="U516" i="7"/>
  <c r="U530" i="7"/>
  <c r="U539" i="7"/>
  <c r="U578" i="7"/>
  <c r="U591" i="7"/>
  <c r="U680" i="7"/>
  <c r="U462" i="7"/>
  <c r="U586" i="7"/>
  <c r="U634" i="7"/>
  <c r="U670" i="7"/>
  <c r="U18" i="7"/>
  <c r="U50" i="7"/>
  <c r="U82" i="7"/>
  <c r="U121" i="7"/>
  <c r="U123" i="7"/>
  <c r="U134" i="7"/>
  <c r="U167" i="7"/>
  <c r="U176" i="7"/>
  <c r="U199" i="7"/>
  <c r="U207" i="7"/>
  <c r="U237" i="7"/>
  <c r="U253" i="7"/>
  <c r="U269" i="7"/>
  <c r="U285" i="7"/>
  <c r="U301" i="7"/>
  <c r="U317" i="7"/>
  <c r="U333" i="7"/>
  <c r="U349" i="7"/>
  <c r="U365" i="7"/>
  <c r="U381" i="7"/>
  <c r="U397" i="7"/>
  <c r="U425" i="7"/>
  <c r="U448" i="7"/>
  <c r="U468" i="7"/>
  <c r="U476" i="7"/>
  <c r="U484" i="7"/>
  <c r="U492" i="7"/>
  <c r="U500" i="7"/>
  <c r="U512" i="7"/>
  <c r="U523" i="7"/>
  <c r="U548" i="7"/>
  <c r="U562" i="7"/>
  <c r="U571" i="7"/>
  <c r="U610" i="7"/>
  <c r="U623" i="7"/>
  <c r="U658" i="7"/>
  <c r="U667" i="7"/>
  <c r="U714" i="7"/>
  <c r="U674" i="7"/>
  <c r="U687" i="7"/>
  <c r="U721" i="7"/>
  <c r="U723" i="7"/>
  <c r="U737" i="7"/>
  <c r="U739" i="7"/>
  <c r="U753" i="7"/>
  <c r="U755" i="7"/>
  <c r="U775" i="7"/>
  <c r="U790" i="7"/>
  <c r="U799" i="7"/>
  <c r="U808" i="7"/>
  <c r="U852" i="7"/>
  <c r="U864" i="7"/>
  <c r="U884" i="7"/>
  <c r="U896" i="7"/>
  <c r="U920" i="7"/>
  <c r="U932" i="7"/>
  <c r="U984" i="7"/>
  <c r="U996" i="7"/>
  <c r="U660" i="7"/>
  <c r="U672" i="7"/>
  <c r="U683" i="7"/>
  <c r="U766" i="7"/>
  <c r="U785" i="7"/>
  <c r="U788" i="7"/>
  <c r="U820" i="7"/>
  <c r="U830" i="7"/>
  <c r="U831" i="7"/>
  <c r="U861" i="7"/>
  <c r="U863" i="7"/>
  <c r="U893" i="7"/>
  <c r="U895" i="7"/>
  <c r="U944" i="7"/>
  <c r="U956" i="7"/>
  <c r="U1008" i="7"/>
  <c r="U1016" i="7"/>
  <c r="U1024" i="7"/>
  <c r="U1032" i="7"/>
  <c r="U1040" i="7"/>
  <c r="U1048" i="7"/>
  <c r="U1056" i="7"/>
  <c r="U1064" i="7"/>
  <c r="U694" i="7"/>
  <c r="U707" i="7"/>
  <c r="U717" i="7"/>
  <c r="U719" i="7"/>
  <c r="U733" i="7"/>
  <c r="U735" i="7"/>
  <c r="U749" i="7"/>
  <c r="U751" i="7"/>
  <c r="U765" i="7"/>
  <c r="U781" i="7"/>
  <c r="U806" i="7"/>
  <c r="U817" i="7"/>
  <c r="U840" i="7"/>
  <c r="U860" i="7"/>
  <c r="U872" i="7"/>
  <c r="U706" i="7"/>
  <c r="U783" i="7"/>
  <c r="U827" i="7"/>
  <c r="U839" i="7"/>
  <c r="U869" i="7"/>
  <c r="U871" i="7"/>
  <c r="U903" i="7"/>
  <c r="U928" i="7"/>
  <c r="U930" i="7"/>
  <c r="U940" i="7"/>
  <c r="U942" i="7"/>
  <c r="U992" i="7"/>
  <c r="U994" i="7"/>
  <c r="U1004" i="7"/>
  <c r="U1006" i="7"/>
  <c r="U712" i="7"/>
  <c r="U793" i="7"/>
  <c r="U812" i="7"/>
  <c r="U824" i="7"/>
  <c r="U845" i="7"/>
  <c r="U847" i="7"/>
  <c r="U877" i="7"/>
  <c r="U879" i="7"/>
  <c r="U912" i="7"/>
  <c r="U924" i="7"/>
  <c r="U976" i="7"/>
  <c r="U988" i="7"/>
  <c r="U1012" i="7"/>
  <c r="U1020" i="7"/>
  <c r="U1028" i="7"/>
  <c r="U1036" i="7"/>
  <c r="U1044" i="7"/>
  <c r="U1052" i="7"/>
  <c r="U1060" i="7"/>
  <c r="U690" i="7"/>
  <c r="U699" i="7"/>
  <c r="U725" i="7"/>
  <c r="U727" i="7"/>
  <c r="U741" i="7"/>
  <c r="U743" i="7"/>
  <c r="U757" i="7"/>
  <c r="U759" i="7"/>
  <c r="U769" i="7"/>
  <c r="U777" i="7"/>
  <c r="U834" i="7"/>
  <c r="U844" i="7"/>
  <c r="U856" i="7"/>
  <c r="U876" i="7"/>
  <c r="U888" i="7"/>
  <c r="U936" i="7"/>
  <c r="U948" i="7"/>
  <c r="U1000" i="7"/>
  <c r="U13" i="3"/>
  <c r="K2" i="9" s="1"/>
  <c r="U26" i="3"/>
  <c r="U45" i="3"/>
  <c r="U23" i="3"/>
  <c r="U28" i="3"/>
  <c r="U55" i="3"/>
  <c r="U60" i="3"/>
  <c r="U87" i="3"/>
  <c r="U92" i="3"/>
  <c r="U119" i="3"/>
  <c r="U124" i="3"/>
  <c r="U151" i="3"/>
  <c r="U156" i="3"/>
  <c r="U183" i="3"/>
  <c r="U188" i="3"/>
  <c r="U215" i="3"/>
  <c r="U220" i="3"/>
  <c r="U247" i="3"/>
  <c r="U252" i="3"/>
  <c r="U279" i="3"/>
  <c r="U284" i="3"/>
  <c r="U311" i="3"/>
  <c r="U316" i="3"/>
  <c r="U343" i="3"/>
  <c r="U348" i="3"/>
  <c r="U380" i="3"/>
  <c r="U385" i="3"/>
  <c r="U412" i="3"/>
  <c r="U417" i="3"/>
  <c r="U444" i="3"/>
  <c r="U449" i="3"/>
  <c r="U791" i="3"/>
  <c r="U797" i="3"/>
  <c r="U807" i="3"/>
  <c r="U813" i="3"/>
  <c r="U823" i="3"/>
  <c r="U829" i="3"/>
  <c r="U839" i="3"/>
  <c r="U845" i="3"/>
  <c r="U855" i="3"/>
  <c r="U861" i="3"/>
  <c r="U1002" i="3"/>
  <c r="U1008" i="3"/>
  <c r="R1008" i="3"/>
  <c r="U10" i="3"/>
  <c r="U106" i="3"/>
  <c r="U138" i="3"/>
  <c r="U170" i="3"/>
  <c r="U202" i="3"/>
  <c r="U234" i="3"/>
  <c r="U266" i="3"/>
  <c r="U298" i="3"/>
  <c r="U330" i="3"/>
  <c r="U362" i="3"/>
  <c r="U399" i="3"/>
  <c r="U431" i="3"/>
  <c r="U25" i="3"/>
  <c r="U57" i="3"/>
  <c r="R58" i="3"/>
  <c r="R90" i="3"/>
  <c r="R122" i="3"/>
  <c r="R154" i="3"/>
  <c r="R186" i="3"/>
  <c r="R218" i="3"/>
  <c r="R250" i="3"/>
  <c r="R282" i="3"/>
  <c r="U299" i="3"/>
  <c r="U304" i="3"/>
  <c r="R314" i="3"/>
  <c r="U331" i="3"/>
  <c r="U336" i="3"/>
  <c r="R346" i="3"/>
  <c r="U363" i="3"/>
  <c r="U368" i="3"/>
  <c r="R383" i="3"/>
  <c r="R415" i="3"/>
  <c r="R447" i="3"/>
  <c r="U788" i="3"/>
  <c r="U804" i="3"/>
  <c r="U820" i="3"/>
  <c r="U836" i="3"/>
  <c r="U852" i="3"/>
  <c r="U868" i="3"/>
  <c r="U884" i="3"/>
  <c r="U900" i="3"/>
  <c r="U908" i="3"/>
  <c r="U916" i="3"/>
  <c r="U924" i="3"/>
  <c r="U932" i="3"/>
  <c r="U940" i="3"/>
  <c r="U948" i="3"/>
  <c r="U956" i="3"/>
  <c r="U964" i="3"/>
  <c r="U972" i="3"/>
  <c r="U1003" i="3"/>
  <c r="R1003" i="3"/>
  <c r="U42" i="3"/>
  <c r="U74" i="3"/>
  <c r="U2" i="3"/>
  <c r="U7" i="3"/>
  <c r="U12" i="3"/>
  <c r="U39" i="3"/>
  <c r="U44" i="3"/>
  <c r="U53" i="3"/>
  <c r="U71" i="3"/>
  <c r="U76" i="3"/>
  <c r="U103" i="3"/>
  <c r="U108" i="3"/>
  <c r="U135" i="3"/>
  <c r="U140" i="3"/>
  <c r="U167" i="3"/>
  <c r="U172" i="3"/>
  <c r="U199" i="3"/>
  <c r="U204" i="3"/>
  <c r="U231" i="3"/>
  <c r="U236" i="3"/>
  <c r="U263" i="3"/>
  <c r="U268" i="3"/>
  <c r="U295" i="3"/>
  <c r="U300" i="3"/>
  <c r="U327" i="3"/>
  <c r="U332" i="3"/>
  <c r="U359" i="3"/>
  <c r="U364" i="3"/>
  <c r="U369" i="3"/>
  <c r="U396" i="3"/>
  <c r="U401" i="3"/>
  <c r="U428" i="3"/>
  <c r="U433" i="3"/>
  <c r="U789" i="3"/>
  <c r="U799" i="3"/>
  <c r="U805" i="3"/>
  <c r="U815" i="3"/>
  <c r="U821" i="3"/>
  <c r="U831" i="3"/>
  <c r="U837" i="3"/>
  <c r="U847" i="3"/>
  <c r="U853" i="3"/>
  <c r="U863" i="3"/>
  <c r="U869" i="3"/>
  <c r="U879" i="3"/>
  <c r="U885" i="3"/>
  <c r="U895" i="3"/>
  <c r="U901" i="3"/>
  <c r="U909" i="3"/>
  <c r="U917" i="3"/>
  <c r="U925" i="3"/>
  <c r="U933" i="3"/>
  <c r="U941" i="3"/>
  <c r="U949" i="3"/>
  <c r="U957" i="3"/>
  <c r="U965" i="3"/>
  <c r="U973" i="3"/>
  <c r="U1027" i="3"/>
  <c r="U27" i="3"/>
  <c r="U32" i="3"/>
  <c r="U59" i="3"/>
  <c r="U64" i="3"/>
  <c r="U91" i="3"/>
  <c r="U96" i="3"/>
  <c r="U123" i="3"/>
  <c r="U128" i="3"/>
  <c r="U155" i="3"/>
  <c r="U160" i="3"/>
  <c r="U187" i="3"/>
  <c r="U192" i="3"/>
  <c r="U219" i="3"/>
  <c r="U224" i="3"/>
  <c r="U251" i="3"/>
  <c r="U256" i="3"/>
  <c r="U283" i="3"/>
  <c r="U288" i="3"/>
  <c r="U315" i="3"/>
  <c r="U320" i="3"/>
  <c r="U347" i="3"/>
  <c r="U352" i="3"/>
  <c r="U384" i="3"/>
  <c r="U389" i="3"/>
  <c r="U416" i="3"/>
  <c r="U421" i="3"/>
  <c r="U448" i="3"/>
  <c r="U453" i="3"/>
  <c r="U796" i="3"/>
  <c r="U812" i="3"/>
  <c r="U828" i="3"/>
  <c r="U844" i="3"/>
  <c r="U860" i="3"/>
  <c r="U876" i="3"/>
  <c r="U892" i="3"/>
  <c r="U904" i="3"/>
  <c r="U912" i="3"/>
  <c r="U920" i="3"/>
  <c r="U928" i="3"/>
  <c r="U936" i="3"/>
  <c r="U944" i="3"/>
  <c r="U952" i="3"/>
  <c r="U960" i="3"/>
  <c r="U968" i="3"/>
  <c r="U1233" i="3"/>
  <c r="U1237" i="3"/>
  <c r="U1241" i="3"/>
  <c r="U1245" i="3"/>
  <c r="U1249" i="3"/>
  <c r="U1253" i="3"/>
  <c r="U1257" i="3"/>
  <c r="U1263" i="3"/>
  <c r="U1273" i="3"/>
  <c r="U1279" i="3"/>
  <c r="U1289" i="3"/>
  <c r="U1295" i="3"/>
  <c r="U1305" i="3"/>
  <c r="U1321" i="3"/>
  <c r="U1337" i="3"/>
  <c r="U1382" i="3"/>
  <c r="U1402" i="3"/>
  <c r="U1418" i="3"/>
  <c r="U1436" i="3"/>
  <c r="U1692" i="3"/>
  <c r="U1729" i="3"/>
  <c r="U1889" i="3"/>
  <c r="U1921" i="3"/>
  <c r="U1953" i="3"/>
  <c r="U2099" i="3"/>
  <c r="U977" i="3"/>
  <c r="U981" i="3"/>
  <c r="U985" i="3"/>
  <c r="U989" i="3"/>
  <c r="U993" i="3"/>
  <c r="U1006" i="3"/>
  <c r="U1018" i="3"/>
  <c r="U1031" i="3"/>
  <c r="U1035" i="3"/>
  <c r="U1039" i="3"/>
  <c r="U1043" i="3"/>
  <c r="U1047" i="3"/>
  <c r="U1051" i="3"/>
  <c r="U1055" i="3"/>
  <c r="U1059" i="3"/>
  <c r="U1063" i="3"/>
  <c r="U1067" i="3"/>
  <c r="U1071" i="3"/>
  <c r="U1075" i="3"/>
  <c r="U1079" i="3"/>
  <c r="U1083" i="3"/>
  <c r="U1087" i="3"/>
  <c r="U1091" i="3"/>
  <c r="U1095" i="3"/>
  <c r="U1099" i="3"/>
  <c r="U1103" i="3"/>
  <c r="U1107" i="3"/>
  <c r="U1111" i="3"/>
  <c r="U1115" i="3"/>
  <c r="U1133" i="3"/>
  <c r="U1138" i="3"/>
  <c r="U1165" i="3"/>
  <c r="U1170" i="3"/>
  <c r="U1192" i="3"/>
  <c r="U1197" i="3"/>
  <c r="U1202" i="3"/>
  <c r="U1206" i="3"/>
  <c r="U1210" i="3"/>
  <c r="U1214" i="3"/>
  <c r="U1218" i="3"/>
  <c r="U1222" i="3"/>
  <c r="U1226" i="3"/>
  <c r="U1230" i="3"/>
  <c r="U1234" i="3"/>
  <c r="U1238" i="3"/>
  <c r="U1242" i="3"/>
  <c r="U1246" i="3"/>
  <c r="U1250" i="3"/>
  <c r="U1254" i="3"/>
  <c r="U1258" i="3"/>
  <c r="U1274" i="3"/>
  <c r="U1290" i="3"/>
  <c r="U1306" i="3"/>
  <c r="U1322" i="3"/>
  <c r="U1338" i="3"/>
  <c r="U1378" i="3"/>
  <c r="U1454" i="3"/>
  <c r="U1532" i="3"/>
  <c r="U1761" i="3"/>
  <c r="R2231" i="3"/>
  <c r="U2231" i="3"/>
  <c r="U1125" i="3"/>
  <c r="U1130" i="3"/>
  <c r="R1140" i="3"/>
  <c r="U1157" i="3"/>
  <c r="U1162" i="3"/>
  <c r="R1172" i="3"/>
  <c r="U1189" i="3"/>
  <c r="U1194" i="3"/>
  <c r="U1270" i="3"/>
  <c r="U1286" i="3"/>
  <c r="U1302" i="3"/>
  <c r="U1318" i="3"/>
  <c r="U1334" i="3"/>
  <c r="U1350" i="3"/>
  <c r="U1468" i="3"/>
  <c r="R2119" i="3"/>
  <c r="U2119" i="3"/>
  <c r="U1028" i="3"/>
  <c r="U1121" i="3"/>
  <c r="U1126" i="3"/>
  <c r="U1153" i="3"/>
  <c r="U1158" i="3"/>
  <c r="U1185" i="3"/>
  <c r="U1190" i="3"/>
  <c r="U1265" i="3"/>
  <c r="U1271" i="3"/>
  <c r="U1281" i="3"/>
  <c r="U1287" i="3"/>
  <c r="U1297" i="3"/>
  <c r="U1303" i="3"/>
  <c r="U1313" i="3"/>
  <c r="U1329" i="3"/>
  <c r="U1345" i="3"/>
  <c r="U1373" i="3"/>
  <c r="U1394" i="3"/>
  <c r="U1410" i="3"/>
  <c r="U1486" i="3"/>
  <c r="U1564" i="3"/>
  <c r="U1825" i="3"/>
  <c r="U2017" i="3"/>
  <c r="U1266" i="3"/>
  <c r="U1282" i="3"/>
  <c r="U1298" i="3"/>
  <c r="U1314" i="3"/>
  <c r="U1330" i="3"/>
  <c r="U1346" i="3"/>
  <c r="U1660" i="3"/>
  <c r="U1004" i="3"/>
  <c r="U1022" i="3"/>
  <c r="U1141" i="3"/>
  <c r="U1146" i="3"/>
  <c r="U1173" i="3"/>
  <c r="U1178" i="3"/>
  <c r="U1262" i="3"/>
  <c r="U1278" i="3"/>
  <c r="U1294" i="3"/>
  <c r="U1310" i="3"/>
  <c r="U1326" i="3"/>
  <c r="U1342" i="3"/>
  <c r="U1386" i="3"/>
  <c r="U1440" i="3"/>
  <c r="U1596" i="3"/>
  <c r="U1354" i="3"/>
  <c r="U1358" i="3"/>
  <c r="U1362" i="3"/>
  <c r="U1375" i="3"/>
  <c r="U1441" i="3"/>
  <c r="U1446" i="3"/>
  <c r="U1473" i="3"/>
  <c r="U1478" i="3"/>
  <c r="U1505" i="3"/>
  <c r="U1510" i="3"/>
  <c r="U1537" i="3"/>
  <c r="U1542" i="3"/>
  <c r="U1569" i="3"/>
  <c r="U1574" i="3"/>
  <c r="U1601" i="3"/>
  <c r="U1606" i="3"/>
  <c r="U1633" i="3"/>
  <c r="U1638" i="3"/>
  <c r="U1665" i="3"/>
  <c r="U1670" i="3"/>
  <c r="U1697" i="3"/>
  <c r="U1702" i="3"/>
  <c r="U1734" i="3"/>
  <c r="U1766" i="3"/>
  <c r="U1798" i="3"/>
  <c r="U1803" i="3"/>
  <c r="U1830" i="3"/>
  <c r="U1835" i="3"/>
  <c r="U1844" i="3"/>
  <c r="U1862" i="3"/>
  <c r="U1867" i="3"/>
  <c r="U1876" i="3"/>
  <c r="U1894" i="3"/>
  <c r="U1899" i="3"/>
  <c r="U1908" i="3"/>
  <c r="U1926" i="3"/>
  <c r="U1931" i="3"/>
  <c r="U1940" i="3"/>
  <c r="R1941" i="3"/>
  <c r="U1958" i="3"/>
  <c r="U1963" i="3"/>
  <c r="U1972" i="3"/>
  <c r="U1990" i="3"/>
  <c r="U1995" i="3"/>
  <c r="U2004" i="3"/>
  <c r="U2022" i="3"/>
  <c r="U2027" i="3"/>
  <c r="U2124" i="3"/>
  <c r="U2177" i="3"/>
  <c r="R2183" i="3"/>
  <c r="U2209" i="3"/>
  <c r="U2236" i="3"/>
  <c r="U2300" i="3"/>
  <c r="U2319" i="3"/>
  <c r="U2379" i="3"/>
  <c r="U2408" i="3"/>
  <c r="U2424" i="3"/>
  <c r="U1826" i="3"/>
  <c r="U1831" i="3"/>
  <c r="U1858" i="3"/>
  <c r="U1863" i="3"/>
  <c r="U1890" i="3"/>
  <c r="U1895" i="3"/>
  <c r="U1922" i="3"/>
  <c r="U1927" i="3"/>
  <c r="U1954" i="3"/>
  <c r="U1959" i="3"/>
  <c r="U1986" i="3"/>
  <c r="U1991" i="3"/>
  <c r="U2018" i="3"/>
  <c r="U2023" i="3"/>
  <c r="U2046" i="3"/>
  <c r="U2079" i="3"/>
  <c r="U2140" i="3"/>
  <c r="U2255" i="3"/>
  <c r="R1372" i="3"/>
  <c r="U1376" i="3"/>
  <c r="R1377" i="3"/>
  <c r="R1448" i="3"/>
  <c r="R1480" i="3"/>
  <c r="R1512" i="3"/>
  <c r="R1544" i="3"/>
  <c r="R1576" i="3"/>
  <c r="R1608" i="3"/>
  <c r="R1672" i="3"/>
  <c r="R1704" i="3"/>
  <c r="R1741" i="3"/>
  <c r="R1773" i="3"/>
  <c r="R1805" i="3"/>
  <c r="R1837" i="3"/>
  <c r="R1869" i="3"/>
  <c r="R1901" i="3"/>
  <c r="R1933" i="3"/>
  <c r="R1965" i="3"/>
  <c r="R1997" i="3"/>
  <c r="R2029" i="3"/>
  <c r="R2071" i="3"/>
  <c r="U2095" i="3"/>
  <c r="U2172" i="3"/>
  <c r="U2199" i="3"/>
  <c r="U2204" i="3"/>
  <c r="U2369" i="3"/>
  <c r="U2388" i="3"/>
  <c r="U2404" i="3"/>
  <c r="U2461" i="3"/>
  <c r="U1368" i="3"/>
  <c r="U1429" i="3"/>
  <c r="U1434" i="3"/>
  <c r="U1461" i="3"/>
  <c r="U1466" i="3"/>
  <c r="U1493" i="3"/>
  <c r="U1498" i="3"/>
  <c r="U1525" i="3"/>
  <c r="U1530" i="3"/>
  <c r="U1557" i="3"/>
  <c r="U1562" i="3"/>
  <c r="U1589" i="3"/>
  <c r="U1594" i="3"/>
  <c r="U1621" i="3"/>
  <c r="U1626" i="3"/>
  <c r="U1653" i="3"/>
  <c r="U1658" i="3"/>
  <c r="U1685" i="3"/>
  <c r="U1690" i="3"/>
  <c r="U1722" i="3"/>
  <c r="U1754" i="3"/>
  <c r="U1786" i="3"/>
  <c r="U1818" i="3"/>
  <c r="U1823" i="3"/>
  <c r="U1832" i="3"/>
  <c r="U1850" i="3"/>
  <c r="U1855" i="3"/>
  <c r="U1864" i="3"/>
  <c r="U1882" i="3"/>
  <c r="U1887" i="3"/>
  <c r="U1896" i="3"/>
  <c r="U1914" i="3"/>
  <c r="U1919" i="3"/>
  <c r="U1928" i="3"/>
  <c r="U1946" i="3"/>
  <c r="U1951" i="3"/>
  <c r="U1960" i="3"/>
  <c r="U1978" i="3"/>
  <c r="U1983" i="3"/>
  <c r="U1992" i="3"/>
  <c r="U2010" i="3"/>
  <c r="U2015" i="3"/>
  <c r="U2024" i="3"/>
  <c r="U2060" i="3"/>
  <c r="U2096" i="3"/>
  <c r="U2111" i="3"/>
  <c r="U2273" i="3"/>
  <c r="U2291" i="3"/>
  <c r="U2332" i="3"/>
  <c r="U2351" i="3"/>
  <c r="U2437" i="3"/>
  <c r="U1381" i="3"/>
  <c r="U1385" i="3"/>
  <c r="U1389" i="3"/>
  <c r="U1393" i="3"/>
  <c r="U1397" i="3"/>
  <c r="U1401" i="3"/>
  <c r="U1405" i="3"/>
  <c r="U1409" i="3"/>
  <c r="U1413" i="3"/>
  <c r="U1417" i="3"/>
  <c r="U1421" i="3"/>
  <c r="U1426" i="3"/>
  <c r="U1453" i="3"/>
  <c r="U1458" i="3"/>
  <c r="U1485" i="3"/>
  <c r="U1490" i="3"/>
  <c r="U1517" i="3"/>
  <c r="U1522" i="3"/>
  <c r="U1549" i="3"/>
  <c r="U1554" i="3"/>
  <c r="U1581" i="3"/>
  <c r="U1586" i="3"/>
  <c r="U1613" i="3"/>
  <c r="U1618" i="3"/>
  <c r="U1645" i="3"/>
  <c r="U1650" i="3"/>
  <c r="U1677" i="3"/>
  <c r="U1682" i="3"/>
  <c r="U1709" i="3"/>
  <c r="U1714" i="3"/>
  <c r="U1746" i="3"/>
  <c r="U1778" i="3"/>
  <c r="U1810" i="3"/>
  <c r="U1815" i="3"/>
  <c r="U1842" i="3"/>
  <c r="U1847" i="3"/>
  <c r="U1856" i="3"/>
  <c r="U1874" i="3"/>
  <c r="U1879" i="3"/>
  <c r="U1888" i="3"/>
  <c r="U1906" i="3"/>
  <c r="U1911" i="3"/>
  <c r="U1920" i="3"/>
  <c r="U1938" i="3"/>
  <c r="U1943" i="3"/>
  <c r="U1952" i="3"/>
  <c r="U1970" i="3"/>
  <c r="U1975" i="3"/>
  <c r="U1984" i="3"/>
  <c r="U2002" i="3"/>
  <c r="U2007" i="3"/>
  <c r="U2016" i="3"/>
  <c r="U2035" i="3"/>
  <c r="U2044" i="3"/>
  <c r="U2049" i="3"/>
  <c r="U2055" i="3"/>
  <c r="U2076" i="3"/>
  <c r="U2128" i="3"/>
  <c r="U2143" i="3"/>
  <c r="U2149" i="3"/>
  <c r="U2159" i="3"/>
  <c r="U2240" i="3"/>
  <c r="U2263" i="3"/>
  <c r="U2268" i="3"/>
  <c r="U2287" i="3"/>
  <c r="U2383" i="3"/>
  <c r="U2452" i="3"/>
  <c r="U2500" i="3"/>
  <c r="U1513" i="3"/>
  <c r="U1518" i="3"/>
  <c r="U1545" i="3"/>
  <c r="U1550" i="3"/>
  <c r="U1577" i="3"/>
  <c r="U1582" i="3"/>
  <c r="U1609" i="3"/>
  <c r="U1614" i="3"/>
  <c r="U1641" i="3"/>
  <c r="U1646" i="3"/>
  <c r="U1673" i="3"/>
  <c r="U1678" i="3"/>
  <c r="U1705" i="3"/>
  <c r="U1710" i="3"/>
  <c r="U1742" i="3"/>
  <c r="U1774" i="3"/>
  <c r="U1806" i="3"/>
  <c r="U1811" i="3"/>
  <c r="U1838" i="3"/>
  <c r="U1843" i="3"/>
  <c r="U1870" i="3"/>
  <c r="U1875" i="3"/>
  <c r="U1902" i="3"/>
  <c r="U1907" i="3"/>
  <c r="U1934" i="3"/>
  <c r="U1939" i="3"/>
  <c r="U1966" i="3"/>
  <c r="U1971" i="3"/>
  <c r="U1998" i="3"/>
  <c r="U2003" i="3"/>
  <c r="U2030" i="3"/>
  <c r="U2050" i="3"/>
  <c r="U2092" i="3"/>
  <c r="U2129" i="3"/>
  <c r="U2144" i="3"/>
  <c r="U2175" i="3"/>
  <c r="U2181" i="3"/>
  <c r="U2191" i="3"/>
  <c r="U2241" i="3"/>
  <c r="U2305" i="3"/>
  <c r="R125" i="7"/>
  <c r="U125" i="7"/>
  <c r="U2054" i="3"/>
  <c r="U2063" i="3"/>
  <c r="U2068" i="3"/>
  <c r="U2100" i="3"/>
  <c r="U2132" i="3"/>
  <c r="U2137" i="3"/>
  <c r="U2164" i="3"/>
  <c r="U2169" i="3"/>
  <c r="U2196" i="3"/>
  <c r="U2201" i="3"/>
  <c r="U2228" i="3"/>
  <c r="U2233" i="3"/>
  <c r="U2260" i="3"/>
  <c r="U2265" i="3"/>
  <c r="U2292" i="3"/>
  <c r="U2297" i="3"/>
  <c r="U2324" i="3"/>
  <c r="U2329" i="3"/>
  <c r="U2361" i="3"/>
  <c r="U2393" i="3"/>
  <c r="U2397" i="3"/>
  <c r="U2401" i="3"/>
  <c r="U2405" i="3"/>
  <c r="U2409" i="3"/>
  <c r="U2413" i="3"/>
  <c r="U2417" i="3"/>
  <c r="U2421" i="3"/>
  <c r="U2425" i="3"/>
  <c r="U2429" i="3"/>
  <c r="U2434" i="3"/>
  <c r="U2478" i="3"/>
  <c r="U2501" i="3"/>
  <c r="U2506" i="3"/>
  <c r="U151" i="7"/>
  <c r="R151" i="7"/>
  <c r="U183" i="7"/>
  <c r="R183" i="7"/>
  <c r="U2156" i="3"/>
  <c r="U2161" i="3"/>
  <c r="U2188" i="3"/>
  <c r="U2193" i="3"/>
  <c r="U2220" i="3"/>
  <c r="U2225" i="3"/>
  <c r="U2252" i="3"/>
  <c r="U2257" i="3"/>
  <c r="U2284" i="3"/>
  <c r="U2289" i="3"/>
  <c r="U2316" i="3"/>
  <c r="U2321" i="3"/>
  <c r="U2348" i="3"/>
  <c r="U2353" i="3"/>
  <c r="U2385" i="3"/>
  <c r="U2445" i="3"/>
  <c r="U2450" i="3"/>
  <c r="U2473" i="3"/>
  <c r="U2498" i="3"/>
  <c r="U12" i="7"/>
  <c r="R12" i="7"/>
  <c r="U44" i="7"/>
  <c r="R44" i="7"/>
  <c r="U76" i="7"/>
  <c r="R76" i="7"/>
  <c r="U211" i="7"/>
  <c r="R211" i="7"/>
  <c r="U2038" i="3"/>
  <c r="U2043" i="3"/>
  <c r="U2052" i="3"/>
  <c r="U2066" i="3"/>
  <c r="U2084" i="3"/>
  <c r="U2116" i="3"/>
  <c r="U2148" i="3"/>
  <c r="U2153" i="3"/>
  <c r="U2180" i="3"/>
  <c r="U2185" i="3"/>
  <c r="U2212" i="3"/>
  <c r="U2217" i="3"/>
  <c r="U2244" i="3"/>
  <c r="U2249" i="3"/>
  <c r="U2276" i="3"/>
  <c r="U2281" i="3"/>
  <c r="U2308" i="3"/>
  <c r="U2313" i="3"/>
  <c r="U2340" i="3"/>
  <c r="U2345" i="3"/>
  <c r="U2377" i="3"/>
  <c r="U2465" i="3"/>
  <c r="U2470" i="3"/>
  <c r="U2489" i="3"/>
  <c r="U2494" i="3"/>
  <c r="U2304" i="3"/>
  <c r="U2309" i="3"/>
  <c r="U2336" i="3"/>
  <c r="U2341" i="3"/>
  <c r="U2368" i="3"/>
  <c r="U2373" i="3"/>
  <c r="U2378" i="3"/>
  <c r="U2441" i="3"/>
  <c r="U2466" i="3"/>
  <c r="U6" i="7"/>
  <c r="U33" i="7"/>
  <c r="U38" i="7"/>
  <c r="U65" i="7"/>
  <c r="U70" i="7"/>
  <c r="U97" i="7"/>
  <c r="U102" i="7"/>
  <c r="U127" i="7"/>
  <c r="U132" i="7"/>
  <c r="U145" i="7"/>
  <c r="U172" i="7"/>
  <c r="U218" i="7"/>
  <c r="U222" i="7"/>
  <c r="U226" i="7"/>
  <c r="U230" i="7"/>
  <c r="U234" i="7"/>
  <c r="U238" i="7"/>
  <c r="U242" i="7"/>
  <c r="U246" i="7"/>
  <c r="U250" i="7"/>
  <c r="U254" i="7"/>
  <c r="U258" i="7"/>
  <c r="U262" i="7"/>
  <c r="U266" i="7"/>
  <c r="U270" i="7"/>
  <c r="U274" i="7"/>
  <c r="U278" i="7"/>
  <c r="U282" i="7"/>
  <c r="U286" i="7"/>
  <c r="U290" i="7"/>
  <c r="U294" i="7"/>
  <c r="U298" i="7"/>
  <c r="U302" i="7"/>
  <c r="U306" i="7"/>
  <c r="U310" i="7"/>
  <c r="U314" i="7"/>
  <c r="U318" i="7"/>
  <c r="U322" i="7"/>
  <c r="U326" i="7"/>
  <c r="U330" i="7"/>
  <c r="U334" i="7"/>
  <c r="U338" i="7"/>
  <c r="U342" i="7"/>
  <c r="U346" i="7"/>
  <c r="U350" i="7"/>
  <c r="U354" i="7"/>
  <c r="U358" i="7"/>
  <c r="U362" i="7"/>
  <c r="U366" i="7"/>
  <c r="U370" i="7"/>
  <c r="U374" i="7"/>
  <c r="U378" i="7"/>
  <c r="U382" i="7"/>
  <c r="U386" i="7"/>
  <c r="U390" i="7"/>
  <c r="U394" i="7"/>
  <c r="U398" i="7"/>
  <c r="U402" i="7"/>
  <c r="U406" i="7"/>
  <c r="U410" i="7"/>
  <c r="U414" i="7"/>
  <c r="U418" i="7"/>
  <c r="U422" i="7"/>
  <c r="U426" i="7"/>
  <c r="U430" i="7"/>
  <c r="U434" i="7"/>
  <c r="U438" i="7"/>
  <c r="U442" i="7"/>
  <c r="U457" i="7"/>
  <c r="U506" i="7"/>
  <c r="R506" i="7"/>
  <c r="U518" i="7"/>
  <c r="U20" i="7"/>
  <c r="U25" i="7"/>
  <c r="U30" i="7"/>
  <c r="U52" i="7"/>
  <c r="U57" i="7"/>
  <c r="U62" i="7"/>
  <c r="U84" i="7"/>
  <c r="U89" i="7"/>
  <c r="U94" i="7"/>
  <c r="U107" i="7"/>
  <c r="U111" i="7"/>
  <c r="U116" i="7"/>
  <c r="U129" i="7"/>
  <c r="U141" i="7"/>
  <c r="U159" i="7"/>
  <c r="U164" i="7"/>
  <c r="U191" i="7"/>
  <c r="U196" i="7"/>
  <c r="U453" i="7"/>
  <c r="U469" i="7"/>
  <c r="U477" i="7"/>
  <c r="U17" i="7"/>
  <c r="U22" i="7"/>
  <c r="U49" i="7"/>
  <c r="U54" i="7"/>
  <c r="U81" i="7"/>
  <c r="U86" i="7"/>
  <c r="U113" i="7"/>
  <c r="U156" i="7"/>
  <c r="U188" i="7"/>
  <c r="U216" i="7"/>
  <c r="U220" i="7"/>
  <c r="U224" i="7"/>
  <c r="U228" i="7"/>
  <c r="U232" i="7"/>
  <c r="U236" i="7"/>
  <c r="U240" i="7"/>
  <c r="U244" i="7"/>
  <c r="U248" i="7"/>
  <c r="U252" i="7"/>
  <c r="U256" i="7"/>
  <c r="U260" i="7"/>
  <c r="U264" i="7"/>
  <c r="U268" i="7"/>
  <c r="U272" i="7"/>
  <c r="U276" i="7"/>
  <c r="U280" i="7"/>
  <c r="U284" i="7"/>
  <c r="U288" i="7"/>
  <c r="U292" i="7"/>
  <c r="U296" i="7"/>
  <c r="U300" i="7"/>
  <c r="U304" i="7"/>
  <c r="U308" i="7"/>
  <c r="U312" i="7"/>
  <c r="U316" i="7"/>
  <c r="U320" i="7"/>
  <c r="U324" i="7"/>
  <c r="U328" i="7"/>
  <c r="U332" i="7"/>
  <c r="U336" i="7"/>
  <c r="U340" i="7"/>
  <c r="U344" i="7"/>
  <c r="U348" i="7"/>
  <c r="U352" i="7"/>
  <c r="U356" i="7"/>
  <c r="U360" i="7"/>
  <c r="U364" i="7"/>
  <c r="U368" i="7"/>
  <c r="U372" i="7"/>
  <c r="U376" i="7"/>
  <c r="U380" i="7"/>
  <c r="U384" i="7"/>
  <c r="U388" i="7"/>
  <c r="U392" i="7"/>
  <c r="U396" i="7"/>
  <c r="U400" i="7"/>
  <c r="U404" i="7"/>
  <c r="U408" i="7"/>
  <c r="U412" i="7"/>
  <c r="U416" i="7"/>
  <c r="U420" i="7"/>
  <c r="U424" i="7"/>
  <c r="U428" i="7"/>
  <c r="U432" i="7"/>
  <c r="U436" i="7"/>
  <c r="U440" i="7"/>
  <c r="U444" i="7"/>
  <c r="U449" i="7"/>
  <c r="U465" i="7"/>
  <c r="U2449" i="3"/>
  <c r="U2454" i="3"/>
  <c r="U2481" i="3"/>
  <c r="U2486" i="3"/>
  <c r="U2513" i="3"/>
  <c r="U2518" i="3"/>
  <c r="U9" i="7"/>
  <c r="U14" i="7"/>
  <c r="U41" i="7"/>
  <c r="U46" i="7"/>
  <c r="U73" i="7"/>
  <c r="U78" i="7"/>
  <c r="U143" i="7"/>
  <c r="U148" i="7"/>
  <c r="U180" i="7"/>
  <c r="U461" i="7"/>
  <c r="U473" i="7"/>
  <c r="U481" i="7"/>
  <c r="R446" i="7"/>
  <c r="U447" i="7"/>
  <c r="U451" i="7"/>
  <c r="U455" i="7"/>
  <c r="U459" i="7"/>
  <c r="U463" i="7"/>
  <c r="U467" i="7"/>
  <c r="U471" i="7"/>
  <c r="U475" i="7"/>
  <c r="U479" i="7"/>
  <c r="U483" i="7"/>
  <c r="U487" i="7"/>
  <c r="U491" i="7"/>
  <c r="U495" i="7"/>
  <c r="U499" i="7"/>
  <c r="U503" i="7"/>
  <c r="U508" i="7"/>
  <c r="U535" i="7"/>
  <c r="U540" i="7"/>
  <c r="U567" i="7"/>
  <c r="U572" i="7"/>
  <c r="U599" i="7"/>
  <c r="U604" i="7"/>
  <c r="U631" i="7"/>
  <c r="U636" i="7"/>
  <c r="U663" i="7"/>
  <c r="U668" i="7"/>
  <c r="U695" i="7"/>
  <c r="U700" i="7"/>
  <c r="U772" i="7"/>
  <c r="U807" i="7"/>
  <c r="U822" i="7"/>
  <c r="U843" i="7"/>
  <c r="U849" i="7"/>
  <c r="U859" i="7"/>
  <c r="U865" i="7"/>
  <c r="U875" i="7"/>
  <c r="U881" i="7"/>
  <c r="U891" i="7"/>
  <c r="U897" i="7"/>
  <c r="U907" i="7"/>
  <c r="U913" i="7"/>
  <c r="U923" i="7"/>
  <c r="U929" i="7"/>
  <c r="U939" i="7"/>
  <c r="U945" i="7"/>
  <c r="U955" i="7"/>
  <c r="U961" i="7"/>
  <c r="U971" i="7"/>
  <c r="U977" i="7"/>
  <c r="U987" i="7"/>
  <c r="U993" i="7"/>
  <c r="U1003" i="7"/>
  <c r="U1009" i="7"/>
  <c r="U1017" i="7"/>
  <c r="U1025" i="7"/>
  <c r="U1033" i="7"/>
  <c r="U1041" i="7"/>
  <c r="U1049" i="7"/>
  <c r="U1057" i="7"/>
  <c r="U1065" i="7"/>
  <c r="U531" i="7"/>
  <c r="U536" i="7"/>
  <c r="U563" i="7"/>
  <c r="U568" i="7"/>
  <c r="U595" i="7"/>
  <c r="U600" i="7"/>
  <c r="U627" i="7"/>
  <c r="U632" i="7"/>
  <c r="U659" i="7"/>
  <c r="U664" i="7"/>
  <c r="U691" i="7"/>
  <c r="U696" i="7"/>
  <c r="U767" i="7"/>
  <c r="U773" i="7"/>
  <c r="U798" i="7"/>
  <c r="U803" i="7"/>
  <c r="U909" i="7"/>
  <c r="U919" i="7"/>
  <c r="U925" i="7"/>
  <c r="U935" i="7"/>
  <c r="U941" i="7"/>
  <c r="U951" i="7"/>
  <c r="U957" i="7"/>
  <c r="U967" i="7"/>
  <c r="U973" i="7"/>
  <c r="U983" i="7"/>
  <c r="U989" i="7"/>
  <c r="U999" i="7"/>
  <c r="U1005" i="7"/>
  <c r="U1010" i="7"/>
  <c r="R1010" i="7"/>
  <c r="U1011" i="7"/>
  <c r="U1018" i="7"/>
  <c r="R1018" i="7"/>
  <c r="U1019" i="7"/>
  <c r="U1026" i="7"/>
  <c r="R1026" i="7"/>
  <c r="U1027" i="7"/>
  <c r="U1034" i="7"/>
  <c r="R1034" i="7"/>
  <c r="U1035" i="7"/>
  <c r="U1042" i="7"/>
  <c r="R1042" i="7"/>
  <c r="U1043" i="7"/>
  <c r="U1050" i="7"/>
  <c r="R1050" i="7"/>
  <c r="U1051" i="7"/>
  <c r="U1058" i="7"/>
  <c r="R1058" i="7"/>
  <c r="U1059" i="7"/>
  <c r="U1066" i="7"/>
  <c r="R1066" i="7"/>
  <c r="R538" i="7"/>
  <c r="R570" i="7"/>
  <c r="R602" i="7"/>
  <c r="R634" i="7"/>
  <c r="R666" i="7"/>
  <c r="R698" i="7"/>
  <c r="U779" i="7"/>
  <c r="U850" i="7"/>
  <c r="U866" i="7"/>
  <c r="U882" i="7"/>
  <c r="U898" i="7"/>
  <c r="U208" i="7"/>
  <c r="U519" i="7"/>
  <c r="U524" i="7"/>
  <c r="U551" i="7"/>
  <c r="U556" i="7"/>
  <c r="U583" i="7"/>
  <c r="U588" i="7"/>
  <c r="U615" i="7"/>
  <c r="U620" i="7"/>
  <c r="U647" i="7"/>
  <c r="U652" i="7"/>
  <c r="U679" i="7"/>
  <c r="U684" i="7"/>
  <c r="U711" i="7"/>
  <c r="U716" i="7"/>
  <c r="U720" i="7"/>
  <c r="U724" i="7"/>
  <c r="U728" i="7"/>
  <c r="U732" i="7"/>
  <c r="U736" i="7"/>
  <c r="U740" i="7"/>
  <c r="U744" i="7"/>
  <c r="U748" i="7"/>
  <c r="U752" i="7"/>
  <c r="U756" i="7"/>
  <c r="U760" i="7"/>
  <c r="U764" i="7"/>
  <c r="U774" i="7"/>
  <c r="U780" i="7"/>
  <c r="U795" i="7"/>
  <c r="U835" i="7"/>
  <c r="U851" i="7"/>
  <c r="U857" i="7"/>
  <c r="U867" i="7"/>
  <c r="U873" i="7"/>
  <c r="U883" i="7"/>
  <c r="U889" i="7"/>
  <c r="U899" i="7"/>
  <c r="U905" i="7"/>
  <c r="U915" i="7"/>
  <c r="U921" i="7"/>
  <c r="U931" i="7"/>
  <c r="U937" i="7"/>
  <c r="U947" i="7"/>
  <c r="U953" i="7"/>
  <c r="U963" i="7"/>
  <c r="U969" i="7"/>
  <c r="U979" i="7"/>
  <c r="U985" i="7"/>
  <c r="U995" i="7"/>
  <c r="U1001" i="7"/>
  <c r="U1013" i="7"/>
  <c r="U1021" i="7"/>
  <c r="U1029" i="7"/>
  <c r="U1037" i="7"/>
  <c r="U1045" i="7"/>
  <c r="U1053" i="7"/>
  <c r="U1061" i="7"/>
  <c r="U575" i="7"/>
  <c r="U607" i="7"/>
  <c r="U639" i="7"/>
  <c r="U644" i="7"/>
  <c r="U671" i="7"/>
  <c r="U676" i="7"/>
  <c r="U703" i="7"/>
  <c r="U708" i="7"/>
  <c r="U811" i="7"/>
  <c r="U901" i="7"/>
  <c r="U911" i="7"/>
  <c r="U917" i="7"/>
  <c r="U927" i="7"/>
  <c r="U933" i="7"/>
  <c r="U943" i="7"/>
  <c r="U949" i="7"/>
  <c r="U959" i="7"/>
  <c r="U965" i="7"/>
  <c r="U975" i="7"/>
  <c r="U981" i="7"/>
  <c r="U991" i="7"/>
  <c r="U997" i="7"/>
  <c r="U1007" i="7"/>
  <c r="U1014" i="7"/>
  <c r="R1014" i="7"/>
  <c r="U1015" i="7"/>
  <c r="U1022" i="7"/>
  <c r="R1022" i="7"/>
  <c r="U1023" i="7"/>
  <c r="U1030" i="7"/>
  <c r="R1030" i="7"/>
  <c r="U1031" i="7"/>
  <c r="U1038" i="7"/>
  <c r="R1038" i="7"/>
  <c r="U1039" i="7"/>
  <c r="U1046" i="7"/>
  <c r="R1046" i="7"/>
  <c r="U1047" i="7"/>
  <c r="U1054" i="7"/>
  <c r="R1054" i="7"/>
  <c r="U1055" i="7"/>
  <c r="U1062" i="7"/>
  <c r="R1062" i="7"/>
  <c r="U1063" i="7"/>
  <c r="U842" i="7"/>
  <c r="U858" i="7"/>
  <c r="U874" i="7"/>
  <c r="U890" i="7"/>
  <c r="U832" i="7"/>
  <c r="U791" i="7"/>
  <c r="U796" i="7"/>
  <c r="U801" i="7"/>
  <c r="U823" i="7"/>
  <c r="U828" i="7"/>
  <c r="U3" i="7"/>
  <c r="U7" i="7"/>
  <c r="U11" i="7"/>
  <c r="U15" i="7"/>
  <c r="U19" i="7"/>
  <c r="U23" i="7"/>
  <c r="U27" i="7"/>
  <c r="U31" i="7"/>
  <c r="U35" i="7"/>
  <c r="U39" i="7"/>
  <c r="U43" i="7"/>
  <c r="U47" i="7"/>
  <c r="U51" i="7"/>
  <c r="U55" i="7"/>
  <c r="U59" i="7"/>
  <c r="U63" i="7"/>
  <c r="U67" i="7"/>
  <c r="U71" i="7"/>
  <c r="U75" i="7"/>
  <c r="U79" i="7"/>
  <c r="U83" i="7"/>
  <c r="U87" i="7"/>
  <c r="U91" i="7"/>
  <c r="U95" i="7"/>
  <c r="U99" i="7"/>
  <c r="U103" i="7"/>
  <c r="U106" i="7"/>
  <c r="U114" i="7"/>
  <c r="U122" i="7"/>
  <c r="U130" i="7"/>
  <c r="U138" i="7"/>
  <c r="U146" i="7"/>
  <c r="U150" i="7"/>
  <c r="U154" i="7"/>
  <c r="U158" i="7"/>
  <c r="U162" i="7"/>
  <c r="U166" i="7"/>
  <c r="U170" i="7"/>
  <c r="U174" i="7"/>
  <c r="U178" i="7"/>
  <c r="U182" i="7"/>
  <c r="U186" i="7"/>
  <c r="U190" i="7"/>
  <c r="U194" i="7"/>
  <c r="U198" i="7"/>
  <c r="U202" i="7"/>
  <c r="U206" i="7"/>
  <c r="U210" i="7"/>
  <c r="U214" i="7"/>
  <c r="U149" i="7"/>
  <c r="U153" i="7"/>
  <c r="U157" i="7"/>
  <c r="U161" i="7"/>
  <c r="U165" i="7"/>
  <c r="U169" i="7"/>
  <c r="U173" i="7"/>
  <c r="U177" i="7"/>
  <c r="U181" i="7"/>
  <c r="U185" i="7"/>
  <c r="U189" i="7"/>
  <c r="U193" i="7"/>
  <c r="U197" i="7"/>
  <c r="U201" i="7"/>
  <c r="U205" i="7"/>
  <c r="U209" i="7"/>
  <c r="U213" i="7"/>
  <c r="U217" i="7"/>
  <c r="U221" i="7"/>
  <c r="U225" i="7"/>
  <c r="U229" i="7"/>
  <c r="U112" i="7"/>
  <c r="U120" i="7"/>
  <c r="U128" i="7"/>
  <c r="U136" i="7"/>
  <c r="U144" i="7"/>
  <c r="R509" i="7"/>
  <c r="U509" i="7"/>
  <c r="R525" i="7"/>
  <c r="U525" i="7"/>
  <c r="R505" i="7"/>
  <c r="U505" i="7"/>
  <c r="R521" i="7"/>
  <c r="U521" i="7"/>
  <c r="R517" i="7"/>
  <c r="U517" i="7"/>
  <c r="R513" i="7"/>
  <c r="U513" i="7"/>
  <c r="U529" i="7"/>
  <c r="U533" i="7"/>
  <c r="U537" i="7"/>
  <c r="U541" i="7"/>
  <c r="U545" i="7"/>
  <c r="U549" i="7"/>
  <c r="U553" i="7"/>
  <c r="U557" i="7"/>
  <c r="U561" i="7"/>
  <c r="U565" i="7"/>
  <c r="U569" i="7"/>
  <c r="U573" i="7"/>
  <c r="U577" i="7"/>
  <c r="U581" i="7"/>
  <c r="U585" i="7"/>
  <c r="U589" i="7"/>
  <c r="U593" i="7"/>
  <c r="U597" i="7"/>
  <c r="U601" i="7"/>
  <c r="U605" i="7"/>
  <c r="U609" i="7"/>
  <c r="U613" i="7"/>
  <c r="U617" i="7"/>
  <c r="U621" i="7"/>
  <c r="U625" i="7"/>
  <c r="U629" i="7"/>
  <c r="U633" i="7"/>
  <c r="U637" i="7"/>
  <c r="U641" i="7"/>
  <c r="U645" i="7"/>
  <c r="U649" i="7"/>
  <c r="U653" i="7"/>
  <c r="U657" i="7"/>
  <c r="U661" i="7"/>
  <c r="U665" i="7"/>
  <c r="U669" i="7"/>
  <c r="U673" i="7"/>
  <c r="U677" i="7"/>
  <c r="U681" i="7"/>
  <c r="U685" i="7"/>
  <c r="U689" i="7"/>
  <c r="U693" i="7"/>
  <c r="U697" i="7"/>
  <c r="U701" i="7"/>
  <c r="U705" i="7"/>
  <c r="U709" i="7"/>
  <c r="U713" i="7"/>
  <c r="U789" i="7"/>
  <c r="U797" i="7"/>
  <c r="U805" i="7"/>
  <c r="U813" i="7"/>
  <c r="U821" i="7"/>
  <c r="U829" i="7"/>
  <c r="U833" i="7"/>
  <c r="U837" i="7"/>
  <c r="U841" i="7"/>
  <c r="U770" i="7"/>
  <c r="U778" i="7"/>
  <c r="U786" i="7"/>
  <c r="U794" i="7"/>
  <c r="U802" i="7"/>
  <c r="U810" i="7"/>
  <c r="U818" i="7"/>
  <c r="U826" i="7"/>
  <c r="U768" i="7"/>
  <c r="U776" i="7"/>
  <c r="U784" i="7"/>
  <c r="U792" i="7"/>
  <c r="U800" i="7"/>
  <c r="U816" i="7"/>
  <c r="U5" i="3"/>
  <c r="U17" i="3"/>
  <c r="U49" i="3"/>
  <c r="U61" i="3"/>
  <c r="U65" i="3"/>
  <c r="U69" i="3"/>
  <c r="U73" i="3"/>
  <c r="U77" i="3"/>
  <c r="U81" i="3"/>
  <c r="U85" i="3"/>
  <c r="U89" i="3"/>
  <c r="U93" i="3"/>
  <c r="U97" i="3"/>
  <c r="U101" i="3"/>
  <c r="U105" i="3"/>
  <c r="U109" i="3"/>
  <c r="U113" i="3"/>
  <c r="U117" i="3"/>
  <c r="U121" i="3"/>
  <c r="U125" i="3"/>
  <c r="U129" i="3"/>
  <c r="U133" i="3"/>
  <c r="U137" i="3"/>
  <c r="U141" i="3"/>
  <c r="U145" i="3"/>
  <c r="U149" i="3"/>
  <c r="U153" i="3"/>
  <c r="U157" i="3"/>
  <c r="U161" i="3"/>
  <c r="U165" i="3"/>
  <c r="U169" i="3"/>
  <c r="U173" i="3"/>
  <c r="U177" i="3"/>
  <c r="U181" i="3"/>
  <c r="U185" i="3"/>
  <c r="U189" i="3"/>
  <c r="U193" i="3"/>
  <c r="U197" i="3"/>
  <c r="U201" i="3"/>
  <c r="U205" i="3"/>
  <c r="U209" i="3"/>
  <c r="U213" i="3"/>
  <c r="U217" i="3"/>
  <c r="U221" i="3"/>
  <c r="U225" i="3"/>
  <c r="U229" i="3"/>
  <c r="U233" i="3"/>
  <c r="U237" i="3"/>
  <c r="U241" i="3"/>
  <c r="U245" i="3"/>
  <c r="U249" i="3"/>
  <c r="U253" i="3"/>
  <c r="U257" i="3"/>
  <c r="U261" i="3"/>
  <c r="U265" i="3"/>
  <c r="U269" i="3"/>
  <c r="U273" i="3"/>
  <c r="U277" i="3"/>
  <c r="U281" i="3"/>
  <c r="U285" i="3"/>
  <c r="U289" i="3"/>
  <c r="U293" i="3"/>
  <c r="U297" i="3"/>
  <c r="U301" i="3"/>
  <c r="U305" i="3"/>
  <c r="U309" i="3"/>
  <c r="U313" i="3"/>
  <c r="U317" i="3"/>
  <c r="U321" i="3"/>
  <c r="U325" i="3"/>
  <c r="U329" i="3"/>
  <c r="U333" i="3"/>
  <c r="U337" i="3"/>
  <c r="U341" i="3"/>
  <c r="U345" i="3"/>
  <c r="U349" i="3"/>
  <c r="U353" i="3"/>
  <c r="U357" i="3"/>
  <c r="U361" i="3"/>
  <c r="U365" i="3"/>
  <c r="U370" i="3"/>
  <c r="U374" i="3"/>
  <c r="U378" i="3"/>
  <c r="U382" i="3"/>
  <c r="U386" i="3"/>
  <c r="U390" i="3"/>
  <c r="U394" i="3"/>
  <c r="U398" i="3"/>
  <c r="U402" i="3"/>
  <c r="U406" i="3"/>
  <c r="U410" i="3"/>
  <c r="U414" i="3"/>
  <c r="U418" i="3"/>
  <c r="U422" i="3"/>
  <c r="U426" i="3"/>
  <c r="U430" i="3"/>
  <c r="U434" i="3"/>
  <c r="U438" i="3"/>
  <c r="U442" i="3"/>
  <c r="U446" i="3"/>
  <c r="U450" i="3"/>
  <c r="U454" i="3"/>
  <c r="U9" i="3"/>
  <c r="U21" i="3"/>
  <c r="U29" i="3"/>
  <c r="U37" i="3"/>
  <c r="U41" i="3"/>
  <c r="R13" i="3"/>
  <c r="R25" i="3"/>
  <c r="R33" i="3"/>
  <c r="R45" i="3"/>
  <c r="F60" i="8" s="1"/>
  <c r="R53" i="3"/>
  <c r="R57" i="3"/>
  <c r="U997" i="3"/>
  <c r="U1005" i="3"/>
  <c r="U1013" i="3"/>
  <c r="U1021" i="3"/>
  <c r="U1029" i="3"/>
  <c r="R1119" i="3"/>
  <c r="U1119" i="3"/>
  <c r="U999" i="3"/>
  <c r="U1001" i="3"/>
  <c r="U1007" i="3"/>
  <c r="U1009" i="3"/>
  <c r="U1015" i="3"/>
  <c r="U1017" i="3"/>
  <c r="U1023" i="3"/>
  <c r="U1025" i="3"/>
  <c r="U1042" i="3"/>
  <c r="U1046" i="3"/>
  <c r="U1050" i="3"/>
  <c r="U1054" i="3"/>
  <c r="U1058" i="3"/>
  <c r="U1062" i="3"/>
  <c r="U1066" i="3"/>
  <c r="U1070" i="3"/>
  <c r="U1074" i="3"/>
  <c r="U1078" i="3"/>
  <c r="U1082" i="3"/>
  <c r="U1086" i="3"/>
  <c r="U1090" i="3"/>
  <c r="U1094" i="3"/>
  <c r="U1098" i="3"/>
  <c r="U1102" i="3"/>
  <c r="U1106" i="3"/>
  <c r="U1110" i="3"/>
  <c r="U1114" i="3"/>
  <c r="R1123" i="3"/>
  <c r="U1123" i="3"/>
  <c r="R1368" i="3"/>
  <c r="R1376" i="3"/>
  <c r="R1427" i="3"/>
  <c r="U1427" i="3"/>
  <c r="R1443" i="3"/>
  <c r="U1443" i="3"/>
  <c r="R1459" i="3"/>
  <c r="U1459" i="3"/>
  <c r="R1475" i="3"/>
  <c r="U1475" i="3"/>
  <c r="U1366" i="3"/>
  <c r="U1374" i="3"/>
  <c r="R1423" i="3"/>
  <c r="U1423" i="3"/>
  <c r="R1439" i="3"/>
  <c r="U1439" i="3"/>
  <c r="R1455" i="3"/>
  <c r="U1455" i="3"/>
  <c r="R1471" i="3"/>
  <c r="U1471" i="3"/>
  <c r="U1127" i="3"/>
  <c r="U1131" i="3"/>
  <c r="U1135" i="3"/>
  <c r="U1139" i="3"/>
  <c r="U1143" i="3"/>
  <c r="U1147" i="3"/>
  <c r="U1151" i="3"/>
  <c r="U1155" i="3"/>
  <c r="U1159" i="3"/>
  <c r="U1163" i="3"/>
  <c r="U1167" i="3"/>
  <c r="U1171" i="3"/>
  <c r="U1175" i="3"/>
  <c r="U1179" i="3"/>
  <c r="U1183" i="3"/>
  <c r="U1187" i="3"/>
  <c r="U1191" i="3"/>
  <c r="U1195" i="3"/>
  <c r="U1199" i="3"/>
  <c r="R1435" i="3"/>
  <c r="U1435" i="3"/>
  <c r="R1451" i="3"/>
  <c r="U1451" i="3"/>
  <c r="R1467" i="3"/>
  <c r="U1467" i="3"/>
  <c r="R1431" i="3"/>
  <c r="U1431" i="3"/>
  <c r="R1447" i="3"/>
  <c r="U1447" i="3"/>
  <c r="R1463" i="3"/>
  <c r="U1463" i="3"/>
  <c r="U1479" i="3"/>
  <c r="U1483" i="3"/>
  <c r="U1487" i="3"/>
  <c r="U1491" i="3"/>
  <c r="U1495" i="3"/>
  <c r="U1499" i="3"/>
  <c r="U1503" i="3"/>
  <c r="U1507" i="3"/>
  <c r="U1511" i="3"/>
  <c r="U1515" i="3"/>
  <c r="U1519" i="3"/>
  <c r="U1523" i="3"/>
  <c r="U1527" i="3"/>
  <c r="U1531" i="3"/>
  <c r="U1535" i="3"/>
  <c r="U1539" i="3"/>
  <c r="U1543" i="3"/>
  <c r="U1547" i="3"/>
  <c r="U1551" i="3"/>
  <c r="U1555" i="3"/>
  <c r="U1559" i="3"/>
  <c r="U1563" i="3"/>
  <c r="U1567" i="3"/>
  <c r="U1571" i="3"/>
  <c r="U1575" i="3"/>
  <c r="U1579" i="3"/>
  <c r="U1583" i="3"/>
  <c r="U1587" i="3"/>
  <c r="U1591" i="3"/>
  <c r="U1595" i="3"/>
  <c r="U1599" i="3"/>
  <c r="U1603" i="3"/>
  <c r="U1607" i="3"/>
  <c r="U1611" i="3"/>
  <c r="U1615" i="3"/>
  <c r="U1619" i="3"/>
  <c r="U1623" i="3"/>
  <c r="U1627" i="3"/>
  <c r="U1631" i="3"/>
  <c r="U1635" i="3"/>
  <c r="U1639" i="3"/>
  <c r="U1643" i="3"/>
  <c r="U1647" i="3"/>
  <c r="U1651" i="3"/>
  <c r="U1655" i="3"/>
  <c r="U1659" i="3"/>
  <c r="U1663" i="3"/>
  <c r="U1667" i="3"/>
  <c r="U1671" i="3"/>
  <c r="U1675" i="3"/>
  <c r="U1679" i="3"/>
  <c r="U1683" i="3"/>
  <c r="U1687" i="3"/>
  <c r="U1691" i="3"/>
  <c r="U1695" i="3"/>
  <c r="U1699" i="3"/>
  <c r="U1703" i="3"/>
  <c r="U1707" i="3"/>
  <c r="U1711" i="3"/>
  <c r="U1715" i="3"/>
  <c r="U1720" i="3"/>
  <c r="U1724" i="3"/>
  <c r="U1728" i="3"/>
  <c r="U1732" i="3"/>
  <c r="U1736" i="3"/>
  <c r="U1740" i="3"/>
  <c r="U1744" i="3"/>
  <c r="U1748" i="3"/>
  <c r="U1752" i="3"/>
  <c r="U1756" i="3"/>
  <c r="U1760" i="3"/>
  <c r="U1764" i="3"/>
  <c r="U1768" i="3"/>
  <c r="U1772" i="3"/>
  <c r="U1776" i="3"/>
  <c r="U1780" i="3"/>
  <c r="U1784" i="3"/>
  <c r="U1788" i="3"/>
  <c r="U1792" i="3"/>
  <c r="U1796" i="3"/>
  <c r="U1800" i="3"/>
  <c r="U1816" i="3"/>
  <c r="R1816" i="3"/>
  <c r="U1717" i="3"/>
  <c r="U1719" i="3"/>
  <c r="U1723" i="3"/>
  <c r="U1727" i="3"/>
  <c r="U1731" i="3"/>
  <c r="U1735" i="3"/>
  <c r="U1739" i="3"/>
  <c r="U1743" i="3"/>
  <c r="U1747" i="3"/>
  <c r="U1751" i="3"/>
  <c r="U1755" i="3"/>
  <c r="U1759" i="3"/>
  <c r="U1763" i="3"/>
  <c r="U1767" i="3"/>
  <c r="U1771" i="3"/>
  <c r="U1775" i="3"/>
  <c r="U1779" i="3"/>
  <c r="U1783" i="3"/>
  <c r="U1787" i="3"/>
  <c r="U1791" i="3"/>
  <c r="U1795" i="3"/>
  <c r="U1799" i="3"/>
  <c r="U1812" i="3"/>
  <c r="R1812" i="3"/>
  <c r="U1828" i="3"/>
  <c r="R1828" i="3"/>
  <c r="U1808" i="3"/>
  <c r="R1808" i="3"/>
  <c r="U1824" i="3"/>
  <c r="R1824" i="3"/>
  <c r="U1804" i="3"/>
  <c r="R1804" i="3"/>
  <c r="U1820" i="3"/>
  <c r="R1820" i="3"/>
  <c r="R1832" i="3"/>
  <c r="R1836" i="3"/>
  <c r="R1840" i="3"/>
  <c r="R1844" i="3"/>
  <c r="R1848" i="3"/>
  <c r="R1852" i="3"/>
  <c r="R1856" i="3"/>
  <c r="R1860" i="3"/>
  <c r="R1864" i="3"/>
  <c r="R1868" i="3"/>
  <c r="R1872" i="3"/>
  <c r="R1876" i="3"/>
  <c r="R1880" i="3"/>
  <c r="R1884" i="3"/>
  <c r="R1888" i="3"/>
  <c r="R1892" i="3"/>
  <c r="R1896" i="3"/>
  <c r="R1900" i="3"/>
  <c r="R1904" i="3"/>
  <c r="R1908" i="3"/>
  <c r="R1912" i="3"/>
  <c r="R1916" i="3"/>
  <c r="R1920" i="3"/>
  <c r="R1924" i="3"/>
  <c r="R1928" i="3"/>
  <c r="R1932" i="3"/>
  <c r="R1936" i="3"/>
  <c r="R1940" i="3"/>
  <c r="R1944" i="3"/>
  <c r="R1948" i="3"/>
  <c r="R1952" i="3"/>
  <c r="R1956" i="3"/>
  <c r="R1960" i="3"/>
  <c r="R1964" i="3"/>
  <c r="R1968" i="3"/>
  <c r="R1972" i="3"/>
  <c r="R1976" i="3"/>
  <c r="R1980" i="3"/>
  <c r="R1984" i="3"/>
  <c r="R1988" i="3"/>
  <c r="R1992" i="3"/>
  <c r="R1996" i="3"/>
  <c r="R2000" i="3"/>
  <c r="R2004" i="3"/>
  <c r="R2008" i="3"/>
  <c r="R2012" i="3"/>
  <c r="R2016" i="3"/>
  <c r="R2020" i="3"/>
  <c r="R2024" i="3"/>
  <c r="R2028" i="3"/>
  <c r="R2032" i="3"/>
  <c r="R2036" i="3"/>
  <c r="R2040" i="3"/>
  <c r="R2044" i="3"/>
  <c r="R2048" i="3"/>
  <c r="R2052" i="3"/>
  <c r="R2058" i="3"/>
  <c r="R2066" i="3"/>
  <c r="U2069" i="3"/>
  <c r="U2073" i="3"/>
  <c r="U2077" i="3"/>
  <c r="U2081" i="3"/>
  <c r="U2085" i="3"/>
  <c r="U2089" i="3"/>
  <c r="U2093" i="3"/>
  <c r="U2097" i="3"/>
  <c r="U2101" i="3"/>
  <c r="U2105" i="3"/>
  <c r="U2109" i="3"/>
  <c r="U2113" i="3"/>
  <c r="U2117" i="3"/>
  <c r="U2121" i="3"/>
  <c r="R2134" i="3"/>
  <c r="U2134" i="3"/>
  <c r="U2056" i="3"/>
  <c r="U2064" i="3"/>
  <c r="R2130" i="3"/>
  <c r="U2130" i="3"/>
  <c r="R2126" i="3"/>
  <c r="U2126" i="3"/>
  <c r="U2070" i="3"/>
  <c r="U2074" i="3"/>
  <c r="U2078" i="3"/>
  <c r="U2082" i="3"/>
  <c r="U2086" i="3"/>
  <c r="U2090" i="3"/>
  <c r="U2094" i="3"/>
  <c r="U2098" i="3"/>
  <c r="U2102" i="3"/>
  <c r="U2106" i="3"/>
  <c r="U2110" i="3"/>
  <c r="U2114" i="3"/>
  <c r="U2118" i="3"/>
  <c r="U2122" i="3"/>
  <c r="R2138" i="3"/>
  <c r="U2138" i="3"/>
  <c r="R2355" i="3"/>
  <c r="R2363" i="3"/>
  <c r="R2371" i="3"/>
  <c r="R2379" i="3"/>
  <c r="R2387" i="3"/>
  <c r="R2431" i="3"/>
  <c r="U2431" i="3"/>
  <c r="R2447" i="3"/>
  <c r="U2447" i="3"/>
  <c r="R2443" i="3"/>
  <c r="U2443" i="3"/>
  <c r="U2142" i="3"/>
  <c r="U2146" i="3"/>
  <c r="U2150" i="3"/>
  <c r="U2154" i="3"/>
  <c r="U2158" i="3"/>
  <c r="U2162" i="3"/>
  <c r="U2166" i="3"/>
  <c r="U2170" i="3"/>
  <c r="U2174" i="3"/>
  <c r="U2178" i="3"/>
  <c r="U2182" i="3"/>
  <c r="U2186" i="3"/>
  <c r="U2190" i="3"/>
  <c r="U2194" i="3"/>
  <c r="U2198" i="3"/>
  <c r="U2202" i="3"/>
  <c r="U2206" i="3"/>
  <c r="U2210" i="3"/>
  <c r="U2214" i="3"/>
  <c r="U2218" i="3"/>
  <c r="U2222" i="3"/>
  <c r="U2226" i="3"/>
  <c r="U2230" i="3"/>
  <c r="U2234" i="3"/>
  <c r="U2238" i="3"/>
  <c r="U2242" i="3"/>
  <c r="U2246" i="3"/>
  <c r="U2250" i="3"/>
  <c r="U2254" i="3"/>
  <c r="U2258" i="3"/>
  <c r="U2262" i="3"/>
  <c r="U2266" i="3"/>
  <c r="U2270" i="3"/>
  <c r="U2274" i="3"/>
  <c r="U2278" i="3"/>
  <c r="U2282" i="3"/>
  <c r="U2286" i="3"/>
  <c r="U2290" i="3"/>
  <c r="U2294" i="3"/>
  <c r="U2298" i="3"/>
  <c r="U2302" i="3"/>
  <c r="U2306" i="3"/>
  <c r="U2310" i="3"/>
  <c r="U2314" i="3"/>
  <c r="U2318" i="3"/>
  <c r="U2322" i="3"/>
  <c r="U2326" i="3"/>
  <c r="U2330" i="3"/>
  <c r="U2334" i="3"/>
  <c r="U2338" i="3"/>
  <c r="U2342" i="3"/>
  <c r="U2346" i="3"/>
  <c r="U2350" i="3"/>
  <c r="U2358" i="3"/>
  <c r="U2366" i="3"/>
  <c r="U2374" i="3"/>
  <c r="U2382" i="3"/>
  <c r="U2390" i="3"/>
  <c r="R2439" i="3"/>
  <c r="U2439" i="3"/>
  <c r="R2455" i="3"/>
  <c r="U2455" i="3"/>
  <c r="R2435" i="3"/>
  <c r="U2435" i="3"/>
  <c r="R2451" i="3"/>
  <c r="U2451" i="3"/>
  <c r="R2508" i="3"/>
  <c r="R2516" i="3"/>
  <c r="U2519" i="3"/>
  <c r="U2459" i="3"/>
  <c r="U2463" i="3"/>
  <c r="U2467" i="3"/>
  <c r="U2471" i="3"/>
  <c r="U2475" i="3"/>
  <c r="U2479" i="3"/>
  <c r="U2483" i="3"/>
  <c r="U2487" i="3"/>
  <c r="U2491" i="3"/>
  <c r="U2495" i="3"/>
  <c r="U2499" i="3"/>
  <c r="U2503" i="3"/>
  <c r="U2511" i="3"/>
  <c r="U2520" i="3"/>
  <c r="I2" i="9" l="1"/>
  <c r="F11" i="8"/>
</calcChain>
</file>

<file path=xl/sharedStrings.xml><?xml version="1.0" encoding="utf-8"?>
<sst xmlns="http://schemas.openxmlformats.org/spreadsheetml/2006/main" count="28624" uniqueCount="12463">
  <si>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</si>
  <si>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</si>
  <si>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</si>
  <si>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</si>
  <si>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</si>
  <si>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第4回関西学生ハーフマラソン選手権大会</t>
    <rPh sb="0" eb="1">
      <t>ダイ</t>
    </rPh>
    <rPh sb="2" eb="3">
      <t>カイ</t>
    </rPh>
    <rPh sb="3" eb="7">
      <t>カンサイガクセイ</t>
    </rPh>
    <rPh sb="14" eb="19">
      <t>センシュケンタイカイ</t>
    </rPh>
    <phoneticPr fontId="3"/>
  </si>
  <si>
    <t>追手門学院大</t>
  </si>
  <si>
    <t>大阪医科薬科大</t>
  </si>
  <si>
    <t>大阪大谷大</t>
  </si>
  <si>
    <t>大阪学院大</t>
  </si>
  <si>
    <t>大阪教育大</t>
  </si>
  <si>
    <t>大阪経済大</t>
  </si>
  <si>
    <t>大阪経済法科大</t>
  </si>
  <si>
    <t>大阪芸術大</t>
  </si>
  <si>
    <t>大阪工業大</t>
  </si>
  <si>
    <t>大阪国際大</t>
  </si>
  <si>
    <t>大阪産業大</t>
  </si>
  <si>
    <t>大阪商業大</t>
  </si>
  <si>
    <t>大阪成蹊大</t>
  </si>
  <si>
    <t>大阪体育大</t>
  </si>
  <si>
    <t>大阪大</t>
  </si>
  <si>
    <t>大谷大</t>
  </si>
  <si>
    <t>関西外国語大</t>
  </si>
  <si>
    <t>関西大</t>
  </si>
  <si>
    <t>関西福祉大</t>
  </si>
  <si>
    <t>関西学院大</t>
  </si>
  <si>
    <t>京都外国語大</t>
  </si>
  <si>
    <t>京都教育大</t>
  </si>
  <si>
    <t>京都光華女子大</t>
  </si>
  <si>
    <t>京都工芸繊維大</t>
  </si>
  <si>
    <t>京都産業大</t>
  </si>
  <si>
    <t>京都女子大</t>
  </si>
  <si>
    <t>京都大</t>
  </si>
  <si>
    <t>京都橘大</t>
  </si>
  <si>
    <t>京都府立医科大</t>
  </si>
  <si>
    <t>京都府立大</t>
  </si>
  <si>
    <t>京都薬科大</t>
  </si>
  <si>
    <t>近畿大</t>
  </si>
  <si>
    <t>甲南大</t>
  </si>
  <si>
    <t>神戸学院大</t>
  </si>
  <si>
    <t>神戸国際大</t>
  </si>
  <si>
    <t>神戸大</t>
  </si>
  <si>
    <t>滋賀医科大</t>
  </si>
  <si>
    <t>滋賀県立大</t>
  </si>
  <si>
    <t>滋賀大</t>
  </si>
  <si>
    <t>四天王寺大</t>
  </si>
  <si>
    <t>摂南大</t>
  </si>
  <si>
    <t>園田学園女子大</t>
  </si>
  <si>
    <t>天理大</t>
  </si>
  <si>
    <t>同志社女子大</t>
  </si>
  <si>
    <t>同志社大</t>
  </si>
  <si>
    <t>奈良教育大</t>
  </si>
  <si>
    <t>奈良県立医科大</t>
  </si>
  <si>
    <t>羽衣国際大</t>
  </si>
  <si>
    <t>阪南大</t>
  </si>
  <si>
    <t>東大阪大</t>
  </si>
  <si>
    <t>兵庫教育大</t>
  </si>
  <si>
    <t>兵庫県立大</t>
  </si>
  <si>
    <t>兵庫大</t>
  </si>
  <si>
    <t>びわこ学院大</t>
  </si>
  <si>
    <t>佛教大</t>
  </si>
  <si>
    <t>放送大関西</t>
  </si>
  <si>
    <t>武庫川女子大</t>
  </si>
  <si>
    <t>明治国際医療大</t>
  </si>
  <si>
    <t>桃山学院大</t>
  </si>
  <si>
    <t>森ノ宮医療大</t>
  </si>
  <si>
    <t>大和大</t>
  </si>
  <si>
    <t>立命館大</t>
  </si>
  <si>
    <t>龍谷大</t>
  </si>
  <si>
    <t>流通科学大</t>
  </si>
  <si>
    <t>和歌山大</t>
  </si>
  <si>
    <t>関西医科大</t>
  </si>
  <si>
    <t>奈良女子大</t>
  </si>
  <si>
    <t>神戸女子大</t>
  </si>
  <si>
    <t>神戸薬科大</t>
  </si>
  <si>
    <t>大阪人間科学大</t>
  </si>
  <si>
    <t>奈良大</t>
  </si>
  <si>
    <t>所属</t>
    <rPh sb="0" eb="2">
      <t>ショゾク</t>
    </rPh>
    <phoneticPr fontId="3"/>
  </si>
  <si>
    <t>大阪公立大</t>
    <rPh sb="4" eb="5">
      <t>ダイ</t>
    </rPh>
    <phoneticPr fontId="3"/>
  </si>
  <si>
    <t>びわこ成蹊スポーツ大</t>
    <rPh sb="3" eb="5">
      <t>セイケイ</t>
    </rPh>
    <phoneticPr fontId="3"/>
  </si>
  <si>
    <t>桃山学院教育大</t>
    <rPh sb="6" eb="7">
      <t>ダイ</t>
    </rPh>
    <phoneticPr fontId="3"/>
  </si>
  <si>
    <t>所属団体名</t>
    <rPh sb="0" eb="5">
      <t>ショゾクダンタイメイ</t>
    </rPh>
    <phoneticPr fontId="3"/>
  </si>
  <si>
    <t>団体名</t>
    <rPh sb="0" eb="3">
      <t>ダンタイメイ</t>
    </rPh>
    <phoneticPr fontId="1"/>
  </si>
  <si>
    <t>登録番号</t>
    <rPh sb="0" eb="2">
      <t>トウロク</t>
    </rPh>
    <rPh sb="2" eb="4">
      <t>バンゴウ</t>
    </rPh>
    <phoneticPr fontId="1"/>
  </si>
  <si>
    <t>氏名</t>
    <rPh sb="0" eb="2">
      <t>シメイ</t>
    </rPh>
    <phoneticPr fontId="1"/>
  </si>
  <si>
    <t>カナ氏名</t>
    <rPh sb="2" eb="4">
      <t>シメイ</t>
    </rPh>
    <phoneticPr fontId="1"/>
  </si>
  <si>
    <t>生年月日</t>
    <rPh sb="0" eb="2">
      <t>セイネン</t>
    </rPh>
    <rPh sb="2" eb="4">
      <t>ガッピ</t>
    </rPh>
    <phoneticPr fontId="1"/>
  </si>
  <si>
    <t>年齢</t>
    <rPh sb="0" eb="2">
      <t>ネンレイ</t>
    </rPh>
    <phoneticPr fontId="1"/>
  </si>
  <si>
    <t>登録陸協</t>
    <rPh sb="0" eb="2">
      <t>トウロク</t>
    </rPh>
    <rPh sb="2" eb="4">
      <t>リッキョウ</t>
    </rPh>
    <phoneticPr fontId="1"/>
  </si>
  <si>
    <t>JAAFID</t>
  </si>
  <si>
    <t>アルファベット(姓)</t>
    <rPh sb="8" eb="9">
      <t>セイ</t>
    </rPh>
    <phoneticPr fontId="1"/>
  </si>
  <si>
    <t>アルファベット(名)</t>
    <rPh sb="8" eb="9">
      <t>メイ</t>
    </rPh>
    <phoneticPr fontId="1"/>
  </si>
  <si>
    <t>立命館大学</t>
  </si>
  <si>
    <t>多和田　旭</t>
  </si>
  <si>
    <t>ﾀﾜﾀﾞ ｱｻﾋ</t>
  </si>
  <si>
    <t>010303</t>
  </si>
  <si>
    <t>21</t>
  </si>
  <si>
    <t>岐阜県</t>
  </si>
  <si>
    <t>滋賀県</t>
  </si>
  <si>
    <t>TAWADA</t>
  </si>
  <si>
    <t>Asahi</t>
  </si>
  <si>
    <t>野瀬　大輝</t>
  </si>
  <si>
    <t>ﾉｾ ﾀﾞｲｷ</t>
  </si>
  <si>
    <t>010205</t>
  </si>
  <si>
    <t>NOSE</t>
  </si>
  <si>
    <t>Daiki</t>
  </si>
  <si>
    <t>平塚　健太郎</t>
  </si>
  <si>
    <t>ﾋﾗﾂｶ ｹﾝﾀﾛｳ</t>
  </si>
  <si>
    <t>010122</t>
  </si>
  <si>
    <t>奈良県</t>
  </si>
  <si>
    <t>HIRATSUKA</t>
  </si>
  <si>
    <t>Kentaro</t>
  </si>
  <si>
    <t>藤田　匠海</t>
  </si>
  <si>
    <t>ﾌｼﾞﾀ ﾀｸﾐ</t>
  </si>
  <si>
    <t>001010</t>
  </si>
  <si>
    <t>愛知県</t>
  </si>
  <si>
    <t>FUJITA</t>
  </si>
  <si>
    <t>Takumi</t>
  </si>
  <si>
    <t>原田　涼平</t>
  </si>
  <si>
    <t>ﾊﾗﾀﾞ ﾘｮｳﾍｲ</t>
  </si>
  <si>
    <t>001109</t>
  </si>
  <si>
    <t>京都府</t>
  </si>
  <si>
    <t>HARADA</t>
  </si>
  <si>
    <t>Ryohei</t>
  </si>
  <si>
    <t>乙武　祐輝</t>
  </si>
  <si>
    <t>ｵﾄﾀｹ ﾕｳｷ</t>
  </si>
  <si>
    <t>000508</t>
  </si>
  <si>
    <t>香川県</t>
  </si>
  <si>
    <t>OTOTAKE</t>
  </si>
  <si>
    <t>Yuki</t>
  </si>
  <si>
    <t>山田　真生</t>
  </si>
  <si>
    <t>ﾔﾏﾀﾞ ﾏｷ</t>
  </si>
  <si>
    <t>000810</t>
  </si>
  <si>
    <t>YAMADA</t>
  </si>
  <si>
    <t>Maki</t>
  </si>
  <si>
    <t>松山　旭良</t>
  </si>
  <si>
    <t>ﾏﾂﾔﾏ ｱｷﾗ</t>
  </si>
  <si>
    <t>000629</t>
  </si>
  <si>
    <t>MATSUYAMA</t>
  </si>
  <si>
    <t>Akira</t>
  </si>
  <si>
    <t>松嶋　陸</t>
  </si>
  <si>
    <t>ﾏﾂｼﾏ ﾘｸ</t>
  </si>
  <si>
    <t>000609</t>
  </si>
  <si>
    <t>兵庫県</t>
  </si>
  <si>
    <t>MATSUSHIMA</t>
  </si>
  <si>
    <t>Riku</t>
  </si>
  <si>
    <t>齊藤　颯</t>
  </si>
  <si>
    <t>ｻｲﾄｳ ﾊﾔﾃ</t>
  </si>
  <si>
    <t>000930</t>
  </si>
  <si>
    <t>大阪府</t>
  </si>
  <si>
    <t>SAITO</t>
  </si>
  <si>
    <t>Hayate</t>
  </si>
  <si>
    <t>内野　崇雅</t>
  </si>
  <si>
    <t>ｳﾁﾉ ﾀｶﾏｻ</t>
  </si>
  <si>
    <t>990217</t>
  </si>
  <si>
    <t>23</t>
  </si>
  <si>
    <t>静岡県</t>
  </si>
  <si>
    <t>UCHINO</t>
  </si>
  <si>
    <t>Takamasa</t>
  </si>
  <si>
    <t>梶川　颯太</t>
  </si>
  <si>
    <t>ｶｼﾞｶﾜ ｿｳﾀ</t>
  </si>
  <si>
    <t>991129</t>
  </si>
  <si>
    <t>22</t>
  </si>
  <si>
    <t>福井県</t>
  </si>
  <si>
    <t>KAJIKAWA</t>
  </si>
  <si>
    <t>Sota</t>
  </si>
  <si>
    <t>中河　和也</t>
  </si>
  <si>
    <t>ﾅｶｶﾞﾜ ｶｽﾞﾔ</t>
  </si>
  <si>
    <t>000112</t>
  </si>
  <si>
    <t>石川県</t>
  </si>
  <si>
    <t>NAKAGAWA</t>
  </si>
  <si>
    <t>Kazuya</t>
  </si>
  <si>
    <t>松川　直央</t>
  </si>
  <si>
    <t>ﾏﾂｶﾜ ﾅｵ</t>
  </si>
  <si>
    <t>000919</t>
  </si>
  <si>
    <t>MATSUKAWA</t>
  </si>
  <si>
    <t>Nao</t>
  </si>
  <si>
    <t>五十川　剛史</t>
  </si>
  <si>
    <t>ｲｿｶﾞﾜ ﾂﾖｼ</t>
  </si>
  <si>
    <t>000526</t>
  </si>
  <si>
    <t>ISOGAWA</t>
  </si>
  <si>
    <t>Tsuyoshi</t>
  </si>
  <si>
    <t>山下　歩</t>
  </si>
  <si>
    <t>ﾔﾏｼﾀ ｱﾕﾑ</t>
  </si>
  <si>
    <t>000828</t>
  </si>
  <si>
    <t>YAMASHITA</t>
  </si>
  <si>
    <t>Ayumu</t>
  </si>
  <si>
    <t>福田　明輝</t>
  </si>
  <si>
    <t>ﾌｸﾀﾞ ﾊﾙｷ</t>
  </si>
  <si>
    <t>990722</t>
  </si>
  <si>
    <t>千葉県</t>
  </si>
  <si>
    <t>FUKUDA</t>
  </si>
  <si>
    <t>Haruki</t>
  </si>
  <si>
    <t>米倉　祐介</t>
  </si>
  <si>
    <t>ﾖﾈｸﾗ ﾕｳｽｹ</t>
  </si>
  <si>
    <t>990608</t>
  </si>
  <si>
    <t>三重県</t>
  </si>
  <si>
    <t>YONEKURA</t>
  </si>
  <si>
    <t>Yusuke</t>
  </si>
  <si>
    <t>森田　健太郎</t>
  </si>
  <si>
    <t>ﾓﾘﾀ ｹﾝﾀﾛｳ</t>
  </si>
  <si>
    <t>991010</t>
  </si>
  <si>
    <t>MORITA</t>
  </si>
  <si>
    <t>大多和　大輝</t>
  </si>
  <si>
    <t>ｵｵﾀﾜ ﾀﾞｲｷ</t>
  </si>
  <si>
    <t>OTAWA</t>
  </si>
  <si>
    <t>髙村　悠希</t>
  </si>
  <si>
    <t>ﾀｶﾑﾗ ﾕｳｷ</t>
  </si>
  <si>
    <t>000606</t>
  </si>
  <si>
    <t>TAKAMURA</t>
  </si>
  <si>
    <t>蔭山　竜介</t>
  </si>
  <si>
    <t>ｶｹﾞﾔﾏ ﾘｭｳｽｹ</t>
  </si>
  <si>
    <t>000627</t>
  </si>
  <si>
    <t>KAGEYAMA</t>
  </si>
  <si>
    <t>Ryusuke</t>
  </si>
  <si>
    <t>川尻　章史</t>
  </si>
  <si>
    <t>ｶﾜｼﾞﾘ ｱｷﾌﾐ</t>
  </si>
  <si>
    <t>001019</t>
  </si>
  <si>
    <t>KAWAJIRI</t>
  </si>
  <si>
    <t>Akifumi</t>
  </si>
  <si>
    <t>吉田　龍誠</t>
  </si>
  <si>
    <t>ﾖｼﾀﾞ ﾘｭｳｾｲ</t>
  </si>
  <si>
    <t>000502</t>
  </si>
  <si>
    <t>YOSHIDA</t>
  </si>
  <si>
    <t>Ryusei</t>
  </si>
  <si>
    <t>安東　竜平</t>
  </si>
  <si>
    <t>ｱﾝﾄﾞｳ ﾘｭｳﾍｲ</t>
  </si>
  <si>
    <t>010330</t>
  </si>
  <si>
    <t>山梨県</t>
  </si>
  <si>
    <t>ANDO</t>
  </si>
  <si>
    <t>Ryuhei</t>
  </si>
  <si>
    <t>小島　勇人</t>
  </si>
  <si>
    <t>ｺｼﾞﾏ ﾕｳﾄ</t>
  </si>
  <si>
    <t>010227</t>
  </si>
  <si>
    <t>KOJIMA</t>
  </si>
  <si>
    <t>Yuto</t>
  </si>
  <si>
    <t>名手　一生</t>
  </si>
  <si>
    <t>ﾅﾃ ｲｯｾｲ</t>
  </si>
  <si>
    <t>981227</t>
  </si>
  <si>
    <t>NATE</t>
  </si>
  <si>
    <t>Issei</t>
  </si>
  <si>
    <t>遠藤　耕介</t>
  </si>
  <si>
    <t>ｴﾝﾄﾞｳ ｺｳｽｹ</t>
  </si>
  <si>
    <t>010411</t>
  </si>
  <si>
    <t>20</t>
  </si>
  <si>
    <t>ENDO</t>
  </si>
  <si>
    <t>Kosuke</t>
  </si>
  <si>
    <t>北辻　巴樹</t>
  </si>
  <si>
    <t>ｷﾀﾂｼﾞ ﾄﾓｷ</t>
  </si>
  <si>
    <t>011216</t>
  </si>
  <si>
    <t>KITATSUJI</t>
  </si>
  <si>
    <t>Tomoki</t>
  </si>
  <si>
    <t>栗林　隼正</t>
  </si>
  <si>
    <t>ｸﾘﾊﾞﾔｼ ﾄｼﾏｻ</t>
  </si>
  <si>
    <t>011019</t>
  </si>
  <si>
    <t>広島県</t>
  </si>
  <si>
    <t>KURIBAYASHI</t>
  </si>
  <si>
    <t>Toshimasa</t>
  </si>
  <si>
    <t>伊藤　光輝</t>
  </si>
  <si>
    <t>ｲﾄｳ ｺｳｷ</t>
  </si>
  <si>
    <t>010619</t>
  </si>
  <si>
    <t>ITO</t>
  </si>
  <si>
    <t>Koki</t>
  </si>
  <si>
    <t>谷口　晴信</t>
  </si>
  <si>
    <t>ﾀﾆｸﾞﾁ ﾊﾙﾉﾌﾞ</t>
  </si>
  <si>
    <t>010816</t>
  </si>
  <si>
    <t>TANIGUCHI</t>
  </si>
  <si>
    <t>Harunobu</t>
  </si>
  <si>
    <t>大石　晃嗣</t>
  </si>
  <si>
    <t>ｵｵｲｼ ｺｳｼﾞ</t>
  </si>
  <si>
    <t>010520</t>
  </si>
  <si>
    <t>岡山県</t>
  </si>
  <si>
    <t>OISHI</t>
  </si>
  <si>
    <t>Koji</t>
  </si>
  <si>
    <t>細野　颯人</t>
  </si>
  <si>
    <t>ﾎｿﾉ ﾊﾔﾄ</t>
  </si>
  <si>
    <t>010709</t>
  </si>
  <si>
    <t>HOSONO</t>
  </si>
  <si>
    <t>Hayato</t>
  </si>
  <si>
    <t>福字　涼太郎</t>
  </si>
  <si>
    <t>ﾌｸｼﾞ ﾘｮｳﾀﾛｳ</t>
  </si>
  <si>
    <t>020307</t>
  </si>
  <si>
    <t>山口県</t>
  </si>
  <si>
    <t>FUKUJI</t>
  </si>
  <si>
    <t>Ryotaro</t>
  </si>
  <si>
    <t>中村　洋介</t>
  </si>
  <si>
    <t>ﾅｶﾑﾗ ﾖｳｽｹ</t>
  </si>
  <si>
    <t>020223</t>
  </si>
  <si>
    <t>NAKAMURA</t>
  </si>
  <si>
    <t>Yosuke</t>
  </si>
  <si>
    <t>菊地　玲</t>
  </si>
  <si>
    <t>ｷｸﾁ ﾚｲ</t>
  </si>
  <si>
    <t>011026</t>
  </si>
  <si>
    <t>KIKUCHI</t>
  </si>
  <si>
    <t>Rei</t>
  </si>
  <si>
    <t>馬場　喜生</t>
  </si>
  <si>
    <t>ﾊﾞﾊﾞ ﾋｻﾅﾘ</t>
  </si>
  <si>
    <t>020226</t>
  </si>
  <si>
    <t>岩手県</t>
  </si>
  <si>
    <t>BABA</t>
  </si>
  <si>
    <t>Hisanari</t>
  </si>
  <si>
    <t>川元　莉々輝</t>
  </si>
  <si>
    <t>ｶﾜﾓﾄ ﾘﾘｷ</t>
  </si>
  <si>
    <t>010611</t>
  </si>
  <si>
    <t>KAWAMOTO</t>
  </si>
  <si>
    <t>Ririki</t>
  </si>
  <si>
    <t>仁井谷　慎太郎</t>
  </si>
  <si>
    <t>ﾆｲﾀﾆ ｼﾝﾀﾛｳ</t>
  </si>
  <si>
    <t>010807</t>
  </si>
  <si>
    <t>NIITANI</t>
  </si>
  <si>
    <t>Shintaro</t>
  </si>
  <si>
    <t>山田　蒼太</t>
  </si>
  <si>
    <t>ﾔﾏﾀﾞ ｿｳﾀ</t>
  </si>
  <si>
    <t>010506</t>
  </si>
  <si>
    <t>山崎　公士</t>
  </si>
  <si>
    <t>ﾔﾏｻﾞｷ ｺｳｼ</t>
  </si>
  <si>
    <t>010704</t>
  </si>
  <si>
    <t>宮城県</t>
  </si>
  <si>
    <t>YAMAZAKI</t>
  </si>
  <si>
    <t>Koshi</t>
  </si>
  <si>
    <t>宮西　光紀</t>
  </si>
  <si>
    <t>ﾐﾔﾆｼ ｺｳｷ</t>
  </si>
  <si>
    <t>010712</t>
  </si>
  <si>
    <t>MIYANISHI</t>
  </si>
  <si>
    <t>足利　翼</t>
  </si>
  <si>
    <t>ｱｼｶｶﾞ ﾂﾊﾞｻ</t>
  </si>
  <si>
    <t>010714</t>
  </si>
  <si>
    <t>ASHIKAGA</t>
  </si>
  <si>
    <t>Tsubasa</t>
  </si>
  <si>
    <t>酒井　佑弥</t>
  </si>
  <si>
    <t>ｻｶｲ ﾕｳﾔ</t>
  </si>
  <si>
    <t>010926</t>
  </si>
  <si>
    <t>SAKAI</t>
  </si>
  <si>
    <t>Yuya</t>
  </si>
  <si>
    <t>木村　裕亮</t>
  </si>
  <si>
    <t>ｷﾑﾗ ﾕｳｽｹ</t>
  </si>
  <si>
    <t>020120</t>
  </si>
  <si>
    <t>KIMURA</t>
  </si>
  <si>
    <t>阿部　空知</t>
  </si>
  <si>
    <t>ｱﾍﾞ ｿﾗﾁ</t>
  </si>
  <si>
    <t>010421</t>
  </si>
  <si>
    <t>神奈川県</t>
  </si>
  <si>
    <t>ABE</t>
  </si>
  <si>
    <t>Sorachi</t>
  </si>
  <si>
    <t>山中　聖也</t>
  </si>
  <si>
    <t>ﾔﾏﾅｶ ｾｲﾔ</t>
  </si>
  <si>
    <t>010814</t>
  </si>
  <si>
    <t>YAMANAKA</t>
  </si>
  <si>
    <t>Seiya</t>
  </si>
  <si>
    <t>中山　翔太郎</t>
  </si>
  <si>
    <t>ﾅｶﾔﾏ ｼｮｳﾀﾛｳ</t>
  </si>
  <si>
    <t>NAKAYAMA</t>
  </si>
  <si>
    <t>Shotaro</t>
  </si>
  <si>
    <t>宮西　健太</t>
  </si>
  <si>
    <t>ﾐﾔﾆｼ ｹﾝﾀ</t>
  </si>
  <si>
    <t>Kenta</t>
  </si>
  <si>
    <t>中尾　一貴</t>
  </si>
  <si>
    <t>ﾅｶｵ ｶｽﾞﾀｶ</t>
  </si>
  <si>
    <t>010110</t>
  </si>
  <si>
    <t>福岡県</t>
  </si>
  <si>
    <t>NAKAO</t>
  </si>
  <si>
    <t>Kazutaka</t>
  </si>
  <si>
    <t>相生　敦海</t>
  </si>
  <si>
    <t>ｱｲｵｲ ｱﾂﾐ</t>
  </si>
  <si>
    <t>010608</t>
  </si>
  <si>
    <t>鳥取県</t>
  </si>
  <si>
    <t>AIOI</t>
  </si>
  <si>
    <t>Atsumi</t>
  </si>
  <si>
    <t>寺井　智也</t>
  </si>
  <si>
    <t>ﾃﾗｲ ﾄﾓﾔ</t>
  </si>
  <si>
    <t>000712</t>
  </si>
  <si>
    <t>TERAI</t>
  </si>
  <si>
    <t>Tomoya</t>
  </si>
  <si>
    <t>鈴鹿　聖之介</t>
  </si>
  <si>
    <t>ｽｽﾞｶ ｼｮｳﾉｽｹ</t>
  </si>
  <si>
    <t>011220</t>
  </si>
  <si>
    <t>SUZUKA</t>
  </si>
  <si>
    <t>Shonosuke</t>
  </si>
  <si>
    <t>岩井　星澄</t>
  </si>
  <si>
    <t>ｲﾜｲ ｾｲﾄ</t>
  </si>
  <si>
    <t>010417</t>
  </si>
  <si>
    <t>IWAI</t>
  </si>
  <si>
    <t>Seito</t>
  </si>
  <si>
    <t>蛯澤　快斗</t>
  </si>
  <si>
    <t>ｴﾋﾞｻﾜ ﾊﾙﾄ</t>
  </si>
  <si>
    <t>020108</t>
  </si>
  <si>
    <t>北海道</t>
  </si>
  <si>
    <t>EBISAWA</t>
  </si>
  <si>
    <t>Haruto</t>
  </si>
  <si>
    <t>山口　佳晃</t>
  </si>
  <si>
    <t>ﾔﾏｸﾞﾁ ﾖｼｱｷ</t>
  </si>
  <si>
    <t>020227</t>
  </si>
  <si>
    <t>YAMAGUCHI</t>
  </si>
  <si>
    <t>Yoshiaki</t>
  </si>
  <si>
    <t>樋口　航生</t>
  </si>
  <si>
    <t>ﾋｸﾞﾁ ｺｳｷ</t>
  </si>
  <si>
    <t>010803</t>
  </si>
  <si>
    <t>HIGUCHI</t>
  </si>
  <si>
    <t>石川　新</t>
  </si>
  <si>
    <t>ｲｼｶﾜ ｱﾗﾀ</t>
  </si>
  <si>
    <t>010912</t>
  </si>
  <si>
    <t>富山県</t>
  </si>
  <si>
    <t>ISHIKAWA</t>
  </si>
  <si>
    <t>Arata</t>
  </si>
  <si>
    <t>花満　星哉</t>
  </si>
  <si>
    <t>ﾊﾅﾐﾂ ｾｲﾔ</t>
  </si>
  <si>
    <t>010509</t>
  </si>
  <si>
    <t>HANAMITSU</t>
  </si>
  <si>
    <t>桐畑　創一</t>
  </si>
  <si>
    <t>ｷﾘﾊﾀ ｿｳｲﾁ</t>
  </si>
  <si>
    <t>011125</t>
  </si>
  <si>
    <t>KIRIHATA</t>
  </si>
  <si>
    <t>Soichi</t>
  </si>
  <si>
    <t>藤本　皓士</t>
  </si>
  <si>
    <t>ﾌｼﾞﾓﾄ ｺｳｼ</t>
  </si>
  <si>
    <t>011023</t>
  </si>
  <si>
    <t>FUJIMOTO</t>
  </si>
  <si>
    <t>小塚　創太</t>
  </si>
  <si>
    <t>ｺﾂﾞｶ ｿｳﾀ</t>
  </si>
  <si>
    <t>001006</t>
  </si>
  <si>
    <t>KOZUKA</t>
  </si>
  <si>
    <t>今関　康明</t>
  </si>
  <si>
    <t>ｲﾏｾﾞｷ ﾔｽｱｷ</t>
  </si>
  <si>
    <t>000405</t>
  </si>
  <si>
    <t>IMAZEKI</t>
  </si>
  <si>
    <t>Yasuaki</t>
  </si>
  <si>
    <t>小林　一稀</t>
  </si>
  <si>
    <t>ｺﾊﾞﾔｼ ｶｽﾞｷ</t>
  </si>
  <si>
    <t>010429</t>
  </si>
  <si>
    <t>KOBAYASHI</t>
  </si>
  <si>
    <t>Kazuki</t>
  </si>
  <si>
    <t>清水　優輝</t>
  </si>
  <si>
    <t>ｼﾐｽﾞ ﾕｳｷ</t>
  </si>
  <si>
    <t>011025</t>
  </si>
  <si>
    <t>SHIMIZU</t>
  </si>
  <si>
    <t>稲田　和樹</t>
  </si>
  <si>
    <t>ｲﾅﾀﾞ ｶｽﾞｷ</t>
  </si>
  <si>
    <t>000805</t>
  </si>
  <si>
    <t>INADA</t>
  </si>
  <si>
    <t>朝日　靖博</t>
  </si>
  <si>
    <t>ｱｻﾋ ﾔｽﾋﾛ</t>
  </si>
  <si>
    <t>ASAHI</t>
  </si>
  <si>
    <t>Yasuhiro</t>
  </si>
  <si>
    <t>西山　在喜</t>
  </si>
  <si>
    <t>ﾆｼﾔﾏ ｱﾘｷ</t>
  </si>
  <si>
    <t>010415</t>
  </si>
  <si>
    <t>NISHIYAMA</t>
  </si>
  <si>
    <t>Ariki</t>
  </si>
  <si>
    <t>深田　進大郎</t>
  </si>
  <si>
    <t>ﾌｶﾀ ｼﾝﾀﾛｳ</t>
  </si>
  <si>
    <t>990824</t>
  </si>
  <si>
    <t>FUKATA</t>
  </si>
  <si>
    <t>小島　健誠</t>
  </si>
  <si>
    <t>ｺｼﾞﾏ ｹﾝｾｲ</t>
  </si>
  <si>
    <t>020519</t>
  </si>
  <si>
    <t>19</t>
  </si>
  <si>
    <t>Kensei</t>
  </si>
  <si>
    <t>西村　晟太朗</t>
  </si>
  <si>
    <t>ﾆｼﾑﾗ ｾｲﾀﾛｳ</t>
  </si>
  <si>
    <t>020810</t>
  </si>
  <si>
    <t>NISHIMURA</t>
  </si>
  <si>
    <t>Seitaro</t>
  </si>
  <si>
    <t>松田　慎太郎</t>
  </si>
  <si>
    <t>ﾏﾂﾀﾞ ｼﾝﾀﾛｳ</t>
  </si>
  <si>
    <t>020902</t>
  </si>
  <si>
    <t>MATSUDA</t>
  </si>
  <si>
    <t>大森　駿斗</t>
  </si>
  <si>
    <t>ｵｵﾓﾘ ﾊﾔﾄ</t>
  </si>
  <si>
    <t>020721</t>
  </si>
  <si>
    <t>OHMORI</t>
  </si>
  <si>
    <t>山﨑　皓太</t>
  </si>
  <si>
    <t>ﾔﾏｻｷ ｺｳﾀ</t>
  </si>
  <si>
    <t>030125</t>
  </si>
  <si>
    <t>YAMASAKI</t>
  </si>
  <si>
    <t>Kota</t>
  </si>
  <si>
    <t>榎本　隆之介</t>
  </si>
  <si>
    <t>ｴﾉﾓﾄ ﾘｭｳﾉｽｹ</t>
  </si>
  <si>
    <t>020819</t>
  </si>
  <si>
    <t>ENOMOTO</t>
  </si>
  <si>
    <t>Ryunosuke</t>
  </si>
  <si>
    <t>中田　千太郎</t>
  </si>
  <si>
    <t>ﾅｶﾀ ｾﾝﾀﾛｳ</t>
  </si>
  <si>
    <t>030315</t>
  </si>
  <si>
    <t>NAKATA</t>
  </si>
  <si>
    <t>Sentaro</t>
  </si>
  <si>
    <t>山田　いづる</t>
  </si>
  <si>
    <t>ﾔﾏﾀﾞ ｲﾂﾞﾙ</t>
  </si>
  <si>
    <t>020723</t>
  </si>
  <si>
    <t>Izuru</t>
  </si>
  <si>
    <t>村島　佑樹</t>
  </si>
  <si>
    <t>ﾑﾗｼﾏ ﾕｳｷ</t>
  </si>
  <si>
    <t>030105</t>
  </si>
  <si>
    <t>MURASHIMA</t>
  </si>
  <si>
    <t>山本　智丈</t>
  </si>
  <si>
    <t>ﾔﾏﾓﾄ ﾄﾓﾋﾛ</t>
  </si>
  <si>
    <t>021030</t>
  </si>
  <si>
    <t>東京都</t>
  </si>
  <si>
    <t>YAMAMOTO</t>
  </si>
  <si>
    <t>Tomohiro</t>
  </si>
  <si>
    <t>山田　優斗</t>
  </si>
  <si>
    <t>ﾔﾏﾀﾞ ﾕｳﾄ</t>
  </si>
  <si>
    <t>021003</t>
  </si>
  <si>
    <t>細江　友暉</t>
  </si>
  <si>
    <t>ﾎｿｴ ﾕｳｷ</t>
  </si>
  <si>
    <t>011122</t>
  </si>
  <si>
    <t>HOSOE</t>
  </si>
  <si>
    <t>菅沼　玲央</t>
  </si>
  <si>
    <t>ｽｶﾞﾇﾏ ﾚｵ</t>
  </si>
  <si>
    <t>030113</t>
  </si>
  <si>
    <t>SUGANUMA</t>
  </si>
  <si>
    <t>Reo</t>
  </si>
  <si>
    <t>橋本　慶太</t>
  </si>
  <si>
    <t>ﾊｼﾓﾄ ｹｲﾀ</t>
  </si>
  <si>
    <t>020829</t>
  </si>
  <si>
    <t>HASHIMOTO</t>
  </si>
  <si>
    <t>Keita</t>
  </si>
  <si>
    <t>尾﨑　颯太</t>
  </si>
  <si>
    <t>ｵｻﾞｷ ｿｳﾀ</t>
  </si>
  <si>
    <t>020525</t>
  </si>
  <si>
    <t>OZAKI</t>
  </si>
  <si>
    <t>関　晃太朗</t>
  </si>
  <si>
    <t>ｾｷ ｺｳﾀﾛｳ</t>
  </si>
  <si>
    <t>020403</t>
  </si>
  <si>
    <t>SEKI</t>
  </si>
  <si>
    <t>Kotaro</t>
  </si>
  <si>
    <t>中村　一貴</t>
  </si>
  <si>
    <t>ﾅｶﾑﾗ ｶｽﾞﾀｶ</t>
  </si>
  <si>
    <t>010921</t>
  </si>
  <si>
    <t>石原　誠</t>
  </si>
  <si>
    <t>ｲｼﾊﾗ ｾｲ</t>
  </si>
  <si>
    <t>030314</t>
  </si>
  <si>
    <t>ISHIHARA</t>
  </si>
  <si>
    <t>Sei</t>
  </si>
  <si>
    <t>米澤　僚祐</t>
  </si>
  <si>
    <t>ﾖﾈｻﾞﾜ ﾘｮｳｽｹ</t>
  </si>
  <si>
    <t>020720</t>
  </si>
  <si>
    <t>YONEZAWA</t>
  </si>
  <si>
    <t>Ryosuke</t>
  </si>
  <si>
    <t>玉置　悠太</t>
  </si>
  <si>
    <t>ﾀﾏｷ ﾕｳﾀ</t>
  </si>
  <si>
    <t>021115</t>
  </si>
  <si>
    <t>TAMAKI</t>
  </si>
  <si>
    <t>Yuta</t>
  </si>
  <si>
    <t>矢野　迅人</t>
  </si>
  <si>
    <t>ﾔﾉ ﾊﾔﾄ</t>
  </si>
  <si>
    <t>010825</t>
  </si>
  <si>
    <t>YANO</t>
  </si>
  <si>
    <t>栗本　遥生</t>
  </si>
  <si>
    <t>ｸﾘﾓﾄ ﾊﾙｷ</t>
  </si>
  <si>
    <t>030527</t>
  </si>
  <si>
    <t>18</t>
  </si>
  <si>
    <t/>
  </si>
  <si>
    <t>KURIMOTO</t>
  </si>
  <si>
    <t>渡邊　泰生</t>
  </si>
  <si>
    <t>ﾜﾀﾅﾍﾞ ﾀｲｷ</t>
  </si>
  <si>
    <t>030910</t>
  </si>
  <si>
    <t>WATANABE</t>
  </si>
  <si>
    <t>Taiki</t>
  </si>
  <si>
    <t>尾林　恒星</t>
  </si>
  <si>
    <t>ｵﾊﾞﾔｼ ｺｳｾｲ</t>
  </si>
  <si>
    <t>031224</t>
  </si>
  <si>
    <t>OBAYASHI</t>
  </si>
  <si>
    <t>Kosei</t>
  </si>
  <si>
    <t>坂口　賢太朗</t>
  </si>
  <si>
    <t>ｻｶｸﾞﾁ ｹﾝﾀﾛｳ</t>
  </si>
  <si>
    <t>040202</t>
  </si>
  <si>
    <t>SAKAGUCHI</t>
  </si>
  <si>
    <t>田部　央</t>
  </si>
  <si>
    <t>ﾀﾅﾍﾞ ｵｳ</t>
  </si>
  <si>
    <t>040304</t>
  </si>
  <si>
    <t xml:space="preserve">TANABE </t>
  </si>
  <si>
    <t>Oh</t>
  </si>
  <si>
    <t>井上　龍太</t>
  </si>
  <si>
    <t>ｲﾉｳｴ ﾘｭｳﾀ</t>
  </si>
  <si>
    <t>030801</t>
  </si>
  <si>
    <t>INOUE</t>
  </si>
  <si>
    <t>Ryuta</t>
  </si>
  <si>
    <t>金高　哲哉</t>
  </si>
  <si>
    <t>ｷﾝﾀｶ ﾃﾂﾔ</t>
  </si>
  <si>
    <t>030928</t>
  </si>
  <si>
    <t>KINTAKA</t>
  </si>
  <si>
    <t>Tetsuya</t>
  </si>
  <si>
    <t>土屋　温希</t>
  </si>
  <si>
    <t>ﾂﾁﾔ ｱﾂｷ</t>
  </si>
  <si>
    <t>030806</t>
  </si>
  <si>
    <t>TSUCHIYA</t>
  </si>
  <si>
    <t>Atsuki</t>
  </si>
  <si>
    <t>八木　丞太郎</t>
  </si>
  <si>
    <t>ﾔｷﾞ ｼｮｳﾀﾛｳ</t>
  </si>
  <si>
    <t>030410</t>
  </si>
  <si>
    <t>YAGI</t>
  </si>
  <si>
    <t>福谷　苑樹</t>
  </si>
  <si>
    <t>ﾌｸﾀﾆ ｴﾝｼﾞｭ</t>
  </si>
  <si>
    <t>030430</t>
  </si>
  <si>
    <t>FUKUTANI</t>
  </si>
  <si>
    <t>Enju</t>
  </si>
  <si>
    <t>倉橋　慶</t>
  </si>
  <si>
    <t>ｸﾗﾊｼ ｹｲ</t>
  </si>
  <si>
    <t>030807</t>
  </si>
  <si>
    <t xml:space="preserve">KURAHASHI </t>
  </si>
  <si>
    <t>Kei</t>
  </si>
  <si>
    <t>長澤　悠太</t>
  </si>
  <si>
    <t>ﾅｶﾞｻﾜ ﾕｳﾀ</t>
  </si>
  <si>
    <t>030624</t>
  </si>
  <si>
    <t xml:space="preserve">NAGASAWA </t>
  </si>
  <si>
    <t>茶木　涼介</t>
  </si>
  <si>
    <t>ﾁｬｷ ﾘｮｳｽｹ</t>
  </si>
  <si>
    <t>030718</t>
  </si>
  <si>
    <t>CHAKI</t>
  </si>
  <si>
    <t>高　蓮太郎</t>
  </si>
  <si>
    <t>ｺｳ ﾚﾝﾀﾛｳ</t>
  </si>
  <si>
    <t>031031</t>
  </si>
  <si>
    <t xml:space="preserve">KO </t>
  </si>
  <si>
    <t>Rentaro</t>
  </si>
  <si>
    <t>小林　生承</t>
  </si>
  <si>
    <t>ｺﾊﾞﾔｼ ｷｼｮｳ</t>
  </si>
  <si>
    <t>031006</t>
  </si>
  <si>
    <t>Kisho</t>
  </si>
  <si>
    <t>上田　瑞樹</t>
  </si>
  <si>
    <t>ｳｴﾀﾞ ﾐｽﾞｷ</t>
  </si>
  <si>
    <t>030505</t>
  </si>
  <si>
    <t>UEDA</t>
  </si>
  <si>
    <t>Mizuki</t>
  </si>
  <si>
    <t>木下　凌輔</t>
  </si>
  <si>
    <t>ｷﾉｼﾀ ﾘｮｳｽｹ</t>
  </si>
  <si>
    <t>031017</t>
  </si>
  <si>
    <t>KINOSHITA</t>
  </si>
  <si>
    <t>松井　聰</t>
  </si>
  <si>
    <t>ﾏﾂｲ ﾊｼﾞﾒ</t>
  </si>
  <si>
    <t>030821</t>
  </si>
  <si>
    <t>MATSUI</t>
  </si>
  <si>
    <t>Hajime</t>
  </si>
  <si>
    <t>田原　佳悟</t>
  </si>
  <si>
    <t>ﾀﾊﾗ ｹｲｺﾞ</t>
  </si>
  <si>
    <t>030805</t>
  </si>
  <si>
    <t>TAHARA</t>
  </si>
  <si>
    <t>Keigo</t>
  </si>
  <si>
    <t>岸田　親吾</t>
  </si>
  <si>
    <t>ｷｼﾀﾞ ｼﾝｺﾞ</t>
  </si>
  <si>
    <t>031230</t>
  </si>
  <si>
    <t>KISHIDA</t>
  </si>
  <si>
    <t>Shingo</t>
  </si>
  <si>
    <t>西山　慧</t>
  </si>
  <si>
    <t>ﾆｼﾔﾏ ｹｲ</t>
  </si>
  <si>
    <t>030509</t>
  </si>
  <si>
    <t>横田　紘季</t>
  </si>
  <si>
    <t>ﾖｺﾀ ｺｳｷ</t>
  </si>
  <si>
    <t>031005</t>
  </si>
  <si>
    <t>YOKOTA</t>
  </si>
  <si>
    <t>北川　広大</t>
  </si>
  <si>
    <t>ｷﾀｶﾞﾜ ｺｳﾀﾞｲ</t>
  </si>
  <si>
    <t>030403</t>
  </si>
  <si>
    <t>KITAGAWA</t>
  </si>
  <si>
    <t>Kodai</t>
  </si>
  <si>
    <t>関西学院大学</t>
  </si>
  <si>
    <t>河野　航大</t>
  </si>
  <si>
    <t>ｶﾜﾉ ｺｳﾀﾞｲ</t>
  </si>
  <si>
    <t>000704</t>
  </si>
  <si>
    <t>KAWANO</t>
  </si>
  <si>
    <t>藤木　淳史</t>
  </si>
  <si>
    <t>ﾌｼﾞｷ ｱﾂｼ</t>
  </si>
  <si>
    <t>000419</t>
  </si>
  <si>
    <t>FUJIKI</t>
  </si>
  <si>
    <t>Atsushi</t>
  </si>
  <si>
    <t>柴山　泰輔</t>
  </si>
  <si>
    <t>ｼﾊﾞﾔﾏ ﾀｲｽｹ</t>
  </si>
  <si>
    <t>000204</t>
  </si>
  <si>
    <t>SHIBAYAMA</t>
  </si>
  <si>
    <t>Taisuke</t>
  </si>
  <si>
    <t>谷口　卓</t>
  </si>
  <si>
    <t>ﾀﾆｸﾞﾁ ｽｸﾞﾙ</t>
  </si>
  <si>
    <t>000728</t>
  </si>
  <si>
    <t>Suguru</t>
  </si>
  <si>
    <t>森本　拓実</t>
  </si>
  <si>
    <t>ﾓﾘﾓﾄ ﾀｸﾐ</t>
  </si>
  <si>
    <t>991130</t>
  </si>
  <si>
    <t>MORIMOTO</t>
  </si>
  <si>
    <t>船津　一帆</t>
  </si>
  <si>
    <t>ﾌﾅﾂ ｶｽﾞﾎ</t>
  </si>
  <si>
    <t>000901</t>
  </si>
  <si>
    <t>FUNATSU</t>
  </si>
  <si>
    <t>Kazuho</t>
  </si>
  <si>
    <t>竹内　洸哉</t>
  </si>
  <si>
    <t>ﾀｹｳﾁ ｺｳﾔ</t>
  </si>
  <si>
    <t>010103</t>
  </si>
  <si>
    <t>TAKEUCHI</t>
  </si>
  <si>
    <t>Koya</t>
  </si>
  <si>
    <t>片山　卓也</t>
  </si>
  <si>
    <t>ｶﾀﾔﾏ ﾀｸﾔ</t>
  </si>
  <si>
    <t>000428</t>
  </si>
  <si>
    <t>KATAYAMA</t>
  </si>
  <si>
    <t>Takuya</t>
  </si>
  <si>
    <t>伊藤　大知</t>
  </si>
  <si>
    <t>ｲﾄｳ ﾀﾞｲﾁ</t>
  </si>
  <si>
    <t>000404</t>
  </si>
  <si>
    <t>Daichi</t>
  </si>
  <si>
    <t>松本　昂大</t>
  </si>
  <si>
    <t>ﾏﾂﾓﾄ ｺｳﾀ</t>
  </si>
  <si>
    <t>000826</t>
  </si>
  <si>
    <t>MATSUMOTO</t>
  </si>
  <si>
    <t>藤原　誉</t>
  </si>
  <si>
    <t>ﾌｼﾞﾜﾗ ﾎﾏﾚ</t>
  </si>
  <si>
    <t>000801</t>
  </si>
  <si>
    <t>FUJIWARA</t>
  </si>
  <si>
    <t>Homare</t>
  </si>
  <si>
    <t>小谷　捷人</t>
  </si>
  <si>
    <t>ｺﾀﾆ ﾊﾔﾄ</t>
  </si>
  <si>
    <t>010212</t>
  </si>
  <si>
    <t>KOTANI</t>
  </si>
  <si>
    <t>上田　颯汰</t>
  </si>
  <si>
    <t>ｳｴﾀﾞ ｿｳﾀ</t>
  </si>
  <si>
    <t>000711</t>
  </si>
  <si>
    <t>三戸田　湧司</t>
  </si>
  <si>
    <t>ﾐﾄﾀﾞ ﾕｳｼ</t>
  </si>
  <si>
    <t>000814</t>
  </si>
  <si>
    <t>MITODA</t>
  </si>
  <si>
    <t>Yushi</t>
  </si>
  <si>
    <t>酒井　元気</t>
  </si>
  <si>
    <t>ｻｶｲ ｹﾞﾝｷ</t>
  </si>
  <si>
    <t>000630</t>
  </si>
  <si>
    <t>Genki</t>
  </si>
  <si>
    <t>松尾　侑介</t>
  </si>
  <si>
    <t>ﾏﾂｵ ﾕｳｽｹ</t>
  </si>
  <si>
    <t>MATSUO</t>
  </si>
  <si>
    <t>今井　由伸</t>
  </si>
  <si>
    <t>ｲﾏｲ ﾖｼﾉﾌﾞ</t>
  </si>
  <si>
    <t>IMAI</t>
  </si>
  <si>
    <t>Yoshinobu</t>
  </si>
  <si>
    <t>岩本　千登</t>
  </si>
  <si>
    <t>ｲﾜﾓﾄ ｾﾝﾄ</t>
  </si>
  <si>
    <t>001029</t>
  </si>
  <si>
    <t>IWAMOTO</t>
  </si>
  <si>
    <t>Sento</t>
  </si>
  <si>
    <t>田川　遼介</t>
  </si>
  <si>
    <t>ﾀｶﾞﾜ ﾘｮｳｽｹ</t>
  </si>
  <si>
    <t>001123</t>
  </si>
  <si>
    <t>TAGAWA</t>
  </si>
  <si>
    <t>井手　翔琉</t>
  </si>
  <si>
    <t>ｲﾃﾞ ｶｹﾙ</t>
  </si>
  <si>
    <t>000918</t>
  </si>
  <si>
    <t>IDE</t>
  </si>
  <si>
    <t>Kakeru</t>
  </si>
  <si>
    <t>今関　伸吾</t>
  </si>
  <si>
    <t>ｲﾏｾﾞｷ ｼﾝｺﾞ</t>
  </si>
  <si>
    <t>岡田　太一</t>
  </si>
  <si>
    <t>ｵｶﾀﾞ ﾀｲﾁ</t>
  </si>
  <si>
    <t>010220</t>
  </si>
  <si>
    <t>OKADA</t>
  </si>
  <si>
    <t>Taichi</t>
  </si>
  <si>
    <t>小野　力矢</t>
  </si>
  <si>
    <t>ｵﾉ ﾘｷﾔ</t>
  </si>
  <si>
    <t>001028</t>
  </si>
  <si>
    <t>大分県</t>
  </si>
  <si>
    <t>ONO</t>
  </si>
  <si>
    <t>Rikiya</t>
  </si>
  <si>
    <t>小林　諒</t>
  </si>
  <si>
    <t>ｺﾊﾞﾔｼ ﾘｮｳ</t>
  </si>
  <si>
    <t>熊本県</t>
  </si>
  <si>
    <t>Ryo</t>
  </si>
  <si>
    <t>西尾　健汰</t>
  </si>
  <si>
    <t>ﾆｼｵ ｹﾝﾀ</t>
  </si>
  <si>
    <t>001102</t>
  </si>
  <si>
    <t>NISHIO</t>
  </si>
  <si>
    <t>倉本　恵悟</t>
  </si>
  <si>
    <t>ｸﾗﾓﾄ ｹｲｺﾞ</t>
  </si>
  <si>
    <t>001031</t>
  </si>
  <si>
    <t>KURAMOTO</t>
  </si>
  <si>
    <t>前田　蒼汰</t>
  </si>
  <si>
    <t>ﾏｴﾀﾞ ｿｳﾀ</t>
  </si>
  <si>
    <t>001211</t>
  </si>
  <si>
    <t>MAEDA</t>
  </si>
  <si>
    <t>池上　智貴</t>
  </si>
  <si>
    <t>ｲｹｶﾞﾐ ﾄﾓｷ</t>
  </si>
  <si>
    <t>010210</t>
  </si>
  <si>
    <t>IKEGAMI</t>
  </si>
  <si>
    <t>吉田　肖聡</t>
  </si>
  <si>
    <t>ﾖｼﾀﾞ ｱﾕﾄ</t>
  </si>
  <si>
    <t>TOSHIDA</t>
  </si>
  <si>
    <t>Ayuto</t>
  </si>
  <si>
    <t>濱田　将吾</t>
  </si>
  <si>
    <t>ﾊﾏﾀﾞ ｼｮｳｺﾞ</t>
  </si>
  <si>
    <t>011202</t>
  </si>
  <si>
    <t>高知県</t>
  </si>
  <si>
    <t>HAMADA</t>
  </si>
  <si>
    <t>Shogo</t>
  </si>
  <si>
    <t>川口　修平</t>
  </si>
  <si>
    <t>ｶﾜｸﾞﾁ ｼｭｳﾍｲ</t>
  </si>
  <si>
    <t>010810</t>
  </si>
  <si>
    <t>KAWAGUCHI</t>
  </si>
  <si>
    <t>Shuhei</t>
  </si>
  <si>
    <t>横山　修大</t>
  </si>
  <si>
    <t>ﾖｺﾔﾏ ｼｭｳﾀ</t>
  </si>
  <si>
    <t>010824</t>
  </si>
  <si>
    <t>YOKOYAMAA</t>
  </si>
  <si>
    <t>Shuta</t>
  </si>
  <si>
    <t>久保田　倖輔</t>
  </si>
  <si>
    <t>ｸﾎﾞﾀ ｺｳｽｹ</t>
  </si>
  <si>
    <t>010924</t>
  </si>
  <si>
    <t>KUBOTA</t>
  </si>
  <si>
    <t>内野々　諒</t>
  </si>
  <si>
    <t>ｳﾁﾉﾉ ﾘｮｳ</t>
  </si>
  <si>
    <t>010518</t>
  </si>
  <si>
    <t>UCHINONO</t>
  </si>
  <si>
    <t>安藤　礁吾</t>
  </si>
  <si>
    <t>ｱﾝﾄﾞｳ ｼｮｳｺﾞ</t>
  </si>
  <si>
    <t>011107</t>
  </si>
  <si>
    <t>山岡　龍輝</t>
  </si>
  <si>
    <t>ﾔﾏｵｶ ﾘｭｳｷ</t>
  </si>
  <si>
    <t>020123</t>
  </si>
  <si>
    <t>YAMAOKA</t>
  </si>
  <si>
    <t>Ryuki</t>
  </si>
  <si>
    <t>荒堀　太一郎</t>
  </si>
  <si>
    <t>ｱﾗﾎﾘ ﾀｲﾁﾛｳ</t>
  </si>
  <si>
    <t>010408</t>
  </si>
  <si>
    <t>ARAHORI</t>
  </si>
  <si>
    <t>Taichiro</t>
  </si>
  <si>
    <t>岡田　康平</t>
  </si>
  <si>
    <t>ｵｶﾀﾞ ｺｳﾍｲ</t>
  </si>
  <si>
    <t>011115</t>
  </si>
  <si>
    <t>Kohei</t>
  </si>
  <si>
    <t>田中　優樹</t>
  </si>
  <si>
    <t>ﾀﾅｶ ﾕｳｷ</t>
  </si>
  <si>
    <t>020225</t>
  </si>
  <si>
    <t>TANAKA</t>
  </si>
  <si>
    <t>日隈　達也</t>
  </si>
  <si>
    <t>ﾋﾉｸﾏ ﾀﾂﾔ</t>
  </si>
  <si>
    <t>HINOKUMA</t>
  </si>
  <si>
    <t>Tatsuya</t>
  </si>
  <si>
    <t>中村　徳寿</t>
  </si>
  <si>
    <t>ﾅｶﾑﾗ ﾄｸﾋｻ</t>
  </si>
  <si>
    <t>010402</t>
  </si>
  <si>
    <t>Tokuhisa</t>
  </si>
  <si>
    <t>小林　賢士郎</t>
  </si>
  <si>
    <t>ｺﾊﾞﾔｼ ｹﾝｼﾛｳ</t>
  </si>
  <si>
    <t>011207</t>
  </si>
  <si>
    <t>Kenshiro</t>
  </si>
  <si>
    <t>清水　陸</t>
  </si>
  <si>
    <t>ｼﾐｽﾞ ﾘｸ</t>
  </si>
  <si>
    <t>茨木　建伍</t>
  </si>
  <si>
    <t>ｲﾊﾞﾗｷ ｹﾝｺﾞ</t>
  </si>
  <si>
    <t>010516</t>
  </si>
  <si>
    <t xml:space="preserve">IBARAKI </t>
  </si>
  <si>
    <t>Kengo</t>
  </si>
  <si>
    <t>斎藤　翔也</t>
  </si>
  <si>
    <t>ｻｲﾄｳ ｼｮｳﾔ</t>
  </si>
  <si>
    <t>020222</t>
  </si>
  <si>
    <t>Shoya</t>
  </si>
  <si>
    <t>金谷　泰明</t>
  </si>
  <si>
    <t>ｶﾅﾔ ﾔｽｱｷ</t>
  </si>
  <si>
    <t>011110</t>
  </si>
  <si>
    <t>KANAYA</t>
  </si>
  <si>
    <t>安田　悠生</t>
  </si>
  <si>
    <t>ﾔｽﾀﾞ ﾕｳｷ</t>
  </si>
  <si>
    <t>010606</t>
  </si>
  <si>
    <t>YASUDA</t>
  </si>
  <si>
    <t>吉崎　舜</t>
  </si>
  <si>
    <t>ﾖｼｻﾞｷ ｼｭﾝ</t>
  </si>
  <si>
    <t>010427</t>
  </si>
  <si>
    <t>YOSHIZAKI</t>
  </si>
  <si>
    <t>Shun</t>
  </si>
  <si>
    <t>守屋　和希</t>
  </si>
  <si>
    <t>ﾓﾘﾔ ｶｽﾞｷ</t>
  </si>
  <si>
    <t>011119</t>
  </si>
  <si>
    <t>MORIYA</t>
  </si>
  <si>
    <t>岡本　直也</t>
  </si>
  <si>
    <t>ｵｶﾓﾄ ﾅｵﾔ</t>
  </si>
  <si>
    <t>010604</t>
  </si>
  <si>
    <t>OKAMOTO</t>
  </si>
  <si>
    <t>Naoya</t>
  </si>
  <si>
    <t>黒江　莞介</t>
  </si>
  <si>
    <t>ｸﾛｴ ｶﾝｽｹ</t>
  </si>
  <si>
    <t>010603</t>
  </si>
  <si>
    <t>KUROE</t>
  </si>
  <si>
    <t>Kansuke</t>
  </si>
  <si>
    <t>小島　拓人</t>
  </si>
  <si>
    <t>ｵｼﾞﾏ ﾀｸﾄ</t>
  </si>
  <si>
    <t>010403</t>
  </si>
  <si>
    <t>OJIMA</t>
  </si>
  <si>
    <t xml:space="preserve">Takuto </t>
  </si>
  <si>
    <t>小島　爽</t>
  </si>
  <si>
    <t>ｺｼﾞﾏ ｿｳ</t>
  </si>
  <si>
    <t>010625</t>
  </si>
  <si>
    <t>So</t>
  </si>
  <si>
    <t>石井　陸登</t>
  </si>
  <si>
    <t>ｲｼｲ ﾘｸﾄ</t>
  </si>
  <si>
    <t>ISHII</t>
  </si>
  <si>
    <t>Rikuto</t>
  </si>
  <si>
    <t>仲田　圭吾</t>
  </si>
  <si>
    <t>ﾅｶﾀ ｹｲｺﾞ</t>
  </si>
  <si>
    <t>010715</t>
  </si>
  <si>
    <t>藤山　凌吾</t>
  </si>
  <si>
    <t>ﾌｼﾞﾔﾏ ﾘｮｳｺﾞ</t>
  </si>
  <si>
    <t>011218</t>
  </si>
  <si>
    <t>FUJIYAMA</t>
  </si>
  <si>
    <t>Ryogo</t>
  </si>
  <si>
    <t>武内　秀斗</t>
  </si>
  <si>
    <t>ﾀｹｳﾁ ｼｭｳﾄ</t>
  </si>
  <si>
    <t>020213</t>
  </si>
  <si>
    <t>愛媛県</t>
  </si>
  <si>
    <t>Shuto</t>
  </si>
  <si>
    <t>佐藤　良祐</t>
  </si>
  <si>
    <t>ｻﾄｳ ﾘｮｳｽｹ</t>
  </si>
  <si>
    <t>011209</t>
  </si>
  <si>
    <t>SATO</t>
  </si>
  <si>
    <t>荻野　虎太郎</t>
  </si>
  <si>
    <t>ｵｷﾞﾉ ｺﾀﾛｳ</t>
  </si>
  <si>
    <t>011030</t>
  </si>
  <si>
    <t>OGINO</t>
  </si>
  <si>
    <t>柴田　悠馬</t>
  </si>
  <si>
    <t>ｼﾊﾞﾀ ﾕｳﾏ</t>
  </si>
  <si>
    <t>000415</t>
  </si>
  <si>
    <t>SHIBATA</t>
  </si>
  <si>
    <t>Yuma</t>
  </si>
  <si>
    <t>高田　皓太郎</t>
  </si>
  <si>
    <t>ﾀｶﾀﾞ ｺｳﾀﾛｳ</t>
  </si>
  <si>
    <t>010420</t>
  </si>
  <si>
    <t>群馬県</t>
  </si>
  <si>
    <t>TAKADA</t>
  </si>
  <si>
    <t>岡田　有音</t>
  </si>
  <si>
    <t>ｵｶﾀﾞ ｱﾙﾄ</t>
  </si>
  <si>
    <t>020309</t>
  </si>
  <si>
    <t>Aruto</t>
  </si>
  <si>
    <t>林　昇</t>
  </si>
  <si>
    <t>ﾊﾔｼ ﾉﾎﾞﾙ</t>
  </si>
  <si>
    <t>010621</t>
  </si>
  <si>
    <t>HAYASHI</t>
  </si>
  <si>
    <t>Noboru</t>
  </si>
  <si>
    <t>中谷　賢太朗</t>
  </si>
  <si>
    <t>ﾅｶﾀﾆ ｹﾝﾀﾛｳ</t>
  </si>
  <si>
    <t>021015</t>
  </si>
  <si>
    <t>NAKATANI</t>
  </si>
  <si>
    <t>首藤　大</t>
  </si>
  <si>
    <t>ｽﾄｳ ﾀﾞｲ</t>
  </si>
  <si>
    <t>020605</t>
  </si>
  <si>
    <t>SUTO</t>
  </si>
  <si>
    <t>Dai</t>
  </si>
  <si>
    <t>鶴崎　誠</t>
  </si>
  <si>
    <t>ﾂﾙｻｷ ﾏｺﾄ</t>
  </si>
  <si>
    <t>020602</t>
  </si>
  <si>
    <t>TSURUSAKI</t>
  </si>
  <si>
    <t>Makoto</t>
  </si>
  <si>
    <t>田鳥　創太</t>
  </si>
  <si>
    <t>ﾀﾄﾘ ｿｳﾀ</t>
  </si>
  <si>
    <t>020713</t>
  </si>
  <si>
    <t>TATORI</t>
  </si>
  <si>
    <t>岡田　晃成</t>
  </si>
  <si>
    <t>ｵｶﾀﾞ ｺｳｾｲ</t>
  </si>
  <si>
    <t>030325</t>
  </si>
  <si>
    <t>大村　一斗</t>
  </si>
  <si>
    <t>ｵｵﾑﾗ ｶｽﾞﾄ</t>
  </si>
  <si>
    <t>021220</t>
  </si>
  <si>
    <t>OMURA</t>
  </si>
  <si>
    <t>Kazuto</t>
  </si>
  <si>
    <t>佐藤　颯</t>
  </si>
  <si>
    <t>ｻﾄｳ ｿｳ</t>
  </si>
  <si>
    <t>021122</t>
  </si>
  <si>
    <t>横井　友基</t>
  </si>
  <si>
    <t>ﾖｺｲ ﾄﾓｷ</t>
  </si>
  <si>
    <t>020730</t>
  </si>
  <si>
    <t>YOKOI</t>
  </si>
  <si>
    <t>安藤　正紀</t>
  </si>
  <si>
    <t>ｱﾝﾄﾞｳ ﾏｻｷ</t>
  </si>
  <si>
    <t>Masaki</t>
  </si>
  <si>
    <t>牧　蒼太</t>
  </si>
  <si>
    <t>ﾏｷ ｿｳﾀ</t>
  </si>
  <si>
    <t>030110</t>
  </si>
  <si>
    <t>MAKI</t>
  </si>
  <si>
    <t>金原　淳晟</t>
  </si>
  <si>
    <t>ｶﾈﾊﾗ ｼﾞｭﾝｾｲ</t>
  </si>
  <si>
    <t>KANEHARA</t>
  </si>
  <si>
    <t>Junsei</t>
  </si>
  <si>
    <t>中尾　心哉</t>
  </si>
  <si>
    <t>ﾅｶｵ ｼﾝﾔ</t>
  </si>
  <si>
    <t>021224</t>
  </si>
  <si>
    <t>Shinya</t>
  </si>
  <si>
    <t>八木　悠晟</t>
  </si>
  <si>
    <t>ﾔｷﾞ ﾕｳｾｲ</t>
  </si>
  <si>
    <t>020608</t>
  </si>
  <si>
    <t>Yusei</t>
  </si>
  <si>
    <t>野呂　仁人</t>
  </si>
  <si>
    <t>ﾉﾛ ﾖｼﾄ</t>
  </si>
  <si>
    <t>020927</t>
  </si>
  <si>
    <t>NORO</t>
  </si>
  <si>
    <t>Yoshito</t>
  </si>
  <si>
    <t>栂尾　鷹兵</t>
  </si>
  <si>
    <t>ﾄｶﾞｵ ﾖｳﾍｲ</t>
  </si>
  <si>
    <t>020925</t>
  </si>
  <si>
    <t>TOGAO</t>
  </si>
  <si>
    <t>Yohei</t>
  </si>
  <si>
    <t>松本　汰壱</t>
  </si>
  <si>
    <t>ﾏﾂﾓﾄ ﾀｲﾁ</t>
  </si>
  <si>
    <t>020718</t>
  </si>
  <si>
    <t>長崎県</t>
  </si>
  <si>
    <t>稲山　太郎</t>
  </si>
  <si>
    <t>ｲﾅﾔﾏ ﾀﾛｳ</t>
  </si>
  <si>
    <t>030327</t>
  </si>
  <si>
    <t>INAYAMA</t>
  </si>
  <si>
    <t>Taro</t>
  </si>
  <si>
    <t>末成　壮司</t>
  </si>
  <si>
    <t>ｽｴﾅﾘ ｿｳｼ</t>
  </si>
  <si>
    <t>020507</t>
  </si>
  <si>
    <t>SUENARI</t>
  </si>
  <si>
    <t>Soshi</t>
  </si>
  <si>
    <t>清水　皓太</t>
  </si>
  <si>
    <t>ｼﾐｽﾞ ｺｳﾀ</t>
  </si>
  <si>
    <t>021007</t>
  </si>
  <si>
    <t>山上　敦大</t>
  </si>
  <si>
    <t>ﾔﾏｶﾞﾐ ｱﾂﾋﾛ</t>
  </si>
  <si>
    <t>021027</t>
  </si>
  <si>
    <t>YAMAGAMI</t>
  </si>
  <si>
    <t>Atsuhiro</t>
  </si>
  <si>
    <t>西村　康汰</t>
  </si>
  <si>
    <t>ﾆｼﾑﾗ ｺｳﾀ</t>
  </si>
  <si>
    <t>020824</t>
  </si>
  <si>
    <t>高島　駿介</t>
  </si>
  <si>
    <t>ﾀｶｼﾏ ｼｭﾝｽｹ</t>
  </si>
  <si>
    <t>020428</t>
  </si>
  <si>
    <t>TAKASHIMA</t>
  </si>
  <si>
    <t>Shunsuke</t>
  </si>
  <si>
    <t>福間　陽仁</t>
  </si>
  <si>
    <t>ﾌｸﾏ ﾊﾙﾄ</t>
  </si>
  <si>
    <t>030328</t>
  </si>
  <si>
    <t>FUKUMA</t>
  </si>
  <si>
    <t>山岸　由昂</t>
  </si>
  <si>
    <t>ﾔﾏｷﾞｼ ﾖｼﾀｶ</t>
  </si>
  <si>
    <t>020812</t>
  </si>
  <si>
    <t>YAMAGISHI</t>
  </si>
  <si>
    <t>Yoshitaka</t>
  </si>
  <si>
    <t>伊原　和希</t>
  </si>
  <si>
    <t>ｲﾊﾗ ｶｽﾞｷ</t>
  </si>
  <si>
    <t>020410</t>
  </si>
  <si>
    <t>IHARA</t>
  </si>
  <si>
    <t>梅村　侑生</t>
  </si>
  <si>
    <t>ｳﾒﾑﾗ ﾕｳｷ</t>
  </si>
  <si>
    <t>021129</t>
  </si>
  <si>
    <t>UMEMURA</t>
  </si>
  <si>
    <t>岡　寛大</t>
  </si>
  <si>
    <t>ｵｶ ｶﾝﾀﾞｲ</t>
  </si>
  <si>
    <t>030310</t>
  </si>
  <si>
    <t>OKA</t>
  </si>
  <si>
    <t>Kandai</t>
  </si>
  <si>
    <t>江田　政紀</t>
  </si>
  <si>
    <t>ｴﾀﾞ ﾏｻﾉﾘ</t>
  </si>
  <si>
    <t>021103</t>
  </si>
  <si>
    <t>EDA</t>
  </si>
  <si>
    <t>Masanori</t>
  </si>
  <si>
    <t>佃　勇卓</t>
  </si>
  <si>
    <t>ﾂｸﾀﾞ ﾕｳﾄ</t>
  </si>
  <si>
    <t>021029</t>
  </si>
  <si>
    <t>TSUKUDA</t>
  </si>
  <si>
    <t>中井　貴也</t>
  </si>
  <si>
    <t>ﾅｶｲ ﾀｶﾔ</t>
  </si>
  <si>
    <t>020621</t>
  </si>
  <si>
    <t>NAKAI</t>
  </si>
  <si>
    <t>Takaya</t>
  </si>
  <si>
    <t>矢野　弦紀</t>
  </si>
  <si>
    <t>ﾔﾉ ｹﾞﾝｷ</t>
  </si>
  <si>
    <t>001113</t>
  </si>
  <si>
    <t>矢野　悠太</t>
  </si>
  <si>
    <t>ﾔﾉ ﾕｳﾀ</t>
  </si>
  <si>
    <t>030305</t>
  </si>
  <si>
    <t>中田　泰聖</t>
  </si>
  <si>
    <t>ﾅｶﾀ ﾀｲｾｲ</t>
  </si>
  <si>
    <t>030707</t>
  </si>
  <si>
    <t>Taisei</t>
  </si>
  <si>
    <t>山田　悠月</t>
  </si>
  <si>
    <t>ﾔﾏﾀﾞ ﾕﾂﾞｷ</t>
  </si>
  <si>
    <t>031019</t>
  </si>
  <si>
    <t>Yuzuki</t>
  </si>
  <si>
    <t>佐脇　岳</t>
  </si>
  <si>
    <t>ｻﾜｷ ｶﾞｸ</t>
  </si>
  <si>
    <t>031213</t>
  </si>
  <si>
    <t>SAWAKI</t>
  </si>
  <si>
    <t>Gaku</t>
  </si>
  <si>
    <t>山田　彩翔</t>
  </si>
  <si>
    <t>ﾔﾏﾀﾞ ｱﾔﾄ</t>
  </si>
  <si>
    <t>030420</t>
  </si>
  <si>
    <t>Ayato</t>
  </si>
  <si>
    <t>宮地　築</t>
  </si>
  <si>
    <t>ﾐﾔｼﾞ ｷﾂﾞｸ</t>
  </si>
  <si>
    <t>040115</t>
  </si>
  <si>
    <t>MIYAJI</t>
  </si>
  <si>
    <t>Kizuku</t>
  </si>
  <si>
    <t>田中　智</t>
  </si>
  <si>
    <t>ﾀﾅｶ ｻﾄｼ</t>
  </si>
  <si>
    <t>031026</t>
  </si>
  <si>
    <t>Satoshi</t>
  </si>
  <si>
    <t>家田　惇基</t>
  </si>
  <si>
    <t>ｲｴﾀﾞ ﾄｼｷ</t>
  </si>
  <si>
    <t>030825</t>
  </si>
  <si>
    <t>IEDA</t>
  </si>
  <si>
    <t>Toshiki</t>
  </si>
  <si>
    <t>太田　駿</t>
  </si>
  <si>
    <t>ｵｵﾀ ｼｭﾝ</t>
  </si>
  <si>
    <t>030610</t>
  </si>
  <si>
    <t>OTA</t>
  </si>
  <si>
    <t>小川　龍之介</t>
  </si>
  <si>
    <t>ｵｶﾞﾜ ﾘｭｳﾉｽｹ</t>
  </si>
  <si>
    <t>030406</t>
  </si>
  <si>
    <t xml:space="preserve">OGAWA </t>
  </si>
  <si>
    <t>牧野　大輝</t>
  </si>
  <si>
    <t>ﾏｷﾉ ﾀｲｷ</t>
  </si>
  <si>
    <t>030429</t>
  </si>
  <si>
    <t>MAKINO</t>
  </si>
  <si>
    <t>川手　友希</t>
  </si>
  <si>
    <t>ｶﾜﾃ ﾕｳｷ</t>
  </si>
  <si>
    <t>040122</t>
  </si>
  <si>
    <t>KAWATE</t>
  </si>
  <si>
    <t>浜田　聖也</t>
  </si>
  <si>
    <t>ﾊﾏﾀﾞ ｾｲﾔ</t>
  </si>
  <si>
    <t>030822</t>
  </si>
  <si>
    <t>山本　雅也</t>
  </si>
  <si>
    <t>ﾔﾏﾓﾄ ﾏｻﾔ</t>
  </si>
  <si>
    <t>040123</t>
  </si>
  <si>
    <t>Masaya</t>
  </si>
  <si>
    <t>末留　颯楽</t>
  </si>
  <si>
    <t>ｽｴﾄﾒ ｿﾗ</t>
  </si>
  <si>
    <t>031227</t>
  </si>
  <si>
    <t>SUETOME</t>
  </si>
  <si>
    <t>Sora</t>
  </si>
  <si>
    <t>森　大喜</t>
  </si>
  <si>
    <t>ﾓﾘ ﾀｲｷ</t>
  </si>
  <si>
    <t>040401</t>
  </si>
  <si>
    <t>MORI</t>
  </si>
  <si>
    <t>畑山 陽星</t>
  </si>
  <si>
    <t>ﾊﾀﾔﾏ ﾖｳｾｲ</t>
  </si>
  <si>
    <t>040322</t>
  </si>
  <si>
    <t>HATAYAMA</t>
  </si>
  <si>
    <t>Yosei</t>
  </si>
  <si>
    <t>新海　弘一朗</t>
  </si>
  <si>
    <t>ｼﾝｶｲ ｺｳｲﾁﾛｳ</t>
  </si>
  <si>
    <t>030417</t>
  </si>
  <si>
    <t>SHINKAI</t>
  </si>
  <si>
    <t>Koichiro</t>
  </si>
  <si>
    <t>関西大学</t>
  </si>
  <si>
    <t>阪本　育</t>
  </si>
  <si>
    <t>ｻｶﾓﾄ ｲｸ</t>
  </si>
  <si>
    <t>001003</t>
  </si>
  <si>
    <t>SAKAMOTO</t>
  </si>
  <si>
    <t>Iku</t>
  </si>
  <si>
    <t>嶋谷　鐘二郎</t>
  </si>
  <si>
    <t>ｼﾏﾀﾆ ｼｮｳｼﾞﾛｳ</t>
  </si>
  <si>
    <t>000420</t>
  </si>
  <si>
    <t>SHIMATANI</t>
  </si>
  <si>
    <t>Shojiro</t>
  </si>
  <si>
    <t>市林　佳育</t>
  </si>
  <si>
    <t>ｲﾁﾊﾞﾔｼ ｶｲ</t>
  </si>
  <si>
    <t>010319</t>
  </si>
  <si>
    <t>ICHIBAYASHI</t>
  </si>
  <si>
    <t>Kai</t>
  </si>
  <si>
    <t>橋本　颯太</t>
  </si>
  <si>
    <t>ﾊｼﾓﾄ ｿｳﾀ</t>
  </si>
  <si>
    <t>001125</t>
  </si>
  <si>
    <t>内海　祐樹</t>
  </si>
  <si>
    <t>ｳﾂﾐ ﾕｳｷ</t>
  </si>
  <si>
    <t>000819</t>
  </si>
  <si>
    <t>UTSUMI</t>
  </si>
  <si>
    <t>松本　駿</t>
  </si>
  <si>
    <t>ﾏﾂﾓﾄ ｼｭﾝ</t>
  </si>
  <si>
    <t>000414</t>
  </si>
  <si>
    <t>藤田　智也</t>
  </si>
  <si>
    <t>ﾌｼﾞﾀ ﾄﾓﾔ</t>
  </si>
  <si>
    <t>大髙　肇</t>
  </si>
  <si>
    <t>ｵｵﾀｶ ﾊｼﾞﾒ</t>
  </si>
  <si>
    <t>OTAKA</t>
  </si>
  <si>
    <t>森　祐介</t>
  </si>
  <si>
    <t>ﾓﾘ ﾕｳｽｹ</t>
  </si>
  <si>
    <t>000823</t>
  </si>
  <si>
    <t>中村　竜也</t>
  </si>
  <si>
    <t>ﾅｶﾑﾗ ﾀﾂﾔ</t>
  </si>
  <si>
    <t>000922</t>
  </si>
  <si>
    <t>高木　大和</t>
  </si>
  <si>
    <t>ﾀｶｷﾞ ﾔﾏﾄ</t>
  </si>
  <si>
    <t>000822</t>
  </si>
  <si>
    <t>TAKAGI</t>
  </si>
  <si>
    <t>Yamato</t>
  </si>
  <si>
    <t>角田　龍</t>
  </si>
  <si>
    <t>ｶｸﾀﾞ ﾘｮｳ</t>
  </si>
  <si>
    <t>KAKUDA</t>
  </si>
  <si>
    <t>小澤　暖人</t>
  </si>
  <si>
    <t>ｺｻﾞﾜ ﾊﾙﾄ</t>
  </si>
  <si>
    <t>KOZAWA</t>
  </si>
  <si>
    <t>山本　義達</t>
  </si>
  <si>
    <t>ﾔﾏﾓﾄ ﾖｼﾀﾂ</t>
  </si>
  <si>
    <t>Yoshitatsu</t>
  </si>
  <si>
    <t>土本　大誠</t>
  </si>
  <si>
    <t>ﾂﾁﾓﾄ ﾀｲｾｲ</t>
  </si>
  <si>
    <t>TSUCHIMOTO</t>
  </si>
  <si>
    <t>久保田　英樹</t>
  </si>
  <si>
    <t>ｸﾎﾞﾀ ﾋﾃﾞｷ</t>
  </si>
  <si>
    <t>000830</t>
  </si>
  <si>
    <t>Hideki</t>
  </si>
  <si>
    <t>藤原　悠帆</t>
  </si>
  <si>
    <t>ﾌｼﾞﾜﾗ ﾕｳﾎ</t>
  </si>
  <si>
    <t>Yuho</t>
  </si>
  <si>
    <t>原　義人</t>
  </si>
  <si>
    <t>ﾊﾗ ﾖｼﾄ</t>
  </si>
  <si>
    <t>000722</t>
  </si>
  <si>
    <t>HARA</t>
  </si>
  <si>
    <t>谷川　啓斗</t>
  </si>
  <si>
    <t>ﾀﾆｶﾞﾜ ﾋﾛﾄ</t>
  </si>
  <si>
    <t>000603</t>
  </si>
  <si>
    <t>TANIGAWA</t>
  </si>
  <si>
    <t>Hiroto</t>
  </si>
  <si>
    <t>名原　大樹</t>
  </si>
  <si>
    <t>ﾅﾊﾞﾗ ﾀﾞｲｷ</t>
  </si>
  <si>
    <t>000413</t>
  </si>
  <si>
    <t>NABARA</t>
  </si>
  <si>
    <t>柘植　康生</t>
  </si>
  <si>
    <t>ﾂｹﾞ ｺｳｾｲ</t>
  </si>
  <si>
    <t>000921</t>
  </si>
  <si>
    <t>TSUGE</t>
  </si>
  <si>
    <t>佐々木　健人</t>
  </si>
  <si>
    <t>ｻｻｷ ｹﾝﾄ</t>
  </si>
  <si>
    <t>010224</t>
  </si>
  <si>
    <t>SASAKI</t>
  </si>
  <si>
    <t>Kento</t>
  </si>
  <si>
    <t>大前　開洋</t>
  </si>
  <si>
    <t>ｵｵﾏｴ ｶｲﾖｳ</t>
  </si>
  <si>
    <t>010327</t>
  </si>
  <si>
    <t>和歌山県</t>
  </si>
  <si>
    <t>OMAE</t>
  </si>
  <si>
    <t>Kaiyo</t>
  </si>
  <si>
    <t>川久保　達矢</t>
  </si>
  <si>
    <t>ｶﾜｸﾎﾞ ﾀﾂﾔ</t>
  </si>
  <si>
    <t>010111</t>
  </si>
  <si>
    <t>KAWAKUBO</t>
  </si>
  <si>
    <t>大戸　隆正</t>
  </si>
  <si>
    <t>ｵｵﾄ ﾘｭｳｾｲ</t>
  </si>
  <si>
    <t>000707</t>
  </si>
  <si>
    <t>OTO</t>
  </si>
  <si>
    <t>上村　悠斗</t>
  </si>
  <si>
    <t>ｳｴﾑﾗ ﾕｳﾄ</t>
  </si>
  <si>
    <t>000710</t>
  </si>
  <si>
    <t>UEMURA</t>
  </si>
  <si>
    <t>岡部　元紀</t>
  </si>
  <si>
    <t>ｵｶﾍﾞ ﾓﾄｷ</t>
  </si>
  <si>
    <t>010328</t>
  </si>
  <si>
    <t>OKABE</t>
  </si>
  <si>
    <t>Motoki</t>
  </si>
  <si>
    <t>伊藤　仁</t>
  </si>
  <si>
    <t>ｲﾄｳ ﾋﾛｼ</t>
  </si>
  <si>
    <t>010410</t>
  </si>
  <si>
    <t>Hiroshi</t>
  </si>
  <si>
    <t>亀田　仁一路</t>
  </si>
  <si>
    <t>ｶﾒﾀﾞ ｼﾞﾝｲﾁﾛｳ</t>
  </si>
  <si>
    <t>010828</t>
  </si>
  <si>
    <t>KAMEDA</t>
  </si>
  <si>
    <t>Jinichiro</t>
  </si>
  <si>
    <t>増田　潮音</t>
  </si>
  <si>
    <t>ﾏｽﾀﾞ ｼｵﾝ</t>
  </si>
  <si>
    <t>010909</t>
  </si>
  <si>
    <t>MASUDA</t>
  </si>
  <si>
    <t>Shion</t>
  </si>
  <si>
    <t>宮内　和哉</t>
  </si>
  <si>
    <t>ﾐﾔｳﾁ ｶｽﾞﾔ</t>
  </si>
  <si>
    <t>MIYAUCHI</t>
  </si>
  <si>
    <t>藤井　恒輝</t>
  </si>
  <si>
    <t>ﾌｼﾞｲ ｺｳｷ</t>
  </si>
  <si>
    <t>010826</t>
  </si>
  <si>
    <t>FUJII</t>
  </si>
  <si>
    <t>坂東　日向</t>
  </si>
  <si>
    <t>ﾊﾞﾝﾄﾞｳ ﾋｭｳｶﾞ</t>
  </si>
  <si>
    <t>010524</t>
  </si>
  <si>
    <t>BANDO</t>
  </si>
  <si>
    <t>Hyuga</t>
  </si>
  <si>
    <t>藤戸　涼達</t>
  </si>
  <si>
    <t>ﾌｼﾞﾄ ﾘｮｳﾀﾂ</t>
  </si>
  <si>
    <t>FUJITO</t>
  </si>
  <si>
    <t>Ryotatsu</t>
  </si>
  <si>
    <t>寺田　裕真</t>
  </si>
  <si>
    <t>ﾃﾗﾀﾞ ﾕｳﾏ</t>
  </si>
  <si>
    <t>010502</t>
  </si>
  <si>
    <t>TERADA</t>
  </si>
  <si>
    <t>大野　佳太朗</t>
  </si>
  <si>
    <t>ｵｵﾉ ｹｲﾀﾛｳ</t>
  </si>
  <si>
    <t>020316</t>
  </si>
  <si>
    <t>Keitaro</t>
  </si>
  <si>
    <t>福原　健斗</t>
  </si>
  <si>
    <t>ﾌｸﾊﾗ ｹﾝﾄ</t>
  </si>
  <si>
    <t>020113</t>
  </si>
  <si>
    <t>FUKUHARA</t>
  </si>
  <si>
    <t>富岡　紋人</t>
  </si>
  <si>
    <t>ﾄﾐｵｶ ｱﾔﾄ</t>
  </si>
  <si>
    <t>010620</t>
  </si>
  <si>
    <t>TOMIOKA</t>
  </si>
  <si>
    <t>石丸　尚弥</t>
  </si>
  <si>
    <t>ｲｼﾏﾙ ﾅｵﾔ</t>
  </si>
  <si>
    <t>011108</t>
  </si>
  <si>
    <t>ISHIMARU</t>
  </si>
  <si>
    <t>栗原　拓海</t>
  </si>
  <si>
    <t>ｸﾘﾊﾗ ﾀｸﾐ</t>
  </si>
  <si>
    <t>KURIHARA</t>
  </si>
  <si>
    <t>和田　一真</t>
  </si>
  <si>
    <t>ﾜﾀﾞ ｶｽﾞﾏ</t>
  </si>
  <si>
    <t>010920</t>
  </si>
  <si>
    <t xml:space="preserve">WADA </t>
  </si>
  <si>
    <t>Kazuma</t>
  </si>
  <si>
    <t>北　凌伎</t>
  </si>
  <si>
    <t>ｷﾀ ﾘｮｳｷ</t>
  </si>
  <si>
    <t>011223</t>
  </si>
  <si>
    <t>KITA</t>
  </si>
  <si>
    <t>Ryoki</t>
  </si>
  <si>
    <t>櫻井　健太</t>
  </si>
  <si>
    <t>ｻｸﾗｲ ｹﾝﾀ</t>
  </si>
  <si>
    <t>020116</t>
  </si>
  <si>
    <t>SAKURAI</t>
  </si>
  <si>
    <t>首藤　柊</t>
  </si>
  <si>
    <t>ｼｭﾄｳ ﾋｲﾗｷﾞ</t>
  </si>
  <si>
    <t>011205</t>
  </si>
  <si>
    <t>SHUTO</t>
  </si>
  <si>
    <t>Hiiragi</t>
  </si>
  <si>
    <t>田辺　恒大</t>
  </si>
  <si>
    <t>ﾀﾅﾍﾞ ｺｳﾀﾞｲ</t>
  </si>
  <si>
    <t>TANABE</t>
  </si>
  <si>
    <t>久富　亮</t>
  </si>
  <si>
    <t>ﾋｻﾄﾐ ﾘｮｳ</t>
  </si>
  <si>
    <t>020305</t>
  </si>
  <si>
    <t>HISATOMI</t>
  </si>
  <si>
    <t>飯村　太一</t>
  </si>
  <si>
    <t>ｲｲﾑﾗ ﾀｲﾁ</t>
  </si>
  <si>
    <t>011001</t>
  </si>
  <si>
    <t>IIMURA</t>
  </si>
  <si>
    <t>石井　滉人</t>
  </si>
  <si>
    <t>ｲｼｲ ﾋﾛﾄ</t>
  </si>
  <si>
    <t>010822</t>
  </si>
  <si>
    <t>ISHI</t>
  </si>
  <si>
    <t>濱　宏太</t>
  </si>
  <si>
    <t>ﾊﾏ ｺｳﾀ</t>
  </si>
  <si>
    <t>990726</t>
  </si>
  <si>
    <t>HAMA</t>
  </si>
  <si>
    <t>平本　祐大</t>
  </si>
  <si>
    <t>ﾋﾗﾓﾄ ﾕｳﾀﾞｲ</t>
  </si>
  <si>
    <t>011008</t>
  </si>
  <si>
    <t>HIRAMOTO</t>
  </si>
  <si>
    <t>Yudai</t>
  </si>
  <si>
    <t>伊藤　大晟</t>
  </si>
  <si>
    <t>ｲﾄｳ ﾀｲｾｲ</t>
  </si>
  <si>
    <t>岩田　潤平</t>
  </si>
  <si>
    <t>ｲﾜﾀ ｼﾞｭﾝﾍﾟｲ</t>
  </si>
  <si>
    <t>010515</t>
  </si>
  <si>
    <t>IWATA</t>
  </si>
  <si>
    <t>Jumpei</t>
  </si>
  <si>
    <t>東野　祥士</t>
  </si>
  <si>
    <t>ﾋｶﾞｼﾉ ｼｮｳｼﾞ</t>
  </si>
  <si>
    <t>020203</t>
  </si>
  <si>
    <t>HIGASHINO</t>
  </si>
  <si>
    <t>Shoji</t>
  </si>
  <si>
    <t>上坪　篤大</t>
  </si>
  <si>
    <t>ｶﾐﾂﾎﾞ ｱﾂﾋﾛ</t>
  </si>
  <si>
    <t>011127</t>
  </si>
  <si>
    <t xml:space="preserve">KAMITSUBO </t>
  </si>
  <si>
    <t>石黒　慶史</t>
  </si>
  <si>
    <t>ｲｼｸﾞﾛ ﾖｼﾌﾐ</t>
  </si>
  <si>
    <t>011130</t>
  </si>
  <si>
    <t xml:space="preserve">ISHIGURO </t>
  </si>
  <si>
    <t>Yoshifumi</t>
  </si>
  <si>
    <t>池村　剛志</t>
  </si>
  <si>
    <t>ｲｹﾑﾗ ﾂﾖｼ</t>
  </si>
  <si>
    <t>020427</t>
  </si>
  <si>
    <t>IKEMURA</t>
  </si>
  <si>
    <t>坂本　亘生</t>
  </si>
  <si>
    <t>ｻｶﾓﾄ ｺｳｾｲ</t>
  </si>
  <si>
    <t>高梨　有仁</t>
  </si>
  <si>
    <t>ﾀｶﾅｼ ｱﾙﾋﾄ</t>
  </si>
  <si>
    <t>TAKANASHI</t>
  </si>
  <si>
    <t>Aruhito</t>
  </si>
  <si>
    <t>濱田　澪</t>
  </si>
  <si>
    <t>ﾊﾏﾀﾞ ﾚｲ</t>
  </si>
  <si>
    <t>030210</t>
  </si>
  <si>
    <t>松井　健斗</t>
  </si>
  <si>
    <t>ﾏﾂｲ ｹﾝﾄ</t>
  </si>
  <si>
    <t>020909</t>
  </si>
  <si>
    <t>岡田　寛人</t>
  </si>
  <si>
    <t>ｵｶﾀﾞ ﾋﾛﾄ</t>
  </si>
  <si>
    <t>021106</t>
  </si>
  <si>
    <t>梅野　真生</t>
  </si>
  <si>
    <t>ｳﾒﾉ ﾏｻｷ</t>
  </si>
  <si>
    <t>021024</t>
  </si>
  <si>
    <t>UMENO</t>
  </si>
  <si>
    <t>安達　匠</t>
  </si>
  <si>
    <t>ｱﾀﾞﾁ ﾀｸﾐ</t>
  </si>
  <si>
    <t>020413</t>
  </si>
  <si>
    <t>ADACHI</t>
  </si>
  <si>
    <t>居林　和輝</t>
  </si>
  <si>
    <t>ｲﾊﾞﾔｼ ｶｽﾞｷ</t>
  </si>
  <si>
    <t>021021</t>
  </si>
  <si>
    <t>IBAYASHI</t>
  </si>
  <si>
    <t>坂東　壮琉</t>
  </si>
  <si>
    <t>ﾊﾞﾝﾄﾞｳ ﾀｹﾙ</t>
  </si>
  <si>
    <t>020613</t>
  </si>
  <si>
    <t>Takeru</t>
  </si>
  <si>
    <t>深井　翔太郎</t>
  </si>
  <si>
    <t>ﾌｶｲ ｼｮｳﾀﾛｳ</t>
  </si>
  <si>
    <t>021009</t>
  </si>
  <si>
    <t>FUKAI</t>
  </si>
  <si>
    <t>坂部　海太</t>
  </si>
  <si>
    <t>ｻｶﾍﾞ ｶｲﾀ</t>
  </si>
  <si>
    <t>020904</t>
  </si>
  <si>
    <t>SAKABE</t>
  </si>
  <si>
    <t>Kaita</t>
  </si>
  <si>
    <t>山本　多聞</t>
  </si>
  <si>
    <t>ﾔﾏﾓﾄ ﾀﾓﾝ</t>
  </si>
  <si>
    <t>020911</t>
  </si>
  <si>
    <t>Tamon</t>
  </si>
  <si>
    <t>磯田　敬幸</t>
  </si>
  <si>
    <t>ｲｿﾀﾞ ﾀｶﾕｷ</t>
  </si>
  <si>
    <t>030330</t>
  </si>
  <si>
    <t>ISODA</t>
  </si>
  <si>
    <t>Takayuki</t>
  </si>
  <si>
    <t>井上　幹太</t>
  </si>
  <si>
    <t>ｲﾉｳｴ ｶﾝﾀ</t>
  </si>
  <si>
    <t>020402</t>
  </si>
  <si>
    <t>Kanta</t>
  </si>
  <si>
    <t>北脇　涼也</t>
  </si>
  <si>
    <t>ｷﾀﾜｷ ﾘｮｳﾔ</t>
  </si>
  <si>
    <t>KITAWAKI</t>
  </si>
  <si>
    <t>Ryoya</t>
  </si>
  <si>
    <t>吉本　達矢</t>
  </si>
  <si>
    <t>ﾖｼﾓﾄ ﾀﾂﾔ</t>
  </si>
  <si>
    <t>020920</t>
  </si>
  <si>
    <t>YOSHIMOTO</t>
  </si>
  <si>
    <t>高岡　秀次</t>
  </si>
  <si>
    <t>ﾀｶｵｶ ｼｭｳｼﾞ</t>
  </si>
  <si>
    <t>020423</t>
  </si>
  <si>
    <t>TAKAOKA</t>
  </si>
  <si>
    <t>Shuji</t>
  </si>
  <si>
    <t>都倉　青</t>
  </si>
  <si>
    <t>ﾄｸﾗ ﾊﾙ</t>
  </si>
  <si>
    <t>TOKURA</t>
  </si>
  <si>
    <t>Haru</t>
  </si>
  <si>
    <t>五島　亜飛夢</t>
  </si>
  <si>
    <t>ｺﾞﾄｳ ｱﾄﾑ</t>
  </si>
  <si>
    <t>020905</t>
  </si>
  <si>
    <t>GOTO</t>
  </si>
  <si>
    <t>Atomu</t>
  </si>
  <si>
    <t>古市　禅</t>
  </si>
  <si>
    <t>ﾌﾙｲﾁ ｾﾞﾝ</t>
  </si>
  <si>
    <t>020505</t>
  </si>
  <si>
    <t>FURUICHI</t>
  </si>
  <si>
    <t>Zen</t>
  </si>
  <si>
    <t>英　唯明</t>
  </si>
  <si>
    <t>ﾊﾅﾌｻ ﾀﾀﾞｱｷ</t>
  </si>
  <si>
    <t>021019</t>
  </si>
  <si>
    <t>HANAFUSA</t>
  </si>
  <si>
    <t>Tadaaki</t>
  </si>
  <si>
    <t>小田原　舜</t>
  </si>
  <si>
    <t>ｵﾀﾞﾊﾗ ｼｭﾝ</t>
  </si>
  <si>
    <t>020817</t>
  </si>
  <si>
    <t>ODAHARA</t>
  </si>
  <si>
    <t>吉岡　翼</t>
  </si>
  <si>
    <t>ﾖｼｵｶ ﾂﾊﾞｻ</t>
  </si>
  <si>
    <t>020524</t>
  </si>
  <si>
    <t>YOSHIOKA</t>
  </si>
  <si>
    <t>直塚　天晴</t>
  </si>
  <si>
    <t>ﾅｵﾂｶ ﾃﾝｾｲ</t>
  </si>
  <si>
    <t>010407</t>
  </si>
  <si>
    <t>NAOTSUKA</t>
  </si>
  <si>
    <t>Tensei</t>
  </si>
  <si>
    <t>谷口　輝幸</t>
  </si>
  <si>
    <t>ﾀﾆｸﾞﾁ ﾃﾙﾕｷ</t>
  </si>
  <si>
    <t>Teruyuki</t>
  </si>
  <si>
    <t>金山　拓矢</t>
  </si>
  <si>
    <t>ｶﾅﾔﾏ ﾀｸﾔ</t>
  </si>
  <si>
    <t>020831</t>
  </si>
  <si>
    <t>KANAYAMA</t>
  </si>
  <si>
    <t>辺見　俊輝</t>
  </si>
  <si>
    <t>ﾍﾝﾐ ﾄｼｷ</t>
  </si>
  <si>
    <t>020504</t>
  </si>
  <si>
    <t>HEMMI</t>
  </si>
  <si>
    <t>秋山　翔太朗</t>
    <rPh sb="5" eb="6">
      <t>ロウ</t>
    </rPh>
    <phoneticPr fontId="1"/>
  </si>
  <si>
    <t>ｱｷﾔﾏ ｼｮｳﾀﾛｳ</t>
  </si>
  <si>
    <t>030816</t>
  </si>
  <si>
    <t>AKIYAMA</t>
  </si>
  <si>
    <t>芝　秀介</t>
  </si>
  <si>
    <t>ｼﾊﾞ ｼｭｳｽｹ</t>
  </si>
  <si>
    <t>031117</t>
  </si>
  <si>
    <t>SHIBA</t>
  </si>
  <si>
    <t>Shusuke</t>
  </si>
  <si>
    <t>谷村　恒晟</t>
  </si>
  <si>
    <t>ﾀﾆﾑﾗ ｺｳｾｲ</t>
  </si>
  <si>
    <t>040107</t>
  </si>
  <si>
    <t>TANIMURA</t>
  </si>
  <si>
    <t>嶋田　匠海</t>
  </si>
  <si>
    <t>ｼﾏﾀﾞ ﾀｸﾐ</t>
  </si>
  <si>
    <t>030914</t>
  </si>
  <si>
    <t>SHIMADA</t>
  </si>
  <si>
    <t>市川　侑生</t>
  </si>
  <si>
    <t>ｲﾁｶﾜ ﾕｳｾｲ</t>
  </si>
  <si>
    <t>031014</t>
  </si>
  <si>
    <t>ICHIKAWA</t>
  </si>
  <si>
    <t>藤井　蓮也</t>
  </si>
  <si>
    <t>ﾌｼﾞｲ ﾚﾝﾔ</t>
  </si>
  <si>
    <t>030925</t>
  </si>
  <si>
    <t>FUJI</t>
  </si>
  <si>
    <t>Renya</t>
  </si>
  <si>
    <t>垣内　慶紀</t>
  </si>
  <si>
    <t>ｶｷｳﾁ ﾖｼｷ</t>
  </si>
  <si>
    <t>030615</t>
  </si>
  <si>
    <t>KAKIUCHI</t>
  </si>
  <si>
    <t>Yoshiki</t>
  </si>
  <si>
    <t>山田　雄大</t>
  </si>
  <si>
    <t>ﾔﾏﾀﾞ ﾕｳﾀﾞｲ</t>
  </si>
  <si>
    <t>030628</t>
  </si>
  <si>
    <t>京竹　泰雅</t>
  </si>
  <si>
    <t>ｷｮｳﾀｹ ﾀｲｶﾞ</t>
  </si>
  <si>
    <t>031002</t>
  </si>
  <si>
    <t>KYOTAKE</t>
  </si>
  <si>
    <t>Taiga</t>
  </si>
  <si>
    <t>菅沼　慶斗</t>
  </si>
  <si>
    <t>ｽｶﾞﾇﾏ ｹｲﾄ</t>
  </si>
  <si>
    <t>030725</t>
  </si>
  <si>
    <t>Keito</t>
  </si>
  <si>
    <t>森原　蓮斗</t>
    <rPh sb="4" eb="5">
      <t>ト</t>
    </rPh>
    <phoneticPr fontId="1"/>
  </si>
  <si>
    <t>ﾓﾘﾊﾗ ﾚﾝﾄ</t>
  </si>
  <si>
    <t>030705</t>
  </si>
  <si>
    <t>MORIHARA</t>
  </si>
  <si>
    <t>Rento</t>
  </si>
  <si>
    <t>相川　洋亮</t>
  </si>
  <si>
    <t>ｱｲｶﾜ ﾖｳｽｹ</t>
  </si>
  <si>
    <t>990120</t>
  </si>
  <si>
    <t>AIKAWA</t>
  </si>
  <si>
    <t>大阪体育大学</t>
  </si>
  <si>
    <t>岩田　直人</t>
  </si>
  <si>
    <t>ｲﾜﾀ ﾅｵﾄ</t>
  </si>
  <si>
    <t>Naoto</t>
  </si>
  <si>
    <t>末次　啄真</t>
  </si>
  <si>
    <t>ｽｴﾂｸﾞ ﾀｸﾏ</t>
  </si>
  <si>
    <t>010113</t>
  </si>
  <si>
    <t>SUETSUGU</t>
  </si>
  <si>
    <t>Takuma</t>
  </si>
  <si>
    <t>津田　竜太朗</t>
    <rPh sb="5" eb="6">
      <t>ロウ</t>
    </rPh>
    <phoneticPr fontId="1"/>
  </si>
  <si>
    <t>ﾂﾀﾞ ﾘｭｳﾀﾛｳ</t>
  </si>
  <si>
    <t>000719</t>
  </si>
  <si>
    <t>TSUDA</t>
  </si>
  <si>
    <t>Ryutaro</t>
  </si>
  <si>
    <t>中島　貴心</t>
  </si>
  <si>
    <t>ﾅｶｼﾞﾏ ｷｼﾝ</t>
  </si>
  <si>
    <t>000519</t>
  </si>
  <si>
    <t>NAKAJIMA</t>
  </si>
  <si>
    <t>Kishin</t>
  </si>
  <si>
    <t>成松　遼</t>
  </si>
  <si>
    <t>ﾅﾘﾏﾂ ﾘｮｳ</t>
  </si>
  <si>
    <t>000902</t>
  </si>
  <si>
    <t>NARIMATSU</t>
  </si>
  <si>
    <t>赤尾　喜一</t>
  </si>
  <si>
    <t>ｱｶｵ ｷｲﾁ</t>
  </si>
  <si>
    <t>000807</t>
  </si>
  <si>
    <t>AKAO</t>
  </si>
  <si>
    <t>Kiichi</t>
  </si>
  <si>
    <t>中筋　涼太</t>
  </si>
  <si>
    <t>ﾅｶｽｼﾞ ﾘｮｳﾀ</t>
  </si>
  <si>
    <t>000430</t>
  </si>
  <si>
    <t>NAKASUJI</t>
  </si>
  <si>
    <t>Ryota</t>
  </si>
  <si>
    <t>小井　海聖</t>
  </si>
  <si>
    <t>ｺｲ ｶｲｾｲ</t>
  </si>
  <si>
    <t>000806</t>
  </si>
  <si>
    <t>KOI</t>
  </si>
  <si>
    <t>Kaisei</t>
  </si>
  <si>
    <t>細見　明夢</t>
  </si>
  <si>
    <t>ﾎｿﾐ ﾊﾙﾑ</t>
  </si>
  <si>
    <t>HOSOMI</t>
  </si>
  <si>
    <t>Harumu</t>
  </si>
  <si>
    <t>釣　俊一</t>
  </si>
  <si>
    <t>ﾂﾘ ｼｭﾝｲﾁ</t>
  </si>
  <si>
    <t>000418</t>
  </si>
  <si>
    <t>TSURI</t>
  </si>
  <si>
    <t>Shunichi</t>
  </si>
  <si>
    <t>小玉　啓太</t>
  </si>
  <si>
    <t>ｺﾀﾞﾏ ｹｲﾀ</t>
  </si>
  <si>
    <t>KODAMA</t>
  </si>
  <si>
    <t>前川　純太</t>
  </si>
  <si>
    <t>ﾏｴｶﾜ ｼﾞｭﾝﾀ</t>
  </si>
  <si>
    <t>000626</t>
  </si>
  <si>
    <t>MAWKAWA</t>
  </si>
  <si>
    <t>Junta</t>
  </si>
  <si>
    <t>蔭山　崚賀</t>
  </si>
  <si>
    <t>ｶｹﾞﾔﾏ ﾘｮｳｶﾞ</t>
  </si>
  <si>
    <t>000422</t>
  </si>
  <si>
    <t>Ryoga</t>
  </si>
  <si>
    <t>新崎　匠真</t>
  </si>
  <si>
    <t>ｼﾝｻﾞｷ ﾀｸﾏ</t>
  </si>
  <si>
    <t>SHINZAKI</t>
  </si>
  <si>
    <t>秦　康太</t>
  </si>
  <si>
    <t>ﾊﾀ ｺｳﾀ</t>
  </si>
  <si>
    <t>HATA</t>
  </si>
  <si>
    <t>末次　仁志</t>
  </si>
  <si>
    <t>ｽｴﾂｸﾞ ﾋﾄｼ</t>
  </si>
  <si>
    <t>000412</t>
  </si>
  <si>
    <t>Hitoshi</t>
  </si>
  <si>
    <t>児島　弘明</t>
  </si>
  <si>
    <t>ｺｼﾞﾏ ﾋﾛｱｷ</t>
  </si>
  <si>
    <t>000914</t>
  </si>
  <si>
    <t>Hiroaki</t>
  </si>
  <si>
    <t>奥村　晃忠</t>
  </si>
  <si>
    <t>ｵｸﾑﾗ ｺｳﾀ</t>
  </si>
  <si>
    <t>000617</t>
  </si>
  <si>
    <t>OKUMURA</t>
  </si>
  <si>
    <t>曽根　大聖</t>
  </si>
  <si>
    <t>ｿﾈ ﾀｲｾｲ</t>
  </si>
  <si>
    <t>SONE</t>
  </si>
  <si>
    <t>岩崎　嵩大</t>
  </si>
  <si>
    <t>ｲﾜｻｷ ﾀｶｵ</t>
  </si>
  <si>
    <t>001212</t>
  </si>
  <si>
    <t>IWASAKI</t>
  </si>
  <si>
    <t>Takao</t>
  </si>
  <si>
    <t>川西　健太</t>
  </si>
  <si>
    <t>ｶﾜﾆｼ ｹﾝﾀ</t>
  </si>
  <si>
    <t>001011</t>
  </si>
  <si>
    <t>KAWANISHI</t>
  </si>
  <si>
    <t>岩崎　立来</t>
  </si>
  <si>
    <t>ｲﾜｻｷ ﾘｭｳｷ</t>
  </si>
  <si>
    <t>000813</t>
  </si>
  <si>
    <t>川端　優志</t>
  </si>
  <si>
    <t>ｶﾜﾊﾞﾀ ﾕｳｼ</t>
  </si>
  <si>
    <t>001007</t>
  </si>
  <si>
    <t>KAWABATA</t>
  </si>
  <si>
    <t>木谷　優太</t>
  </si>
  <si>
    <t>ｷﾀﾆ ﾕｳﾀ</t>
  </si>
  <si>
    <t>000522</t>
  </si>
  <si>
    <t>KITANI</t>
  </si>
  <si>
    <t>窪田　亮</t>
  </si>
  <si>
    <t>ｸﾎﾞﾀ ﾘｮｳ</t>
  </si>
  <si>
    <t>010112</t>
  </si>
  <si>
    <t>佐々木　裕太</t>
  </si>
  <si>
    <t>ｻｻｷ ﾕｳﾀ</t>
  </si>
  <si>
    <t>000715</t>
  </si>
  <si>
    <t>瀬戸　夢大</t>
  </si>
  <si>
    <t>ｾﾄ ﾕｳﾀﾞｲ</t>
  </si>
  <si>
    <t>010108</t>
  </si>
  <si>
    <t>SETO</t>
  </si>
  <si>
    <t>中野　翔大</t>
  </si>
  <si>
    <t>ﾅｶﾉ ｼｮｳﾀ</t>
  </si>
  <si>
    <t>001206</t>
  </si>
  <si>
    <t>NAKANO</t>
  </si>
  <si>
    <t>Shota</t>
  </si>
  <si>
    <t>平原　昌平</t>
  </si>
  <si>
    <t>ﾋﾗﾊﾗ ｼｮｳﾍｲ</t>
  </si>
  <si>
    <t>001005</t>
  </si>
  <si>
    <t>HIRAHARA</t>
  </si>
  <si>
    <t>Shohei</t>
  </si>
  <si>
    <t>藤原　由規</t>
  </si>
  <si>
    <t>ﾌｼﾞﾜﾗ ﾖｼｷ</t>
  </si>
  <si>
    <t>010105</t>
  </si>
  <si>
    <t>松田　史実哉</t>
  </si>
  <si>
    <t>ﾏﾂﾀﾞ ﾌﾐﾔ</t>
  </si>
  <si>
    <t>Fumiya</t>
  </si>
  <si>
    <t>和中　龍一郎</t>
  </si>
  <si>
    <t>ﾜﾅｶ ﾘｭｳｲﾁﾛｳ</t>
  </si>
  <si>
    <t>000628</t>
  </si>
  <si>
    <t>WANAKA</t>
  </si>
  <si>
    <t>Ryuichiro</t>
  </si>
  <si>
    <t>岡田　佑人</t>
  </si>
  <si>
    <t>ｵｶﾀﾞ ﾕｳﾄ</t>
  </si>
  <si>
    <t>石田　蒼万</t>
  </si>
  <si>
    <t>ｲｼﾀﾞ ｿｳﾏ</t>
  </si>
  <si>
    <t>ISHIDA</t>
  </si>
  <si>
    <t>Soma</t>
  </si>
  <si>
    <t>永田　響</t>
  </si>
  <si>
    <t>ﾅｶﾞﾀ ﾋﾋﾞｷ</t>
  </si>
  <si>
    <t>010219</t>
  </si>
  <si>
    <t>島根県</t>
  </si>
  <si>
    <t xml:space="preserve">NAGATA </t>
  </si>
  <si>
    <t>Hibiki</t>
  </si>
  <si>
    <t>古賀　健介</t>
  </si>
  <si>
    <t>ｺｶﾞ ｹﾝｽｹ</t>
  </si>
  <si>
    <t>KOGA</t>
  </si>
  <si>
    <t>Kensuke</t>
  </si>
  <si>
    <t>丸山　圭太</t>
  </si>
  <si>
    <t>ｹｲﾀ ﾏﾙﾔﾏ</t>
  </si>
  <si>
    <t>MARUYAMA</t>
  </si>
  <si>
    <t>三浦　朗生</t>
  </si>
  <si>
    <t>ﾐｳﾗ ﾄｷｵ</t>
  </si>
  <si>
    <t>020202</t>
  </si>
  <si>
    <t>MIURA</t>
  </si>
  <si>
    <t>Tokio</t>
  </si>
  <si>
    <t>井上　駿人</t>
  </si>
  <si>
    <t>ｲﾉｳｴ ﾊﾔﾄ</t>
  </si>
  <si>
    <t>020313</t>
  </si>
  <si>
    <t>加治　之典</t>
  </si>
  <si>
    <t>ｶｼﾞ ﾕｷﾉﾘ</t>
  </si>
  <si>
    <t>KAJI</t>
  </si>
  <si>
    <t>Yukinori</t>
  </si>
  <si>
    <t>大川　海翔</t>
  </si>
  <si>
    <t>ｵｵｶﾜ ｶｲﾄ</t>
  </si>
  <si>
    <t>010616</t>
  </si>
  <si>
    <t>OKAWA</t>
  </si>
  <si>
    <t>Kaito</t>
  </si>
  <si>
    <t>児玉　吏駆</t>
  </si>
  <si>
    <t>ｺﾀﾞﾏ ﾘｸ</t>
  </si>
  <si>
    <t>020304</t>
  </si>
  <si>
    <t>重松　星矢</t>
  </si>
  <si>
    <t>ｼｹﾞﾏﾂ ｾｲﾔ</t>
  </si>
  <si>
    <t>010412</t>
  </si>
  <si>
    <t>SHIGEMATSU</t>
  </si>
  <si>
    <t>甘利　颯太</t>
  </si>
  <si>
    <t>ｱﾏﾘ ｿｳﾀ</t>
  </si>
  <si>
    <t>010517</t>
  </si>
  <si>
    <t>AMARI</t>
  </si>
  <si>
    <t>奥村　現生</t>
  </si>
  <si>
    <t>ｵｸﾑﾗ ｹﾞﾝｷ</t>
  </si>
  <si>
    <t>西田　美里輝</t>
  </si>
  <si>
    <t>ﾆｼﾀﾞ ﾐｻｷ</t>
  </si>
  <si>
    <t>NISHIDA</t>
  </si>
  <si>
    <t>Misaki</t>
  </si>
  <si>
    <t>中野　辰稀</t>
  </si>
  <si>
    <t>ﾅｶﾉ ﾀﾂｷ</t>
  </si>
  <si>
    <t>Tatsuki</t>
  </si>
  <si>
    <t>黒田　翔貴</t>
  </si>
  <si>
    <t>ｸﾛﾀﾞ ｼｮｳｷ</t>
  </si>
  <si>
    <t>KURODA</t>
  </si>
  <si>
    <t>Shoki</t>
  </si>
  <si>
    <t>湯浅　可弦</t>
  </si>
  <si>
    <t>ﾕｱｻ ｶｲﾄ</t>
  </si>
  <si>
    <t>020318</t>
  </si>
  <si>
    <t>YUASA</t>
  </si>
  <si>
    <t>森下　海</t>
  </si>
  <si>
    <t>ﾓﾘｼﾀ ｶｲ</t>
  </si>
  <si>
    <t>020125</t>
  </si>
  <si>
    <t>MORISHITA</t>
  </si>
  <si>
    <t>小野　智幸</t>
  </si>
  <si>
    <t>ｵﾉ ﾄﾓﾕｷ</t>
  </si>
  <si>
    <t>Tomoyuki</t>
  </si>
  <si>
    <t>小川　響</t>
  </si>
  <si>
    <t>ｵｶﾞﾜ ﾋﾋﾞｷ</t>
  </si>
  <si>
    <t>010724</t>
  </si>
  <si>
    <t>OGAWA</t>
  </si>
  <si>
    <t>水波　航輔</t>
  </si>
  <si>
    <t>ﾐｽﾞﾅﾐ ｺｳｽｹ</t>
  </si>
  <si>
    <t>010729</t>
  </si>
  <si>
    <t>MIZUNAMI</t>
  </si>
  <si>
    <t>中西　弘紀</t>
  </si>
  <si>
    <t>ﾅｶﾆｼ ﾋﾛｷ</t>
  </si>
  <si>
    <t>011116</t>
  </si>
  <si>
    <t>NAKANISHI</t>
  </si>
  <si>
    <t>Hiroki</t>
  </si>
  <si>
    <t>山本　望睦</t>
  </si>
  <si>
    <t>ﾔﾏﾓﾄ ﾉｿﾞﾑ</t>
  </si>
  <si>
    <t>010806</t>
  </si>
  <si>
    <t>Nozomu</t>
  </si>
  <si>
    <t>白岩　紳</t>
    <rPh sb="3" eb="4">
      <t>シン</t>
    </rPh>
    <phoneticPr fontId="1"/>
  </si>
  <si>
    <t>ｼﾗｲﾜ ｼﾝ</t>
  </si>
  <si>
    <t>010720</t>
  </si>
  <si>
    <t>SHIRAIWA</t>
  </si>
  <si>
    <t>Shin</t>
  </si>
  <si>
    <t>中嶋　佑</t>
    <rPh sb="1" eb="2">
      <t>シマ</t>
    </rPh>
    <phoneticPr fontId="1"/>
  </si>
  <si>
    <t>ﾅｶｼﾞﾏ ﾀｽｸ</t>
  </si>
  <si>
    <t>Tasuku</t>
  </si>
  <si>
    <t>當房　樹</t>
  </si>
  <si>
    <t>ﾄｳﾎﾞｳ ｲﾂｷ</t>
  </si>
  <si>
    <t>鹿児島県</t>
  </si>
  <si>
    <t>TOBO</t>
  </si>
  <si>
    <t>Itsuki</t>
  </si>
  <si>
    <t>番　一真</t>
  </si>
  <si>
    <t>ﾊﾞﾝ ｶｽﾞﾏ</t>
  </si>
  <si>
    <t>010830</t>
  </si>
  <si>
    <t>BAN</t>
  </si>
  <si>
    <t>古谷　健吾</t>
  </si>
  <si>
    <t>ﾌﾙﾀﾆ ｹﾝｺﾞ</t>
  </si>
  <si>
    <t>021101</t>
  </si>
  <si>
    <t>FURUTANI</t>
  </si>
  <si>
    <t>岩元　楓磨</t>
  </si>
  <si>
    <t>ｲﾜﾓﾄ ﾌｳﾏ</t>
  </si>
  <si>
    <t>010827</t>
  </si>
  <si>
    <t>Fuma</t>
  </si>
  <si>
    <t>大西　蒼玄</t>
  </si>
  <si>
    <t>ｵｵﾆｼ ｿｳｹﾞﾝ</t>
  </si>
  <si>
    <t>020328</t>
  </si>
  <si>
    <t>ONISHI</t>
  </si>
  <si>
    <t>Sogen</t>
  </si>
  <si>
    <t>松原　智哉</t>
  </si>
  <si>
    <t>ﾏﾂﾊﾞﾗ ﾄﾓﾔ</t>
  </si>
  <si>
    <t>011102</t>
  </si>
  <si>
    <t>MATSUHARA</t>
  </si>
  <si>
    <t>中西　涼太</t>
  </si>
  <si>
    <t>ﾅｶﾆｼ ﾘｮｳﾀ</t>
  </si>
  <si>
    <t>011012</t>
  </si>
  <si>
    <t>辰巳　航太郎</t>
  </si>
  <si>
    <t>ﾀﾂﾐ ｺｳﾀﾛｳ</t>
  </si>
  <si>
    <t>020314</t>
  </si>
  <si>
    <t>TATSUMI</t>
  </si>
  <si>
    <t>土永　雅也</t>
  </si>
  <si>
    <t>ﾂﾁﾅｶﾞ ﾏｻﾔ</t>
  </si>
  <si>
    <t>010529</t>
  </si>
  <si>
    <t>TSUCHINAGA</t>
  </si>
  <si>
    <t>濱中　祥伍</t>
    <rPh sb="4" eb="5">
      <t>ゴ</t>
    </rPh>
    <phoneticPr fontId="1"/>
  </si>
  <si>
    <t>ﾊﾏﾅｶ ｼｮｳｺﾞ</t>
  </si>
  <si>
    <t>011103</t>
  </si>
  <si>
    <t>HAMANAKA</t>
  </si>
  <si>
    <t>矢部　隼也</t>
  </si>
  <si>
    <t>ﾔﾍﾞ ｼﾞｭﾝﾔ</t>
  </si>
  <si>
    <t>010525</t>
  </si>
  <si>
    <t>YABE</t>
  </si>
  <si>
    <t>Junya</t>
  </si>
  <si>
    <t>中辻　隼人</t>
  </si>
  <si>
    <t>ﾅｶﾂｼﾞ ﾊﾔﾄ</t>
  </si>
  <si>
    <t>NAKATSUJI</t>
  </si>
  <si>
    <t>萩尾　脩人</t>
  </si>
  <si>
    <t>ﾊｷﾞｵ ｼｭｳﾄ</t>
  </si>
  <si>
    <t>020712</t>
  </si>
  <si>
    <t>HAGIO</t>
  </si>
  <si>
    <t>上村　壮吾</t>
  </si>
  <si>
    <t>ｳｴﾑﾗ ｿｳｺﾞ</t>
  </si>
  <si>
    <t>Sogo</t>
  </si>
  <si>
    <t>小塚　陽介</t>
  </si>
  <si>
    <t>ｺﾂｶ ﾖｳｽｹ</t>
  </si>
  <si>
    <t>021209</t>
  </si>
  <si>
    <t>KOTSUKA</t>
  </si>
  <si>
    <t>鷹野　優士</t>
  </si>
  <si>
    <t>ﾀｶﾉ ﾕｳｼ</t>
  </si>
  <si>
    <t>030122</t>
  </si>
  <si>
    <t>TAKANO</t>
  </si>
  <si>
    <t>山下　玲皇</t>
  </si>
  <si>
    <t>ﾔﾏｼﾀ ﾚｵ</t>
  </si>
  <si>
    <t>020604</t>
  </si>
  <si>
    <t>泉　翔太</t>
  </si>
  <si>
    <t>ｲｽﾞﾐ ｼｮｳﾀ</t>
  </si>
  <si>
    <t>020501</t>
  </si>
  <si>
    <t>IZUMI</t>
  </si>
  <si>
    <t>粟野　聖瑳</t>
  </si>
  <si>
    <t>ｱﾜﾉ ｾｲｻﾞ</t>
  </si>
  <si>
    <t>020502</t>
  </si>
  <si>
    <t>AWANO</t>
  </si>
  <si>
    <t>Seiza</t>
  </si>
  <si>
    <t>中澤　孝太</t>
  </si>
  <si>
    <t>ﾅｶｻﾞﾜ ｺｳﾀ</t>
  </si>
  <si>
    <t>NAKAZAWA</t>
  </si>
  <si>
    <t>佐々木　良徳</t>
  </si>
  <si>
    <t>ｻｻｷ ﾘｮｳﾄｸ</t>
  </si>
  <si>
    <t>020907</t>
  </si>
  <si>
    <t>Ryotoku</t>
  </si>
  <si>
    <t>荒川　潤</t>
  </si>
  <si>
    <t>ｱﾗｶﾜ ｼﾞｭﾝ</t>
  </si>
  <si>
    <t>030222</t>
  </si>
  <si>
    <t>ARAKAWA</t>
  </si>
  <si>
    <t>Jun</t>
  </si>
  <si>
    <t>北谷　宏人</t>
  </si>
  <si>
    <t>ｷﾀﾀﾞﾆ ﾋﾛﾄ</t>
  </si>
  <si>
    <t>020514</t>
  </si>
  <si>
    <t>KITADANI</t>
  </si>
  <si>
    <t>飯田　晃也</t>
  </si>
  <si>
    <t>ｲｲﾀﾞ ﾃﾙﾔ</t>
  </si>
  <si>
    <t>020719</t>
  </si>
  <si>
    <t>IIDA</t>
  </si>
  <si>
    <t>Teruya</t>
  </si>
  <si>
    <t>三木　颯大</t>
  </si>
  <si>
    <t>ﾐｷ ｿｳﾀﾞｲ</t>
  </si>
  <si>
    <t>030221</t>
  </si>
  <si>
    <t>MIKI</t>
  </si>
  <si>
    <t>Sodai</t>
  </si>
  <si>
    <t>赤松　蒼太</t>
  </si>
  <si>
    <t>ｱｶﾏﾂ ｿｳﾀ</t>
  </si>
  <si>
    <t>020921</t>
  </si>
  <si>
    <t>AKAMATSU</t>
  </si>
  <si>
    <t>諏訪　皓己</t>
  </si>
  <si>
    <t>ｽﾜ ｺｳｷ</t>
  </si>
  <si>
    <t>021011</t>
  </si>
  <si>
    <t>SUWA</t>
  </si>
  <si>
    <t>明後　達也</t>
  </si>
  <si>
    <t>ﾐｮｳｺﾞ ﾀﾂﾔ</t>
  </si>
  <si>
    <t>MYOGO</t>
  </si>
  <si>
    <t>田中　創太郎</t>
  </si>
  <si>
    <t>ﾀﾅｶ ｿｳﾀﾛｳ</t>
  </si>
  <si>
    <t>030111</t>
  </si>
  <si>
    <t>Sotaro</t>
  </si>
  <si>
    <t>加藤　優希</t>
  </si>
  <si>
    <t>ｶﾄｳ ﾕｳｷ</t>
  </si>
  <si>
    <t>KATO</t>
  </si>
  <si>
    <t>浅原　来羽</t>
  </si>
  <si>
    <t>ｱｻﾊﾗ ｺｳ</t>
  </si>
  <si>
    <t>021016</t>
  </si>
  <si>
    <t>ASAHARA</t>
  </si>
  <si>
    <t>Ko</t>
  </si>
  <si>
    <t>更谷　侑</t>
  </si>
  <si>
    <t>ｻﾗﾀﾆ ﾀｽｸ</t>
  </si>
  <si>
    <t>021120</t>
  </si>
  <si>
    <t>SARATANI</t>
  </si>
  <si>
    <t>井上　拓己</t>
  </si>
  <si>
    <t>ｲﾉｳｴ ﾀｸﾐ</t>
  </si>
  <si>
    <t>020528</t>
  </si>
  <si>
    <t>林　倖輝</t>
  </si>
  <si>
    <t>ﾊﾔｼ ｺｳｷ</t>
  </si>
  <si>
    <t>020405</t>
  </si>
  <si>
    <t>長谷　拓哉</t>
  </si>
  <si>
    <t>ﾅｶﾞﾀﾆ ﾀｸﾔ</t>
  </si>
  <si>
    <t>021222</t>
  </si>
  <si>
    <t>NAGATANI</t>
  </si>
  <si>
    <t>池田　航大</t>
  </si>
  <si>
    <t>ｲｹﾀﾞ ｺｳﾀﾞｲ</t>
  </si>
  <si>
    <t>020910</t>
  </si>
  <si>
    <t>IKEDA</t>
  </si>
  <si>
    <t>玉田　幸治</t>
  </si>
  <si>
    <t>ﾀﾏﾀﾞ ｺｳｼﾞ</t>
  </si>
  <si>
    <t>021118</t>
  </si>
  <si>
    <t>TAMADA</t>
  </si>
  <si>
    <t>吉渡　真士</t>
  </si>
  <si>
    <t>ﾖｼﾜﾀﾘ ｼﾝﾄ</t>
  </si>
  <si>
    <t>020701</t>
  </si>
  <si>
    <t>YOSHIWATARI</t>
  </si>
  <si>
    <t>Shinto</t>
  </si>
  <si>
    <t>松清　碧海</t>
  </si>
  <si>
    <t>ﾏﾂｷﾖ ｱｵﾄ</t>
  </si>
  <si>
    <t>020922</t>
  </si>
  <si>
    <t>MATSUKIYO</t>
  </si>
  <si>
    <t>Aoto</t>
  </si>
  <si>
    <t>福本　清貴</t>
  </si>
  <si>
    <t>ﾌｸﾓﾄ ｷﾖﾀｶ</t>
  </si>
  <si>
    <t>021203</t>
  </si>
  <si>
    <t>FUKUMOTO</t>
  </si>
  <si>
    <t>Kiyotaka</t>
  </si>
  <si>
    <t>能登　荘太郎</t>
    <rPh sb="3" eb="4">
      <t>ソウ</t>
    </rPh>
    <phoneticPr fontId="1"/>
  </si>
  <si>
    <t>ﾉﾄ ｿｳﾀﾛｳ</t>
  </si>
  <si>
    <t>030320</t>
  </si>
  <si>
    <t>NOTO</t>
  </si>
  <si>
    <t>西　亜孟</t>
    <rPh sb="3" eb="4">
      <t>モウ</t>
    </rPh>
    <phoneticPr fontId="1"/>
  </si>
  <si>
    <t>ﾆｼ ｱﾏﾝ</t>
  </si>
  <si>
    <t>020917</t>
  </si>
  <si>
    <t>NISHI</t>
  </si>
  <si>
    <t>Aman</t>
  </si>
  <si>
    <t>田平　皓己</t>
  </si>
  <si>
    <t>ﾀﾋﾞﾗ ｺｳｷ</t>
  </si>
  <si>
    <t>030127</t>
  </si>
  <si>
    <t>TABIRA</t>
  </si>
  <si>
    <t>池田　隆人</t>
  </si>
  <si>
    <t>ｲｹﾀﾞ ﾘｭｳﾄ</t>
  </si>
  <si>
    <t>011018</t>
  </si>
  <si>
    <t>佐賀県</t>
  </si>
  <si>
    <t>Ryuto</t>
  </si>
  <si>
    <t>馬場　勇弥</t>
  </si>
  <si>
    <t>ﾊﾞﾊﾞ ﾕｳﾔ</t>
  </si>
  <si>
    <t>020424</t>
  </si>
  <si>
    <t>太田　潤</t>
  </si>
  <si>
    <t>ｵｵﾀ ｼﾞｭﾝ</t>
  </si>
  <si>
    <t>下浦　大輝</t>
  </si>
  <si>
    <t>ｼﾓｳﾗ ﾋﾛｷ</t>
  </si>
  <si>
    <t>990625</t>
  </si>
  <si>
    <t>SHIMOURA</t>
  </si>
  <si>
    <t>平田　雄大</t>
  </si>
  <si>
    <t>ﾋﾗﾀ ﾕｳﾀﾞｲ</t>
  </si>
  <si>
    <t>990408</t>
  </si>
  <si>
    <t>HIRATA</t>
  </si>
  <si>
    <t>浦川　由樹</t>
  </si>
  <si>
    <t>ｳﾗｶﾜ ﾖｼｷ</t>
  </si>
  <si>
    <t>021202</t>
  </si>
  <si>
    <t>URAKAWA</t>
  </si>
  <si>
    <t>青木　光</t>
  </si>
  <si>
    <t>ｱｵｷ ﾋｶﾙ</t>
  </si>
  <si>
    <t>990626</t>
  </si>
  <si>
    <t>AOKI</t>
  </si>
  <si>
    <t>Hikaru</t>
  </si>
  <si>
    <t>吉田　明大</t>
  </si>
  <si>
    <t>ﾖｼﾀ ｱｷﾋﾛ</t>
  </si>
  <si>
    <t>000329</t>
  </si>
  <si>
    <t>Akihiro</t>
  </si>
  <si>
    <t>近畿大学</t>
  </si>
  <si>
    <t>内田　晃太</t>
  </si>
  <si>
    <t>ｳﾁﾀﾞ ｺｳﾀ</t>
  </si>
  <si>
    <t>020221</t>
  </si>
  <si>
    <t xml:space="preserve">UCHIDA </t>
  </si>
  <si>
    <t>岩田　樹</t>
  </si>
  <si>
    <t>ｲﾜﾀ ﾀﾂｷ</t>
  </si>
  <si>
    <t>021001</t>
  </si>
  <si>
    <t>高山　翔悟</t>
  </si>
  <si>
    <t>ﾀｶﾔﾏ ｼｮｳｺﾞ</t>
  </si>
  <si>
    <t>000903</t>
  </si>
  <si>
    <t>TAKAYAMA</t>
  </si>
  <si>
    <t>片山　昌汰</t>
  </si>
  <si>
    <t>ｶﾀﾔﾏ ｼｮｳﾀ</t>
  </si>
  <si>
    <t>010312</t>
  </si>
  <si>
    <t>田原　晴斗</t>
  </si>
  <si>
    <t>ﾀﾊﾞﾙ ﾊﾙﾄ</t>
  </si>
  <si>
    <t>000529</t>
  </si>
  <si>
    <t>TABARU</t>
  </si>
  <si>
    <t>廣井　謙吾</t>
  </si>
  <si>
    <t>ﾋﾛｲ ｹﾝｺﾞ</t>
  </si>
  <si>
    <t>HIROI</t>
  </si>
  <si>
    <t>髙木　恒</t>
  </si>
  <si>
    <t>ﾀｶｷﾞ ｺｳ</t>
  </si>
  <si>
    <t>001025</t>
  </si>
  <si>
    <t xml:space="preserve">TAKAGI </t>
  </si>
  <si>
    <t>Koh</t>
  </si>
  <si>
    <t>馬出　晟冶</t>
  </si>
  <si>
    <t>ｳﾏﾃﾞ ｾｲﾔ</t>
  </si>
  <si>
    <t>UMADE</t>
  </si>
  <si>
    <t>橋本　大輝</t>
    <rPh sb="3" eb="5">
      <t>ダイキ</t>
    </rPh>
    <phoneticPr fontId="1"/>
  </si>
  <si>
    <t>ﾊｼﾓﾄ ﾀﾞｲｷ</t>
  </si>
  <si>
    <t>竹山　朝陽</t>
  </si>
  <si>
    <t>ﾀｹﾔﾏ ｱｻﾋ</t>
  </si>
  <si>
    <t>TAKEYAMA</t>
  </si>
  <si>
    <t>橋本　真宙</t>
  </si>
  <si>
    <t>ﾊｼﾓﾄ ﾏﾋﾛ</t>
  </si>
  <si>
    <t>001030</t>
  </si>
  <si>
    <t>Mahiro</t>
  </si>
  <si>
    <t>中野　裕太</t>
  </si>
  <si>
    <t>ﾅｶﾉ ﾕｳﾀ</t>
  </si>
  <si>
    <t>010120</t>
  </si>
  <si>
    <t>菊池　紀希</t>
  </si>
  <si>
    <t>ｷｸﾁ ｶｽﾞｷ</t>
  </si>
  <si>
    <t>000909</t>
  </si>
  <si>
    <t>小森　優佑</t>
  </si>
  <si>
    <t>ｺﾓﾘ ﾕｳｽｹ</t>
  </si>
  <si>
    <t>000601</t>
  </si>
  <si>
    <t>KOMORI</t>
  </si>
  <si>
    <t>土出　明日真</t>
  </si>
  <si>
    <t>ﾂﾁﾃﾞ ｱｽﾏ</t>
  </si>
  <si>
    <t>010309</t>
  </si>
  <si>
    <t>TSUCHIDE</t>
  </si>
  <si>
    <t>Asuma</t>
  </si>
  <si>
    <t>酒井　直樹</t>
  </si>
  <si>
    <t>ｻｶｲ ﾅｵｷ</t>
  </si>
  <si>
    <t>Naoki</t>
  </si>
  <si>
    <t>浦部　拓人</t>
  </si>
  <si>
    <t>ｳﾗﾍﾞ ﾀｸﾄ</t>
  </si>
  <si>
    <t>000912</t>
  </si>
  <si>
    <t>URABE</t>
  </si>
  <si>
    <t>Takuto</t>
  </si>
  <si>
    <t>濱橋　雅幸</t>
  </si>
  <si>
    <t>ﾊﾏﾊｼ ﾏｻﾕｷ</t>
  </si>
  <si>
    <t>011105</t>
  </si>
  <si>
    <t>HAMAHASHI</t>
  </si>
  <si>
    <t>Masayuki</t>
  </si>
  <si>
    <t>尾崎　友基</t>
  </si>
  <si>
    <t>ｵｻﾞｷ ﾕｳｷ</t>
  </si>
  <si>
    <t>020209</t>
  </si>
  <si>
    <t>谷　颯人</t>
  </si>
  <si>
    <t>ﾀﾆ ﾊﾔﾄ</t>
  </si>
  <si>
    <t>010528</t>
  </si>
  <si>
    <t>TANI</t>
  </si>
  <si>
    <t>竹内　涼城</t>
  </si>
  <si>
    <t>ﾀｹｳﾁ ﾘｮｳｷ</t>
  </si>
  <si>
    <t>010425</t>
  </si>
  <si>
    <t>末長　智幸</t>
  </si>
  <si>
    <t>ｽｴﾅｶﾞ ﾄﾓﾕｷ</t>
  </si>
  <si>
    <t>010725</t>
  </si>
  <si>
    <t xml:space="preserve">SUENAGA </t>
  </si>
  <si>
    <t>田野　雅樹</t>
  </si>
  <si>
    <t>ﾀﾉ ﾏｻｷ</t>
  </si>
  <si>
    <t>TANO</t>
  </si>
  <si>
    <t>濱口　虎汰郎</t>
  </si>
  <si>
    <t>ﾊﾏｸﾞﾁ ｺﾀﾛｳ</t>
  </si>
  <si>
    <t>HAMAGUCHI</t>
  </si>
  <si>
    <t>山口　冬馬</t>
  </si>
  <si>
    <t>ﾔﾏｸﾞﾁ ﾄｳﾏ</t>
  </si>
  <si>
    <t>Toma</t>
  </si>
  <si>
    <t>木本　純平</t>
  </si>
  <si>
    <t>ｷﾓﾄ ｼﾞｭﾝﾍﾟｲ</t>
  </si>
  <si>
    <t>010913</t>
  </si>
  <si>
    <t>KIMOTO</t>
  </si>
  <si>
    <t>藤井　新</t>
  </si>
  <si>
    <t>ﾌｼﾞｲ ｱﾗﾀ</t>
  </si>
  <si>
    <t>佐々木　克</t>
  </si>
  <si>
    <t>ｻｻｷ ｶﾂﾐ</t>
  </si>
  <si>
    <t>020317</t>
  </si>
  <si>
    <t>Katsumi</t>
  </si>
  <si>
    <t>河野　真志</t>
  </si>
  <si>
    <t>ｶﾜﾉ ﾀﾀﾞｼ</t>
  </si>
  <si>
    <t>010512</t>
  </si>
  <si>
    <t>Tadashi</t>
  </si>
  <si>
    <t>川谷内　啓太</t>
  </si>
  <si>
    <t>ｶﾜﾔﾁ ｹｲﾀ</t>
  </si>
  <si>
    <t>010701</t>
  </si>
  <si>
    <t>KAWAYACHI</t>
  </si>
  <si>
    <t>増田　聖也</t>
  </si>
  <si>
    <t>ﾏｽﾀﾞ ｾｲﾔ</t>
  </si>
  <si>
    <t>011113</t>
  </si>
  <si>
    <t>樋口　航</t>
  </si>
  <si>
    <t>ﾋｸﾞﾁ ﾜﾀﾙ</t>
  </si>
  <si>
    <t>Wataru</t>
  </si>
  <si>
    <t>松崎　太星</t>
  </si>
  <si>
    <t>ﾏﾂｻﾞｷ ﾀｲｾｲ</t>
  </si>
  <si>
    <t>020425</t>
  </si>
  <si>
    <t>MATSUZAKI</t>
  </si>
  <si>
    <t>中谷　拓郎</t>
  </si>
  <si>
    <t>ﾅｶﾀﾆ ﾀｸﾛｳ</t>
  </si>
  <si>
    <t>010703</t>
  </si>
  <si>
    <t>Takuro</t>
  </si>
  <si>
    <t>平野　塁</t>
  </si>
  <si>
    <t>ﾋﾗﾉ ﾙｲ</t>
  </si>
  <si>
    <t>020710</t>
  </si>
  <si>
    <t>HIRANO</t>
  </si>
  <si>
    <t>Rui</t>
  </si>
  <si>
    <t>西山　遥斗</t>
  </si>
  <si>
    <t>ﾆｼﾔﾏ ﾊﾙﾄ</t>
  </si>
  <si>
    <t>001205</t>
  </si>
  <si>
    <t>松田　真治</t>
  </si>
  <si>
    <t>ﾏﾂﾀﾞ ｼﾝｼﾞ</t>
  </si>
  <si>
    <t>Shinji</t>
  </si>
  <si>
    <t>西尾　晃太</t>
  </si>
  <si>
    <t>ﾆｼｵ ｺｳﾀ</t>
  </si>
  <si>
    <t>020404</t>
  </si>
  <si>
    <t>別所　響</t>
  </si>
  <si>
    <t>ﾍﾞｯｼｮ ﾋﾋﾞｷ</t>
  </si>
  <si>
    <t>020530</t>
  </si>
  <si>
    <t>BESSHO</t>
  </si>
  <si>
    <t>森髙　颯治朗</t>
  </si>
  <si>
    <t>ﾓﾘﾀｶ ｿｳｼﾞﾛｳ</t>
  </si>
  <si>
    <t>030121</t>
  </si>
  <si>
    <t>MORITAKA</t>
  </si>
  <si>
    <t>Sojiro</t>
  </si>
  <si>
    <t>琴寄　晴仁</t>
  </si>
  <si>
    <t>ｺﾄﾖﾘ ﾊﾙﾄ</t>
  </si>
  <si>
    <t>020409</t>
  </si>
  <si>
    <t>KOTOYORI</t>
  </si>
  <si>
    <t>安川　楓</t>
  </si>
  <si>
    <t>ﾔｽｶﾜ ｶｴﾃﾞ</t>
  </si>
  <si>
    <t>YASUKAWA</t>
  </si>
  <si>
    <t>Kaede</t>
  </si>
  <si>
    <t>城戸　裕登</t>
  </si>
  <si>
    <t>ｷﾄﾞ ﾕｳﾄ</t>
  </si>
  <si>
    <t>021010</t>
  </si>
  <si>
    <t>KIDO</t>
  </si>
  <si>
    <t>古川　紘規</t>
  </si>
  <si>
    <t>ﾌﾙｶﾜ ｺｳｷ</t>
  </si>
  <si>
    <t>020815</t>
  </si>
  <si>
    <t>FURUKAWA</t>
  </si>
  <si>
    <t>小松　祥大</t>
  </si>
  <si>
    <t>ｺﾏﾂ ｼｮｳﾀ</t>
  </si>
  <si>
    <t>KOMATSU</t>
  </si>
  <si>
    <t>荒木　智仁</t>
  </si>
  <si>
    <t>ｱﾗｷ ﾄﾓﾋﾄ</t>
  </si>
  <si>
    <t>010929</t>
  </si>
  <si>
    <t>ARAKI</t>
  </si>
  <si>
    <t>Tomohito</t>
  </si>
  <si>
    <t>新山　優弥</t>
  </si>
  <si>
    <t>ｼﾝﾔﾏ ｳﾐ</t>
  </si>
  <si>
    <t>SHINYAMA</t>
  </si>
  <si>
    <t>Umi</t>
  </si>
  <si>
    <t>山本　拓実</t>
  </si>
  <si>
    <t>ﾔﾏﾓﾄ ﾀｸﾐ</t>
  </si>
  <si>
    <t>030407</t>
  </si>
  <si>
    <t>阿河　孝樹</t>
  </si>
  <si>
    <t>ｱｶﾞ ｺｳｷ</t>
  </si>
  <si>
    <t>030714</t>
  </si>
  <si>
    <t xml:space="preserve">AGA </t>
  </si>
  <si>
    <t>瀬古　陸斗</t>
  </si>
  <si>
    <t>ｾｺ ﾘｸﾄ</t>
  </si>
  <si>
    <t>030808</t>
  </si>
  <si>
    <t>SEKO</t>
  </si>
  <si>
    <t>三浦　康生</t>
  </si>
  <si>
    <t>ﾐｳﾗ ｺｳｾｲ</t>
  </si>
  <si>
    <t>031118</t>
  </si>
  <si>
    <t>梅本　宜広</t>
  </si>
  <si>
    <t>ｳﾒﾓﾄ ﾖｼﾋﾛ</t>
  </si>
  <si>
    <t>031115</t>
  </si>
  <si>
    <t>UMEMOTO</t>
  </si>
  <si>
    <t>Yoshihiro</t>
  </si>
  <si>
    <t>川勝　慎太郎</t>
  </si>
  <si>
    <t>ｶﾜｶﾂ ｼﾝﾀﾛｳ</t>
  </si>
  <si>
    <t>030716</t>
  </si>
  <si>
    <t>KAWAKATSU</t>
  </si>
  <si>
    <t>山城　嘉人</t>
  </si>
  <si>
    <t>ﾔﾏｼﾛ ｶｲﾄ</t>
  </si>
  <si>
    <t>030701</t>
  </si>
  <si>
    <t>YAMASHIRO</t>
  </si>
  <si>
    <t>有方　修斗</t>
  </si>
  <si>
    <t>ｱﾘｶﾀ ｼｭｳﾄ</t>
  </si>
  <si>
    <t>030824</t>
  </si>
  <si>
    <t>ARIKATA</t>
  </si>
  <si>
    <t>圓句　知也</t>
  </si>
  <si>
    <t>ｴﾝｸ ﾄﾓﾔ</t>
  </si>
  <si>
    <t>031021</t>
  </si>
  <si>
    <t>ENKU</t>
  </si>
  <si>
    <t>松本　拳志郎</t>
  </si>
  <si>
    <t>ﾏﾂﾓﾄ ｹﾝｼﾛｳ</t>
  </si>
  <si>
    <t>030724</t>
  </si>
  <si>
    <t>小林　想</t>
  </si>
  <si>
    <t>ｺﾊﾞﾔｼ ｿｳ</t>
  </si>
  <si>
    <t>030414</t>
  </si>
  <si>
    <t>久保　幸陽</t>
  </si>
  <si>
    <t>ｸﾎﾞ ｺｳﾖｳ</t>
  </si>
  <si>
    <t>040302</t>
  </si>
  <si>
    <t>KUBO</t>
  </si>
  <si>
    <t>Koyo</t>
  </si>
  <si>
    <t>大阪学院大学</t>
  </si>
  <si>
    <t>坂本　元喜</t>
    <rPh sb="0" eb="2">
      <t>サカモト</t>
    </rPh>
    <rPh sb="3" eb="4">
      <t>ゲン</t>
    </rPh>
    <rPh sb="4" eb="5">
      <t>キ</t>
    </rPh>
    <phoneticPr fontId="1"/>
  </si>
  <si>
    <t>ｻｶﾓﾄ ｹﾞﾝｷ</t>
  </si>
  <si>
    <t>021206</t>
  </si>
  <si>
    <t>びわこ成蹊スポーツ大学</t>
  </si>
  <si>
    <t>井登　崚太</t>
  </si>
  <si>
    <t>ｲﾄ ﾘｮｳﾀ</t>
  </si>
  <si>
    <t>上野　陸</t>
  </si>
  <si>
    <t>ｳｴﾉ ﾘｸ</t>
  </si>
  <si>
    <t>000624</t>
  </si>
  <si>
    <t>UENO</t>
  </si>
  <si>
    <t>上山　薫</t>
  </si>
  <si>
    <t>ｳｴﾔﾏ ｶｵﾙ</t>
  </si>
  <si>
    <t>UEYAMA</t>
  </si>
  <si>
    <t>Kaoru</t>
  </si>
  <si>
    <t>漆畑　優司</t>
  </si>
  <si>
    <t>ｳﾙｼﾊﾞﾀ ﾕｳｼﾞ</t>
  </si>
  <si>
    <t>000525</t>
  </si>
  <si>
    <t>URUSHIBATA</t>
  </si>
  <si>
    <t>Yuji</t>
  </si>
  <si>
    <t>落合　伸一郎</t>
  </si>
  <si>
    <t>ｵﾁｱｲ ｼﾝｲﾁﾛｳ</t>
  </si>
  <si>
    <t>OCHIAI</t>
  </si>
  <si>
    <t>Shinichiro</t>
  </si>
  <si>
    <t>梶原　俊介</t>
  </si>
  <si>
    <t>ｶｼﾞﾊﾗ ｼｭﾝｽｹ</t>
  </si>
  <si>
    <t>001015</t>
  </si>
  <si>
    <t>KAJIHARA</t>
  </si>
  <si>
    <t>北尾　迅</t>
  </si>
  <si>
    <t>ｷﾀｵ ｼﾞﾝ</t>
  </si>
  <si>
    <t>001018</t>
  </si>
  <si>
    <t>KITAO</t>
  </si>
  <si>
    <t>Jin</t>
  </si>
  <si>
    <t>楠見　涼介</t>
  </si>
  <si>
    <t>ｸｽﾐ ﾘｮｳｽｹ</t>
  </si>
  <si>
    <t>010302</t>
  </si>
  <si>
    <t>KUSUMI</t>
  </si>
  <si>
    <t>下平　稜</t>
  </si>
  <si>
    <t>ｼﾓﾋﾗ ﾘｮｳ</t>
  </si>
  <si>
    <t>001121</t>
  </si>
  <si>
    <t>SHIMOHIRA</t>
  </si>
  <si>
    <t>多田　竜真</t>
  </si>
  <si>
    <t>ﾀﾀﾞ ﾘｮｳﾏ</t>
  </si>
  <si>
    <t>000721</t>
  </si>
  <si>
    <t>TADA</t>
  </si>
  <si>
    <t>Ryoma</t>
  </si>
  <si>
    <t>津田　雄大</t>
  </si>
  <si>
    <t>ﾂﾀﾞ ﾕｳﾀﾞｲ</t>
  </si>
  <si>
    <t>000501</t>
  </si>
  <si>
    <t>鶴尾　昂樹</t>
  </si>
  <si>
    <t>ﾂﾙｵ ｺｳｷ</t>
  </si>
  <si>
    <t>000605</t>
  </si>
  <si>
    <t>TSURUO</t>
  </si>
  <si>
    <t>中西　耕大</t>
  </si>
  <si>
    <t>ﾅｶﾆｼ ｺｳﾀﾞｲ</t>
  </si>
  <si>
    <t>夏目　逸平</t>
  </si>
  <si>
    <t>ﾅﾂﾒ ｲｯﾍﾟｲ</t>
  </si>
  <si>
    <t>NATSUME</t>
  </si>
  <si>
    <t>Ippei</t>
  </si>
  <si>
    <t>西尾　駿介</t>
  </si>
  <si>
    <t>ﾆｼｵ ｼｭﾝｽｹ</t>
  </si>
  <si>
    <t>花澤　龍</t>
  </si>
  <si>
    <t>ﾊﾅｻﾞﾜ ﾘｭｳ</t>
  </si>
  <si>
    <t>HANAZAWA</t>
  </si>
  <si>
    <t>Ryu</t>
  </si>
  <si>
    <t>花谷　瑞稀</t>
  </si>
  <si>
    <t>ﾊﾅﾀﾆ ﾐｽﾞｷ</t>
  </si>
  <si>
    <t>000809</t>
  </si>
  <si>
    <t>HANATANI</t>
  </si>
  <si>
    <t>林　大飛</t>
  </si>
  <si>
    <t>ﾊﾔｼ ﾀｲﾄ</t>
  </si>
  <si>
    <t>010225</t>
  </si>
  <si>
    <t>Taito</t>
  </si>
  <si>
    <t>平井　勇気</t>
  </si>
  <si>
    <t>ﾋﾗｲ ﾕｳｷ</t>
  </si>
  <si>
    <t>000602</t>
  </si>
  <si>
    <t>HIRAI</t>
  </si>
  <si>
    <t>平沼　龍斗</t>
  </si>
  <si>
    <t>ﾋﾗﾇﾏ ﾘｭｳﾄ</t>
  </si>
  <si>
    <t>000621</t>
  </si>
  <si>
    <t>HIRANUMA</t>
  </si>
  <si>
    <t>福田　龍太</t>
  </si>
  <si>
    <t>ﾌｸﾀﾞ ﾘｭｳﾀ</t>
  </si>
  <si>
    <t>藤田　海</t>
  </si>
  <si>
    <t>ﾌｼﾞﾀ ｶｲ</t>
  </si>
  <si>
    <t>000727</t>
  </si>
  <si>
    <t>藤原　龍来</t>
  </si>
  <si>
    <t>ﾌｼﾞﾜﾗ ﾘｸ</t>
  </si>
  <si>
    <t>舞薗　孝紀</t>
  </si>
  <si>
    <t>ﾏｲｿﾞﾉ ｺｳｷ</t>
  </si>
  <si>
    <t>000524</t>
  </si>
  <si>
    <t>MAIZONO</t>
  </si>
  <si>
    <t>前川　翔</t>
  </si>
  <si>
    <t>ﾏｴｶﾜ ｼｮｳ</t>
  </si>
  <si>
    <t>MAEKAWA</t>
  </si>
  <si>
    <t>Sho</t>
  </si>
  <si>
    <t>槇田　悠希</t>
  </si>
  <si>
    <t>ﾏｷﾀ ﾕｳｷ</t>
  </si>
  <si>
    <t>010213</t>
  </si>
  <si>
    <t>MAKITA</t>
  </si>
  <si>
    <t>宮本　光翼</t>
  </si>
  <si>
    <t>ﾐﾔﾓﾄ ｺｳｽｹ</t>
  </si>
  <si>
    <t>001214</t>
  </si>
  <si>
    <t>MIYAMOTO</t>
  </si>
  <si>
    <t>山口　廉生</t>
  </si>
  <si>
    <t>ﾔﾏｸﾞﾁ ﾚﾝｾｲ</t>
  </si>
  <si>
    <t>Rensei</t>
  </si>
  <si>
    <t>山村　幸永</t>
  </si>
  <si>
    <t>ﾔﾏﾑﾗ ﾕｷﾋｻ</t>
  </si>
  <si>
    <t>YAMAMURA</t>
  </si>
  <si>
    <t>Yukihisa</t>
  </si>
  <si>
    <t>吉田　健吾</t>
  </si>
  <si>
    <t>ﾖｼﾀﾞ ｹﾝｺﾞ</t>
  </si>
  <si>
    <t>吉田　康晟</t>
  </si>
  <si>
    <t>ﾖｼﾀﾞ ｺｳｾｲ</t>
  </si>
  <si>
    <t>010221</t>
  </si>
  <si>
    <t>徳島県</t>
  </si>
  <si>
    <t>渡邊　翔大</t>
  </si>
  <si>
    <t>ﾜﾀﾅﾍﾞ ｼｮｳﾀ</t>
  </si>
  <si>
    <t>000503</t>
  </si>
  <si>
    <t>安達　蓮</t>
  </si>
  <si>
    <t>ｱﾀﾞﾁ ﾚﾝ</t>
  </si>
  <si>
    <t>010818</t>
  </si>
  <si>
    <t>Ren</t>
  </si>
  <si>
    <t>石川　稚紘</t>
  </si>
  <si>
    <t>ｲｼｶﾜ ﾁﾋﾛ</t>
  </si>
  <si>
    <t>010917</t>
  </si>
  <si>
    <t>Chihiro</t>
  </si>
  <si>
    <t>石田　淳人</t>
  </si>
  <si>
    <t>ｲｼﾀﾞ ｼﾞｭﾝﾄ</t>
  </si>
  <si>
    <t>011022</t>
  </si>
  <si>
    <t>Junto</t>
  </si>
  <si>
    <t>市村　知弘</t>
  </si>
  <si>
    <t>ｲﾁﾑﾗ ﾄﾓﾋﾛ</t>
  </si>
  <si>
    <t>010519</t>
  </si>
  <si>
    <t>ICHIMURA</t>
  </si>
  <si>
    <t>上田　巴瑠</t>
  </si>
  <si>
    <t>ｳｴﾀﾞ ﾊﾙ</t>
  </si>
  <si>
    <t>010505</t>
  </si>
  <si>
    <t>内堀　拓哉</t>
  </si>
  <si>
    <t>ｳﾁﾎﾞﾘ ﾀｸﾔ</t>
  </si>
  <si>
    <t>UCHIBORI</t>
  </si>
  <si>
    <t>小長谷　健登</t>
  </si>
  <si>
    <t>ｵﾊﾞｾ ｹﾝﾄ</t>
  </si>
  <si>
    <t>011014</t>
  </si>
  <si>
    <t>OBASE</t>
  </si>
  <si>
    <t>折田　晃清</t>
  </si>
  <si>
    <t>ｵﾘﾀ ｺｳｾｲ</t>
  </si>
  <si>
    <t>ORITA</t>
  </si>
  <si>
    <t>兼光　遥己</t>
  </si>
  <si>
    <t>ｶﾈﾐﾂ ﾊﾙｷ</t>
  </si>
  <si>
    <t>020323</t>
  </si>
  <si>
    <t>KANEMITSU</t>
  </si>
  <si>
    <t>亀石　明信</t>
  </si>
  <si>
    <t>ｶﾒｲｼ ｱｷﾉﾌﾞ</t>
  </si>
  <si>
    <t>KAMEISHI</t>
  </si>
  <si>
    <t>Akinobu</t>
  </si>
  <si>
    <t>川北　脩斗</t>
  </si>
  <si>
    <t>ｶﾜｷﾀ ｼｭｳﾄ</t>
  </si>
  <si>
    <t>020118</t>
  </si>
  <si>
    <t>KAWAKITA</t>
  </si>
  <si>
    <t>清原　彰人</t>
  </si>
  <si>
    <t>ｷﾖﾊﾗ ｱｷﾄ</t>
  </si>
  <si>
    <t>010508</t>
  </si>
  <si>
    <t>KIYOHARA</t>
  </si>
  <si>
    <t>Akito</t>
  </si>
  <si>
    <t>小谷　陸</t>
  </si>
  <si>
    <t>ｺﾀﾆ ﾘｸ</t>
  </si>
  <si>
    <t>010910</t>
  </si>
  <si>
    <t>佐藤　蒼志</t>
  </si>
  <si>
    <t>ｻﾄｳ ｿｳｼ</t>
  </si>
  <si>
    <t>嶋本　凱斗</t>
  </si>
  <si>
    <t>ｼﾏﾓﾄ ｶｲﾄ</t>
  </si>
  <si>
    <t>SHIMAMOTO</t>
  </si>
  <si>
    <t>清水　翔暉</t>
  </si>
  <si>
    <t>ｼﾐｽﾞ ｼｮｳｷ</t>
  </si>
  <si>
    <t>010428</t>
  </si>
  <si>
    <t>杉信　光</t>
  </si>
  <si>
    <t>ｽｷﾞﾉﾌﾞ ﾋｶﾙ</t>
  </si>
  <si>
    <t>020211</t>
  </si>
  <si>
    <t>SUGINOBU</t>
  </si>
  <si>
    <t>田口 龍</t>
  </si>
  <si>
    <t>ﾀｸﾞﾁ ﾛﾝ</t>
  </si>
  <si>
    <t>020329</t>
  </si>
  <si>
    <t>TAGUCHI</t>
  </si>
  <si>
    <t>Ron</t>
  </si>
  <si>
    <t>竹谷　幸希也</t>
  </si>
  <si>
    <t>ﾀｹﾀﾆ ﾕｷﾔ</t>
  </si>
  <si>
    <t>010811</t>
  </si>
  <si>
    <t>TAKETANI</t>
  </si>
  <si>
    <t>Yukiya</t>
  </si>
  <si>
    <t>田中　敦之</t>
  </si>
  <si>
    <t>ﾀﾅｶ ｱﾂｼ</t>
  </si>
  <si>
    <t>011004</t>
  </si>
  <si>
    <t>田中　健太郎</t>
  </si>
  <si>
    <t>ﾀﾅｶ ｹﾝﾀﾛｳ</t>
  </si>
  <si>
    <t>010418</t>
  </si>
  <si>
    <t>田中　智也</t>
  </si>
  <si>
    <t>ﾀﾅｶ ﾄﾓﾔ</t>
  </si>
  <si>
    <t>010918</t>
  </si>
  <si>
    <t>田邉　昇</t>
  </si>
  <si>
    <t>ﾀﾅﾍﾞ ｼｮｳ</t>
  </si>
  <si>
    <t>020216</t>
  </si>
  <si>
    <t>田邉　雄大</t>
  </si>
  <si>
    <t>ﾀﾅﾍﾞ ﾕｳﾀﾞｲ</t>
  </si>
  <si>
    <t>谷川　開智</t>
  </si>
  <si>
    <t>ﾀﾆｶﾞﾜ ｶｲﾁ</t>
  </si>
  <si>
    <t>Kaichi</t>
  </si>
  <si>
    <t>千坂　柊人</t>
  </si>
  <si>
    <t>ﾁｻｶ ｼｭｳﾄ</t>
  </si>
  <si>
    <t>020312</t>
  </si>
  <si>
    <t>CHISAKA</t>
  </si>
  <si>
    <t>富田　惇史</t>
  </si>
  <si>
    <t>ﾄﾐﾀ ｱﾂｼ</t>
  </si>
  <si>
    <t>010705</t>
  </si>
  <si>
    <t>TOMITA</t>
  </si>
  <si>
    <t>中尾　輝</t>
  </si>
  <si>
    <t>ﾅｶｵ ﾋｶﾙ</t>
  </si>
  <si>
    <t>020101</t>
  </si>
  <si>
    <t>長野　一輝</t>
  </si>
  <si>
    <t>ﾅｶﾞﾉ ｶｽﾞｷ</t>
  </si>
  <si>
    <t>010614</t>
  </si>
  <si>
    <t>NAGANO</t>
  </si>
  <si>
    <t>中屋　宏志郎</t>
  </si>
  <si>
    <t>ﾅｶﾔ ｺｳｼﾛｳ</t>
  </si>
  <si>
    <t>010413</t>
  </si>
  <si>
    <t>NAKAYA</t>
  </si>
  <si>
    <t>Koshiro</t>
  </si>
  <si>
    <t>則貞　魁</t>
  </si>
  <si>
    <t>ﾉﾘｻﾀﾞ ｶｲ</t>
  </si>
  <si>
    <t>020401</t>
  </si>
  <si>
    <t>NORISADA</t>
  </si>
  <si>
    <t>眞砂　潤也</t>
  </si>
  <si>
    <t>ﾏｻｺﾞ ｼﾞｭﾝﾔ</t>
  </si>
  <si>
    <t>MASAGO</t>
  </si>
  <si>
    <t>Jyunya</t>
  </si>
  <si>
    <t>増田　晃悠</t>
  </si>
  <si>
    <t>ﾏｽﾀﾞ ｱｷﾋﾛ</t>
  </si>
  <si>
    <t>増田　有真</t>
  </si>
  <si>
    <t>ﾏｽﾀﾞ ﾕｳﾏ</t>
  </si>
  <si>
    <t>松原　健斗</t>
  </si>
  <si>
    <t>ﾏﾂﾊﾞﾗ ｹﾝﾄ</t>
  </si>
  <si>
    <t>020110</t>
  </si>
  <si>
    <t>MATSUBARA</t>
  </si>
  <si>
    <t>望月　結斗</t>
  </si>
  <si>
    <t>ﾓﾁﾂﾞｷ ﾕｲﾄ</t>
  </si>
  <si>
    <t>010914</t>
  </si>
  <si>
    <t>MOCHIZUKI</t>
  </si>
  <si>
    <t>Yuito</t>
  </si>
  <si>
    <t>山崎　崇嗣</t>
  </si>
  <si>
    <t>ﾔﾏｻｷ ﾀｶﾂｸﾞ</t>
  </si>
  <si>
    <t>020331</t>
  </si>
  <si>
    <t>Takatsugu</t>
  </si>
  <si>
    <t>山本　剛士</t>
  </si>
  <si>
    <t>ﾔﾏﾓﾄ ﾂﾖｼ</t>
  </si>
  <si>
    <t>011214</t>
  </si>
  <si>
    <t>桑原　秀都</t>
  </si>
  <si>
    <t>ｸﾜﾊﾗ ﾋﾃﾞﾄ</t>
  </si>
  <si>
    <t>020320</t>
  </si>
  <si>
    <t>KUWAHARA</t>
  </si>
  <si>
    <t>Hideto</t>
  </si>
  <si>
    <t>足立　琉希</t>
  </si>
  <si>
    <t>ｱﾀﾞﾁ ﾘｭｳｷ</t>
  </si>
  <si>
    <t>石川　朝翔</t>
  </si>
  <si>
    <t>ｲｼｶﾜ ｱｻﾄ</t>
  </si>
  <si>
    <t>Asato</t>
  </si>
  <si>
    <t>今井　悠介</t>
  </si>
  <si>
    <t>ｲﾏｲ ﾕｳｽｹ</t>
  </si>
  <si>
    <t>020714</t>
  </si>
  <si>
    <t>居村　宣孝</t>
  </si>
  <si>
    <t>ｲﾑﾗ ﾉﾘﾀｶ</t>
  </si>
  <si>
    <t>020619</t>
  </si>
  <si>
    <t>IMURA</t>
  </si>
  <si>
    <t>Noritaka</t>
  </si>
  <si>
    <t>江阪　智樹</t>
  </si>
  <si>
    <t>ｴｻｶ ﾄﾓｷ</t>
  </si>
  <si>
    <t>ESAKA</t>
  </si>
  <si>
    <t>太田　元</t>
  </si>
  <si>
    <t>ｵｵﾀ ｹﾞﾝ</t>
  </si>
  <si>
    <t>Gen</t>
  </si>
  <si>
    <t>太田　彪真</t>
  </si>
  <si>
    <t>ｵｵﾀ ﾋｮｳﾏ</t>
  </si>
  <si>
    <t>020704</t>
  </si>
  <si>
    <t>Hyoma</t>
  </si>
  <si>
    <t>岡田　大暉</t>
  </si>
  <si>
    <t>ｵｶﾀﾞ ﾀﾞｲｷ</t>
  </si>
  <si>
    <t>030201</t>
  </si>
  <si>
    <t>荻野　壮人</t>
  </si>
  <si>
    <t>ｵｷﾞﾉ ﾀｹﾄ</t>
  </si>
  <si>
    <t>Taketo</t>
  </si>
  <si>
    <t>奥谷　俊介</t>
  </si>
  <si>
    <t>ｵｸﾀﾆ ｼｭﾝｽｹ</t>
  </si>
  <si>
    <t>OKUTANI</t>
  </si>
  <si>
    <t>小掠　太智</t>
  </si>
  <si>
    <t>ｵｸﾞﾗ ﾀｲﾁ</t>
  </si>
  <si>
    <t>020731</t>
  </si>
  <si>
    <t>OGURA</t>
  </si>
  <si>
    <t>金澤　直輝</t>
  </si>
  <si>
    <t>ｶﾅｻﾞﾜ ﾅｵｷ</t>
  </si>
  <si>
    <t>KANAZAWA</t>
  </si>
  <si>
    <t>川田　一稀</t>
  </si>
  <si>
    <t>ｶﾜﾀ ｶｽﾞｷ</t>
  </si>
  <si>
    <t>021012</t>
  </si>
  <si>
    <t>KAWATA</t>
  </si>
  <si>
    <t>岸　祐樹</t>
  </si>
  <si>
    <t>ｷｼ ﾕｳｷ</t>
  </si>
  <si>
    <t>020515</t>
  </si>
  <si>
    <t>KISHI</t>
  </si>
  <si>
    <t>北尾　響</t>
  </si>
  <si>
    <t>ｷﾀｵ ﾋﾋﾞｷ</t>
  </si>
  <si>
    <t>木下　博翔</t>
  </si>
  <si>
    <t>ｷﾉｼﾀ ﾋﾛﾄ</t>
  </si>
  <si>
    <t>黒木　史也</t>
  </si>
  <si>
    <t>ｸﾛｷ ﾌﾐﾔ</t>
  </si>
  <si>
    <t>030202</t>
  </si>
  <si>
    <t>KUROKI</t>
  </si>
  <si>
    <t>小出　健太</t>
  </si>
  <si>
    <t>ｺｲﾃﾞ ｹﾝﾀ</t>
  </si>
  <si>
    <t>020426</t>
  </si>
  <si>
    <t>KOIDE</t>
  </si>
  <si>
    <t>西藤　我空</t>
  </si>
  <si>
    <t>ｻｲﾄｳ ｶﾞｸ</t>
  </si>
  <si>
    <t>斉藤　雄汰郎</t>
  </si>
  <si>
    <t>ｻｲﾄｳ ﾕｳﾀﾛｳ</t>
  </si>
  <si>
    <t>021126</t>
  </si>
  <si>
    <t>Yutaro</t>
  </si>
  <si>
    <t>下平　瞬</t>
  </si>
  <si>
    <t>ｼﾓﾋﾗ ｼｭﾝ</t>
  </si>
  <si>
    <t>020823</t>
  </si>
  <si>
    <t>須戸　遼</t>
  </si>
  <si>
    <t>ｽﾄﾞ ﾘｮｳ</t>
  </si>
  <si>
    <t>021227</t>
  </si>
  <si>
    <t>SUDO</t>
  </si>
  <si>
    <t>妹尾　康太朗</t>
  </si>
  <si>
    <t>ｾｵ ｺｳﾀﾛｳ</t>
  </si>
  <si>
    <t>SEO</t>
  </si>
  <si>
    <t>辰野　文哉</t>
  </si>
  <si>
    <t>ﾀﾂﾉ ﾌﾐﾔ</t>
  </si>
  <si>
    <t>020411</t>
  </si>
  <si>
    <t>TATSUNO</t>
  </si>
  <si>
    <t>田原　凌太朗</t>
  </si>
  <si>
    <t>ﾀﾊﾗ ﾘｮｳﾀﾛｳ</t>
  </si>
  <si>
    <t>020816</t>
  </si>
  <si>
    <t>田丸　拓樹</t>
  </si>
  <si>
    <t>ﾀﾏﾙ ﾋﾛｷ</t>
  </si>
  <si>
    <t>020702</t>
  </si>
  <si>
    <t>TAMARU</t>
  </si>
  <si>
    <t>檀上　敬彦</t>
  </si>
  <si>
    <t>ﾀﾞﾝｼﾞｮｳ ﾄｼﾋｺ</t>
  </si>
  <si>
    <t>DANJO</t>
  </si>
  <si>
    <t>Toshihiko</t>
  </si>
  <si>
    <t>寺尾　翔</t>
  </si>
  <si>
    <t>ﾃﾗｵ ｼｮｳ</t>
  </si>
  <si>
    <t>020805</t>
  </si>
  <si>
    <t>TERAO</t>
  </si>
  <si>
    <t>仲里　真悟</t>
  </si>
  <si>
    <t>ﾅｶｻﾞﾄ ｼﾝｺﾞ</t>
  </si>
  <si>
    <t>020607</t>
  </si>
  <si>
    <t>NAKAZATO</t>
  </si>
  <si>
    <t>中村　智哉</t>
  </si>
  <si>
    <t>ﾅｶﾑﾗ ﾄﾓﾔ</t>
  </si>
  <si>
    <t>020820</t>
  </si>
  <si>
    <t>中山　敬太</t>
  </si>
  <si>
    <t>ﾅｶﾔﾏ ｹｲﾀ</t>
  </si>
  <si>
    <t>030203</t>
  </si>
  <si>
    <t>西村　祥</t>
  </si>
  <si>
    <t>ﾆｼﾑﾗ ｼｮｳ</t>
  </si>
  <si>
    <t>東田　佳樹</t>
  </si>
  <si>
    <t>ﾋｶﾞｼﾀﾞ ﾖｼｷ</t>
  </si>
  <si>
    <t>020421</t>
  </si>
  <si>
    <t>HIGASHIDA</t>
  </si>
  <si>
    <t>細見　明也</t>
  </si>
  <si>
    <t>ﾎｿﾐ ﾒｲﾔ</t>
  </si>
  <si>
    <t>Meiya</t>
  </si>
  <si>
    <t>御宿　一輝</t>
  </si>
  <si>
    <t>ﾐｼｭｸ ｶｽﾞｷ</t>
  </si>
  <si>
    <t>MISHUKU</t>
  </si>
  <si>
    <t>三谷　陽太</t>
  </si>
  <si>
    <t>ﾐﾀﾆ ﾖｳﾀ</t>
  </si>
  <si>
    <t>MITANI</t>
  </si>
  <si>
    <t>Yota</t>
  </si>
  <si>
    <t>美藤　瑠希</t>
  </si>
  <si>
    <t>ﾐﾄｳ ﾙｷ</t>
  </si>
  <si>
    <t>MITO</t>
  </si>
  <si>
    <t>Ruki</t>
  </si>
  <si>
    <t>森　貫太</t>
  </si>
  <si>
    <t>ﾓﾘ ｶﾝﾀ</t>
  </si>
  <si>
    <t>020616</t>
  </si>
  <si>
    <t>矢野　雄大</t>
  </si>
  <si>
    <t>ﾔﾉ ﾕｳﾀﾞｲ</t>
  </si>
  <si>
    <t>030214</t>
  </si>
  <si>
    <t>山下　雄紀</t>
  </si>
  <si>
    <t>ﾔﾏｼﾀ ﾕｳｷ</t>
  </si>
  <si>
    <t>021211</t>
  </si>
  <si>
    <t>同志社大学</t>
  </si>
  <si>
    <t>岩本　憲明</t>
  </si>
  <si>
    <t>ｲﾜﾓﾄ ﾉﾘｱｷ</t>
  </si>
  <si>
    <t>970529</t>
  </si>
  <si>
    <t>24</t>
  </si>
  <si>
    <t>Noriaki</t>
  </si>
  <si>
    <t>北村　将也</t>
  </si>
  <si>
    <t>ｷﾀﾑﾗ ﾏｻﾔ</t>
  </si>
  <si>
    <t>980609</t>
  </si>
  <si>
    <t>長野県</t>
  </si>
  <si>
    <t>KITAMURA</t>
  </si>
  <si>
    <t>山﨑　智貴</t>
  </si>
  <si>
    <t>ﾔﾏｻﾞｷ ﾄﾓｷ</t>
  </si>
  <si>
    <t>980414</t>
  </si>
  <si>
    <t>伊藤　大和</t>
  </si>
  <si>
    <t>ｲﾄｳ ﾔﾏﾄ</t>
  </si>
  <si>
    <t>草野　恒広</t>
  </si>
  <si>
    <t>ｸｻﾉ ﾂﾈﾋﾛ</t>
  </si>
  <si>
    <t>000724</t>
  </si>
  <si>
    <t xml:space="preserve">KUSANO </t>
  </si>
  <si>
    <t>Tsunehiro</t>
  </si>
  <si>
    <t>藤田　達矢</t>
  </si>
  <si>
    <t>ﾌｼﾞﾀ ﾀﾂﾔ</t>
  </si>
  <si>
    <t>000425</t>
  </si>
  <si>
    <t>國枝　翔来</t>
  </si>
  <si>
    <t>ｸﾆｴﾀﾞ ﾄﾋﾞﾗ</t>
  </si>
  <si>
    <t>001130</t>
  </si>
  <si>
    <t>KUNIEDA</t>
  </si>
  <si>
    <t>Tobira</t>
  </si>
  <si>
    <t>和田　朋也</t>
  </si>
  <si>
    <t>ﾜﾀﾞ ﾄﾓﾔ</t>
  </si>
  <si>
    <t>WADA</t>
  </si>
  <si>
    <t>新城　建</t>
  </si>
  <si>
    <t>ｼﾝｼﾞｮｳ ﾀｹﾙ</t>
  </si>
  <si>
    <t>991104</t>
  </si>
  <si>
    <t>SHINJO</t>
  </si>
  <si>
    <t>杉田　一陽</t>
  </si>
  <si>
    <t>ｽｷﾞﾀ ｶｽﾞﾊﾙ</t>
  </si>
  <si>
    <t>010101</t>
  </si>
  <si>
    <t>SUGITA</t>
  </si>
  <si>
    <t>Kazuharu</t>
  </si>
  <si>
    <t>廣瀬　史明</t>
  </si>
  <si>
    <t>ﾋﾛｾ ﾌﾐｱｷ</t>
  </si>
  <si>
    <t>010207</t>
  </si>
  <si>
    <t>HIROSE</t>
  </si>
  <si>
    <t>Fumiaki</t>
  </si>
  <si>
    <t>大島　康成</t>
  </si>
  <si>
    <t>ｵｵｼﾏ ｺｳｾｲ</t>
  </si>
  <si>
    <t>OSHIMA</t>
  </si>
  <si>
    <t>春田　亮</t>
  </si>
  <si>
    <t>ﾊﾙﾀ ﾘｮｳ</t>
  </si>
  <si>
    <t>000906</t>
  </si>
  <si>
    <t>HARUTA</t>
  </si>
  <si>
    <t>高須賀　蓮</t>
  </si>
  <si>
    <t>ﾀｶｽｶﾞ ﾚﾝ</t>
  </si>
  <si>
    <t>000610</t>
  </si>
  <si>
    <t>TAKASUGA</t>
  </si>
  <si>
    <t>河野　彰真</t>
  </si>
  <si>
    <t>ｺｳﾉ ｼｮｳﾏ</t>
  </si>
  <si>
    <t>KONO</t>
  </si>
  <si>
    <t>Shoma</t>
  </si>
  <si>
    <t>三好　世真</t>
  </si>
  <si>
    <t>ﾐﾖｼ ｾｲﾏ</t>
  </si>
  <si>
    <t>000731</t>
  </si>
  <si>
    <t>MIYOSHI</t>
  </si>
  <si>
    <t>Seima</t>
  </si>
  <si>
    <t>西川　宏太</t>
  </si>
  <si>
    <t>ﾆｼｶﾜ ｺｳﾀ</t>
  </si>
  <si>
    <t>NISHIKAWA</t>
  </si>
  <si>
    <t>谷本　類都</t>
  </si>
  <si>
    <t>ﾀﾆﾓﾄ ﾙｲﾄ</t>
  </si>
  <si>
    <t>000709</t>
  </si>
  <si>
    <t>TANIMOTO</t>
  </si>
  <si>
    <t>Ruito</t>
  </si>
  <si>
    <t>辻本　龍一郎</t>
  </si>
  <si>
    <t>ﾂｼﾞﾓﾄ ﾘｭｳｲﾁﾛｳ</t>
  </si>
  <si>
    <t>001108</t>
  </si>
  <si>
    <t>TSUJIMOTO</t>
  </si>
  <si>
    <t>堤　蓮太朗</t>
  </si>
  <si>
    <t>ﾂﾂﾐ ﾚﾝﾀﾛｳ</t>
  </si>
  <si>
    <t>990709</t>
  </si>
  <si>
    <t>TSUTSUMI</t>
  </si>
  <si>
    <t>小田　裕次郎</t>
  </si>
  <si>
    <t>ｵﾀﾞ ﾕｳｼﾞﾛｳ</t>
  </si>
  <si>
    <t>ODA</t>
  </si>
  <si>
    <t>Yujiro</t>
  </si>
  <si>
    <t>澤田　翔平</t>
  </si>
  <si>
    <t>ｻﾜﾀﾞ ｼｮｳﾍｲ</t>
  </si>
  <si>
    <t>011015</t>
  </si>
  <si>
    <t>SAWADA</t>
  </si>
  <si>
    <t>村上　翔</t>
  </si>
  <si>
    <t>ﾑﾗｶﾐ ｼｮｳ</t>
  </si>
  <si>
    <t>010719</t>
  </si>
  <si>
    <t>MURAKAMI</t>
  </si>
  <si>
    <t>上村　駿介</t>
  </si>
  <si>
    <t>ｶﾐﾑﾗ ｼｭﾝｽｹ</t>
  </si>
  <si>
    <t>KAMIMURA</t>
  </si>
  <si>
    <t>杤岡　武奎</t>
  </si>
  <si>
    <t>ﾄﾁｵｶ ﾀｹｲ</t>
  </si>
  <si>
    <t>TOCHIOKA</t>
  </si>
  <si>
    <t>Takei</t>
  </si>
  <si>
    <t>岩堀　剛己</t>
  </si>
  <si>
    <t>ｲﾜﾎﾘ ｺﾞｳｷ</t>
  </si>
  <si>
    <t>011002</t>
  </si>
  <si>
    <t>IWAHORI</t>
  </si>
  <si>
    <t>Goki</t>
  </si>
  <si>
    <t>武林　悠天</t>
  </si>
  <si>
    <t>ﾀｹﾊﾞﾔｼ ﾊﾙﾀｶ</t>
  </si>
  <si>
    <t>011021</t>
  </si>
  <si>
    <t>TAKEBAYASHI</t>
  </si>
  <si>
    <t>Harutaka</t>
  </si>
  <si>
    <t>山本　祥太郎</t>
  </si>
  <si>
    <t>ﾔﾏﾓﾄ ｼｮｳﾀﾛｳ</t>
  </si>
  <si>
    <t>020330</t>
  </si>
  <si>
    <t>太田　亮爾</t>
  </si>
  <si>
    <t>ｵｵﾀ ﾘｮｳｼﾞ</t>
  </si>
  <si>
    <t>Ryoji</t>
  </si>
  <si>
    <t>片岡　直大</t>
  </si>
  <si>
    <t>ｶﾀｵｶ ﾅｵﾋﾛ</t>
  </si>
  <si>
    <t>010513</t>
  </si>
  <si>
    <t>KATAOKA</t>
  </si>
  <si>
    <t>Naohiro</t>
  </si>
  <si>
    <t>清水　浩介</t>
  </si>
  <si>
    <t>ｼﾐｽﾞ ｺｳｽｹ</t>
  </si>
  <si>
    <t>020119</t>
  </si>
  <si>
    <t>藤井　里伎</t>
  </si>
  <si>
    <t>ﾌｼﾞｲ ﾘｷ</t>
  </si>
  <si>
    <t>Riki</t>
  </si>
  <si>
    <t>山﨑　寛太</t>
  </si>
  <si>
    <t>ﾔﾏｻｷ ｶﾝﾀ</t>
  </si>
  <si>
    <t>011210</t>
  </si>
  <si>
    <t>西田　拓暉</t>
  </si>
  <si>
    <t>ﾆｼﾀﾞ ﾋﾛｷ</t>
  </si>
  <si>
    <t>大石　真也</t>
  </si>
  <si>
    <t>ｵｵｲｼ ｼﾝﾔ</t>
  </si>
  <si>
    <t>田巻　月雅</t>
  </si>
  <si>
    <t>ﾀﾏｷ ﾐﾔﾋﾞ</t>
  </si>
  <si>
    <t>000708</t>
  </si>
  <si>
    <t>Miyabi</t>
  </si>
  <si>
    <t>森　大雅</t>
  </si>
  <si>
    <t>ﾓﾘ ﾀｲｶﾞ</t>
  </si>
  <si>
    <t>沖　千紘</t>
  </si>
  <si>
    <t>ｵｷ ﾁﾋﾛ</t>
  </si>
  <si>
    <t>020703</t>
  </si>
  <si>
    <t>OKI</t>
  </si>
  <si>
    <t>新納　大基</t>
  </si>
  <si>
    <t>ﾆｲﾉｳ ﾋﾛｷ</t>
  </si>
  <si>
    <t>NIINO</t>
  </si>
  <si>
    <t>髙橋　慧伍</t>
  </si>
  <si>
    <t>ﾀｶﾊｼ ｹｲｺﾞ</t>
  </si>
  <si>
    <t>020711</t>
  </si>
  <si>
    <t>TAKAHASHI</t>
  </si>
  <si>
    <t>野﨑　龍海</t>
  </si>
  <si>
    <t>ﾉｻﾞｷ ﾀﾂﾐ</t>
  </si>
  <si>
    <t>020727</t>
  </si>
  <si>
    <t>NOZAKI</t>
  </si>
  <si>
    <t>Tatsumi</t>
  </si>
  <si>
    <t>中村　大哉</t>
  </si>
  <si>
    <t>ﾅｶﾑﾗ ﾀﾞｲﾔ</t>
  </si>
  <si>
    <t>021225</t>
  </si>
  <si>
    <t>Daiya</t>
  </si>
  <si>
    <t>松本　直樹</t>
  </si>
  <si>
    <t>ﾏﾂﾓﾄ ﾅｵｷ</t>
  </si>
  <si>
    <t>020526</t>
  </si>
  <si>
    <t>船戸　洋</t>
  </si>
  <si>
    <t>ﾌﾅﾄ ﾋﾛｼ</t>
  </si>
  <si>
    <t>020830</t>
  </si>
  <si>
    <t>FUNATO</t>
  </si>
  <si>
    <t>天野　功太郎</t>
  </si>
  <si>
    <t>ｱﾏﾉ ｺｳﾀﾛｳ</t>
  </si>
  <si>
    <t>AMANO</t>
  </si>
  <si>
    <t>尾通　久倫</t>
  </si>
  <si>
    <t>ｵﾄﾘ ﾋｻﾉﾘ</t>
  </si>
  <si>
    <t>OTORI</t>
  </si>
  <si>
    <t>Hisanori</t>
  </si>
  <si>
    <t>藤居　儀史</t>
  </si>
  <si>
    <t>ﾌｼﾞｲ ﾉﾘﾌﾐ</t>
  </si>
  <si>
    <t>Norifumi</t>
  </si>
  <si>
    <t>島田　蓮太郎</t>
  </si>
  <si>
    <t>ｼﾏﾀﾞ ﾚﾝﾀﾛｳ</t>
  </si>
  <si>
    <t>020503</t>
  </si>
  <si>
    <t>茨城県</t>
  </si>
  <si>
    <t>富崎　広大</t>
  </si>
  <si>
    <t>ﾄﾐｻﾞｷ ｺｳﾀ</t>
  </si>
  <si>
    <t>TOMIZAKI</t>
  </si>
  <si>
    <t>岡野　悠生</t>
  </si>
  <si>
    <t>ｵｶﾉ ﾕｳｷ</t>
  </si>
  <si>
    <t>OKANO</t>
  </si>
  <si>
    <t>信川　瞭</t>
  </si>
  <si>
    <t>ﾉﾌﾞｶﾜ ﾘｮｳ</t>
  </si>
  <si>
    <t>020709</t>
  </si>
  <si>
    <t>NOBUKAWA</t>
  </si>
  <si>
    <t>原口　泰志</t>
  </si>
  <si>
    <t>ﾊﾗｸﾞﾁ ﾀｲｼ</t>
  </si>
  <si>
    <t>HARAGUCHI</t>
  </si>
  <si>
    <t>Taishi</t>
  </si>
  <si>
    <t>二村　草輔</t>
  </si>
  <si>
    <t>ﾆﾑﾗ ｿｳｽｹ</t>
  </si>
  <si>
    <t>030307</t>
  </si>
  <si>
    <t>NIMURA</t>
  </si>
  <si>
    <t>Sosuke</t>
  </si>
  <si>
    <t>西村　玲哉</t>
  </si>
  <si>
    <t>ﾆｼﾑﾗ ﾚｲﾔ</t>
  </si>
  <si>
    <t>Reiya</t>
  </si>
  <si>
    <t>壬生　麟太郎</t>
  </si>
  <si>
    <t>ﾐﾌﾞ ﾘﾝﾀﾛｳ</t>
  </si>
  <si>
    <t xml:space="preserve">MIBU </t>
  </si>
  <si>
    <t>Rintaro</t>
  </si>
  <si>
    <t>井上　貴文</t>
  </si>
  <si>
    <t>ｲﾉｳｴ ﾀｶﾌﾐ</t>
  </si>
  <si>
    <t>030302</t>
  </si>
  <si>
    <t>Takafumi</t>
  </si>
  <si>
    <t>田中　駿一朗</t>
  </si>
  <si>
    <t>ﾀﾅｶ ｼｭﾝｲﾁﾛｳ</t>
  </si>
  <si>
    <t>010930</t>
  </si>
  <si>
    <t xml:space="preserve">TANAKA </t>
  </si>
  <si>
    <t>Shunichiro</t>
  </si>
  <si>
    <t>田畑　篤志</t>
  </si>
  <si>
    <t>ﾀﾊﾞﾀ ｱﾂｼ</t>
  </si>
  <si>
    <t xml:space="preserve">TABATA </t>
  </si>
  <si>
    <t>小倉　舞大</t>
  </si>
  <si>
    <t>ｵｸﾞﾗ ﾏｲﾄ</t>
  </si>
  <si>
    <t>Maito</t>
  </si>
  <si>
    <t>白井　海斗</t>
  </si>
  <si>
    <t>ｼﾗｲ ｶｲﾄ</t>
  </si>
  <si>
    <t>SHIRAI</t>
  </si>
  <si>
    <t>瀧　涼太</t>
  </si>
  <si>
    <t>ﾀｷ ﾘｮｳﾀ</t>
  </si>
  <si>
    <t>030319</t>
  </si>
  <si>
    <t>TAKI</t>
  </si>
  <si>
    <t>綾野　皓太</t>
  </si>
  <si>
    <t>ｱﾔﾉ ｺｳﾀ</t>
  </si>
  <si>
    <t>AYANO</t>
  </si>
  <si>
    <t>安藤　元彦</t>
  </si>
  <si>
    <t>ｱﾝﾄﾞｳ ﾓﾄﾋｺ</t>
  </si>
  <si>
    <t>Motohiko</t>
  </si>
  <si>
    <t>南東　岳</t>
  </si>
  <si>
    <t>ﾅﾝﾄｳ ｶﾞｸ</t>
  </si>
  <si>
    <t>020407</t>
  </si>
  <si>
    <t>NANTO</t>
  </si>
  <si>
    <t>北川　達也</t>
  </si>
  <si>
    <t>ｷﾀｶﾞﾜ ﾀﾂﾔ</t>
  </si>
  <si>
    <t>021017</t>
  </si>
  <si>
    <t>高瀬　友佑</t>
  </si>
  <si>
    <t>ﾀｶｾ ﾕｳｽｹ</t>
  </si>
  <si>
    <t>020615</t>
  </si>
  <si>
    <t>TAKASE</t>
  </si>
  <si>
    <t>大西　柾輝</t>
  </si>
  <si>
    <t>ｵｵﾆｼ ﾏｻｷ</t>
  </si>
  <si>
    <t>030102</t>
  </si>
  <si>
    <t>富山　開</t>
  </si>
  <si>
    <t>ﾄﾐﾔﾏ ﾋﾛｷ</t>
  </si>
  <si>
    <t>011123</t>
  </si>
  <si>
    <t>TOMIYAMA</t>
  </si>
  <si>
    <t>栗本　幹也</t>
  </si>
  <si>
    <t>ｸﾘﾓﾄ ﾐｷﾔ</t>
  </si>
  <si>
    <t>Mikiya</t>
  </si>
  <si>
    <t>水上　直人</t>
  </si>
  <si>
    <t>ﾐｽﾞｶﾐ ﾅｵﾄ</t>
  </si>
  <si>
    <t>MIZUKAMI</t>
  </si>
  <si>
    <t>中村　兼介</t>
  </si>
  <si>
    <t>ﾅｶﾑﾗ ｹﾝｽｹ</t>
  </si>
  <si>
    <t>020513</t>
  </si>
  <si>
    <t>入江　奏太</t>
  </si>
  <si>
    <t>ｲﾘｴ ｿｳﾀ</t>
  </si>
  <si>
    <t>021128</t>
  </si>
  <si>
    <t>埼玉県</t>
  </si>
  <si>
    <t>IRIE</t>
  </si>
  <si>
    <t>川間　羅聖</t>
  </si>
  <si>
    <t>ｶﾜﾏ ﾗｷ</t>
  </si>
  <si>
    <t>970308</t>
  </si>
  <si>
    <t>25</t>
  </si>
  <si>
    <t>KAWAMA</t>
  </si>
  <si>
    <t>Raki</t>
  </si>
  <si>
    <t>山口　大凱</t>
  </si>
  <si>
    <t>ﾔﾏｸﾞﾁ ﾀｲｶﾞ</t>
  </si>
  <si>
    <t>030402</t>
  </si>
  <si>
    <t xml:space="preserve">YAMAGUTHI </t>
  </si>
  <si>
    <t>京都大学</t>
  </si>
  <si>
    <t>藤原　秀朗</t>
  </si>
  <si>
    <t>ﾌｼﾞﾊﾗ ﾋﾃﾞｱｷ</t>
  </si>
  <si>
    <t>960501</t>
  </si>
  <si>
    <t>FUJIHARA</t>
  </si>
  <si>
    <t>Hideaki</t>
  </si>
  <si>
    <t>木村　佑</t>
  </si>
  <si>
    <t>ｷﾑﾗ ﾀｽｸ</t>
  </si>
  <si>
    <t>980907</t>
  </si>
  <si>
    <t>浅井　良</t>
  </si>
  <si>
    <t>ｱｻｲ ﾘｮｳ</t>
  </si>
  <si>
    <t>970506</t>
  </si>
  <si>
    <t>ASAI</t>
  </si>
  <si>
    <t>芦田　開</t>
  </si>
  <si>
    <t>ｱｼﾀﾞ ｶｲ</t>
  </si>
  <si>
    <t>980403</t>
  </si>
  <si>
    <t>ASHIDA</t>
  </si>
  <si>
    <t>梶原　隆真</t>
  </si>
  <si>
    <t>ｶｼﾞﾜﾗ ﾀｶﾏｻ</t>
  </si>
  <si>
    <t>KAJIWARA</t>
  </si>
  <si>
    <t>清原　陸</t>
  </si>
  <si>
    <t>ｷﾖﾊﾗ ﾘｸ</t>
  </si>
  <si>
    <t>970602</t>
  </si>
  <si>
    <t>澤田　剛</t>
  </si>
  <si>
    <t>ｻﾜﾀﾞ ﾂﾖｼ</t>
  </si>
  <si>
    <t>960817</t>
  </si>
  <si>
    <t>津吉　順平</t>
  </si>
  <si>
    <t>ﾂﾖｼ ｼﾞｭﾝﾍﾟｲ</t>
  </si>
  <si>
    <t>980829</t>
  </si>
  <si>
    <t>TSUYOSHI</t>
  </si>
  <si>
    <t>長谷川　隼</t>
  </si>
  <si>
    <t>ﾊｾｶﾞﾜ ｼｭﾝ</t>
  </si>
  <si>
    <t>970817</t>
  </si>
  <si>
    <t>HASEGAWA</t>
  </si>
  <si>
    <t>平野　亘</t>
  </si>
  <si>
    <t>ﾋﾗﾉ ﾜﾀﾙ</t>
  </si>
  <si>
    <t>970524</t>
  </si>
  <si>
    <t>栃木県</t>
  </si>
  <si>
    <t>潮﨑　羽</t>
  </si>
  <si>
    <t>ｼｵｻﾞｷ ﾂﾊﾞｻ</t>
  </si>
  <si>
    <t>970124</t>
  </si>
  <si>
    <t>SHIOZAKI</t>
  </si>
  <si>
    <t>足立　舜</t>
  </si>
  <si>
    <t>ｱﾀﾞﾁ ｼｭﾝ</t>
  </si>
  <si>
    <t>981211</t>
  </si>
  <si>
    <t>仲村　快太</t>
  </si>
  <si>
    <t>ﾅｶﾑﾗ ｶｲﾄ</t>
  </si>
  <si>
    <t>981004</t>
  </si>
  <si>
    <t>黒川　泰暉</t>
  </si>
  <si>
    <t>ｸﾛｶﾜ ﾔｽｷ</t>
  </si>
  <si>
    <t>KUROKAWA</t>
  </si>
  <si>
    <t>Yasuki</t>
  </si>
  <si>
    <t>森本　健太</t>
  </si>
  <si>
    <t>ﾓﾘﾓﾄ ｹﾝﾀ</t>
  </si>
  <si>
    <t>000306</t>
  </si>
  <si>
    <t>藤田　雄大</t>
  </si>
  <si>
    <t>ﾌｼﾞﾀ ﾕｳﾀﾞｲ</t>
  </si>
  <si>
    <t>990421</t>
  </si>
  <si>
    <t>鈴木　洋太郎</t>
  </si>
  <si>
    <t>ｽｽﾞｷ ﾖｳﾀﾛｳ</t>
  </si>
  <si>
    <t>000102</t>
  </si>
  <si>
    <t>SUZUKI</t>
  </si>
  <si>
    <t>Yotaro</t>
  </si>
  <si>
    <t>川　俊太</t>
  </si>
  <si>
    <t>ｶﾜ ｼｭﾝﾀ</t>
  </si>
  <si>
    <t>980807</t>
  </si>
  <si>
    <t>KAWA</t>
  </si>
  <si>
    <t>Shunta</t>
  </si>
  <si>
    <t>酒井　良佑</t>
  </si>
  <si>
    <t>ｻｶｲ ﾘｮｳｽｹ</t>
  </si>
  <si>
    <t>980522</t>
  </si>
  <si>
    <t>鄭　晟皓</t>
  </si>
  <si>
    <t>ﾃｲ ｾｲｺｳ</t>
  </si>
  <si>
    <t>980512</t>
  </si>
  <si>
    <t>TEI</t>
  </si>
  <si>
    <t>Seiko</t>
  </si>
  <si>
    <t>永田　智季</t>
  </si>
  <si>
    <t>ﾅｶﾞﾀ ﾄﾓｷ</t>
  </si>
  <si>
    <t>000110</t>
  </si>
  <si>
    <t>NAGATA</t>
  </si>
  <si>
    <t>野田　真志</t>
  </si>
  <si>
    <t>ﾉﾀﾞ ｼﾝｼﾞ</t>
  </si>
  <si>
    <t>000303</t>
  </si>
  <si>
    <t>NODA</t>
  </si>
  <si>
    <t>平岡　拓</t>
  </si>
  <si>
    <t>ﾋﾗｵｶ ﾀｸ</t>
  </si>
  <si>
    <t>981215</t>
  </si>
  <si>
    <t>HIRAOKA</t>
  </si>
  <si>
    <t>Taku</t>
  </si>
  <si>
    <t>前田　朝陽</t>
  </si>
  <si>
    <t>ﾏｴﾀﾞ ｱｻﾋ</t>
  </si>
  <si>
    <t>990428</t>
  </si>
  <si>
    <t>山野　陽集</t>
  </si>
  <si>
    <t>ﾔﾏﾉ ﾖｳｼｭｳ</t>
  </si>
  <si>
    <t>990714</t>
  </si>
  <si>
    <t>YAMANO</t>
  </si>
  <si>
    <t>Yoshu</t>
  </si>
  <si>
    <t>田中　宏樹</t>
  </si>
  <si>
    <t>ﾀﾅｶ ﾋﾛｷ</t>
  </si>
  <si>
    <t>000107</t>
  </si>
  <si>
    <t>室　和希</t>
  </si>
  <si>
    <t>ﾑﾛ ｶｽﾞｷ</t>
  </si>
  <si>
    <t>991001</t>
  </si>
  <si>
    <t>MURO</t>
  </si>
  <si>
    <t>眞鍋　聡志</t>
  </si>
  <si>
    <t>ﾏﾅﾍﾞ ｻﾄｼ</t>
  </si>
  <si>
    <t>001004</t>
  </si>
  <si>
    <t>MANABE</t>
  </si>
  <si>
    <t>坂本　璃月</t>
  </si>
  <si>
    <t>ｻｶﾓﾄ ﾘﾂｷ</t>
  </si>
  <si>
    <t>001210</t>
  </si>
  <si>
    <t>Ritsuki</t>
  </si>
  <si>
    <t>中村　鮎夢</t>
  </si>
  <si>
    <t>ﾅｶﾑﾗ ｱﾕﾑ</t>
  </si>
  <si>
    <t>000421</t>
  </si>
  <si>
    <t>山田　大智</t>
  </si>
  <si>
    <t>ﾔﾏﾀﾞ ﾀﾞｲﾁ</t>
  </si>
  <si>
    <t>池田　尚平</t>
  </si>
  <si>
    <t>ｲｹﾀﾞ ｼｮｳﾍｲ</t>
  </si>
  <si>
    <t>991206</t>
  </si>
  <si>
    <t>松岡　健</t>
  </si>
  <si>
    <t>ﾏﾂｵｶ ﾂﾖｼ</t>
  </si>
  <si>
    <t>000408</t>
  </si>
  <si>
    <t>MATSUOKA</t>
  </si>
  <si>
    <t>山口　佐助</t>
  </si>
  <si>
    <t>ﾔﾏｸﾞﾁ ｻｽｹ</t>
  </si>
  <si>
    <t>000910</t>
  </si>
  <si>
    <t>Sasuke</t>
  </si>
  <si>
    <t>髙橋　惇寿</t>
  </si>
  <si>
    <t>ﾀｶﾊｼ ｱﾂﾄｼ</t>
  </si>
  <si>
    <t>Atsutoshi</t>
  </si>
  <si>
    <t>髙橋　侃凱</t>
  </si>
  <si>
    <t>ﾀｶﾊｼ ﾔｽﾄｷ</t>
  </si>
  <si>
    <t>Yasutoki</t>
  </si>
  <si>
    <t>今西　直</t>
  </si>
  <si>
    <t>ｲﾏﾆｼ ｽﾅｵ</t>
  </si>
  <si>
    <t>000417</t>
  </si>
  <si>
    <t>IMANISHI</t>
  </si>
  <si>
    <t>Sunao</t>
  </si>
  <si>
    <t>髙重　広</t>
  </si>
  <si>
    <t>ﾀｶｼｹﾞ ﾋﾛｼ</t>
  </si>
  <si>
    <t>TAKASHIGE</t>
  </si>
  <si>
    <t>川口　修大</t>
  </si>
  <si>
    <t>ｶﾜｸﾞﾁ ｼｭｳﾄ</t>
  </si>
  <si>
    <t>001202</t>
  </si>
  <si>
    <t>小崎　舜真</t>
  </si>
  <si>
    <t>ｺｻﾞｷ ｼｭﾝﾏ</t>
  </si>
  <si>
    <t>991112</t>
  </si>
  <si>
    <t>KOZAKI</t>
  </si>
  <si>
    <t>Shumma</t>
  </si>
  <si>
    <t>吉田　悠樹</t>
  </si>
  <si>
    <t>ﾖｼﾀﾞ ﾕｳｷ</t>
  </si>
  <si>
    <t>991019</t>
  </si>
  <si>
    <t>中村　郁仁</t>
  </si>
  <si>
    <t>ﾅｶﾑﾗ ｲｸﾄ</t>
  </si>
  <si>
    <t>Ikuto</t>
  </si>
  <si>
    <t>齋藤　啓</t>
  </si>
  <si>
    <t>ｻｲﾄｳ ｹｲ</t>
  </si>
  <si>
    <t>尾原　翔</t>
  </si>
  <si>
    <t>ｵﾊﾗ ｼｮｳ</t>
  </si>
  <si>
    <t>020109</t>
  </si>
  <si>
    <t>OHARA</t>
  </si>
  <si>
    <t>梶　慎介</t>
  </si>
  <si>
    <t>ｶｼﾞ ｼﾝｽｹ</t>
  </si>
  <si>
    <t>011017</t>
  </si>
  <si>
    <t>Shinsuke</t>
  </si>
  <si>
    <t>木之下　隆弘</t>
  </si>
  <si>
    <t>ｷﾉｼﾀ ﾀｶﾋﾛ</t>
  </si>
  <si>
    <t>000530</t>
  </si>
  <si>
    <t>Takahiro</t>
  </si>
  <si>
    <t>島村　夏惟</t>
  </si>
  <si>
    <t>ｼﾏﾑﾗ ｶｲ</t>
  </si>
  <si>
    <t>010723</t>
  </si>
  <si>
    <t>SHIMAMURA</t>
  </si>
  <si>
    <t>藤浦　敦士</t>
  </si>
  <si>
    <t>ﾌｼﾞｳﾗ ｱﾂｼ</t>
  </si>
  <si>
    <t>010503</t>
  </si>
  <si>
    <t>FUJIURA</t>
  </si>
  <si>
    <t>宮澤　知希</t>
  </si>
  <si>
    <t>ﾐﾔｻﾞﾜ ﾄﾓｷ</t>
  </si>
  <si>
    <t>010214</t>
  </si>
  <si>
    <t>MIYAZAWA</t>
  </si>
  <si>
    <t>宮園　隼人</t>
  </si>
  <si>
    <t>ﾐﾔｿﾞﾉ ﾊﾔﾄ</t>
  </si>
  <si>
    <t>MIYAZONO</t>
  </si>
  <si>
    <t>江端　康汰</t>
  </si>
  <si>
    <t>ｴﾊﾞﾀ ｺｳﾀ</t>
  </si>
  <si>
    <t>EBATA</t>
  </si>
  <si>
    <t>鴛原　泰輝</t>
  </si>
  <si>
    <t>ｵｼﾊﾗ ﾀｲｷ</t>
  </si>
  <si>
    <t>011011</t>
  </si>
  <si>
    <t>OSHIHARA</t>
  </si>
  <si>
    <t>原　圭佑</t>
  </si>
  <si>
    <t>ﾊﾗ ｹｲｽｹ</t>
  </si>
  <si>
    <t>Keisuke</t>
  </si>
  <si>
    <t>角谷　幸紀</t>
  </si>
  <si>
    <t>ｶﾄﾞﾔ ｺｳｷ</t>
  </si>
  <si>
    <t>KADOYA</t>
  </si>
  <si>
    <t>岩崎　光起</t>
  </si>
  <si>
    <t>ｲﾜｻｷ ｺｳｷ</t>
  </si>
  <si>
    <t>991017</t>
  </si>
  <si>
    <t>中喜多　和孝</t>
  </si>
  <si>
    <t>ﾅｶｷﾀ ｶｽﾞﾀｶ</t>
  </si>
  <si>
    <t>011208</t>
  </si>
  <si>
    <t>NAKAKITA</t>
  </si>
  <si>
    <t>山﨑　貴仁</t>
  </si>
  <si>
    <t>ﾔﾏｻﾞｷ ﾀｶﾄ</t>
  </si>
  <si>
    <t>000607</t>
  </si>
  <si>
    <t>Takato</t>
  </si>
  <si>
    <t>蝶野　浩平</t>
  </si>
  <si>
    <t>ﾁｮｳﾉ ｺｳﾍｲ</t>
  </si>
  <si>
    <t>011112</t>
  </si>
  <si>
    <t>CHONO</t>
  </si>
  <si>
    <t>川崎　玲央</t>
  </si>
  <si>
    <t>ｶﾜｻｷ ﾚｵ</t>
  </si>
  <si>
    <t>020121</t>
  </si>
  <si>
    <t>KAWASAKI</t>
  </si>
  <si>
    <t>紀之定　玲司</t>
  </si>
  <si>
    <t>ｷﾉｻﾀﾞ ﾚｲｼﾞ</t>
  </si>
  <si>
    <t>021013</t>
  </si>
  <si>
    <t>KINOSADA</t>
  </si>
  <si>
    <t>Reiji</t>
  </si>
  <si>
    <t>中川　遥仁</t>
  </si>
  <si>
    <t>ﾅｶｶﾞﾜ ﾊﾙﾄ</t>
  </si>
  <si>
    <t>山中　駿</t>
  </si>
  <si>
    <t>ﾔﾏﾅｶ ｼｭﾝ</t>
  </si>
  <si>
    <t>020926</t>
  </si>
  <si>
    <t>長田　雅史</t>
  </si>
  <si>
    <t>ﾅｶﾞﾀ ﾏｻｼ</t>
  </si>
  <si>
    <t>020908</t>
  </si>
  <si>
    <t>Masashi</t>
  </si>
  <si>
    <t>五十嵐　聖</t>
  </si>
  <si>
    <t>ｲｶﾗｼ ﾋｼﾞﾘ</t>
  </si>
  <si>
    <t>020627</t>
  </si>
  <si>
    <t>IKARASHI</t>
  </si>
  <si>
    <t>Hijiri</t>
  </si>
  <si>
    <t>西川　洸平</t>
  </si>
  <si>
    <t>ﾆｼｶﾜ ｺｳﾍｲ</t>
  </si>
  <si>
    <t>平山　悦章</t>
  </si>
  <si>
    <t>ﾋﾗﾔﾏ ﾖｼｱｷ</t>
  </si>
  <si>
    <t>HIRAYAMA</t>
  </si>
  <si>
    <t>須山　傑</t>
  </si>
  <si>
    <t>ｽﾔﾏ ｽｸﾞﾙ</t>
  </si>
  <si>
    <t>SUYAMA</t>
  </si>
  <si>
    <t>金盛　圭悟</t>
  </si>
  <si>
    <t>ｶﾅﾓﾘ ｹｲｺﾞ</t>
  </si>
  <si>
    <t>020803</t>
  </si>
  <si>
    <t>KANAMORI</t>
  </si>
  <si>
    <t>宍倉　隆浩</t>
  </si>
  <si>
    <t>ｼｼｸﾗ ﾀｶﾋﾛ</t>
  </si>
  <si>
    <t>030217</t>
  </si>
  <si>
    <t>SHISHIKURA</t>
  </si>
  <si>
    <t>岡本　亜哲</t>
  </si>
  <si>
    <t>ｵｶﾓﾄ ｱｻﾄ</t>
  </si>
  <si>
    <t>髙山　兼輔</t>
  </si>
  <si>
    <t>ﾀｶﾔﾏ ｹﾝｽｹ</t>
  </si>
  <si>
    <t>010820</t>
  </si>
  <si>
    <t>服部　航大</t>
  </si>
  <si>
    <t>ﾊｯﾄﾘ ｺｳﾀﾞｲ</t>
  </si>
  <si>
    <t>HATTORI</t>
  </si>
  <si>
    <t>髙田　雄平</t>
  </si>
  <si>
    <t>ﾀｶﾀﾞ ﾕｳﾍｲ</t>
  </si>
  <si>
    <t>Yuhei</t>
  </si>
  <si>
    <t>三嶋　友貴</t>
  </si>
  <si>
    <t>ﾐｼﾏ ﾄﾓｷ</t>
  </si>
  <si>
    <t>020622</t>
  </si>
  <si>
    <t>MISHIMA</t>
  </si>
  <si>
    <t>小笹　陽輝</t>
  </si>
  <si>
    <t>ｵｻﾞｻ ﾊﾙｷ</t>
  </si>
  <si>
    <t>021008</t>
  </si>
  <si>
    <t>OZASA</t>
  </si>
  <si>
    <t>松本　良平</t>
  </si>
  <si>
    <t>ﾏﾂﾓﾄ ﾘｮｳﾍｲ</t>
  </si>
  <si>
    <t>021014</t>
  </si>
  <si>
    <t>小井　稜真</t>
  </si>
  <si>
    <t>ｺｲ ﾘｮｳﾏ</t>
  </si>
  <si>
    <t>梅原　佑介</t>
  </si>
  <si>
    <t>ｳﾒﾊﾗ ﾕｳｽｹ</t>
  </si>
  <si>
    <t>UMEHARA</t>
  </si>
  <si>
    <t>斎藤　優成</t>
  </si>
  <si>
    <t>ｻｲﾄｳ ﾕｳｾｲ</t>
  </si>
  <si>
    <t>新潟県</t>
  </si>
  <si>
    <t>山田　慎之助</t>
  </si>
  <si>
    <t>ﾔﾏﾀﾞ ｼﾝﾉｽｹ</t>
  </si>
  <si>
    <t>Shinnosuke</t>
  </si>
  <si>
    <t>益田　椋多</t>
  </si>
  <si>
    <t>ﾏｽﾀﾞ ﾘｮｳﾀ</t>
  </si>
  <si>
    <t>010802</t>
  </si>
  <si>
    <t>安藤　正貴</t>
  </si>
  <si>
    <t>岩本　翔太</t>
  </si>
  <si>
    <t>ｲﾜﾓﾄ ｼｮｳﾀ</t>
  </si>
  <si>
    <t>深井　颯一郎</t>
  </si>
  <si>
    <t>ﾌｶｲ ｿｳｲﾁﾛｳ</t>
  </si>
  <si>
    <t>020614</t>
  </si>
  <si>
    <t>Soichiro</t>
  </si>
  <si>
    <t>大阪教育大学</t>
  </si>
  <si>
    <t>安部　巴稀</t>
  </si>
  <si>
    <t>ｱﾍﾞ ﾄﾓｷ</t>
  </si>
  <si>
    <t>000309</t>
  </si>
  <si>
    <t>寺崎　一輝</t>
  </si>
  <si>
    <t>ﾃﾗｻｷ ｶｽﾞｷ</t>
  </si>
  <si>
    <t>990707</t>
  </si>
  <si>
    <t>TERASAKI</t>
  </si>
  <si>
    <t>000326</t>
  </si>
  <si>
    <t>木村　竜晟</t>
  </si>
  <si>
    <t>ｷﾑﾗ ﾘｭｳｾｲ</t>
  </si>
  <si>
    <t>胡　暁越</t>
  </si>
  <si>
    <t>ｺ ｷﾞｮｳｴﾂ</t>
  </si>
  <si>
    <t>960831</t>
  </si>
  <si>
    <t>HU</t>
  </si>
  <si>
    <t>Xiaoyue</t>
  </si>
  <si>
    <t>小杉　和哉</t>
  </si>
  <si>
    <t>ｺｽｷﾞ ｶｽﾞﾔ</t>
  </si>
  <si>
    <t>KOSUGI</t>
  </si>
  <si>
    <t>西原　明希</t>
  </si>
  <si>
    <t>ｻｲﾊﾗ ﾊﾙｷ</t>
  </si>
  <si>
    <t>SAIHARA</t>
  </si>
  <si>
    <t>寺本　樹</t>
  </si>
  <si>
    <t>ﾃﾗﾓﾄ ﾀﾂｷ</t>
  </si>
  <si>
    <t>TERAMOTO</t>
  </si>
  <si>
    <t>長野　哲也</t>
  </si>
  <si>
    <t>ﾅｶﾞﾉ ﾃﾂﾔ</t>
  </si>
  <si>
    <t>堀田　和志</t>
  </si>
  <si>
    <t>ﾎﾘﾀ ｶｽﾞｼ</t>
  </si>
  <si>
    <t>HORITA</t>
  </si>
  <si>
    <t>Kazushi</t>
  </si>
  <si>
    <t>安井　颯汰</t>
  </si>
  <si>
    <t>ﾔｽｲ ｿｳﾀ</t>
  </si>
  <si>
    <t>YASUI</t>
  </si>
  <si>
    <t>田中　陽介</t>
  </si>
  <si>
    <t>ﾀﾅｶ ﾖｳｽｹ</t>
  </si>
  <si>
    <t>豊海　宏二郎</t>
  </si>
  <si>
    <t>ﾄﾖｳﾐ ｺｳｼﾞﾛｳ</t>
  </si>
  <si>
    <t>010711</t>
  </si>
  <si>
    <t>TOYOUMI</t>
  </si>
  <si>
    <t>Kojiro</t>
  </si>
  <si>
    <t>内藤　源一郎</t>
  </si>
  <si>
    <t>ﾅｲﾄｳ ｹﾞﾝｲﾁﾛｳ</t>
  </si>
  <si>
    <t>NAITO</t>
  </si>
  <si>
    <t>Genichiro</t>
  </si>
  <si>
    <t>中川　一勢</t>
  </si>
  <si>
    <t>ﾅｶｶﾞﾜ ｲｯｾｲ</t>
  </si>
  <si>
    <t>010605</t>
  </si>
  <si>
    <t>中島　央人</t>
  </si>
  <si>
    <t>ﾅｶｼﾏ ﾋﾛﾄ</t>
  </si>
  <si>
    <t>NAKASHIMA</t>
  </si>
  <si>
    <t>中本　大地</t>
  </si>
  <si>
    <t>ﾅｶﾓﾄ ﾀﾞｲﾁ</t>
  </si>
  <si>
    <t>000403</t>
  </si>
  <si>
    <t>NAKAMOTO</t>
  </si>
  <si>
    <t>橋口　郁空</t>
  </si>
  <si>
    <t>ﾊｼｸﾞﾁ ｲｸ</t>
  </si>
  <si>
    <t>011221</t>
  </si>
  <si>
    <t>HASHIGUCHI</t>
  </si>
  <si>
    <t>蜂須賀　辰政</t>
  </si>
  <si>
    <t>ﾊﾁｽｶ ﾀﾂﾏｻ</t>
  </si>
  <si>
    <t>HACHISUKA</t>
  </si>
  <si>
    <t>Tatsumasa</t>
  </si>
  <si>
    <t>稗田　敦哉</t>
  </si>
  <si>
    <t>ﾋｴﾀﾞ ｱﾂﾔ</t>
  </si>
  <si>
    <t>HIEDA</t>
  </si>
  <si>
    <t>Atsuya</t>
  </si>
  <si>
    <t>藤澤　丈</t>
  </si>
  <si>
    <t>ﾌｼﾞｻﾜ ｼﾞｮｳ</t>
  </si>
  <si>
    <t>FUJISAWA</t>
  </si>
  <si>
    <t>Jo</t>
  </si>
  <si>
    <t>益田　和弥</t>
  </si>
  <si>
    <t>ﾏｽﾀﾞ ｶｽﾞﾔ</t>
  </si>
  <si>
    <t>020219</t>
  </si>
  <si>
    <t xml:space="preserve">MASUDA </t>
  </si>
  <si>
    <t>吉門　宏祐</t>
  </si>
  <si>
    <t>ﾖｼｶﾄﾞ ｺｳｽｹ</t>
  </si>
  <si>
    <t>YOSHIKADO</t>
  </si>
  <si>
    <t>朝田　康聖</t>
  </si>
  <si>
    <t>ｱｻﾀﾞ ｺｳｾｲ</t>
  </si>
  <si>
    <t>021005</t>
  </si>
  <si>
    <t>ASADA</t>
  </si>
  <si>
    <t>石井　亮多</t>
  </si>
  <si>
    <t>ｲｼｲ ﾘｮｳﾀ</t>
  </si>
  <si>
    <t>011215</t>
  </si>
  <si>
    <t>嘉本　容己</t>
  </si>
  <si>
    <t>ｶﾓﾄ ﾋﾛｷ</t>
  </si>
  <si>
    <t>021022</t>
  </si>
  <si>
    <t>KAMOTO</t>
  </si>
  <si>
    <t>木村　元</t>
  </si>
  <si>
    <t>ｷﾑﾗ ｹﾞﾝ</t>
  </si>
  <si>
    <t>渋谷　航平</t>
  </si>
  <si>
    <t>ｼﾌﾞﾔ ｺｳﾍｲ</t>
  </si>
  <si>
    <t>SHIBUYA</t>
  </si>
  <si>
    <t>島田　拓実</t>
  </si>
  <si>
    <t>021002</t>
  </si>
  <si>
    <t>杉田　侑弥</t>
  </si>
  <si>
    <t>ｽｷﾞﾀ ﾕｳﾔ</t>
  </si>
  <si>
    <t>020508</t>
  </si>
  <si>
    <t>田中　悠雅</t>
  </si>
  <si>
    <t>ﾀﾅｶ ﾕｳｶﾞ</t>
  </si>
  <si>
    <t>Yuga</t>
  </si>
  <si>
    <t>橋本　虎大郎</t>
  </si>
  <si>
    <t>ﾊｼﾓﾄ ｺﾀﾛｳ</t>
  </si>
  <si>
    <t>020618</t>
  </si>
  <si>
    <t>福﨑　友喜</t>
  </si>
  <si>
    <t>ﾌｸｻﾞｷ ﾄﾓｷ</t>
  </si>
  <si>
    <t>020629</t>
  </si>
  <si>
    <t>FUKUZAKI</t>
  </si>
  <si>
    <t>古川　尊</t>
  </si>
  <si>
    <t>ﾌﾙｶﾜ ﾀｹﾙ</t>
  </si>
  <si>
    <t>古野　汰樹</t>
  </si>
  <si>
    <t>ﾌﾙﾉ ﾀｲｷ</t>
  </si>
  <si>
    <t>030116</t>
  </si>
  <si>
    <t>FURUNO</t>
  </si>
  <si>
    <t>吉田　健太郎</t>
  </si>
  <si>
    <t>ﾖｼﾀﾞ ｹﾝﾀﾛｳ</t>
  </si>
  <si>
    <t>020919</t>
  </si>
  <si>
    <t>米田　陽太</t>
  </si>
  <si>
    <t>ﾖﾈﾀﾞ ﾖｳﾀ</t>
  </si>
  <si>
    <t>YONEDA</t>
  </si>
  <si>
    <t>藤野　大翔</t>
  </si>
  <si>
    <t>ﾌｼﾞﾉ ﾋﾛﾄ</t>
  </si>
  <si>
    <t>030603</t>
  </si>
  <si>
    <t>FUJINO</t>
  </si>
  <si>
    <t>天理大学</t>
  </si>
  <si>
    <t>岩波　健輔</t>
  </si>
  <si>
    <t>ｲﾜﾅﾐ ｹﾝｽｹ</t>
  </si>
  <si>
    <t>980813</t>
  </si>
  <si>
    <t>IWANAMI</t>
  </si>
  <si>
    <t>竹村　龍星</t>
  </si>
  <si>
    <t>ﾀｹﾑﾗ ﾘｭｳｾｲ</t>
  </si>
  <si>
    <t>990111</t>
  </si>
  <si>
    <t>TAKEMURA</t>
  </si>
  <si>
    <t>市田　晃成</t>
  </si>
  <si>
    <t>ｲﾁﾀﾞ ｺｳｾｲ</t>
  </si>
  <si>
    <t>010106</t>
  </si>
  <si>
    <t>ICHIDA</t>
  </si>
  <si>
    <t>岡田　雅之</t>
  </si>
  <si>
    <t>ｵｶﾀﾞ ﾏｻﾕｷ</t>
  </si>
  <si>
    <t>音村　篤海</t>
  </si>
  <si>
    <t>ｵﾄﾑﾗ ｱﾂﾐ</t>
  </si>
  <si>
    <t>OTOMURA</t>
  </si>
  <si>
    <t>金田　拓己</t>
  </si>
  <si>
    <t>ｶﾈﾀﾞ ﾀｸﾐ</t>
  </si>
  <si>
    <t>000518</t>
  </si>
  <si>
    <t>KANEDA</t>
  </si>
  <si>
    <t>小森　裕士郎</t>
  </si>
  <si>
    <t>ｺﾓﾘ ﾕｳｼﾛｳ</t>
  </si>
  <si>
    <t>Yushiro</t>
  </si>
  <si>
    <t>佐々木　祐弥</t>
  </si>
  <si>
    <t>ｻｻｷ ﾕｳﾔ</t>
  </si>
  <si>
    <t>佐野　義公</t>
  </si>
  <si>
    <t>ｻﾉ ﾖｼﾕｷ</t>
  </si>
  <si>
    <t>010301</t>
  </si>
  <si>
    <t>SANO</t>
  </si>
  <si>
    <t>Yoshiyuki</t>
  </si>
  <si>
    <t>竹本　匠吾</t>
  </si>
  <si>
    <t>ﾀｹﾓﾄ ｼｮｳｺﾞ</t>
  </si>
  <si>
    <t>TAKEMOTO</t>
  </si>
  <si>
    <t>塚本　蒼麻</t>
  </si>
  <si>
    <t>ﾂｶﾓﾄ ｿｳﾏ</t>
  </si>
  <si>
    <t>000528</t>
  </si>
  <si>
    <t>TSUKAMOTO</t>
  </si>
  <si>
    <t>中藤　立紀</t>
  </si>
  <si>
    <t>ﾅｶﾌｼﾞ ﾘﾂｷ</t>
  </si>
  <si>
    <t>010115</t>
  </si>
  <si>
    <t>NAKAFUJI</t>
  </si>
  <si>
    <t>中村　太星</t>
  </si>
  <si>
    <t>ﾅｶﾑﾗ ﾀｲｾｲ</t>
  </si>
  <si>
    <t>000620</t>
  </si>
  <si>
    <t>畚野　翔太</t>
  </si>
  <si>
    <t>ﾌｺﾞﾉ ｼｮｳﾀ</t>
  </si>
  <si>
    <t>FUGONO</t>
  </si>
  <si>
    <t>森口　和寿</t>
  </si>
  <si>
    <t>ﾓﾘｸﾞﾁ ｶｽﾞﾋｻ</t>
  </si>
  <si>
    <t>MORIGUCHI</t>
  </si>
  <si>
    <t>Kazuhisa</t>
  </si>
  <si>
    <t>矢野　正也</t>
  </si>
  <si>
    <t>ﾔﾉ ﾏｻﾔ</t>
  </si>
  <si>
    <t>吉井　圭太</t>
  </si>
  <si>
    <t>ﾖｼｲ ｹｲﾀ</t>
  </si>
  <si>
    <t>YOSHII</t>
  </si>
  <si>
    <t>大西　龍武</t>
  </si>
  <si>
    <t>ｵｵﾆｼ ﾘｭｳﾏ</t>
  </si>
  <si>
    <t>Ryuma</t>
  </si>
  <si>
    <t>片岡　幸大</t>
  </si>
  <si>
    <t>ｶﾀｵｶ ｺｳﾀ</t>
  </si>
  <si>
    <t>菊井　海稀</t>
  </si>
  <si>
    <t>ｷｸｲ ｶｲｷ</t>
  </si>
  <si>
    <t>010707</t>
  </si>
  <si>
    <t>KIKUI</t>
  </si>
  <si>
    <t>Kaiki</t>
  </si>
  <si>
    <t>土井　悠平</t>
  </si>
  <si>
    <t>ﾄﾞｲ ﾕｳﾍｲ</t>
  </si>
  <si>
    <t>DOI</t>
  </si>
  <si>
    <t>三木　稜士</t>
  </si>
  <si>
    <t>ﾐｷ ﾘｮｳｼﾞ</t>
  </si>
  <si>
    <t>合田　孝輔</t>
  </si>
  <si>
    <t>ｱｲﾀﾞ ｺｳｽｹ</t>
  </si>
  <si>
    <t>010718</t>
  </si>
  <si>
    <t>AIDA</t>
  </si>
  <si>
    <t>亀山　鉄真</t>
  </si>
  <si>
    <t>ｶﾒﾔﾏ ﾃﾂﾏ</t>
  </si>
  <si>
    <t>010422</t>
  </si>
  <si>
    <t>KAMEYAMA</t>
  </si>
  <si>
    <t>Tetsuma</t>
  </si>
  <si>
    <t>木村　海</t>
  </si>
  <si>
    <t>ｷﾑﾗ ｶｲ</t>
  </si>
  <si>
    <t>坂本　俊介</t>
  </si>
  <si>
    <t>ｻｶﾓﾄ ｼｭﾝｽｹ</t>
  </si>
  <si>
    <t>020306</t>
  </si>
  <si>
    <t>塩田　響</t>
  </si>
  <si>
    <t>ｼｵﾀ ﾋﾋﾞｷ</t>
  </si>
  <si>
    <t>011230</t>
  </si>
  <si>
    <t>SHIOTA</t>
  </si>
  <si>
    <t>富田　和宏</t>
  </si>
  <si>
    <t>ﾄﾐﾀ ｶｽﾞﾋﾛ</t>
  </si>
  <si>
    <t>010401</t>
  </si>
  <si>
    <t>Kazuhiro</t>
  </si>
  <si>
    <t>中村　遼太郎</t>
  </si>
  <si>
    <t>ﾅｶﾑﾗ ﾘｮｳﾀﾛｳ</t>
  </si>
  <si>
    <t>011213</t>
  </si>
  <si>
    <t>中村　蓮音</t>
  </si>
  <si>
    <t>ﾅｶﾑﾗ ﾚﾝ</t>
  </si>
  <si>
    <t>林　栄真</t>
  </si>
  <si>
    <t>ﾊﾔｼ ｴｲｼﾝ</t>
  </si>
  <si>
    <t>010405</t>
  </si>
  <si>
    <t>Eishin</t>
  </si>
  <si>
    <t>宮川　公輔</t>
  </si>
  <si>
    <t>ﾐﾔｶﾞﾜ ｺｳｽｹ</t>
  </si>
  <si>
    <t>010419</t>
  </si>
  <si>
    <t>MIYAGAWA</t>
  </si>
  <si>
    <t>鈴木　堅考</t>
  </si>
  <si>
    <t>ｽｽﾞｷ ﾀｶﾉﾘ</t>
  </si>
  <si>
    <t>011010</t>
  </si>
  <si>
    <t>Takanori</t>
  </si>
  <si>
    <t>山根　大輝</t>
  </si>
  <si>
    <t>ﾔﾏﾈ ﾀﾞｲｷ</t>
  </si>
  <si>
    <t>YAMANE</t>
  </si>
  <si>
    <t>平野　達也</t>
  </si>
  <si>
    <t>ﾋﾗﾉ ﾀﾂﾔ</t>
  </si>
  <si>
    <t>茶圓　裕希</t>
  </si>
  <si>
    <t>ﾁｬｴﾝ ﾋﾛｷ</t>
  </si>
  <si>
    <t>CHAEN</t>
  </si>
  <si>
    <t>競　友哉</t>
  </si>
  <si>
    <t>ｷｿｲ ﾄﾓﾔ</t>
  </si>
  <si>
    <t>KISOI</t>
  </si>
  <si>
    <t>小宮路　大翔</t>
  </si>
  <si>
    <t>ｺﾐﾔｼﾞ ﾂﾊﾞｻ</t>
  </si>
  <si>
    <t>020821</t>
  </si>
  <si>
    <t>KOMIYAJI</t>
  </si>
  <si>
    <t>今泉　蓮</t>
  </si>
  <si>
    <t>ｲﾏｲｽﾞﾐ ﾚﾝ</t>
  </si>
  <si>
    <t>020527</t>
  </si>
  <si>
    <t>IMAIZUMI</t>
  </si>
  <si>
    <t>赤松　心太郎</t>
  </si>
  <si>
    <t>ｱｶﾏﾂ ｼﾝﾀﾛｳ</t>
  </si>
  <si>
    <t>021218</t>
  </si>
  <si>
    <t>伊賀　大晟</t>
  </si>
  <si>
    <t>ｲｶﾞ ﾀﾞｲｾｲ</t>
  </si>
  <si>
    <t>IGA</t>
  </si>
  <si>
    <t>Daisei</t>
  </si>
  <si>
    <t>大久保　優馬</t>
  </si>
  <si>
    <t>ｵｵｸﾎﾞ ﾕｳﾏ</t>
  </si>
  <si>
    <t>000818</t>
  </si>
  <si>
    <t>OKUBO</t>
  </si>
  <si>
    <t>石田　一</t>
  </si>
  <si>
    <t>ｲｼﾀﾞ ﾊｼﾞﾒ</t>
  </si>
  <si>
    <t>030324</t>
  </si>
  <si>
    <t>迫田　唯斗</t>
  </si>
  <si>
    <t>ｻｺﾀﾞ ﾕｲﾄ</t>
  </si>
  <si>
    <t>020517</t>
  </si>
  <si>
    <t>SAKODA</t>
  </si>
  <si>
    <t>武田　佑季</t>
  </si>
  <si>
    <t>ﾀｹﾀﾞ ﾕｳｷ</t>
  </si>
  <si>
    <t>030115</t>
  </si>
  <si>
    <t>TAKEDA</t>
  </si>
  <si>
    <t>西田　大地</t>
  </si>
  <si>
    <t>ﾆｼﾀﾞ ﾀﾞｲﾁ</t>
  </si>
  <si>
    <t>本村　和也</t>
  </si>
  <si>
    <t>ﾓﾄﾑﾗ ｶｽﾞﾔ</t>
  </si>
  <si>
    <t>MOTOMURA</t>
  </si>
  <si>
    <t>谷口　誠弥</t>
  </si>
  <si>
    <t>ﾀﾆｸﾞﾁ ｾｲﾔ</t>
  </si>
  <si>
    <t>石川　真那斗</t>
  </si>
  <si>
    <t>ｲｼｶﾜ ﾏﾅﾄ</t>
  </si>
  <si>
    <t>030510</t>
  </si>
  <si>
    <t>Manato</t>
  </si>
  <si>
    <t>尾田　力飛</t>
  </si>
  <si>
    <t>ｵﾀﾞ ﾘｸﾄ</t>
  </si>
  <si>
    <t>030422</t>
  </si>
  <si>
    <t>田中　慎也</t>
  </si>
  <si>
    <t>ﾀﾅｶ ｼﾝﾔ</t>
  </si>
  <si>
    <t>030823</t>
  </si>
  <si>
    <t>高瀬　一晟</t>
  </si>
  <si>
    <t>ﾀｶｾ ｲｯｾｲ</t>
  </si>
  <si>
    <t>林　琮諺</t>
  </si>
  <si>
    <t>ﾘﾝ ﾂｫﾝﾔﾝ</t>
  </si>
  <si>
    <t>001111</t>
  </si>
  <si>
    <t>LIN</t>
  </si>
  <si>
    <t>Tsungyen</t>
  </si>
  <si>
    <t>びわこ学院大学</t>
  </si>
  <si>
    <t>河内　海</t>
  </si>
  <si>
    <t>ｶﾜﾁ ｶｲ</t>
  </si>
  <si>
    <t>010206</t>
  </si>
  <si>
    <t>KAWACHI</t>
  </si>
  <si>
    <t>鈴木　拓海</t>
  </si>
  <si>
    <t>ｽｽﾞｷ ﾀｸﾐ</t>
  </si>
  <si>
    <t>000808</t>
  </si>
  <si>
    <t>濵田　晃輝</t>
  </si>
  <si>
    <t>ﾊﾏﾀﾞ ｺｳｷ</t>
  </si>
  <si>
    <t>000509</t>
  </si>
  <si>
    <t>宮崎　琉樹哉</t>
  </si>
  <si>
    <t>ﾐﾔｻﾞｷ ﾙｷﾔ</t>
  </si>
  <si>
    <t>MIYAZAKI</t>
  </si>
  <si>
    <t>Rukiya</t>
  </si>
  <si>
    <t>尾崎　圭亮</t>
  </si>
  <si>
    <t>ｵｻﾞｷ ｹｲｽｹ</t>
  </si>
  <si>
    <t>九野　耀太</t>
  </si>
  <si>
    <t>ｸﾉ ﾖｳﾀ</t>
  </si>
  <si>
    <t>010919</t>
  </si>
  <si>
    <t>KUNO</t>
  </si>
  <si>
    <t>小久保　星音</t>
  </si>
  <si>
    <t>ｺｸﾎﾞ ｼｵﾝ</t>
  </si>
  <si>
    <t>KOKUBO</t>
  </si>
  <si>
    <t>多賀井　悠斗</t>
  </si>
  <si>
    <t>ﾀｶﾞｲ ﾕｳﾄ</t>
  </si>
  <si>
    <t>010925</t>
  </si>
  <si>
    <t>TAGAI</t>
  </si>
  <si>
    <t>田中　夢人</t>
  </si>
  <si>
    <t>ﾀﾅｶ ﾑｳﾄ</t>
  </si>
  <si>
    <t>010522</t>
  </si>
  <si>
    <t>Muto</t>
  </si>
  <si>
    <t>土肥　茂樹</t>
  </si>
  <si>
    <t>ﾄﾞﾋ ｼｹﾞｷ</t>
  </si>
  <si>
    <t>011203</t>
  </si>
  <si>
    <t>DOHI</t>
  </si>
  <si>
    <t>Shigeki</t>
  </si>
  <si>
    <t>永井　友也</t>
  </si>
  <si>
    <t>ﾅｶﾞｲ ﾄﾓﾔ</t>
  </si>
  <si>
    <t>NAGAI</t>
  </si>
  <si>
    <t>西芝　燎哉</t>
  </si>
  <si>
    <t>ﾆｼｼﾊﾞ ﾘｮｳﾔ</t>
  </si>
  <si>
    <t>010901</t>
  </si>
  <si>
    <t>NISHISHIBA</t>
  </si>
  <si>
    <t>西谷　太一</t>
  </si>
  <si>
    <t>ﾆｼﾀﾆ ﾀｲﾁ</t>
  </si>
  <si>
    <t>020127</t>
  </si>
  <si>
    <t>NISHITANI</t>
  </si>
  <si>
    <t>前田　亜門</t>
  </si>
  <si>
    <t>ﾏｴﾀﾞ ｱﾓﾝ</t>
  </si>
  <si>
    <t>Amon</t>
  </si>
  <si>
    <t>岡田　大典</t>
  </si>
  <si>
    <t>ｵｶﾀﾞ ﾀﾞｲｽｹ</t>
  </si>
  <si>
    <t>Daisuke</t>
  </si>
  <si>
    <t>川瀬　翔大</t>
  </si>
  <si>
    <t>ｶﾜｾ ｼｮｳﾀ</t>
  </si>
  <si>
    <t>021112</t>
  </si>
  <si>
    <t>KAWASE</t>
  </si>
  <si>
    <t>草垣　涼太</t>
  </si>
  <si>
    <t>ｸｻｶﾞｷ ﾘｮｳﾀ</t>
  </si>
  <si>
    <t>KUSAGAKI</t>
  </si>
  <si>
    <t>櫻井　清剛</t>
  </si>
  <si>
    <t>ｻｸﾗｲ ｷﾖﾀｶ</t>
  </si>
  <si>
    <t>関　裕大</t>
  </si>
  <si>
    <t>ｾｷ ﾕｳﾀﾞｲ</t>
  </si>
  <si>
    <t>021231</t>
  </si>
  <si>
    <t>田上　凌真</t>
  </si>
  <si>
    <t>ﾀﾉｳｴ ﾘｮｳﾏ</t>
  </si>
  <si>
    <t>020606</t>
  </si>
  <si>
    <t>TANOUE</t>
  </si>
  <si>
    <t>中井　歩夢</t>
  </si>
  <si>
    <t>ﾅｶｲ ｱﾕﾑ</t>
  </si>
  <si>
    <t>020826</t>
  </si>
  <si>
    <t>早津　光</t>
  </si>
  <si>
    <t>ﾊﾔﾂ ﾋｶﾙ</t>
  </si>
  <si>
    <t>HAYATSU</t>
  </si>
  <si>
    <t>兵頭　拓真</t>
  </si>
  <si>
    <t>ﾋｮｳﾄﾞｳ ﾀｸﾏ</t>
  </si>
  <si>
    <t>020430</t>
  </si>
  <si>
    <t>HYODO</t>
  </si>
  <si>
    <t>入江　聖空</t>
  </si>
  <si>
    <t>ｲﾘｴ ｿﾗ</t>
  </si>
  <si>
    <t>031222</t>
  </si>
  <si>
    <t>髙　聖翔</t>
  </si>
  <si>
    <t>ﾀｶ ﾏｻﾄ</t>
  </si>
  <si>
    <t>040117</t>
  </si>
  <si>
    <t>TAKA</t>
  </si>
  <si>
    <t>Masato</t>
  </si>
  <si>
    <t>辻　蒼汰</t>
  </si>
  <si>
    <t>ﾂｼﾞ ｿｳﾀ</t>
  </si>
  <si>
    <t>031010</t>
  </si>
  <si>
    <t>TSUJI</t>
  </si>
  <si>
    <t>寺本　京介</t>
  </si>
  <si>
    <t>ﾃﾗﾓﾄ ｷｮｳｽｹ</t>
  </si>
  <si>
    <t>040325</t>
  </si>
  <si>
    <t>Kyosuke</t>
  </si>
  <si>
    <t>土井　琉遠</t>
  </si>
  <si>
    <t>ﾄﾞｲ ﾘｵﾝ</t>
  </si>
  <si>
    <t>040224</t>
  </si>
  <si>
    <t>Rion</t>
  </si>
  <si>
    <t>堀口　龍生</t>
  </si>
  <si>
    <t>ﾎﾘｸﾞﾁ ﾘｭｳｾｲ</t>
  </si>
  <si>
    <t>HORIGUCHI</t>
  </si>
  <si>
    <t>西田　涼平</t>
  </si>
  <si>
    <t>ﾆｼﾀﾞ ﾘｮｳﾍｲ</t>
  </si>
  <si>
    <t>000820</t>
  </si>
  <si>
    <t>橋本　涼平</t>
  </si>
  <si>
    <t>ﾊｼﾓﾄ ﾘｮｳﾍｲ</t>
  </si>
  <si>
    <t>001209</t>
  </si>
  <si>
    <t>平尾　響</t>
  </si>
  <si>
    <t>ﾋﾗｵ ｷｮｳ</t>
  </si>
  <si>
    <t>000513</t>
  </si>
  <si>
    <t>HIRAO</t>
  </si>
  <si>
    <t>Kyo</t>
  </si>
  <si>
    <t>北川　椋太</t>
  </si>
  <si>
    <t>ｷﾀｶﾞﾜ ﾘｮｳﾀ</t>
  </si>
  <si>
    <t>井上　夢大</t>
  </si>
  <si>
    <t>ｲﾉｳｴ ﾕｳﾀﾞｲ</t>
  </si>
  <si>
    <t>010908</t>
  </si>
  <si>
    <t>宮腰　連</t>
  </si>
  <si>
    <t>ﾐﾔｺﾞｼ ﾚﾝ</t>
  </si>
  <si>
    <t>010728</t>
  </si>
  <si>
    <t>MIYAGOSHI</t>
  </si>
  <si>
    <t>森田　修馬</t>
  </si>
  <si>
    <t>ﾓﾘﾀ ｼｭｳﾏ</t>
  </si>
  <si>
    <t>021229</t>
  </si>
  <si>
    <t>Shuma</t>
  </si>
  <si>
    <t>大阪経済大学</t>
  </si>
  <si>
    <t>片山　蓮</t>
  </si>
  <si>
    <t>ｶﾀﾔﾏ ﾚﾝ</t>
  </si>
  <si>
    <t>010127</t>
  </si>
  <si>
    <t>楠本　拓真</t>
  </si>
  <si>
    <t>ｸｽﾓﾄ ﾀｸﾏ</t>
  </si>
  <si>
    <t>KUSUMOTO</t>
  </si>
  <si>
    <t>佐々木　凜太郎</t>
  </si>
  <si>
    <t>ｻｻｷ ﾘﾝﾀﾛｳ</t>
  </si>
  <si>
    <t>杉本　翔</t>
  </si>
  <si>
    <t>ｽｷﾞﾓﾄ ｼｮｳ</t>
  </si>
  <si>
    <t>000703</t>
  </si>
  <si>
    <t>SUGIMOTO</t>
  </si>
  <si>
    <t>田邉　一真</t>
  </si>
  <si>
    <t>ﾀﾅﾍﾞ ｶｽﾞﾏ</t>
  </si>
  <si>
    <t>髙味　珠眞</t>
  </si>
  <si>
    <t>ﾀｶﾐ ｼﾞｭﾏ</t>
  </si>
  <si>
    <t>001226</t>
  </si>
  <si>
    <t>TAKAMI</t>
  </si>
  <si>
    <t>Juma</t>
  </si>
  <si>
    <t>堀戸　智博</t>
  </si>
  <si>
    <t>ﾎﾘﾄ ﾁﾋﾛ</t>
  </si>
  <si>
    <t>000816</t>
  </si>
  <si>
    <t>HORITO</t>
  </si>
  <si>
    <t>井上　瑞貴</t>
  </si>
  <si>
    <t>ｲﾉｳｴ ﾐｽﾞｷ</t>
  </si>
  <si>
    <t>010521</t>
  </si>
  <si>
    <t>木本　悠翔</t>
  </si>
  <si>
    <t>ｷﾓﾄ ﾕｳﾄ</t>
  </si>
  <si>
    <t>坂本　智基</t>
  </si>
  <si>
    <t>ｻｶﾓﾄ ﾄﾓｷ</t>
  </si>
  <si>
    <t>010501</t>
  </si>
  <si>
    <t>島野　和志</t>
  </si>
  <si>
    <t>ｼﾏﾉ ｶｽﾞﾕｷ</t>
  </si>
  <si>
    <t>SHIMANO</t>
  </si>
  <si>
    <t>Kazuyuki</t>
  </si>
  <si>
    <t>杉本　平汰</t>
  </si>
  <si>
    <t>ｽｷﾞﾓﾄ ﾍｲﾀ</t>
  </si>
  <si>
    <t>010414</t>
  </si>
  <si>
    <t>Heita</t>
  </si>
  <si>
    <t>中角　航大</t>
  </si>
  <si>
    <t>ﾅｶｽﾞﾐ ｺｳﾀﾞｲ</t>
  </si>
  <si>
    <t>NAKAZUMI</t>
  </si>
  <si>
    <t>堀　拓海</t>
  </si>
  <si>
    <t>ﾎﾘ ﾀｸﾐ</t>
  </si>
  <si>
    <t>HORI</t>
  </si>
  <si>
    <t>尾川　颯太</t>
  </si>
  <si>
    <t>ｵｶﾞﾜ ｿｳﾀ</t>
  </si>
  <si>
    <t>谷　純太朗</t>
  </si>
  <si>
    <t>ﾀﾆ ｼﾞｭﾝﾀﾛｳ</t>
  </si>
  <si>
    <t>Juntaro</t>
  </si>
  <si>
    <t>濱田　光貴</t>
  </si>
  <si>
    <t>011020</t>
  </si>
  <si>
    <t>沖　尚悟</t>
  </si>
  <si>
    <t>ｵｷ ｼｮｳｺﾞ</t>
  </si>
  <si>
    <t>ｻﾄｳ ﾊﾔﾃ</t>
  </si>
  <si>
    <t>020828</t>
  </si>
  <si>
    <t>竹迫　蒼真</t>
  </si>
  <si>
    <t>ﾀｹｻｺ ｿｳﾏ</t>
  </si>
  <si>
    <t>020827</t>
  </si>
  <si>
    <t>TAKESAKO</t>
  </si>
  <si>
    <t>寺谷　光汰</t>
  </si>
  <si>
    <t>ﾃﾗﾀﾆ ｺｳﾀ</t>
  </si>
  <si>
    <t>TERATANI</t>
  </si>
  <si>
    <t>寺谷　壮汰</t>
  </si>
  <si>
    <t>ﾃﾗﾀﾆ ｿｳﾀ</t>
  </si>
  <si>
    <t>平野　幸季</t>
  </si>
  <si>
    <t>ﾋﾗﾉ ｺｳｷ</t>
  </si>
  <si>
    <t>021105</t>
  </si>
  <si>
    <t>藤村　晴夫</t>
  </si>
  <si>
    <t>ﾌｼﾞﾑﾗ ﾊﾙｵ</t>
  </si>
  <si>
    <t>FUJIMURA</t>
  </si>
  <si>
    <t>Haruo</t>
  </si>
  <si>
    <t>桑野　航汰</t>
  </si>
  <si>
    <t>ｸﾜﾉ ｺｳﾀ</t>
  </si>
  <si>
    <t>011228</t>
  </si>
  <si>
    <t>KUWANO</t>
  </si>
  <si>
    <t>幸村　侑哉</t>
  </si>
  <si>
    <t>ｺｳﾑﾗ ﾕｳﾔ</t>
  </si>
  <si>
    <t>020506</t>
  </si>
  <si>
    <t>KOMURA</t>
  </si>
  <si>
    <t>田中　俊輔</t>
  </si>
  <si>
    <t>ﾀﾅｶ ｼｭﾝｽｹ</t>
  </si>
  <si>
    <t>正田　陽人</t>
  </si>
  <si>
    <t>ﾏｻﾀﾞ ﾖﾋﾄ</t>
  </si>
  <si>
    <t>MASADA</t>
  </si>
  <si>
    <t>Yohito</t>
  </si>
  <si>
    <t>松崎　竜也</t>
  </si>
  <si>
    <t>ﾏﾂｻﾞｷ ﾀﾂﾔ</t>
  </si>
  <si>
    <t>山根　汰一</t>
  </si>
  <si>
    <t>ﾔﾏﾈ ﾀｲﾁ</t>
  </si>
  <si>
    <t>021111</t>
  </si>
  <si>
    <t>樹　亮太</t>
  </si>
  <si>
    <t>ｳｴｷ ﾘｮｳﾀ</t>
  </si>
  <si>
    <t>031111</t>
  </si>
  <si>
    <t>UEKI</t>
  </si>
  <si>
    <t>須田　真央</t>
  </si>
  <si>
    <t>ｽﾀﾞ ﾏﾋﾛ</t>
  </si>
  <si>
    <t xml:space="preserve">SUDA </t>
  </si>
  <si>
    <t>婦木　拓実</t>
  </si>
  <si>
    <t>ﾌｷ ﾀｸﾐ</t>
  </si>
  <si>
    <t>030516</t>
  </si>
  <si>
    <t>FUKI</t>
  </si>
  <si>
    <t>宮﨑　源喜</t>
  </si>
  <si>
    <t>ﾐﾔｻﾞｷ ｹﾞﾝｷ</t>
  </si>
  <si>
    <t>030423</t>
  </si>
  <si>
    <t>山﨑　真聖</t>
  </si>
  <si>
    <t>ﾔﾏｻｷ ﾏｻﾄｼ</t>
  </si>
  <si>
    <t>Masatoshi</t>
  </si>
  <si>
    <t>田村　奏人</t>
  </si>
  <si>
    <t>ﾀﾑﾗ ｶﾅﾄ</t>
  </si>
  <si>
    <t>030809</t>
  </si>
  <si>
    <t>TAMURA</t>
  </si>
  <si>
    <t>Kanato</t>
  </si>
  <si>
    <t>兵庫県立大学</t>
  </si>
  <si>
    <t>森口　勇輝</t>
  </si>
  <si>
    <t>ﾓﾘｸﾞﾁ ﾕｳｷ</t>
  </si>
  <si>
    <t>980720</t>
  </si>
  <si>
    <t>豊岡　尚弥</t>
  </si>
  <si>
    <t>ﾄﾖｵｶ ﾅｵﾔ</t>
  </si>
  <si>
    <t>990507</t>
  </si>
  <si>
    <t>TOYOOKA</t>
  </si>
  <si>
    <t>八尾　知典</t>
  </si>
  <si>
    <t>ﾔｵ ﾄﾓﾉﾘ</t>
  </si>
  <si>
    <t>990410</t>
  </si>
  <si>
    <t>YAO</t>
  </si>
  <si>
    <t>Tomonori</t>
  </si>
  <si>
    <t>井上　達裕</t>
  </si>
  <si>
    <t>ｲﾉｳｴ ﾀﾂﾋﾛ</t>
  </si>
  <si>
    <t>990916</t>
  </si>
  <si>
    <t>Tatsuhiro</t>
  </si>
  <si>
    <t>上田　皓一</t>
  </si>
  <si>
    <t>ｳｴﾀﾞ ｺｳｲﾁ</t>
  </si>
  <si>
    <t>000831</t>
  </si>
  <si>
    <t>Koichi</t>
  </si>
  <si>
    <t>備　未来貴</t>
  </si>
  <si>
    <t>ｿﾅｴ ﾐﾗｷ</t>
  </si>
  <si>
    <t>SONAE</t>
  </si>
  <si>
    <t>Miraki</t>
  </si>
  <si>
    <t>寺垣内　啓吾</t>
  </si>
  <si>
    <t>ﾃﾗｶﾞｲﾄ ｹｲｺﾞ</t>
  </si>
  <si>
    <t>010305</t>
  </si>
  <si>
    <t>TERAGAITO</t>
  </si>
  <si>
    <t>中野　光喜</t>
  </si>
  <si>
    <t>ﾅｶﾉ ｺｳｷ</t>
  </si>
  <si>
    <t>村上　翔太</t>
  </si>
  <si>
    <t>ﾑﾗｶﾐ ｼｮｳﾀ</t>
  </si>
  <si>
    <t>001213</t>
  </si>
  <si>
    <t>吉田　雄馬</t>
  </si>
  <si>
    <t>ﾖｼﾀﾞ ﾕｳﾏ</t>
  </si>
  <si>
    <t>上田　健登</t>
  </si>
  <si>
    <t>ｳｴﾀﾞ ｹﾝﾄ</t>
  </si>
  <si>
    <t>010117</t>
  </si>
  <si>
    <t>坂本　裕太</t>
  </si>
  <si>
    <t>ｻｶﾓﾄ ﾕｳﾀ</t>
  </si>
  <si>
    <t>020321</t>
  </si>
  <si>
    <t>山口　智也</t>
  </si>
  <si>
    <t>ﾔﾏｸﾞﾁ ﾄﾓﾔ</t>
  </si>
  <si>
    <t>山﨑　広夢</t>
  </si>
  <si>
    <t>ﾔﾏｻｷ ﾋﾛﾑ</t>
  </si>
  <si>
    <t>010726</t>
  </si>
  <si>
    <t>Hiromu</t>
  </si>
  <si>
    <t>池本　陽介</t>
  </si>
  <si>
    <t>ｲｹﾓﾄ ﾖｳｽｹ</t>
  </si>
  <si>
    <t>IKEMOTO</t>
  </si>
  <si>
    <t>磯野　佑太</t>
  </si>
  <si>
    <t>ｲｿﾉ ﾕｳﾀ</t>
  </si>
  <si>
    <t>ISONO</t>
  </si>
  <si>
    <t>西尾　咲人</t>
  </si>
  <si>
    <t>ﾆｼｵ ｻｸﾄ</t>
  </si>
  <si>
    <t>Sakuto</t>
  </si>
  <si>
    <t>原　麻嘉</t>
  </si>
  <si>
    <t>ﾊﾗ ﾏﾋﾛ</t>
  </si>
  <si>
    <t>廣畑　敬太</t>
  </si>
  <si>
    <t>ﾋﾛﾊﾀ ｹｲﾀ</t>
  </si>
  <si>
    <t>020706</t>
  </si>
  <si>
    <t>HIROHATA</t>
  </si>
  <si>
    <t>吉岡　樹永</t>
  </si>
  <si>
    <t>ﾖｼｵｶ ﾐｷﾄ</t>
  </si>
  <si>
    <t>Mikito</t>
  </si>
  <si>
    <t>兵庫大学</t>
  </si>
  <si>
    <t>板東　夢斗</t>
  </si>
  <si>
    <t>ﾊﾞﾝﾄﾞｳ ﾕﾒﾄ</t>
  </si>
  <si>
    <t>000523</t>
  </si>
  <si>
    <t>Yumeto</t>
  </si>
  <si>
    <t>関西福祉大学</t>
  </si>
  <si>
    <t>有田　優也</t>
  </si>
  <si>
    <t>ｱﾘﾀ ﾕｳﾔ</t>
  </si>
  <si>
    <t>010829</t>
  </si>
  <si>
    <t>ARITA</t>
  </si>
  <si>
    <t>中川　隼一</t>
  </si>
  <si>
    <t>ﾅｶｶﾞﾜ ｼｭﾝｲﾁ</t>
  </si>
  <si>
    <t>東濱　龍之介</t>
  </si>
  <si>
    <t>ﾋｶﾞｼﾊﾏ ﾘｭｳﾉｽｹ</t>
  </si>
  <si>
    <t>HIGASHIHAMA</t>
  </si>
  <si>
    <t>森　玲</t>
  </si>
  <si>
    <t>ﾓﾘ ﾘｮｳ</t>
  </si>
  <si>
    <t>森川　隼成</t>
  </si>
  <si>
    <t>ﾓﾘｶﾜ ﾄｼﾅﾘ</t>
  </si>
  <si>
    <t>010629</t>
  </si>
  <si>
    <t>MORIKAWA</t>
  </si>
  <si>
    <t>Toshinari</t>
  </si>
  <si>
    <t>大西　遼太郎</t>
  </si>
  <si>
    <t>ｵｵﾆｼ ﾘｮｳﾀﾛｳ</t>
  </si>
  <si>
    <t>桐月　健斗</t>
  </si>
  <si>
    <t>ｷﾘﾂﾞｷ ﾀｹﾄ</t>
  </si>
  <si>
    <t>020913</t>
  </si>
  <si>
    <t>KIRIZUKI</t>
  </si>
  <si>
    <t>昆陽　海士</t>
  </si>
  <si>
    <t>ｺﾝﾖｳ ｶｲﾄ</t>
  </si>
  <si>
    <t>KONYO</t>
  </si>
  <si>
    <t>立花　元希</t>
  </si>
  <si>
    <t>ﾀﾁﾊﾞﾅ ｹﾞﾝｷ</t>
  </si>
  <si>
    <t>TACHIBANA</t>
  </si>
  <si>
    <t>前川　誠之介</t>
  </si>
  <si>
    <t>ﾏｴｶﾜ ｾｲﾉｽｹ</t>
  </si>
  <si>
    <t>Seinosuke</t>
  </si>
  <si>
    <t>山下　遼也</t>
  </si>
  <si>
    <t>ﾔﾏｼﾀ ﾘｮｳﾔ</t>
  </si>
  <si>
    <t>020626</t>
  </si>
  <si>
    <t>池本　大介</t>
  </si>
  <si>
    <t>ｲｹﾓﾄ ﾀﾞｲｽｹ</t>
  </si>
  <si>
    <t>030524</t>
  </si>
  <si>
    <t>柴崎　優</t>
  </si>
  <si>
    <t>ｼﾊﾞｻｷ ﾕｳ</t>
  </si>
  <si>
    <t>031228</t>
  </si>
  <si>
    <t>SHIBASAKI</t>
  </si>
  <si>
    <t>Yu</t>
  </si>
  <si>
    <t>末藤　唯人</t>
  </si>
  <si>
    <t>ｽｴﾄｳ ﾕｲﾄ</t>
  </si>
  <si>
    <t>040106</t>
  </si>
  <si>
    <t>SUETO</t>
  </si>
  <si>
    <t>東原　知輝</t>
  </si>
  <si>
    <t>ﾋｶﾞｼﾊﾗ ｶｽﾞｷ</t>
  </si>
  <si>
    <t>030804</t>
  </si>
  <si>
    <t>HIGASHIHARA</t>
  </si>
  <si>
    <t>山本　慈喜</t>
  </si>
  <si>
    <t>ﾔﾏﾓﾄ ｲﾂｷ</t>
  </si>
  <si>
    <t>040116</t>
  </si>
  <si>
    <t>吉川　新</t>
  </si>
  <si>
    <t>ﾖｼｶﾜ ｱﾗﾀ</t>
  </si>
  <si>
    <t>030520</t>
  </si>
  <si>
    <t>YOSHIKAWA</t>
  </si>
  <si>
    <t>甲南大学</t>
  </si>
  <si>
    <t>葛川　智博</t>
  </si>
  <si>
    <t>ｸｽﾞｶﾜ ﾄﾓﾋﾛ</t>
  </si>
  <si>
    <t>990525</t>
  </si>
  <si>
    <t>KUZUKAWA</t>
  </si>
  <si>
    <t>細見　慶念人</t>
  </si>
  <si>
    <t>ﾎｿﾐ ｹﾈﾄ</t>
  </si>
  <si>
    <t>Keneto</t>
  </si>
  <si>
    <t>村田　将真</t>
  </si>
  <si>
    <t>ﾑﾗﾀ ｼｮｳﾏ</t>
  </si>
  <si>
    <t>MURATA</t>
  </si>
  <si>
    <t>新田　龍馬</t>
  </si>
  <si>
    <t>ﾆｯﾀ ﾘｮｳﾏ</t>
  </si>
  <si>
    <t>000701</t>
  </si>
  <si>
    <t>NITTA</t>
  </si>
  <si>
    <t>藤田　一天</t>
  </si>
  <si>
    <t>ﾌｼﾞﾀ ｶｽﾞﾏ</t>
  </si>
  <si>
    <t>000908</t>
  </si>
  <si>
    <t>豊嶋　夏輝</t>
  </si>
  <si>
    <t>ﾄﾖｼﾏ ﾅﾂｷ</t>
  </si>
  <si>
    <t>TOYOSHIMA</t>
  </si>
  <si>
    <t>Natsuki</t>
  </si>
  <si>
    <t>渡瀬　一樹</t>
  </si>
  <si>
    <t>ﾜﾀｾ ｶｽﾞｷ</t>
  </si>
  <si>
    <t>WATASE</t>
  </si>
  <si>
    <t>由田　航希</t>
  </si>
  <si>
    <t>ﾖｼﾀﾞ ｺｳｷ</t>
  </si>
  <si>
    <t>001208</t>
  </si>
  <si>
    <t>神崎　貴仁</t>
  </si>
  <si>
    <t>ｶﾝｻﾞｷ ﾀｶﾋﾄ</t>
  </si>
  <si>
    <t>020302</t>
  </si>
  <si>
    <t>KANZAKI</t>
  </si>
  <si>
    <t>Takahito</t>
  </si>
  <si>
    <t>尾田　尚正</t>
  </si>
  <si>
    <t>ｵﾀﾞ ﾅｵﾏｻ</t>
  </si>
  <si>
    <t>Naomasa</t>
  </si>
  <si>
    <t>四方　和志</t>
  </si>
  <si>
    <t>ｼｶﾀ ｶｽﾞｼ</t>
  </si>
  <si>
    <t>010804</t>
  </si>
  <si>
    <t>SHIKATA</t>
  </si>
  <si>
    <t>杉野　聖太</t>
  </si>
  <si>
    <t>ｽｷﾞﾉ ｾｲﾀ</t>
  </si>
  <si>
    <t>SUGINO</t>
  </si>
  <si>
    <t>Seita</t>
  </si>
  <si>
    <t>松久保　春紀</t>
  </si>
  <si>
    <t>ﾏﾂｸﾎﾞ ﾊﾙｷ</t>
  </si>
  <si>
    <t>MATSUKUBO</t>
  </si>
  <si>
    <t>結城　克海</t>
  </si>
  <si>
    <t>ﾕｳｷ ｶﾂﾐ</t>
  </si>
  <si>
    <t>YUKI</t>
  </si>
  <si>
    <t>大平　陸斗</t>
  </si>
  <si>
    <t>ｵｵﾋﾗ ﾘｸﾄ</t>
  </si>
  <si>
    <t>000705</t>
  </si>
  <si>
    <t>OHIRA</t>
  </si>
  <si>
    <t>猿渡　善斗</t>
  </si>
  <si>
    <t>ｻﾙﾜﾀﾘ ﾖｼﾄ</t>
  </si>
  <si>
    <t>SARUWATARI</t>
  </si>
  <si>
    <t>衣笠　拓実</t>
  </si>
  <si>
    <t>ｷﾇｶﾞｻ ﾀｸﾐ</t>
  </si>
  <si>
    <t>KINUGASA</t>
  </si>
  <si>
    <t>阪崎　祐太</t>
  </si>
  <si>
    <t>ｻｶｻﾞｷ ﾕｳﾀ</t>
  </si>
  <si>
    <t>SAKAZAKI</t>
  </si>
  <si>
    <t>児島　翔太</t>
  </si>
  <si>
    <t>ｺｼﾞﾏ ｼｮｳﾀ</t>
  </si>
  <si>
    <t>米田　翔太</t>
  </si>
  <si>
    <t>ﾖﾈﾀﾞ ｼｮｳﾀ</t>
  </si>
  <si>
    <t>020520</t>
  </si>
  <si>
    <t>谷尾　匠</t>
  </si>
  <si>
    <t>ﾀﾆｵ ﾀｸﾐ</t>
  </si>
  <si>
    <t>021223</t>
  </si>
  <si>
    <t>TANIO</t>
  </si>
  <si>
    <t>前田　陸人</t>
  </si>
  <si>
    <t>ﾏｴﾀﾞ ﾘｸﾄ</t>
  </si>
  <si>
    <t>030323</t>
  </si>
  <si>
    <t>西田　雄哉</t>
  </si>
  <si>
    <t>ﾆｼﾀﾞ ﾕｳﾔ</t>
  </si>
  <si>
    <t>010626</t>
  </si>
  <si>
    <t>時枝　結一</t>
  </si>
  <si>
    <t>ﾄｷｴﾀﾞ ﾕｲ</t>
  </si>
  <si>
    <t>021214</t>
  </si>
  <si>
    <t>TOKIEDA</t>
  </si>
  <si>
    <t>Yui</t>
  </si>
  <si>
    <t>中田　誠之</t>
  </si>
  <si>
    <t>ﾅｶﾀﾞ ﾏｻﾕｷ</t>
  </si>
  <si>
    <t>020612</t>
  </si>
  <si>
    <t>NAKADA</t>
  </si>
  <si>
    <t>森下　和哉</t>
  </si>
  <si>
    <t>ﾓﾘｼﾀ ｶｽﾞﾔ</t>
  </si>
  <si>
    <t>槇尾　哉利</t>
  </si>
  <si>
    <t>ﾏｷｵ ｶﾅﾄ</t>
  </si>
  <si>
    <t>MAKIO</t>
  </si>
  <si>
    <t>奥井　克紀</t>
  </si>
  <si>
    <t>ｵｸｲ ｶﾂｷ</t>
  </si>
  <si>
    <t>OKUI</t>
  </si>
  <si>
    <t>Katsuki</t>
  </si>
  <si>
    <t>三原　大輝</t>
  </si>
  <si>
    <t>ﾐﾊﾗ ﾀﾞｲｷ</t>
  </si>
  <si>
    <t>MIHARA</t>
  </si>
  <si>
    <t>小林　優輝</t>
  </si>
  <si>
    <t>ｺﾊﾞﾔｼ ﾕｳｷ</t>
  </si>
  <si>
    <t>松本　力丸</t>
  </si>
  <si>
    <t>ﾏﾂﾓﾄ ﾘｷﾏﾙ</t>
  </si>
  <si>
    <t>Rikimaru</t>
  </si>
  <si>
    <t>兵庫教育大学</t>
  </si>
  <si>
    <t>若松　天晴</t>
  </si>
  <si>
    <t>ﾜｶﾏﾂ ﾃﾝｾｲ</t>
  </si>
  <si>
    <t>010916</t>
  </si>
  <si>
    <t>WAKAMATSU</t>
  </si>
  <si>
    <t>坂口　幹拓</t>
  </si>
  <si>
    <t>ｻｶｸﾞﾁ ｶﾝﾀ</t>
  </si>
  <si>
    <t>010404</t>
  </si>
  <si>
    <t>小畑　匡輝</t>
  </si>
  <si>
    <t>ｺﾊﾞﾀ ﾏｻｷ</t>
  </si>
  <si>
    <t>980713</t>
  </si>
  <si>
    <t>KOBATA</t>
  </si>
  <si>
    <t>松井　洋輔</t>
  </si>
  <si>
    <t>ﾏﾂｲ ﾖｳｽｹ</t>
  </si>
  <si>
    <t>藤江　昂史</t>
  </si>
  <si>
    <t>ﾌｼﾞｴ ﾀｶﾌﾐ</t>
  </si>
  <si>
    <t>FUJIE</t>
  </si>
  <si>
    <t>山田　有亮</t>
  </si>
  <si>
    <t>ﾔﾏﾀﾞ ﾕｳｽｹ</t>
  </si>
  <si>
    <t>990201</t>
  </si>
  <si>
    <t>神戸大学</t>
  </si>
  <si>
    <t>喜多　政天</t>
  </si>
  <si>
    <t>ｷﾀ ﾏｻﾀｶ</t>
  </si>
  <si>
    <t>980417</t>
  </si>
  <si>
    <t>Masataka</t>
  </si>
  <si>
    <t>谷垣　賢</t>
  </si>
  <si>
    <t>ﾀﾆｶﾞｷ ｻﾄｼ</t>
  </si>
  <si>
    <t>991006</t>
  </si>
  <si>
    <t>TANIGAKI</t>
  </si>
  <si>
    <t>若江　亮平</t>
  </si>
  <si>
    <t>ﾜｶｴ ﾘｮｳﾍｲ</t>
  </si>
  <si>
    <t>991227</t>
  </si>
  <si>
    <t>WAKAE</t>
  </si>
  <si>
    <t>南部　達哉</t>
  </si>
  <si>
    <t>ﾅﾝﾌﾞ ﾀﾂﾔ</t>
  </si>
  <si>
    <t>000829</t>
  </si>
  <si>
    <t>NAMBU</t>
  </si>
  <si>
    <t>廣澤　航平</t>
  </si>
  <si>
    <t>ﾋﾛｻﾞﾜ ｺｳﾍｲ</t>
  </si>
  <si>
    <t>991011</t>
  </si>
  <si>
    <t>HIROZAWA</t>
  </si>
  <si>
    <t>後藤　弘太郎</t>
  </si>
  <si>
    <t>ｺﾞﾄｳ ｺｳﾀﾛｳ</t>
  </si>
  <si>
    <t>中新井　榛</t>
  </si>
  <si>
    <t>ﾅｶｱﾗｲ ｼﾝ</t>
  </si>
  <si>
    <t>NAKAARAI</t>
  </si>
  <si>
    <t>西澤　憲生</t>
  </si>
  <si>
    <t>ﾆｼｻﾞﾜ ｹﾝｾｲ</t>
  </si>
  <si>
    <t>000512</t>
  </si>
  <si>
    <t>NISHIZAWA</t>
  </si>
  <si>
    <t>前田　楓太</t>
  </si>
  <si>
    <t>ﾏｴﾀﾞ ﾌｳﾀ</t>
  </si>
  <si>
    <t>990615</t>
  </si>
  <si>
    <t>Futa</t>
  </si>
  <si>
    <t>荒堀　功三</t>
  </si>
  <si>
    <t>ｱﾗﾎﾘ ｺｳｿﾞｳ</t>
  </si>
  <si>
    <t>000825</t>
  </si>
  <si>
    <t>Kozo</t>
  </si>
  <si>
    <t>岡田　卓也</t>
  </si>
  <si>
    <t>ｵｶﾀﾞ ﾀｸﾔ</t>
  </si>
  <si>
    <t>990926</t>
  </si>
  <si>
    <t>三宅　真之介</t>
  </si>
  <si>
    <t>ﾐﾔｹ ｼﾝﾉｽｹ</t>
  </si>
  <si>
    <t>001103</t>
  </si>
  <si>
    <t>MIYAKE</t>
  </si>
  <si>
    <t>安藤　寛峻</t>
  </si>
  <si>
    <t>ｱﾝﾄﾞｳ ﾋﾛﾀｶ</t>
  </si>
  <si>
    <t>001107</t>
  </si>
  <si>
    <t>Hirotaka</t>
  </si>
  <si>
    <t>佐藤　勇斗</t>
  </si>
  <si>
    <t>ｻﾄｳ ﾊﾔﾄ</t>
  </si>
  <si>
    <t>991026</t>
  </si>
  <si>
    <t>南川　魁生</t>
  </si>
  <si>
    <t>ﾐﾅﾐｶﾜ ｶｲｾｲ</t>
  </si>
  <si>
    <t>001026</t>
  </si>
  <si>
    <t>MINAMIKAWA</t>
  </si>
  <si>
    <t>矢野　大輔</t>
  </si>
  <si>
    <t>ﾔﾉ ﾀﾞｲｽｹ</t>
  </si>
  <si>
    <t>山崎　大毅</t>
  </si>
  <si>
    <t>ﾔﾏｻﾞｷ ﾀｲｷ</t>
  </si>
  <si>
    <t>010320</t>
  </si>
  <si>
    <t>佐々木　太一</t>
  </si>
  <si>
    <t>ｻｻｷ ﾀｲﾁ</t>
  </si>
  <si>
    <t>010706</t>
  </si>
  <si>
    <t>横谷　陸哉</t>
  </si>
  <si>
    <t>ﾖｺﾀﾆ ﾘｸﾔ</t>
  </si>
  <si>
    <t>YOKOTANI</t>
  </si>
  <si>
    <t>Rikuya</t>
  </si>
  <si>
    <t>山科　真之介</t>
  </si>
  <si>
    <t>ﾔﾏｼﾅ ｼﾝﾉｽｹ</t>
  </si>
  <si>
    <t>YAMASHINA</t>
  </si>
  <si>
    <t>塚原　啓太</t>
  </si>
  <si>
    <t>ﾂｶﾊﾗ ｹｲﾀ</t>
  </si>
  <si>
    <t>TSUKAHARA</t>
  </si>
  <si>
    <t>山本　空知</t>
  </si>
  <si>
    <t>ﾔﾏﾓﾄ ｿﾗﾁ</t>
  </si>
  <si>
    <t>前村　土温</t>
  </si>
  <si>
    <t>ﾏｴﾑﾗ ﾄｵﾝ</t>
  </si>
  <si>
    <t>010922</t>
  </si>
  <si>
    <t>MAEMURA</t>
  </si>
  <si>
    <t>Toon</t>
  </si>
  <si>
    <t>三島　泰樹</t>
  </si>
  <si>
    <t>ﾐｼﾏ ﾀｲｷ</t>
  </si>
  <si>
    <t>篠原　直生</t>
  </si>
  <si>
    <t>ｼﾉﾊﾗ ﾅｵ</t>
  </si>
  <si>
    <t>010713</t>
  </si>
  <si>
    <t>SHINOHARA</t>
  </si>
  <si>
    <t>上田　陽介</t>
  </si>
  <si>
    <t>ｳｴﾀﾞ ﾖｳｽｹ</t>
  </si>
  <si>
    <t>渡邊　拓海</t>
  </si>
  <si>
    <t>ﾜﾀﾅﾍﾞ ﾀｸﾐ</t>
  </si>
  <si>
    <t>松下　亘騎</t>
  </si>
  <si>
    <t>ﾏﾂｼﾀ ｺｳｷ</t>
  </si>
  <si>
    <t>020324</t>
  </si>
  <si>
    <t>MATSUSHITA</t>
  </si>
  <si>
    <t>小原　悠平</t>
  </si>
  <si>
    <t>ｵﾊﾗ ﾕｳﾍｲ</t>
  </si>
  <si>
    <t>高見　哉多</t>
  </si>
  <si>
    <t>ﾀｶﾐ ｶﾅﾀ</t>
  </si>
  <si>
    <t>Kanata</t>
  </si>
  <si>
    <t>平田　岳</t>
  </si>
  <si>
    <t>ﾋﾗﾀ ｶﾞｸ</t>
  </si>
  <si>
    <t>010430</t>
  </si>
  <si>
    <t>宮田　耕太郎</t>
  </si>
  <si>
    <t>ﾐﾔﾀ ｺｳﾀﾛｳ</t>
  </si>
  <si>
    <t>011204</t>
  </si>
  <si>
    <t>MIYATA</t>
  </si>
  <si>
    <t>高木　拓人</t>
  </si>
  <si>
    <t>ﾀｶｷ ﾀｸﾄ</t>
  </si>
  <si>
    <t>TAKAKI</t>
  </si>
  <si>
    <t>森脇　寛太</t>
  </si>
  <si>
    <t>ﾓﾘﾜｷ ｶﾝﾀ</t>
  </si>
  <si>
    <t>MORIWAKI</t>
  </si>
  <si>
    <t>幡中　涼太</t>
  </si>
  <si>
    <t>ﾊﾀﾅｶ ﾘｮｳﾀ</t>
  </si>
  <si>
    <t>HATANAKA</t>
  </si>
  <si>
    <t>青野　智也</t>
  </si>
  <si>
    <t>ｱｵﾉ ﾄﾓﾔ</t>
  </si>
  <si>
    <t>AONO</t>
  </si>
  <si>
    <t>木塚　海詩</t>
  </si>
  <si>
    <t>ｷﾂﾞｶ ｶｲｼ</t>
  </si>
  <si>
    <t>KIZUKA</t>
  </si>
  <si>
    <t>Kaishi</t>
  </si>
  <si>
    <t>大西　悠生</t>
  </si>
  <si>
    <t>ｵｵﾆｼ ﾕｳｾｲ</t>
  </si>
  <si>
    <t>福本　雄太</t>
  </si>
  <si>
    <t>ﾌｸﾓﾄ ﾕｳﾀ</t>
  </si>
  <si>
    <t>谷垣　幹</t>
  </si>
  <si>
    <t>ﾀﾆｶﾞｷ ﾂﾖｼ</t>
  </si>
  <si>
    <t>030112</t>
  </si>
  <si>
    <t>増田　陸人</t>
  </si>
  <si>
    <t>ﾏｼﾀﾞ ﾘｸﾄ</t>
  </si>
  <si>
    <t>021109</t>
  </si>
  <si>
    <t>MASHIDA</t>
  </si>
  <si>
    <t>渕本　太陽</t>
  </si>
  <si>
    <t>ﾌﾁﾓﾄ ﾀｲﾖｳ</t>
  </si>
  <si>
    <t>FUCHIMOTO</t>
  </si>
  <si>
    <t>Taiyo</t>
  </si>
  <si>
    <t>伊藤　拓真</t>
  </si>
  <si>
    <t>ｲﾄｳ ﾀｸﾏ</t>
  </si>
  <si>
    <t>水内　政孝</t>
  </si>
  <si>
    <t>ﾐｽﾞｳﾁ ﾏｻﾀｶ</t>
  </si>
  <si>
    <t>MIZUUCHI</t>
  </si>
  <si>
    <t>藤代　理久</t>
  </si>
  <si>
    <t>ﾌｼﾞｼﾛ ﾘｸ</t>
  </si>
  <si>
    <t>030219</t>
  </si>
  <si>
    <t>FUJISHIRO</t>
  </si>
  <si>
    <t>角川　裕哉</t>
  </si>
  <si>
    <t>ｶﾄﾞｶﾜ ﾕｳﾔ</t>
  </si>
  <si>
    <t>KADOKAWA</t>
  </si>
  <si>
    <t>中山　翔太</t>
  </si>
  <si>
    <t>ﾅｶﾔﾏ ｼｮｳﾀ</t>
  </si>
  <si>
    <t>北村　健人</t>
  </si>
  <si>
    <t>ｷﾀﾑﾗ ｹﾝﾄ</t>
  </si>
  <si>
    <t>木子　雄斗</t>
  </si>
  <si>
    <t>ｷｺﾞ ﾕｳﾄ</t>
  </si>
  <si>
    <t>021104</t>
  </si>
  <si>
    <t>KIGO</t>
  </si>
  <si>
    <t>宮田　晴人</t>
  </si>
  <si>
    <t>ﾐﾔﾀ ﾊﾙﾄ</t>
  </si>
  <si>
    <t>040125</t>
  </si>
  <si>
    <t>神戸学院大学</t>
  </si>
  <si>
    <t>速水　修史</t>
  </si>
  <si>
    <t>ﾊﾔﾐｽﾞ ｼｭｳｼﾞ</t>
  </si>
  <si>
    <t>HAYAMIZU</t>
  </si>
  <si>
    <t>浅尾　一成</t>
  </si>
  <si>
    <t>ｱｻｵ ｶｽﾞﾅﾘ</t>
  </si>
  <si>
    <t>ASAO</t>
  </si>
  <si>
    <t>Kazunari</t>
  </si>
  <si>
    <t>嘉勢　太一</t>
  </si>
  <si>
    <t>ｶｾ ﾀｲﾁ</t>
  </si>
  <si>
    <t>KASE</t>
  </si>
  <si>
    <t>下田　翔大</t>
  </si>
  <si>
    <t>ｼﾓﾀﾞ ｼｮｳﾀ</t>
  </si>
  <si>
    <t>010323</t>
  </si>
  <si>
    <t>SHIMODA</t>
  </si>
  <si>
    <t>渡邉　翔太</t>
  </si>
  <si>
    <t>010318</t>
  </si>
  <si>
    <t>澤田　和希</t>
  </si>
  <si>
    <t>ｻﾜﾀﾞ ｶｽﾞｷ</t>
  </si>
  <si>
    <t>021208</t>
  </si>
  <si>
    <t>神戸　翔伍</t>
  </si>
  <si>
    <t>ｶﾝﾍﾞ ｼｮｳｺﾞ</t>
  </si>
  <si>
    <t>020603</t>
  </si>
  <si>
    <t>KAMBE</t>
  </si>
  <si>
    <t>佐藤　智也</t>
  </si>
  <si>
    <t>ｻﾄｳ ﾄﾓﾔ</t>
  </si>
  <si>
    <t>020217</t>
  </si>
  <si>
    <t>近藤　瑞起</t>
  </si>
  <si>
    <t>ｺﾝﾄﾞｳ ﾐｽﾞｷ</t>
  </si>
  <si>
    <t>KONDO</t>
  </si>
  <si>
    <t>島本　駿</t>
  </si>
  <si>
    <t>ｼﾏﾓﾄ ﾊﾔﾄ</t>
  </si>
  <si>
    <t>鶴田　慈英</t>
  </si>
  <si>
    <t>ﾂﾙﾀ ｼﾞｴｲ</t>
  </si>
  <si>
    <t>TSURUTA</t>
  </si>
  <si>
    <t>Jiei</t>
  </si>
  <si>
    <t>伊瀬　拓斗</t>
  </si>
  <si>
    <t>ｲｾ ﾀｸﾄ</t>
  </si>
  <si>
    <t>ISE</t>
  </si>
  <si>
    <t>井上　晴史</t>
  </si>
  <si>
    <t>ｲﾉｳｴ ﾊﾙﾌﾐ</t>
  </si>
  <si>
    <t>Harufumi</t>
  </si>
  <si>
    <t>豊田　亮介</t>
  </si>
  <si>
    <t>ﾄﾖﾀ ﾘｮｳｽｹ</t>
  </si>
  <si>
    <t>020722</t>
  </si>
  <si>
    <t>TOYOTA</t>
  </si>
  <si>
    <t>立石　陽斗</t>
  </si>
  <si>
    <t>ﾀﾃｲｼ ﾊﾙﾄ</t>
  </si>
  <si>
    <t>TATEISHI</t>
  </si>
  <si>
    <t>佐藤　隼</t>
  </si>
  <si>
    <t>ｻﾄｳ ｼﾞｭﾝ</t>
  </si>
  <si>
    <t>辻井　冬和</t>
  </si>
  <si>
    <t>ﾂｼﾞｲ ﾄﾜ</t>
  </si>
  <si>
    <t>TSUJII</t>
  </si>
  <si>
    <t>Towa</t>
  </si>
  <si>
    <t>吉田　開</t>
  </si>
  <si>
    <t>ﾖｼﾀﾞ ｶｲ</t>
  </si>
  <si>
    <t>020918</t>
  </si>
  <si>
    <t>嵯峨山　楓汰</t>
  </si>
  <si>
    <t>ｻｶﾞﾔﾏ ﾌｳﾀ</t>
  </si>
  <si>
    <t>030131</t>
  </si>
  <si>
    <t>SAGAYAMA</t>
  </si>
  <si>
    <t>流通科学大学</t>
  </si>
  <si>
    <t>遠藤　正勝</t>
  </si>
  <si>
    <t>ｴﾝﾄﾞｳ ﾏｻｶﾂ</t>
  </si>
  <si>
    <t>001227</t>
  </si>
  <si>
    <t>Masakatsu</t>
  </si>
  <si>
    <t>前川　慎之介</t>
  </si>
  <si>
    <t>ﾏｴｶﾜ ｼﾝﾉｽｹ</t>
  </si>
  <si>
    <t>小西　孝昴</t>
  </si>
  <si>
    <t>ｺﾆｼ ﾀｶｱｷ</t>
  </si>
  <si>
    <t>KONISHI</t>
  </si>
  <si>
    <t>Takaki</t>
  </si>
  <si>
    <t>枝川　尚輝</t>
  </si>
  <si>
    <t>ｴﾀﾞｶﾞﾜ ﾅｵｷ</t>
  </si>
  <si>
    <t>EDAGAWA</t>
  </si>
  <si>
    <t>下里　淳司</t>
  </si>
  <si>
    <t>ｼﾓｻﾞﾄ ｼﾞｭﾝｼﾞ</t>
  </si>
  <si>
    <t>021212</t>
  </si>
  <si>
    <t>SHIMOZATO</t>
  </si>
  <si>
    <t>Junji</t>
  </si>
  <si>
    <t>川本　源一郎</t>
  </si>
  <si>
    <t>ｶﾜﾓﾄ ｹﾞﾝｲﾁﾛｳ</t>
  </si>
  <si>
    <t>春田　展幸</t>
  </si>
  <si>
    <t>ﾊﾙﾀ ﾉﾌﾞﾕｷ</t>
  </si>
  <si>
    <t>Nobuyuki</t>
  </si>
  <si>
    <t>平野　渚生</t>
  </si>
  <si>
    <t>ﾋﾗﾉ ｼｮｳ</t>
  </si>
  <si>
    <t>神戸国際大学</t>
  </si>
  <si>
    <t>松岡　泰貴</t>
  </si>
  <si>
    <t>ﾏﾂｵｶ ﾀｲｷ</t>
  </si>
  <si>
    <t>020106</t>
  </si>
  <si>
    <t>櫻井　悠登</t>
  </si>
  <si>
    <t>ｻｸﾗｲ ﾕｳﾄ</t>
  </si>
  <si>
    <t>大塩　拓夢</t>
  </si>
  <si>
    <t>ｵｵｼｵ ﾀｸﾑ</t>
  </si>
  <si>
    <t>001104</t>
  </si>
  <si>
    <t>OSHIO</t>
  </si>
  <si>
    <t>Takumu</t>
  </si>
  <si>
    <t>小宮　大輔</t>
  </si>
  <si>
    <t>ｺﾐﾔ ﾀﾞｲｽｹ</t>
  </si>
  <si>
    <t>030114</t>
  </si>
  <si>
    <t>KOMIYA</t>
  </si>
  <si>
    <t>長田　颯太</t>
  </si>
  <si>
    <t>ｵｻﾀﾞ ｿｳﾀ</t>
  </si>
  <si>
    <t>030304</t>
  </si>
  <si>
    <t>OSADA</t>
  </si>
  <si>
    <t>大阪産業大学</t>
  </si>
  <si>
    <t>柴田　智広</t>
  </si>
  <si>
    <t>ｼﾊﾞﾀ ﾄﾓﾋﾛ</t>
  </si>
  <si>
    <t>柿渕　幸哉</t>
  </si>
  <si>
    <t>ｶｷﾌﾞﾁ ﾕｷﾔ</t>
  </si>
  <si>
    <t>KAKIBUCHI</t>
  </si>
  <si>
    <t>大森　駿之介</t>
  </si>
  <si>
    <t>ｵｵﾓﾘ ｼｭﾝﾉｽｹ</t>
  </si>
  <si>
    <t>OMORI</t>
  </si>
  <si>
    <t>Shunnosuke</t>
  </si>
  <si>
    <t>伊藤　大翔</t>
  </si>
  <si>
    <t>010202</t>
  </si>
  <si>
    <t>濱口　征和</t>
  </si>
  <si>
    <t>ﾊﾏｸﾞﾁ ｾｲﾜ</t>
  </si>
  <si>
    <t>Seiwa</t>
  </si>
  <si>
    <t>小林　那緒</t>
  </si>
  <si>
    <t>ｺﾊﾞﾔｼ ﾅｵ</t>
  </si>
  <si>
    <t>岡田　聖大</t>
  </si>
  <si>
    <t>ｵｶﾀﾞ ﾏﾅﾄ</t>
  </si>
  <si>
    <t>治田　尚太朗</t>
    <rPh sb="5" eb="6">
      <t>ロウ</t>
    </rPh>
    <phoneticPr fontId="1"/>
  </si>
  <si>
    <t>ｼﾞﾀﾞ ﾅｵﾀﾛｳ</t>
  </si>
  <si>
    <t>JIDA</t>
  </si>
  <si>
    <t>Naotaro</t>
  </si>
  <si>
    <t>篠崎　空</t>
  </si>
  <si>
    <t>ｼﾉｻﾞｷ ｿﾗ</t>
  </si>
  <si>
    <t>SHINOZAKI</t>
  </si>
  <si>
    <t>石丸　忠幸</t>
  </si>
  <si>
    <t>ｲｼﾏﾙ ﾀﾀﾞﾕｷ</t>
  </si>
  <si>
    <t>Tadayuki</t>
  </si>
  <si>
    <t>山村　尚輝</t>
  </si>
  <si>
    <t>ﾔﾏﾑﾗ ﾅｵｷ</t>
  </si>
  <si>
    <t>若本　樹</t>
  </si>
  <si>
    <t>ﾜｶﾓﾄ ﾀﾂｷ</t>
  </si>
  <si>
    <t>000510</t>
  </si>
  <si>
    <t xml:space="preserve">WAKAMOTO </t>
  </si>
  <si>
    <t>後藤　蒼空</t>
  </si>
  <si>
    <t>ｺﾞﾄｳ ｿﾗ</t>
  </si>
  <si>
    <t>030918</t>
  </si>
  <si>
    <t>眞田　健心</t>
  </si>
  <si>
    <t>ｻﾅﾀﾞ ｹﾝｼﾝ</t>
  </si>
  <si>
    <t>SANADA</t>
  </si>
  <si>
    <t>Kenshin</t>
  </si>
  <si>
    <t>下田　悠誠</t>
  </si>
  <si>
    <t>ｼﾓﾀﾞ ﾕｳｾｲ</t>
  </si>
  <si>
    <t>松井　知博</t>
  </si>
  <si>
    <t>ﾏﾂｲ ﾄﾓﾋﾛ</t>
  </si>
  <si>
    <t>001014</t>
  </si>
  <si>
    <t>大場　楓真</t>
  </si>
  <si>
    <t>ｵｵﾊﾞ ﾌｳﾏ</t>
  </si>
  <si>
    <t>030408</t>
  </si>
  <si>
    <t>OBA</t>
  </si>
  <si>
    <t>緒方　将人</t>
  </si>
  <si>
    <t>ｵｶﾞﾀ ﾏｻﾄ</t>
  </si>
  <si>
    <t>030413</t>
  </si>
  <si>
    <t>OGATA</t>
  </si>
  <si>
    <t>山口　是秀</t>
  </si>
  <si>
    <t>ﾔﾏｸﾞﾁ ｺﾚﾋﾃﾞ</t>
  </si>
  <si>
    <t>Korehide</t>
  </si>
  <si>
    <t>溝内　将人</t>
  </si>
  <si>
    <t>ﾐｿﾞｳﾁ ﾏｻﾄ</t>
  </si>
  <si>
    <t>020802</t>
  </si>
  <si>
    <t>MIZOUCHI</t>
  </si>
  <si>
    <t>黒瀬　尚紀</t>
  </si>
  <si>
    <t>ｸﾛｾ ﾅｵｷ</t>
  </si>
  <si>
    <t>KUROSE</t>
  </si>
  <si>
    <t>桃山学院大学</t>
  </si>
  <si>
    <t>豕瀬　友徳</t>
  </si>
  <si>
    <t>ｲﾉｾ ﾄﾓﾉﾘ</t>
  </si>
  <si>
    <t>INOSE</t>
  </si>
  <si>
    <t>細田　修平</t>
  </si>
  <si>
    <t>ﾎｿﾀﾞ ｼｭｳﾍｲ</t>
  </si>
  <si>
    <t>HOSODA</t>
  </si>
  <si>
    <t>瀧上　佳樹</t>
  </si>
  <si>
    <t>ﾀｷｶﾞﾐ ﾖｼｷ</t>
  </si>
  <si>
    <t>TAKIGAMI</t>
  </si>
  <si>
    <t>西野　歩</t>
  </si>
  <si>
    <t>ﾆｼﾉ ｱﾕﾑ</t>
  </si>
  <si>
    <t>NISHINO</t>
  </si>
  <si>
    <t>新家　和馬</t>
  </si>
  <si>
    <t>ｼﾝｹ ｶｽﾞﾏ</t>
  </si>
  <si>
    <t>010623</t>
  </si>
  <si>
    <t>SHINKE</t>
  </si>
  <si>
    <t>藤島　早登</t>
  </si>
  <si>
    <t>ﾌｼﾞｼﾏ ﾊﾔﾄ</t>
  </si>
  <si>
    <t>FUJISHIMA</t>
  </si>
  <si>
    <t>江川　秀磨</t>
  </si>
  <si>
    <t>ｴｶﾜ ｼｭｳﾏ</t>
  </si>
  <si>
    <t>020930</t>
  </si>
  <si>
    <t>EKAWA</t>
  </si>
  <si>
    <t>國貞　俊広</t>
  </si>
  <si>
    <t>ｸﾆｻﾀﾞ ﾄｼﾋﾛ</t>
  </si>
  <si>
    <t>KUNISADA</t>
  </si>
  <si>
    <t>Toshihiro</t>
  </si>
  <si>
    <t>丸谷　翔真</t>
  </si>
  <si>
    <t>ﾏﾙﾀﾆ ｼｮｳﾏ</t>
  </si>
  <si>
    <t>MARUTANI</t>
  </si>
  <si>
    <t>濱田　雅人</t>
  </si>
  <si>
    <t>ﾊﾏﾀﾞ ﾏｻﾄ</t>
  </si>
  <si>
    <t>031015</t>
  </si>
  <si>
    <t>大阪成蹊大学</t>
  </si>
  <si>
    <t>勢力　竜里</t>
  </si>
  <si>
    <t>ｾｲﾘｷ ﾘｭｳﾘ</t>
  </si>
  <si>
    <t>SEIRIKI</t>
  </si>
  <si>
    <t>Ryuri</t>
  </si>
  <si>
    <t>葉山　陽</t>
  </si>
  <si>
    <t>ﾊﾔﾏ ｱｷﾗ</t>
  </si>
  <si>
    <t>010322</t>
  </si>
  <si>
    <t>HAYAMA</t>
  </si>
  <si>
    <t>田尻　椋介</t>
  </si>
  <si>
    <t>ﾀｼﾞﾘ ﾘｮｳｽｹ</t>
  </si>
  <si>
    <t>TAJIRI</t>
  </si>
  <si>
    <t>川野　樹生</t>
  </si>
  <si>
    <t>ｶﾜﾉ ｲﾂｷ</t>
  </si>
  <si>
    <t>三村　颯</t>
  </si>
  <si>
    <t>ﾐﾑﾗ ﾊﾔﾃ</t>
  </si>
  <si>
    <t>MIMURA</t>
  </si>
  <si>
    <t>黒田　真啓</t>
  </si>
  <si>
    <t>ｸﾛﾀﾞ ﾏｻﾋﾛ</t>
  </si>
  <si>
    <t>Masahiro</t>
  </si>
  <si>
    <t>長井　智也</t>
  </si>
  <si>
    <t>船越　涼雅</t>
  </si>
  <si>
    <t>ﾌﾅｺｼ ﾘｮｳｶﾞ</t>
  </si>
  <si>
    <t>FUNAKOSHI</t>
  </si>
  <si>
    <t>山崎　奨</t>
  </si>
  <si>
    <t>ﾔﾏｻｷ ﾀｽｸ</t>
  </si>
  <si>
    <t>谷口　哲也</t>
  </si>
  <si>
    <t>ﾀﾆｸﾞﾁ ﾃﾂﾔ</t>
  </si>
  <si>
    <t>川﨑　圭悟</t>
  </si>
  <si>
    <t>ｶﾜｻｷ ｹｲｺﾞ</t>
  </si>
  <si>
    <t>000611</t>
  </si>
  <si>
    <t>中川　祥太</t>
  </si>
  <si>
    <t>ﾅｶｶﾞﾜ ｼｮｳﾀ</t>
  </si>
  <si>
    <t>長島　聖</t>
  </si>
  <si>
    <t>ﾅｶﾞｼﾏ ﾋｼﾞﾘ</t>
  </si>
  <si>
    <t>NAGASHIMA</t>
  </si>
  <si>
    <t>松浦　亮太</t>
  </si>
  <si>
    <t>ﾏﾂｳﾗ ﾘｮｳﾀ</t>
  </si>
  <si>
    <t>MATSUURA</t>
  </si>
  <si>
    <t>阪倉　達也</t>
  </si>
  <si>
    <t>ｻｶｸﾗ ﾀﾂﾔ</t>
  </si>
  <si>
    <t>SAKAKURA</t>
  </si>
  <si>
    <t>大阪工業大学</t>
  </si>
  <si>
    <t>安藤　圭汰</t>
    <rPh sb="4" eb="5">
      <t>タ</t>
    </rPh>
    <phoneticPr fontId="1"/>
  </si>
  <si>
    <t>ｱﾝﾄﾞｳ ｹｲﾀ</t>
  </si>
  <si>
    <t>澤井　麟太郞</t>
  </si>
  <si>
    <t>ｻﾜｲ ﾘﾝﾀﾛｳ</t>
  </si>
  <si>
    <t>010618</t>
  </si>
  <si>
    <t>SAWAI</t>
  </si>
  <si>
    <t>西谷　好祐</t>
  </si>
  <si>
    <t>ﾆｼﾀﾆ ｺｳｽｹ</t>
  </si>
  <si>
    <t>北本　健阿樹</t>
  </si>
  <si>
    <t>ｷﾀﾓﾄ ﾀｹｱｷ</t>
  </si>
  <si>
    <t>KITAMOTO</t>
  </si>
  <si>
    <t>Takeaki</t>
  </si>
  <si>
    <t>今井　一志</t>
  </si>
  <si>
    <t>ｲﾏｲ ｲｯｼ</t>
  </si>
  <si>
    <t>Isshi</t>
  </si>
  <si>
    <t>横手　瞳万</t>
  </si>
  <si>
    <t>ﾖｺﾃ ﾄｳﾏ</t>
  </si>
  <si>
    <t>020729</t>
  </si>
  <si>
    <t>YOKOTE</t>
  </si>
  <si>
    <t>仲西　幹地</t>
    <rPh sb="0" eb="1">
      <t>ナカ</t>
    </rPh>
    <phoneticPr fontId="1"/>
  </si>
  <si>
    <t>ﾅｶﾆｼ ｶﾝﾁ</t>
  </si>
  <si>
    <t>Kanchi</t>
  </si>
  <si>
    <t>池辺　雄哉</t>
  </si>
  <si>
    <t>ｲｹﾍﾞ ﾕｳﾔ</t>
  </si>
  <si>
    <t>IKEBE</t>
  </si>
  <si>
    <t>永倉　一輝</t>
  </si>
  <si>
    <t>ﾅｶﾞｸﾗ ｶｽﾞｷ</t>
  </si>
  <si>
    <t>NAGAKURA</t>
  </si>
  <si>
    <t>酒井　智哉</t>
  </si>
  <si>
    <t>ｻｶｲ ﾄﾓﾔ</t>
  </si>
  <si>
    <t>佐賀山　明紀</t>
  </si>
  <si>
    <t>ｻｶﾞﾔﾏ ｱｷﾉﾘ</t>
  </si>
  <si>
    <t>Akinori</t>
  </si>
  <si>
    <t>佐藤　勇希</t>
  </si>
  <si>
    <t>ｻﾄｳ ﾕｳｷ</t>
  </si>
  <si>
    <t>谷口　響平</t>
  </si>
  <si>
    <t>ﾀﾆｸﾞﾁ ｷｮｳﾍｲ</t>
  </si>
  <si>
    <t>010406</t>
  </si>
  <si>
    <t>Kyohei</t>
  </si>
  <si>
    <t>大阪国際大学</t>
  </si>
  <si>
    <t>山本　理貴</t>
  </si>
  <si>
    <t>ﾔﾏﾓﾄ ﾘｷ</t>
  </si>
  <si>
    <t>990515</t>
  </si>
  <si>
    <t>石塚　友貴</t>
  </si>
  <si>
    <t>ｲｼﾂﾞｶ ﾄﾓｷ</t>
  </si>
  <si>
    <t>000616</t>
  </si>
  <si>
    <t>ISHIZUKA</t>
  </si>
  <si>
    <t>今堀　暁太</t>
  </si>
  <si>
    <t>ｲﾏﾎﾘ ｷｮｳﾀ</t>
  </si>
  <si>
    <t>000517</t>
  </si>
  <si>
    <t>IMAHORI</t>
  </si>
  <si>
    <t>Kyota</t>
  </si>
  <si>
    <t>濟木　圭介</t>
  </si>
  <si>
    <t>ｻｲｷ ｹｲｽｹ</t>
  </si>
  <si>
    <t>000925</t>
  </si>
  <si>
    <t>SAIKI</t>
  </si>
  <si>
    <t>酒井　龍之介</t>
  </si>
  <si>
    <t>ｻｶｲ ﾘｭｳﾉｽｹ</t>
  </si>
  <si>
    <t>坂本　龍星</t>
  </si>
  <si>
    <t>ｻｶﾓﾄ ﾘｭｳｾｲ</t>
  </si>
  <si>
    <t>000803</t>
  </si>
  <si>
    <t>杉田　響</t>
  </si>
  <si>
    <t>ｽｷﾞﾀ ﾋﾋﾞｷ</t>
  </si>
  <si>
    <t>001122</t>
  </si>
  <si>
    <t>高橋　光輝</t>
  </si>
  <si>
    <t>ﾀｶﾊｼ ｺｳｷ</t>
  </si>
  <si>
    <t>田崎　奨真</t>
  </si>
  <si>
    <t>ﾀｻｷ ｼｮｳﾏ</t>
  </si>
  <si>
    <t>TASAKI</t>
  </si>
  <si>
    <t>田中　匡</t>
  </si>
  <si>
    <t>ﾀﾅｶ ﾏｻｼ</t>
  </si>
  <si>
    <t>辻中　悠河</t>
  </si>
  <si>
    <t>ﾂｼﾞﾅｶ ﾕｳｶﾞ</t>
  </si>
  <si>
    <t>000811</t>
  </si>
  <si>
    <t>TSUJINAKA</t>
  </si>
  <si>
    <t>宅間　泰河</t>
  </si>
  <si>
    <t>ﾀｸﾏ ﾀｲｶﾞ</t>
  </si>
  <si>
    <t>TAKUMA</t>
  </si>
  <si>
    <t>出水　駿佑</t>
  </si>
  <si>
    <t>ﾃﾞﾐｽﾞ ｼｭﾝｽｹ</t>
  </si>
  <si>
    <t>DEMIZU</t>
  </si>
  <si>
    <t>出水　颯真</t>
  </si>
  <si>
    <t>ﾃﾞﾐｽﾞ ｿｳﾏ</t>
  </si>
  <si>
    <t>徳永　康生</t>
  </si>
  <si>
    <t>ﾄｸﾅｶﾞ ｺｳｾｲ</t>
  </si>
  <si>
    <t>TOKUNAGA</t>
  </si>
  <si>
    <t>西川　拓真</t>
  </si>
  <si>
    <t>ﾆｼｶﾜ ﾀｸﾏ</t>
  </si>
  <si>
    <t xml:space="preserve">NISHIKAWA </t>
  </si>
  <si>
    <t>西村　赳成</t>
  </si>
  <si>
    <t>ﾆｼﾑﾗ ﾀｹﾅﾘ</t>
  </si>
  <si>
    <t>Takenari</t>
  </si>
  <si>
    <t>野村　元将</t>
  </si>
  <si>
    <t>ﾉﾑﾗ ﾓﾄﾏｻ</t>
  </si>
  <si>
    <t>NOMURA</t>
  </si>
  <si>
    <t>Motomasa</t>
  </si>
  <si>
    <t>早川　流星</t>
  </si>
  <si>
    <t>ﾊﾔｶﾜ ﾘｭｳｾｲ</t>
  </si>
  <si>
    <t>000907</t>
  </si>
  <si>
    <t>HAYAKAWA</t>
  </si>
  <si>
    <t>林原　諒汰</t>
  </si>
  <si>
    <t>ﾊﾔｼﾊﾞﾗ ﾘｮｳﾀ</t>
  </si>
  <si>
    <t>HAYASHIBARA</t>
  </si>
  <si>
    <t>福田　悠翔</t>
  </si>
  <si>
    <t>ﾌｸﾀﾞ ﾕｳﾄ</t>
  </si>
  <si>
    <t>伏見　将佑</t>
  </si>
  <si>
    <t>ﾌｼﾐ ﾏｻﾋﾛ</t>
  </si>
  <si>
    <t>FUSHIMI</t>
  </si>
  <si>
    <t>藤田　将史</t>
  </si>
  <si>
    <t>ﾌｼﾞﾀ ﾏｻｼ</t>
  </si>
  <si>
    <t>真砂　拓冬</t>
  </si>
  <si>
    <t>ﾏｻｺﾞ ﾀｸﾄ</t>
  </si>
  <si>
    <t>丸山　翼</t>
  </si>
  <si>
    <t>ﾏﾙﾔﾏ ﾂﾊﾞｻ</t>
  </si>
  <si>
    <t>001118</t>
  </si>
  <si>
    <t>宮崎　遼平</t>
  </si>
  <si>
    <t>ﾐﾔｻﾞｷ ﾘｮｳﾍｲ</t>
  </si>
  <si>
    <t>000429</t>
  </si>
  <si>
    <t>井内　陽希</t>
  </si>
  <si>
    <t>ｲｳﾁ ﾊﾙｷ</t>
  </si>
  <si>
    <t>IUCHI</t>
  </si>
  <si>
    <t>池田　智紘</t>
  </si>
  <si>
    <t>ｲｹﾀﾞ ﾁﾋﾛ</t>
  </si>
  <si>
    <t>010813</t>
  </si>
  <si>
    <t>石井　克樹</t>
  </si>
  <si>
    <t>ｲｼｲ ｶﾂｷ</t>
  </si>
  <si>
    <t>岡本　斗真</t>
  </si>
  <si>
    <t>ｵｶﾓﾄ ﾄｳﾏ</t>
  </si>
  <si>
    <t>小川　侑真</t>
  </si>
  <si>
    <t>ｵｶﾞﾜ ﾕｳﾏ</t>
  </si>
  <si>
    <t>020122</t>
  </si>
  <si>
    <t>尾崎　舷太</t>
  </si>
  <si>
    <t>ｵｻﾞｷ ｹﾞﾝﾀ</t>
  </si>
  <si>
    <t>Genta</t>
  </si>
  <si>
    <t>海江田　祥瑛</t>
  </si>
  <si>
    <t>ｶｲｴﾀﾞ ｼｮｳｴｲ</t>
  </si>
  <si>
    <t>KAIEDA</t>
  </si>
  <si>
    <t>Shoei</t>
  </si>
  <si>
    <t>加治木　悠真</t>
  </si>
  <si>
    <t>ｶｼﾞｷ ﾕｳﾏ</t>
  </si>
  <si>
    <t>020104</t>
  </si>
  <si>
    <t>KAJIKI</t>
  </si>
  <si>
    <t>加藤　真郷</t>
  </si>
  <si>
    <t>ｶﾄｳ ﾏｻﾄ</t>
  </si>
  <si>
    <t>河野　龍也</t>
  </si>
  <si>
    <t>ｺｳﾉ ﾀﾂﾔ</t>
  </si>
  <si>
    <t>011109</t>
  </si>
  <si>
    <t>阪口　颯良</t>
  </si>
  <si>
    <t>ｻｶｸﾞﾁ ｿﾗ</t>
  </si>
  <si>
    <t>坂本　高誼</t>
  </si>
  <si>
    <t>ｻｶﾓﾄ ﾀｶﾖｼ</t>
  </si>
  <si>
    <t>Takayoshi</t>
  </si>
  <si>
    <t>杉田　想一朗</t>
  </si>
  <si>
    <t>ｽｷﾞﾀ ｿｳｲﾁﾛｳ</t>
  </si>
  <si>
    <t>010702</t>
  </si>
  <si>
    <t>高松　千也</t>
  </si>
  <si>
    <t>ﾀｶﾏﾂ ﾁﾅﾘ</t>
  </si>
  <si>
    <t>TAKAMATSU</t>
  </si>
  <si>
    <t>Chinari</t>
  </si>
  <si>
    <t>田中　大督</t>
  </si>
  <si>
    <t>ﾀﾅｶ ﾀﾞｲｽｹ</t>
  </si>
  <si>
    <t>中野　隼</t>
  </si>
  <si>
    <t>ﾅｶﾉ ﾊﾔﾄ</t>
  </si>
  <si>
    <t>中間　雅人</t>
  </si>
  <si>
    <t>ﾅｶﾏ ﾏｻﾄ</t>
  </si>
  <si>
    <t>010731</t>
  </si>
  <si>
    <t>NAKAMA</t>
  </si>
  <si>
    <t>中山　貴晶</t>
  </si>
  <si>
    <t>ﾅｶﾔﾏ ﾀｶｱｷ</t>
  </si>
  <si>
    <t>020115</t>
  </si>
  <si>
    <t>Takaaki</t>
  </si>
  <si>
    <t>本田　貴大</t>
  </si>
  <si>
    <t>ﾎﾝﾀﾞ ﾀｶﾋﾛ</t>
  </si>
  <si>
    <t>020322</t>
  </si>
  <si>
    <t>HONDA</t>
  </si>
  <si>
    <t>初田　尚基</t>
  </si>
  <si>
    <t>ﾊﾂﾀﾞ ﾅｵｷ</t>
  </si>
  <si>
    <t>HATSUDA</t>
  </si>
  <si>
    <t>福沢　光希</t>
  </si>
  <si>
    <t>ﾌｸｻﾜ ﾃﾙｷ</t>
  </si>
  <si>
    <t>010815</t>
  </si>
  <si>
    <t>FUKUSAWA</t>
  </si>
  <si>
    <t>Teruki</t>
  </si>
  <si>
    <t>二井　悠太</t>
  </si>
  <si>
    <t>ﾌﾀｲ ﾕｳﾀ</t>
  </si>
  <si>
    <t>011029</t>
  </si>
  <si>
    <t>FUTAI</t>
  </si>
  <si>
    <t>前川　樹</t>
  </si>
  <si>
    <t>ﾏｴｶﾜ ｲﾂｷ</t>
  </si>
  <si>
    <t>諸山　直樹</t>
  </si>
  <si>
    <t>ﾓﾛﾔﾏ ﾅｵｷ</t>
  </si>
  <si>
    <t>011217</t>
  </si>
  <si>
    <t>MOROYAMA</t>
  </si>
  <si>
    <t>山本　稔太</t>
  </si>
  <si>
    <t>ﾔﾏﾓﾄ ｼﾞﾝﾀ</t>
  </si>
  <si>
    <t>Jinta</t>
  </si>
  <si>
    <t>山本　頼希</t>
  </si>
  <si>
    <t>ﾔﾏﾓﾄ ﾗｲｷ</t>
  </si>
  <si>
    <t>020130</t>
  </si>
  <si>
    <t>Raiki</t>
  </si>
  <si>
    <t>浅尾　颯</t>
  </si>
  <si>
    <t>ｱｻｵ ﾊﾔﾃ</t>
  </si>
  <si>
    <t>伊左治　優斗</t>
  </si>
  <si>
    <t>ｲｻｼﾞ ﾕｳﾄ</t>
  </si>
  <si>
    <t>020924</t>
  </si>
  <si>
    <t>ISAJI</t>
  </si>
  <si>
    <t>伊崎　健太郎</t>
  </si>
  <si>
    <t>ｲｻﾞｷ ｹﾝﾀﾛｳ</t>
  </si>
  <si>
    <t>IZAKI</t>
  </si>
  <si>
    <t>石田　健人</t>
  </si>
  <si>
    <t>ｲｼﾀﾞ ｹﾝﾄ</t>
  </si>
  <si>
    <t>020620</t>
  </si>
  <si>
    <t>茨木　大和</t>
  </si>
  <si>
    <t>ｲﾊﾞﾗｷ ﾔﾏﾄ</t>
  </si>
  <si>
    <t>021023</t>
  </si>
  <si>
    <t>IBARAKI</t>
  </si>
  <si>
    <t>柏堂　翔太</t>
  </si>
  <si>
    <t>ｶｼﾜﾄﾞｳ ｼｮｳﾀ</t>
  </si>
  <si>
    <t>KASHIWADO</t>
  </si>
  <si>
    <t>河村　颯志</t>
  </si>
  <si>
    <t>ｶﾜﾑﾗ ｿｳｼ</t>
  </si>
  <si>
    <t>020716</t>
  </si>
  <si>
    <t>KAWAMURA</t>
  </si>
  <si>
    <t>呉原　昌希</t>
  </si>
  <si>
    <t>ｸﾚﾊﾗ ｼｮｳｷ</t>
  </si>
  <si>
    <t>KUREHARA</t>
  </si>
  <si>
    <t>小西　巧海</t>
  </si>
  <si>
    <t>ｺﾆｼ ﾀｸﾐ</t>
  </si>
  <si>
    <t>新田　颯斗</t>
  </si>
  <si>
    <t>ｼﾝﾃﾞﾝ ﾊﾔﾄ</t>
  </si>
  <si>
    <t>SHINDEN</t>
  </si>
  <si>
    <t>谷中　隆晟</t>
  </si>
  <si>
    <t>ﾀﾆﾅｶ ﾘｭｳｾｲ</t>
  </si>
  <si>
    <t>021018</t>
  </si>
  <si>
    <t>TANINAKA</t>
  </si>
  <si>
    <t>鶴崎　柊太</t>
  </si>
  <si>
    <t>ﾂﾙｻｷ ｼｭｳﾀ</t>
  </si>
  <si>
    <t>服部　結月</t>
  </si>
  <si>
    <t>ﾊｯﾄﾘ ﾕﾂﾞｷ</t>
  </si>
  <si>
    <t>平岡　照土</t>
  </si>
  <si>
    <t>ﾋﾗｵｶ ｱｷﾄ</t>
  </si>
  <si>
    <t>021228</t>
  </si>
  <si>
    <t>廣野　温大</t>
  </si>
  <si>
    <t>ﾋﾛﾉ ﾊﾙﾄ</t>
  </si>
  <si>
    <t>HIRONO</t>
  </si>
  <si>
    <t>古川　弘人</t>
  </si>
  <si>
    <t>ﾌﾙｶﾜ ﾋﾛﾄ</t>
  </si>
  <si>
    <t>古谷　皆人</t>
  </si>
  <si>
    <t>ﾌﾙﾀﾆ ﾐﾅﾄ</t>
  </si>
  <si>
    <t>Minato</t>
  </si>
  <si>
    <t>本多　凌生</t>
  </si>
  <si>
    <t>ﾎﾝﾀﾞ ﾘｮｳｾｲ</t>
  </si>
  <si>
    <t>021114</t>
  </si>
  <si>
    <t>Ryosei</t>
  </si>
  <si>
    <t>三橋　凌久</t>
  </si>
  <si>
    <t>ﾐﾂﾊｼ ﾘｸ</t>
  </si>
  <si>
    <t>030309</t>
  </si>
  <si>
    <t>MITSUHASHI</t>
  </si>
  <si>
    <t>三原　光</t>
  </si>
  <si>
    <t>ﾐﾊﾗ ｱｷﾗ</t>
  </si>
  <si>
    <t>020414</t>
  </si>
  <si>
    <t>宮本　康成</t>
  </si>
  <si>
    <t>ﾐﾔﾓﾄ ｺｳｾｲ</t>
  </si>
  <si>
    <t>宗石　悠希</t>
  </si>
  <si>
    <t>ﾑﾈｲｼ ﾕｳｷ</t>
  </si>
  <si>
    <t>030130</t>
  </si>
  <si>
    <t>MUNEISHI</t>
  </si>
  <si>
    <t>安本　晃時</t>
  </si>
  <si>
    <t>ﾔｽﾓﾄ ｺｳｼﾞ</t>
  </si>
  <si>
    <t>YASUMOTO</t>
  </si>
  <si>
    <t>祐島　陸人</t>
  </si>
  <si>
    <t>ﾕｳｼﾏ ﾘｸﾄ</t>
  </si>
  <si>
    <t>021107</t>
  </si>
  <si>
    <t>YUSHIMA</t>
  </si>
  <si>
    <t>吉田　龍</t>
  </si>
  <si>
    <t>ﾖｼﾀﾞ ﾘｭｳ</t>
  </si>
  <si>
    <t>大葉　遼</t>
  </si>
  <si>
    <t>ｵｵﾊﾞ ﾘｮｳ</t>
  </si>
  <si>
    <t>030418</t>
  </si>
  <si>
    <t>押井　耀</t>
  </si>
  <si>
    <t>ｵｼｲ ｶｶﾞﾔ</t>
  </si>
  <si>
    <t>031122</t>
  </si>
  <si>
    <t>OSHII</t>
  </si>
  <si>
    <t>Kagaya</t>
  </si>
  <si>
    <t>梶田　風也</t>
  </si>
  <si>
    <t>ｶｼﾞﾀ ﾌｳﾔ</t>
  </si>
  <si>
    <t>KAJITA</t>
  </si>
  <si>
    <t>Fuya</t>
  </si>
  <si>
    <t>北澤　太晟</t>
  </si>
  <si>
    <t>ｷﾀｻﾞﾜ ﾀｲｾｲ</t>
  </si>
  <si>
    <t>KITAZAWA</t>
  </si>
  <si>
    <t>ｷﾑﾗ ﾊｼﾞﾒ</t>
  </si>
  <si>
    <t>030607</t>
  </si>
  <si>
    <t>木村　海和</t>
  </si>
  <si>
    <t>ｷﾑﾗ ﾐﾅﾄ</t>
  </si>
  <si>
    <t>040127</t>
  </si>
  <si>
    <t>黒岩　依央</t>
  </si>
  <si>
    <t>ｸﾛｲﾜ ｲｵ</t>
  </si>
  <si>
    <t>040205</t>
  </si>
  <si>
    <t>KUROIWA</t>
  </si>
  <si>
    <t>Io</t>
  </si>
  <si>
    <t>國谷　和飛</t>
  </si>
  <si>
    <t>ｸﾆﾀﾆ ｶｽﾞﾄ</t>
  </si>
  <si>
    <t>040124</t>
  </si>
  <si>
    <t>KUNITANI</t>
  </si>
  <si>
    <t>黒野　尊</t>
  </si>
  <si>
    <t>ｸﾛﾉ ﾀｹﾙ</t>
  </si>
  <si>
    <t>KURONO</t>
  </si>
  <si>
    <t>渋谷　輝</t>
  </si>
  <si>
    <t>ｼﾌﾞﾔ ﾋｶﾙ</t>
  </si>
  <si>
    <t>030613</t>
  </si>
  <si>
    <t>陶　康平</t>
  </si>
  <si>
    <t>ｽｴ ｺｳﾍｲ</t>
  </si>
  <si>
    <t>SUE</t>
  </si>
  <si>
    <t>高橋　正汰</t>
  </si>
  <si>
    <t>ﾀｶﾊｼ ｼｮｳﾀ</t>
  </si>
  <si>
    <t>竹内　優作</t>
  </si>
  <si>
    <t>ﾀｹｳﾁ ﾕｳｻｸ</t>
  </si>
  <si>
    <t>040104</t>
  </si>
  <si>
    <t>Yusaku</t>
  </si>
  <si>
    <t>田中　裕一郎</t>
  </si>
  <si>
    <t>ﾀﾅｶ ﾕｳｲﾁﾛｳ</t>
  </si>
  <si>
    <t>030814</t>
  </si>
  <si>
    <t>Yuichiro</t>
  </si>
  <si>
    <t>飛田　駿星</t>
  </si>
  <si>
    <t>ﾄﾋﾞﾀ ﾘｭｳﾄ</t>
  </si>
  <si>
    <t>030803</t>
  </si>
  <si>
    <t>TOBITA</t>
  </si>
  <si>
    <t>濵田　竜宜</t>
  </si>
  <si>
    <t>ﾊﾏﾀﾞ ﾘｭｳｷ</t>
  </si>
  <si>
    <t>前田　斎心</t>
  </si>
  <si>
    <t>ﾏｴﾀﾞ ｲｯｼﾝ</t>
  </si>
  <si>
    <t>Isshin</t>
  </si>
  <si>
    <t>溝端　伊吹</t>
  </si>
  <si>
    <t>ﾐｿﾞﾊﾞﾀ ｲﾌﾞｷ</t>
  </si>
  <si>
    <t>031023</t>
  </si>
  <si>
    <t>MIZOBATA</t>
  </si>
  <si>
    <t>Ibuki</t>
  </si>
  <si>
    <t>宮田　成輝</t>
  </si>
  <si>
    <t>ﾐﾔﾀ ﾅﾙｷ</t>
  </si>
  <si>
    <t>030618</t>
  </si>
  <si>
    <t>Naruki</t>
  </si>
  <si>
    <t>森　飛龍</t>
  </si>
  <si>
    <t>ﾓﾘ ﾋﾘｭｳ</t>
  </si>
  <si>
    <t>031007</t>
  </si>
  <si>
    <t>Hiryu</t>
  </si>
  <si>
    <t>山下　太陽</t>
  </si>
  <si>
    <t>ﾔﾏｼﾀ ﾀｲﾖｳ</t>
  </si>
  <si>
    <t>031105</t>
  </si>
  <si>
    <t>横峰　卓也</t>
  </si>
  <si>
    <t>ﾖｺﾐﾈ ﾀｸﾔ</t>
  </si>
  <si>
    <t>040317</t>
  </si>
  <si>
    <t>YOKOMINE</t>
  </si>
  <si>
    <t>東大阪大学</t>
  </si>
  <si>
    <t>小野　悟</t>
  </si>
  <si>
    <t>ｵﾉ ｻﾄﾙ</t>
  </si>
  <si>
    <t>001114</t>
  </si>
  <si>
    <t>Satoru</t>
  </si>
  <si>
    <t>坂本　真駿</t>
  </si>
  <si>
    <t>ｻｶﾓﾄ ﾏｻﾄｼ</t>
  </si>
  <si>
    <t>山岸　健太</t>
  </si>
  <si>
    <t>ﾔﾏｷﾞｼ ｹﾝﾀ</t>
  </si>
  <si>
    <t>030921</t>
  </si>
  <si>
    <t>原口　篤志</t>
  </si>
  <si>
    <t>ﾊﾗｸﾞﾁ ｱﾂｼ</t>
  </si>
  <si>
    <t>井上　大祐</t>
    <rPh sb="4" eb="5">
      <t>ユウ</t>
    </rPh>
    <phoneticPr fontId="1"/>
  </si>
  <si>
    <t>ｲﾉｳｴ ﾀﾞｲｽｹ</t>
  </si>
  <si>
    <t>040103</t>
  </si>
  <si>
    <t>清水　大地</t>
  </si>
  <si>
    <t>ｼﾐｽﾞ ﾀﾞｲﾁ</t>
  </si>
  <si>
    <t>040321</t>
  </si>
  <si>
    <t>大和大学</t>
  </si>
  <si>
    <t>前田　大輔</t>
  </si>
  <si>
    <t>ﾏｴﾀﾞ ﾀﾞｲｽｹ</t>
  </si>
  <si>
    <t>髙木　良悟</t>
  </si>
  <si>
    <t>ﾀｶｷﾞ ﾘｮｳｺﾞ</t>
  </si>
  <si>
    <t>021124</t>
  </si>
  <si>
    <t>田中　大貴</t>
  </si>
  <si>
    <t>ﾀﾅｶ ﾀﾞｲｷ</t>
  </si>
  <si>
    <t>松笠　智也</t>
  </si>
  <si>
    <t>ﾏﾂｶｻ ﾄﾓﾔ</t>
  </si>
  <si>
    <t>MATSUKASA</t>
  </si>
  <si>
    <t>仁茂田　雄也</t>
  </si>
  <si>
    <t>ﾆﾓﾀ ﾕｳﾔ</t>
  </si>
  <si>
    <t>020516</t>
  </si>
  <si>
    <t>NIMOTA</t>
  </si>
  <si>
    <t>竹中　康晴</t>
  </si>
  <si>
    <t>ﾀｹﾅｶ ｺｳｾｲ</t>
  </si>
  <si>
    <t>TAKENAKA</t>
  </si>
  <si>
    <t>鷲尾　虎太郎</t>
  </si>
  <si>
    <t>ﾜｼｵ ｺﾀﾛｳ</t>
  </si>
  <si>
    <t>020412</t>
  </si>
  <si>
    <t>WASHIO</t>
  </si>
  <si>
    <t>川邉　吉則</t>
  </si>
  <si>
    <t>ｶﾜﾍﾞ ﾖｼﾉﾘ</t>
  </si>
  <si>
    <t>020308</t>
  </si>
  <si>
    <t>KAWABE</t>
  </si>
  <si>
    <t>Yoshinori</t>
  </si>
  <si>
    <t>大阪商業大学</t>
  </si>
  <si>
    <t>中村　将貴</t>
  </si>
  <si>
    <t>ﾅｶﾑﾗ ﾏｻｷ</t>
  </si>
  <si>
    <t>木村　彰吾</t>
  </si>
  <si>
    <t>ｷﾑﾗ ｼｮｳｺﾞ</t>
  </si>
  <si>
    <t>田邉　大輝</t>
  </si>
  <si>
    <t>ﾀﾅﾍﾞ ﾀﾞｲｷ</t>
  </si>
  <si>
    <t>970131</t>
  </si>
  <si>
    <t>茨　直輝</t>
  </si>
  <si>
    <t>ｲﾊﾞﾗ ﾅｵｷ</t>
  </si>
  <si>
    <t>IBARA</t>
  </si>
  <si>
    <t>米山　遼</t>
  </si>
  <si>
    <t>ﾖﾈﾔﾏ ﾘｮｳ</t>
  </si>
  <si>
    <t>YONEYAMA</t>
  </si>
  <si>
    <t>永岡　紘知</t>
  </si>
  <si>
    <t>ﾅｶﾞｵｶ ﾋﾛﾄ</t>
  </si>
  <si>
    <t>NAGAOKA</t>
  </si>
  <si>
    <t>宮﨑　龍斗</t>
  </si>
  <si>
    <t>ﾐﾔｻﾞｷ ﾘｭｳﾄ</t>
  </si>
  <si>
    <t>松川　恵二郎</t>
  </si>
  <si>
    <t>ﾏﾂｶﾜ ｹｲｼﾞﾛｳ</t>
  </si>
  <si>
    <t>011027</t>
  </si>
  <si>
    <t>Keijiro</t>
  </si>
  <si>
    <t>戸田　侑希</t>
  </si>
  <si>
    <t>ﾄﾀﾞ ﾕｳｷ</t>
  </si>
  <si>
    <t>011009</t>
  </si>
  <si>
    <t>TODA</t>
  </si>
  <si>
    <t>北脇　巧也</t>
  </si>
  <si>
    <t>ｷﾀﾜｷ ﾀｸﾔ</t>
  </si>
  <si>
    <t>大山　翔樹</t>
  </si>
  <si>
    <t>ｵｵﾔﾏ ｼｮｳｷ</t>
  </si>
  <si>
    <t>OYAMA</t>
  </si>
  <si>
    <t>川元　翔理</t>
  </si>
  <si>
    <t>ｶﾜﾓﾄ ｼｮｳﾘ</t>
  </si>
  <si>
    <t>今里　壮汰</t>
  </si>
  <si>
    <t>ｲﾏｻﾞﾄ ｿｳﾀ</t>
  </si>
  <si>
    <t>030207</t>
  </si>
  <si>
    <t>IMAZATO</t>
  </si>
  <si>
    <t>島林　亮馬</t>
  </si>
  <si>
    <t>ｼﾏﾊﾞﾔｼ ﾘｮｳﾏ</t>
  </si>
  <si>
    <t>SHIMABAYASHI</t>
  </si>
  <si>
    <t>井上　勇志</t>
  </si>
  <si>
    <t>ｲﾉｳｴ ﾕｳｼ</t>
  </si>
  <si>
    <t>大阪公立大学</t>
  </si>
  <si>
    <t>中喜多　孝平</t>
  </si>
  <si>
    <t>ﾅｶｷﾀ ｺｳﾍｲ</t>
  </si>
  <si>
    <t>981119</t>
  </si>
  <si>
    <t>三浦　啓義</t>
  </si>
  <si>
    <t>ﾐｳﾗ ｱｷﾖｼ</t>
  </si>
  <si>
    <t>970215</t>
  </si>
  <si>
    <t>Akiyoshi</t>
  </si>
  <si>
    <t>山名　貴大</t>
  </si>
  <si>
    <t>ﾔﾏﾅ ﾀｶﾋﾛ</t>
  </si>
  <si>
    <t>980804</t>
  </si>
  <si>
    <t>YAMANA</t>
  </si>
  <si>
    <t>味方　海斗</t>
  </si>
  <si>
    <t>ｱｼﾞｶﾀ ｶｲﾄ</t>
  </si>
  <si>
    <t>981024</t>
  </si>
  <si>
    <t>AJIKATA</t>
  </si>
  <si>
    <t>嵐　健太</t>
  </si>
  <si>
    <t>ｱﾗｼ ｹﾝﾀ</t>
  </si>
  <si>
    <t>000310</t>
  </si>
  <si>
    <t>ARASHI</t>
  </si>
  <si>
    <t>稲葉　丈人</t>
  </si>
  <si>
    <t>ｲﾅﾊﾞ ﾀｹﾄ</t>
  </si>
  <si>
    <t>990518</t>
  </si>
  <si>
    <t>INABA</t>
  </si>
  <si>
    <t>角本　拓也</t>
  </si>
  <si>
    <t>ｶｸﾓﾄ ﾀｸﾔ</t>
  </si>
  <si>
    <t>KAKUMOTO</t>
  </si>
  <si>
    <t>坂口　智樹</t>
  </si>
  <si>
    <t>ｻｶｸﾞﾁ ﾄﾓｷ</t>
  </si>
  <si>
    <t>991101</t>
  </si>
  <si>
    <t>秋田　健志</t>
  </si>
  <si>
    <t>ｱｷﾀ ﾀｹｼ</t>
  </si>
  <si>
    <t>AKITA</t>
  </si>
  <si>
    <t>Takeshi</t>
  </si>
  <si>
    <t>大内　陸</t>
  </si>
  <si>
    <t>ｵｵｳﾁ ﾘｸ</t>
  </si>
  <si>
    <t>OUCHI</t>
  </si>
  <si>
    <t>佐野　良典</t>
  </si>
  <si>
    <t>ｻﾉ ﾘｮｳｽｹ</t>
  </si>
  <si>
    <t>990719</t>
  </si>
  <si>
    <t>高木　大登</t>
  </si>
  <si>
    <t>ﾀｶｷﾞ ﾋﾛﾄ</t>
  </si>
  <si>
    <t>000118</t>
  </si>
  <si>
    <t>濱崎　佳真</t>
  </si>
  <si>
    <t>ﾊﾏｻｷ ｹｲﾏ</t>
  </si>
  <si>
    <t>990427</t>
  </si>
  <si>
    <t>HAMASAKI</t>
  </si>
  <si>
    <t>Keima</t>
  </si>
  <si>
    <t>幅田　真史</t>
  </si>
  <si>
    <t>ﾊﾊﾞﾀ ﾏｻｼ</t>
  </si>
  <si>
    <t>990506</t>
  </si>
  <si>
    <t>HABATA</t>
  </si>
  <si>
    <t>細谷　雅貴</t>
  </si>
  <si>
    <t>ﾎｿﾔ ﾏｻｷ</t>
  </si>
  <si>
    <t>991102</t>
  </si>
  <si>
    <t>HOSOYA</t>
  </si>
  <si>
    <t>安藤　亮介</t>
  </si>
  <si>
    <t>ｱﾝﾄﾞｳ ﾘｮｳｽｹ</t>
  </si>
  <si>
    <t>020103</t>
  </si>
  <si>
    <t>植木　雄大</t>
  </si>
  <si>
    <t>ｳｴｷ ﾕｳﾀﾞｲ</t>
  </si>
  <si>
    <t>上村　侑</t>
  </si>
  <si>
    <t>ｳｴﾑﾗ ﾕｳ</t>
  </si>
  <si>
    <t>宇野　篤彦</t>
  </si>
  <si>
    <t>ｳﾉ ｱﾂﾋｺ</t>
  </si>
  <si>
    <t>011114</t>
  </si>
  <si>
    <t>UNO</t>
  </si>
  <si>
    <t>Atsuhiko</t>
  </si>
  <si>
    <t>岡嶌　峻平</t>
  </si>
  <si>
    <t>ｵｶｼﾞﾏ ｼｭﾝﾍﾟｲ</t>
  </si>
  <si>
    <t>020102</t>
  </si>
  <si>
    <t>OKAJIMA</t>
  </si>
  <si>
    <t>Shumpei</t>
  </si>
  <si>
    <t>宜野座金　流亜</t>
  </si>
  <si>
    <t>ｷﾞﾉｻﾞｷﾑ ﾙｱ</t>
  </si>
  <si>
    <t>GINOZAKIMU</t>
  </si>
  <si>
    <t>Rua</t>
  </si>
  <si>
    <t>島田　昌佳</t>
  </si>
  <si>
    <t>ｼﾏﾀﾞ ﾏｻﾖｼ</t>
  </si>
  <si>
    <t>Masayoshi</t>
  </si>
  <si>
    <t>末原　壮馬</t>
  </si>
  <si>
    <t>ｽｴﾊﾗ ｿｳﾏ</t>
  </si>
  <si>
    <t>020126</t>
  </si>
  <si>
    <t>SUEHARA</t>
  </si>
  <si>
    <t>高橋　考輝</t>
  </si>
  <si>
    <t>田村　耕平</t>
  </si>
  <si>
    <t>ﾀﾑﾗ ｺｳﾍｲ</t>
  </si>
  <si>
    <t>中田　小太郎</t>
  </si>
  <si>
    <t>ﾅｶﾀ ｺﾀﾛｳ</t>
  </si>
  <si>
    <t>011226</t>
  </si>
  <si>
    <t>前田　拓巳</t>
  </si>
  <si>
    <t>ﾏｴﾀﾞ ﾀｸﾐ</t>
  </si>
  <si>
    <t>010416</t>
  </si>
  <si>
    <t>山岡　航大</t>
  </si>
  <si>
    <t>ﾔﾏｵｶ ｺｳﾀﾞｲ</t>
  </si>
  <si>
    <t>010716</t>
  </si>
  <si>
    <t>山口　龍真</t>
  </si>
  <si>
    <t>ﾔﾏｸﾞﾁ ﾘｭｳｼﾝ</t>
  </si>
  <si>
    <t>Ryushin</t>
  </si>
  <si>
    <t>山田　恭佑</t>
  </si>
  <si>
    <t>ﾔﾏﾀﾞ ｷｮｳｽｹ</t>
  </si>
  <si>
    <t>吉川　知宏</t>
  </si>
  <si>
    <t>ﾖｼｶﾜ ﾁﾋﾛ</t>
  </si>
  <si>
    <t>瀬川　大翔</t>
  </si>
  <si>
    <t>ｾｶﾞﾜ ﾋﾛﾄ</t>
  </si>
  <si>
    <t>SEGAWA</t>
  </si>
  <si>
    <t>中谷　颯太</t>
  </si>
  <si>
    <t>ﾅｶﾀﾆ ｿｳﾀ</t>
  </si>
  <si>
    <t>中部　拓斗</t>
  </si>
  <si>
    <t>ﾅｶﾍﾞ ﾀｸﾄ</t>
  </si>
  <si>
    <t>NAKABE</t>
  </si>
  <si>
    <t>長田　紳太郎</t>
  </si>
  <si>
    <t>ﾅｶﾞﾀ ｼﾝﾀﾛｳ</t>
  </si>
  <si>
    <t>成瀬　朝日</t>
  </si>
  <si>
    <t>ﾅﾙｾ ｱｻﾋ</t>
  </si>
  <si>
    <t>NARUSE</t>
  </si>
  <si>
    <t>二宮　章</t>
  </si>
  <si>
    <t>ﾆﾉﾐﾔ ｱｷﾗ</t>
  </si>
  <si>
    <t>NINOMIYA</t>
  </si>
  <si>
    <t>伴野　凪都</t>
  </si>
  <si>
    <t>ﾊﾞﾝﾉ ﾅｷﾞﾄ</t>
  </si>
  <si>
    <t>010801</t>
  </si>
  <si>
    <t>BANNO</t>
  </si>
  <si>
    <t>Nagito</t>
  </si>
  <si>
    <t>平西　幸貴</t>
  </si>
  <si>
    <t>ﾋﾗﾆｼ ｺｳｷ</t>
  </si>
  <si>
    <t>HIRANISHI</t>
  </si>
  <si>
    <t>深津　新太郎</t>
  </si>
  <si>
    <t>ﾌｶﾂ ｼﾝﾀﾛｳ</t>
  </si>
  <si>
    <t>010923</t>
  </si>
  <si>
    <t>FUKATSU</t>
  </si>
  <si>
    <t>藤木　瑞生</t>
  </si>
  <si>
    <t>ﾌｼﾞｷ ﾐｽﾞｷ</t>
  </si>
  <si>
    <t>020708</t>
  </si>
  <si>
    <t>室元　寛史</t>
  </si>
  <si>
    <t>ﾑﾛﾓﾄ ｶﾝｼ</t>
  </si>
  <si>
    <t>020415</t>
  </si>
  <si>
    <t>MUROMOTO</t>
  </si>
  <si>
    <t>Kanshi</t>
  </si>
  <si>
    <t>山城　爽輔</t>
  </si>
  <si>
    <t>ﾔﾏｼﾛ ｿｳｽｹ</t>
  </si>
  <si>
    <t>大阪経済法科大学</t>
  </si>
  <si>
    <t>日上　雄喜</t>
  </si>
  <si>
    <t>ﾋｶﾐ ﾕｳｷ</t>
  </si>
  <si>
    <t>HIKAMI</t>
  </si>
  <si>
    <t>阪南大学</t>
  </si>
  <si>
    <t>上田　晴彦</t>
  </si>
  <si>
    <t>ｳｴﾀﾞ ﾊﾙﾋｺ</t>
  </si>
  <si>
    <t>Haruhiko</t>
  </si>
  <si>
    <t>植益　亮</t>
  </si>
  <si>
    <t>ｳｴﾏｽ ﾘｮｳ</t>
  </si>
  <si>
    <t>UEMASU</t>
  </si>
  <si>
    <t>岡本　涼</t>
  </si>
  <si>
    <t>ｵｶﾓﾄ ﾘｮｳ</t>
  </si>
  <si>
    <t>亀川　凌太</t>
  </si>
  <si>
    <t>ｶﾒｶﾞﾜ ﾘｮｳﾀ</t>
  </si>
  <si>
    <t>KAMEGAWA</t>
  </si>
  <si>
    <t>藤田　浩登</t>
  </si>
  <si>
    <t>ﾌｼﾞﾀ ﾋﾛﾄ</t>
  </si>
  <si>
    <t>池嶋　佳憲</t>
  </si>
  <si>
    <t>ｲｹｼﾞﾏ ﾖｼﾉﾘ</t>
  </si>
  <si>
    <t>980201</t>
  </si>
  <si>
    <t>IKEJIMA</t>
  </si>
  <si>
    <t>河野　嵩矢</t>
  </si>
  <si>
    <t>ｺｳﾉ ｼｭｳﾔ</t>
  </si>
  <si>
    <t>000424</t>
  </si>
  <si>
    <t>Shuya</t>
  </si>
  <si>
    <t>清水　裕次郎</t>
  </si>
  <si>
    <t>ｼﾐｽﾞ ﾕｳｼﾞﾛｳ</t>
  </si>
  <si>
    <t>000725</t>
  </si>
  <si>
    <t>高砂　直紘</t>
  </si>
  <si>
    <t>ﾀｶｻｺﾞ ﾅｵﾋﾛ</t>
  </si>
  <si>
    <t>TAKASAGO</t>
  </si>
  <si>
    <t>徳田　航也</t>
  </si>
  <si>
    <t>ﾄｸﾀﾞ ｺｳﾔ</t>
  </si>
  <si>
    <t>TOKUDA</t>
  </si>
  <si>
    <t>石本　勝人</t>
  </si>
  <si>
    <t>ｲｼﾓﾄ ﾏｻﾄ</t>
  </si>
  <si>
    <t>ISHIMOTO</t>
  </si>
  <si>
    <t>大石　陸斗</t>
  </si>
  <si>
    <t>ｵｵｲｼ ﾘｸﾄ</t>
  </si>
  <si>
    <t>金岡　弘尚</t>
  </si>
  <si>
    <t>ｶﾅｵｶ ﾋﾛﾅｵ</t>
  </si>
  <si>
    <t>011227</t>
  </si>
  <si>
    <t>KANAOKA</t>
  </si>
  <si>
    <t>Hironao</t>
  </si>
  <si>
    <t>杉本　誠大</t>
  </si>
  <si>
    <t>ｽｷﾞﾓﾄ ﾏｻﾋﾛ</t>
  </si>
  <si>
    <t>030731</t>
  </si>
  <si>
    <t>山下　新史</t>
  </si>
  <si>
    <t>ﾔﾏｼﾀ ｱﾗｼ</t>
  </si>
  <si>
    <t>Arashi</t>
  </si>
  <si>
    <t>横山　志穏</t>
  </si>
  <si>
    <t>ﾖｺﾔﾏ ｼｵﾝ</t>
  </si>
  <si>
    <t>010727</t>
  </si>
  <si>
    <t>YOKOYAMA</t>
  </si>
  <si>
    <t>依岡　朋紀</t>
  </si>
  <si>
    <t>ﾖﾘｵｶ ﾄﾓｷ</t>
  </si>
  <si>
    <t>YORIOKA</t>
  </si>
  <si>
    <t>黄地　一希</t>
  </si>
  <si>
    <t>ｵｳﾁ ｶｽﾞｷ</t>
  </si>
  <si>
    <t>北田　颯</t>
  </si>
  <si>
    <t>ｷﾀﾀﾞ ｿｳ</t>
  </si>
  <si>
    <t>KITADA</t>
  </si>
  <si>
    <t>下妻　樹生</t>
  </si>
  <si>
    <t>ｼﾓﾂﾞﾏ ﾀﾂｷ</t>
  </si>
  <si>
    <t>SHIMOZUMA</t>
  </si>
  <si>
    <t>武本　佳明</t>
  </si>
  <si>
    <t>ﾀｹﾓﾄ ﾖｼｱｷ</t>
  </si>
  <si>
    <t>波多野　快斗</t>
  </si>
  <si>
    <t>ﾊﾀﾉ ｶｲﾄ</t>
  </si>
  <si>
    <t>030128</t>
  </si>
  <si>
    <t>HATANO</t>
  </si>
  <si>
    <t>藤井　智也</t>
  </si>
  <si>
    <t>ﾌｼﾞｲ ﾄﾓﾔ</t>
  </si>
  <si>
    <t>020818</t>
  </si>
  <si>
    <t>山口　誉</t>
  </si>
  <si>
    <t>ﾔﾏｸﾞﾁ ﾎﾏﾚ</t>
  </si>
  <si>
    <t>稲葉　健心</t>
  </si>
  <si>
    <t>ｲﾅﾊﾞ ｹﾝｼﾝ</t>
  </si>
  <si>
    <t>高木　大地</t>
  </si>
  <si>
    <t>ﾀｶｷﾞ ﾀﾞｲﾁ</t>
  </si>
  <si>
    <t>031123</t>
  </si>
  <si>
    <t>藤本　真生</t>
  </si>
  <si>
    <t>ﾌｼﾞﾓﾄ ﾏﾅｾ</t>
  </si>
  <si>
    <t>Manase</t>
  </si>
  <si>
    <t>宮野　和優</t>
  </si>
  <si>
    <t>ﾐﾔﾉ ｶｽﾞﾏｻ</t>
  </si>
  <si>
    <t>MIYANO</t>
  </si>
  <si>
    <t>Kazumasa</t>
  </si>
  <si>
    <t>森永　悠斗</t>
  </si>
  <si>
    <t>ﾓﾘﾅｶﾞ ﾕｳﾄ</t>
  </si>
  <si>
    <t>MORINAGA</t>
  </si>
  <si>
    <t>今井　智也</t>
  </si>
  <si>
    <t>ｲﾏｲ ﾄﾓﾔ</t>
  </si>
  <si>
    <t>031016</t>
  </si>
  <si>
    <t>土井　陽向</t>
  </si>
  <si>
    <t>ﾄﾞｲ ﾋﾅﾀ</t>
  </si>
  <si>
    <t>030711</t>
  </si>
  <si>
    <t>Hinata</t>
  </si>
  <si>
    <t>大阪医科薬科大学</t>
  </si>
  <si>
    <t>森田　章裕</t>
  </si>
  <si>
    <t>ﾓﾘﾀ ｱｷﾋﾛ</t>
  </si>
  <si>
    <t>970303</t>
  </si>
  <si>
    <t>氷置　佳也</t>
  </si>
  <si>
    <t>ﾋｵｷ ｹｲﾔ</t>
  </si>
  <si>
    <t>971104</t>
  </si>
  <si>
    <t>HIOKI</t>
  </si>
  <si>
    <t>Keya</t>
  </si>
  <si>
    <t>松本　光司</t>
  </si>
  <si>
    <t>ﾏﾂﾓﾄ ｺｳｼﾞ</t>
  </si>
  <si>
    <t>981208</t>
  </si>
  <si>
    <t>福瀬　智隆</t>
  </si>
  <si>
    <t>ﾌｸｾ ﾄﾓﾀｶ</t>
  </si>
  <si>
    <t>940914</t>
  </si>
  <si>
    <t>27</t>
  </si>
  <si>
    <t>FUKUSE</t>
  </si>
  <si>
    <t>Tomotaka</t>
  </si>
  <si>
    <t>辻　翔平</t>
  </si>
  <si>
    <t>ﾂｼﾞ ｼｮｳﾍｲ</t>
  </si>
  <si>
    <t>971025</t>
  </si>
  <si>
    <t>Shohe</t>
  </si>
  <si>
    <t>上川　直己</t>
  </si>
  <si>
    <t>ｳｴｶﾜ ﾅｵｷ</t>
  </si>
  <si>
    <t>970815</t>
  </si>
  <si>
    <t>UEKAWA</t>
  </si>
  <si>
    <t>谷口　遼</t>
  </si>
  <si>
    <t>ﾀﾆｸﾞﾁ ﾘｮｳ</t>
  </si>
  <si>
    <t>990105</t>
  </si>
  <si>
    <t>中野　正隆</t>
  </si>
  <si>
    <t>ﾅｶﾉ ﾏｻﾀｶ</t>
  </si>
  <si>
    <t>久保　慎太朗</t>
  </si>
  <si>
    <t>ｸﾎﾞ ｼﾝﾀﾛｳ</t>
  </si>
  <si>
    <t>神谷　瑞貴</t>
  </si>
  <si>
    <t>ｶﾐﾔ ﾐｽﾞｷ</t>
  </si>
  <si>
    <t>000531</t>
  </si>
  <si>
    <t>KAMIYA</t>
  </si>
  <si>
    <t>上倉　優斗</t>
  </si>
  <si>
    <t>ｳｴｸﾗ ﾕｳﾄ</t>
  </si>
  <si>
    <t>UEKURA</t>
  </si>
  <si>
    <t>桑水流　雄大</t>
  </si>
  <si>
    <t>ｸﾜｽﾞﾙ ﾕｳﾀﾞｲ</t>
  </si>
  <si>
    <t>KUWAZURU</t>
  </si>
  <si>
    <t>松田　大輝</t>
  </si>
  <si>
    <t>ﾏﾂﾀﾞ ﾀﾞｲｷ</t>
  </si>
  <si>
    <t>大阪大学</t>
  </si>
  <si>
    <t>三上　純</t>
  </si>
  <si>
    <t>ﾐｶﾐ ｼﾞｭﾝ</t>
  </si>
  <si>
    <t>950216</t>
  </si>
  <si>
    <t>MIKAMI</t>
  </si>
  <si>
    <t>広兼　浩二朗</t>
  </si>
  <si>
    <t>ﾋﾛｶﾈ ｺｳｼﾞﾛｳ</t>
  </si>
  <si>
    <t>950607</t>
  </si>
  <si>
    <t>HIROKANE</t>
  </si>
  <si>
    <t>小西　祐輝</t>
  </si>
  <si>
    <t>ｺﾆｼ ﾕｳｷ</t>
  </si>
  <si>
    <t>961018</t>
  </si>
  <si>
    <t>渡瀬　孔明</t>
  </si>
  <si>
    <t>ﾜﾀｾ ｺｳﾒｲ</t>
  </si>
  <si>
    <t>961017</t>
  </si>
  <si>
    <t>Komei</t>
  </si>
  <si>
    <t>赤瀨　康平</t>
  </si>
  <si>
    <t>ｱｶｾ ｺｳﾍｲ</t>
  </si>
  <si>
    <t>981130</t>
  </si>
  <si>
    <t>AKASE</t>
  </si>
  <si>
    <t>川﨑　悠丘</t>
  </si>
  <si>
    <t>ｶﾜｻｷ ﾕｳｷ</t>
  </si>
  <si>
    <t>971204</t>
  </si>
  <si>
    <t>羽田　充宏</t>
  </si>
  <si>
    <t>ﾊﾀﾞ ｱﾂﾋﾛ</t>
  </si>
  <si>
    <t>980808</t>
  </si>
  <si>
    <t>HADA</t>
  </si>
  <si>
    <t>志賀　颯</t>
  </si>
  <si>
    <t>ｼｶﾞ ﾊﾔﾀ</t>
  </si>
  <si>
    <t>980724</t>
  </si>
  <si>
    <t>SHIGA</t>
  </si>
  <si>
    <t>Hayata</t>
  </si>
  <si>
    <t>齋藤　宣樹</t>
  </si>
  <si>
    <t>ｻｲﾄｳ ﾉﾌﾞｷ</t>
  </si>
  <si>
    <t>981023</t>
  </si>
  <si>
    <t>Nobuki</t>
  </si>
  <si>
    <t>大塚　遼</t>
  </si>
  <si>
    <t>ｵｵﾂｶ ﾘｮｳ</t>
  </si>
  <si>
    <t>980805</t>
  </si>
  <si>
    <t>OTSUKA</t>
  </si>
  <si>
    <t>木高　佳周</t>
  </si>
  <si>
    <t>ｷﾀﾞｶ ﾖｼﾅﾘ</t>
  </si>
  <si>
    <t>980119</t>
  </si>
  <si>
    <t>KIDAKA</t>
  </si>
  <si>
    <t>Yoshinari</t>
  </si>
  <si>
    <t>木下　将一</t>
  </si>
  <si>
    <t>ｷﾉｼﾀ ｼｮｳｲﾁ</t>
  </si>
  <si>
    <t>980630</t>
  </si>
  <si>
    <t>Shoichi</t>
  </si>
  <si>
    <t>森田　泰史</t>
  </si>
  <si>
    <t>ﾓﾘﾀ ﾀｲｼ</t>
  </si>
  <si>
    <t>980731</t>
  </si>
  <si>
    <t>長　奎吾</t>
  </si>
  <si>
    <t>ﾁｮｳ ｹｲｺﾞ</t>
  </si>
  <si>
    <t>980914</t>
  </si>
  <si>
    <t>CHO</t>
  </si>
  <si>
    <t>帶島　滉生</t>
  </si>
  <si>
    <t>ｵﾋﾞｼﾏ ｺｳｷ</t>
  </si>
  <si>
    <t>971029</t>
  </si>
  <si>
    <t>OBISHIMA</t>
  </si>
  <si>
    <t>岩崎　洋矢</t>
  </si>
  <si>
    <t>ｲﾜｻｷ ﾋﾛﾔ</t>
  </si>
  <si>
    <t>991122</t>
  </si>
  <si>
    <t>Hiroya</t>
  </si>
  <si>
    <t>木村　翔</t>
  </si>
  <si>
    <t>ｷﾑﾗ ｼｮｳ</t>
  </si>
  <si>
    <t>981218</t>
  </si>
  <si>
    <t>西尾　彰文</t>
  </si>
  <si>
    <t>ﾆｼｵ ｱｷﾌﾐ</t>
  </si>
  <si>
    <t>990107</t>
  </si>
  <si>
    <t>西原　岳</t>
  </si>
  <si>
    <t>ﾆｼﾊﾗ ｶﾞｸ</t>
  </si>
  <si>
    <t>991021</t>
  </si>
  <si>
    <t>NISHIHARA</t>
  </si>
  <si>
    <t>山田　翔平</t>
  </si>
  <si>
    <t>ﾔﾏﾀﾞ ｼｮｳﾍｲ</t>
  </si>
  <si>
    <t>980210</t>
  </si>
  <si>
    <t>植村　幹太</t>
  </si>
  <si>
    <t>ｳｴﾑﾗ ｶﾝﾀ</t>
  </si>
  <si>
    <t>991030</t>
  </si>
  <si>
    <t>大淵　鷹之介</t>
  </si>
  <si>
    <t>ｵｵﾌﾁ ﾖｳﾉｽｹ</t>
  </si>
  <si>
    <t>OFUCHI</t>
  </si>
  <si>
    <t>Yonosuke</t>
  </si>
  <si>
    <t>高原　健</t>
  </si>
  <si>
    <t>ﾀｶﾊﾗ ｹﾝ</t>
  </si>
  <si>
    <t>000202</t>
  </si>
  <si>
    <t>TAKAHARA</t>
  </si>
  <si>
    <t>Ken</t>
  </si>
  <si>
    <t>玉井　翼</t>
  </si>
  <si>
    <t>ﾀﾏｲ ﾂﾊﾞｻ</t>
  </si>
  <si>
    <t>990115</t>
  </si>
  <si>
    <t>TAMAI</t>
  </si>
  <si>
    <t>中村　弘和</t>
  </si>
  <si>
    <t>ﾅｶﾑﾗ ﾋﾛｶｽﾞ</t>
  </si>
  <si>
    <t>990618</t>
  </si>
  <si>
    <t>Hirokazu</t>
  </si>
  <si>
    <t>早川　涼介</t>
  </si>
  <si>
    <t>ﾊﾔｶﾜ ﾘｮｳｽｹ</t>
  </si>
  <si>
    <t>990620</t>
  </si>
  <si>
    <t>古澤　周也</t>
  </si>
  <si>
    <t>ﾌﾙｻﾜ ｼｭｳﾔ</t>
  </si>
  <si>
    <t>991020</t>
  </si>
  <si>
    <t>FURUSAWA</t>
  </si>
  <si>
    <t>前田　健瑠</t>
  </si>
  <si>
    <t>ﾏｴﾀﾞ ﾀｹﾙ</t>
  </si>
  <si>
    <t>981122</t>
  </si>
  <si>
    <t>奥村　拳</t>
  </si>
  <si>
    <t>ｵｸﾑﾗ ｹﾝ</t>
  </si>
  <si>
    <t>渡邉　遊</t>
  </si>
  <si>
    <t>ﾜﾀﾅﾍﾞ ﾕｳ</t>
  </si>
  <si>
    <t>990203</t>
  </si>
  <si>
    <t>田里　康介</t>
  </si>
  <si>
    <t>ﾀｻﾄ ｺｳｽｹ</t>
  </si>
  <si>
    <t>961105</t>
  </si>
  <si>
    <t>TASATO</t>
  </si>
  <si>
    <t>吉田　真拓</t>
  </si>
  <si>
    <t>ﾖｼﾀﾞ ﾏﾋﾛ</t>
  </si>
  <si>
    <t>991029</t>
  </si>
  <si>
    <t>江守　勇貴</t>
  </si>
  <si>
    <t>ｴﾓﾘ ﾕｳｷ</t>
  </si>
  <si>
    <t>EMORI</t>
  </si>
  <si>
    <t>太田　宗一郎</t>
  </si>
  <si>
    <t>ｵｵﾀ ｿｳｲﾁﾛｳ</t>
  </si>
  <si>
    <t>小野　弘貴</t>
  </si>
  <si>
    <t>ｵﾉ ﾋﾛｷ</t>
  </si>
  <si>
    <t>990430</t>
  </si>
  <si>
    <t>川上　隆治</t>
  </si>
  <si>
    <t>ｶﾜｶﾐ ﾘｭｳｼﾞ</t>
  </si>
  <si>
    <t>990414</t>
  </si>
  <si>
    <t>KAWAKAMI</t>
  </si>
  <si>
    <t>Ryuji</t>
  </si>
  <si>
    <t>合田　理樹</t>
  </si>
  <si>
    <t>ｺﾞｳﾀﾞ ﾖｼｷ</t>
  </si>
  <si>
    <t>990404</t>
  </si>
  <si>
    <t>GODA</t>
  </si>
  <si>
    <t>佐藤　肇</t>
  </si>
  <si>
    <t>ｻﾄｳ ﾊｼﾞﾒ</t>
  </si>
  <si>
    <t>道瀬　悠磨</t>
  </si>
  <si>
    <t>ﾄﾞｳｾ ﾕｳﾏ</t>
  </si>
  <si>
    <t>DOSE</t>
  </si>
  <si>
    <t>中嶋　遼</t>
  </si>
  <si>
    <t>ﾅｶｼﾞﾏ ﾘｮｳ</t>
  </si>
  <si>
    <t>西野宮　寛季</t>
  </si>
  <si>
    <t>ﾆｼﾉﾐﾔ ﾋﾛｷ</t>
  </si>
  <si>
    <t>990405</t>
  </si>
  <si>
    <t>NISHINOMIYA</t>
  </si>
  <si>
    <t>坂東　賢</t>
  </si>
  <si>
    <t>ﾊﾞﾝﾄﾞｳ ｹﾝ</t>
  </si>
  <si>
    <t>990817</t>
  </si>
  <si>
    <t>細野　航太郎</t>
  </si>
  <si>
    <t>ﾎｿﾉ ｺｳﾀﾛｳ</t>
  </si>
  <si>
    <t>990727</t>
  </si>
  <si>
    <t>百濃　隼大</t>
  </si>
  <si>
    <t>ﾓﾓﾉ ﾊﾔﾀ</t>
  </si>
  <si>
    <t>990831</t>
  </si>
  <si>
    <t>MOMONO</t>
  </si>
  <si>
    <t>家方　優希</t>
  </si>
  <si>
    <t>ﾔｶﾀ ﾕｳｷ</t>
  </si>
  <si>
    <t>991003</t>
  </si>
  <si>
    <t>YAKATA</t>
  </si>
  <si>
    <t>山野　誠明</t>
  </si>
  <si>
    <t>ﾔﾏﾉ ﾄﾓｱｷ</t>
  </si>
  <si>
    <t>Tomoaki</t>
  </si>
  <si>
    <t>松岡　優介</t>
  </si>
  <si>
    <t>ﾏﾂｵｶ ﾕｳｽｹ</t>
  </si>
  <si>
    <t>菅野　宏紀</t>
  </si>
  <si>
    <t>ｽｶﾞﾉ ﾋﾛｷ</t>
  </si>
  <si>
    <t>SUGANO</t>
  </si>
  <si>
    <t>高田　大輝</t>
  </si>
  <si>
    <t>ﾀｶﾀﾞ ﾋﾛｷ</t>
  </si>
  <si>
    <t>000729</t>
  </si>
  <si>
    <t>長井　厚樹</t>
  </si>
  <si>
    <t>ﾅｶﾞｲ ｱﾂｷ</t>
  </si>
  <si>
    <t>西田　琢実</t>
  </si>
  <si>
    <t>ﾆｼﾀﾞ ﾀｸﾐ</t>
  </si>
  <si>
    <t>990429</t>
  </si>
  <si>
    <t>平田　悠海</t>
  </si>
  <si>
    <t>ﾋﾗﾀ ﾕｳ</t>
  </si>
  <si>
    <t>000527</t>
  </si>
  <si>
    <t>廣谷　雄大</t>
  </si>
  <si>
    <t>ﾋﾛﾔ ﾕｳﾀﾞｲ</t>
  </si>
  <si>
    <t>001110</t>
  </si>
  <si>
    <t>HIROYA</t>
  </si>
  <si>
    <t>磯田　晴太郎</t>
  </si>
  <si>
    <t>ｲｿﾀﾞ ｾｲﾀﾛｳ</t>
  </si>
  <si>
    <t>大久保　開</t>
  </si>
  <si>
    <t>ｵｵｸﾎﾞ ｶｲ</t>
  </si>
  <si>
    <t>大塚　陽斗</t>
  </si>
  <si>
    <t>ｵｵﾂｶ ﾊﾙﾄ</t>
  </si>
  <si>
    <t xml:space="preserve">OTSUKA </t>
  </si>
  <si>
    <t>奥野　賢汰</t>
  </si>
  <si>
    <t>ｵｸﾉ ｹﾝﾀ</t>
  </si>
  <si>
    <t>OKUNO</t>
  </si>
  <si>
    <t>奥村　涼介</t>
  </si>
  <si>
    <t>ｵｸﾑﾗ ﾘｮｳｽｹ</t>
  </si>
  <si>
    <t>010902</t>
  </si>
  <si>
    <t>海北　遼介</t>
  </si>
  <si>
    <t>ｶｲｷﾀ ﾘｮｳｽｹ</t>
  </si>
  <si>
    <t>000802</t>
  </si>
  <si>
    <t>KAIKITA</t>
  </si>
  <si>
    <t>河田　泰佑</t>
  </si>
  <si>
    <t>ｶﾜﾀﾞ ﾀｲｽｹ</t>
  </si>
  <si>
    <t>KAWADA</t>
  </si>
  <si>
    <t>小林　恒方</t>
  </si>
  <si>
    <t>ｺﾊﾞﾔｼ ﾂﾈﾏｻ</t>
  </si>
  <si>
    <t>Tsunemasa</t>
  </si>
  <si>
    <t>佐伯　有輝人</t>
  </si>
  <si>
    <t>ｻｴｷ ﾕｷﾄ</t>
  </si>
  <si>
    <t>SAEKI</t>
  </si>
  <si>
    <t>Yukito</t>
  </si>
  <si>
    <t>佐藤　優樹</t>
  </si>
  <si>
    <t>佐藤　耀介</t>
  </si>
  <si>
    <t>ｻﾄｳ ﾖｳｽｹ</t>
  </si>
  <si>
    <t>谷河　幸祐</t>
  </si>
  <si>
    <t>ﾀﾆｶﾜ ｺｳｽｹ</t>
  </si>
  <si>
    <t>020205</t>
  </si>
  <si>
    <t>TANIKAWA</t>
  </si>
  <si>
    <t>土原　優太</t>
  </si>
  <si>
    <t>ﾂﾁﾊﾗ ﾕｳﾀ</t>
  </si>
  <si>
    <t>TSUCHIHARA</t>
  </si>
  <si>
    <t>冨田　和道</t>
  </si>
  <si>
    <t>ﾄﾐﾀ ｶｽﾞﾐﾁ</t>
  </si>
  <si>
    <t>010808</t>
  </si>
  <si>
    <t>Kazumichi</t>
  </si>
  <si>
    <t>中澤　航介</t>
  </si>
  <si>
    <t>ﾅｶｻﾞﾜ ｺｳｽｹ</t>
  </si>
  <si>
    <t>010423</t>
  </si>
  <si>
    <t>増田　翔太</t>
  </si>
  <si>
    <t>ﾏｽﾀﾞ ｼｮｳﾀ</t>
  </si>
  <si>
    <t>松中　馨大</t>
  </si>
  <si>
    <t>ﾏﾂﾅｶ ｹｲﾀ</t>
  </si>
  <si>
    <t>MATSUNAKA</t>
  </si>
  <si>
    <t>矢久保　慧</t>
  </si>
  <si>
    <t>ﾔｸﾎﾞ ｹｲ</t>
  </si>
  <si>
    <t>YAKUBO</t>
  </si>
  <si>
    <t>山本　崇人</t>
  </si>
  <si>
    <t>ﾔﾏﾓﾄ ﾀｶﾄ</t>
  </si>
  <si>
    <t>杉島　匠</t>
  </si>
  <si>
    <t>ｽｷﾞｼﾏ ﾀｸﾐ</t>
  </si>
  <si>
    <t>SUGISHIMA</t>
  </si>
  <si>
    <t>關　憲行</t>
  </si>
  <si>
    <t>ｾｷ ﾉﾘﾕｷ</t>
  </si>
  <si>
    <t>020220</t>
  </si>
  <si>
    <t>Noriyuki</t>
  </si>
  <si>
    <t>田上　陽悠</t>
  </si>
  <si>
    <t>ﾀｶﾞﾐ ﾊﾙﾋｻ</t>
  </si>
  <si>
    <t>TAGAMI</t>
  </si>
  <si>
    <t>Haruhisa</t>
  </si>
  <si>
    <t>永井　純平</t>
  </si>
  <si>
    <t>ﾅｶﾞｲ ｼﾞｭﾝﾍﾟｲ</t>
  </si>
  <si>
    <t>010531</t>
  </si>
  <si>
    <t>柳下　智史</t>
  </si>
  <si>
    <t>ﾔｷﾞｼﾀ ﾄﾓｼ</t>
  </si>
  <si>
    <t>YAGISHITA</t>
  </si>
  <si>
    <t>Tomoshi</t>
  </si>
  <si>
    <t>櫻井　綜平</t>
  </si>
  <si>
    <t>ｻｸﾗｲ ｿｳﾍｲ</t>
  </si>
  <si>
    <t>010316</t>
  </si>
  <si>
    <t>Sohei</t>
  </si>
  <si>
    <t>竹重　怜</t>
  </si>
  <si>
    <t>ﾀｹｼｹﾞ ﾚｲ</t>
  </si>
  <si>
    <t>TAKESHIGE</t>
  </si>
  <si>
    <t>桑島　和輝</t>
  </si>
  <si>
    <t>ｸﾜｼﾞﾏ ｶｽﾞｷ</t>
  </si>
  <si>
    <t>KUWAJIMA</t>
  </si>
  <si>
    <t>中村　拓矢</t>
  </si>
  <si>
    <t>ﾅｶﾑﾗ ﾀｸﾔ</t>
  </si>
  <si>
    <t>赤峰　健斗</t>
  </si>
  <si>
    <t>ｱｶﾐﾈ ｹﾝﾄ</t>
  </si>
  <si>
    <t>020417</t>
  </si>
  <si>
    <t>AKAMINE</t>
  </si>
  <si>
    <t>菊池　太賀</t>
  </si>
  <si>
    <t>ｷｸﾁ ﾀｲｶﾞ</t>
  </si>
  <si>
    <t>020806</t>
  </si>
  <si>
    <t>山田　大夢</t>
  </si>
  <si>
    <t>ﾔﾏﾀﾞ ﾋﾛﾑ</t>
  </si>
  <si>
    <t>020804</t>
  </si>
  <si>
    <t>西岡田　航大</t>
  </si>
  <si>
    <t>ﾆｼｵｶﾀﾞ ｺｳﾀﾞｲ</t>
  </si>
  <si>
    <t>NISHIOKADA</t>
  </si>
  <si>
    <t>武田　博樹</t>
  </si>
  <si>
    <t>ﾀｹﾀﾞ ﾋﾛｷ</t>
  </si>
  <si>
    <t>沖田　啓紀</t>
  </si>
  <si>
    <t>ｵｷﾀ ﾋﾛｷ</t>
  </si>
  <si>
    <t>010805</t>
  </si>
  <si>
    <t>OKITA</t>
  </si>
  <si>
    <t>梅田　光太朗</t>
  </si>
  <si>
    <t>ｳﾒﾀﾞ ｺｳﾀﾛｳ</t>
  </si>
  <si>
    <t>020724</t>
  </si>
  <si>
    <t>UMEDA</t>
  </si>
  <si>
    <t>中井　颯人</t>
  </si>
  <si>
    <t>ﾅｶｲ ﾊﾔﾄ</t>
  </si>
  <si>
    <t>尾田　晴風</t>
  </si>
  <si>
    <t>ｵﾀﾞ ﾊﾔｶ</t>
  </si>
  <si>
    <t>Hayaka</t>
  </si>
  <si>
    <t>野田　雄也</t>
  </si>
  <si>
    <t>ﾉﾀﾞ ﾕｳﾔ</t>
  </si>
  <si>
    <t>石川　隼吉</t>
  </si>
  <si>
    <t>ｲｼｶﾜ ｼｭﾝｷﾁ</t>
  </si>
  <si>
    <t>Shunkichi</t>
  </si>
  <si>
    <t>山路　涼太</t>
  </si>
  <si>
    <t>ﾔﾏｼﾞ ﾘｮｳﾀ</t>
  </si>
  <si>
    <t>030308</t>
  </si>
  <si>
    <t>YAMAJI</t>
  </si>
  <si>
    <t>辻本　駿葵</t>
  </si>
  <si>
    <t>ﾂｼﾞﾓﾄ ｼｭﾝｷ</t>
  </si>
  <si>
    <t>Shunki</t>
  </si>
  <si>
    <t>川井　流星</t>
  </si>
  <si>
    <t>ｶﾜｲ ﾘｭｳｾｲ</t>
  </si>
  <si>
    <t>KAWAI</t>
  </si>
  <si>
    <t>小南　翔</t>
  </si>
  <si>
    <t>ｺﾐﾅﾐ ｼｮｳ</t>
  </si>
  <si>
    <t>KOMINAMI</t>
  </si>
  <si>
    <t>永沼　渡輝央</t>
  </si>
  <si>
    <t>ﾅｶﾞﾇﾏ ﾄｷｵ</t>
  </si>
  <si>
    <t>NAGANUMA</t>
  </si>
  <si>
    <t>西山　寛人</t>
  </si>
  <si>
    <t>ﾆｼﾔﾏ ﾋﾛﾄ</t>
  </si>
  <si>
    <t>030208</t>
  </si>
  <si>
    <t>河本　琉希</t>
  </si>
  <si>
    <t>ｶﾜﾓﾄ ﾘｭｳｷ</t>
  </si>
  <si>
    <t>織田　暁則</t>
  </si>
  <si>
    <t>ｵﾘﾀ ｱｷﾉﾘ</t>
  </si>
  <si>
    <t>天白　陸斗</t>
  </si>
  <si>
    <t>ﾃﾝﾊﾟｸ ﾘｸﾄ</t>
  </si>
  <si>
    <t>020814</t>
  </si>
  <si>
    <t>TEMPAKU</t>
  </si>
  <si>
    <t>島谷　浩明</t>
  </si>
  <si>
    <t>ｼﾏﾔ ﾋﾛｱｷ</t>
  </si>
  <si>
    <t>SHIMAYA</t>
  </si>
  <si>
    <t>大西　晟輔</t>
  </si>
  <si>
    <t>ｵｵﾆｼ ｾｲｽｹ</t>
  </si>
  <si>
    <t>011126</t>
  </si>
  <si>
    <t>OHNISHI</t>
  </si>
  <si>
    <t>Seisuke</t>
  </si>
  <si>
    <t>槇野　尚輝</t>
  </si>
  <si>
    <t>ﾏｷﾉ ﾅｵｷ</t>
  </si>
  <si>
    <t>屋宜　峻輔</t>
  </si>
  <si>
    <t>ﾔｷﾞ ｼｭﾝｽｹ</t>
  </si>
  <si>
    <t>011121</t>
  </si>
  <si>
    <t>石谷　崚</t>
  </si>
  <si>
    <t>ｲｼﾀﾆ ﾘｮｳ</t>
  </si>
  <si>
    <t>020923</t>
  </si>
  <si>
    <t>ISHITANI</t>
  </si>
  <si>
    <t>島田　凜太郎</t>
  </si>
  <si>
    <t>ｼﾏﾀﾞ ﾘﾝﾀﾛｳ</t>
  </si>
  <si>
    <t>田川　裕二</t>
  </si>
  <si>
    <t>ﾀｶﾞﾜ ﾕｳｼﾞ</t>
  </si>
  <si>
    <t>黒川　廉</t>
  </si>
  <si>
    <t>ｸﾛｶﾜ ﾚﾝ</t>
  </si>
  <si>
    <t>020725</t>
  </si>
  <si>
    <t>関西外国語大学</t>
  </si>
  <si>
    <t>堀切　一輝</t>
  </si>
  <si>
    <t>ﾎﾘｷﾘ ｶｽﾞｷ</t>
  </si>
  <si>
    <t>HORIKIRI</t>
  </si>
  <si>
    <t>小山　温大</t>
  </si>
  <si>
    <t>ｺﾔﾏ ﾊﾙﾄ</t>
  </si>
  <si>
    <t>000812</t>
  </si>
  <si>
    <t>KOYAMA</t>
  </si>
  <si>
    <t>四元　圭佑</t>
  </si>
  <si>
    <t>ﾖﾂﾓﾄ ｹｲｽｹ</t>
  </si>
  <si>
    <t>990627</t>
  </si>
  <si>
    <t>YOTSUMOTO</t>
  </si>
  <si>
    <t>前田　啓太</t>
  </si>
  <si>
    <t>ﾏｴﾀﾞ ｹｲﾀ</t>
  </si>
  <si>
    <t>010609</t>
  </si>
  <si>
    <t>西田　涼太</t>
  </si>
  <si>
    <t>ﾆｼﾀﾞ ﾘｮｳﾀ</t>
  </si>
  <si>
    <t>徳田　尚也</t>
  </si>
  <si>
    <t>ﾄｸﾀﾞ ﾅｵﾔ</t>
  </si>
  <si>
    <t>山川　空我</t>
  </si>
  <si>
    <t>ﾔﾏｶﾜ ｸｳｶﾞ</t>
  </si>
  <si>
    <t>YAMAKAWA</t>
  </si>
  <si>
    <t>Kuga</t>
  </si>
  <si>
    <t>松下　貴則</t>
  </si>
  <si>
    <t>ﾏﾂｼﾀ ﾀｶﾉﾘ</t>
  </si>
  <si>
    <t>吉岡　輝大</t>
  </si>
  <si>
    <t>ﾖｼｵｶ ｺｳﾀﾞｲ</t>
  </si>
  <si>
    <t>山田　祥汰</t>
  </si>
  <si>
    <t>ﾔﾏﾀﾞ ｼｮｳﾀ</t>
  </si>
  <si>
    <t>北澤　友琉</t>
  </si>
  <si>
    <t>ｷﾀｻﾞﾜ ﾕｳﾙ</t>
  </si>
  <si>
    <t>Yuru</t>
  </si>
  <si>
    <t>古河　拓真</t>
  </si>
  <si>
    <t>ﾌﾙｶﾜ ﾀｸﾏ</t>
  </si>
  <si>
    <t>020610</t>
  </si>
  <si>
    <t>岡村　拓明</t>
  </si>
  <si>
    <t>ｵｶﾑﾗ ﾀｸｱｷ</t>
  </si>
  <si>
    <t>021213</t>
  </si>
  <si>
    <t>OKAMURA</t>
  </si>
  <si>
    <t>Takuaki</t>
  </si>
  <si>
    <t>追手門学院大学</t>
  </si>
  <si>
    <t>関　翔太</t>
  </si>
  <si>
    <t>ｾｷ ｼｮｳﾀ</t>
  </si>
  <si>
    <t>福田　寛和</t>
  </si>
  <si>
    <t>ﾌｸﾀﾞ ﾋﾛｶｽﾞ</t>
  </si>
  <si>
    <t>山本　陽士</t>
  </si>
  <si>
    <t>ﾔﾏﾓﾄ ﾊﾙﾄ</t>
  </si>
  <si>
    <t>阿川　晃平</t>
  </si>
  <si>
    <t>ｱｶﾞﾜ ｺｳﾍｲ</t>
  </si>
  <si>
    <t>AGAWA</t>
  </si>
  <si>
    <t>畑中　涼聖</t>
  </si>
  <si>
    <t>ﾊﾀﾅｶ ﾘｮｳｾｲ</t>
  </si>
  <si>
    <t>船戸　優</t>
  </si>
  <si>
    <t>ﾌﾅﾄ ﾕｳ</t>
  </si>
  <si>
    <t>八尾　康平</t>
  </si>
  <si>
    <t>ﾔｵ ｺｳﾍｲ</t>
  </si>
  <si>
    <t>安藤　智紘</t>
  </si>
  <si>
    <t>ｱﾝﾄﾞｳ ﾁﾋﾛ</t>
  </si>
  <si>
    <t>030211</t>
  </si>
  <si>
    <t>小原　有季斗</t>
  </si>
  <si>
    <t>ｺﾊﾗ ﾕｷﾄ</t>
  </si>
  <si>
    <t>030104</t>
  </si>
  <si>
    <t>KOHARA</t>
  </si>
  <si>
    <t>田中　吹輝</t>
  </si>
  <si>
    <t>ﾀﾅｶ ﾌﾌﾞｷ</t>
  </si>
  <si>
    <t>Fubuki</t>
  </si>
  <si>
    <t>湯浅　貴斗</t>
  </si>
  <si>
    <t>ﾕｱｻ ﾀｶﾄ</t>
  </si>
  <si>
    <t>030101</t>
  </si>
  <si>
    <t>奈良県立医科大学</t>
  </si>
  <si>
    <t>北野　涼太</t>
  </si>
  <si>
    <t>ｷﾀﾉ ﾘｮｳﾀ</t>
  </si>
  <si>
    <t>981025</t>
  </si>
  <si>
    <t>KITANO</t>
  </si>
  <si>
    <t>多田村　駿次郎</t>
  </si>
  <si>
    <t>ﾀﾀﾞﾑﾗ ｼｭﾝｼﾞﾛｳ</t>
  </si>
  <si>
    <t>970711</t>
  </si>
  <si>
    <t>TADAMURA</t>
  </si>
  <si>
    <t>Shunjiro</t>
  </si>
  <si>
    <t>野本　大介</t>
  </si>
  <si>
    <t>ﾉﾓﾄ ﾀﾞｲｽｹ</t>
  </si>
  <si>
    <t>000208</t>
  </si>
  <si>
    <t>NOMOTO</t>
  </si>
  <si>
    <t>金澤　謙真</t>
  </si>
  <si>
    <t>ｶﾅｻﾞﾜ ｹﾝｼﾝ</t>
  </si>
  <si>
    <t>980930</t>
  </si>
  <si>
    <t>廣瀨　幹</t>
  </si>
  <si>
    <t>ﾋﾛｾ ﾓﾄｷ</t>
  </si>
  <si>
    <t>010308</t>
  </si>
  <si>
    <t>小田　颯河</t>
  </si>
  <si>
    <t>ｵﾀﾞ ﾋｭｳｶﾞ</t>
  </si>
  <si>
    <t>981101</t>
  </si>
  <si>
    <t>八坂　能郎</t>
  </si>
  <si>
    <t>ﾔｻｶ ﾖｼﾛｳ</t>
  </si>
  <si>
    <t>810818</t>
  </si>
  <si>
    <t>YASAKA</t>
  </si>
  <si>
    <t>Yoshiro</t>
  </si>
  <si>
    <t>西川　祥多</t>
  </si>
  <si>
    <t>ﾆｼｶﾜ ｼｮｳﾀ</t>
  </si>
  <si>
    <t>011016</t>
  </si>
  <si>
    <t>齋藤　岳</t>
  </si>
  <si>
    <t>朝井　啓斗</t>
  </si>
  <si>
    <t>ｱｻｲ ｹｲﾄ</t>
  </si>
  <si>
    <t>久保　昌詞</t>
  </si>
  <si>
    <t>ｸﾎﾞ ﾏｻﾉﾘ</t>
  </si>
  <si>
    <t>990510</t>
  </si>
  <si>
    <t>馬渕　健彰</t>
  </si>
  <si>
    <t>ﾏﾌﾞﾁ ｹﾝｼｮｳ</t>
  </si>
  <si>
    <t>030321</t>
  </si>
  <si>
    <t>MABUCHI</t>
  </si>
  <si>
    <t>Kensho</t>
  </si>
  <si>
    <t>井口　一歩</t>
  </si>
  <si>
    <t>ｲﾉｸﾞﾁ ｲﾂﾎ</t>
  </si>
  <si>
    <t>INOGUCHI</t>
  </si>
  <si>
    <t>Itsuho</t>
  </si>
  <si>
    <t>京都橘大学</t>
  </si>
  <si>
    <t>山中　聡一郎</t>
  </si>
  <si>
    <t>ﾔﾏﾅｶ ｿｳｲﾁﾛｳ</t>
  </si>
  <si>
    <t>000911</t>
  </si>
  <si>
    <t>両見　颯真</t>
  </si>
  <si>
    <t>ﾘｮｳｹﾝ ｿｳﾏ</t>
  </si>
  <si>
    <t>011211</t>
  </si>
  <si>
    <t>RYOKEN</t>
  </si>
  <si>
    <t>上田　浩輔</t>
  </si>
  <si>
    <t>ｳｴﾀﾞ ｺｳｽｹ</t>
  </si>
  <si>
    <t>吉田　勇</t>
  </si>
  <si>
    <t>ﾖｼﾀﾞ ﾕｳ</t>
  </si>
  <si>
    <t>長木　涼馬</t>
  </si>
  <si>
    <t>ﾅｶﾞｷ ﾘｮｳﾏ</t>
  </si>
  <si>
    <t>NAGAKI</t>
  </si>
  <si>
    <t>黒田　翔生</t>
  </si>
  <si>
    <t>山崎　直樹</t>
    <rPh sb="4" eb="5">
      <t>キ</t>
    </rPh>
    <phoneticPr fontId="1"/>
  </si>
  <si>
    <t>ﾔﾏｻﾞｷ ﾅｵｷ</t>
  </si>
  <si>
    <t>北野　篤朗</t>
  </si>
  <si>
    <t>ｷﾀﾉ ｱﾂﾛｳ</t>
  </si>
  <si>
    <t>Atsuro</t>
  </si>
  <si>
    <t>井上　勇人</t>
  </si>
  <si>
    <t>山尾　育吹</t>
  </si>
  <si>
    <t>ﾔﾏｵ ｲﾌﾞｷ</t>
  </si>
  <si>
    <t>YAMAO</t>
  </si>
  <si>
    <t>和歌山大学</t>
  </si>
  <si>
    <t>伊藤　祐晟</t>
  </si>
  <si>
    <t>ｲﾄｳ ﾕｳｾｲ</t>
  </si>
  <si>
    <t>000817</t>
  </si>
  <si>
    <t>大岡　諒真</t>
  </si>
  <si>
    <t>ｵｵｵｶ ﾘｮｳﾏ</t>
  </si>
  <si>
    <t>000506</t>
  </si>
  <si>
    <t>OOKA</t>
  </si>
  <si>
    <t>片山　尚則</t>
  </si>
  <si>
    <t>ｶﾀﾔﾏ ﾋｻﾉﾘ</t>
  </si>
  <si>
    <t>木坊子　俊資</t>
  </si>
  <si>
    <t>ｷﾎﾞｼ ｼｭﾝｽｹ</t>
  </si>
  <si>
    <t>KIBOSHI</t>
  </si>
  <si>
    <t>阪上　蒼太</t>
  </si>
  <si>
    <t>ｻｶｳｴ ｿｳﾀ</t>
  </si>
  <si>
    <t>991009</t>
  </si>
  <si>
    <t>SAKAUE</t>
  </si>
  <si>
    <t>田中　太一</t>
  </si>
  <si>
    <t>ﾀﾅｶ ﾀｲﾁ</t>
  </si>
  <si>
    <t>001027</t>
  </si>
  <si>
    <t>谷村　風真</t>
  </si>
  <si>
    <t>ﾀﾆﾑﾗ ﾌｳﾏ</t>
  </si>
  <si>
    <t>明貝　隼汰</t>
  </si>
  <si>
    <t>ﾐｮｳｶｲ ﾊﾔﾀ</t>
  </si>
  <si>
    <t>000622</t>
  </si>
  <si>
    <t>MYOKAI</t>
  </si>
  <si>
    <t>内田　直希</t>
  </si>
  <si>
    <t>ｳﾁﾀﾞ ﾅｵｷ</t>
  </si>
  <si>
    <t>991123</t>
  </si>
  <si>
    <t>UCHIDA</t>
  </si>
  <si>
    <t>谷岡　義隆</t>
  </si>
  <si>
    <t>ﾀﾆｵｶ ﾖｼﾀｶ</t>
  </si>
  <si>
    <t>TANIOKA</t>
  </si>
  <si>
    <t>上野　僚</t>
  </si>
  <si>
    <t>ｳｴﾉ ﾘｮｳ</t>
  </si>
  <si>
    <t>谷口　瑛祐</t>
  </si>
  <si>
    <t>ﾀﾆｸﾞﾁ ｴｲｽｹ</t>
  </si>
  <si>
    <t>991214</t>
  </si>
  <si>
    <t>Eisuke</t>
  </si>
  <si>
    <t>伊藤　祥希</t>
  </si>
  <si>
    <t>ｲﾄｳ ﾖｼｷ</t>
  </si>
  <si>
    <t>001228</t>
  </si>
  <si>
    <t>井原　健人</t>
  </si>
  <si>
    <t>ｲﾊﾗ ｹﾝﾄ</t>
  </si>
  <si>
    <t>岡室　風人</t>
  </si>
  <si>
    <t>ｵｶﾑﾛ ﾌｳﾄ</t>
  </si>
  <si>
    <t>011118</t>
  </si>
  <si>
    <t>OKAMURO</t>
  </si>
  <si>
    <t>Futo</t>
  </si>
  <si>
    <t>柏木　将次</t>
  </si>
  <si>
    <t>ｶｼﾜｷﾞ ﾏﾂﾞｷ</t>
  </si>
  <si>
    <t>020107</t>
  </si>
  <si>
    <t>KASHIWAGI</t>
  </si>
  <si>
    <t>Mazuki</t>
  </si>
  <si>
    <t>小西　航平</t>
  </si>
  <si>
    <t>ｺﾆｼ ｺｳﾍｲ</t>
  </si>
  <si>
    <t>高原　昌平</t>
  </si>
  <si>
    <t>ﾀｶﾊﾗ ｼｮｳﾍｲ</t>
  </si>
  <si>
    <t>滝下　連太郎</t>
  </si>
  <si>
    <t>ﾀｷｼﾀ ﾚﾝﾀﾛｳ</t>
  </si>
  <si>
    <t>TAKISHITA</t>
  </si>
  <si>
    <t>水野　詠介</t>
  </si>
  <si>
    <t>ﾐｽﾞﾉ ｴｲｽｹ</t>
  </si>
  <si>
    <t>MIZUNO</t>
  </si>
  <si>
    <t>木戸　海斗</t>
  </si>
  <si>
    <t>ｷﾄﾞ ｶｲﾄ</t>
  </si>
  <si>
    <t>010507</t>
  </si>
  <si>
    <t>廣岡　潤哉</t>
  </si>
  <si>
    <t>ﾋﾛｵｶ ｼﾞｭﾝﾔ</t>
  </si>
  <si>
    <t>HIROOKA</t>
  </si>
  <si>
    <t>和田　拓真</t>
  </si>
  <si>
    <t>ﾜﾀﾞ ﾀｸﾏ</t>
  </si>
  <si>
    <t>980920</t>
  </si>
  <si>
    <t>摂南大学</t>
  </si>
  <si>
    <t>鈴木　雄大</t>
  </si>
  <si>
    <t>ｽｽﾞｷ ﾕｳﾀﾞｲ</t>
  </si>
  <si>
    <t>000423</t>
  </si>
  <si>
    <t>戸澤　悠介</t>
  </si>
  <si>
    <t>ﾄｻﾞﾜ ﾕｳｽｹ</t>
  </si>
  <si>
    <t>TOZAWA</t>
  </si>
  <si>
    <t>伊藤　奏</t>
  </si>
  <si>
    <t>ｲﾄｳ ｶﾅﾃﾞ</t>
  </si>
  <si>
    <t>Kanade</t>
  </si>
  <si>
    <t>迫田　悠仁</t>
  </si>
  <si>
    <t>ｻｺﾀﾞ ﾕｳｼﾞﾝ</t>
  </si>
  <si>
    <t>Yujin</t>
  </si>
  <si>
    <t>佐野　嘉彦</t>
  </si>
  <si>
    <t>ｻﾉ ﾖｼﾋｺ</t>
  </si>
  <si>
    <t>021204</t>
  </si>
  <si>
    <t>Yoshihiko</t>
  </si>
  <si>
    <t>木村　太陽</t>
  </si>
  <si>
    <t>ｷﾑﾗ ﾀｲﾖｳ</t>
  </si>
  <si>
    <t>030306</t>
  </si>
  <si>
    <t>篠原　優太朗</t>
    <rPh sb="5" eb="6">
      <t>ロウ</t>
    </rPh>
    <phoneticPr fontId="1"/>
  </si>
  <si>
    <t>ｼﾉﾊﾗ ﾕｳﾀﾛｳ</t>
  </si>
  <si>
    <t>000916</t>
  </si>
  <si>
    <t>岡村　新也</t>
  </si>
  <si>
    <t>ｵｶﾑﾗ ｼﾝﾔ</t>
  </si>
  <si>
    <t>001222</t>
  </si>
  <si>
    <t>森本　悠雅</t>
  </si>
  <si>
    <t>ﾓﾘﾓﾄ ﾕｳﾏ</t>
  </si>
  <si>
    <t>010613</t>
  </si>
  <si>
    <t>長　亮輝</t>
  </si>
  <si>
    <t>ｵｻ ﾘｮｳｷ</t>
  </si>
  <si>
    <t>OSA</t>
  </si>
  <si>
    <t>白石　裕</t>
  </si>
  <si>
    <t>ｼﾗｲｼ ﾕﾀｶ</t>
  </si>
  <si>
    <t>SHIRAISHI</t>
  </si>
  <si>
    <t>Yutaka</t>
  </si>
  <si>
    <t>梶田　陸空</t>
  </si>
  <si>
    <t>ｶｼﾞﾀ ﾘｸ</t>
  </si>
  <si>
    <t>030124</t>
  </si>
  <si>
    <t>山岡　真大</t>
  </si>
  <si>
    <t>ﾔﾏｵｶ ﾏﾅﾄ</t>
  </si>
  <si>
    <t>岡村　陸王</t>
  </si>
  <si>
    <t>ｵｶﾑﾗ ﾘｸｵ</t>
  </si>
  <si>
    <t>Rikuo</t>
  </si>
  <si>
    <t>渡邊　翼</t>
  </si>
  <si>
    <t>ﾜﾀﾅﾍﾞ ﾂﾊﾞｻ</t>
  </si>
  <si>
    <t>000718</t>
  </si>
  <si>
    <t>建畠　友哉</t>
  </si>
  <si>
    <t>ﾀﾃﾊﾀ ﾕｳﾔ</t>
  </si>
  <si>
    <t>000612</t>
  </si>
  <si>
    <t>TATEHATA</t>
  </si>
  <si>
    <t>濱本　竜多</t>
  </si>
  <si>
    <t>ﾊﾏﾓﾄ ﾘｭｳﾀ</t>
  </si>
  <si>
    <t>HAMAMOTO</t>
  </si>
  <si>
    <t>丸高　創平</t>
  </si>
  <si>
    <t>ﾏﾙﾀｶ ｿｳﾍｲ</t>
  </si>
  <si>
    <t>010124</t>
  </si>
  <si>
    <t>MARUTAKA</t>
  </si>
  <si>
    <t>清原　凌河</t>
  </si>
  <si>
    <t>ｷﾖﾊﾗ ﾘｮｳｶﾞ</t>
  </si>
  <si>
    <t>安藤　駿輔</t>
  </si>
  <si>
    <t>ｱﾝﾄﾞｳ ｼｭﾝｽｹ</t>
  </si>
  <si>
    <t>020204</t>
  </si>
  <si>
    <t>大藪　輝</t>
  </si>
  <si>
    <t>ｵｵﾔﾌﾞ ｱｷﾗ</t>
  </si>
  <si>
    <t>OYABU</t>
  </si>
  <si>
    <t>執行　隼之介</t>
  </si>
  <si>
    <t>ｼｷﾞｮｳ ｼｭﾝﾉｽｹ</t>
  </si>
  <si>
    <t>SHIGYO</t>
  </si>
  <si>
    <t>吉村　圭一朗</t>
  </si>
  <si>
    <t>ﾖｼﾑﾗ ｹｲｲﾁﾛｳ</t>
  </si>
  <si>
    <t>YOSHIMURA</t>
  </si>
  <si>
    <t>Keiichi</t>
  </si>
  <si>
    <t>吉元　大晟</t>
  </si>
  <si>
    <t>ﾖｼﾓﾄ ﾀｲｾｲ</t>
  </si>
  <si>
    <t>中平　貴之</t>
  </si>
  <si>
    <t>ﾅｶﾋﾗ ﾀｶﾕｷ</t>
  </si>
  <si>
    <t>021004</t>
  </si>
  <si>
    <t>NAKAHIRA</t>
  </si>
  <si>
    <t>伊勢脇　洸太</t>
  </si>
  <si>
    <t>ｲｾﾜｷ ｺｳﾀ</t>
  </si>
  <si>
    <t>ISEWAKI</t>
  </si>
  <si>
    <t>堀　修典</t>
  </si>
  <si>
    <t>ﾎﾘ ｼｭｳｽｹ</t>
  </si>
  <si>
    <t>010904</t>
  </si>
  <si>
    <t>西端　将司</t>
  </si>
  <si>
    <t>ﾆｼﾊﾞﾀ ﾏｻｼ</t>
  </si>
  <si>
    <t>NISHIBATA</t>
  </si>
  <si>
    <t>舛谷　大成</t>
  </si>
  <si>
    <t>ﾏｽﾀﾆ ﾀｲｾｲ</t>
  </si>
  <si>
    <t>MASUTANI</t>
  </si>
  <si>
    <t>藤村　雅紀</t>
  </si>
  <si>
    <t>ﾌｼﾞﾑﾗ ﾏｻｷ</t>
  </si>
  <si>
    <t>030226</t>
  </si>
  <si>
    <t>喜井　翼</t>
  </si>
  <si>
    <t>ｷｲ ﾂﾊﾞｻ</t>
  </si>
  <si>
    <t>KII</t>
  </si>
  <si>
    <t>奥村　和樹</t>
  </si>
  <si>
    <t>ｵｸﾑﾗ ｶｽﾞｷ</t>
  </si>
  <si>
    <t>中村　勇斗</t>
  </si>
  <si>
    <t>ﾅｶﾑﾗ ﾕｳﾄ</t>
  </si>
  <si>
    <t>寳田　力</t>
  </si>
  <si>
    <t>ﾎｳﾀﾞ ﾁｶﾗ</t>
  </si>
  <si>
    <t>010915</t>
  </si>
  <si>
    <t>HODA</t>
  </si>
  <si>
    <t>Chikara</t>
  </si>
  <si>
    <t>藤江　成歩</t>
  </si>
  <si>
    <t>ﾌｼﾞｴ ﾅﾙﾎ</t>
  </si>
  <si>
    <t>Naruho</t>
  </si>
  <si>
    <t>近藤　元</t>
  </si>
  <si>
    <t>ｺﾝﾄﾞｳ ﾊｼﾞﾒ</t>
  </si>
  <si>
    <t>田村　翔</t>
  </si>
  <si>
    <t>ﾀﾑﾗ ｼｮｳ</t>
  </si>
  <si>
    <t>佐々木　哲寛</t>
  </si>
  <si>
    <t>ｻｻｷ ｱｷﾋﾛ</t>
  </si>
  <si>
    <t>010317</t>
  </si>
  <si>
    <t>吉歳　匠吾</t>
  </si>
  <si>
    <t>ﾖｼﾄｼ ｼｮｳｺﾞ</t>
  </si>
  <si>
    <t>011101</t>
  </si>
  <si>
    <t>YOSHITOSHI</t>
  </si>
  <si>
    <t>大路　龍之介</t>
  </si>
  <si>
    <t>ｵｵｼﾞ ﾘｭｳﾉｽｹ</t>
  </si>
  <si>
    <t>021127</t>
  </si>
  <si>
    <t>OJI</t>
  </si>
  <si>
    <t>下里　瑠偉</t>
  </si>
  <si>
    <t>ｼﾓｻﾞﾄ ﾙｲ</t>
  </si>
  <si>
    <t>石原　陽平</t>
  </si>
  <si>
    <t>ｲｼﾊﾗ ﾖｳﾍｲ</t>
  </si>
  <si>
    <t>吾郷　優介</t>
  </si>
  <si>
    <t>ｱｺﾞｳ ﾕｳｽｹ</t>
  </si>
  <si>
    <t>AGO</t>
  </si>
  <si>
    <t>渡邊　健人</t>
  </si>
  <si>
    <t>ﾜﾀﾅﾍﾞ ﾀｹﾄ</t>
  </si>
  <si>
    <t>大谷大学</t>
  </si>
  <si>
    <t>中西　漣</t>
  </si>
  <si>
    <t>ﾅｶﾆｼ ﾚﾝ</t>
  </si>
  <si>
    <t>030216</t>
  </si>
  <si>
    <t>明治国際医療大学</t>
  </si>
  <si>
    <t>古閑　裕太</t>
  </si>
  <si>
    <t>ｺｶﾞ ﾕｳﾀ</t>
  </si>
  <si>
    <t>前田　亮</t>
  </si>
  <si>
    <t>ﾏｴﾀﾞ ﾘｮｳ</t>
  </si>
  <si>
    <t>001201</t>
  </si>
  <si>
    <t>下村　海渡</t>
  </si>
  <si>
    <t>ｼﾓﾑﾗ ｶｲﾄ</t>
  </si>
  <si>
    <t>000920</t>
  </si>
  <si>
    <t>SHIMOMURA</t>
  </si>
  <si>
    <t>伊部　功記</t>
  </si>
  <si>
    <t>ｲﾍﾞ ｺｳｷ</t>
  </si>
  <si>
    <t>000406</t>
  </si>
  <si>
    <t>IBE</t>
  </si>
  <si>
    <t>前島　諒人</t>
  </si>
  <si>
    <t>ﾏｴｼﾏ ﾘｮｳﾄ</t>
  </si>
  <si>
    <t>MAESHIMA</t>
  </si>
  <si>
    <t>Ryoto</t>
  </si>
  <si>
    <t>櫻井　遊悟</t>
  </si>
  <si>
    <t>ｻｸﾗｲ ﾕｳｺﾞ</t>
  </si>
  <si>
    <t>010126</t>
  </si>
  <si>
    <t>Yugo</t>
  </si>
  <si>
    <t>平山　竜慎</t>
  </si>
  <si>
    <t>ﾋﾗﾔﾏ ﾘｭｳｼﾝ</t>
  </si>
  <si>
    <t>堀本　薫</t>
  </si>
  <si>
    <t>ﾎﾘﾓﾄ ｶｵﾙ</t>
  </si>
  <si>
    <t>HORIMOTO</t>
  </si>
  <si>
    <t>多々良　悠人</t>
  </si>
  <si>
    <t>ﾀﾀﾗ ﾕｳﾄ</t>
  </si>
  <si>
    <t>000924</t>
  </si>
  <si>
    <t>TATARA</t>
  </si>
  <si>
    <t>柴坂　磨拓</t>
  </si>
  <si>
    <t>ｼﾊﾞｻｶ ﾏﾋﾛ</t>
  </si>
  <si>
    <t>SHIBASAKA</t>
  </si>
  <si>
    <t>山下　真翔</t>
  </si>
  <si>
    <t>ﾔﾏｼﾀ ﾏﾅﾄ</t>
  </si>
  <si>
    <t>020112</t>
  </si>
  <si>
    <t>五十棲　瑞樹</t>
  </si>
  <si>
    <t>ｲｿｽﾞﾐ ﾐｽﾞｷ</t>
  </si>
  <si>
    <t>ISOZUMI</t>
  </si>
  <si>
    <t>岩井　誠大</t>
  </si>
  <si>
    <t>ｲﾜｲ ｾｲﾀﾞｲ</t>
  </si>
  <si>
    <t>Seidai</t>
  </si>
  <si>
    <t>山本　直生</t>
  </si>
  <si>
    <t>ﾔﾏﾓﾄ ﾅｵｷ</t>
  </si>
  <si>
    <t>廣田　光彦</t>
  </si>
  <si>
    <t>ﾋﾛﾀ ﾐﾂﾋｺ</t>
  </si>
  <si>
    <t>HIROTA</t>
  </si>
  <si>
    <t>Mitsuhiko</t>
  </si>
  <si>
    <t>田村　星哉</t>
  </si>
  <si>
    <t>ﾀﾑﾗ ｾｲﾔ</t>
  </si>
  <si>
    <t>010424</t>
  </si>
  <si>
    <t>山添　裕生</t>
  </si>
  <si>
    <t>ﾔﾏｿﾞｴ ﾋﾛｷ</t>
  </si>
  <si>
    <t>020111</t>
  </si>
  <si>
    <t>YAMAZOE</t>
  </si>
  <si>
    <t>木田　慧司</t>
  </si>
  <si>
    <t>ｷﾀﾞ ｻﾄｼ</t>
  </si>
  <si>
    <t>KIDA</t>
  </si>
  <si>
    <t>中沢　実夢</t>
  </si>
  <si>
    <t>ﾅｶｻﾞﾜ ﾐﾕ</t>
  </si>
  <si>
    <t>Miyu</t>
  </si>
  <si>
    <t>松木　聖直</t>
  </si>
  <si>
    <t>ﾏﾂｷ ﾏｻﾅｵ</t>
  </si>
  <si>
    <t>MATSUKI</t>
  </si>
  <si>
    <t>Masanao</t>
  </si>
  <si>
    <t>田中　佑弥</t>
  </si>
  <si>
    <t>ﾀﾅｶ ﾕｳﾔ</t>
  </si>
  <si>
    <t>野田　昂汰</t>
  </si>
  <si>
    <t>ﾉﾀﾞ ｺｳﾀ</t>
  </si>
  <si>
    <t>松原　光汰</t>
  </si>
  <si>
    <t>ﾏﾂﾊﾞﾗ ｺｳﾀ</t>
  </si>
  <si>
    <t>藤原　翔真</t>
  </si>
  <si>
    <t>ﾌｼﾞﾜﾗ ｼｮｳﾏ</t>
  </si>
  <si>
    <t>田中　柊</t>
  </si>
  <si>
    <t>ﾀﾅｶ ｼｭｳ</t>
  </si>
  <si>
    <t>020903</t>
  </si>
  <si>
    <t>Shu</t>
  </si>
  <si>
    <t>渡邊　准基</t>
  </si>
  <si>
    <t>ﾜﾀﾅﾍﾞ ｼﾞｭﾝｷ</t>
  </si>
  <si>
    <t>Junki</t>
  </si>
  <si>
    <t>福井　伯</t>
  </si>
  <si>
    <t>ﾌｸｲ ﾊｸ</t>
  </si>
  <si>
    <t>FUKUI</t>
  </si>
  <si>
    <t>Haku</t>
  </si>
  <si>
    <t>浅野　晴樹</t>
  </si>
  <si>
    <t>ｱｻﾉ ﾊﾙｷ</t>
  </si>
  <si>
    <t>ASANO</t>
  </si>
  <si>
    <t>中山　文太</t>
  </si>
  <si>
    <t>ﾅｶﾔﾏ ﾌﾞﾝﾀ</t>
  </si>
  <si>
    <t>030405</t>
  </si>
  <si>
    <t>Bunta</t>
  </si>
  <si>
    <t>藤井　大樹</t>
  </si>
  <si>
    <t>ﾌｼﾞｲ ﾀｲｷ</t>
  </si>
  <si>
    <t>村本　海玖斗</t>
  </si>
  <si>
    <t>ﾑﾗﾓﾄ ﾐｸﾄ</t>
  </si>
  <si>
    <t>030622</t>
  </si>
  <si>
    <t>MURAMOTO</t>
  </si>
  <si>
    <t>Mikuto</t>
  </si>
  <si>
    <t>中西　遼</t>
  </si>
  <si>
    <t>ﾅｶﾆｼ ﾘｮｳ</t>
  </si>
  <si>
    <t>辰巳　晃誠</t>
  </si>
  <si>
    <t>ﾀﾂﾐ ｺｳｾｲ</t>
  </si>
  <si>
    <t>030802</t>
  </si>
  <si>
    <t>島袋　李陸</t>
  </si>
  <si>
    <t>ｼﾏﾌﾞｸﾛ ﾘﾘｸ</t>
  </si>
  <si>
    <t>030415</t>
  </si>
  <si>
    <t>沖縄県</t>
  </si>
  <si>
    <t>SHIMABUKURO</t>
  </si>
  <si>
    <t>Ririku</t>
  </si>
  <si>
    <t>徳永　光涼</t>
  </si>
  <si>
    <t>ﾄｸﾅｶﾞ ｺｳﾘｮｳ</t>
  </si>
  <si>
    <t>030706</t>
  </si>
  <si>
    <t>Koryo</t>
  </si>
  <si>
    <t>藤掛　舜也</t>
  </si>
  <si>
    <t>ﾌｼﾞｶｹ ｼｭﾝﾔ</t>
  </si>
  <si>
    <t>031203</t>
  </si>
  <si>
    <t>FUJIKAKE</t>
  </si>
  <si>
    <t>Shunya</t>
  </si>
  <si>
    <t>河野　純太</t>
  </si>
  <si>
    <t>ｺｳﾉ ｼﾞｭﾝﾀ</t>
  </si>
  <si>
    <t>酒井　優</t>
  </si>
  <si>
    <t>ｻｶｲ ﾕｳ</t>
  </si>
  <si>
    <t>奥村　夏生</t>
  </si>
  <si>
    <t>ｵｸﾑﾗ ﾅｵ</t>
  </si>
  <si>
    <t>下村　瞭河</t>
  </si>
  <si>
    <t>ｼﾓﾑﾗ ﾘｮｳｶﾞ</t>
  </si>
  <si>
    <t>031103</t>
  </si>
  <si>
    <t>中野　海斗</t>
  </si>
  <si>
    <t>ﾅｶﾉ ｶｲﾄ</t>
  </si>
  <si>
    <t>030909</t>
  </si>
  <si>
    <t>飯野　友哉</t>
  </si>
  <si>
    <t>ｲｲﾉ ﾄﾓﾔ</t>
  </si>
  <si>
    <t>IINO</t>
  </si>
  <si>
    <t>中田　アドリアン勝</t>
  </si>
  <si>
    <t>ﾅｶﾀ ｱﾄﾞﾘｱﾝﾏｻﾙ</t>
  </si>
  <si>
    <t>Adrianmasaru</t>
  </si>
  <si>
    <t>柏木　駿弥</t>
  </si>
  <si>
    <t>ｶｼﾜｷﾞ ｼｭﾝﾔ</t>
  </si>
  <si>
    <t>京都外国語大学</t>
  </si>
  <si>
    <t>韓　雄和</t>
  </si>
  <si>
    <t>ｶﾝ ﾕｳﾜ</t>
  </si>
  <si>
    <t>KAN</t>
  </si>
  <si>
    <t>Yuwa</t>
  </si>
  <si>
    <t>山﨑　天真</t>
  </si>
  <si>
    <t>ﾔﾏｻｷ ﾃﾝﾏ</t>
  </si>
  <si>
    <t>Temma</t>
  </si>
  <si>
    <t>石井　良拡</t>
  </si>
  <si>
    <t>ｲｼｲ ﾖｼﾋﾛ</t>
  </si>
  <si>
    <t>020811</t>
  </si>
  <si>
    <t>田代　隼</t>
  </si>
  <si>
    <t>ﾀｼﾛ ｼｭﾝ</t>
  </si>
  <si>
    <t>021117</t>
  </si>
  <si>
    <t>TASHIRO</t>
  </si>
  <si>
    <t>畔津　佑汰</t>
  </si>
  <si>
    <t>ｱｾﾞﾂ ﾕｳﾀ</t>
  </si>
  <si>
    <t>AZETSU</t>
  </si>
  <si>
    <t>山口　蓮</t>
  </si>
  <si>
    <t>ﾔﾏｸﾞﾁ ﾚﾝ</t>
  </si>
  <si>
    <t>021221</t>
  </si>
  <si>
    <t>京都府立大学</t>
  </si>
  <si>
    <t>永田　秀悟</t>
  </si>
  <si>
    <t>ﾅｶﾞﾀ ｼｭｳｺﾞ</t>
  </si>
  <si>
    <t>Shugo</t>
  </si>
  <si>
    <t>阪上　愛斗</t>
  </si>
  <si>
    <t>ｻｶｳｴ ﾏﾅﾄ</t>
  </si>
  <si>
    <t>髙野　龍也</t>
  </si>
  <si>
    <t>ﾀｶﾉ ﾀﾂﾔ</t>
  </si>
  <si>
    <t>020325</t>
  </si>
  <si>
    <t>西村　知朗</t>
  </si>
  <si>
    <t>ﾆｼﾑﾗ ﾄﾓﾛｳ</t>
  </si>
  <si>
    <t>Tomoro</t>
  </si>
  <si>
    <t>高橋　開道</t>
  </si>
  <si>
    <t>ﾀｶﾊｼ ｶｲﾄﾞｳ</t>
  </si>
  <si>
    <t>Kaido</t>
  </si>
  <si>
    <t>松山　佑己</t>
  </si>
  <si>
    <t>ﾏﾂﾔﾏ ﾕｳｷ</t>
  </si>
  <si>
    <t>030206</t>
  </si>
  <si>
    <t>京都薬科大学</t>
  </si>
  <si>
    <t>岡野　翼</t>
  </si>
  <si>
    <t>ｵｶﾉ ﾂﾊﾞｻ</t>
  </si>
  <si>
    <t>松本　涼聖</t>
  </si>
  <si>
    <t>ﾏﾂﾓﾄ ﾘｮｳｾｲ</t>
  </si>
  <si>
    <t>020529</t>
  </si>
  <si>
    <t>西川　裕太</t>
  </si>
  <si>
    <t>ﾆｼｶﾜ ﾕｳﾀ</t>
  </si>
  <si>
    <t>020418</t>
  </si>
  <si>
    <t>松本　凌</t>
  </si>
  <si>
    <t>ﾏﾂﾓﾄ ﾘｮｳ</t>
  </si>
  <si>
    <t>030107</t>
  </si>
  <si>
    <t>藤田　拓実</t>
  </si>
  <si>
    <t>古賀　貴裕</t>
  </si>
  <si>
    <t>ｺｶﾞ ﾀｶﾋﾛ</t>
  </si>
  <si>
    <t>960921</t>
  </si>
  <si>
    <t>佛教大学</t>
  </si>
  <si>
    <t>岡本　陵</t>
  </si>
  <si>
    <t>010313</t>
  </si>
  <si>
    <t>松村　蒼斗</t>
  </si>
  <si>
    <t>ﾏﾂﾑﾗ ｱｵﾄ</t>
  </si>
  <si>
    <t>001224</t>
  </si>
  <si>
    <t>MATSUMURA</t>
  </si>
  <si>
    <t>木脇　輝</t>
  </si>
  <si>
    <t>ｷﾜｷ ﾋｶﾙ</t>
  </si>
  <si>
    <t>KIWAKI</t>
  </si>
  <si>
    <t>升田　和真</t>
  </si>
  <si>
    <t>ﾏｽﾀﾞ ｶｽﾞﾏ</t>
  </si>
  <si>
    <t>馬場　海人</t>
  </si>
  <si>
    <t>ﾊﾞﾊﾞ ｶｲﾄ</t>
  </si>
  <si>
    <t>000402</t>
  </si>
  <si>
    <t>魚谷　朋哉</t>
  </si>
  <si>
    <t>ｳｵﾀﾆ ﾄﾓﾔ</t>
  </si>
  <si>
    <t>020807</t>
  </si>
  <si>
    <t>UOTANI</t>
  </si>
  <si>
    <t>櫻井　晃平</t>
  </si>
  <si>
    <t>ｻｸﾗｲ ｺｳﾍｲ</t>
  </si>
  <si>
    <t>松井　悠歩</t>
  </si>
  <si>
    <t>ﾏﾂｲ ﾕｳﾎ</t>
  </si>
  <si>
    <t>030518</t>
  </si>
  <si>
    <t>伊藤　克樹</t>
  </si>
  <si>
    <t>ｲﾄｳ ｶﾂｷ</t>
  </si>
  <si>
    <t>030514</t>
  </si>
  <si>
    <t>平井　迅</t>
  </si>
  <si>
    <t>ﾋﾗｲ ｼﾞﾝ</t>
  </si>
  <si>
    <t>瀬尾　尚登</t>
  </si>
  <si>
    <t>ｾｵ ﾅｵﾄ</t>
  </si>
  <si>
    <t>馬場　涼輔</t>
  </si>
  <si>
    <t>ﾊﾞﾊﾞ ﾘｮｳｽｹ</t>
  </si>
  <si>
    <t>杉本　琢真</t>
  </si>
  <si>
    <t>ｽｷﾞﾓﾄ ﾀｸﾏ</t>
  </si>
  <si>
    <t>大門　立真</t>
  </si>
  <si>
    <t>ﾀﾞｲﾓﾝ ﾘｭｳﾏ</t>
  </si>
  <si>
    <t>020303</t>
  </si>
  <si>
    <t>DAIMON</t>
  </si>
  <si>
    <t>吉川　諒</t>
  </si>
  <si>
    <t>ﾖｼｶﾜ ﾘｮｳ</t>
  </si>
  <si>
    <t>011117</t>
  </si>
  <si>
    <t>金森　雄亮</t>
  </si>
  <si>
    <t>ｶﾅﾓﾘ ﾕｳｽｹ</t>
  </si>
  <si>
    <t>瑜伽　日和</t>
  </si>
  <si>
    <t>ﾕｶ ﾋﾖﾘ</t>
  </si>
  <si>
    <t>000426</t>
  </si>
  <si>
    <t>YUKA</t>
  </si>
  <si>
    <t>Hiyori</t>
  </si>
  <si>
    <t>滋賀医科大学</t>
  </si>
  <si>
    <t>長谷川　大智</t>
  </si>
  <si>
    <t>ﾊｾｶﾞﾜ ﾀﾞｲﾁ</t>
  </si>
  <si>
    <t>961001</t>
  </si>
  <si>
    <t>松橋　悠馬</t>
  </si>
  <si>
    <t>ﾏﾂﾊｼ ﾕｳﾏ</t>
  </si>
  <si>
    <t>020801</t>
  </si>
  <si>
    <t>MATSUHASHI</t>
  </si>
  <si>
    <t>市井　祐雅</t>
  </si>
  <si>
    <t>ｲﾁｲ ﾕｳﾏ</t>
  </si>
  <si>
    <t>001204</t>
  </si>
  <si>
    <t>ICHII</t>
  </si>
  <si>
    <t>高橋　樹</t>
  </si>
  <si>
    <t>ﾀｶﾊｼ ｲﾂｷ</t>
  </si>
  <si>
    <t>米田　航大</t>
  </si>
  <si>
    <t>ﾖﾈﾀﾞ ｺｳﾀﾞｲ</t>
  </si>
  <si>
    <t>松井　温哉</t>
  </si>
  <si>
    <t>ﾏﾂｲ ｱﾂﾔ</t>
  </si>
  <si>
    <t>980615</t>
  </si>
  <si>
    <t>放送大学関西</t>
  </si>
  <si>
    <t>村上　将悟</t>
  </si>
  <si>
    <t>ﾑﾗｶﾐ ｼｮｳｺﾞ</t>
  </si>
  <si>
    <t>930910</t>
  </si>
  <si>
    <t>藤本　純司</t>
  </si>
  <si>
    <t>ﾌｼﾞﾓﾄ ｼﾞｭﾝｼﾞ</t>
  </si>
  <si>
    <t>930906</t>
  </si>
  <si>
    <t>山口　雄也</t>
  </si>
  <si>
    <t>ﾔﾏｸﾞﾁ ﾕｳﾔ</t>
  </si>
  <si>
    <t>940218</t>
  </si>
  <si>
    <t>阿賀　康生</t>
  </si>
  <si>
    <t>ｱｶﾞ ﾔｽｵ</t>
  </si>
  <si>
    <t>930914</t>
  </si>
  <si>
    <t>AGA</t>
  </si>
  <si>
    <t>Yasuo</t>
  </si>
  <si>
    <t>有山　恵大</t>
  </si>
  <si>
    <t>ｱﾘﾔﾏ ｹｲﾀ</t>
  </si>
  <si>
    <t>940126</t>
  </si>
  <si>
    <t>ARIYAMA</t>
  </si>
  <si>
    <t>駒井　智己</t>
  </si>
  <si>
    <t>ｺﾏｲ ﾄﾓｷ</t>
  </si>
  <si>
    <t>960129</t>
  </si>
  <si>
    <t>KOMAI</t>
  </si>
  <si>
    <t>秦　純一</t>
  </si>
  <si>
    <t>ﾊﾀ ｼﾞｭﾝｲﾁ</t>
  </si>
  <si>
    <t>930428</t>
  </si>
  <si>
    <t>Junichi</t>
  </si>
  <si>
    <t>篠原　亮太</t>
  </si>
  <si>
    <t>ｼﾉﾊﾗ ﾘｮｳﾀ</t>
  </si>
  <si>
    <t>950711</t>
  </si>
  <si>
    <t>久冨　優太</t>
  </si>
  <si>
    <t>ﾋｻﾄﾐ ﾕｳﾀ</t>
  </si>
  <si>
    <t>951216</t>
  </si>
  <si>
    <t>滋賀県立大学</t>
  </si>
  <si>
    <t>藤木　悠理</t>
  </si>
  <si>
    <t>ﾌｼﾞｷ ﾕｳﾘ</t>
  </si>
  <si>
    <t>010615</t>
  </si>
  <si>
    <t>Yuri</t>
  </si>
  <si>
    <t>伊藤　悠太</t>
  </si>
  <si>
    <t>ｲﾄｳ ﾕｳﾀ</t>
  </si>
  <si>
    <t>伊藤　蓮哉</t>
  </si>
  <si>
    <t>ｲﾄｳ ﾚﾝﾔ</t>
  </si>
  <si>
    <t>藤原　晋伍</t>
  </si>
  <si>
    <t>ﾌｼﾞﾜﾗ ｼﾝｺﾞ</t>
  </si>
  <si>
    <t>三木　諭</t>
  </si>
  <si>
    <t>ﾐｷ ｻﾄｼ</t>
  </si>
  <si>
    <t>吉岡　流空</t>
  </si>
  <si>
    <t>ﾖｼｵｶ ﾘｸ</t>
  </si>
  <si>
    <t>滋賀大学</t>
  </si>
  <si>
    <t>神崎　裕史</t>
  </si>
  <si>
    <t>ｶﾝｻﾞｷ ﾋﾛﾌﾐ</t>
  </si>
  <si>
    <t>Hirofumi</t>
  </si>
  <si>
    <t>足立　琢</t>
  </si>
  <si>
    <t>ｱﾀﾞﾁ ﾀｸ</t>
  </si>
  <si>
    <t>柊　勇飛</t>
  </si>
  <si>
    <t>ﾋｲﾗｷﾞ ﾕｳﾋ</t>
  </si>
  <si>
    <t>001022</t>
  </si>
  <si>
    <t>HIIRAGI</t>
  </si>
  <si>
    <t>Yuhi</t>
  </si>
  <si>
    <t>加藤　敦詞</t>
  </si>
  <si>
    <t>ｶﾄｳ ｱﾂｼ</t>
  </si>
  <si>
    <t>010331</t>
  </si>
  <si>
    <t>伊藤　憧</t>
  </si>
  <si>
    <t>ｲﾄｳ ｼｮｳ</t>
  </si>
  <si>
    <t>010928</t>
  </si>
  <si>
    <t>孫　陽勲</t>
  </si>
  <si>
    <t>ｿﾝ ﾔﾝﾌﾝ</t>
  </si>
  <si>
    <t>SON</t>
  </si>
  <si>
    <t>Yangfun</t>
  </si>
  <si>
    <t>黒川　雄太</t>
  </si>
  <si>
    <t>ｸﾛｶﾜ ﾕｳﾀ</t>
  </si>
  <si>
    <t>坂本　尊</t>
  </si>
  <si>
    <t>ｻｶﾓﾄ ﾀｹﾙ</t>
  </si>
  <si>
    <t>橋田　大輝</t>
  </si>
  <si>
    <t>ﾊｼﾀﾞ ﾀﾞｲｷ</t>
  </si>
  <si>
    <t>HASHIDA</t>
  </si>
  <si>
    <t>中出　蓮</t>
  </si>
  <si>
    <t>ﾅｶﾃﾞ ﾚﾝ</t>
  </si>
  <si>
    <t>030218</t>
  </si>
  <si>
    <t>NAKADE</t>
  </si>
  <si>
    <t>尾野　弘直</t>
  </si>
  <si>
    <t>ｵﾉ ﾋﾛﾅｵ</t>
  </si>
  <si>
    <t>橋本　真佑</t>
  </si>
  <si>
    <t>ﾊｼﾓﾄ ｼﾝｽｹ</t>
  </si>
  <si>
    <t>徳江　真人</t>
  </si>
  <si>
    <t>ﾄｸｴ ﾏﾅﾄ</t>
  </si>
  <si>
    <t>010310</t>
  </si>
  <si>
    <t>TOKUE</t>
  </si>
  <si>
    <t>堀内　毅</t>
  </si>
  <si>
    <t>ﾎﾘｳﾁ ﾀｹｼ</t>
  </si>
  <si>
    <t>010722</t>
  </si>
  <si>
    <t>HORIUCHI</t>
  </si>
  <si>
    <t>辻　開斗</t>
  </si>
  <si>
    <t>ﾂｼﾞ ｶｲﾄ</t>
  </si>
  <si>
    <t>010809</t>
  </si>
  <si>
    <t>谷口　真貴</t>
  </si>
  <si>
    <t>ﾀﾆｸﾞﾁ ﾏｻｷ</t>
  </si>
  <si>
    <t>松岡　潤</t>
  </si>
  <si>
    <t>ﾏﾂｵｶ ｼﾞｭﾝ</t>
  </si>
  <si>
    <t>前田　旺佳</t>
  </si>
  <si>
    <t>ﾏｴﾀﾞ ｵｳｶ</t>
  </si>
  <si>
    <t>011006</t>
  </si>
  <si>
    <t>Oka</t>
  </si>
  <si>
    <t>吉原　翔大</t>
  </si>
  <si>
    <t>ﾖｼﾊﾗ ｼｮｳﾀ</t>
  </si>
  <si>
    <t>YOSHIHARA</t>
  </si>
  <si>
    <t>北村　龍章</t>
  </si>
  <si>
    <t>ｷﾀﾑﾗ ﾘｭｳｼｮｳ</t>
  </si>
  <si>
    <t>Ryusho</t>
  </si>
  <si>
    <t>大井　渉</t>
  </si>
  <si>
    <t>ｵｵｲ ﾜﾀﾙ</t>
  </si>
  <si>
    <t>OI</t>
  </si>
  <si>
    <t>大阪大谷大学</t>
  </si>
  <si>
    <t>大上　侑也</t>
  </si>
  <si>
    <t>ｵｵｳｴ ﾕｳﾔ</t>
  </si>
  <si>
    <t>020929</t>
  </si>
  <si>
    <t>OUE</t>
  </si>
  <si>
    <t>小杉　凛太郎</t>
  </si>
  <si>
    <t>ｺｽｷﾞ ﾘﾝﾀﾛｳ</t>
  </si>
  <si>
    <t>京都府立医科大学</t>
  </si>
  <si>
    <t>井口　義人</t>
  </si>
  <si>
    <t>ｲｸﾞﾁ ﾖｼﾋﾄ</t>
  </si>
  <si>
    <t>980523</t>
  </si>
  <si>
    <t>IGUCHI</t>
  </si>
  <si>
    <t>Yoshihito</t>
  </si>
  <si>
    <t>栗林　健一</t>
  </si>
  <si>
    <t>ｸﾘﾊﾞﾔｼ ｹﾝｲﾁ</t>
  </si>
  <si>
    <t>911031</t>
  </si>
  <si>
    <t>Kenichi</t>
  </si>
  <si>
    <t>加藤　遼</t>
  </si>
  <si>
    <t>ｶﾄｳ ﾘｮｳ</t>
  </si>
  <si>
    <t>990213</t>
  </si>
  <si>
    <t>紺野　佑介</t>
  </si>
  <si>
    <t>ｺﾝﾉ ﾕｳｽｹ</t>
  </si>
  <si>
    <t>KONNO</t>
  </si>
  <si>
    <t>大澤　弘暉</t>
  </si>
  <si>
    <t>ｵｵｻﾜ ｺｳｷ</t>
  </si>
  <si>
    <t>OSAWA</t>
  </si>
  <si>
    <t>藤井　大夢</t>
  </si>
  <si>
    <t>ﾌｼﾞｲ ﾋﾛﾑ</t>
  </si>
  <si>
    <t>990823</t>
  </si>
  <si>
    <t>増田　大誠</t>
  </si>
  <si>
    <t>ﾏｽﾀﾞ ﾀｲｾｲ</t>
  </si>
  <si>
    <t>000504</t>
  </si>
  <si>
    <t>村田　俊貴</t>
  </si>
  <si>
    <t>ﾑﾗﾀ ﾄｼｷ</t>
  </si>
  <si>
    <t>990708</t>
  </si>
  <si>
    <t>辰巳　開陸</t>
  </si>
  <si>
    <t>ﾀﾂﾐ ｶｲﾘ</t>
  </si>
  <si>
    <t>020131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</si>
  <si>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</si>
  <si>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</si>
  <si>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</si>
  <si>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</si>
  <si>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</si>
  <si>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</si>
  <si>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</si>
  <si>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龍谷大学</t>
  </si>
  <si>
    <t>松平　佑介</t>
  </si>
  <si>
    <t>ﾏﾂﾋﾗ ﾕｳｽｹ</t>
  </si>
  <si>
    <t>MATSUHIRA</t>
  </si>
  <si>
    <t>中川　貴仁</t>
  </si>
  <si>
    <t>ﾅｶｶﾞﾜ ｶｽﾞﾋﾄ</t>
  </si>
  <si>
    <t>Kazuhito</t>
  </si>
  <si>
    <t>西嶋　将也</t>
  </si>
  <si>
    <t>ﾆｼｼﾞﾏ ﾏｻﾔ</t>
  </si>
  <si>
    <t>NISHIJIMA</t>
  </si>
  <si>
    <t>笹田　仁</t>
  </si>
  <si>
    <t>ｻｻﾀﾞ ｼﾞﾝ</t>
  </si>
  <si>
    <t>SASADA</t>
  </si>
  <si>
    <t>宮内　浩志</t>
  </si>
  <si>
    <t>ﾐﾔｳﾁ ｺｰｼ</t>
  </si>
  <si>
    <t>南　侑馬</t>
  </si>
  <si>
    <t>ﾐﾅﾐ ﾕｳﾏ</t>
  </si>
  <si>
    <t>MINAMI</t>
  </si>
  <si>
    <t>亀井　祐貴</t>
  </si>
  <si>
    <t>ｶﾒｲ ﾕｳｷ</t>
  </si>
  <si>
    <t>KAMEI</t>
  </si>
  <si>
    <t>垣内　航汰</t>
  </si>
  <si>
    <t>ｶｷｳﾁ ｺｳﾀ</t>
  </si>
  <si>
    <t>鈴木　大</t>
  </si>
  <si>
    <t>ｽｽﾞｷ ﾏｻﾙ</t>
  </si>
  <si>
    <t>000516</t>
  </si>
  <si>
    <t>Masaru</t>
  </si>
  <si>
    <t>北村　匠</t>
  </si>
  <si>
    <t>ｷﾀﾑﾗ ﾀｸﾐ</t>
  </si>
  <si>
    <t>001225</t>
  </si>
  <si>
    <t>國樹　陽斗</t>
  </si>
  <si>
    <t>ｸﾆｷ ﾊﾙﾄ</t>
  </si>
  <si>
    <t>000618</t>
  </si>
  <si>
    <t>KUNIKI</t>
  </si>
  <si>
    <t>田原　蒼嗣</t>
  </si>
  <si>
    <t>ﾀﾊﾗ ｿｳｼ</t>
  </si>
  <si>
    <t>000926</t>
  </si>
  <si>
    <t>藤野　孝太郎</t>
  </si>
  <si>
    <t>ﾌｼﾞﾉ ｺｳﾀﾛｳ</t>
  </si>
  <si>
    <t>010114</t>
  </si>
  <si>
    <t>井上　潤弥</t>
  </si>
  <si>
    <t>ｲﾉｳｴ ｼﾞｭﾝﾔ</t>
  </si>
  <si>
    <t>001016</t>
  </si>
  <si>
    <t>山形県</t>
  </si>
  <si>
    <t>古屋鋪　有真</t>
  </si>
  <si>
    <t>ﾌﾙﾔｼｷ ﾕｳﾏ</t>
  </si>
  <si>
    <t>000409</t>
  </si>
  <si>
    <t>FURUYASHIKI</t>
  </si>
  <si>
    <t>島田　健汰</t>
  </si>
  <si>
    <t>ｼﾏﾀﾞ ｹﾝﾀ</t>
  </si>
  <si>
    <t>岩崎　誠</t>
  </si>
  <si>
    <t>ｲﾜｻｷ ﾏｺﾄ</t>
  </si>
  <si>
    <t>北浦　稔</t>
  </si>
  <si>
    <t>ｷﾀｳﾗ ｼﾞﾝ</t>
  </si>
  <si>
    <t>010622</t>
  </si>
  <si>
    <t>KITAURA</t>
  </si>
  <si>
    <t>松村　文太</t>
  </si>
  <si>
    <t>ﾏﾂﾑﾗ ﾌﾞﾝﾀ</t>
  </si>
  <si>
    <t>大橋　怜央</t>
  </si>
  <si>
    <t>ｵｵﾊｼ ﾚｵ</t>
  </si>
  <si>
    <t>020207</t>
  </si>
  <si>
    <t>OHASHI</t>
  </si>
  <si>
    <t>朝山　航大</t>
  </si>
  <si>
    <t>ｱｻﾔﾏ ｺｳﾀﾞｲ</t>
  </si>
  <si>
    <t>ASAYAMA</t>
  </si>
  <si>
    <t>奥　大地</t>
  </si>
  <si>
    <t>ｵｸ ﾀﾞｲﾁ</t>
  </si>
  <si>
    <t>011231</t>
  </si>
  <si>
    <t>OKU</t>
  </si>
  <si>
    <t>水谷　颯佑</t>
  </si>
  <si>
    <t>ﾐｽﾞﾀﾆ ｿｳｽｹ</t>
  </si>
  <si>
    <t>MIZUTANI</t>
  </si>
  <si>
    <t>馬塲　海翔</t>
  </si>
  <si>
    <t>奥村　孝太郎</t>
  </si>
  <si>
    <t>ｵｸﾑﾗ ｺｳﾀﾛｳ</t>
  </si>
  <si>
    <t>村上　真矢</t>
  </si>
  <si>
    <t>ﾑﾗｶﾐ ｼﾝﾔ</t>
  </si>
  <si>
    <t>西山　樹</t>
  </si>
  <si>
    <t>ﾆｼﾔﾏ ﾀﾂｷ</t>
  </si>
  <si>
    <t>杉本　壮吾</t>
  </si>
  <si>
    <t>ｽｷﾞﾓﾄ ｿｳｺﾞ</t>
  </si>
  <si>
    <t>喜代田　悠輝</t>
  </si>
  <si>
    <t>ｷﾖﾀ ﾕｳｷ</t>
  </si>
  <si>
    <t>KIYOTA</t>
  </si>
  <si>
    <t>伊部　智哉</t>
  </si>
  <si>
    <t>ｲﾍﾞ ﾄﾓﾔ</t>
  </si>
  <si>
    <t>八木　翔也</t>
  </si>
  <si>
    <t>ﾔｷﾞ ｼｮｳﾔ</t>
  </si>
  <si>
    <t>020726</t>
  </si>
  <si>
    <t>北澤　蒼梧</t>
  </si>
  <si>
    <t>ｷﾀｻﾞﾜ ｿｳｺﾞ</t>
  </si>
  <si>
    <t>南部　海斗</t>
  </si>
  <si>
    <t>ﾅﾝﾌﾞ ｶｲﾄ</t>
  </si>
  <si>
    <t>樽見　遊佑</t>
  </si>
  <si>
    <t>ﾀﾙﾐ ﾕｳｽｹ</t>
  </si>
  <si>
    <t>TARUMI</t>
  </si>
  <si>
    <t>竪山　泰正</t>
  </si>
  <si>
    <t>ﾀﾃﾔﾏ ﾔｽﾏｻ</t>
  </si>
  <si>
    <t>021028</t>
  </si>
  <si>
    <t>TATEYAMA</t>
  </si>
  <si>
    <t>Yasumasa</t>
  </si>
  <si>
    <t>中谷　知博</t>
  </si>
  <si>
    <t>ﾅｶﾀﾆ ﾄﾓﾋﾛ</t>
  </si>
  <si>
    <t>渡邊　隼斗</t>
  </si>
  <si>
    <t>ﾜﾀﾅﾍﾞ ﾊﾔﾄ</t>
  </si>
  <si>
    <t>安原　侑汰</t>
  </si>
  <si>
    <t>ﾔｽﾊﾗ ﾕｳﾀ</t>
  </si>
  <si>
    <t>YASUHARA</t>
  </si>
  <si>
    <t>古屋　昂大</t>
  </si>
  <si>
    <t>ﾌﾙﾔ ｺｳﾀﾞｲ</t>
  </si>
  <si>
    <t>030225</t>
  </si>
  <si>
    <t>FURUYA</t>
  </si>
  <si>
    <t>吉田　創詠</t>
  </si>
  <si>
    <t>ﾖｼﾀﾞ ｿｳｴｲ</t>
  </si>
  <si>
    <t>Soei</t>
  </si>
  <si>
    <t>本城　龍一</t>
  </si>
  <si>
    <t>ﾎﾝｼﾞｮｳ ﾘｭｳｲﾁ</t>
  </si>
  <si>
    <t>HONJO</t>
  </si>
  <si>
    <t>Ryuichi</t>
  </si>
  <si>
    <t>安在　森祐</t>
  </si>
  <si>
    <t>ｱﾝｻﾞｲ ｼﾝｽｹ</t>
  </si>
  <si>
    <t>980422</t>
  </si>
  <si>
    <t>ANZAI</t>
  </si>
  <si>
    <t>福井　利輝</t>
  </si>
  <si>
    <t>ﾌｸｲ ﾄｼｷ</t>
  </si>
  <si>
    <t>010831</t>
  </si>
  <si>
    <t>林田　悠翔</t>
  </si>
  <si>
    <t>ﾊﾔｼﾀﾞ ﾕｳﾄ</t>
  </si>
  <si>
    <t>HAYASHIDA</t>
  </si>
  <si>
    <t>有働　拓海</t>
  </si>
  <si>
    <t>ｳﾄﾞｳ ﾀｸﾐ</t>
  </si>
  <si>
    <t>UDO</t>
  </si>
  <si>
    <t>堀居　和真</t>
  </si>
  <si>
    <t>ﾎﾘｲ ｶｽﾞﾏ</t>
  </si>
  <si>
    <t>HORII</t>
  </si>
  <si>
    <t>古川　健輔</t>
  </si>
  <si>
    <t>ﾌﾙｶﾜ ｹﾝｽｹ</t>
  </si>
  <si>
    <t>伴　遼典</t>
  </si>
  <si>
    <t>ﾊﾞﾝ ﾘｮｳｽｹ</t>
  </si>
  <si>
    <t>箭野　颯真</t>
  </si>
  <si>
    <t>ﾔﾉ ｿｳﾏ</t>
  </si>
  <si>
    <t>031229</t>
  </si>
  <si>
    <t>北村　亘</t>
  </si>
  <si>
    <t>ｷﾀﾑﾗ ﾜﾀﾙ</t>
  </si>
  <si>
    <t>031106</t>
  </si>
  <si>
    <t>高村　大翔</t>
  </si>
  <si>
    <t>ﾀｶﾑﾗ ﾋﾛﾄ</t>
  </si>
  <si>
    <t>030606</t>
  </si>
  <si>
    <t>山添　創平</t>
  </si>
  <si>
    <t>ﾔﾏｿﾞｴ ｿｳﾍｲ</t>
  </si>
  <si>
    <t>031128</t>
  </si>
  <si>
    <t>油谷　陽輝</t>
  </si>
  <si>
    <t>ｱﾌﾞﾗﾀﾆ ﾊﾙｷ</t>
  </si>
  <si>
    <t>040221</t>
  </si>
  <si>
    <t>ABURATANI</t>
  </si>
  <si>
    <t>河合　裕希</t>
  </si>
  <si>
    <t>ｶﾜｲ ﾕｳｷ</t>
  </si>
  <si>
    <t>031101</t>
  </si>
  <si>
    <t>柳楽　康太</t>
  </si>
  <si>
    <t>ﾅｷﾞﾗ ｺｳﾀ</t>
  </si>
  <si>
    <t>NAGIRA</t>
  </si>
  <si>
    <t>土方　大也</t>
  </si>
  <si>
    <t>ﾋｼﾞｶﾀ ﾀﾞｲﾔ</t>
  </si>
  <si>
    <t>031129</t>
  </si>
  <si>
    <t>HIJIKATA</t>
  </si>
  <si>
    <t>森田　匠</t>
  </si>
  <si>
    <t>ﾓﾘﾀ ﾀｸﾐ</t>
  </si>
  <si>
    <t>馬場　寛太</t>
  </si>
  <si>
    <t>ｳﾏﾊﾞ ｶﾝﾀ</t>
  </si>
  <si>
    <t>030819</t>
  </si>
  <si>
    <t>UMABA</t>
  </si>
  <si>
    <t>古山　陽太郎</t>
  </si>
  <si>
    <t>ｺﾔﾏ ﾖｳﾀﾛｳ</t>
  </si>
  <si>
    <t>030411</t>
  </si>
  <si>
    <t>原　稜介</t>
  </si>
  <si>
    <t>ﾊﾗ ﾘｮｳｽｹ</t>
  </si>
  <si>
    <t>030601</t>
  </si>
  <si>
    <t>山内　望</t>
  </si>
  <si>
    <t>ﾔﾏｳﾁ ﾉｿﾞﾑ</t>
  </si>
  <si>
    <t>YAMAUCHI</t>
  </si>
  <si>
    <t>京都産業大学</t>
  </si>
  <si>
    <t>河村　真毅</t>
  </si>
  <si>
    <t>ｶﾜﾑﾗ ﾏｻｷ</t>
  </si>
  <si>
    <t>000726</t>
  </si>
  <si>
    <t>田口　竜也</t>
  </si>
  <si>
    <t>ﾀｸﾞﾁ ﾀﾂﾔ</t>
  </si>
  <si>
    <t>中川　諒</t>
  </si>
  <si>
    <t>ﾅｶｶﾞﾜ ﾘｮｳ</t>
  </si>
  <si>
    <t>濱野　笙大</t>
  </si>
  <si>
    <t>ﾊﾏﾉ ｼｮｳﾀﾞｲ</t>
  </si>
  <si>
    <t>HAMANO</t>
  </si>
  <si>
    <t>Shodai</t>
  </si>
  <si>
    <t>北田　大貴</t>
  </si>
  <si>
    <t>ｷﾀﾀﾞ ﾀｲｷ</t>
  </si>
  <si>
    <t>000905</t>
  </si>
  <si>
    <t>田鹿　空知</t>
  </si>
  <si>
    <t>ﾀｼﾞｶ ｿﾗﾁ</t>
  </si>
  <si>
    <t>TAJIKA</t>
  </si>
  <si>
    <t>大月　勇典</t>
  </si>
  <si>
    <t>ｵｵﾂｷ ﾕｳｽｹ</t>
  </si>
  <si>
    <t>OTSUKI</t>
  </si>
  <si>
    <t>松﨑　智也</t>
  </si>
  <si>
    <t>ﾏﾂｻﾞｷ ﾄﾓﾔ</t>
  </si>
  <si>
    <t>山城　良汰</t>
  </si>
  <si>
    <t>ﾔﾏｼﾛ ﾘｮｳﾀ</t>
  </si>
  <si>
    <t>今東　拓巳</t>
  </si>
  <si>
    <t>ｲﾏﾋｶﾞｼ ﾀｸﾐ</t>
  </si>
  <si>
    <t>IMAHIGASHI</t>
  </si>
  <si>
    <t>山口　勇樹</t>
  </si>
  <si>
    <t>ﾔﾏｸﾞﾁ ﾕｳｷ</t>
  </si>
  <si>
    <t>010228</t>
  </si>
  <si>
    <t>雀部　凌平</t>
  </si>
  <si>
    <t>ｻｻﾍﾞ ﾘｮｳﾍｲ</t>
  </si>
  <si>
    <t>020315</t>
  </si>
  <si>
    <t>SASABE</t>
  </si>
  <si>
    <t>中江　晴</t>
  </si>
  <si>
    <t>ﾅｶｴ ﾊﾙ</t>
  </si>
  <si>
    <t>NAKAE</t>
  </si>
  <si>
    <t>橘　周平</t>
  </si>
  <si>
    <t>ﾀﾁﾊﾞﾅ ｼｭｳﾍｲ</t>
  </si>
  <si>
    <t>野田　将太郎</t>
  </si>
  <si>
    <t>ﾉﾀﾞ ｼｮｳﾀﾛｳ</t>
  </si>
  <si>
    <t>松阪　駿希</t>
  </si>
  <si>
    <t>ﾏﾂｻｶ ｼｭﾝｷ</t>
  </si>
  <si>
    <t>MATSUSAKA</t>
  </si>
  <si>
    <t>伊藤　聡志</t>
  </si>
  <si>
    <t>ｲﾄｳ ｿｳｼ</t>
  </si>
  <si>
    <t>蛭子谷　大夢</t>
  </si>
  <si>
    <t>ｴﾋﾞｽﾀﾞﾆ ﾋﾛﾑ</t>
  </si>
  <si>
    <t>021116</t>
  </si>
  <si>
    <t>EBISUDANI</t>
  </si>
  <si>
    <t>髙嶋　敬祐</t>
  </si>
  <si>
    <t>ﾀｶｼﾏ ｹｲｽｹ</t>
  </si>
  <si>
    <t>田村　樹</t>
  </si>
  <si>
    <t>ﾀﾑﾗ ｲﾂｷ</t>
  </si>
  <si>
    <t>平松　康</t>
  </si>
  <si>
    <t>ﾋﾗﾏﾂ ｺｳ</t>
  </si>
  <si>
    <t>HIRAMATSU</t>
  </si>
  <si>
    <t>八田　晴生</t>
  </si>
  <si>
    <t>ﾊｯﾀ ﾊﾙｾ</t>
  </si>
  <si>
    <t>020715</t>
  </si>
  <si>
    <t>HATTA</t>
  </si>
  <si>
    <t>Haruse</t>
  </si>
  <si>
    <t>梶川　裕貴</t>
  </si>
  <si>
    <t>ｶｼﾞｶﾜ ﾋﾛｷ</t>
  </si>
  <si>
    <t>020625</t>
  </si>
  <si>
    <t>木村　天南</t>
  </si>
  <si>
    <t>ｷﾑﾗ ｱﾅﾝ</t>
  </si>
  <si>
    <t>Anan</t>
  </si>
  <si>
    <t>杉浦　正吾</t>
  </si>
  <si>
    <t>ｽｷﾞｳﾗ ｼｮｳｺﾞ</t>
  </si>
  <si>
    <t>SUGIURA</t>
  </si>
  <si>
    <t>西田　憲吾</t>
  </si>
  <si>
    <t>ﾆｼﾀﾞ ｹﾝｺﾞ</t>
  </si>
  <si>
    <t>020518</t>
  </si>
  <si>
    <t>吉ノ元　武義</t>
  </si>
  <si>
    <t>ﾖｼﾉﾓﾄ ﾑｷﾞ</t>
  </si>
  <si>
    <t>030108</t>
  </si>
  <si>
    <t>YOSHINOMOTO</t>
  </si>
  <si>
    <t>Mugi</t>
  </si>
  <si>
    <t>細見　大樹</t>
  </si>
  <si>
    <t>ﾎｿﾐ ﾀﾞｲｷ</t>
  </si>
  <si>
    <t>中東　大輔</t>
  </si>
  <si>
    <t>ﾅｶﾋｶﾞｼ ﾀﾞｲｽｹ</t>
  </si>
  <si>
    <t>NAKAHIGASHI</t>
  </si>
  <si>
    <t>平井　柊太</t>
  </si>
  <si>
    <t>ﾋﾗｲ ｼｭｳﾀ</t>
  </si>
  <si>
    <t>030106</t>
  </si>
  <si>
    <t>山口　紫童</t>
  </si>
  <si>
    <t>ﾔﾏｸﾞﾁ ｼﾄﾞｳ</t>
  </si>
  <si>
    <t>Shido</t>
  </si>
  <si>
    <t>壹岐　元太</t>
  </si>
  <si>
    <t>ｲｷ ｹﾞﾝﾀ</t>
  </si>
  <si>
    <t>031124</t>
  </si>
  <si>
    <t>IKI</t>
  </si>
  <si>
    <t>田中　颯</t>
  </si>
  <si>
    <t>ﾀﾅｶ ﾊﾔﾃ</t>
  </si>
  <si>
    <t>030428</t>
  </si>
  <si>
    <t>岡嶋　大地</t>
  </si>
  <si>
    <t>ｵｶｼﾞﾏ ﾀﾞｲﾁ</t>
  </si>
  <si>
    <t>031004</t>
  </si>
  <si>
    <t>中嶋　太紀</t>
  </si>
  <si>
    <t>ﾅｶｼﾞﾏ ﾀｲｷ</t>
  </si>
  <si>
    <t>川口　大輝</t>
  </si>
  <si>
    <t>ｶﾜｸﾞﾁ ﾀﾞｲｷ</t>
  </si>
  <si>
    <t>040211</t>
  </si>
  <si>
    <t>冨岡　凜太郎</t>
  </si>
  <si>
    <t>ﾄﾐｵｶ ﾘﾝﾀﾛｳ</t>
  </si>
  <si>
    <t>辻󠄀田　幸輝</t>
  </si>
  <si>
    <t>ﾂｼﾞﾀ ｺｳｷ</t>
  </si>
  <si>
    <t>040216</t>
  </si>
  <si>
    <t>TSUJITA</t>
  </si>
  <si>
    <t>山口　大輔</t>
  </si>
  <si>
    <t>ﾔﾏｸﾞﾁ ﾀﾞｲｽｹ</t>
  </si>
  <si>
    <t>000804</t>
  </si>
  <si>
    <t>大森　舜太郞</t>
  </si>
  <si>
    <t>ｵｵﾓﾘ ｼｭﾝﾀﾛｳ</t>
  </si>
  <si>
    <t>Shuntaro</t>
  </si>
  <si>
    <t>中安　琢登</t>
  </si>
  <si>
    <t>ﾅｶﾔｽ ﾀｸﾄ</t>
  </si>
  <si>
    <t>NAKAYASU</t>
  </si>
  <si>
    <t>瓜生島　甫</t>
  </si>
  <si>
    <t>ｳﾘｭｳｼﾞﾏ ﾊｼﾞﾒ</t>
  </si>
  <si>
    <t>URYUJIMA</t>
  </si>
  <si>
    <t>三原　光生</t>
  </si>
  <si>
    <t>ﾐﾊﾗ ｺｳｾｲ</t>
  </si>
  <si>
    <t>永森　智也</t>
  </si>
  <si>
    <t>ﾅｶﾞﾓﾘ ﾄﾓﾔ</t>
  </si>
  <si>
    <t>NAGAMORI</t>
  </si>
  <si>
    <t>塚崎　晃希</t>
  </si>
  <si>
    <t>ﾂｶｻﾞｷ ｺｳｷ</t>
  </si>
  <si>
    <t>TSUKAZAKI</t>
  </si>
  <si>
    <t>山本　雄大</t>
  </si>
  <si>
    <t>ﾔﾏﾓﾄ ﾕｳﾀﾞｲ</t>
  </si>
  <si>
    <t>坂口　昇大</t>
  </si>
  <si>
    <t>ｻｶｸﾞﾁ ｼｮｳﾀ</t>
  </si>
  <si>
    <t>富永　健心</t>
  </si>
  <si>
    <t>ﾄﾐﾅｶﾞ ｹﾝｼﾝ</t>
  </si>
  <si>
    <t>020609</t>
  </si>
  <si>
    <t>TOMINAGA</t>
  </si>
  <si>
    <t>中野　龍治</t>
  </si>
  <si>
    <t>ﾅｶﾉ ﾘｭｳｼﾞ</t>
  </si>
  <si>
    <t>千田　康弘</t>
  </si>
  <si>
    <t>ｾﾝﾀﾞ ﾔｽﾋﾛ</t>
  </si>
  <si>
    <t>SENDA</t>
  </si>
  <si>
    <t>上戸　一真</t>
  </si>
  <si>
    <t>ｶﾐﾄ ｶｽﾞﾏ</t>
  </si>
  <si>
    <t>031130</t>
  </si>
  <si>
    <t>KAMITO</t>
  </si>
  <si>
    <t>渡邉　陽介</t>
  </si>
  <si>
    <t>ﾜﾀﾅﾍﾞ ﾖｳｽｹ</t>
  </si>
  <si>
    <t>030730</t>
  </si>
  <si>
    <t>時岡　宗生</t>
  </si>
  <si>
    <t>ﾄｷｵｶ ﾑﾈｵ</t>
  </si>
  <si>
    <t>TOKIOKA</t>
  </si>
  <si>
    <t>Muneo</t>
  </si>
  <si>
    <t>西尾　俊哉</t>
  </si>
  <si>
    <t>ﾆｼｵ ｼｭﾝﾔ</t>
  </si>
  <si>
    <t>片井　宏哉</t>
  </si>
  <si>
    <t>ｶﾀｲ ﾋﾛﾔ</t>
  </si>
  <si>
    <t>KATAI</t>
  </si>
  <si>
    <t>永本　洋佑</t>
  </si>
  <si>
    <t>ﾅｶﾞﾓﾄ ﾖｳｽｹ</t>
  </si>
  <si>
    <t>010211</t>
  </si>
  <si>
    <t>NAGAMOTO</t>
  </si>
  <si>
    <t>佐々木　涼介</t>
  </si>
  <si>
    <t>ｻｻｷ ﾘｮｳｽｹ</t>
  </si>
  <si>
    <t>野上　千尋</t>
  </si>
  <si>
    <t>ﾉｶﾞﾐ ﾁﾋﾛ</t>
  </si>
  <si>
    <t>NOGAMI</t>
  </si>
  <si>
    <t>大石　朝陽</t>
  </si>
  <si>
    <t>ｵｵｲｼ ｱｻﾋ</t>
  </si>
  <si>
    <t>宮川　仁</t>
  </si>
  <si>
    <t>ﾐﾔｶﾞﾜ ｼﾞﾝ</t>
  </si>
  <si>
    <t>岸本　大樹</t>
  </si>
  <si>
    <t>ｷｼﾓﾄ ﾀﾞｲｷ</t>
  </si>
  <si>
    <t>KISHIMOTO</t>
  </si>
  <si>
    <t>山口　太誉</t>
  </si>
  <si>
    <t>ﾔﾏｸﾞﾁ ﾀｲﾖｳ</t>
  </si>
  <si>
    <t>030303</t>
  </si>
  <si>
    <t>小泉　成</t>
  </si>
  <si>
    <t>ｺｲｽﾞﾐ ｱｷﾗ</t>
  </si>
  <si>
    <t>KOIZUMI</t>
  </si>
  <si>
    <t>弓取　天喜</t>
  </si>
  <si>
    <t>ﾕﾐﾄﾘ ﾃﾝｷ</t>
  </si>
  <si>
    <t>YUMITORI</t>
  </si>
  <si>
    <t>Tenki</t>
  </si>
  <si>
    <t>大久保　颯汰</t>
  </si>
  <si>
    <t>ｵｵｸﾎﾞ ｿｳﾀ</t>
  </si>
  <si>
    <t>多田　颯汰</t>
  </si>
  <si>
    <t>ﾀﾀﾞ ｿｳﾀ</t>
  </si>
  <si>
    <t>中村　光稀</t>
  </si>
  <si>
    <t>ﾅｶﾑﾗ ｺｳｷ</t>
  </si>
  <si>
    <t>粟井　駿平</t>
  </si>
  <si>
    <t>ｱﾜｲ ｼｭﾝﾍﾟｲ</t>
  </si>
  <si>
    <t>AWAI</t>
  </si>
  <si>
    <t>小嶋　郁依斗</t>
  </si>
  <si>
    <t>ｺｼﾞﾏ ｶｲﾄ</t>
  </si>
  <si>
    <t>杉本　和己</t>
  </si>
  <si>
    <t>ｽｷﾞﾓﾄ ｶｽﾞｷ</t>
  </si>
  <si>
    <t>庵地　祐希</t>
  </si>
  <si>
    <t>ｱﾝﾁ ﾕｳｷ</t>
  </si>
  <si>
    <t>031001</t>
  </si>
  <si>
    <t>ANCHI</t>
  </si>
  <si>
    <t>内海　師童</t>
  </si>
  <si>
    <t>ｳﾂﾐ ｼﾄﾞｳ</t>
  </si>
  <si>
    <t>木下　太成</t>
  </si>
  <si>
    <t>ｷﾉｼﾀ ﾀｲｾｲ</t>
  </si>
  <si>
    <t>040128</t>
  </si>
  <si>
    <t>久保　明央人</t>
  </si>
  <si>
    <t>ｸﾎﾞ ｱｵﾄ</t>
  </si>
  <si>
    <t>031013</t>
  </si>
  <si>
    <t>桒田　大樹</t>
  </si>
  <si>
    <t>ｸﾜﾀ ﾀﾞｲｷ</t>
  </si>
  <si>
    <t>KUWATA</t>
  </si>
  <si>
    <t>鈴木　優一郎</t>
  </si>
  <si>
    <t>ｽｽﾞｷ ﾕｳｲﾁﾛｳ</t>
  </si>
  <si>
    <t>031024</t>
  </si>
  <si>
    <t>武内　里賢</t>
  </si>
  <si>
    <t>ﾀｹｳﾁ ｻﾄｼ</t>
  </si>
  <si>
    <t>米田　勇輝</t>
  </si>
  <si>
    <t>ﾖﾈﾀﾞ ﾕｳｷ</t>
  </si>
  <si>
    <t>040314</t>
  </si>
  <si>
    <t>西村　稜太</t>
  </si>
  <si>
    <t>ﾆｼﾑﾗ ﾘｮｳﾀ</t>
  </si>
  <si>
    <t>031018</t>
  </si>
  <si>
    <t>倉松　健</t>
  </si>
  <si>
    <t>ｸﾗﾏﾂ ｹﾝ</t>
  </si>
  <si>
    <t>KURAMATSU</t>
  </si>
  <si>
    <t>堂本　稜</t>
  </si>
  <si>
    <t>ﾄﾞｳﾓﾄ ﾘｮｳ</t>
  </si>
  <si>
    <t>DOMOTO</t>
  </si>
  <si>
    <t>藤原　悠月</t>
  </si>
  <si>
    <t>ﾌｼﾞﾜﾗ ﾕﾂﾞｷ</t>
  </si>
  <si>
    <t>京都工芸繊維大学</t>
  </si>
  <si>
    <t>栗山　玲温</t>
  </si>
  <si>
    <t>ｸﾘﾔﾏ ﾚｵﾝ</t>
  </si>
  <si>
    <t>KURIYAMA</t>
  </si>
  <si>
    <t>Reon</t>
  </si>
  <si>
    <t>臼井　健悟</t>
  </si>
  <si>
    <t>ｳｽｲ ｹﾝｺﾞ</t>
  </si>
  <si>
    <t>USUI</t>
  </si>
  <si>
    <t>上松　優弥</t>
  </si>
  <si>
    <t>ｳｴﾏﾂ ﾕｳﾔ</t>
  </si>
  <si>
    <t>UEMATSU</t>
  </si>
  <si>
    <t>白矢　昂汰</t>
  </si>
  <si>
    <t>ｼﾗﾔ ｺｳﾀ</t>
  </si>
  <si>
    <t>SHIRAYA</t>
  </si>
  <si>
    <t>櫻井　春誓</t>
  </si>
  <si>
    <t>ｻｸﾗｲ ﾊﾙﾁ</t>
  </si>
  <si>
    <t>Haruchi</t>
  </si>
  <si>
    <t>山田　悠太</t>
  </si>
  <si>
    <t>ﾔﾏﾀﾞ ﾕｳﾀ</t>
  </si>
  <si>
    <t>安井　涼</t>
  </si>
  <si>
    <t>ﾔｽｲ ﾘｮｳ</t>
  </si>
  <si>
    <t>松永　宗大</t>
  </si>
  <si>
    <t>ﾏﾂﾅｶﾞ ｿｳﾀ</t>
  </si>
  <si>
    <t>MATSUNAGA</t>
  </si>
  <si>
    <t>山本　想真</t>
  </si>
  <si>
    <t>ﾔﾏﾓﾄ ｿｳﾏ</t>
  </si>
  <si>
    <t>萬治　周平</t>
  </si>
  <si>
    <t>ﾏﾝｼﾞ ｼｭｳﾍｲ</t>
  </si>
  <si>
    <t>MANJI</t>
  </si>
  <si>
    <t>安井　涼音</t>
  </si>
  <si>
    <t>ﾔｽｲ ﾘｮｵ</t>
  </si>
  <si>
    <t>京都教育大学</t>
  </si>
  <si>
    <t>古川　悠太</t>
  </si>
  <si>
    <t>ﾌﾙｶﾜ ﾕｳﾀ</t>
  </si>
  <si>
    <t>990829</t>
  </si>
  <si>
    <t>野上　翼</t>
  </si>
  <si>
    <t>ﾉｶﾞﾐ ﾂﾊﾞｻ</t>
  </si>
  <si>
    <t>川口　将希</t>
  </si>
  <si>
    <t>ｶﾜｸﾞﾁ ﾏｻｷ</t>
  </si>
  <si>
    <t>西野　優人</t>
  </si>
  <si>
    <t>ﾆｼﾉ ﾕｳﾄ</t>
  </si>
  <si>
    <t>010208</t>
  </si>
  <si>
    <t>宇佐美　雄章</t>
  </si>
  <si>
    <t>ｳｻﾐ ﾀｹｱｷ</t>
  </si>
  <si>
    <t>USAMI</t>
  </si>
  <si>
    <t>峰山　達希</t>
  </si>
  <si>
    <t>ﾐﾈﾔﾏ ﾀﾂｷ</t>
  </si>
  <si>
    <t xml:space="preserve">MINEYAMA </t>
  </si>
  <si>
    <t>山前　諒真</t>
  </si>
  <si>
    <t>ﾔﾏﾏｴ ﾘｮｳﾏ</t>
  </si>
  <si>
    <t>020327</t>
  </si>
  <si>
    <t>YAMAMAE</t>
  </si>
  <si>
    <t>寺井　雄大</t>
  </si>
  <si>
    <t>ﾃﾗｲ ﾕｳﾀﾞｲ</t>
  </si>
  <si>
    <t>北村　翠</t>
  </si>
  <si>
    <t>ｷﾀﾑﾗ ｽｲ</t>
  </si>
  <si>
    <t>010526</t>
  </si>
  <si>
    <t>Sui</t>
  </si>
  <si>
    <t>廣瀬　壮太朗</t>
  </si>
  <si>
    <t>ﾋﾛｾ ｿｳﾀﾛｳ</t>
  </si>
  <si>
    <t>三本木　優也</t>
  </si>
  <si>
    <t>ｻﾝﾎﾞﾝｷﾞ ﾕｳﾔ</t>
  </si>
  <si>
    <t>SAMBONGI</t>
  </si>
  <si>
    <t>板東　帝太</t>
  </si>
  <si>
    <t>ﾊﾞﾝﾄﾞｳ ｵｳﾀ</t>
  </si>
  <si>
    <t>Ota</t>
  </si>
  <si>
    <t>井上　陽登</t>
  </si>
  <si>
    <t>ｲﾉｳｴ ｱｷﾄ</t>
  </si>
  <si>
    <t>021110</t>
  </si>
  <si>
    <t>佐藤　智樹</t>
  </si>
  <si>
    <t>ｻﾄｳ ﾄﾓｷ</t>
  </si>
  <si>
    <t>志水　宙斗</t>
  </si>
  <si>
    <t>ｼﾐｽﾞ ﾋﾛﾄ</t>
  </si>
  <si>
    <t>中井　一成</t>
  </si>
  <si>
    <t>ﾅｶｲ ｲｯｾｲ</t>
  </si>
  <si>
    <t>040324</t>
  </si>
  <si>
    <t>西川　諒</t>
  </si>
  <si>
    <t>ﾆｼｶﾜ ﾘｮｳ</t>
  </si>
  <si>
    <t>031108</t>
  </si>
  <si>
    <t>藤井　康正</t>
    <rPh sb="0" eb="2">
      <t>フジイ</t>
    </rPh>
    <rPh sb="3" eb="5">
      <t>ヤスシセイ</t>
    </rPh>
    <phoneticPr fontId="1"/>
  </si>
  <si>
    <t>ﾌｼﾞｲ ﾔｽﾏｻ</t>
  </si>
  <si>
    <t>佐々木　宏晃</t>
  </si>
  <si>
    <t>ｻｻｷ ﾋﾛｱｷ</t>
  </si>
  <si>
    <t>980620</t>
  </si>
  <si>
    <t>足立　奏多</t>
  </si>
  <si>
    <t>ｱﾀﾞﾁ ｶﾅﾀ</t>
  </si>
  <si>
    <t>奈良教育大学</t>
  </si>
  <si>
    <t>古田　七海</t>
  </si>
  <si>
    <t>ﾌﾙﾀ ﾅﾅﾐ</t>
  </si>
  <si>
    <t>FURUTA</t>
  </si>
  <si>
    <t>Nanami</t>
  </si>
  <si>
    <t>木挽　幹太</t>
  </si>
  <si>
    <t>ｺﾋﾞｷ ｶﾝﾀ</t>
  </si>
  <si>
    <t>030425</t>
  </si>
  <si>
    <t>KOBIKI</t>
  </si>
  <si>
    <t>並川　颯晟</t>
  </si>
  <si>
    <t>ﾅﾐｶﾜ ﾊﾔｾ</t>
  </si>
  <si>
    <t>040120</t>
  </si>
  <si>
    <t>NAMIKAWA</t>
  </si>
  <si>
    <t>Hayase</t>
  </si>
  <si>
    <t>堀　匠舞</t>
  </si>
  <si>
    <t>ﾎﾘ ｼｮｳﾌﾞ</t>
  </si>
  <si>
    <t>040331</t>
  </si>
  <si>
    <t>Shobu</t>
  </si>
  <si>
    <t>小畠　隆文</t>
  </si>
  <si>
    <t>ｵﾊﾞﾀ ﾀｶﾌﾐ</t>
  </si>
  <si>
    <t>OBATA</t>
  </si>
  <si>
    <t>柴田　栗佑</t>
  </si>
  <si>
    <t>ｼﾊﾞﾀ ｸﾘｽｹ</t>
  </si>
  <si>
    <t>990705</t>
  </si>
  <si>
    <t>Kurisuke</t>
  </si>
  <si>
    <t>山本　真大</t>
  </si>
  <si>
    <t>ﾔﾏﾓﾄ ﾏﾅﾄ</t>
  </si>
  <si>
    <t>030726</t>
  </si>
  <si>
    <t>妹尾　亮斗</t>
  </si>
  <si>
    <t>ｾﾉｵ ﾘｮｳﾄ</t>
  </si>
  <si>
    <t>SENOO</t>
  </si>
  <si>
    <t>赤井　伊夫貴</t>
  </si>
  <si>
    <t>ｱｶｲ ｲﾌﾞｷ</t>
  </si>
  <si>
    <t>030602</t>
  </si>
  <si>
    <t>AKAI</t>
  </si>
  <si>
    <t>井田　一季</t>
  </si>
  <si>
    <t>ｲﾀﾞ ｲﾁｷ</t>
  </si>
  <si>
    <t>030611</t>
  </si>
  <si>
    <t>IDA</t>
  </si>
  <si>
    <t>Ichiki</t>
  </si>
  <si>
    <t>大川　秀仁</t>
  </si>
  <si>
    <t>ｵｵｶﾜ ﾋﾃﾞﾋﾄ</t>
  </si>
  <si>
    <t>040121</t>
  </si>
  <si>
    <t>Hidehito</t>
  </si>
  <si>
    <t>岡本　憲弥</t>
  </si>
  <si>
    <t>ｵｶﾓﾄ ｶｽﾞﾔ</t>
  </si>
  <si>
    <t>040327</t>
  </si>
  <si>
    <t>岡本　真洸</t>
  </si>
  <si>
    <t>ｵｶﾓﾄ ﾏﾋﾛ</t>
  </si>
  <si>
    <t>030708</t>
  </si>
  <si>
    <t>尾崎　瞭</t>
  </si>
  <si>
    <t>ｵｻﾞｷ ﾘｮｳ</t>
  </si>
  <si>
    <t>甲斐　楽海</t>
  </si>
  <si>
    <t>ｶｲ ﾓﾄﾐ</t>
  </si>
  <si>
    <t>KAI</t>
  </si>
  <si>
    <t>Motomi</t>
  </si>
  <si>
    <t>片岡　大輔</t>
  </si>
  <si>
    <t>ｶﾀｵｶ ﾀﾞｲｽｹ</t>
  </si>
  <si>
    <t>040105</t>
  </si>
  <si>
    <t>加納　大河</t>
  </si>
  <si>
    <t>ｶﾉｳ ﾀｲｶﾞ</t>
  </si>
  <si>
    <t>030713</t>
  </si>
  <si>
    <t>KANO</t>
  </si>
  <si>
    <t>川北　隼平</t>
  </si>
  <si>
    <t>ｶﾜｷﾀ ｼｭﾝﾍﾟｲ</t>
  </si>
  <si>
    <t>030721</t>
  </si>
  <si>
    <t>倉　凌雅</t>
  </si>
  <si>
    <t>ｸﾗ ﾘｮｳｶﾞ</t>
  </si>
  <si>
    <t>KURA</t>
  </si>
  <si>
    <t>小﨑　昂</t>
  </si>
  <si>
    <t>ｺｻﾞｷ ｱｷﾗ</t>
  </si>
  <si>
    <t>031202</t>
  </si>
  <si>
    <t>小村　陸月</t>
  </si>
  <si>
    <t>ｺﾑﾗ ﾘﾂｷ</t>
  </si>
  <si>
    <t>塩路　添真</t>
  </si>
  <si>
    <t>ｼｵｼﾞ ﾃﾝﾏ</t>
  </si>
  <si>
    <t>SHIOJI</t>
  </si>
  <si>
    <t>四反田　龍哉</t>
  </si>
  <si>
    <t>ｼﾀﾝﾀﾞ ﾘｭｳﾔ</t>
  </si>
  <si>
    <t>030829</t>
  </si>
  <si>
    <t>SHITANDA</t>
  </si>
  <si>
    <t>Ryuya</t>
  </si>
  <si>
    <t>下川　玲布</t>
  </si>
  <si>
    <t>ｼﾓｶﾜ ﾚﾉ</t>
  </si>
  <si>
    <t>SHIMOKAWA</t>
  </si>
  <si>
    <t>Reno</t>
  </si>
  <si>
    <t>髙木　一之進</t>
  </si>
  <si>
    <t>ﾀｶｷﾞ ｲﾁﾉｼﾝ</t>
  </si>
  <si>
    <t>031025</t>
  </si>
  <si>
    <t>Ichinoshin</t>
  </si>
  <si>
    <t>田中　武佐志</t>
  </si>
  <si>
    <t>ﾀﾅｶ ﾑｻｼ</t>
  </si>
  <si>
    <t>Musashi</t>
  </si>
  <si>
    <t>田原　和歩</t>
  </si>
  <si>
    <t>ﾀﾊﾗ ｶｽﾞﾎ</t>
  </si>
  <si>
    <t>031009</t>
  </si>
  <si>
    <t>徳元　颯良</t>
  </si>
  <si>
    <t>ﾄｸﾓﾄ ｿﾗ</t>
  </si>
  <si>
    <t>TOKUMOTO</t>
  </si>
  <si>
    <t>中鶴　颯</t>
  </si>
  <si>
    <t>ﾅｶﾂﾙ ｿｳ</t>
  </si>
  <si>
    <t>NAKATSURU</t>
  </si>
  <si>
    <t>服部　右夢</t>
  </si>
  <si>
    <t>ﾊｯﾄﾘ ﾐﾓ</t>
  </si>
  <si>
    <t>040228</t>
  </si>
  <si>
    <t>Mimo</t>
  </si>
  <si>
    <t>阪東　海斗</t>
  </si>
  <si>
    <t>ﾊﾞﾝﾄﾞｳ ｶｲﾄ</t>
  </si>
  <si>
    <t>030929</t>
  </si>
  <si>
    <t>深海　響輝</t>
  </si>
  <si>
    <t>ﾌｶﾐ ﾋﾋﾞｷ</t>
  </si>
  <si>
    <t>030927</t>
  </si>
  <si>
    <t>FUKAMI</t>
  </si>
  <si>
    <t>藤澤　龍吾</t>
  </si>
  <si>
    <t>ﾌｼﾞｻﾜ ﾘｭｳｺﾞ</t>
  </si>
  <si>
    <t>Ryugo</t>
  </si>
  <si>
    <t>古久保　壮舞</t>
  </si>
  <si>
    <t>ﾌﾙｸﾎﾞ ｿｳﾏ</t>
  </si>
  <si>
    <t>FURUKUBO</t>
  </si>
  <si>
    <t>古田　蒼空</t>
  </si>
  <si>
    <t>ﾌﾙﾀ ｿﾗ</t>
  </si>
  <si>
    <t>030826</t>
  </si>
  <si>
    <t>堀田　力也</t>
  </si>
  <si>
    <t>ﾎﾘﾀ ﾘｷﾔ</t>
  </si>
  <si>
    <t>松岡　浩光</t>
  </si>
  <si>
    <t>ﾏﾂｵｶ ﾋﾛﾐ</t>
  </si>
  <si>
    <t>040323</t>
  </si>
  <si>
    <t>Hiromi</t>
  </si>
  <si>
    <t>松山　巧</t>
  </si>
  <si>
    <t>ﾏﾂﾔﾏ ﾀｸﾐ</t>
  </si>
  <si>
    <t>三野　瞳真</t>
  </si>
  <si>
    <t>ﾐﾉ ﾄｳﾏ</t>
  </si>
  <si>
    <t>MINO</t>
  </si>
  <si>
    <t>宮﨑　泉光</t>
  </si>
  <si>
    <t>ﾐﾔｻﾞｷ ｲｽﾞﾐ</t>
  </si>
  <si>
    <t>030604</t>
  </si>
  <si>
    <t>Izumi</t>
  </si>
  <si>
    <t>宮本　一樹</t>
  </si>
  <si>
    <t>ﾐﾔﾓﾄ ｲﾂｷ</t>
  </si>
  <si>
    <t>村山　巧</t>
  </si>
  <si>
    <t>ﾑﾗﾔﾏ ﾀｸﾐ</t>
  </si>
  <si>
    <t>030919</t>
  </si>
  <si>
    <t>MURAYAMA</t>
  </si>
  <si>
    <t>吉岡　晴輝</t>
  </si>
  <si>
    <t>ﾖｼｵｶ ﾊﾙｷ</t>
  </si>
  <si>
    <t>和田　一晃</t>
  </si>
  <si>
    <t>ﾜﾀﾞ ｶｽﾞｱｷ</t>
  </si>
  <si>
    <t>Kazuaki</t>
  </si>
  <si>
    <t>則岡　颯太</t>
  </si>
  <si>
    <t>ﾉﾘｵｶ ｿｳﾀ</t>
  </si>
  <si>
    <t>NORIOKA</t>
  </si>
  <si>
    <t>藤本　亮</t>
  </si>
  <si>
    <t>ﾌｼﾞﾓﾄ ﾘｮｳ</t>
  </si>
  <si>
    <t>030717</t>
  </si>
  <si>
    <t>安東　潤一郎</t>
  </si>
  <si>
    <t>ｱﾝﾄﾞｳ ｼﾞｭﾝｲﾁﾛｳ</t>
  </si>
  <si>
    <t>Junichiro</t>
  </si>
  <si>
    <t>田中　一範</t>
  </si>
  <si>
    <t>ﾀﾅｶ ｶｽﾞﾉﾘ</t>
  </si>
  <si>
    <t>Kazunori</t>
  </si>
  <si>
    <t>菅野　壱心</t>
  </si>
  <si>
    <t>ｶﾝﾉ ｲｯｼﾝ</t>
  </si>
  <si>
    <t>KANNO</t>
  </si>
  <si>
    <t>藤川　亜都夢</t>
  </si>
  <si>
    <t>ﾌｼﾞｶﾜ ｱﾄﾑ</t>
  </si>
  <si>
    <t xml:space="preserve">FUJIKAWA </t>
  </si>
  <si>
    <t xml:space="preserve">Atomu </t>
  </si>
  <si>
    <t>玉川　慧</t>
  </si>
  <si>
    <t>ﾀﾏｶﾞﾜ ｹｲ</t>
  </si>
  <si>
    <t>TAMAGAWA</t>
  </si>
  <si>
    <t>諸岡　一也</t>
  </si>
  <si>
    <t>ﾓﾛｵｶ ｶｽﾞﾔ</t>
  </si>
  <si>
    <t>MOROOKA</t>
  </si>
  <si>
    <t>中川　悠</t>
  </si>
  <si>
    <t>ﾅｶｶﾞﾜ ﾕｳ</t>
  </si>
  <si>
    <t>中村　大雅</t>
  </si>
  <si>
    <t>ﾅｶﾑﾗ ﾀｲｶﾞ</t>
  </si>
  <si>
    <t>030811</t>
  </si>
  <si>
    <t>太田　陸</t>
  </si>
  <si>
    <t>ｵｵﾀ ﾘｸ</t>
  </si>
  <si>
    <t>福井　清流</t>
  </si>
  <si>
    <t>ﾌｸｲ ｷｵﾗ</t>
  </si>
  <si>
    <t>030412</t>
  </si>
  <si>
    <t>Kiora</t>
  </si>
  <si>
    <t>山田　晃大</t>
  </si>
  <si>
    <t>ﾔﾏﾀﾞ ｺｳﾀﾞｲ</t>
  </si>
  <si>
    <t>031218</t>
  </si>
  <si>
    <t>藤田　勇人</t>
  </si>
  <si>
    <t>ﾌｼﾞﾀ ﾕｳﾄ</t>
  </si>
  <si>
    <t>南野　佑貴</t>
  </si>
  <si>
    <t>ﾐﾅﾐﾉ ﾕｳｷ</t>
  </si>
  <si>
    <t>030905</t>
  </si>
  <si>
    <t>MINAMINO</t>
  </si>
  <si>
    <t>岡本　隆太</t>
  </si>
  <si>
    <t>ｵｶﾓﾄ ﾘｭｳﾀ</t>
  </si>
  <si>
    <t>嘉勢　悠夏</t>
  </si>
  <si>
    <t>ｶｾ ﾕｳｶ</t>
  </si>
  <si>
    <t xml:space="preserve">KASE </t>
  </si>
  <si>
    <t>Yuka</t>
  </si>
  <si>
    <t>新居　駿介</t>
  </si>
  <si>
    <t>ﾆｲ ｼｭﾝｽｹ</t>
  </si>
  <si>
    <t>030908</t>
  </si>
  <si>
    <t>NII</t>
  </si>
  <si>
    <t>松前　楽</t>
  </si>
  <si>
    <t>ﾏﾂﾏｴ ｶﾞｸ</t>
  </si>
  <si>
    <t>MATSUMAE</t>
  </si>
  <si>
    <t>牧野　光晟</t>
  </si>
  <si>
    <t>ﾏｷﾉ ｺｳｾｲ</t>
  </si>
  <si>
    <t>澤田　武丸</t>
  </si>
  <si>
    <t>ｻﾜﾀﾞ ﾀｹﾏﾙ</t>
  </si>
  <si>
    <t>Takemaru</t>
  </si>
  <si>
    <t>岩崎　拓生</t>
  </si>
  <si>
    <t>ｲﾜｻｷ ﾀｸﾐ</t>
  </si>
  <si>
    <t>040212</t>
  </si>
  <si>
    <t>秋山　鴻太</t>
  </si>
  <si>
    <t>ｱｷﾔﾏ ｺｳﾀ</t>
  </si>
  <si>
    <t>林　亘希</t>
  </si>
  <si>
    <t>吉川　和真</t>
  </si>
  <si>
    <t>ﾖｼｶﾜ ｶｽﾞﾏ</t>
  </si>
  <si>
    <t>村上　龍永</t>
  </si>
  <si>
    <t>ﾑﾗｶﾐ ﾘｭｳｴｲ</t>
  </si>
  <si>
    <t>030916</t>
  </si>
  <si>
    <t>Ryuei</t>
  </si>
  <si>
    <t>森元　湧稀</t>
  </si>
  <si>
    <t>ﾓﾘﾓﾄ ﾕｳｷ</t>
  </si>
  <si>
    <t>030506</t>
  </si>
  <si>
    <t>田中　一輝</t>
  </si>
  <si>
    <t>ﾀﾅｶ ｶｽﾞｷ</t>
  </si>
  <si>
    <t>足立　颯吾</t>
  </si>
  <si>
    <t>ｱﾀﾞﾁ ｿｳｺﾞ</t>
  </si>
  <si>
    <t>大屋鋪　颯太</t>
  </si>
  <si>
    <t>ｵｵﾔｼｷ ｿｳﾀ</t>
  </si>
  <si>
    <t>040131</t>
  </si>
  <si>
    <t>OYASHIKI</t>
  </si>
  <si>
    <t>橋本　昂星</t>
  </si>
  <si>
    <t>ﾊｼﾓﾄ ｺｳｾｲ</t>
  </si>
  <si>
    <t>031211</t>
  </si>
  <si>
    <t>清水　敬晶</t>
  </si>
  <si>
    <t>ｼﾐｽﾞ ｹｲｼｮｳ</t>
  </si>
  <si>
    <t>030507</t>
  </si>
  <si>
    <t>Keisho</t>
  </si>
  <si>
    <t>鈴木　颯人</t>
  </si>
  <si>
    <t>ｽｽﾞｷ ﾊﾔﾋﾄ</t>
  </si>
  <si>
    <t>Hayahito</t>
  </si>
  <si>
    <t>中村　颯征</t>
  </si>
  <si>
    <t>ﾅｶﾑﾗ ﾘｭｳｾｲ</t>
  </si>
  <si>
    <t>荒木　瑛真</t>
  </si>
  <si>
    <t>ｱﾗｷ ｴｲﾏ</t>
  </si>
  <si>
    <t>040305</t>
  </si>
  <si>
    <t>Eima</t>
  </si>
  <si>
    <t>奥田　倖成</t>
  </si>
  <si>
    <t>ｵｸﾀﾞ ｺｳｾｲ</t>
  </si>
  <si>
    <t>OKUDA</t>
  </si>
  <si>
    <t>山口　悠登</t>
  </si>
  <si>
    <t>ﾔﾏｸﾞﾁ ﾕｳﾄ</t>
  </si>
  <si>
    <t>031225</t>
  </si>
  <si>
    <t>足立　稜河</t>
  </si>
  <si>
    <t>ｱﾀﾞﾁ ﾘｮｳｶﾞ</t>
  </si>
  <si>
    <t xml:space="preserve">ADACHI </t>
  </si>
  <si>
    <t>高瀬　悠輝</t>
  </si>
  <si>
    <t>ﾀｶｾ ﾕｳｷ</t>
  </si>
  <si>
    <t xml:space="preserve">TAKASE </t>
  </si>
  <si>
    <t>吉原　白虎</t>
  </si>
  <si>
    <t>ﾖｼﾊﾗ ﾊｸﾄ</t>
  </si>
  <si>
    <t>Hakuto</t>
  </si>
  <si>
    <t>大津　海斗</t>
  </si>
  <si>
    <t>ｵｵﾂ ｶｲﾄ</t>
  </si>
  <si>
    <t>030617</t>
  </si>
  <si>
    <t>OTSU</t>
  </si>
  <si>
    <t>内山　大希</t>
  </si>
  <si>
    <t>ｳﾁﾔﾏ ﾀﾞｲｷ</t>
  </si>
  <si>
    <t>030831</t>
  </si>
  <si>
    <t>UCHIYAMA</t>
  </si>
  <si>
    <t>中北　廉太郞</t>
  </si>
  <si>
    <t>ﾅｶｷﾀ ﾚﾝﾀﾛｳ</t>
  </si>
  <si>
    <t>廣田　風吾</t>
  </si>
  <si>
    <t>ﾋﾛﾀ ﾌｳｺﾞ</t>
  </si>
  <si>
    <t>Fugo</t>
  </si>
  <si>
    <t>河村　昂樹</t>
  </si>
  <si>
    <t>ｶﾜﾑﾗ ｺｳｷ</t>
  </si>
  <si>
    <t>031206</t>
  </si>
  <si>
    <t>中松　暖弥</t>
  </si>
  <si>
    <t>ﾅｶﾏﾂ ﾊﾙﾔ</t>
  </si>
  <si>
    <t>040229</t>
  </si>
  <si>
    <t>NAKAMATSU</t>
  </si>
  <si>
    <t>Haruya</t>
  </si>
  <si>
    <t>西川　巧巳</t>
  </si>
  <si>
    <t>ﾆｼｶﾜ ﾀｸﾐ</t>
  </si>
  <si>
    <t>030521</t>
  </si>
  <si>
    <t>須藤　勇大</t>
  </si>
  <si>
    <t>ｽﾄｳ ﾕｳﾀﾞｲ</t>
  </si>
  <si>
    <t>鈴木　陸人</t>
  </si>
  <si>
    <t>ｽｽﾞｷ ﾘｸﾄ</t>
  </si>
  <si>
    <t>031120</t>
  </si>
  <si>
    <t>内田　大稀</t>
  </si>
  <si>
    <t>ｳﾁﾀﾞ ﾋﾛｷ</t>
  </si>
  <si>
    <t>040227</t>
  </si>
  <si>
    <t>大荒　大翔</t>
  </si>
  <si>
    <t>ｵｵｱﾚ ﾀﾞｲﾄ</t>
  </si>
  <si>
    <t>030515</t>
  </si>
  <si>
    <t>OARE</t>
  </si>
  <si>
    <t>Daito</t>
  </si>
  <si>
    <t>尾崎　竜毅</t>
  </si>
  <si>
    <t>ｵｻﾞｷ ﾀﾂｷ</t>
  </si>
  <si>
    <t>甲斐　直樹</t>
  </si>
  <si>
    <t>ｶｲ ﾅｵｷ</t>
  </si>
  <si>
    <t>031219</t>
  </si>
  <si>
    <t>西本　旬雄</t>
  </si>
  <si>
    <t>ﾆｼﾓﾄ ﾄｷｵ</t>
  </si>
  <si>
    <t>030620</t>
  </si>
  <si>
    <t>NISHIMOTO</t>
  </si>
  <si>
    <t>山下　椋生</t>
  </si>
  <si>
    <t>ﾔﾏｼﾀ ﾘｮｳｾｲ</t>
  </si>
  <si>
    <t>040201</t>
  </si>
  <si>
    <t>山本　一創</t>
  </si>
  <si>
    <t>ﾔﾏﾓﾄ ﾊｼﾞﾒ</t>
  </si>
  <si>
    <t>030501</t>
  </si>
  <si>
    <t>青山　陽太</t>
  </si>
  <si>
    <t>ｱｵﾔﾏ ﾋﾅﾀ</t>
  </si>
  <si>
    <t>040118</t>
  </si>
  <si>
    <t>AOYAMA</t>
  </si>
  <si>
    <t>伊藤　大輔</t>
  </si>
  <si>
    <t>ｲﾄｳ ﾀﾞｲｽｹ</t>
  </si>
  <si>
    <t>川原　玄靖</t>
  </si>
  <si>
    <t>ｶﾜﾊﾗ ｹﾞﾝｾｲ</t>
  </si>
  <si>
    <t>KAWAHARA</t>
  </si>
  <si>
    <t>Gensei</t>
  </si>
  <si>
    <t>喜多村　涼</t>
  </si>
  <si>
    <t>ｷﾀﾑﾗ ﾘｮｳ</t>
  </si>
  <si>
    <t>小林　成夢</t>
  </si>
  <si>
    <t>ｺﾊﾞﾔｼ ﾅﾙﾑ</t>
  </si>
  <si>
    <t>Narumu</t>
  </si>
  <si>
    <t>坂上　蓮</t>
  </si>
  <si>
    <t>ｻｶｳｴ ﾚﾝ</t>
  </si>
  <si>
    <t>030828</t>
  </si>
  <si>
    <t>野口　清心</t>
  </si>
  <si>
    <t>ﾉｸﾞﾁ ｾｲｼﾝ</t>
  </si>
  <si>
    <t>031217</t>
  </si>
  <si>
    <t>NOGUCHI</t>
  </si>
  <si>
    <t>Seishin</t>
  </si>
  <si>
    <t>八坂　愛騎</t>
  </si>
  <si>
    <t>ﾊﾁｻｶ ｱｲｷ</t>
  </si>
  <si>
    <t>HACHISAKA</t>
  </si>
  <si>
    <t>Aiki</t>
  </si>
  <si>
    <t>山添　晴輝</t>
  </si>
  <si>
    <t>ﾔﾏｿﾞｴ ﾊﾙｷ</t>
  </si>
  <si>
    <t>030930</t>
  </si>
  <si>
    <t>山中　郡</t>
  </si>
  <si>
    <t>ﾔﾏﾅｶ ｸﾞﾝ</t>
  </si>
  <si>
    <t>Gun</t>
  </si>
  <si>
    <t>末盛　巧</t>
  </si>
  <si>
    <t>ｽｴﾓﾘ ﾀｸ</t>
  </si>
  <si>
    <t>030614</t>
  </si>
  <si>
    <t>SUEMORI</t>
  </si>
  <si>
    <t>木戸　陽太</t>
  </si>
  <si>
    <t>ｷﾄﾞ ﾖｳﾀ</t>
  </si>
  <si>
    <t>031102</t>
  </si>
  <si>
    <t>谷口　知弘</t>
  </si>
  <si>
    <t>ﾀﾆｸﾞﾁ ﾄﾓﾋﾛ</t>
  </si>
  <si>
    <t>四天王寺大学</t>
  </si>
  <si>
    <t>高垣　裕太</t>
  </si>
  <si>
    <t>ﾀｶｶﾞｷ ﾕｳﾀ</t>
  </si>
  <si>
    <t>010527</t>
  </si>
  <si>
    <t>TAKAGAKI</t>
  </si>
  <si>
    <t>谷口　瑞規</t>
  </si>
  <si>
    <t>ﾀﾆｸﾞﾁ ﾐｽﾞｷ</t>
  </si>
  <si>
    <t>010730</t>
  </si>
  <si>
    <t>菅野　翔真</t>
  </si>
  <si>
    <t>ｽｶﾞﾉ ｼｮｳﾏ</t>
  </si>
  <si>
    <t>堀口　宇宙</t>
  </si>
  <si>
    <t>ﾎﾘｸﾞﾁ ｿﾗ</t>
  </si>
  <si>
    <t>021217</t>
  </si>
  <si>
    <t>三神　光汰</t>
  </si>
  <si>
    <t>ﾐｶﾐ ｺｳﾀ</t>
  </si>
  <si>
    <t>010907</t>
  </si>
  <si>
    <t>平　翔太</t>
  </si>
  <si>
    <t>ﾀｲﾗ ｼｮｳﾀ</t>
  </si>
  <si>
    <t>TAIRA</t>
  </si>
  <si>
    <t>里井　虎斗羅</t>
  </si>
  <si>
    <t>ｻﾄｲ ｺﾄﾗ</t>
  </si>
  <si>
    <t>SATOI</t>
  </si>
  <si>
    <t>Kotora</t>
  </si>
  <si>
    <t>坂東　航</t>
  </si>
  <si>
    <t>ﾊﾞﾝﾄﾞｳ ﾜﾀﾙ</t>
  </si>
  <si>
    <t>津老　爽吾</t>
  </si>
  <si>
    <t>ﾂﾛｳ ｿｳｺﾞ</t>
  </si>
  <si>
    <t>TSURO</t>
  </si>
  <si>
    <t>山川　直也</t>
  </si>
  <si>
    <t>ﾔﾏｶﾜ ﾅｵﾔ</t>
  </si>
  <si>
    <t>塚元　一輝</t>
  </si>
  <si>
    <t>ﾂｶﾓﾄ ｶｽﾞｷ</t>
  </si>
  <si>
    <t>040219</t>
  </si>
  <si>
    <t>廣峰　音弥</t>
  </si>
  <si>
    <t>ﾋﾛﾐﾈ ｵﾄﾔ</t>
  </si>
  <si>
    <t>030427</t>
  </si>
  <si>
    <t xml:space="preserve">HIROMINE </t>
  </si>
  <si>
    <t>Otoya</t>
  </si>
  <si>
    <t>三原　和磨</t>
  </si>
  <si>
    <t>ﾐﾊﾗ ｶｽﾞﾏ</t>
  </si>
  <si>
    <t>安福　柊汰</t>
  </si>
  <si>
    <t>ｱﾌﾞｸ ｼｭｳﾀ</t>
  </si>
  <si>
    <t>ABUKU</t>
  </si>
  <si>
    <t>尾野　泰成</t>
  </si>
  <si>
    <t>ｵﾉ ﾀｲｾｲ</t>
  </si>
  <si>
    <t>031028</t>
  </si>
  <si>
    <t>神髙　達也</t>
  </si>
  <si>
    <t>ｶﾝﾀﾞｶ ﾀﾂﾔ</t>
  </si>
  <si>
    <t>040315</t>
  </si>
  <si>
    <t>KANDAKA</t>
  </si>
  <si>
    <t>杉浦　宏我</t>
  </si>
  <si>
    <t>ｽｷﾞｳﾗ ｺｳｶﾞ</t>
  </si>
  <si>
    <t>Koga</t>
  </si>
  <si>
    <t>田中　湧晟</t>
  </si>
  <si>
    <t>ﾀﾅｶ ﾕｳｾｲ</t>
  </si>
  <si>
    <t>030818</t>
  </si>
  <si>
    <t>千草　開</t>
  </si>
  <si>
    <t>ﾁｸﾞｻ ﾊﾙｷ</t>
  </si>
  <si>
    <t>CHIGUSA</t>
  </si>
  <si>
    <t>長野　慎之介</t>
  </si>
  <si>
    <t>ﾅｶﾞﾉ ｼﾝﾉｽｹ</t>
  </si>
  <si>
    <t>藤本　陽紀</t>
  </si>
  <si>
    <t>ﾌｼﾞﾓﾄ ﾊﾙｷ</t>
  </si>
  <si>
    <t>040226</t>
  </si>
  <si>
    <t>濵　直佑</t>
  </si>
  <si>
    <t>ﾊﾏ ﾅｵｽｹ</t>
  </si>
  <si>
    <t>Naosuke</t>
  </si>
  <si>
    <t>吉田　直剛</t>
  </si>
  <si>
    <t>ﾖｼﾀﾞ ﾅｵﾀｹ</t>
  </si>
  <si>
    <t>040218</t>
  </si>
  <si>
    <t>Naotake</t>
  </si>
  <si>
    <t>岩井田　智也</t>
  </si>
  <si>
    <t>ｲﾜｲﾀﾞ ﾄﾓﾔ</t>
  </si>
  <si>
    <t>IWAIDA</t>
  </si>
  <si>
    <t>田中　昇一</t>
  </si>
  <si>
    <t>ﾀﾅｶ ｼｮｳｲﾁ</t>
  </si>
  <si>
    <t>木下　翔哉</t>
  </si>
  <si>
    <t>ｷﾉｼﾀ ﾕｳﾔ</t>
  </si>
  <si>
    <t>齋藤　圭人</t>
  </si>
  <si>
    <t>ｻｲﾄｳ ｹｲﾄ</t>
  </si>
  <si>
    <t>030812</t>
  </si>
  <si>
    <t>富田　耕一</t>
  </si>
  <si>
    <t>ﾄﾐﾀ ｺｳｲﾁ</t>
  </si>
  <si>
    <t>030103</t>
  </si>
  <si>
    <t>清水　慎太郎</t>
  </si>
  <si>
    <t>ｼﾐｽﾞ ｼﾝﾀﾛｳ</t>
  </si>
  <si>
    <t>030619</t>
  </si>
  <si>
    <t>山下　諒</t>
  </si>
  <si>
    <t>ﾔﾏｼﾀ ﾘｮｳ</t>
  </si>
  <si>
    <t>040130</t>
  </si>
  <si>
    <t>依田　巧磨</t>
  </si>
  <si>
    <t>ﾖﾀﾞ ﾀｸﾏ</t>
  </si>
  <si>
    <t>YODA</t>
  </si>
  <si>
    <t>檀上　亜里</t>
  </si>
  <si>
    <t>ﾀﾞﾝｼﾞｮｳ ｱｻﾄ</t>
  </si>
  <si>
    <t>031126</t>
  </si>
  <si>
    <t>山口　達也</t>
  </si>
  <si>
    <t>ﾔﾏｸﾞﾁ ﾀﾂﾔ</t>
  </si>
  <si>
    <t>030416</t>
  </si>
  <si>
    <t>清水　隼人</t>
  </si>
  <si>
    <t>ｼﾐｽﾞ ﾊﾔﾄ</t>
  </si>
  <si>
    <t>恵南　優貴</t>
  </si>
  <si>
    <t>ｴﾅﾐ ﾕｳｷ</t>
  </si>
  <si>
    <t>ENAMI</t>
  </si>
  <si>
    <t>渡邉　拓</t>
  </si>
  <si>
    <t>ﾜﾀﾅﾍﾞ ﾀｸ</t>
  </si>
  <si>
    <t>森　拓也</t>
  </si>
  <si>
    <t>ﾓﾘ ﾀｸﾔ</t>
  </si>
  <si>
    <t>030512</t>
  </si>
  <si>
    <t>門脇　優</t>
  </si>
  <si>
    <t>ｶﾄﾞﾜｷ ﾕｳ</t>
  </si>
  <si>
    <t>040112</t>
  </si>
  <si>
    <t>KADOWAKI</t>
  </si>
  <si>
    <t>黒瀬　涼大</t>
  </si>
  <si>
    <t>ｸﾛｾ ﾘｮｳﾀ</t>
  </si>
  <si>
    <t>中野　峻作</t>
  </si>
  <si>
    <t>ﾅｶﾉ ｼｭﾝｻｸ</t>
  </si>
  <si>
    <t>Shunsaku</t>
  </si>
  <si>
    <t>橋本　翔太</t>
  </si>
  <si>
    <t>ﾊｼﾓﾄ ｼｮｳﾀ</t>
  </si>
  <si>
    <t>中畠　悠真</t>
  </si>
  <si>
    <t>ﾅｶﾊﾀ ﾕｳﾀ</t>
  </si>
  <si>
    <t>NAKAHATA</t>
  </si>
  <si>
    <t>中島　慶大</t>
  </si>
  <si>
    <t>ﾅｶｼﾏ ｹｲﾀ</t>
  </si>
  <si>
    <t>040310</t>
  </si>
  <si>
    <t>松田　真志</t>
  </si>
  <si>
    <t>宿野　咲太</t>
  </si>
  <si>
    <t>ｼｭｸﾉ ｻｸﾀ</t>
  </si>
  <si>
    <t>SHUKUNO</t>
  </si>
  <si>
    <t>Sakuta</t>
  </si>
  <si>
    <t>福谷　知紀</t>
  </si>
  <si>
    <t>ﾌｸﾀﾆ ﾄﾓｷ</t>
  </si>
  <si>
    <t>久留宮　圭祐</t>
  </si>
  <si>
    <t>ｸﾙﾐﾔ ｹｲｽｹ</t>
  </si>
  <si>
    <t>KURUMIYA</t>
  </si>
  <si>
    <t>増田　涼</t>
  </si>
  <si>
    <t>ﾏｽﾀﾞ ﾘｮｳ</t>
  </si>
  <si>
    <t>山上　海斗</t>
  </si>
  <si>
    <t>ﾔﾏｶﾞﾐ ｶｲﾄ</t>
  </si>
  <si>
    <t>030712</t>
  </si>
  <si>
    <t>宇野　京弥</t>
  </si>
  <si>
    <t>ｳﾉ ｷｮｳﾔ</t>
  </si>
  <si>
    <t>Kyoya</t>
  </si>
  <si>
    <t>福井　大斗</t>
  </si>
  <si>
    <t>ﾌｸｲ ﾀﾞｲﾄ</t>
  </si>
  <si>
    <t>籾谷　憲司</t>
  </si>
  <si>
    <t>ﾓﾐﾀﾆ ｹﾝｼﾞ</t>
  </si>
  <si>
    <t xml:space="preserve">MOMITANI </t>
  </si>
  <si>
    <t>Kenji</t>
  </si>
  <si>
    <t>住田　夢大</t>
  </si>
  <si>
    <t>ｽﾐﾀ ﾕｳﾄ</t>
  </si>
  <si>
    <t>030709</t>
  </si>
  <si>
    <t>SUMITA</t>
  </si>
  <si>
    <t>堀内　貫志</t>
  </si>
  <si>
    <t>ﾎﾘｳﾁ ｶﾝｼ</t>
  </si>
  <si>
    <t>030522</t>
  </si>
  <si>
    <t xml:space="preserve">HORIUCHI </t>
  </si>
  <si>
    <t>木村　烈</t>
  </si>
  <si>
    <t>ｷﾑﾗ ﾚﾂ</t>
  </si>
  <si>
    <t>Retsu</t>
  </si>
  <si>
    <t>西川　隼叶</t>
  </si>
  <si>
    <t>ﾆｼｶﾜ ﾊﾔﾄ</t>
  </si>
  <si>
    <t>藤田　剛史</t>
  </si>
  <si>
    <t>ﾌｼﾞﾀ ﾂﾖｼ</t>
  </si>
  <si>
    <t>丹　颯汰</t>
  </si>
  <si>
    <t>ﾀﾝ ﾊﾔﾀ</t>
  </si>
  <si>
    <t>TAN</t>
  </si>
  <si>
    <t>平山　陽登</t>
  </si>
  <si>
    <t>ﾋﾗﾔﾏ ﾊﾙﾄ</t>
  </si>
  <si>
    <t>一谷　周平</t>
  </si>
  <si>
    <t>ｲﾁﾀﾆ ｼｭｳﾍｲ</t>
  </si>
  <si>
    <t>ICHITANI</t>
  </si>
  <si>
    <t>宗和　夏槻</t>
  </si>
  <si>
    <t>ｿｳﾜ ｶﾂｷ</t>
  </si>
  <si>
    <t>SOWA</t>
  </si>
  <si>
    <t>筒井　翔星</t>
  </si>
  <si>
    <t>ﾂﾂｲ ｼｮｳｾｲ</t>
  </si>
  <si>
    <t>030912</t>
  </si>
  <si>
    <t>TSUTSUI</t>
  </si>
  <si>
    <t>Shosei</t>
  </si>
  <si>
    <t>伊辻　海太</t>
    <rPh sb="0" eb="1">
      <t>イ</t>
    </rPh>
    <rPh sb="1" eb="2">
      <t>ツジ</t>
    </rPh>
    <phoneticPr fontId="1"/>
  </si>
  <si>
    <t>ｲﾂｼﾞ ｶｲﾀ</t>
  </si>
  <si>
    <t>030702</t>
  </si>
  <si>
    <t>ITSUJI</t>
  </si>
  <si>
    <t>中西　海翔</t>
  </si>
  <si>
    <t>ﾅｶﾆｼ ｶｲﾄ</t>
  </si>
  <si>
    <t>澤田　龍輝</t>
  </si>
  <si>
    <t>ｻﾜﾀﾞ ﾀﾂｷ</t>
  </si>
  <si>
    <t>笹川　祐人</t>
    <rPh sb="3" eb="4">
      <t>ユウ</t>
    </rPh>
    <phoneticPr fontId="1"/>
  </si>
  <si>
    <t>ｻｻｶﾞﾜ ﾕｳﾄ</t>
  </si>
  <si>
    <t>SASAGAWA</t>
  </si>
  <si>
    <t>矢木　雄斗</t>
  </si>
  <si>
    <t>ﾔｷﾞ ﾕｳﾄ</t>
  </si>
  <si>
    <t>石原　絋太郎</t>
  </si>
  <si>
    <t>ｲｼﾊﾗ ｺｳﾀﾛｳ</t>
  </si>
  <si>
    <t>平井　瑞希</t>
  </si>
  <si>
    <t>ﾋﾗｲ ﾐｽﾞｷ</t>
  </si>
  <si>
    <t>031209</t>
  </si>
  <si>
    <t>山元　悠也</t>
  </si>
  <si>
    <t>ﾔﾏﾓﾄ ﾕｳﾔ</t>
  </si>
  <si>
    <t>030827</t>
  </si>
  <si>
    <t>赤井　優斗</t>
  </si>
  <si>
    <t>ｱｶｲ ﾕｳﾄ</t>
  </si>
  <si>
    <t>中西　優弥</t>
  </si>
  <si>
    <t>ﾅｶﾆｼ ﾕｳﾔ</t>
  </si>
  <si>
    <t>川上　大翔</t>
  </si>
  <si>
    <t>ｶﾜｶﾐ ﾋﾛﾄ</t>
  </si>
  <si>
    <t>河部　祐真</t>
  </si>
  <si>
    <t>ｶﾜﾍﾞ ﾕｳﾏ</t>
  </si>
  <si>
    <t>喜安　祐太</t>
  </si>
  <si>
    <t>ｷﾔｽ ﾕｳﾀ</t>
  </si>
  <si>
    <t>KIYASU</t>
  </si>
  <si>
    <t>石原　一真</t>
  </si>
  <si>
    <t>ｲｼﾊﾗ ｶｽﾞﾏ</t>
  </si>
  <si>
    <t>青栁　佑</t>
  </si>
  <si>
    <t>ｱｵﾔｷﾞ ﾕｳ</t>
  </si>
  <si>
    <t>AOYAGI</t>
  </si>
  <si>
    <t>高橋　昂生</t>
  </si>
  <si>
    <t>ﾀｶﾊｼ ｺｳｾｲ</t>
  </si>
  <si>
    <t>030528</t>
  </si>
  <si>
    <t>奥村　究</t>
  </si>
  <si>
    <t>ｵｸﾑﾗ ｷｭｳ</t>
  </si>
  <si>
    <t>Kyu</t>
  </si>
  <si>
    <t>杉原　一冴</t>
  </si>
  <si>
    <t>ｽｷﾞﾊﾗ ｶｽﾞｻ</t>
  </si>
  <si>
    <t>031201</t>
  </si>
  <si>
    <t>SUGIHARA</t>
  </si>
  <si>
    <t>Kazusa</t>
  </si>
  <si>
    <t>伊藤　寿真</t>
  </si>
  <si>
    <t>ｲﾄｳ ｶｽﾞﾏ</t>
  </si>
  <si>
    <t>服部　岳穂</t>
  </si>
  <si>
    <t>ﾊｯﾄﾘ ｶﾞｸﾎ</t>
  </si>
  <si>
    <t>Gakuho</t>
  </si>
  <si>
    <t>田中　颯真</t>
  </si>
  <si>
    <t>ﾀﾅｶ ｿｳﾏ</t>
  </si>
  <si>
    <t>田渕　凌</t>
  </si>
  <si>
    <t>ﾀﾌﾞﾁ ﾘｮｳ</t>
  </si>
  <si>
    <t>020509</t>
  </si>
  <si>
    <t>TABUCHI</t>
  </si>
  <si>
    <t>安本　元虎</t>
  </si>
  <si>
    <t>ﾔｽﾓﾄ ｹﾞﾝｺﾞ</t>
  </si>
  <si>
    <t>Gengo</t>
  </si>
  <si>
    <t>清水　快樹</t>
  </si>
  <si>
    <t>ｼﾐｽﾞ ﾊﾔｷ</t>
  </si>
  <si>
    <t>981017</t>
  </si>
  <si>
    <t>Hayaki</t>
  </si>
  <si>
    <t>松森　祐希</t>
  </si>
  <si>
    <t>ﾏﾂﾓﾘ ﾕｳｷ</t>
  </si>
  <si>
    <t>MATSUMORI</t>
  </si>
  <si>
    <t>宇野　誠純</t>
  </si>
  <si>
    <t>ｳﾉ ｾｲｼﾞｭﾝ</t>
  </si>
  <si>
    <t>030913</t>
  </si>
  <si>
    <t>Seijun</t>
  </si>
  <si>
    <t>寄田　季臣</t>
  </si>
  <si>
    <t>ｷﾀﾞ ﾄｷｵﾐ</t>
  </si>
  <si>
    <t>030419</t>
  </si>
  <si>
    <t>Tokiomi</t>
  </si>
  <si>
    <t>金光　浩輝</t>
  </si>
  <si>
    <t>ｶﾈﾐﾂ ｺｳｷ</t>
  </si>
  <si>
    <t>大屋　直士</t>
  </si>
  <si>
    <t>ｵｵﾔ ﾅｵﾄ</t>
  </si>
  <si>
    <t>OYA</t>
  </si>
  <si>
    <t>村田　悠人</t>
  </si>
  <si>
    <t>ﾑﾗﾀ ﾕｳﾄ</t>
  </si>
  <si>
    <t>030901</t>
  </si>
  <si>
    <t>神田　遥輝</t>
  </si>
  <si>
    <t>ｶﾝﾀﾞ ﾊﾙｷ</t>
  </si>
  <si>
    <t xml:space="preserve">KANDA </t>
  </si>
  <si>
    <t>藤本　真吾</t>
  </si>
  <si>
    <t>ﾌｼﾞﾓﾄ ｼﾝｺﾞ</t>
  </si>
  <si>
    <t>齋藤　拳</t>
  </si>
  <si>
    <t>ｻｲﾄｳ ｹﾝ</t>
  </si>
  <si>
    <t>木村　一太</t>
  </si>
  <si>
    <t>ｷﾑﾗ ｲﾁﾀ</t>
  </si>
  <si>
    <t>Ichita</t>
  </si>
  <si>
    <t>小西　大輝</t>
  </si>
  <si>
    <t>ｺﾆｼ ﾀﾞｲｷ</t>
  </si>
  <si>
    <t>山下　大輔</t>
  </si>
  <si>
    <t>ﾔﾏｼﾀ ﾀﾞｲｽｹ</t>
  </si>
  <si>
    <t>久保田　優兵</t>
  </si>
  <si>
    <t>ｸﾎﾞﾀ ﾕｳﾍｲ</t>
  </si>
  <si>
    <t>岡本　啓志</t>
  </si>
  <si>
    <t>ｵｶﾓﾄ ｹｲｼ</t>
  </si>
  <si>
    <t>Keishi</t>
  </si>
  <si>
    <t>三方　怜</t>
  </si>
  <si>
    <t>ﾐｶﾀ ｻﾄｼ</t>
  </si>
  <si>
    <t>990912</t>
  </si>
  <si>
    <t>MIKATA</t>
  </si>
  <si>
    <t>高木　祐汰</t>
  </si>
  <si>
    <t>ﾀｶｷﾞ ﾕｳﾀﾞｲ</t>
  </si>
  <si>
    <t>円行　歩夢</t>
  </si>
  <si>
    <t>ｴﾝｷﾞｮｳ ｱﾕﾑ</t>
  </si>
  <si>
    <t>ENGYO</t>
  </si>
  <si>
    <t>中野　健誠</t>
  </si>
  <si>
    <t>ﾅｶﾉ ｹﾝｾｲ</t>
  </si>
  <si>
    <t>040217</t>
  </si>
  <si>
    <t>魚井　敬介</t>
  </si>
  <si>
    <t>ｳｵｲ ｹｲｽｹ</t>
  </si>
  <si>
    <t>030204</t>
  </si>
  <si>
    <t>UOI</t>
  </si>
  <si>
    <t>尾原　正人</t>
  </si>
  <si>
    <t>ｵﾊﾗ ﾏｻﾄ</t>
  </si>
  <si>
    <t>980613</t>
  </si>
  <si>
    <t>紫合　晴人</t>
  </si>
  <si>
    <t>ﾕｳﾀﾞ ﾊﾙﾄ</t>
  </si>
  <si>
    <t>991226</t>
  </si>
  <si>
    <t>YUDA</t>
  </si>
  <si>
    <t>吉田　隼人</t>
  </si>
  <si>
    <t>ﾖｼﾀﾞ ﾊﾔﾄ</t>
  </si>
  <si>
    <t>030508</t>
  </si>
  <si>
    <t>嘉藤　和真</t>
  </si>
  <si>
    <t>ｶﾄｳ ｶｽﾞﾏ</t>
  </si>
  <si>
    <t>木村　悠</t>
  </si>
  <si>
    <t>ｷﾑﾗ ﾕｳ</t>
  </si>
  <si>
    <t>040213</t>
  </si>
  <si>
    <t>中山　將</t>
  </si>
  <si>
    <t>ﾅｶﾔﾏ ﾉﾌﾞ</t>
  </si>
  <si>
    <t>Nobu</t>
  </si>
  <si>
    <t>中西　大悟</t>
  </si>
  <si>
    <t>ﾅｶﾆｼ ﾀﾞｲｺﾞ</t>
  </si>
  <si>
    <t>Daigo</t>
  </si>
  <si>
    <t>須波　友</t>
  </si>
  <si>
    <t>ｽﾅﾐ ﾄﾓ</t>
  </si>
  <si>
    <t>020906</t>
  </si>
  <si>
    <t>SUNAMI</t>
  </si>
  <si>
    <t>Tomo</t>
  </si>
  <si>
    <t>岡　俊輔</t>
  </si>
  <si>
    <t>ｵｶ ｼｭﾝｽｹ</t>
  </si>
  <si>
    <t>金子　アレックス</t>
  </si>
  <si>
    <t>ｶﾈｺ ｱﾚｯｸｽ</t>
  </si>
  <si>
    <t>KANEKO</t>
  </si>
  <si>
    <t>Alex</t>
  </si>
  <si>
    <t>八木　龍之介</t>
  </si>
  <si>
    <t>ﾔｷﾞ ﾘｭｳﾉｽｹ</t>
  </si>
  <si>
    <t>青山　和輝</t>
  </si>
  <si>
    <t>ｱｵﾔﾏ ｶｽﾞｷ</t>
  </si>
  <si>
    <t>040318</t>
  </si>
  <si>
    <t>松井　天</t>
  </si>
  <si>
    <t>ﾏﾂｲ ﾃﾝ</t>
  </si>
  <si>
    <t>Ten</t>
  </si>
  <si>
    <t>幸田　稔也</t>
  </si>
  <si>
    <t>ｺｳﾀﾞ ﾄｼﾔ</t>
  </si>
  <si>
    <t>KODA</t>
  </si>
  <si>
    <t>Toshiya</t>
  </si>
  <si>
    <t>飯田　航平</t>
  </si>
  <si>
    <t>ｲｲﾀﾞ ｺｳﾍｲ</t>
  </si>
  <si>
    <t>出雲　滉己</t>
  </si>
  <si>
    <t>ｲｽﾞﾓ ｺｳｷ</t>
  </si>
  <si>
    <t xml:space="preserve">IZUMO </t>
  </si>
  <si>
    <t>小室　一生</t>
  </si>
  <si>
    <t>ｺﾑﾛ ｲｯｾｲ</t>
  </si>
  <si>
    <t xml:space="preserve">KOMURO </t>
  </si>
  <si>
    <t>西村　悠和</t>
  </si>
  <si>
    <t>ﾆｼﾑﾗ ﾕｳﾄ</t>
  </si>
  <si>
    <t>大久保　慧輝</t>
  </si>
  <si>
    <t>ｵｵｸﾎﾞ ｻﾄｷ</t>
  </si>
  <si>
    <t>OHKUBO</t>
  </si>
  <si>
    <t>Satoki</t>
  </si>
  <si>
    <t>矢守　遼平</t>
  </si>
  <si>
    <t>ﾔﾓﾘ ﾘｮｳﾍｲ</t>
  </si>
  <si>
    <t>YAMORI</t>
  </si>
  <si>
    <t>野田　礼人</t>
  </si>
  <si>
    <t>ﾉﾀﾞ ｱﾔﾄ</t>
  </si>
  <si>
    <t>小西　陽太</t>
  </si>
  <si>
    <t>ｺﾆｼ ﾖｳﾀ</t>
  </si>
  <si>
    <t>竹下　浩平</t>
  </si>
  <si>
    <t>ﾀｹｼﾀ ｺｳﾍｲ</t>
  </si>
  <si>
    <t>TAKESHITA</t>
  </si>
  <si>
    <t>成矢　優希</t>
  </si>
  <si>
    <t>ﾅﾘﾔ ﾕｳｷ</t>
  </si>
  <si>
    <t>NARIYA</t>
  </si>
  <si>
    <t>松原　慎之介</t>
  </si>
  <si>
    <t>ﾏﾂﾊﾞﾗ ｼﾝﾉｽｹ</t>
  </si>
  <si>
    <t>杉村　廉</t>
  </si>
  <si>
    <t>ｽｷﾞﾑﾗ ﾚﾝ</t>
  </si>
  <si>
    <t>031119</t>
  </si>
  <si>
    <t>SUGIMURA</t>
  </si>
  <si>
    <t>池田　悠司</t>
  </si>
  <si>
    <t>ｲｹﾀﾞ ﾕｳｼﾞ</t>
  </si>
  <si>
    <t>030625</t>
  </si>
  <si>
    <t>井上　駿</t>
  </si>
  <si>
    <t>ｲﾉｳｴ ｼｭﾝ</t>
  </si>
  <si>
    <t>奥野　優人</t>
  </si>
  <si>
    <t>ｵｸﾉ ﾕｳﾄ</t>
  </si>
  <si>
    <t>綿村　裕介</t>
  </si>
  <si>
    <t>ﾜﾀﾑﾗ ﾕｳｽｹ</t>
  </si>
  <si>
    <t>001023</t>
  </si>
  <si>
    <t>WATAMURA</t>
  </si>
  <si>
    <t>東　亮佑</t>
  </si>
  <si>
    <t>ｱｽﾞﾏ ﾘｮｳｽｹ</t>
  </si>
  <si>
    <t>AZUMA</t>
  </si>
  <si>
    <t>東蔵盛　幹斗</t>
  </si>
  <si>
    <t>ﾋｶﾞｼｸﾗﾓﾘ ﾏｻﾄ</t>
  </si>
  <si>
    <t>000928</t>
  </si>
  <si>
    <t>HIGASHIKURAMORI</t>
  </si>
  <si>
    <t>勤息　陸斗</t>
  </si>
  <si>
    <t>ｷﾝｿｸ ﾘｸﾄ</t>
  </si>
  <si>
    <t>KINSOKU</t>
  </si>
  <si>
    <t>山田　浩令</t>
  </si>
  <si>
    <t>ﾔﾏﾀﾞ ﾋﾛﾉﾘ</t>
  </si>
  <si>
    <t>Hironori</t>
  </si>
  <si>
    <t>岩城　尚弥</t>
  </si>
  <si>
    <t>ｲﾜｷ ﾅｵﾔ</t>
  </si>
  <si>
    <t>IWAKI</t>
  </si>
  <si>
    <t>上田　啓太</t>
  </si>
  <si>
    <t>ｳｴﾀﾞ ｹｲﾀ</t>
  </si>
  <si>
    <t>040307</t>
  </si>
  <si>
    <t>白井　快樹</t>
  </si>
  <si>
    <t>ｼﾗｲ ﾖｼｷ</t>
  </si>
  <si>
    <t>040114</t>
  </si>
  <si>
    <t>西村　倫太朗</t>
  </si>
  <si>
    <t>ﾆｼﾑﾗ ﾘﾝﾀﾛｳ</t>
  </si>
  <si>
    <t>桂　蓮</t>
  </si>
  <si>
    <t>ｶﾂﾗ ﾚﾝ</t>
  </si>
  <si>
    <t>KATSURA</t>
  </si>
  <si>
    <t>安永　太真</t>
  </si>
  <si>
    <t>ﾔｽﾅｶﾞ ﾀｲｼﾝ</t>
  </si>
  <si>
    <t>030529</t>
  </si>
  <si>
    <t>YASUNAGA</t>
  </si>
  <si>
    <t>Taishin</t>
  </si>
  <si>
    <t>落合　春希</t>
  </si>
  <si>
    <t>ｵﾁｱｲ ﾊﾙｷ</t>
  </si>
  <si>
    <t>藪下　颯士</t>
  </si>
  <si>
    <t>ﾔﾌﾞｼﾀ ｿｳｼ</t>
  </si>
  <si>
    <t>YABUSHITA</t>
  </si>
  <si>
    <t>渡辺　航志郎</t>
  </si>
  <si>
    <t>ﾜﾀﾅﾍﾞ ｺｳｼﾛｳ</t>
  </si>
  <si>
    <t>西河　憲史</t>
  </si>
  <si>
    <t>ﾆｼｶﾜ ﾉﾘﾌﾐ</t>
  </si>
  <si>
    <t>浅野　雄策</t>
  </si>
  <si>
    <t>ｱｻﾉ ﾕｳｻｸ</t>
  </si>
  <si>
    <t>石本　悠希</t>
  </si>
  <si>
    <t>ｲｼﾓﾄ ﾕｳｷ</t>
  </si>
  <si>
    <t>藤田　歩夢</t>
  </si>
  <si>
    <t>ﾌｼﾞﾀ ｱﾕﾑ</t>
  </si>
  <si>
    <t>030504</t>
  </si>
  <si>
    <t>世良　侑也</t>
  </si>
  <si>
    <t>ｾﾗ ﾕｳﾔ</t>
  </si>
  <si>
    <t>SERA</t>
  </si>
  <si>
    <t>山本　康太</t>
  </si>
  <si>
    <t>ﾔﾏﾓﾄ ｺｳﾀ</t>
  </si>
  <si>
    <t>030907</t>
  </si>
  <si>
    <t>土屋　幸輝</t>
  </si>
  <si>
    <t>ﾂﾁﾔ ｺｳｷ</t>
  </si>
  <si>
    <t>大國　拓人</t>
  </si>
  <si>
    <t>ｵｵｸﾆ ﾀｸﾄ</t>
  </si>
  <si>
    <t>OKUNI</t>
  </si>
  <si>
    <t>竹内　蓮</t>
  </si>
  <si>
    <t>ﾀｹｳﾁ ﾚﾝ</t>
  </si>
  <si>
    <t>浅田　晃季</t>
  </si>
  <si>
    <t>ｱｻﾀﾞ ｺｳｷ</t>
  </si>
  <si>
    <t>030629</t>
  </si>
  <si>
    <t>中原　隆満</t>
  </si>
  <si>
    <t>ﾅｶﾊﾗ ﾀｶﾐﾂ</t>
  </si>
  <si>
    <t>NAKAHARA</t>
  </si>
  <si>
    <t>Takamitsu</t>
  </si>
  <si>
    <t>古賀　天</t>
  </si>
  <si>
    <t>ｺｶﾞ ﾀｶﾄ</t>
  </si>
  <si>
    <t>出口　友淳</t>
  </si>
  <si>
    <t>ﾃﾞｸﾞﾁ ﾄﾓｱﾂ</t>
  </si>
  <si>
    <t>DEGUCHI</t>
  </si>
  <si>
    <t>Tomoatsu</t>
  </si>
  <si>
    <t>西田　匠見</t>
  </si>
  <si>
    <t>030531</t>
  </si>
  <si>
    <t>増田　圭紀</t>
  </si>
  <si>
    <t>ﾏｽﾀﾞ ﾖｼｷ</t>
  </si>
  <si>
    <t>宮阪　朋宏</t>
  </si>
  <si>
    <t>ﾐﾔｻｶ ﾄﾓﾋﾛ</t>
  </si>
  <si>
    <t>030722</t>
  </si>
  <si>
    <t>MIYASAKA</t>
  </si>
  <si>
    <t>吉野　槙</t>
  </si>
  <si>
    <t>ﾖｼﾉ ｼﾝ</t>
  </si>
  <si>
    <t>020915</t>
  </si>
  <si>
    <t>YOSHINO</t>
  </si>
  <si>
    <t>平尾　瑛</t>
  </si>
  <si>
    <t>ﾋﾗｵ ｱｷﾗ</t>
  </si>
  <si>
    <t>岡部　恵大</t>
  </si>
  <si>
    <t>ｵｶﾍﾞ ｹｲﾀ</t>
  </si>
  <si>
    <t>岡田　亮太</t>
  </si>
  <si>
    <t>ｵｶﾀﾞ ﾘｮｳﾀ</t>
  </si>
  <si>
    <t>平井　康士朗</t>
  </si>
  <si>
    <t>ﾋﾗｲ ｺｳｼﾛｳ</t>
  </si>
  <si>
    <t>小田　悠汰</t>
  </si>
  <si>
    <t>ｵﾀﾞ ﾕｳﾀ</t>
  </si>
  <si>
    <t>031221</t>
  </si>
  <si>
    <t>新谷　浩生</t>
  </si>
  <si>
    <t>ｼﾝﾀﾆ ﾋﾛｷ</t>
  </si>
  <si>
    <t>SHINTANI</t>
  </si>
  <si>
    <t>唐治谷　翔大</t>
  </si>
  <si>
    <t>ﾄｼﾞﾀﾆ ｼｮｳﾀﾞｲ</t>
  </si>
  <si>
    <t>TOJITANI</t>
  </si>
  <si>
    <t>山本　倫士</t>
  </si>
  <si>
    <t>ﾔﾏﾓﾄ ｻﾄｼ</t>
  </si>
  <si>
    <t>030922</t>
  </si>
  <si>
    <t>段塚　夢叶</t>
  </si>
  <si>
    <t>ﾀﾞﾝﾂｶ ﾕｳﾄ</t>
  </si>
  <si>
    <t>DANTSUKA</t>
  </si>
  <si>
    <t>小西　勘太</t>
  </si>
  <si>
    <t>ｺﾆｼ ｶﾝﾀ</t>
  </si>
  <si>
    <t>030715</t>
  </si>
  <si>
    <t>北浦　佑季</t>
  </si>
  <si>
    <t>ｷﾀｳﾗ ﾕｳｷ</t>
  </si>
  <si>
    <t>久重　悠弥</t>
  </si>
  <si>
    <t>ﾋｻｼｹﾞ ﾕｳﾔ</t>
  </si>
  <si>
    <t>HISASHIGE</t>
  </si>
  <si>
    <t>ドロバット　黎</t>
  </si>
  <si>
    <t>ﾄﾞﾛﾊﾞｯﾄ ﾚｲ</t>
  </si>
  <si>
    <t>DROBATTO</t>
  </si>
  <si>
    <t>北村　拓斗</t>
  </si>
  <si>
    <t>ｷﾀﾑﾗ ﾀｸﾄ</t>
  </si>
  <si>
    <t>谷西　祐哉</t>
  </si>
  <si>
    <t>ﾀﾆﾆｼ ﾕｳﾔ</t>
  </si>
  <si>
    <t>990403</t>
  </si>
  <si>
    <t>TANINISHI</t>
  </si>
  <si>
    <t>濱上　剣</t>
  </si>
  <si>
    <t>ﾊﾏｶﾞﾐ ｹﾝ</t>
  </si>
  <si>
    <t>HAMAGAMI</t>
  </si>
  <si>
    <t>霞末　勇樹</t>
  </si>
  <si>
    <t>ｶｽｴ ﾕｳｷ</t>
  </si>
  <si>
    <t>KASUE</t>
  </si>
  <si>
    <t>山崎　龍摩</t>
  </si>
  <si>
    <t>ﾔﾏｻｷ ﾘｮｳﾏ</t>
  </si>
  <si>
    <t>040126</t>
  </si>
  <si>
    <t>加藤　輝</t>
  </si>
  <si>
    <t>ｶﾄｳ ｱｷﾗ</t>
  </si>
  <si>
    <t>伴　直輝</t>
  </si>
  <si>
    <t>ﾊﾞﾝ ﾅｵｷ</t>
  </si>
  <si>
    <t>030205</t>
  </si>
  <si>
    <t>三桝　環</t>
  </si>
  <si>
    <t>ﾐﾏｽ ﾀﾏｷ</t>
  </si>
  <si>
    <t>MIMASU</t>
  </si>
  <si>
    <t>Tamaki</t>
  </si>
  <si>
    <t>嶋　航暢</t>
  </si>
  <si>
    <t>ｼﾏ ｶｽﾞﾏｻ</t>
  </si>
  <si>
    <t>040109</t>
  </si>
  <si>
    <t>SHIMA</t>
  </si>
  <si>
    <t>平井　佑樹</t>
  </si>
  <si>
    <t>北島　侑生</t>
  </si>
  <si>
    <t>ｷﾀｼﾞﾏ ﾕｳｾｲ</t>
  </si>
  <si>
    <t>KITAJIMA</t>
  </si>
  <si>
    <t>廣畑　玖人</t>
  </si>
  <si>
    <t>ﾋﾛﾊﾀ ﾋｻﾄ</t>
  </si>
  <si>
    <t>Hisato</t>
  </si>
  <si>
    <t>岡本　怜士</t>
  </si>
  <si>
    <t>ｵｶﾓﾄ ﾚｲｼﾞ</t>
  </si>
  <si>
    <t>040110</t>
  </si>
  <si>
    <t>大谷　光希</t>
  </si>
  <si>
    <t>ｵｵﾀﾆ ｺｳｷ</t>
  </si>
  <si>
    <t>OHTANI</t>
  </si>
  <si>
    <t>中西　壱馬</t>
  </si>
  <si>
    <t>ﾅｶﾆｼ ｶｽﾞﾏ</t>
  </si>
  <si>
    <t>毛塚　貴雅</t>
  </si>
  <si>
    <t>ｹﾂﾞｶ ﾀｶﾏｻ</t>
  </si>
  <si>
    <t>KEZUKA</t>
  </si>
  <si>
    <t>尾松　祐治</t>
  </si>
  <si>
    <t>ｵﾏﾂ ﾕｳｼﾞ</t>
  </si>
  <si>
    <t>OMATSU</t>
  </si>
  <si>
    <t>北本　雄士</t>
  </si>
  <si>
    <t>ｷﾀﾓﾄ ﾕｳｼﾞ</t>
  </si>
  <si>
    <t>植田　絢慎</t>
  </si>
  <si>
    <t>ｳｴﾀﾞ ｹﾝｼﾝ</t>
  </si>
  <si>
    <t>伊藤　茜哉</t>
  </si>
  <si>
    <t>ｲﾄｳ ｾﾝﾔ</t>
  </si>
  <si>
    <t>Senya</t>
  </si>
  <si>
    <t>東奥　倖希</t>
  </si>
  <si>
    <t>ﾋｶﾞｼｵｸ ｺｳｷ</t>
  </si>
  <si>
    <t>031003</t>
  </si>
  <si>
    <t>HIGASHIOKU</t>
  </si>
  <si>
    <t>信正　颯太</t>
  </si>
  <si>
    <t>ﾉﾌﾞﾏｻ ｿｳﾀ</t>
  </si>
  <si>
    <t>NOBUMASA</t>
  </si>
  <si>
    <t>清水　雄大</t>
  </si>
  <si>
    <t>ｼﾐｽﾞ ﾕｳﾀﾞｲ</t>
  </si>
  <si>
    <t>森ノ宮医療大学</t>
  </si>
  <si>
    <t>藤　幸太郎</t>
  </si>
  <si>
    <t>ﾌｼﾞ ｺｳﾀﾛｳ</t>
  </si>
  <si>
    <t>濵木　遼太</t>
  </si>
  <si>
    <t>ﾊﾏｷ ﾘｮｳﾀ</t>
  </si>
  <si>
    <t>HAMAKI</t>
  </si>
  <si>
    <t>小林　和貴</t>
  </si>
  <si>
    <t>宮城　刀麻</t>
  </si>
  <si>
    <t>ﾐﾔｷﾞ ﾄｳﾏ</t>
  </si>
  <si>
    <t>MIYAGI</t>
  </si>
  <si>
    <t>奥田　一星</t>
  </si>
  <si>
    <t>ｵｸﾀﾞ ｲｯｾｲ</t>
  </si>
  <si>
    <t xml:space="preserve">OKUDA </t>
  </si>
  <si>
    <t>小走　厳太</t>
  </si>
  <si>
    <t>ｺﾊﾞｼﾘ ｹﾞﾝﾀ</t>
  </si>
  <si>
    <t>000608</t>
  </si>
  <si>
    <t>KOBASHIRI</t>
  </si>
  <si>
    <t>小野　陽之</t>
  </si>
  <si>
    <t>ｵﾉ ﾊﾙﾕｷ</t>
  </si>
  <si>
    <t>000717</t>
  </si>
  <si>
    <t>Haruyuki</t>
  </si>
  <si>
    <t>河崎　侑真</t>
  </si>
  <si>
    <t>ｶﾜｻｷ ﾕｳﾏ</t>
  </si>
  <si>
    <t>鎌田　倖</t>
  </si>
  <si>
    <t>ｶﾏﾀ ｺｳ</t>
  </si>
  <si>
    <t>031022</t>
  </si>
  <si>
    <t>KAMATA</t>
  </si>
  <si>
    <t>前口　将志</t>
  </si>
  <si>
    <t>ﾏｴｸﾞﾁ ﾏｻｼ</t>
  </si>
  <si>
    <t>MAEGUCHI</t>
  </si>
  <si>
    <t>宮本　将大</t>
  </si>
  <si>
    <t>ﾐﾔﾓﾄ ｼｮｳﾀ</t>
  </si>
  <si>
    <t>030609</t>
  </si>
  <si>
    <t>有田　寛</t>
  </si>
  <si>
    <t>ｱﾘﾀ ﾋﾛ</t>
  </si>
  <si>
    <t>Hiro</t>
  </si>
  <si>
    <t>佐藤　優大</t>
  </si>
  <si>
    <t>ｻﾄｳ ﾏｵ</t>
  </si>
  <si>
    <t>Mao</t>
  </si>
  <si>
    <t>水田　陸斗</t>
  </si>
  <si>
    <t>ﾐｽﾞﾀ ﾘｸﾄ</t>
  </si>
  <si>
    <t>MIZUTA</t>
  </si>
  <si>
    <t>新本　寛起</t>
  </si>
  <si>
    <t>ｼﾝﾓﾄ ﾋﾛｷ</t>
  </si>
  <si>
    <t>030519</t>
  </si>
  <si>
    <t>SHIMMOTO</t>
  </si>
  <si>
    <t>細川　剛</t>
  </si>
  <si>
    <t>ﾎｿｶﾜ ｺﾞｳ</t>
  </si>
  <si>
    <t>HOSOKAWA</t>
  </si>
  <si>
    <t>Go</t>
  </si>
  <si>
    <t>成田　賢信</t>
  </si>
  <si>
    <t>ﾅﾘﾀ ｹﾝｼﾝ</t>
  </si>
  <si>
    <t>NARITA</t>
  </si>
  <si>
    <t>三越　匠真</t>
  </si>
  <si>
    <t>ﾐｺｼ ﾀｸﾏ</t>
  </si>
  <si>
    <t>MIKOSHI</t>
  </si>
  <si>
    <t>前田　修冶</t>
  </si>
  <si>
    <t>ﾏｴﾀﾞ ｼｭｳﾔ</t>
  </si>
  <si>
    <t>服部　隼</t>
  </si>
  <si>
    <t>ﾊｯﾄﾘ ﾊﾔﾄ</t>
  </si>
  <si>
    <t>喜多　博一</t>
  </si>
  <si>
    <t>ｷﾀ ﾋﾛｶｽﾞ</t>
  </si>
  <si>
    <t>福本　勇生</t>
  </si>
  <si>
    <t>ﾌｸﾓﾄ ﾕｳｾｲ</t>
  </si>
  <si>
    <t>壷坂　嶺</t>
  </si>
  <si>
    <t>ﾂﾎﾞｻｶ ﾘｮｳ</t>
  </si>
  <si>
    <t>000223</t>
  </si>
  <si>
    <t>TSUBOSAKA</t>
  </si>
  <si>
    <t>石津　琢磨</t>
  </si>
  <si>
    <t>ｲｼﾂﾞ ﾀｸﾏ</t>
  </si>
  <si>
    <t>ISHIZU</t>
  </si>
  <si>
    <t>麻野　祥吾</t>
  </si>
  <si>
    <t>ｱｻﾉ ｼｮｳｺﾞ</t>
  </si>
  <si>
    <t>030728</t>
  </si>
  <si>
    <t>葛西　央明</t>
  </si>
  <si>
    <t>ｶｻｲ ﾋﾛｱｷ</t>
  </si>
  <si>
    <t>KASAI</t>
  </si>
  <si>
    <t>北垣　拓己</t>
  </si>
  <si>
    <t>ｷﾀｶﾞｷ ﾀｸﾐ</t>
  </si>
  <si>
    <t>KITAGAKI</t>
  </si>
  <si>
    <t>黒瀬　拓真</t>
    <rPh sb="3" eb="5">
      <t>タクマ</t>
    </rPh>
    <phoneticPr fontId="1"/>
  </si>
  <si>
    <t>ｸﾛｾ ﾀｸﾏ</t>
  </si>
  <si>
    <t>近藤　啓太</t>
  </si>
  <si>
    <t>ｺﾝﾄﾞｳ ｹｲﾀ</t>
  </si>
  <si>
    <t>031112</t>
  </si>
  <si>
    <t>森田　慧</t>
  </si>
  <si>
    <t>ﾓﾘﾀ ｹｲ</t>
  </si>
  <si>
    <t>031121</t>
  </si>
  <si>
    <t>渡辺　直意</t>
  </si>
  <si>
    <t>ﾜﾀﾅﾍﾞ ﾅｵｲ</t>
  </si>
  <si>
    <t>Naoi</t>
  </si>
  <si>
    <t>吉里　憧大</t>
  </si>
  <si>
    <t>ﾖｼｻﾞﾄ ｼｮｳﾀ</t>
  </si>
  <si>
    <t>030820</t>
  </si>
  <si>
    <t>YOSHIZATO</t>
  </si>
  <si>
    <t>吉田　頼人</t>
  </si>
  <si>
    <t>ﾖｼﾀﾞ ﾗｲﾄ</t>
  </si>
  <si>
    <t>Raito</t>
  </si>
  <si>
    <t>田村　蒼馬</t>
  </si>
  <si>
    <t>ﾀﾑﾗ ｿｳﾏ</t>
  </si>
  <si>
    <t>井上　悠夢</t>
  </si>
  <si>
    <t>ｲﾉｳｴ ﾕｳﾏ</t>
  </si>
  <si>
    <t>030513</t>
  </si>
  <si>
    <t>西谷　眞人</t>
  </si>
  <si>
    <t>ﾆｼﾀﾆ ﾏｻﾄ</t>
  </si>
  <si>
    <t>030404</t>
  </si>
  <si>
    <t>水口　智貴</t>
  </si>
  <si>
    <t>ﾐｽﾞｸﾞﾁ ﾄﾓｷ</t>
  </si>
  <si>
    <t>MIZUGUCHI</t>
  </si>
  <si>
    <t>桑原　怜志</t>
  </si>
  <si>
    <t>ｸﾜﾊﾗ ｻﾄｼ</t>
  </si>
  <si>
    <t>高濱　俊輝</t>
  </si>
  <si>
    <t>ﾀｶﾊﾏ ﾄｼﾃﾙ</t>
  </si>
  <si>
    <t>030526</t>
  </si>
  <si>
    <t>TAKAHAMA</t>
  </si>
  <si>
    <t>Toshiteru</t>
  </si>
  <si>
    <t>稲見　克宥</t>
  </si>
  <si>
    <t>ｲﾅﾐ ｶﾂﾋﾛ</t>
  </si>
  <si>
    <t>INAMI</t>
  </si>
  <si>
    <t>Katsuhiro</t>
  </si>
  <si>
    <t>久保山　智貴</t>
  </si>
  <si>
    <t>ｸﾎﾞﾔﾏ ﾄﾓｷ</t>
  </si>
  <si>
    <t>KUBOYAMA</t>
  </si>
  <si>
    <t>末廣　歩夢</t>
  </si>
  <si>
    <t>ｽｴﾋﾛ ｱﾕﾑ</t>
  </si>
  <si>
    <t>SUEHIRO</t>
  </si>
  <si>
    <t>西本　統士</t>
  </si>
  <si>
    <t>ﾆｼﾓﾄ ﾄｳｼﾞ</t>
  </si>
  <si>
    <t>Toji</t>
  </si>
  <si>
    <t>八重尾　鴻</t>
  </si>
  <si>
    <t>ﾔｴｵ ｺｳ</t>
  </si>
  <si>
    <t>040220</t>
  </si>
  <si>
    <t>宮崎県</t>
  </si>
  <si>
    <t>YAEO</t>
  </si>
  <si>
    <t>今荘　樹輝</t>
  </si>
  <si>
    <t>ｲﾏｼﾞｮｳ ｲﾂｷ</t>
  </si>
  <si>
    <t>IMAJO</t>
  </si>
  <si>
    <t>渡辺　大星</t>
  </si>
  <si>
    <t>ﾜﾀﾅﾍﾞ ﾀｲｾｲ</t>
  </si>
  <si>
    <t>桑水流　颯大</t>
  </si>
  <si>
    <t>ｸﾜｽﾞﾙ ｿｳﾀ</t>
  </si>
  <si>
    <t>030924</t>
  </si>
  <si>
    <t>迫田　祥太</t>
  </si>
  <si>
    <t>ｻｺﾀﾞ ｼｮｳﾀ</t>
  </si>
  <si>
    <t>030906</t>
  </si>
  <si>
    <t>登尾　元哉</t>
  </si>
  <si>
    <t>ﾉﾎﾞﾘｵ ﾓﾄﾔ</t>
  </si>
  <si>
    <t>NOBORIO</t>
  </si>
  <si>
    <t>Motoya</t>
  </si>
  <si>
    <t>中瀬　駿介</t>
  </si>
  <si>
    <t>ﾅｶｾ ｼｭﾝｽｹ</t>
  </si>
  <si>
    <t>NAKASE</t>
  </si>
  <si>
    <t>西岡　貴星翔</t>
  </si>
  <si>
    <t>ﾆｼｵｶ ｷﾗﾄ</t>
  </si>
  <si>
    <t>NISHIOKA</t>
  </si>
  <si>
    <t>Kirato</t>
  </si>
  <si>
    <t>蓮　陽向</t>
  </si>
  <si>
    <t>ﾊｽ ﾋﾅﾀ</t>
  </si>
  <si>
    <t>HASU</t>
  </si>
  <si>
    <t>池田　晃成</t>
  </si>
  <si>
    <t>ｲｹﾀﾞ ｺｳｾｲ</t>
  </si>
  <si>
    <t>吉村　直仁</t>
  </si>
  <si>
    <t>ﾖｼﾑﾗ ﾅｵﾋﾄ</t>
  </si>
  <si>
    <t>030502</t>
  </si>
  <si>
    <t>Naohito</t>
  </si>
  <si>
    <t>鈴木　歩夢</t>
  </si>
  <si>
    <t>ｽｽﾞｷ ｱﾕﾑ</t>
  </si>
  <si>
    <t xml:space="preserve">SUZUKI </t>
  </si>
  <si>
    <t>伊藤　大雅</t>
  </si>
  <si>
    <t>ｲﾄｳ ﾀｲｶﾞ</t>
  </si>
  <si>
    <t>040210</t>
  </si>
  <si>
    <t>藤井　洋輔</t>
  </si>
  <si>
    <t>ﾌｼﾞｲ ﾖｳｽｹ</t>
  </si>
  <si>
    <t>杉山　慧</t>
  </si>
  <si>
    <t>ｽｷﾞﾔﾏ ｻﾄﾙ</t>
  </si>
  <si>
    <t>SUGIYMA</t>
  </si>
  <si>
    <t>中戸　大樹</t>
  </si>
  <si>
    <t>ﾅｶﾄ ﾀﾞｲｷ</t>
  </si>
  <si>
    <t>NAKATO</t>
  </si>
  <si>
    <t>西中　達哉</t>
  </si>
  <si>
    <t>ﾆｼﾅｶ ﾀﾂﾔ</t>
  </si>
  <si>
    <t>030703</t>
  </si>
  <si>
    <t>NISHINAKA</t>
  </si>
  <si>
    <t>山村　瞭太</t>
  </si>
  <si>
    <t>ﾔﾏﾑﾗ ﾘｮｳﾀ</t>
  </si>
  <si>
    <t>遠藤　瑞希</t>
  </si>
  <si>
    <t>ｴﾝﾄﾞｳ ﾐｽﾞｷ</t>
  </si>
  <si>
    <t>040223</t>
  </si>
  <si>
    <t>山本　郁斗</t>
  </si>
  <si>
    <t>ﾔﾏﾓﾄ ｲｸﾄ</t>
  </si>
  <si>
    <t>南川　祐也</t>
  </si>
  <si>
    <t>ﾐﾅﾐｶﾞﾜ ﾕｳﾔ</t>
  </si>
  <si>
    <t>031223</t>
  </si>
  <si>
    <t>MINAMIGAWA</t>
  </si>
  <si>
    <t>関西医科大学</t>
  </si>
  <si>
    <t>山上　弘世</t>
  </si>
  <si>
    <t>ﾔﾏｼﾞｮｳ ｺｳｾｲ</t>
  </si>
  <si>
    <t>960613</t>
  </si>
  <si>
    <t>YAMAJO</t>
  </si>
  <si>
    <t>大嶋　優哉</t>
  </si>
  <si>
    <t>ｵｵｼﾏ ﾕｳﾔ</t>
  </si>
  <si>
    <t>980516</t>
  </si>
  <si>
    <t>上月　一輝</t>
  </si>
  <si>
    <t>ｺｳﾂﾞｷ ｶｽﾞｷ</t>
  </si>
  <si>
    <t>960116</t>
  </si>
  <si>
    <t>KOZUKI</t>
  </si>
  <si>
    <t>西村　崇</t>
  </si>
  <si>
    <t>ﾆｼﾑﾗ ﾀｶｼ</t>
  </si>
  <si>
    <t>960430</t>
  </si>
  <si>
    <t>Takashi</t>
  </si>
  <si>
    <t>古田　直毅</t>
  </si>
  <si>
    <t>ﾌﾙﾀ ﾅｵｷ</t>
  </si>
  <si>
    <t>971229</t>
  </si>
  <si>
    <t>上田　浩平</t>
  </si>
  <si>
    <t>ｳｴﾀﾞ ｺｳﾍｲ</t>
  </si>
  <si>
    <t>971007</t>
  </si>
  <si>
    <t>前川　佑介</t>
  </si>
  <si>
    <t>ﾏｴｶﾞﾜ ﾕｳｽｹ</t>
  </si>
  <si>
    <t>970619</t>
  </si>
  <si>
    <t>MAEGAWA</t>
  </si>
  <si>
    <t>奥川　暁矢</t>
  </si>
  <si>
    <t>ｵｸｶﾞﾜ ｱｷﾔ</t>
  </si>
  <si>
    <t>980411</t>
  </si>
  <si>
    <t>OKUGAWA</t>
  </si>
  <si>
    <t>Akiya</t>
  </si>
  <si>
    <t>嶋田　鉄男</t>
  </si>
  <si>
    <t>ｼﾏﾀﾞ ﾃﾂｵ</t>
  </si>
  <si>
    <t>961021</t>
  </si>
  <si>
    <t>Tetsuo</t>
  </si>
  <si>
    <t>和田　寛大</t>
  </si>
  <si>
    <t>ﾜﾀﾞ ｶﾝﾀ</t>
  </si>
  <si>
    <t>000119</t>
  </si>
  <si>
    <t>飯田　啓太</t>
  </si>
  <si>
    <t>ｲｲﾀﾞ ｹｲﾀ</t>
  </si>
  <si>
    <t>980405</t>
  </si>
  <si>
    <t>大西　慶</t>
  </si>
  <si>
    <t>ｵｵﾆｼ ｹｲ</t>
  </si>
  <si>
    <t>重村　幸鷹</t>
  </si>
  <si>
    <t>ｼｹﾞﾑﾗ ｺｳﾖｳ</t>
  </si>
  <si>
    <t>SHIGEMURA</t>
  </si>
  <si>
    <t>赤堀　大樹</t>
  </si>
  <si>
    <t>ｱｶﾎﾘ ﾀﾞｲｷ</t>
  </si>
  <si>
    <t>AKAHORI</t>
  </si>
  <si>
    <t>福村　仁紀</t>
  </si>
  <si>
    <t>ﾌｸﾑﾗ ﾋﾄｷ</t>
  </si>
  <si>
    <t>FUKUMURA</t>
  </si>
  <si>
    <t>Hitoki</t>
  </si>
  <si>
    <t>高寺　柊里</t>
  </si>
  <si>
    <t>ﾀｶﾃﾗ ｼｭﾘ</t>
  </si>
  <si>
    <t>TAKATERA</t>
  </si>
  <si>
    <t>Shuri</t>
  </si>
  <si>
    <t>関口　智輝</t>
  </si>
  <si>
    <t>ｾｷｸﾞﾁ ｻﾄｷ</t>
  </si>
  <si>
    <t>030605</t>
  </si>
  <si>
    <t>SEKIGUCHI</t>
  </si>
  <si>
    <t>宮園　晃人</t>
  </si>
  <si>
    <t>ﾐﾔｿﾞﾉ ｱｷﾄ</t>
  </si>
  <si>
    <t>杉谷　将太</t>
  </si>
  <si>
    <t>ｽｷﾞﾀﾆ ｼｮｳﾀ</t>
  </si>
  <si>
    <t>030723</t>
  </si>
  <si>
    <t>SUGITANI</t>
  </si>
  <si>
    <t>藤井　実範</t>
  </si>
  <si>
    <t>ﾌｼﾞｲ ﾐﾉﾘ</t>
  </si>
  <si>
    <t>040328</t>
  </si>
  <si>
    <t>Minori</t>
  </si>
  <si>
    <t>吉村　聖也</t>
  </si>
  <si>
    <t>ﾖｼﾑﾗ ｾｲﾔ</t>
  </si>
  <si>
    <t>岡田　拓海</t>
  </si>
  <si>
    <t>ｵｶﾀﾞ ﾀｸﾐ</t>
  </si>
  <si>
    <t>妹尾　楓真</t>
  </si>
  <si>
    <t>ｾﾉｵ ﾌｳﾏ</t>
  </si>
  <si>
    <t>SENO</t>
  </si>
  <si>
    <t>城山　剛</t>
  </si>
  <si>
    <t>ｼﾞｮｳﾔﾏ ｺﾞｳ</t>
  </si>
  <si>
    <t>040319</t>
  </si>
  <si>
    <t>JOYAMA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</si>
  <si>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</si>
  <si>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</si>
  <si>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</si>
  <si>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</si>
  <si>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</si>
  <si>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</si>
  <si>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</si>
  <si>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朝比奈　成紀</t>
  </si>
  <si>
    <t>ｱｻﾋﾅ ﾅﾙｷ</t>
  </si>
  <si>
    <t>ASAHINA</t>
  </si>
  <si>
    <t>上野　竜樹</t>
  </si>
  <si>
    <t>ｳｴﾉ ﾀﾂｷ</t>
  </si>
  <si>
    <t>030401</t>
  </si>
  <si>
    <t>西藤　聖弥</t>
  </si>
  <si>
    <t>ｻｲﾄｳ ｾｲﾔ</t>
  </si>
  <si>
    <t>塩見　遼平</t>
  </si>
  <si>
    <t>ｼｵﾐ ﾘｮｳﾍｲ</t>
  </si>
  <si>
    <t xml:space="preserve">SHIOMI </t>
  </si>
  <si>
    <t>松村　大二郎</t>
  </si>
  <si>
    <t>ﾏﾂﾑﾗ ﾀﾞｲｼﾞﾛｳ</t>
  </si>
  <si>
    <t>Daijiro</t>
  </si>
  <si>
    <t>竹内　鴻</t>
  </si>
  <si>
    <t>ﾀｹｳﾁ ｺｳ</t>
  </si>
  <si>
    <t>030720</t>
  </si>
  <si>
    <t>藤原　巧</t>
  </si>
  <si>
    <t>ﾌｼﾞﾜﾗ ﾀｸﾐ</t>
  </si>
  <si>
    <t>031220</t>
  </si>
  <si>
    <t>三千田　雅治</t>
  </si>
  <si>
    <t>ﾐﾁﾀﾞ ﾏｻﾊﾙ</t>
  </si>
  <si>
    <t>MICHIDA</t>
  </si>
  <si>
    <t>Masaharu</t>
  </si>
  <si>
    <t>高橋　周吾</t>
  </si>
  <si>
    <t>ﾀｶﾊｼ ｼｭｳｺﾞ</t>
  </si>
  <si>
    <t>清永　航平</t>
  </si>
  <si>
    <t>ｷﾖﾅｶﾞ ｺｳﾍｲ</t>
  </si>
  <si>
    <t>KIYONAGA</t>
  </si>
  <si>
    <t>源　佳己</t>
  </si>
  <si>
    <t>ｹﾞﾝ ﾖｼｷ</t>
  </si>
  <si>
    <t>030627</t>
  </si>
  <si>
    <t>GEN</t>
  </si>
  <si>
    <t>籔内　允士</t>
  </si>
  <si>
    <t>ﾔﾌﾞｳﾁ ﾏｻｼ</t>
  </si>
  <si>
    <t>030123</t>
  </si>
  <si>
    <t>YABUUCHI</t>
  </si>
  <si>
    <t>羽田　怜遠</t>
  </si>
  <si>
    <t>ﾊﾀﾞ ﾚｵﾝ</t>
  </si>
  <si>
    <t>高森 心我</t>
  </si>
  <si>
    <t>ﾀｶﾓﾘ ｼﾝｶﾞ</t>
  </si>
  <si>
    <t>TAKAMORI</t>
  </si>
  <si>
    <t>Shinga</t>
  </si>
  <si>
    <t>宮本　真久翔</t>
  </si>
  <si>
    <t>ﾐﾔﾓﾄ ﾏｸﾄ</t>
  </si>
  <si>
    <t>031110</t>
  </si>
  <si>
    <t>Makuto</t>
  </si>
  <si>
    <t>大橋　星太</t>
  </si>
  <si>
    <t>ｵｵﾊｼ ｼｮｳﾀ</t>
  </si>
  <si>
    <t>井口　大地</t>
  </si>
  <si>
    <t>ｲｸﾞﾁ ﾀﾞｲﾁ</t>
  </si>
  <si>
    <t>愚川　瑛晨</t>
  </si>
  <si>
    <t>ｸﾞｶﾜ ｴｲｷ</t>
  </si>
  <si>
    <t>GUKAWA</t>
  </si>
  <si>
    <t>Eiki</t>
  </si>
  <si>
    <t>大門　悟</t>
  </si>
  <si>
    <t>ﾀﾞｲﾓﾝ ｻﾄﾙ</t>
  </si>
  <si>
    <t>吉田　篤郎</t>
  </si>
  <si>
    <t>ﾖｼﾀﾞ ｱﾂﾛｳ</t>
  </si>
  <si>
    <t>戸田　晶</t>
  </si>
  <si>
    <t>ﾄﾀﾞ ｱｷﾗ</t>
  </si>
  <si>
    <t>宮森　崇広</t>
  </si>
  <si>
    <t>ﾐﾔﾓﾘ ﾀｶﾋﾛ</t>
  </si>
  <si>
    <t>001129</t>
  </si>
  <si>
    <t xml:space="preserve">MIYAMORI </t>
  </si>
  <si>
    <t>岡本　颯太</t>
  </si>
  <si>
    <t>ｵｶﾓﾄ ｿｳﾀ</t>
  </si>
  <si>
    <t>徳田　天馬</t>
  </si>
  <si>
    <t>ﾄｸﾀ ﾃﾝﾏ</t>
  </si>
  <si>
    <t>TOKUTA</t>
  </si>
  <si>
    <t>下平　和委</t>
  </si>
  <si>
    <t>ｼﾓﾋﾗ ｶｽﾞｲ</t>
  </si>
  <si>
    <t>Kazui</t>
  </si>
  <si>
    <t>岡田　友徳</t>
  </si>
  <si>
    <t>ｵｶﾀﾞ ﾄﾓﾉﾘ</t>
  </si>
  <si>
    <t>大須賀　空</t>
  </si>
  <si>
    <t>ｵｵｽｶﾞ ｿﾗ</t>
  </si>
  <si>
    <t>OSUGA</t>
  </si>
  <si>
    <t>竹上　寛建</t>
  </si>
  <si>
    <t>ﾀｹｶﾞﾐ ｶﾝﾀ</t>
  </si>
  <si>
    <t>TAKEGAMI</t>
  </si>
  <si>
    <t>永春　宏治</t>
  </si>
  <si>
    <t>ﾅｶﾞﾊﾙ ｺｳｼﾞ</t>
  </si>
  <si>
    <t>NAGAHARU</t>
  </si>
  <si>
    <t>藤原　健跳</t>
  </si>
  <si>
    <t>ﾌｼﾞﾜﾗ ｹﾝﾄ</t>
  </si>
  <si>
    <t>010817</t>
  </si>
  <si>
    <t>森脇　拓未</t>
  </si>
  <si>
    <t>ﾓﾘﾜｷ ﾀｸﾐ</t>
  </si>
  <si>
    <t>白髭　洋介</t>
  </si>
  <si>
    <t>ｼﾗﾋｹﾞ ﾖｳｽｹ</t>
  </si>
  <si>
    <t>SHIRAHIGE</t>
  </si>
  <si>
    <t>吉田　一貴</t>
  </si>
  <si>
    <t>ﾖｼﾀﾞ ｶｽﾞｷ</t>
  </si>
  <si>
    <t>貝出　智亮</t>
  </si>
  <si>
    <t>ｶｲﾃﾞ ﾄﾓｱｷ</t>
  </si>
  <si>
    <t>KAIDE</t>
  </si>
  <si>
    <t>青谷　悠平</t>
  </si>
  <si>
    <t>ｱｵﾀﾆ ﾕｳﾍｲ</t>
  </si>
  <si>
    <t>AOTANI</t>
  </si>
  <si>
    <t>上野　将大</t>
  </si>
  <si>
    <t>ｳｴﾉ ｼｮｳﾀﾞｲ</t>
  </si>
  <si>
    <t>山本　侑大</t>
  </si>
  <si>
    <t>031127</t>
  </si>
  <si>
    <t>寺本　翔</t>
  </si>
  <si>
    <t>ﾃﾗﾓﾄ ｶｹﾙ</t>
  </si>
  <si>
    <t>永山　翔貴</t>
  </si>
  <si>
    <t>ﾅｶﾞﾔﾏ ｼｮｳｷ</t>
  </si>
  <si>
    <t>030719</t>
  </si>
  <si>
    <t>NAGAYAMA</t>
  </si>
  <si>
    <t>水谷　友哉</t>
  </si>
  <si>
    <t>ﾐｽﾞﾀﾆ ﾄﾓﾔ</t>
  </si>
  <si>
    <t>今北　佑馬</t>
  </si>
  <si>
    <t>ｲﾏｷﾀ ﾕｳﾏ</t>
  </si>
  <si>
    <t>020617</t>
  </si>
  <si>
    <t>IMAKITA</t>
  </si>
  <si>
    <t>滝本　恵果</t>
  </si>
  <si>
    <t>ﾀｷﾓﾄ ｹｲｶ</t>
  </si>
  <si>
    <t>030813</t>
  </si>
  <si>
    <t>TAKIMOTO</t>
  </si>
  <si>
    <t>Keika</t>
  </si>
  <si>
    <t>田中　大空</t>
  </si>
  <si>
    <t>ﾀﾅｶ ｿﾗ</t>
  </si>
  <si>
    <t>西濱　充</t>
  </si>
  <si>
    <t>ﾆｼﾊﾏ ﾐﾂﾙ</t>
  </si>
  <si>
    <t>NISHIHAMA</t>
  </si>
  <si>
    <t>Mitsuru</t>
  </si>
  <si>
    <t>綾野　蒼士</t>
  </si>
  <si>
    <t>ｱﾔﾉ ｿｳｼ</t>
  </si>
  <si>
    <t>福本　陸晴</t>
  </si>
  <si>
    <t>ﾌｸﾓﾄ ﾘﾊﾞ</t>
  </si>
  <si>
    <t>Riba</t>
  </si>
  <si>
    <t>野崎　景勝</t>
  </si>
  <si>
    <t>ﾉｻﾞｷ ｶｹﾞｶﾂ</t>
  </si>
  <si>
    <t>Kagekatsu</t>
  </si>
  <si>
    <t>中島　蒼</t>
  </si>
  <si>
    <t>ﾅｶｼﾏ ｿｳ</t>
  </si>
  <si>
    <t>平田　崇人</t>
  </si>
  <si>
    <t>ﾋﾗﾀ ﾀｶﾄ</t>
  </si>
  <si>
    <t>030623</t>
  </si>
  <si>
    <t>澤田　潤</t>
  </si>
  <si>
    <t>ｻﾜﾀﾞ ｼﾞｭﾝ</t>
  </si>
  <si>
    <t>岡本　祐輝</t>
  </si>
  <si>
    <t>ｵｶﾓﾄ ﾕｳｷ</t>
  </si>
  <si>
    <t>渡　勇揮</t>
  </si>
  <si>
    <t>ﾜﾀﾘ ﾕｳｷ</t>
  </si>
  <si>
    <t>WATARI</t>
  </si>
  <si>
    <t>大庭　侑也</t>
  </si>
  <si>
    <t>ｵｵﾊﾞ ﾕｳﾔ</t>
  </si>
  <si>
    <t>岩崎　海人</t>
  </si>
  <si>
    <t>ｲﾜｻｷ ｶｲﾄ</t>
  </si>
  <si>
    <t>堀ノ内　駿登</t>
  </si>
  <si>
    <t>ﾎﾘﾉｳﾁ ﾊﾔﾄ</t>
  </si>
  <si>
    <t>HORINOUCHI</t>
  </si>
  <si>
    <t>米山　竜也</t>
  </si>
  <si>
    <t>ﾖﾈﾔﾏ ﾀﾂﾔ</t>
  </si>
  <si>
    <t>020522</t>
  </si>
  <si>
    <t>高見　俊樹</t>
  </si>
  <si>
    <t>ﾀｶﾐ ﾄｼｷ</t>
  </si>
  <si>
    <t>北村　駿</t>
  </si>
  <si>
    <t>ｷﾀﾑﾗ ｼｭﾝ</t>
  </si>
  <si>
    <t>森川　敬友</t>
  </si>
  <si>
    <t>ﾓﾘｶﾜ ｹｲｽｹ</t>
  </si>
  <si>
    <t>橋本　伊吹</t>
  </si>
  <si>
    <t>ﾊｼﾓﾄ ｲﾌﾞｷ</t>
  </si>
  <si>
    <t>東　洸生</t>
  </si>
  <si>
    <t>ｱｽﾞﾏ ｺｳｾｲ</t>
  </si>
  <si>
    <t>西口　優斗</t>
  </si>
  <si>
    <t>ﾆｼｸﾞﾁ ﾕｳﾄ</t>
  </si>
  <si>
    <t>NISHIGUCHI</t>
  </si>
  <si>
    <t>関根　功織</t>
  </si>
  <si>
    <t>ｾｷﾈ ｲｵﾘ</t>
  </si>
  <si>
    <t>SEKINE</t>
  </si>
  <si>
    <t>Iori</t>
  </si>
  <si>
    <t>杉本　祥太</t>
  </si>
  <si>
    <t>ｽｷﾞﾓﾄ ｼｮｳﾀ</t>
  </si>
  <si>
    <t>渦岡　祐貴</t>
  </si>
  <si>
    <t>ｳｽﾞｵｶ ﾕｳｷ</t>
  </si>
  <si>
    <t>031011</t>
  </si>
  <si>
    <t>UZUOKA</t>
  </si>
  <si>
    <t>吉村　祐真</t>
  </si>
  <si>
    <t>ﾖｼﾑﾗ ﾕｳﾏ</t>
  </si>
  <si>
    <t>谷口　彰悟</t>
  </si>
  <si>
    <t>ﾀﾆｸﾞﾁ ｼｮｳｺﾞ</t>
  </si>
  <si>
    <t>那木　悠右</t>
  </si>
  <si>
    <t>ﾅｷﾞ ﾕｳｽｹ</t>
  </si>
  <si>
    <t>NAGI</t>
  </si>
  <si>
    <t>市川　達也</t>
  </si>
  <si>
    <t>ｲﾁｶﾜ ﾀﾂﾔ</t>
  </si>
  <si>
    <t>岡田　一涛</t>
  </si>
  <si>
    <t>ｵｶﾀﾞ ｶｽﾞﾄ</t>
  </si>
  <si>
    <t>濱田　誉生</t>
  </si>
  <si>
    <t>ﾊﾏﾀﾞ ﾎﾏﾚ</t>
  </si>
  <si>
    <t>遠池　悠貴</t>
  </si>
  <si>
    <t>ﾄｵﾁ ﾕｳｷ</t>
  </si>
  <si>
    <t>TOCHI</t>
  </si>
  <si>
    <t>前川　駿介</t>
  </si>
  <si>
    <t>ﾏｴｶﾜ ｼｭﾝｽｹ</t>
  </si>
  <si>
    <t>松村　安晃</t>
  </si>
  <si>
    <t>ﾏﾂﾑﾗ ﾔｽｱｷ</t>
  </si>
  <si>
    <t>加納　哲杜</t>
  </si>
  <si>
    <t>ｶﾉｳ ﾃﾂﾄ</t>
  </si>
  <si>
    <t>Tetsuto</t>
  </si>
  <si>
    <t>齊藤　優斗</t>
  </si>
  <si>
    <t>ｻｲﾄｳ ﾕｳﾄ</t>
  </si>
  <si>
    <t>高田　大也</t>
  </si>
  <si>
    <t>ﾀｶﾀ ﾏｻﾔ</t>
  </si>
  <si>
    <t>TAKATA</t>
  </si>
  <si>
    <t>宮口　絹道</t>
  </si>
  <si>
    <t>ﾐﾔｸﾞﾁ ﾏｻﾐﾁ</t>
  </si>
  <si>
    <t>MIYAGUCHI</t>
  </si>
  <si>
    <t>Masamichi</t>
  </si>
  <si>
    <t>細川　怜央</t>
  </si>
  <si>
    <t>ﾎｿｶﾜ ﾚｵ</t>
  </si>
  <si>
    <t>Leo</t>
  </si>
  <si>
    <t>濱田　魁人</t>
  </si>
  <si>
    <t>ﾊﾏﾀﾞ ｶｲﾄ</t>
  </si>
  <si>
    <t>白川　拓実</t>
  </si>
  <si>
    <t>ｼﾗｶﾜ ﾀｸﾐ</t>
  </si>
  <si>
    <t>030903</t>
  </si>
  <si>
    <t>SHIRAKAWA</t>
  </si>
  <si>
    <t>北浦　成秀</t>
  </si>
  <si>
    <t>ｷﾀｳﾗ ｾｲｼｭｳ</t>
  </si>
  <si>
    <t>040326</t>
  </si>
  <si>
    <t>Seishu</t>
  </si>
  <si>
    <t>高山　佳紀</t>
  </si>
  <si>
    <t>ｺｳﾔﾏ ﾖｼｷ</t>
  </si>
  <si>
    <t>難波　颯太</t>
  </si>
  <si>
    <t>ﾅﾝﾊﾞ ｿｳﾀ</t>
  </si>
  <si>
    <t>040111</t>
  </si>
  <si>
    <t>NAMBA</t>
  </si>
  <si>
    <t>前川　蒼空</t>
  </si>
  <si>
    <t>ﾏｴｶﾞﾜ ｱｵｲ</t>
  </si>
  <si>
    <t>030704</t>
  </si>
  <si>
    <t>Aoi</t>
  </si>
  <si>
    <t>高田　虎雅</t>
  </si>
  <si>
    <t>ﾀｶﾀ ﾀｲｶﾞ</t>
  </si>
  <si>
    <t>南　侑希</t>
  </si>
  <si>
    <t>ﾐﾅﾐ ﾕｳｷ</t>
  </si>
  <si>
    <t>030911</t>
  </si>
  <si>
    <t>Yuuki</t>
  </si>
  <si>
    <t>大川　祥太</t>
  </si>
  <si>
    <t>ｵｵｶﾜ ｼｮｳﾀ</t>
  </si>
  <si>
    <t>吉川　偉己</t>
  </si>
  <si>
    <t>ﾖｼｶﾜ ｲﾂｷ</t>
  </si>
  <si>
    <t>浅井　謙臣</t>
  </si>
  <si>
    <t>ｱｻｲ ｹﾝｼﾝ</t>
  </si>
  <si>
    <t>田中　修平</t>
  </si>
  <si>
    <t>ﾀﾅｶ ｼｭｳﾍｲ</t>
  </si>
  <si>
    <t>中井　琉人</t>
  </si>
  <si>
    <t>ﾅｶｲ ﾘｭｳﾄ</t>
  </si>
  <si>
    <t>030329</t>
  </si>
  <si>
    <t>畑　諒太郎</t>
  </si>
  <si>
    <t>ﾊﾀ ﾘｮｳﾀﾛｳ</t>
  </si>
  <si>
    <t>山中　了</t>
  </si>
  <si>
    <t>ﾔﾏﾅｶ ﾘｮｳ</t>
  </si>
  <si>
    <t>荊木　勇登</t>
  </si>
  <si>
    <t>ｲﾊﾞﾗｷ ﾕｳﾄ</t>
  </si>
  <si>
    <t>荒木　厚紀</t>
  </si>
  <si>
    <t>ｱﾗｷ ｺｳｷ</t>
  </si>
  <si>
    <t>浅沼　紀貴</t>
  </si>
  <si>
    <t>ｱｻﾇﾏ ﾄｼｷ</t>
  </si>
  <si>
    <t>ASANUMA</t>
  </si>
  <si>
    <t>八若　航平</t>
  </si>
  <si>
    <t>ﾔﾜｶ ｺｳﾍｲ</t>
  </si>
  <si>
    <t>YAWAKA</t>
  </si>
  <si>
    <t>樋口　和真</t>
  </si>
  <si>
    <t>ﾋｸﾞﾁ ｶｽﾞﾏ</t>
  </si>
  <si>
    <t>031210</t>
  </si>
  <si>
    <t>森　颯人</t>
  </si>
  <si>
    <t>ﾓﾘ ﾊﾔﾄ</t>
  </si>
  <si>
    <t>井下　和輝</t>
  </si>
  <si>
    <t>ｲｼﾀ ｶｽﾞｷ</t>
  </si>
  <si>
    <t>ISHITA</t>
  </si>
  <si>
    <t>椿原　大洋</t>
  </si>
  <si>
    <t>ﾂﾊﾞｷﾊﾗ ﾀｲﾖｳ</t>
  </si>
  <si>
    <t>TSUBAKIHARA</t>
  </si>
  <si>
    <t>北川　勝久</t>
  </si>
  <si>
    <t>ｷﾀｶﾞﾜ ｶﾂﾋｻ</t>
  </si>
  <si>
    <t>Katsuhisa</t>
  </si>
  <si>
    <t>細谷　亮介</t>
  </si>
  <si>
    <t>ﾎｿﾔ ﾘｮｳｽｹ</t>
  </si>
  <si>
    <t>米澤　晴惟</t>
  </si>
  <si>
    <t>ﾖﾈｻﾞﾜ ﾊﾙﾉﾌﾞ</t>
  </si>
  <si>
    <t>大藪　敬二郎</t>
  </si>
  <si>
    <t>ｵｵﾔﾌﾞ ｹｲｼﾞﾛｳ</t>
  </si>
  <si>
    <t>中松　秀樹</t>
  </si>
  <si>
    <t>ﾅｶﾏﾂ ｼｭｳｷ</t>
  </si>
  <si>
    <t>Shuki</t>
  </si>
  <si>
    <t>仲宗根　遼太郎</t>
  </si>
  <si>
    <t>ﾅｶｿﾈ ﾘｮｳﾀﾛｳ</t>
  </si>
  <si>
    <t>000318</t>
  </si>
  <si>
    <t>NAKASONE</t>
  </si>
  <si>
    <t>趙　秀太</t>
  </si>
  <si>
    <t>ﾁｮｳ ｼｭｳﾀ</t>
  </si>
  <si>
    <t>吉村　要</t>
  </si>
  <si>
    <t>ﾖｼﾑﾗ ｶﾅﾒ</t>
  </si>
  <si>
    <t>Kaname</t>
  </si>
  <si>
    <t>飯塚　翔平</t>
  </si>
  <si>
    <t>ｲｲﾂﾞｶ ｼｮｳﾍｲ</t>
  </si>
  <si>
    <t>IIZUKA</t>
  </si>
  <si>
    <t>小郷　翼</t>
  </si>
  <si>
    <t>ｵｺﾞｳ ﾂﾊﾞｻ</t>
  </si>
  <si>
    <t>OGO</t>
  </si>
  <si>
    <t>金谷　拓弥</t>
  </si>
  <si>
    <t>ｶﾅﾀﾆ ﾀｸﾐ</t>
  </si>
  <si>
    <t>KANATANI</t>
  </si>
  <si>
    <t>村上　将成</t>
  </si>
  <si>
    <t>ﾑﾗｶﾐ ﾏｻﾅﾘ</t>
  </si>
  <si>
    <t>Masanari</t>
  </si>
  <si>
    <t>木村　駿太</t>
  </si>
  <si>
    <t>ｷﾑﾗ ｼｭﾝﾀ</t>
  </si>
  <si>
    <t>Syunta</t>
  </si>
  <si>
    <t>小島　大智</t>
  </si>
  <si>
    <t>ｺｼﾞﾏ ﾀﾞｲﾁ</t>
  </si>
  <si>
    <t>塩谷　直弥</t>
  </si>
  <si>
    <t>ｼｵﾀﾆ ﾅｵﾔ</t>
  </si>
  <si>
    <t>040214</t>
  </si>
  <si>
    <t>SHIOTANI</t>
  </si>
  <si>
    <t>長谷川　将士</t>
  </si>
  <si>
    <t>ﾊｾｶﾞﾜ ﾏｻﾄ</t>
  </si>
  <si>
    <t>山本　琉稀</t>
  </si>
  <si>
    <t>ﾔﾏﾓﾄ ﾘｭｳｷ</t>
  </si>
  <si>
    <t>天野　孝紀</t>
  </si>
  <si>
    <t>ｱﾏﾉ ｺｳｷ</t>
  </si>
  <si>
    <t>佐地　伸之輔</t>
  </si>
  <si>
    <t>ｻﾁ ｼﾝﾉｽｹ</t>
  </si>
  <si>
    <t>SACHI</t>
  </si>
  <si>
    <t>森田　凌輔</t>
  </si>
  <si>
    <t>ﾓﾘﾀ ﾘｮｳｽｹ</t>
  </si>
  <si>
    <t>山本　優希</t>
  </si>
  <si>
    <t>ﾔﾏﾓﾄ ﾕｳｷ</t>
  </si>
  <si>
    <t>麻生　海斗</t>
  </si>
  <si>
    <t>ｱｿｳ ｶｲﾄ</t>
  </si>
  <si>
    <t xml:space="preserve">ASO </t>
  </si>
  <si>
    <t>城谷　賢祐</t>
  </si>
  <si>
    <t>ｼﾛﾀﾆ ｹﾝｽｹ</t>
  </si>
  <si>
    <t>SHIROTANI</t>
  </si>
  <si>
    <t>広瀬　裕大</t>
  </si>
  <si>
    <t>ﾋﾛｾ ﾕｳﾀ</t>
  </si>
  <si>
    <t>室　公輔</t>
  </si>
  <si>
    <t>ﾑﾛ ｺｳｽｹ</t>
  </si>
  <si>
    <t xml:space="preserve">MURO </t>
  </si>
  <si>
    <t>Kousuke</t>
  </si>
  <si>
    <t>岡嶋 誠太郎</t>
  </si>
  <si>
    <t>ｵｶｼﾞﾏ ｾｲﾀﾛｳ</t>
  </si>
  <si>
    <t>Seitarou</t>
  </si>
  <si>
    <t>新庄　健</t>
  </si>
  <si>
    <t>ｼﾝｼﾞｮｳ ﾀｹｼ</t>
  </si>
  <si>
    <t>照山　潤</t>
  </si>
  <si>
    <t>ﾃﾙﾔﾏ ｼﾞｭﾝ</t>
  </si>
  <si>
    <t>TERUYAMA</t>
  </si>
  <si>
    <t>稲田　正裕</t>
  </si>
  <si>
    <t>ｲﾅﾀﾞ ﾏｻﾋﾛ</t>
  </si>
  <si>
    <t>白星　祥吾</t>
  </si>
  <si>
    <t>ｼﾗﾎｼ ｼｮｳｺﾞ</t>
  </si>
  <si>
    <t>SHIRAHOSHI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</si>
  <si>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</si>
  <si>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</si>
  <si>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</si>
  <si>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</si>
  <si>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</si>
  <si>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</si>
  <si>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</si>
  <si>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</si>
  <si>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岡田　雅也</t>
  </si>
  <si>
    <t>ｵｶﾀﾞ ﾏｻﾔ</t>
  </si>
  <si>
    <t>020809</t>
  </si>
  <si>
    <t>小森　隆史</t>
  </si>
  <si>
    <t>ｺﾓﾘ ﾀｶｼ</t>
  </si>
  <si>
    <t>吉冨　文暁</t>
  </si>
  <si>
    <t>ﾖｼﾄﾐ ﾌﾐｱｷ</t>
  </si>
  <si>
    <t>YOSHITOMI</t>
  </si>
  <si>
    <t>川瀬　稔己</t>
  </si>
  <si>
    <t>ｶﾜｾ ﾄｼｷ</t>
  </si>
  <si>
    <t>大住　圭樹</t>
  </si>
  <si>
    <t>ｵｵｽﾐ ｹｲｼﾞｭ</t>
  </si>
  <si>
    <t>OSUMI</t>
  </si>
  <si>
    <t>Keiju</t>
  </si>
  <si>
    <t>松本　遼一</t>
  </si>
  <si>
    <t>ﾏﾂﾓﾄ ﾘｮｳｲﾁ</t>
  </si>
  <si>
    <t>Ryoichi</t>
  </si>
  <si>
    <t>山藤　優斗</t>
  </si>
  <si>
    <t>ｻﾝﾄｳ ﾕｳﾄ</t>
  </si>
  <si>
    <t>SANTO</t>
  </si>
  <si>
    <t>溝尾　翔海</t>
  </si>
  <si>
    <t>ﾐｿﾞｵ ﾄﾜ</t>
  </si>
  <si>
    <t>MIZOO</t>
  </si>
  <si>
    <t>坂本　崇輔</t>
  </si>
  <si>
    <t>ｻｶﾓﾄ ｼｭｳｽｹ</t>
  </si>
  <si>
    <t>松成　倖希</t>
  </si>
  <si>
    <t>ﾏﾂﾅﾘ ｺｳｷ</t>
  </si>
  <si>
    <t>MATSUNARI</t>
  </si>
  <si>
    <t>蔵合　貴大</t>
  </si>
  <si>
    <t>ｿﾞｳｺﾞｳ ﾀｶﾋﾛ</t>
  </si>
  <si>
    <t>031029</t>
  </si>
  <si>
    <t>ZOGO</t>
  </si>
  <si>
    <t>池原　悠真</t>
  </si>
  <si>
    <t>ｲｹﾊﾗ ﾕｳﾏ</t>
  </si>
  <si>
    <t>IKEHARA</t>
  </si>
  <si>
    <t>神戸薬科大学</t>
  </si>
  <si>
    <t>田中　悠世</t>
  </si>
  <si>
    <t>増井　貴哉</t>
  </si>
  <si>
    <t>ﾏｽｲ ﾀｶﾔ</t>
  </si>
  <si>
    <t>031008</t>
  </si>
  <si>
    <t>MASUI</t>
  </si>
  <si>
    <t>森 輝也</t>
  </si>
  <si>
    <t>ﾓﾘ ｶｶﾞﾔ</t>
  </si>
  <si>
    <t>髙橋　遼馬</t>
  </si>
  <si>
    <t>ﾀｶﾊｼ ﾘｮｳﾏ</t>
  </si>
  <si>
    <t>Rtoma</t>
  </si>
  <si>
    <t>中田　力稀</t>
  </si>
  <si>
    <t>ﾅｶﾀ ﾘｷ</t>
  </si>
  <si>
    <t>古田　萌人</t>
  </si>
  <si>
    <t>ﾌﾙﾀ ﾓｴﾄ</t>
  </si>
  <si>
    <t>Moeto</t>
  </si>
  <si>
    <t>桃山学院教育大学</t>
  </si>
  <si>
    <t>寺下　慶悟</t>
  </si>
  <si>
    <t>ﾃﾗｼﾀ ｹｲｺﾞ</t>
  </si>
  <si>
    <t>TERASHITA</t>
  </si>
  <si>
    <t>楓　龍之介</t>
  </si>
  <si>
    <t>ｶｴﾃﾞ ﾘｭｳﾉｽｹ</t>
  </si>
  <si>
    <t>KAEDE</t>
  </si>
  <si>
    <t>山下　優貴</t>
  </si>
  <si>
    <t>031214</t>
  </si>
  <si>
    <t>田中　亜周</t>
  </si>
  <si>
    <t>ﾀﾅｶ ｱｼｭｳ</t>
  </si>
  <si>
    <t>Ashu</t>
  </si>
  <si>
    <t>佐野　祐大</t>
  </si>
  <si>
    <t>ｻﾉ ﾕｳﾀ</t>
  </si>
  <si>
    <t>松葉　吏玖</t>
  </si>
  <si>
    <t>ﾏﾂﾊﾞ ﾘｸ</t>
  </si>
  <si>
    <t>MATSUBA</t>
  </si>
  <si>
    <t>藤岡　聡太</t>
  </si>
  <si>
    <t>ﾌｼﾞｵｶ ｿｳﾀ</t>
  </si>
  <si>
    <t>FUJIOKA</t>
  </si>
  <si>
    <t>春名　友貴</t>
  </si>
  <si>
    <t>ﾊﾙﾅ ﾄﾓｷ</t>
  </si>
  <si>
    <t>HARUNA</t>
  </si>
  <si>
    <t>古谷　将大</t>
  </si>
  <si>
    <t>ﾌﾙﾔ ｼｮｳﾀﾞｲ</t>
  </si>
  <si>
    <t>031204</t>
  </si>
  <si>
    <t>Syodai</t>
  </si>
  <si>
    <t>米川　拓摩</t>
  </si>
  <si>
    <t>ﾖﾈｶﾜ ﾀｸﾏ</t>
  </si>
  <si>
    <t>YONEKAWA</t>
  </si>
  <si>
    <t>宮川　寛太郎</t>
  </si>
  <si>
    <t>ﾐﾔｶﾞﾜ ｶﾝﾀﾛｳ</t>
  </si>
  <si>
    <t>Kantaro</t>
  </si>
  <si>
    <t>大坪　一生</t>
  </si>
  <si>
    <t>ｵｵﾂﾎﾞ ｲｯｾｲ</t>
  </si>
  <si>
    <t>OTSUBO</t>
  </si>
  <si>
    <t>萩　大輔</t>
  </si>
  <si>
    <t>ﾊｷﾞ ﾀﾞｲｽｹ</t>
  </si>
  <si>
    <t>HAGI</t>
  </si>
  <si>
    <t>甲斐　悠</t>
  </si>
  <si>
    <t>ｶｲ ﾊﾙｶ</t>
  </si>
  <si>
    <t>Haruka</t>
  </si>
  <si>
    <t>中川　洸希</t>
  </si>
  <si>
    <t>ﾅｶｶﾞﾜ ｺｳｷ</t>
  </si>
  <si>
    <t>寺村　滉平</t>
  </si>
  <si>
    <t>ﾃﾗﾑﾗ ｺｳﾍｲ</t>
  </si>
  <si>
    <t>TERAMURA</t>
  </si>
  <si>
    <t>中谷　優斗</t>
  </si>
  <si>
    <t>ﾅｶﾀﾆ ﾕｳﾄ</t>
  </si>
  <si>
    <t>山本　浩平</t>
  </si>
  <si>
    <t>ﾔﾏﾓﾄ ｺﾍｲ</t>
  </si>
  <si>
    <t>久良木　大地</t>
  </si>
  <si>
    <t>ｷｭｳﾗｷﾞ ﾀﾞｲﾁ</t>
  </si>
  <si>
    <t>KYURAGI</t>
  </si>
  <si>
    <t>宮成　輝一</t>
  </si>
  <si>
    <t>ﾐﾔﾅﾘ ｷｲﾁ</t>
  </si>
  <si>
    <t>031231</t>
  </si>
  <si>
    <t>MIYANARI</t>
  </si>
  <si>
    <t>高橋　晴</t>
  </si>
  <si>
    <t>ﾀｶﾊｼ ﾊﾙ</t>
  </si>
  <si>
    <t>杉浦　知寛</t>
  </si>
  <si>
    <t>ｽｷﾞｳﾗ ﾄﾓﾋﾛ</t>
  </si>
  <si>
    <t>国吉　遼河</t>
  </si>
  <si>
    <t>ｸﾆﾖｼ ﾘｮｳｶﾞ</t>
  </si>
  <si>
    <t>KUNIYOSHI</t>
  </si>
  <si>
    <t>中治　秀朗</t>
  </si>
  <si>
    <t>ﾅｶｼﾞ ﾋﾃﾞｱｷ</t>
  </si>
  <si>
    <t>NAKAJI</t>
  </si>
  <si>
    <t>貞好　亜星</t>
  </si>
  <si>
    <t>ｻﾀﾞﾖｼ ｱｾｲ</t>
  </si>
  <si>
    <t>SADAYOSHI</t>
  </si>
  <si>
    <t>Asei</t>
  </si>
  <si>
    <t>奥村　知央</t>
  </si>
  <si>
    <t>ｵｸﾑﾗ ﾄﾓﾋｻ</t>
  </si>
  <si>
    <t>981015</t>
  </si>
  <si>
    <t>Tomohisa</t>
  </si>
  <si>
    <t>姫田　瑛斗</t>
  </si>
  <si>
    <t>ﾋﾒﾀﾞ ｴｲﾄ</t>
  </si>
  <si>
    <t>HIMEDA</t>
  </si>
  <si>
    <t>Eito</t>
  </si>
  <si>
    <t>桝谷　佳生</t>
  </si>
  <si>
    <t>ﾏｽﾀﾆ ｶｲ</t>
  </si>
  <si>
    <t>神澤　圭太朗</t>
  </si>
  <si>
    <t>ｶﾝｻﾞﾜ ｹｲﾀﾛｳ</t>
  </si>
  <si>
    <t>KANZAWA</t>
  </si>
  <si>
    <t>吉津　心雄</t>
  </si>
  <si>
    <t>ﾖｼﾂﾞ ｼﾕｳ</t>
  </si>
  <si>
    <t>040206</t>
  </si>
  <si>
    <t>YOSHIDU</t>
  </si>
  <si>
    <t>Shiyuu</t>
  </si>
  <si>
    <t>望月　輝良</t>
  </si>
  <si>
    <t>ﾓﾁﾂﾞｷ ｱｷﾗ</t>
  </si>
  <si>
    <t>無藤　駿</t>
  </si>
  <si>
    <t>ﾑﾄｳ ｼｭﾝ</t>
  </si>
  <si>
    <t>MUTO</t>
  </si>
  <si>
    <t>阿部　慶己</t>
  </si>
  <si>
    <t>ｱﾍﾞ ﾖｼｷ</t>
  </si>
  <si>
    <t>大久保　颯眞</t>
  </si>
  <si>
    <t>ｵｵｸﾎﾞ ｿｳﾏ</t>
  </si>
  <si>
    <t>030830</t>
  </si>
  <si>
    <t>楠本　昂也</t>
  </si>
  <si>
    <t>ｸｽﾓﾄ ﾀｶﾔ</t>
  </si>
  <si>
    <t>田中　聖也</t>
  </si>
  <si>
    <t>ﾀﾅｶ ｾｲﾔ</t>
  </si>
  <si>
    <t>田中　翔</t>
  </si>
  <si>
    <t>ﾀﾅｶ ｶｹﾙ</t>
  </si>
  <si>
    <t>三富　慎</t>
  </si>
  <si>
    <t>ﾐﾄﾐ ｼﾝ</t>
  </si>
  <si>
    <t>040312</t>
  </si>
  <si>
    <t>MITOMI</t>
  </si>
  <si>
    <t>Sin</t>
  </si>
  <si>
    <t>古閑　翔大</t>
  </si>
  <si>
    <t>ｺｶﾞ ｼｮｳﾀ</t>
  </si>
  <si>
    <t>Syota</t>
  </si>
  <si>
    <t>大阪人間科学大学</t>
  </si>
  <si>
    <t>岡林　正也</t>
  </si>
  <si>
    <t>ｵｶﾊﾞﾔｼ ﾏｻﾔ</t>
  </si>
  <si>
    <t>OKABAYASHI</t>
  </si>
  <si>
    <t>青柳　勇輝</t>
  </si>
  <si>
    <t>ｱｵﾔｷﾞ ﾕｳｷ</t>
  </si>
  <si>
    <t>寺田　翔真</t>
  </si>
  <si>
    <t>ﾃﾗﾀﾞ ｼｮｳﾏ</t>
  </si>
  <si>
    <t>Syoma</t>
  </si>
  <si>
    <t>奈良大学</t>
  </si>
  <si>
    <t>藤本　翔太</t>
  </si>
  <si>
    <t>ﾌｼﾞﾓﾄ ｼｮｳﾀ</t>
  </si>
  <si>
    <t>020822</t>
  </si>
  <si>
    <t>HUJIMOTO</t>
  </si>
  <si>
    <t>石田　蓮</t>
  </si>
  <si>
    <t>ｲｼﾀﾞ ﾚﾝ</t>
  </si>
  <si>
    <t>神谷　和翔</t>
  </si>
  <si>
    <t>ｶﾐﾔ ｱｲﾄ</t>
  </si>
  <si>
    <t>Aito</t>
  </si>
  <si>
    <t>箕川　陽向</t>
  </si>
  <si>
    <t>ﾐｶﾜ ﾋﾅﾀ</t>
  </si>
  <si>
    <t>MIKAWA</t>
  </si>
  <si>
    <t>広瀬　陽希</t>
  </si>
  <si>
    <t>ﾋﾛｾ ﾊﾙｷ</t>
  </si>
  <si>
    <t>小林　祐誌</t>
  </si>
  <si>
    <t>ｺﾊﾞﾔｼ ﾕｳｼﾞ</t>
  </si>
  <si>
    <t>岡本　海渡</t>
  </si>
  <si>
    <t>ｵｶﾓﾄ ｶｲﾄ</t>
  </si>
  <si>
    <t>030810</t>
  </si>
  <si>
    <t>蟻田　提人</t>
  </si>
  <si>
    <t>ｱﾘﾀ ﾀﾞｲﾄ</t>
  </si>
  <si>
    <t>石田　侑輝</t>
  </si>
  <si>
    <t>ｲｼﾀﾞ ﾕｳｷ</t>
  </si>
  <si>
    <t>鍋谷　陸斗</t>
  </si>
  <si>
    <t>ﾅﾍﾞﾀﾆ ﾘｸﾄ</t>
  </si>
  <si>
    <t>NABETANI</t>
  </si>
  <si>
    <t>松下　優輝</t>
  </si>
  <si>
    <t>ﾏﾂｼﾀ ﾕｳｷ</t>
  </si>
  <si>
    <t>保田　吉輝</t>
  </si>
  <si>
    <t>ﾔｽﾀﾞ ﾖｼｷ</t>
  </si>
  <si>
    <t>東　勇太</t>
  </si>
  <si>
    <t>ﾋｶﾞｼ ﾕｳﾀ</t>
  </si>
  <si>
    <t>031027</t>
  </si>
  <si>
    <t>HIGASHI</t>
  </si>
  <si>
    <t>白石　宗一郎</t>
  </si>
  <si>
    <t>ｼﾗｲ ｿｳｲﾁﾛｳ</t>
  </si>
  <si>
    <t>Soiciro</t>
  </si>
  <si>
    <t>成田　啓史</t>
  </si>
  <si>
    <t>ﾅﾘﾀ ｻﾄｼ</t>
  </si>
  <si>
    <t>芹澤　柊飛</t>
  </si>
  <si>
    <t>ｾﾘｻﾞﾜ ｼｭｳﾄ</t>
  </si>
  <si>
    <t>SERIZAWA</t>
  </si>
  <si>
    <t>北埜　一真</t>
  </si>
  <si>
    <t>ｷﾀﾉ ｶｽﾞﾏ</t>
  </si>
  <si>
    <t>藤原　悠成</t>
  </si>
  <si>
    <t>ﾌｼﾞﾜﾗ ﾕｳｾｲ</t>
  </si>
  <si>
    <t>031208</t>
  </si>
  <si>
    <t>田岡　信一</t>
  </si>
  <si>
    <t>ﾀｵｶ ｼﾝｲﾁ</t>
  </si>
  <si>
    <t>030503</t>
  </si>
  <si>
    <t>TAOKA</t>
  </si>
  <si>
    <t>Shinichi</t>
  </si>
  <si>
    <t>牧田　武陽心</t>
  </si>
  <si>
    <t>ﾏｷﾀ ﾀｹﾋｺ</t>
  </si>
  <si>
    <t>Takehiko</t>
  </si>
  <si>
    <t>四ツ谷　康汰</t>
  </si>
  <si>
    <t>ﾖﾂﾀﾆ ｺｳﾀ</t>
  </si>
  <si>
    <t>YOTSUTANI</t>
  </si>
  <si>
    <t>嘉納　良太</t>
  </si>
  <si>
    <t>ｶﾉｳ ﾘｮｳﾀ</t>
  </si>
  <si>
    <t>030129</t>
  </si>
  <si>
    <t>黒木　俊吾</t>
  </si>
  <si>
    <t>ｸﾛｷ ｼｭﾝｺﾞ</t>
  </si>
  <si>
    <t>Shungo</t>
  </si>
  <si>
    <t>島　向陽</t>
  </si>
  <si>
    <t>ｼﾏ ﾋﾅﾀ</t>
  </si>
  <si>
    <t>040222</t>
  </si>
  <si>
    <t>安田　椋賀</t>
  </si>
  <si>
    <t>ﾔｽﾀﾞ ﾘｮｳｶﾞ</t>
  </si>
  <si>
    <t>宮本　裕也</t>
  </si>
  <si>
    <t>ﾐﾔﾓﾄ ﾕｳﾔ</t>
  </si>
  <si>
    <t>坪田　悟志</t>
  </si>
  <si>
    <t>ﾂﾎﾞﾀ ｻﾄｼ</t>
  </si>
  <si>
    <t>031030</t>
  </si>
  <si>
    <t>TSUBOTA</t>
  </si>
  <si>
    <t>大塚　芳史</t>
  </si>
  <si>
    <t>ｵｵﾂｶ ﾖｼﾋﾄ</t>
  </si>
  <si>
    <t>杉本　蓮</t>
  </si>
  <si>
    <t>ｽｷﾞﾓﾄ ﾚﾝ</t>
  </si>
  <si>
    <t>市田　俊輔</t>
  </si>
  <si>
    <t>ｲﾁﾀﾞ ｼｭﾝｽｹ</t>
  </si>
  <si>
    <t>Syunsuke</t>
  </si>
  <si>
    <t>近藤　善行</t>
  </si>
  <si>
    <t>ｺﾝﾄﾞｳ ﾖｼﾕｷ</t>
  </si>
  <si>
    <t>南垣　斗磨</t>
  </si>
  <si>
    <t>ﾐﾅﾐｶﾞｷ ﾄｳﾏ</t>
  </si>
  <si>
    <t>MINAMIGAKI</t>
  </si>
  <si>
    <t>Touma</t>
  </si>
  <si>
    <t>氏</t>
    <rPh sb="0" eb="1">
      <t>ウジ</t>
    </rPh>
    <phoneticPr fontId="3"/>
  </si>
  <si>
    <t>名</t>
    <rPh sb="0" eb="1">
      <t>ナ</t>
    </rPh>
    <phoneticPr fontId="3"/>
  </si>
  <si>
    <t>ｶﾅ氏</t>
    <rPh sb="2" eb="3">
      <t>ウジ</t>
    </rPh>
    <phoneticPr fontId="3"/>
  </si>
  <si>
    <t>ｶﾅ名</t>
    <rPh sb="2" eb="3">
      <t>メイ</t>
    </rPh>
    <phoneticPr fontId="3"/>
  </si>
  <si>
    <t>生年</t>
    <rPh sb="0" eb="2">
      <t>セイネン</t>
    </rPh>
    <phoneticPr fontId="3"/>
  </si>
  <si>
    <t>年齢</t>
    <rPh sb="0" eb="2">
      <t>ネンレイ</t>
    </rPh>
    <phoneticPr fontId="3"/>
  </si>
  <si>
    <t>生年月日</t>
  </si>
  <si>
    <t>生年月日</t>
    <rPh sb="0" eb="4">
      <t>セイネンガッピ</t>
    </rPh>
    <phoneticPr fontId="3"/>
  </si>
  <si>
    <t>生月日</t>
    <rPh sb="0" eb="1">
      <t>セイ</t>
    </rPh>
    <rPh sb="1" eb="2">
      <t>ツキ</t>
    </rPh>
    <rPh sb="2" eb="3">
      <t>ビ</t>
    </rPh>
    <phoneticPr fontId="3"/>
  </si>
  <si>
    <t>男子ﾍﾞｽﾄﾀｲﾑ距離</t>
    <rPh sb="0" eb="2">
      <t>ダンシ</t>
    </rPh>
    <rPh sb="9" eb="11">
      <t>キョリ</t>
    </rPh>
    <phoneticPr fontId="3"/>
  </si>
  <si>
    <t>女子ﾍﾞｽﾄﾀｲﾑ距離</t>
    <rPh sb="0" eb="2">
      <t>ジョシ</t>
    </rPh>
    <rPh sb="9" eb="11">
      <t>キョリ</t>
    </rPh>
    <phoneticPr fontId="3"/>
  </si>
  <si>
    <t>ﾍﾞｽﾄﾀｲﾑ実施年</t>
    <rPh sb="7" eb="10">
      <t>ジッシネン</t>
    </rPh>
    <phoneticPr fontId="3"/>
  </si>
  <si>
    <t>10000ｍ</t>
    <phoneticPr fontId="3"/>
  </si>
  <si>
    <t>5000m</t>
    <phoneticPr fontId="3"/>
  </si>
  <si>
    <t>血液型</t>
  </si>
  <si>
    <t>血液型</t>
    <rPh sb="0" eb="3">
      <t>ケツエキガタ</t>
    </rPh>
    <phoneticPr fontId="3"/>
  </si>
  <si>
    <t>A</t>
    <phoneticPr fontId="3"/>
  </si>
  <si>
    <t>B</t>
    <phoneticPr fontId="3"/>
  </si>
  <si>
    <t>O</t>
    <phoneticPr fontId="3"/>
  </si>
  <si>
    <t>AB</t>
    <phoneticPr fontId="3"/>
  </si>
  <si>
    <t>登録陸協</t>
    <rPh sb="0" eb="4">
      <t>トウロクリクキョウ</t>
    </rPh>
    <phoneticPr fontId="3"/>
  </si>
  <si>
    <t>JAAFID</t>
    <phoneticPr fontId="3"/>
  </si>
  <si>
    <t>所属クラブ名</t>
    <rPh sb="0" eb="2">
      <t>ショゾク</t>
    </rPh>
    <rPh sb="5" eb="6">
      <t>メイ</t>
    </rPh>
    <phoneticPr fontId="3"/>
  </si>
  <si>
    <t>立命館大学</t>
    <phoneticPr fontId="3"/>
  </si>
  <si>
    <t>園田学園女子大学</t>
  </si>
  <si>
    <t>安藤　百夏</t>
  </si>
  <si>
    <t>ｱﾝﾄﾞｳ ﾓﾓｶ</t>
  </si>
  <si>
    <t>143734325</t>
  </si>
  <si>
    <t>Momoka</t>
  </si>
  <si>
    <t>石谷　綾菜</t>
  </si>
  <si>
    <t>ｲｼﾀﾆ ｱﾔﾅ</t>
  </si>
  <si>
    <t>143734426</t>
  </si>
  <si>
    <t>Ayana</t>
  </si>
  <si>
    <t>井上　あず美</t>
  </si>
  <si>
    <t>ｲﾉｳｴ ｱｽﾞﾐ</t>
  </si>
  <si>
    <t>143734527</t>
  </si>
  <si>
    <t>Azumi</t>
  </si>
  <si>
    <t>上本　琴未</t>
  </si>
  <si>
    <t>ｳｴﾓﾄ ｺﾄﾐ</t>
  </si>
  <si>
    <t>143734628</t>
  </si>
  <si>
    <t>UEMOTO</t>
  </si>
  <si>
    <t>Kotomi</t>
  </si>
  <si>
    <t>圓城寺　祐穂</t>
  </si>
  <si>
    <t>ｴﾝｼﾞｮｳｼﾞ ﾕｳﾎ</t>
  </si>
  <si>
    <t>143734729</t>
  </si>
  <si>
    <t>ENJOJI</t>
  </si>
  <si>
    <t>岡橋　歩美</t>
  </si>
  <si>
    <t>ｵｶﾊｼ ｱﾕﾐ</t>
  </si>
  <si>
    <t>010222</t>
  </si>
  <si>
    <t>143734931</t>
  </si>
  <si>
    <t>OKAHASHI</t>
  </si>
  <si>
    <t>Ayumi</t>
  </si>
  <si>
    <t>倉本　奈緒</t>
  </si>
  <si>
    <t>ｸﾗﾓﾄ ﾅｵ</t>
  </si>
  <si>
    <t>143735023</t>
  </si>
  <si>
    <t>倉本　美知</t>
  </si>
  <si>
    <t>ｸﾗﾓﾄ ﾐﾁ</t>
  </si>
  <si>
    <t>143735124</t>
  </si>
  <si>
    <t>Michi</t>
  </si>
  <si>
    <t>上月　亜美</t>
  </si>
  <si>
    <t>ｺｳﾂﾞｷ ｱﾐ</t>
  </si>
  <si>
    <t>143735225</t>
  </si>
  <si>
    <t>Ami</t>
  </si>
  <si>
    <t>兒島　怜奈</t>
  </si>
  <si>
    <t>ｺｼﾞﾏ ﾚﾅ</t>
  </si>
  <si>
    <t>143735326</t>
  </si>
  <si>
    <t>Rena</t>
  </si>
  <si>
    <t>齊藤　朋佳</t>
  </si>
  <si>
    <t>ｻｲﾄｳ ﾄﾓｶ</t>
  </si>
  <si>
    <t>000702</t>
  </si>
  <si>
    <t>143735427</t>
  </si>
  <si>
    <t>Tomoka</t>
  </si>
  <si>
    <t>島田　幸夢</t>
  </si>
  <si>
    <t>ｼﾏﾀﾞ ｺﾕﾒ</t>
  </si>
  <si>
    <t>143735528</t>
  </si>
  <si>
    <t>Koyume</t>
  </si>
  <si>
    <t>杉村　美緒</t>
  </si>
  <si>
    <t>ｽｷﾞﾑﾗ ﾐｵ</t>
  </si>
  <si>
    <t>010326</t>
  </si>
  <si>
    <t>143735629</t>
  </si>
  <si>
    <t>Mio</t>
  </si>
  <si>
    <t>高橋　佳音</t>
  </si>
  <si>
    <t>ﾀｶﾊｼ ｶﾉﾝ</t>
  </si>
  <si>
    <t>143735730</t>
  </si>
  <si>
    <t>Kanon</t>
  </si>
  <si>
    <t>竹内　栞里</t>
  </si>
  <si>
    <t>ﾀｹｳﾁ ｼｵﾘ</t>
  </si>
  <si>
    <t>143735831</t>
  </si>
  <si>
    <t>Shiori</t>
  </si>
  <si>
    <t>辻　七海</t>
  </si>
  <si>
    <t>ﾂｼﾞ ﾅﾅﾐ</t>
  </si>
  <si>
    <t>143735932</t>
  </si>
  <si>
    <t>土山　万緒</t>
  </si>
  <si>
    <t>ﾂﾁﾔﾏ ﾏｵ</t>
  </si>
  <si>
    <t>143736024</t>
  </si>
  <si>
    <t>TSUCHIYAMA</t>
  </si>
  <si>
    <t>友松　日南</t>
  </si>
  <si>
    <t>ﾄﾓﾏﾂ ﾋﾅ</t>
  </si>
  <si>
    <t>143736125</t>
  </si>
  <si>
    <t>TOMOMATSU</t>
  </si>
  <si>
    <t>Hina</t>
  </si>
  <si>
    <t>中西　彩梨</t>
  </si>
  <si>
    <t>ﾅｶﾆｼ ｻﾘ</t>
  </si>
  <si>
    <t>143736226</t>
  </si>
  <si>
    <t>Sari</t>
  </si>
  <si>
    <t>永井　来海</t>
  </si>
  <si>
    <t>ﾅｶﾞｲ ｸﾙﾐ</t>
  </si>
  <si>
    <t>010218</t>
  </si>
  <si>
    <t>143736327</t>
  </si>
  <si>
    <t>Kurumi</t>
  </si>
  <si>
    <t>平野　さくら</t>
  </si>
  <si>
    <t>ﾋﾗﾉ ｻｸﾗ</t>
  </si>
  <si>
    <t>143736428</t>
  </si>
  <si>
    <t>Sakura</t>
  </si>
  <si>
    <t>弘下　由梨</t>
  </si>
  <si>
    <t>ﾋﾛｼﾀ ﾕﾘ</t>
  </si>
  <si>
    <t>143736529</t>
  </si>
  <si>
    <t>HIROSHITA</t>
  </si>
  <si>
    <t>廣瀬　桃奈</t>
  </si>
  <si>
    <t>ﾋﾛｾ ﾓﾓﾅ</t>
  </si>
  <si>
    <t>143736630</t>
  </si>
  <si>
    <t>Momona</t>
  </si>
  <si>
    <t>福林　春香</t>
  </si>
  <si>
    <t>ﾌｸﾊﾞﾔｼ ﾊﾙｶ</t>
  </si>
  <si>
    <t>143736731</t>
  </si>
  <si>
    <t>FUKUBAYASHI</t>
  </si>
  <si>
    <t>藤野　葵</t>
  </si>
  <si>
    <t>ﾌｼﾞﾉ ｱｵｲ</t>
  </si>
  <si>
    <t>000515</t>
  </si>
  <si>
    <t>143736832</t>
  </si>
  <si>
    <t>藤本　彩花</t>
  </si>
  <si>
    <t>ﾌｼﾞﾓﾄ ｱﾔｶ</t>
  </si>
  <si>
    <t>143736933</t>
  </si>
  <si>
    <t>Ayaka</t>
  </si>
  <si>
    <t>安里　彩加</t>
  </si>
  <si>
    <t>ﾔｽｻﾞﾄ ｱﾔｶ</t>
  </si>
  <si>
    <t>001124</t>
  </si>
  <si>
    <t>143737025</t>
  </si>
  <si>
    <t>YASUZATO</t>
  </si>
  <si>
    <t>矢田　涼乃</t>
  </si>
  <si>
    <t>ﾔﾀ ｽｽﾞﾉ</t>
  </si>
  <si>
    <t>143737126</t>
  </si>
  <si>
    <t>YATA</t>
  </si>
  <si>
    <t>Suzuno</t>
  </si>
  <si>
    <t>山下　美昴</t>
  </si>
  <si>
    <t>ﾔﾏｼﾀ ﾐﾎ</t>
  </si>
  <si>
    <t>143737227</t>
  </si>
  <si>
    <t>Miho</t>
  </si>
  <si>
    <t>山田　真由</t>
  </si>
  <si>
    <t>ﾔﾏﾀﾞ ﾏﾕ</t>
  </si>
  <si>
    <t>143737328</t>
  </si>
  <si>
    <t>Mayu</t>
  </si>
  <si>
    <t>井川　紅亜</t>
  </si>
  <si>
    <t>ｲｶﾞﾜ ｸﾚｱ</t>
  </si>
  <si>
    <t>143737429</t>
  </si>
  <si>
    <t>IGAWA</t>
  </si>
  <si>
    <t>Kurea</t>
  </si>
  <si>
    <t>岸田　日菜</t>
  </si>
  <si>
    <t>ｷｼﾀﾞ ﾋﾅ</t>
  </si>
  <si>
    <t>011106</t>
  </si>
  <si>
    <t>143737631</t>
  </si>
  <si>
    <t>木村　こころ</t>
  </si>
  <si>
    <t>ｷﾑﾗ ｺｺﾛ</t>
  </si>
  <si>
    <t>143737732</t>
  </si>
  <si>
    <t>Kokoro</t>
  </si>
  <si>
    <t>木村　鈴香</t>
  </si>
  <si>
    <t>ｷﾑﾗ ｽｽﾞｶ</t>
  </si>
  <si>
    <t>143737833</t>
  </si>
  <si>
    <t>Suzuka</t>
  </si>
  <si>
    <t>小嶋　玲菜</t>
  </si>
  <si>
    <t>143737934</t>
  </si>
  <si>
    <t>古西　清乃</t>
  </si>
  <si>
    <t>ｺﾆｼ ｻﾔﾉ</t>
  </si>
  <si>
    <t>010523</t>
  </si>
  <si>
    <t>143738026</t>
  </si>
  <si>
    <t>Sayano</t>
  </si>
  <si>
    <t>坂本　真菜</t>
  </si>
  <si>
    <t>ｻｶﾓﾄ ﾏﾅ</t>
  </si>
  <si>
    <t>143738127</t>
  </si>
  <si>
    <t>Mana</t>
  </si>
  <si>
    <t>内藤　結衣</t>
  </si>
  <si>
    <t>ﾅｲﾄｳ ﾕｲ</t>
  </si>
  <si>
    <t>011031</t>
  </si>
  <si>
    <t>143738228</t>
  </si>
  <si>
    <t>二宮　唯</t>
  </si>
  <si>
    <t>ﾆﾉﾐﾔ ﾕｲ</t>
  </si>
  <si>
    <t>143738329</t>
  </si>
  <si>
    <t>平尾　莉子</t>
  </si>
  <si>
    <t>ﾋﾗｵ ﾘｺ</t>
  </si>
  <si>
    <t>143738531</t>
  </si>
  <si>
    <t>Riko</t>
  </si>
  <si>
    <t>福井　陽香</t>
  </si>
  <si>
    <t>ﾌｸｲ ﾊﾙｶ</t>
  </si>
  <si>
    <t>143738632</t>
  </si>
  <si>
    <t>福本　瑞季</t>
  </si>
  <si>
    <t>ﾌｸﾓﾄ ﾐｽﾞｷ</t>
  </si>
  <si>
    <t>143738733</t>
  </si>
  <si>
    <t>藤本　千愛</t>
  </si>
  <si>
    <t>ﾌｼﾞﾓﾄ ﾁｱﾅ</t>
  </si>
  <si>
    <t>143738834</t>
  </si>
  <si>
    <t>Chiana</t>
  </si>
  <si>
    <t>三浦　愛華</t>
  </si>
  <si>
    <t>ﾐｳﾗ ﾏﾅｶ</t>
  </si>
  <si>
    <t>Manaka</t>
  </si>
  <si>
    <t>三好　結女</t>
  </si>
  <si>
    <t>ﾐﾖｼ ﾕﾒ</t>
  </si>
  <si>
    <t>143739128</t>
  </si>
  <si>
    <t>Yume</t>
  </si>
  <si>
    <t>本岡　真悠</t>
  </si>
  <si>
    <t>ﾓﾄｵｶ ﾏﾕｳ</t>
  </si>
  <si>
    <t>020208</t>
  </si>
  <si>
    <t>143739229</t>
  </si>
  <si>
    <t>MOTOKA</t>
  </si>
  <si>
    <t>森　陽菜</t>
  </si>
  <si>
    <t>ﾓﾘ ﾋﾅ</t>
  </si>
  <si>
    <t>020310</t>
  </si>
  <si>
    <t>143739330</t>
  </si>
  <si>
    <t>安達　茉鈴</t>
  </si>
  <si>
    <t>ｱﾀﾞﾁ ﾏﾘﾝ</t>
  </si>
  <si>
    <t>90181423</t>
  </si>
  <si>
    <t>Marin</t>
  </si>
  <si>
    <t>井上　純白</t>
  </si>
  <si>
    <t>ｲﾉｳｴ ﾏｼﾛ</t>
  </si>
  <si>
    <t>030109</t>
  </si>
  <si>
    <t>91047829</t>
  </si>
  <si>
    <t>Mashiro</t>
  </si>
  <si>
    <t>大坂谷　明里</t>
  </si>
  <si>
    <t>ｵｵｻｶﾔ ｱｶﾘ</t>
  </si>
  <si>
    <t>90226019</t>
  </si>
  <si>
    <t>OSAKAYA</t>
  </si>
  <si>
    <t>Akari</t>
  </si>
  <si>
    <t>梶原　有咲</t>
  </si>
  <si>
    <t>ｶｼﾞﾜﾗ ｱｻ</t>
  </si>
  <si>
    <t>121752422</t>
  </si>
  <si>
    <t>Asa</t>
  </si>
  <si>
    <t>川西　可紗</t>
  </si>
  <si>
    <t>ｶﾜﾆｼ ｱﾘｻ</t>
  </si>
  <si>
    <t>88254330</t>
  </si>
  <si>
    <t>Arisa</t>
  </si>
  <si>
    <t>清田　愛来</t>
  </si>
  <si>
    <t>ｷﾖﾀ ｱｲﾗ</t>
  </si>
  <si>
    <t>107497937</t>
  </si>
  <si>
    <t>Aira</t>
  </si>
  <si>
    <t>近藤　美穂</t>
  </si>
  <si>
    <t>ｺﾝﾄﾞｳ ﾐﾎ</t>
  </si>
  <si>
    <t>87742634</t>
  </si>
  <si>
    <t>定池　弥音</t>
  </si>
  <si>
    <t>ｻﾀﾞｲｹ ﾐﾈ</t>
  </si>
  <si>
    <t>021125</t>
  </si>
  <si>
    <t>107497331</t>
  </si>
  <si>
    <t>SADAIKE</t>
  </si>
  <si>
    <t>Mine</t>
  </si>
  <si>
    <t>白石　香乃</t>
  </si>
  <si>
    <t>ｼﾗｲｼ ｶﾉ</t>
  </si>
  <si>
    <t>030322</t>
  </si>
  <si>
    <t>108073827</t>
  </si>
  <si>
    <t>Kano</t>
  </si>
  <si>
    <t>城　まなみ</t>
  </si>
  <si>
    <t>ﾀﾁ ﾏﾅﾐ</t>
  </si>
  <si>
    <t>91501723</t>
  </si>
  <si>
    <t>TACHI</t>
  </si>
  <si>
    <t>Manami</t>
  </si>
  <si>
    <t>堂西　愛加</t>
  </si>
  <si>
    <t>ﾄﾞｳﾆｼ ｱｲｶ</t>
  </si>
  <si>
    <t>94743835</t>
  </si>
  <si>
    <t>DONISHI</t>
  </si>
  <si>
    <t>Aika</t>
  </si>
  <si>
    <t>中野　悠菜</t>
  </si>
  <si>
    <t>ﾅｶﾉ ﾊﾙﾅ</t>
  </si>
  <si>
    <t>88554838</t>
  </si>
  <si>
    <t>Haruna</t>
  </si>
  <si>
    <t>中村　智恵</t>
  </si>
  <si>
    <t>ﾅｶﾑﾗ ﾁｴ</t>
  </si>
  <si>
    <t>87802530</t>
  </si>
  <si>
    <t>Chie</t>
  </si>
  <si>
    <t>東　楓</t>
  </si>
  <si>
    <t>ﾋｶﾞｼ ｶｴﾃﾞ</t>
  </si>
  <si>
    <t>88515128</t>
  </si>
  <si>
    <t>福光　由佳</t>
  </si>
  <si>
    <t>ﾌｸﾐﾂ ﾕｶ</t>
  </si>
  <si>
    <t>89852638</t>
  </si>
  <si>
    <t>FUKUMITSU</t>
  </si>
  <si>
    <t>藤野　楓</t>
  </si>
  <si>
    <t>ﾌｼﾞﾉ ｶｴﾃﾞ</t>
  </si>
  <si>
    <t>030224</t>
  </si>
  <si>
    <t>88605330</t>
  </si>
  <si>
    <t>古林　愛理</t>
  </si>
  <si>
    <t>ﾌﾙﾊﾞﾔｼ ｴﾘ</t>
  </si>
  <si>
    <t>021226</t>
  </si>
  <si>
    <t>87770433</t>
  </si>
  <si>
    <t>FURUBAYASHI</t>
  </si>
  <si>
    <t>Eri</t>
  </si>
  <si>
    <t>昌　琴音</t>
  </si>
  <si>
    <t>ﾏｻ ｺﾄﾈ</t>
  </si>
  <si>
    <t>92312623</t>
  </si>
  <si>
    <t>MASA</t>
  </si>
  <si>
    <t>Kotone</t>
  </si>
  <si>
    <t>松室　真優</t>
  </si>
  <si>
    <t>ﾏﾂﾑﾛ ﾏﾕ</t>
  </si>
  <si>
    <t>108728531</t>
  </si>
  <si>
    <t>MATSUMURO</t>
  </si>
  <si>
    <t>三浦　紫音</t>
  </si>
  <si>
    <t>ﾐｳﾗ ｼｵﾝ</t>
  </si>
  <si>
    <t>91534123</t>
  </si>
  <si>
    <t>水江　麻友</t>
  </si>
  <si>
    <t>ﾐｽﾞｴ ﾏﾕ</t>
  </si>
  <si>
    <t>124046724</t>
  </si>
  <si>
    <t>MIZUE</t>
  </si>
  <si>
    <t>村上　和葉</t>
  </si>
  <si>
    <t>ﾑﾗｶﾐ ｶｽﾞﾊ</t>
  </si>
  <si>
    <t>108073322</t>
  </si>
  <si>
    <t>Kazuha</t>
  </si>
  <si>
    <t>安岡　若菜</t>
  </si>
  <si>
    <t>ﾔｽｵｶ ﾜｶﾅ</t>
  </si>
  <si>
    <t>020523</t>
  </si>
  <si>
    <t>88133831</t>
  </si>
  <si>
    <t>YASUOKA</t>
  </si>
  <si>
    <t>Wakana</t>
  </si>
  <si>
    <t>山本　遥花</t>
  </si>
  <si>
    <t>ﾔﾏﾓﾄ ﾊﾙｶ</t>
  </si>
  <si>
    <t>020813</t>
  </si>
  <si>
    <t>91074425</t>
  </si>
  <si>
    <t>渡辺　愛</t>
  </si>
  <si>
    <t>ﾜﾀﾅﾍﾞ ｱｲ</t>
  </si>
  <si>
    <t>021020</t>
  </si>
  <si>
    <t>Ai</t>
  </si>
  <si>
    <t>楠本　麻弥</t>
  </si>
  <si>
    <t>ｸｽﾓﾄ ﾏﾔ</t>
  </si>
  <si>
    <t>76853433</t>
  </si>
  <si>
    <t>Maya</t>
  </si>
  <si>
    <t>入山　眞菜</t>
  </si>
  <si>
    <t>ｲﾘﾔﾏ ﾏﾅ</t>
  </si>
  <si>
    <t>030920</t>
  </si>
  <si>
    <t>IRIYAMA</t>
  </si>
  <si>
    <t>大森　萌々子</t>
  </si>
  <si>
    <t>ｵｵﾓﾘ ﾓﾓｺ</t>
  </si>
  <si>
    <t>Momoko</t>
  </si>
  <si>
    <t>荻野　優美</t>
  </si>
  <si>
    <t>ｵｷﾞﾉ ﾕｳﾐ</t>
  </si>
  <si>
    <t>Yumi</t>
  </si>
  <si>
    <t>越智　心愛</t>
  </si>
  <si>
    <t>ｵﾁ ｺｺｱ</t>
  </si>
  <si>
    <t>OCHI</t>
  </si>
  <si>
    <t>Cocoa</t>
  </si>
  <si>
    <t>金山　琳</t>
  </si>
  <si>
    <t>ｶﾅﾔﾏ ﾘﾝ</t>
  </si>
  <si>
    <t>Rin</t>
  </si>
  <si>
    <t>河本　律</t>
  </si>
  <si>
    <t>ｶﾜﾓﾄ ﾘﾂ</t>
  </si>
  <si>
    <t>031020</t>
  </si>
  <si>
    <t>Ritsu</t>
  </si>
  <si>
    <t>木岡　優芽</t>
  </si>
  <si>
    <t>ｷｵｶ ﾕﾒ</t>
  </si>
  <si>
    <t>KIOKA</t>
  </si>
  <si>
    <t>岸本　冬羽</t>
  </si>
  <si>
    <t>ｷｼﾓﾄ ﾌｳ</t>
  </si>
  <si>
    <t>040101</t>
  </si>
  <si>
    <t>Fu</t>
  </si>
  <si>
    <t>清水　優萌</t>
  </si>
  <si>
    <t>ｷﾖﾐｽﾞ ﾕﾒ</t>
  </si>
  <si>
    <t>KIYOMIZU</t>
  </si>
  <si>
    <t>小林　琉奈</t>
  </si>
  <si>
    <t>ｺﾊﾞﾔｼ ﾙﾅ</t>
  </si>
  <si>
    <t>Runa</t>
  </si>
  <si>
    <t>白金　愛沙海</t>
  </si>
  <si>
    <t>ｼﾛｶﾞﾈ ｱｻﾐ</t>
  </si>
  <si>
    <t>SHIROGANE</t>
  </si>
  <si>
    <t>Asami</t>
  </si>
  <si>
    <t>高垣　実夢</t>
  </si>
  <si>
    <t>ﾀｶｶﾞｷ ﾐﾕ</t>
  </si>
  <si>
    <t>多賀野　晴</t>
  </si>
  <si>
    <t>ﾀｶﾞﾉ ﾊﾙ</t>
  </si>
  <si>
    <t>TAGANO</t>
  </si>
  <si>
    <t>竹口　莉子</t>
  </si>
  <si>
    <t>ﾀｹｸﾞﾁ ﾘｺ</t>
  </si>
  <si>
    <t>TAKEGUCHI</t>
  </si>
  <si>
    <t>武元　美澪</t>
  </si>
  <si>
    <t>ﾀｹﾓﾄ ﾐﾚｲ</t>
  </si>
  <si>
    <t>Mirei</t>
  </si>
  <si>
    <t>田城　寿莉</t>
  </si>
  <si>
    <t>ﾀｼﾛ ﾋｻﾘ</t>
  </si>
  <si>
    <t>Hisari</t>
  </si>
  <si>
    <t>田村　璃々花</t>
  </si>
  <si>
    <t>ﾀﾑﾗ ﾘﾘｶ</t>
  </si>
  <si>
    <t>Ririka</t>
  </si>
  <si>
    <t>栃尾　陽菜</t>
  </si>
  <si>
    <t>ﾄﾁｵ ﾋﾅﾀ</t>
  </si>
  <si>
    <t>030426</t>
  </si>
  <si>
    <t>TOCHIO</t>
  </si>
  <si>
    <t>鳥羽　千晴</t>
  </si>
  <si>
    <t>ﾄﾊﾞ ﾁﾊﾙ</t>
  </si>
  <si>
    <t>TOBA</t>
  </si>
  <si>
    <t>Chiharu</t>
  </si>
  <si>
    <t>内藤　澪</t>
  </si>
  <si>
    <t>ﾅｲﾄｳ ﾚｲ</t>
  </si>
  <si>
    <t>中村　咲心</t>
  </si>
  <si>
    <t>ﾅｶﾑﾗ ｻｷ</t>
  </si>
  <si>
    <t>040113</t>
  </si>
  <si>
    <t>Saki</t>
  </si>
  <si>
    <t>西崎　来実</t>
  </si>
  <si>
    <t>ﾆｼｻﾞｷ ｸﾙﾐ</t>
  </si>
  <si>
    <t>NISHIZAKI</t>
  </si>
  <si>
    <t>藤沢　来瞳</t>
  </si>
  <si>
    <t>ﾌｼﾞｻﾜ ｸﾙﾐ</t>
  </si>
  <si>
    <t>藤本　色映</t>
  </si>
  <si>
    <t>ﾌｼﾞﾓﾄ ｲﾛﾊ</t>
  </si>
  <si>
    <t>Iroha</t>
  </si>
  <si>
    <t>松本　彩華</t>
  </si>
  <si>
    <t>ﾏﾂﾓﾄ ｱﾔｶ</t>
  </si>
  <si>
    <t>松本　百音</t>
  </si>
  <si>
    <t>ﾏﾂﾓﾄ ﾓﾈ</t>
  </si>
  <si>
    <t>Mone</t>
  </si>
  <si>
    <t>山本　心葉</t>
  </si>
  <si>
    <t>ﾔﾏﾓﾄ ｺｺﾊ</t>
  </si>
  <si>
    <t>Cocoha</t>
  </si>
  <si>
    <t>壹岐　あいこ</t>
  </si>
  <si>
    <t>ｲｷ ｱｲｺ</t>
  </si>
  <si>
    <t>001127</t>
  </si>
  <si>
    <t>143708831</t>
  </si>
  <si>
    <t>Aiko</t>
  </si>
  <si>
    <t>上田　有紀</t>
  </si>
  <si>
    <t>ｳｴﾀﾞ ﾕｷ</t>
  </si>
  <si>
    <t>001106</t>
  </si>
  <si>
    <t>143708932</t>
  </si>
  <si>
    <t>臼井　文音</t>
  </si>
  <si>
    <t>ｳｽｲ ｱﾔﾈ</t>
  </si>
  <si>
    <t>143709024</t>
  </si>
  <si>
    <t>Ayane</t>
  </si>
  <si>
    <t>奥井　小晴</t>
  </si>
  <si>
    <t>ｵｸｲ ｺﾊﾙ</t>
  </si>
  <si>
    <t>143709125</t>
  </si>
  <si>
    <t>Koharu</t>
  </si>
  <si>
    <t>河口　美優</t>
  </si>
  <si>
    <t>ｶﾜｸﾁ ﾐﾕ</t>
  </si>
  <si>
    <t>143709226</t>
  </si>
  <si>
    <t>KAWAKUCHI</t>
  </si>
  <si>
    <t>川中　御貴</t>
  </si>
  <si>
    <t>ｶﾜﾅｶ ﾐｷ</t>
  </si>
  <si>
    <t>143709327</t>
  </si>
  <si>
    <t>KAWANAKA</t>
  </si>
  <si>
    <t>Miki</t>
  </si>
  <si>
    <t>宍戸　梨瑚</t>
  </si>
  <si>
    <t>ｼｼﾄﾞ ﾘｺ</t>
  </si>
  <si>
    <t>143709428</t>
  </si>
  <si>
    <t>SHISHIDO</t>
  </si>
  <si>
    <t>德永　弥栄</t>
  </si>
  <si>
    <t>ﾄｸﾅｶﾞ ﾔｴ</t>
  </si>
  <si>
    <t>143709529</t>
  </si>
  <si>
    <t>Yae</t>
  </si>
  <si>
    <t>西川　明花</t>
  </si>
  <si>
    <t>ﾆｼｶﾜ ｻﾔｶ</t>
  </si>
  <si>
    <t>143709731</t>
  </si>
  <si>
    <t>Sayaka</t>
  </si>
  <si>
    <t>福原　夏実</t>
  </si>
  <si>
    <t>ﾌｸﾊﾗ ﾅﾂﾐ</t>
  </si>
  <si>
    <t>001231</t>
  </si>
  <si>
    <t>143709832</t>
  </si>
  <si>
    <t>Natsumi</t>
  </si>
  <si>
    <t>松尾　季奈</t>
  </si>
  <si>
    <t>ﾏﾂｵ ｷﾅ</t>
  </si>
  <si>
    <t>143709933</t>
  </si>
  <si>
    <t>Kina</t>
  </si>
  <si>
    <t>山口　美優子</t>
  </si>
  <si>
    <t>ﾔﾏｸﾞﾁ ﾐﾕｺ</t>
  </si>
  <si>
    <t>000411</t>
  </si>
  <si>
    <t>143710016</t>
  </si>
  <si>
    <t>Miyuko</t>
  </si>
  <si>
    <t>高安　結衣</t>
  </si>
  <si>
    <t>ﾀｶﾔｽ ﾕｲ</t>
  </si>
  <si>
    <t>143710117</t>
  </si>
  <si>
    <t>TAKAYASU</t>
  </si>
  <si>
    <t>飛田　凜香</t>
  </si>
  <si>
    <t>ﾋﾀﾞ ﾘﾝｶ</t>
  </si>
  <si>
    <t>143710218</t>
  </si>
  <si>
    <t>HIDA</t>
  </si>
  <si>
    <t>Rinka</t>
  </si>
  <si>
    <t>平岡　美帆</t>
  </si>
  <si>
    <t>ﾋﾗｵｶ ﾐﾎ</t>
  </si>
  <si>
    <t>143710319</t>
  </si>
  <si>
    <t>麻野　涼葉</t>
  </si>
  <si>
    <t>ｱｻﾉ ｽｽﾞﾊ</t>
  </si>
  <si>
    <t>143710420</t>
  </si>
  <si>
    <t>Suzuha</t>
  </si>
  <si>
    <t>榎本　樹羅</t>
  </si>
  <si>
    <t>ｴﾉﾓﾄ ｼﾞｭﾗ</t>
  </si>
  <si>
    <t>143710521</t>
  </si>
  <si>
    <t>Jura</t>
  </si>
  <si>
    <t>佃　光紗</t>
  </si>
  <si>
    <t>ﾂｸﾀﾞ ﾐｽｽﾞ</t>
  </si>
  <si>
    <t>010927</t>
  </si>
  <si>
    <t>143710622</t>
  </si>
  <si>
    <t>Misuzu</t>
  </si>
  <si>
    <t>中嶋　美羽</t>
  </si>
  <si>
    <t>ﾅｶｼﾞﾏ ﾐｳ</t>
  </si>
  <si>
    <t>143710723</t>
  </si>
  <si>
    <t>Miu</t>
  </si>
  <si>
    <t>西村　純夏</t>
  </si>
  <si>
    <t>ﾆｼﾑﾗ ｽﾐｶ</t>
  </si>
  <si>
    <t>84146427</t>
  </si>
  <si>
    <t>Sumika</t>
  </si>
  <si>
    <t>藤田　英里</t>
  </si>
  <si>
    <t>ﾌｼﾞﾀ ｴﾘ</t>
  </si>
  <si>
    <t>77511425</t>
  </si>
  <si>
    <t>藤田　詩乃</t>
  </si>
  <si>
    <t>ﾌｼﾞﾀ ｼﾉ</t>
  </si>
  <si>
    <t>143710824</t>
  </si>
  <si>
    <t>Shino</t>
  </si>
  <si>
    <t>宮川　千緒里</t>
  </si>
  <si>
    <t>ﾐﾔｶﾞﾜ ﾁｵﾘ</t>
  </si>
  <si>
    <t>020124</t>
  </si>
  <si>
    <t>108231823</t>
  </si>
  <si>
    <t>Chiori</t>
  </si>
  <si>
    <t>吉岡　里奈</t>
  </si>
  <si>
    <t>ﾖｼｵｶ ﾘﾅ</t>
  </si>
  <si>
    <t>143710925</t>
  </si>
  <si>
    <t>Rina</t>
  </si>
  <si>
    <t>伊藤　夢</t>
  </si>
  <si>
    <t>ｲﾄｳ ﾕﾒ</t>
  </si>
  <si>
    <t>143711017</t>
  </si>
  <si>
    <t>桶谷　南実</t>
  </si>
  <si>
    <t>ｵｹﾀﾆ ﾐﾅﾐ</t>
  </si>
  <si>
    <t>010530</t>
  </si>
  <si>
    <t>143711118</t>
  </si>
  <si>
    <t>OKETANI</t>
  </si>
  <si>
    <t>Minami</t>
  </si>
  <si>
    <t>小林　朝</t>
  </si>
  <si>
    <t>ｺﾊﾞﾔｼ ｱｻ</t>
  </si>
  <si>
    <t>143711219</t>
  </si>
  <si>
    <t>曽根　野乃花</t>
  </si>
  <si>
    <t>ｿﾈ ﾉﾉｶ</t>
  </si>
  <si>
    <t>143711320</t>
  </si>
  <si>
    <t>Nonoka</t>
  </si>
  <si>
    <t>西原　愛華</t>
  </si>
  <si>
    <t>ﾆｼﾊﾗ ｱｲｶ</t>
  </si>
  <si>
    <t>143711421</t>
  </si>
  <si>
    <t>工藤　芽衣</t>
  </si>
  <si>
    <t>ｸﾄﾞｳ ﾒｲ</t>
  </si>
  <si>
    <t>88008731</t>
  </si>
  <si>
    <t>KUDO</t>
  </si>
  <si>
    <t>Mei</t>
  </si>
  <si>
    <t>新名　陽花</t>
  </si>
  <si>
    <t>ﾆｲﾅ ﾊﾙｶ</t>
  </si>
  <si>
    <t>92241119</t>
  </si>
  <si>
    <t>NINA</t>
  </si>
  <si>
    <t>西田　好伽</t>
  </si>
  <si>
    <t>ﾆｼﾀﾞ ｺﾉｶ</t>
  </si>
  <si>
    <t>89484740</t>
  </si>
  <si>
    <t>Konoka</t>
  </si>
  <si>
    <t>室月　里莉花</t>
  </si>
  <si>
    <t>ﾑﾛﾂﾞｷ ﾘﾘｶ</t>
  </si>
  <si>
    <t>020611</t>
  </si>
  <si>
    <t>87619839</t>
  </si>
  <si>
    <t>MUROZUKI</t>
  </si>
  <si>
    <t>山本　紗矢</t>
  </si>
  <si>
    <t>ﾔﾏﾓﾄ ｻﾔ</t>
  </si>
  <si>
    <t>85628029</t>
  </si>
  <si>
    <t>Saya</t>
  </si>
  <si>
    <t>山本　亜美</t>
  </si>
  <si>
    <t>ﾔﾏﾓﾄ ｱﾐ</t>
  </si>
  <si>
    <t>020419</t>
  </si>
  <si>
    <t>123755326</t>
  </si>
  <si>
    <t>渡邉　光咲</t>
  </si>
  <si>
    <t>ﾜﾀﾅﾍﾞ ﾐｻｷ</t>
  </si>
  <si>
    <t>青森県</t>
  </si>
  <si>
    <t>89764640</t>
  </si>
  <si>
    <t xml:space="preserve">WATANABE </t>
  </si>
  <si>
    <t>菊地　琴子</t>
  </si>
  <si>
    <t>ｷｸﾁ ｺﾄｺ</t>
  </si>
  <si>
    <t>021113</t>
  </si>
  <si>
    <t>121440416</t>
  </si>
  <si>
    <t>Kotoko</t>
  </si>
  <si>
    <t>中地　こころ</t>
  </si>
  <si>
    <t>ﾅｶﾁ ｺｺﾛ</t>
  </si>
  <si>
    <t>108073524</t>
  </si>
  <si>
    <t>NAKACHI</t>
  </si>
  <si>
    <t>福永　楓花</t>
  </si>
  <si>
    <t>ﾌｸﾅｶﾞ ﾌｳｶ</t>
  </si>
  <si>
    <t>95380429</t>
  </si>
  <si>
    <t>FUKUNAGA</t>
  </si>
  <si>
    <t>Fuka</t>
  </si>
  <si>
    <t>村松　灯</t>
  </si>
  <si>
    <t>ﾑﾗﾏﾂ ﾄﾓ</t>
  </si>
  <si>
    <t>107471828</t>
  </si>
  <si>
    <t>MURAMATSU</t>
  </si>
  <si>
    <t>田原　彩名</t>
  </si>
  <si>
    <t>ﾀﾊﾗ ｱﾔﾅ</t>
  </si>
  <si>
    <t>85775840</t>
  </si>
  <si>
    <t>河内　瀬桜</t>
  </si>
  <si>
    <t>ｶﾜﾁ ｾﾅ</t>
  </si>
  <si>
    <t>Sena</t>
  </si>
  <si>
    <t>竹内　のどか</t>
  </si>
  <si>
    <t>ﾀｹｳﾁ ﾉﾄﾞｶ</t>
  </si>
  <si>
    <t>Nodoka</t>
  </si>
  <si>
    <t>秋澤　花音</t>
  </si>
  <si>
    <t>ｱｷｻﾞﾜ ﾊﾅﾈ</t>
  </si>
  <si>
    <t>AKIZAWA</t>
  </si>
  <si>
    <t>Hanane</t>
  </si>
  <si>
    <t>浅木　都紀葉</t>
  </si>
  <si>
    <t>ｱｻｷﾞ ﾂｷﾊ</t>
  </si>
  <si>
    <t xml:space="preserve">ASAGI </t>
  </si>
  <si>
    <t xml:space="preserve">Tsukiha </t>
  </si>
  <si>
    <t>金　華鈴</t>
  </si>
  <si>
    <t>ｷﾝ ｶﾘﾝ</t>
  </si>
  <si>
    <t>KIN</t>
  </si>
  <si>
    <t>Karin</t>
  </si>
  <si>
    <t>日下　あやな</t>
  </si>
  <si>
    <t>ｸｻｶ ｱﾔﾅ</t>
  </si>
  <si>
    <t>KUSAKA</t>
  </si>
  <si>
    <t>角　良子</t>
  </si>
  <si>
    <t>ｽﾐ ﾘｮｳｺ</t>
  </si>
  <si>
    <t>SUMI</t>
  </si>
  <si>
    <t>Ryoko</t>
  </si>
  <si>
    <t>永石　小雪</t>
  </si>
  <si>
    <t>ﾅｶﾞｲｼ ｺﾕｷ</t>
  </si>
  <si>
    <t>NAGAISHI</t>
  </si>
  <si>
    <t>Koyuki</t>
  </si>
  <si>
    <t>村松　結</t>
  </si>
  <si>
    <t>ﾑﾗﾏﾂ ﾕｳ</t>
  </si>
  <si>
    <t>土屋　舞琴</t>
  </si>
  <si>
    <t>ﾂﾁﾔ ﾏｺﾄ</t>
  </si>
  <si>
    <t>柳井　綾音</t>
  </si>
  <si>
    <t>ﾔﾅｲ ｱﾔﾈ</t>
  </si>
  <si>
    <t>YANAI</t>
  </si>
  <si>
    <t>外間　礼那</t>
  </si>
  <si>
    <t>ｿﾄﾏ ﾚｲﾅ</t>
  </si>
  <si>
    <t>SOTOMA</t>
  </si>
  <si>
    <t>Reina</t>
  </si>
  <si>
    <t>宮澤　実亜</t>
  </si>
  <si>
    <t>ﾐﾔｻﾞﾜ ﾐｱ</t>
  </si>
  <si>
    <t>Mia</t>
  </si>
  <si>
    <t>松本　真凛</t>
  </si>
  <si>
    <t>ﾏﾂﾓﾄ ﾏﾘﾝ</t>
  </si>
  <si>
    <t>143713120</t>
  </si>
  <si>
    <t>和田　真琉</t>
  </si>
  <si>
    <t>ﾜﾀﾞ ﾏｲﾙ</t>
  </si>
  <si>
    <t>010116</t>
  </si>
  <si>
    <t>143713524</t>
  </si>
  <si>
    <t>Mairu</t>
  </si>
  <si>
    <t>眞木　穂乃香</t>
  </si>
  <si>
    <t>ﾏｷ ﾎﾉｶ</t>
  </si>
  <si>
    <t>143713221</t>
  </si>
  <si>
    <t>Honoka</t>
  </si>
  <si>
    <t>𠮷田　優香</t>
  </si>
  <si>
    <t>ﾖｼﾀﾞ ﾕｳｶ</t>
  </si>
  <si>
    <t>143713322</t>
  </si>
  <si>
    <t>藤井　みのり</t>
  </si>
  <si>
    <t>143713423</t>
  </si>
  <si>
    <t>中野　千菜津</t>
  </si>
  <si>
    <t>ﾅｶﾉ ﾁﾅﾂ</t>
  </si>
  <si>
    <t>143713625</t>
  </si>
  <si>
    <t>Chinatsu</t>
  </si>
  <si>
    <t>坂本　日和</t>
  </si>
  <si>
    <t>ｻｶﾓﾄ ﾋﾖﾘ</t>
  </si>
  <si>
    <t>143713726</t>
  </si>
  <si>
    <t>渡部　舞</t>
  </si>
  <si>
    <t>ﾜﾀﾅﾍﾞ ﾏｲ</t>
  </si>
  <si>
    <t>001024</t>
  </si>
  <si>
    <t>143713827</t>
  </si>
  <si>
    <t>Mai</t>
  </si>
  <si>
    <t>雪岡　美咲</t>
  </si>
  <si>
    <t>ﾕｷｵｶ ﾐｻｷ</t>
  </si>
  <si>
    <t>000604</t>
  </si>
  <si>
    <t>143714020</t>
  </si>
  <si>
    <t>YUKIOKA</t>
  </si>
  <si>
    <t>小林　鈴奈</t>
  </si>
  <si>
    <t>ｺﾊﾞﾔｼ ｽｽﾞﾅ</t>
  </si>
  <si>
    <t>000416</t>
  </si>
  <si>
    <t>143714121</t>
  </si>
  <si>
    <t>Suzuna</t>
  </si>
  <si>
    <t>稲越　真子</t>
  </si>
  <si>
    <t>ｲﾅｺﾞｼ ﾏｺ</t>
  </si>
  <si>
    <t>000714</t>
  </si>
  <si>
    <t>143714222</t>
  </si>
  <si>
    <t>INAGOSHI</t>
  </si>
  <si>
    <t>Mako</t>
  </si>
  <si>
    <t>坂野　七海</t>
  </si>
  <si>
    <t>ｻｶﾉ ﾅﾅﾐ</t>
  </si>
  <si>
    <t>143714323</t>
  </si>
  <si>
    <t>SAKANO</t>
  </si>
  <si>
    <t>藤原　亜実</t>
  </si>
  <si>
    <t>ﾌｼﾞﾜﾗ ｱﾐ</t>
  </si>
  <si>
    <t>143714424</t>
  </si>
  <si>
    <t>吉野　仁美</t>
  </si>
  <si>
    <t>ﾖｼﾉ ﾋﾄﾐ</t>
  </si>
  <si>
    <t>76802932</t>
  </si>
  <si>
    <t>Hitomi</t>
  </si>
  <si>
    <t>甲斐　美羽</t>
  </si>
  <si>
    <t>ｶｲ ﾐｳ</t>
  </si>
  <si>
    <t>107224723</t>
  </si>
  <si>
    <t>花山　桃香</t>
  </si>
  <si>
    <t>ﾊﾅﾔﾏ ﾓﾓｶ</t>
  </si>
  <si>
    <t>80291222</t>
  </si>
  <si>
    <t>HANAYAMA</t>
  </si>
  <si>
    <t>宮本　奈美夏</t>
  </si>
  <si>
    <t>ﾐﾔﾓﾄ ﾅﾐｶ</t>
  </si>
  <si>
    <t>77361226</t>
  </si>
  <si>
    <t>Namika</t>
  </si>
  <si>
    <t>山下　柚月</t>
  </si>
  <si>
    <t>ﾔﾏｼﾀ ﾕﾂﾞｷ</t>
  </si>
  <si>
    <t>77599946</t>
  </si>
  <si>
    <t>Yudsuki</t>
  </si>
  <si>
    <t>川村　ひかる</t>
  </si>
  <si>
    <t>ｶﾜﾑﾗ ﾋｶﾙ</t>
  </si>
  <si>
    <t>95945537</t>
  </si>
  <si>
    <t>岩本　真波</t>
  </si>
  <si>
    <t>ｲﾜﾓﾄ ﾏﾅﾐ</t>
  </si>
  <si>
    <t>010812</t>
  </si>
  <si>
    <t>78769138</t>
  </si>
  <si>
    <t>原　華澄</t>
  </si>
  <si>
    <t>ﾊﾗ ｶｽﾐ</t>
  </si>
  <si>
    <t>77497741</t>
  </si>
  <si>
    <t>Kasumi</t>
  </si>
  <si>
    <t>五十川　利心</t>
  </si>
  <si>
    <t>ｲｿｶﾞﾜ ﾘｺ</t>
  </si>
  <si>
    <t>84087431</t>
  </si>
  <si>
    <t>竹谷　陸</t>
  </si>
  <si>
    <t>ﾀｹﾀﾆ ﾑﾂﾐ</t>
  </si>
  <si>
    <t>74144525</t>
  </si>
  <si>
    <t>Mutsumi</t>
  </si>
  <si>
    <t>中瀬　綺音</t>
  </si>
  <si>
    <t>ﾅｶｾ ｱﾔﾈ</t>
  </si>
  <si>
    <t>76893740</t>
  </si>
  <si>
    <t>山本　佳奈</t>
  </si>
  <si>
    <t>ﾔﾏﾓﾄ ｶﾅ</t>
  </si>
  <si>
    <t>020114</t>
  </si>
  <si>
    <t>93461124</t>
  </si>
  <si>
    <t>Kana</t>
  </si>
  <si>
    <t>西田　澪可</t>
  </si>
  <si>
    <t>ﾆｼﾀﾞ ﾚｲｶ</t>
  </si>
  <si>
    <t>75921731</t>
  </si>
  <si>
    <t>Reika</t>
  </si>
  <si>
    <t>岐部　あみか</t>
  </si>
  <si>
    <t>ｷﾍﾞ ｱﾐｶ</t>
  </si>
  <si>
    <t>91167529</t>
  </si>
  <si>
    <t>KIBE</t>
  </si>
  <si>
    <t>Amika</t>
  </si>
  <si>
    <t>田渕　美沙紀</t>
  </si>
  <si>
    <t>ﾀﾌﾞﾁ ﾐｻｷ</t>
  </si>
  <si>
    <t>森田　音羽</t>
  </si>
  <si>
    <t>ﾓﾘﾀ ｵﾄﾊ</t>
  </si>
  <si>
    <t>88825637</t>
  </si>
  <si>
    <t>Otoha</t>
  </si>
  <si>
    <t>青海　夢生</t>
  </si>
  <si>
    <t>ｱｵｲ ﾕｲ</t>
  </si>
  <si>
    <t>156118022</t>
  </si>
  <si>
    <t>AOMI</t>
  </si>
  <si>
    <t>津田　明翔</t>
  </si>
  <si>
    <t>ﾂﾀﾞ ｱｽｶ</t>
  </si>
  <si>
    <t>030213</t>
  </si>
  <si>
    <t>104225216</t>
  </si>
  <si>
    <t>Asuka</t>
  </si>
  <si>
    <t>森岡　未優</t>
  </si>
  <si>
    <t>ﾓﾘｵｶ ﾐﾕ</t>
  </si>
  <si>
    <t>020406</t>
  </si>
  <si>
    <t>121371015</t>
  </si>
  <si>
    <t>MORIOKA</t>
  </si>
  <si>
    <t>貴島　萌夏美</t>
  </si>
  <si>
    <t>ｷｼﾞﾏ ﾓﾅﾐ</t>
  </si>
  <si>
    <t>88072126</t>
  </si>
  <si>
    <t>KIJIMA</t>
  </si>
  <si>
    <t>Monami</t>
  </si>
  <si>
    <t>加地　真侑</t>
  </si>
  <si>
    <t>ｶﾁﾞ ﾏﾕｳ</t>
  </si>
  <si>
    <t>107771932</t>
  </si>
  <si>
    <t>門林　歩</t>
  </si>
  <si>
    <t>ｶﾄﾞﾊﾞﾔｼ ｱﾕﾐ</t>
  </si>
  <si>
    <t>89539034</t>
  </si>
  <si>
    <t>KADOBAYASHI</t>
  </si>
  <si>
    <t>津田　百翔</t>
  </si>
  <si>
    <t>ﾂﾀﾞ ﾓﾓｶ</t>
  </si>
  <si>
    <t>104225115</t>
  </si>
  <si>
    <t>横山　結香</t>
  </si>
  <si>
    <t>ﾖｺﾔﾏ ﾕｲｶ</t>
  </si>
  <si>
    <t>020429</t>
  </si>
  <si>
    <t>93261526</t>
  </si>
  <si>
    <t>Yuika</t>
  </si>
  <si>
    <t>大西　愛莉</t>
  </si>
  <si>
    <t>ｵｵﾆｼ ｱｲﾘ</t>
  </si>
  <si>
    <t>91135221</t>
  </si>
  <si>
    <t>Airi</t>
  </si>
  <si>
    <t>保田　真優</t>
  </si>
  <si>
    <t>ﾔｽﾀﾞ ﾏﾕ</t>
  </si>
  <si>
    <t>120738627</t>
  </si>
  <si>
    <t>大濱　未結</t>
  </si>
  <si>
    <t>ｵｵﾊﾏ ﾐﾕ</t>
  </si>
  <si>
    <t>91658332</t>
  </si>
  <si>
    <t>OHAMA</t>
  </si>
  <si>
    <t>福永　涼華</t>
  </si>
  <si>
    <t>ﾌｸﾅｶﾞ ﾘｮｳｶ</t>
  </si>
  <si>
    <t>91029425</t>
  </si>
  <si>
    <t>Ryoka</t>
  </si>
  <si>
    <t>塩尻　真結</t>
  </si>
  <si>
    <t>ｼｵｼﾞﾘ ﾏﾕ</t>
  </si>
  <si>
    <t>93360021</t>
  </si>
  <si>
    <t>SHIOJIRI</t>
  </si>
  <si>
    <t>野間　名津巳</t>
  </si>
  <si>
    <t>ﾉﾏ ﾅﾂﾐ</t>
  </si>
  <si>
    <t>121709626</t>
  </si>
  <si>
    <t>NOMA</t>
  </si>
  <si>
    <t>浦尾　凛</t>
  </si>
  <si>
    <t>ｳﾗｵ ﾘﾝ</t>
  </si>
  <si>
    <t>87907132</t>
  </si>
  <si>
    <t>URAO</t>
  </si>
  <si>
    <t>本田　結子</t>
  </si>
  <si>
    <t>ﾎﾝﾀﾞ ﾕｲｺ</t>
  </si>
  <si>
    <t>020224</t>
  </si>
  <si>
    <t>156118123</t>
  </si>
  <si>
    <t>Yuiko</t>
  </si>
  <si>
    <t>伊藤　彩花</t>
  </si>
  <si>
    <t>ｲﾄｳ ｱﾔｶ</t>
  </si>
  <si>
    <t>90591428</t>
  </si>
  <si>
    <t>岡本　莉奈</t>
  </si>
  <si>
    <t>ｵｶﾓﾄ ﾘﾅ</t>
  </si>
  <si>
    <t>020521</t>
  </si>
  <si>
    <t>87496135</t>
  </si>
  <si>
    <t>大森　夢菜</t>
  </si>
  <si>
    <t>ｵｵﾓﾘ ﾕﾅ</t>
  </si>
  <si>
    <t>161554729</t>
  </si>
  <si>
    <t>Yuna</t>
  </si>
  <si>
    <t>中川　満瑠</t>
  </si>
  <si>
    <t>ﾅｶｶﾞﾜ ﾐﾁﾙ</t>
  </si>
  <si>
    <t>124186729</t>
  </si>
  <si>
    <t>Michiru</t>
  </si>
  <si>
    <t>浅野　利佳</t>
  </si>
  <si>
    <t>ｱｻﾉ ﾘｶ</t>
  </si>
  <si>
    <t>Rika</t>
  </si>
  <si>
    <t>武庫川女子大学</t>
  </si>
  <si>
    <t>安達　杏香</t>
  </si>
  <si>
    <t>ｱﾀﾞﾁ ｷｮｳｶ</t>
  </si>
  <si>
    <t>71400214</t>
  </si>
  <si>
    <t>Kyoka</t>
  </si>
  <si>
    <t>齋藤　遥</t>
  </si>
  <si>
    <t>ｻｲﾄｳ ﾊﾙｶ</t>
  </si>
  <si>
    <t>000322</t>
  </si>
  <si>
    <t>143746429</t>
  </si>
  <si>
    <t>岸野　美雨</t>
  </si>
  <si>
    <t>ｷｼﾉ ﾐｳ</t>
  </si>
  <si>
    <t>143746934</t>
  </si>
  <si>
    <t>KISHINO</t>
  </si>
  <si>
    <t>末岡　絢菜</t>
  </si>
  <si>
    <t>ｽｴｵｶ ｱﾔﾅ</t>
  </si>
  <si>
    <t>143747127</t>
  </si>
  <si>
    <t>SUEOKA</t>
  </si>
  <si>
    <t>髙橋　実咲</t>
  </si>
  <si>
    <t>ﾀｶﾊｼ ﾐｻｷ</t>
  </si>
  <si>
    <t>143747329</t>
  </si>
  <si>
    <t>田中 文菜</t>
  </si>
  <si>
    <t>ﾀﾅｶ ﾌﾐﾅ</t>
  </si>
  <si>
    <t>143747430</t>
  </si>
  <si>
    <t>Fumina</t>
  </si>
  <si>
    <t>中塚　萌</t>
  </si>
  <si>
    <t>ﾅｶﾂｶ ﾓｴ</t>
  </si>
  <si>
    <t>143747531</t>
  </si>
  <si>
    <t>NAKATSUKA</t>
  </si>
  <si>
    <t>Moe</t>
  </si>
  <si>
    <t>中本　春花</t>
  </si>
  <si>
    <t>ﾅｶﾓﾄ ﾊﾙｶ</t>
  </si>
  <si>
    <t>143747632</t>
  </si>
  <si>
    <t>西田　野夏</t>
  </si>
  <si>
    <t>ﾆｼﾀﾞ ﾉﾉｶ</t>
  </si>
  <si>
    <t>143747834</t>
  </si>
  <si>
    <t>八田　紗里花</t>
  </si>
  <si>
    <t>ﾊｯﾀ ｻﾘｶ</t>
  </si>
  <si>
    <t>143747935</t>
  </si>
  <si>
    <t>Sarika</t>
  </si>
  <si>
    <t>波戸内　真帆</t>
  </si>
  <si>
    <t>ﾊﾄｳﾁ ﾏﾎ</t>
  </si>
  <si>
    <t>143748027</t>
  </si>
  <si>
    <t>HATOUCHI</t>
  </si>
  <si>
    <t>Maho</t>
  </si>
  <si>
    <t>淵上　智晶</t>
  </si>
  <si>
    <t>ﾌﾁｶﾞﾐ ﾁｱｷ</t>
  </si>
  <si>
    <t>010118</t>
  </si>
  <si>
    <t>143748128</t>
  </si>
  <si>
    <t>FUCHIGAMI</t>
  </si>
  <si>
    <t>Chiaki</t>
  </si>
  <si>
    <t>船田　茜理</t>
  </si>
  <si>
    <t>ﾌﾅﾀﾞ ｱｶﾘ</t>
  </si>
  <si>
    <t>000827</t>
  </si>
  <si>
    <t>143748229</t>
  </si>
  <si>
    <t>FUNADA</t>
  </si>
  <si>
    <t>森川　澪</t>
  </si>
  <si>
    <t>ﾓﾘｶﾜ ﾘｮｳ</t>
  </si>
  <si>
    <t>010123</t>
  </si>
  <si>
    <t>143748330</t>
  </si>
  <si>
    <t>荒島　友紀子</t>
  </si>
  <si>
    <t>ｱﾗｼﾏ ﾕｷｺ</t>
  </si>
  <si>
    <t>143748431</t>
  </si>
  <si>
    <t>ARASHIMA</t>
  </si>
  <si>
    <t>Yukiko</t>
  </si>
  <si>
    <t>飯倉　梨乃</t>
  </si>
  <si>
    <t>ｲｲｸﾗ ﾘﾉ</t>
  </si>
  <si>
    <t>76813429</t>
  </si>
  <si>
    <t>IIKURA</t>
  </si>
  <si>
    <t>Rino</t>
  </si>
  <si>
    <t>井上　和奏</t>
  </si>
  <si>
    <t>ｲﾉｳｴ ﾜｶﾅ</t>
  </si>
  <si>
    <t>153671932</t>
  </si>
  <si>
    <t>大林　真緒</t>
  </si>
  <si>
    <t>ｵｵﾊﾞﾔｼ ﾏｵ</t>
  </si>
  <si>
    <t>78891639</t>
  </si>
  <si>
    <t>荻野　紗英</t>
  </si>
  <si>
    <t>ｵｷﾞﾉ ｻｴ</t>
  </si>
  <si>
    <t>010610</t>
  </si>
  <si>
    <t>143748532</t>
  </si>
  <si>
    <t>Sae</t>
  </si>
  <si>
    <t>河原林　桃音</t>
  </si>
  <si>
    <t>ｶﾜﾗﾊﾞﾔｼ ﾓﾓﾈ</t>
  </si>
  <si>
    <t>108125522</t>
  </si>
  <si>
    <t>KAWARABAYASHI</t>
  </si>
  <si>
    <t>Momone</t>
  </si>
  <si>
    <t>玉田　若菜</t>
  </si>
  <si>
    <t>ﾀﾏﾀﾞ ﾜｶﾅ</t>
  </si>
  <si>
    <t>79954842</t>
  </si>
  <si>
    <t>土井　香織里</t>
  </si>
  <si>
    <t>ﾄﾞｲ ｶｵﾘ</t>
  </si>
  <si>
    <t>153672024</t>
  </si>
  <si>
    <t>Kaori</t>
  </si>
  <si>
    <t>中野　菜乃</t>
  </si>
  <si>
    <t>ﾅｶﾉ ﾅﾉ</t>
  </si>
  <si>
    <t>143748734</t>
  </si>
  <si>
    <t>Nano</t>
  </si>
  <si>
    <t>永見　結</t>
  </si>
  <si>
    <t>ﾅｶﾞﾐ ﾕｳ</t>
  </si>
  <si>
    <t>143748835</t>
  </si>
  <si>
    <t>NAGAMI</t>
  </si>
  <si>
    <t>広田　歩</t>
  </si>
  <si>
    <t>ﾋﾛﾀ ｱﾕﾐ</t>
  </si>
  <si>
    <t>143748936</t>
  </si>
  <si>
    <t>峰本　涼</t>
  </si>
  <si>
    <t>ﾐﾈﾓﾄ ｽｽﾞｶ</t>
  </si>
  <si>
    <t>143749028</t>
  </si>
  <si>
    <t>MINEMOTO</t>
  </si>
  <si>
    <t>籔田　みのり</t>
  </si>
  <si>
    <t>ﾔﾌﾞﾀ ﾐﾉﾘ</t>
  </si>
  <si>
    <t>143749129</t>
  </si>
  <si>
    <t>YABUTA</t>
  </si>
  <si>
    <t>山本　早留香</t>
  </si>
  <si>
    <t>143749230</t>
  </si>
  <si>
    <t>吉田　真美</t>
  </si>
  <si>
    <t>ﾖｼﾀﾞ ﾏﾐ</t>
  </si>
  <si>
    <t>020319</t>
  </si>
  <si>
    <t>143749331</t>
  </si>
  <si>
    <t>Mami</t>
  </si>
  <si>
    <t>綿田　真子</t>
  </si>
  <si>
    <t>ﾜﾀﾀﾞ ﾏｺ</t>
  </si>
  <si>
    <t>80971934</t>
  </si>
  <si>
    <t>WATADA</t>
  </si>
  <si>
    <t>渡邉　美紅</t>
  </si>
  <si>
    <t>ﾜﾀﾅﾍﾞ ﾐｸ</t>
  </si>
  <si>
    <t>110210510</t>
  </si>
  <si>
    <t>Miku</t>
  </si>
  <si>
    <t>北　紗弥</t>
  </si>
  <si>
    <t>ｷﾀ ｻﾔ</t>
  </si>
  <si>
    <t>143749432</t>
  </si>
  <si>
    <t>石野　智深</t>
  </si>
  <si>
    <t>ｲｼﾉ ﾄﾓﾐ</t>
  </si>
  <si>
    <t>88267536</t>
  </si>
  <si>
    <t>ISHINO</t>
  </si>
  <si>
    <t>Tomomi</t>
  </si>
  <si>
    <t>稲谷　凪紗</t>
  </si>
  <si>
    <t>ｲﾅﾀﾆ ﾅｷﾞｻ</t>
  </si>
  <si>
    <t>89623129</t>
  </si>
  <si>
    <t>INATANI</t>
  </si>
  <si>
    <t>Nagisa</t>
  </si>
  <si>
    <t>加藤　りの</t>
  </si>
  <si>
    <t>ｶﾄｳ ﾘﾉ</t>
  </si>
  <si>
    <t>125596836</t>
  </si>
  <si>
    <t>水谷　文香</t>
  </si>
  <si>
    <t>ﾐｽﾞﾀﾆ ｱﾔｶ</t>
  </si>
  <si>
    <t>89370027</t>
  </si>
  <si>
    <t>室永　実那依</t>
  </si>
  <si>
    <t>ﾑﾛﾅｶﾞ ﾐﾅｴ</t>
  </si>
  <si>
    <t>156118325</t>
  </si>
  <si>
    <t>MURONAGA</t>
  </si>
  <si>
    <t>Minae</t>
  </si>
  <si>
    <t>内匠　ありさ</t>
  </si>
  <si>
    <t>ﾀｸﾐ ｱﾘｻ</t>
  </si>
  <si>
    <t>TAKUMI</t>
  </si>
  <si>
    <t>植村　莉子</t>
  </si>
  <si>
    <t>ｳｴﾑﾗ ﾘｺ</t>
  </si>
  <si>
    <t>片山　歩香</t>
  </si>
  <si>
    <t>ｶﾀﾔﾏ ｱﾕｶ</t>
  </si>
  <si>
    <t>030904</t>
  </si>
  <si>
    <t>Ayuka</t>
  </si>
  <si>
    <t>香取　美春</t>
  </si>
  <si>
    <t>ｶﾄﾘ ﾐﾊﾙ</t>
  </si>
  <si>
    <t>KATORI</t>
  </si>
  <si>
    <t>Miharu</t>
  </si>
  <si>
    <t>杉本　美優音</t>
  </si>
  <si>
    <t>ｽｷﾞﾓﾄ ﾐﾕﾈ</t>
  </si>
  <si>
    <t>Miyune</t>
  </si>
  <si>
    <t>野田　真杜</t>
  </si>
  <si>
    <t>ﾉﾀﾞ ﾏｺﾄ</t>
  </si>
  <si>
    <t>福井　雅</t>
  </si>
  <si>
    <t>ﾌｸｲ ﾐﾔﾋﾞ</t>
  </si>
  <si>
    <t>宮繁　愛葉</t>
  </si>
  <si>
    <t>ﾐﾔｼｹﾞ ｲﾄﾊ</t>
  </si>
  <si>
    <t>MIYASHIGE</t>
  </si>
  <si>
    <t>Itoha</t>
  </si>
  <si>
    <t>横田　桃子</t>
  </si>
  <si>
    <t>ﾖｺﾀ ﾓﾓｺ</t>
  </si>
  <si>
    <t>030421</t>
  </si>
  <si>
    <t>渡邊　結音</t>
  </si>
  <si>
    <t>ﾜﾀﾅﾍﾞ ﾕﾉﾝ</t>
  </si>
  <si>
    <t>Yunon</t>
  </si>
  <si>
    <t>大西　愛永</t>
  </si>
  <si>
    <t>ｵｵﾆｼ ﾏﾅｴ</t>
  </si>
  <si>
    <t>143751627</t>
  </si>
  <si>
    <t>Manae</t>
  </si>
  <si>
    <t>畑田　星来</t>
  </si>
  <si>
    <t>ﾊﾀﾀﾞ ｾﾗ</t>
  </si>
  <si>
    <t>143751728</t>
  </si>
  <si>
    <t xml:space="preserve">HATADA </t>
  </si>
  <si>
    <t>Sera</t>
  </si>
  <si>
    <t>木虎　莉奈</t>
  </si>
  <si>
    <t>ｷﾄﾗ ﾘﾅ</t>
  </si>
  <si>
    <t>010130</t>
  </si>
  <si>
    <t>143751829</t>
  </si>
  <si>
    <t>KITORA</t>
  </si>
  <si>
    <t>有廣　璃々香</t>
  </si>
  <si>
    <t>ｱﾘﾋﾛ ﾘﾘｶ</t>
  </si>
  <si>
    <t>143752224</t>
  </si>
  <si>
    <t>ARIHIRO</t>
  </si>
  <si>
    <t>窪　美咲</t>
  </si>
  <si>
    <t>ｸﾎﾞ ﾐｻｷ</t>
  </si>
  <si>
    <t>010906</t>
  </si>
  <si>
    <t>143752325</t>
  </si>
  <si>
    <t>福岡　真悠莉</t>
  </si>
  <si>
    <t>ﾌｸｵｶ ﾏﾕﾘ</t>
  </si>
  <si>
    <t>143752426</t>
  </si>
  <si>
    <t>FUKUOKA</t>
  </si>
  <si>
    <t>Mayuri</t>
  </si>
  <si>
    <t>外山　桃</t>
  </si>
  <si>
    <t>ﾄﾔﾏ ﾓﾓ</t>
  </si>
  <si>
    <t>143752527</t>
  </si>
  <si>
    <t>TOYAMA</t>
  </si>
  <si>
    <t>Momo</t>
  </si>
  <si>
    <t>辻　歩理</t>
  </si>
  <si>
    <t>ﾂｼﾞ ｱﾕﾘ</t>
  </si>
  <si>
    <t>143752628</t>
  </si>
  <si>
    <t>Ayuri</t>
  </si>
  <si>
    <t>辻　有咲</t>
  </si>
  <si>
    <t>ﾂｼﾞ ｱﾘｻ</t>
  </si>
  <si>
    <t>000314</t>
  </si>
  <si>
    <t>48384936</t>
  </si>
  <si>
    <t>筒井　心桜</t>
  </si>
  <si>
    <t>ﾂﾂｲ ｺﾊﾙ</t>
  </si>
  <si>
    <t>030326</t>
  </si>
  <si>
    <t>88539336</t>
  </si>
  <si>
    <t>TSUITSUI</t>
  </si>
  <si>
    <t>宮﨑　明音</t>
  </si>
  <si>
    <t>ﾐﾔｻﾞｷ ｱｶﾈ</t>
  </si>
  <si>
    <t>89829137</t>
  </si>
  <si>
    <t>Akane</t>
  </si>
  <si>
    <t>福井　友葉</t>
  </si>
  <si>
    <t>ﾌｸｲ ﾄﾓﾊ</t>
  </si>
  <si>
    <t>87726636</t>
  </si>
  <si>
    <t>Tomoha</t>
  </si>
  <si>
    <t>邨田　菜摘</t>
  </si>
  <si>
    <t>ﾑﾗﾀ ﾅﾂﾐ</t>
  </si>
  <si>
    <t>88772436</t>
  </si>
  <si>
    <t>中地　真菜</t>
  </si>
  <si>
    <t>ﾅｶﾁﾞ ﾏﾅ</t>
  </si>
  <si>
    <t>107979942</t>
  </si>
  <si>
    <t>中村　怜</t>
  </si>
  <si>
    <t>ﾅｶﾑﾗ ﾚｲ</t>
  </si>
  <si>
    <t>94225729</t>
  </si>
  <si>
    <t>濵田　真帆</t>
  </si>
  <si>
    <t>ﾊﾏﾀﾞ ﾏﾎ</t>
  </si>
  <si>
    <t>95714329</t>
  </si>
  <si>
    <t>川田　美沙希</t>
  </si>
  <si>
    <t>ｶﾜﾀ ﾐｻｷ</t>
  </si>
  <si>
    <t>太田　愛梨</t>
  </si>
  <si>
    <t>ｵｵﾀ ｱｲﾘ</t>
  </si>
  <si>
    <t>宍戸　花帆</t>
  </si>
  <si>
    <t>ｼｼﾄﾞ ｶﾎ</t>
  </si>
  <si>
    <t>Kaho</t>
  </si>
  <si>
    <t>石野　帆奈</t>
  </si>
  <si>
    <t>ｲｼﾉ ﾊﾝﾅ</t>
  </si>
  <si>
    <t>Hanna</t>
  </si>
  <si>
    <t>土橋　心暖</t>
  </si>
  <si>
    <t>ﾄﾞﾊﾞｼ ｺｺﾛ</t>
  </si>
  <si>
    <t>040329</t>
  </si>
  <si>
    <t>DOBASHI</t>
  </si>
  <si>
    <t>鶴井　美友</t>
  </si>
  <si>
    <t>ﾂﾙｲ ﾐﾕｳ</t>
  </si>
  <si>
    <t>TSURUI</t>
  </si>
  <si>
    <t>勝又　碧</t>
  </si>
  <si>
    <t>ｶﾂﾏﾀ ｱｵｲ</t>
  </si>
  <si>
    <t>143714727</t>
  </si>
  <si>
    <t>KATSUMATA</t>
  </si>
  <si>
    <t>樋口　友彩</t>
  </si>
  <si>
    <t>ﾋｸﾞﾁ ﾕｳｻ</t>
  </si>
  <si>
    <t>143714828</t>
  </si>
  <si>
    <t>Yusa</t>
  </si>
  <si>
    <t>桝山　ゆき葉</t>
  </si>
  <si>
    <t>ﾏｽﾔﾏ ﾕｷﾊ</t>
  </si>
  <si>
    <t>001221</t>
  </si>
  <si>
    <t>143714929</t>
  </si>
  <si>
    <t>MASUYAMA</t>
  </si>
  <si>
    <t>Yukiha</t>
  </si>
  <si>
    <t>村田　侑香</t>
  </si>
  <si>
    <t>ﾑﾗﾀ ﾕｳｺ</t>
  </si>
  <si>
    <t>143715021</t>
  </si>
  <si>
    <t>Yuko</t>
  </si>
  <si>
    <t>山本　琴</t>
  </si>
  <si>
    <t>ﾔﾏﾓﾄ ｺﾄ</t>
  </si>
  <si>
    <t>143715122</t>
  </si>
  <si>
    <t>Koto</t>
  </si>
  <si>
    <t>荒井　香穂</t>
  </si>
  <si>
    <t>ｱﾗｲ ｶﾎ</t>
  </si>
  <si>
    <t>78543128</t>
  </si>
  <si>
    <t>ARAI</t>
  </si>
  <si>
    <t>有本　吏里</t>
  </si>
  <si>
    <t>ｱﾘﾓﾄ ﾘﾘ</t>
  </si>
  <si>
    <t>77268636</t>
  </si>
  <si>
    <t>ARIMOTO</t>
  </si>
  <si>
    <t>Riri</t>
  </si>
  <si>
    <t>片岡　夏美</t>
  </si>
  <si>
    <t>ｶﾀｵｶ ﾅﾂﾐ</t>
  </si>
  <si>
    <t>78996443</t>
  </si>
  <si>
    <t>木下　嘉奈</t>
  </si>
  <si>
    <t>ｷﾉｼﾀ ｶﾅ</t>
  </si>
  <si>
    <t>144774229</t>
  </si>
  <si>
    <t>杉江　美香</t>
  </si>
  <si>
    <t>ｽｷﾞｴ ﾐｶ</t>
  </si>
  <si>
    <t>84146124</t>
  </si>
  <si>
    <t>SUGIE</t>
  </si>
  <si>
    <t>Mika</t>
  </si>
  <si>
    <t>藤岡　成美</t>
  </si>
  <si>
    <t>ﾌｼﾞｵｶ ﾅﾙﾐ</t>
  </si>
  <si>
    <t>115489735</t>
  </si>
  <si>
    <t>Narumi</t>
  </si>
  <si>
    <t>宮前　鼓</t>
  </si>
  <si>
    <t>ﾐﾔﾏｴ ﾂﾂﾞﾐ</t>
  </si>
  <si>
    <t>110123311</t>
  </si>
  <si>
    <t>MIYAMAE</t>
  </si>
  <si>
    <t>Tsuzumi</t>
  </si>
  <si>
    <t>山下　未夢</t>
  </si>
  <si>
    <t>ﾔﾏｼﾀ ﾐｭｳ</t>
  </si>
  <si>
    <t>84104623</t>
  </si>
  <si>
    <t>Myu</t>
  </si>
  <si>
    <t>島中　初音</t>
  </si>
  <si>
    <t>ｼﾏﾅｶ ﾊﾂﾈ</t>
  </si>
  <si>
    <t>121682424</t>
  </si>
  <si>
    <t>SHIMANAKA</t>
  </si>
  <si>
    <t>Hatsune</t>
  </si>
  <si>
    <t>中藤　望</t>
  </si>
  <si>
    <t>ﾅｶﾄｳ ﾉｿﾞﾐ</t>
  </si>
  <si>
    <t>130316822</t>
  </si>
  <si>
    <t>Nozomi</t>
  </si>
  <si>
    <t>林　真奈美</t>
  </si>
  <si>
    <t>ﾊﾔｼ ﾏﾅﾐ</t>
  </si>
  <si>
    <t>87820530</t>
  </si>
  <si>
    <t>柳澤　祐衣</t>
  </si>
  <si>
    <t>ﾔﾅｷﾞｻﾜ ﾕｲ</t>
  </si>
  <si>
    <t>143711623</t>
  </si>
  <si>
    <t>YANAGISAWA</t>
  </si>
  <si>
    <t>宮脇　あやみ</t>
  </si>
  <si>
    <t>ﾐﾔﾜｷ ｱﾔﾐ</t>
  </si>
  <si>
    <t>143711825</t>
  </si>
  <si>
    <t>MIYAWAKI</t>
  </si>
  <si>
    <t>Ayami</t>
  </si>
  <si>
    <t>西村　知紗</t>
  </si>
  <si>
    <t>ﾆｼﾑﾗ ﾁｻ</t>
  </si>
  <si>
    <t>143711926</t>
  </si>
  <si>
    <t>Chisa</t>
  </si>
  <si>
    <t>黄瀬　蒼</t>
  </si>
  <si>
    <t>ｷｾ ｱｵｲ</t>
  </si>
  <si>
    <t>143712018</t>
  </si>
  <si>
    <t>KISE</t>
  </si>
  <si>
    <t>安見　理沙</t>
  </si>
  <si>
    <t>ﾔｽﾐ ﾘｻ</t>
  </si>
  <si>
    <t>001115</t>
  </si>
  <si>
    <t>143712119</t>
  </si>
  <si>
    <t>YASUMI</t>
  </si>
  <si>
    <t>Risa</t>
  </si>
  <si>
    <t>竹田　紫乃</t>
  </si>
  <si>
    <t>ﾀｹﾀﾞ ｼﾉ</t>
  </si>
  <si>
    <t>143712220</t>
  </si>
  <si>
    <t>徳原　京香</t>
  </si>
  <si>
    <t>ﾄｸﾊﾗ ｷｮｳｶ</t>
  </si>
  <si>
    <t>83183730</t>
  </si>
  <si>
    <t>TOKUHARA</t>
  </si>
  <si>
    <t>下岡　仁美</t>
  </si>
  <si>
    <t>ｼﾓｵｶ ﾋﾄﾐ</t>
  </si>
  <si>
    <t>143712321</t>
  </si>
  <si>
    <t>SHIMOKA</t>
  </si>
  <si>
    <t>野口　七海</t>
  </si>
  <si>
    <t>ﾉｸﾞﾁ ﾅﾅﾐ</t>
  </si>
  <si>
    <t>143712422</t>
  </si>
  <si>
    <t>石黒　樹子</t>
  </si>
  <si>
    <t>ｲｼｸﾞﾛ ｷｺ</t>
  </si>
  <si>
    <t>143712523</t>
  </si>
  <si>
    <t>ISHIGURO</t>
  </si>
  <si>
    <t>Kiko</t>
  </si>
  <si>
    <t>堀内　紀彩子</t>
  </si>
  <si>
    <t>ﾎﾘｳﾁ ｷｻｺ</t>
  </si>
  <si>
    <t>95714127</t>
  </si>
  <si>
    <t>Kisako</t>
  </si>
  <si>
    <t>泉　佑奈</t>
  </si>
  <si>
    <t>ｲｽﾞﾐ ﾕｳﾅ</t>
  </si>
  <si>
    <t>114032415</t>
  </si>
  <si>
    <t>尾﨑　未悠</t>
  </si>
  <si>
    <t>ｵｻﾞｷ ﾐﾕ</t>
  </si>
  <si>
    <t>101184015</t>
  </si>
  <si>
    <t>釆睪　見</t>
  </si>
  <si>
    <t>ﾜｹﾐ ﾏﾐﾕ</t>
  </si>
  <si>
    <t>101184419</t>
  </si>
  <si>
    <t>WAKEMI</t>
  </si>
  <si>
    <t>Mamiyu</t>
  </si>
  <si>
    <t>濱田　あかり</t>
  </si>
  <si>
    <t>ﾊﾏﾀﾞ ｱｶﾘ</t>
  </si>
  <si>
    <t>78674234</t>
  </si>
  <si>
    <t>高橋　真子</t>
  </si>
  <si>
    <t>ﾀｶﾊｼ ﾏｺ</t>
  </si>
  <si>
    <t>63373325</t>
  </si>
  <si>
    <t>中尾　玲</t>
  </si>
  <si>
    <t>ﾅｶｵ ﾚｲ</t>
  </si>
  <si>
    <t>76676133</t>
  </si>
  <si>
    <t>名原　紫音</t>
  </si>
  <si>
    <t>ﾅﾊﾞﾗ ｼｵﾝ</t>
  </si>
  <si>
    <t>114817628</t>
  </si>
  <si>
    <t>太下　果音</t>
  </si>
  <si>
    <t>ｵｵｼﾀ ｶﾉﾝ</t>
  </si>
  <si>
    <t>123299430</t>
  </si>
  <si>
    <t>OSHITA</t>
  </si>
  <si>
    <t>椿原　響</t>
  </si>
  <si>
    <t>ﾂﾊﾞｷﾊﾗ ﾋﾋﾞｷ</t>
  </si>
  <si>
    <t>020628</t>
  </si>
  <si>
    <t>90592025</t>
  </si>
  <si>
    <t>服部　七子</t>
  </si>
  <si>
    <t>ﾊｯﾄﾘ ﾅﾅｺ</t>
  </si>
  <si>
    <t>127534123</t>
  </si>
  <si>
    <t>Nanako</t>
  </si>
  <si>
    <t>谷　奈美</t>
  </si>
  <si>
    <t>ﾀﾆ ﾅﾐ</t>
  </si>
  <si>
    <t>156118224</t>
  </si>
  <si>
    <t>Nami</t>
  </si>
  <si>
    <t>小丸　碧</t>
  </si>
  <si>
    <t>ｺﾏﾙ ｱｵｲ</t>
  </si>
  <si>
    <t>86495739</t>
  </si>
  <si>
    <t>KOMARU</t>
  </si>
  <si>
    <t>里島　百香</t>
  </si>
  <si>
    <t>ｻﾄｼﾏ ﾓﾓｶ</t>
  </si>
  <si>
    <t>164236426</t>
  </si>
  <si>
    <t>SATOSHIMA</t>
  </si>
  <si>
    <t>小野寺　萌華</t>
  </si>
  <si>
    <t>ｵﾉﾃﾞﾗ ﾓｴｶ</t>
  </si>
  <si>
    <t>ONODERA</t>
  </si>
  <si>
    <t>Moeka</t>
  </si>
  <si>
    <t>河本　瑞華</t>
  </si>
  <si>
    <t>ｶﾜﾓﾄ ﾐｽﾞｶ</t>
  </si>
  <si>
    <t>Mizuka</t>
  </si>
  <si>
    <t>大坂　桃子</t>
  </si>
  <si>
    <t>ｵｵｻｶ ﾓﾓｺ</t>
  </si>
  <si>
    <t>960930</t>
  </si>
  <si>
    <t>48172123</t>
  </si>
  <si>
    <t>OSAKA</t>
  </si>
  <si>
    <t>中野　水貴</t>
  </si>
  <si>
    <t>ﾅｶﾉ ﾐｽﾞｷ</t>
  </si>
  <si>
    <t>981206</t>
  </si>
  <si>
    <t>56953129</t>
  </si>
  <si>
    <t>高木　穂乃香</t>
  </si>
  <si>
    <t>ﾀｶｷﾞ ﾎﾉｶ</t>
  </si>
  <si>
    <t>981014</t>
  </si>
  <si>
    <t>66620424</t>
  </si>
  <si>
    <t>小西　菜月</t>
  </si>
  <si>
    <t>ｺﾆｼ ﾅﾂｷ</t>
  </si>
  <si>
    <t>143719429</t>
  </si>
  <si>
    <t>藤本　のどか</t>
  </si>
  <si>
    <t>ﾌｼﾞﾓﾄ ﾉﾄﾞｶ</t>
  </si>
  <si>
    <t>010128</t>
  </si>
  <si>
    <t>143719530</t>
  </si>
  <si>
    <t>三好　紗椰</t>
  </si>
  <si>
    <t>ﾐﾖｼ ｻﾔ</t>
  </si>
  <si>
    <t>010511</t>
  </si>
  <si>
    <t>77009023</t>
  </si>
  <si>
    <t>日野谷　レナ</t>
  </si>
  <si>
    <t>ﾋﾉﾀﾆ ﾚﾅ</t>
  </si>
  <si>
    <t>109474833</t>
  </si>
  <si>
    <t>HINOTANI</t>
  </si>
  <si>
    <t>森尾　美月</t>
  </si>
  <si>
    <t>ﾓﾘｵ ﾐﾂﾞｷ</t>
  </si>
  <si>
    <t>110929224</t>
  </si>
  <si>
    <t>MORIO</t>
  </si>
  <si>
    <t>新保　歩</t>
  </si>
  <si>
    <t>ｼﾝﾎﾞ ｱﾕﾐ</t>
  </si>
  <si>
    <t>79020927</t>
  </si>
  <si>
    <t>SHIMBO</t>
  </si>
  <si>
    <t>周藤　紗季</t>
  </si>
  <si>
    <t>ｽﾄｳ ｻｷ</t>
  </si>
  <si>
    <t>021207</t>
  </si>
  <si>
    <t>161554527</t>
  </si>
  <si>
    <t>篠田　佳奈</t>
  </si>
  <si>
    <t>ｼﾉﾀﾞ ｶﾅ</t>
  </si>
  <si>
    <t>122003210</t>
  </si>
  <si>
    <t>SHINODA</t>
  </si>
  <si>
    <t>平林　里和子</t>
  </si>
  <si>
    <t>ﾋﾗﾊﾞﾔｼ ﾘﾜｺ</t>
  </si>
  <si>
    <t>010708</t>
  </si>
  <si>
    <t>163636530</t>
  </si>
  <si>
    <t>HIRABAYASHI</t>
  </si>
  <si>
    <t>Riwako</t>
  </si>
  <si>
    <t>大崎　美都</t>
  </si>
  <si>
    <t>ｵｵｻｷ ﾐｻﾄ</t>
  </si>
  <si>
    <t>991108</t>
  </si>
  <si>
    <t>71025318</t>
  </si>
  <si>
    <t>OSAKI</t>
  </si>
  <si>
    <t>Misato</t>
  </si>
  <si>
    <t>児島　栞里</t>
  </si>
  <si>
    <t>ｺｼﾞﾏ ｼｵﾘ</t>
  </si>
  <si>
    <t>143721119</t>
  </si>
  <si>
    <t>玉井　奈那</t>
  </si>
  <si>
    <t>ﾀﾏｲ ﾅﾅ</t>
  </si>
  <si>
    <t>143720623</t>
  </si>
  <si>
    <t>Nana</t>
  </si>
  <si>
    <t>辻　穂花</t>
  </si>
  <si>
    <t>ﾂｼﾞ ﾎﾉｶ</t>
  </si>
  <si>
    <t>990828</t>
  </si>
  <si>
    <t>49087432</t>
  </si>
  <si>
    <t>辻井　美緒</t>
  </si>
  <si>
    <t>ﾂｼﾞｲ ﾐｵ</t>
  </si>
  <si>
    <t>143720724</t>
  </si>
  <si>
    <t>野口　和紗</t>
  </si>
  <si>
    <t>ﾉｸﾞﾁ ﾅｷﾞｻ</t>
  </si>
  <si>
    <t>143721018</t>
  </si>
  <si>
    <t>松元　菜笑</t>
  </si>
  <si>
    <t>ﾏﾂﾓﾄ ﾅｴ</t>
  </si>
  <si>
    <t>143720825</t>
  </si>
  <si>
    <t>Nae</t>
  </si>
  <si>
    <t>宮出　彩花</t>
  </si>
  <si>
    <t>ﾐﾔﾃﾞ ｱﾔｶ</t>
  </si>
  <si>
    <t>143720926</t>
  </si>
  <si>
    <t>MIYADE</t>
  </si>
  <si>
    <t>大津　裕貴野</t>
  </si>
  <si>
    <t>ｵｵﾂ ﾕｷﾉ</t>
  </si>
  <si>
    <t>81660627</t>
  </si>
  <si>
    <t>Yukino</t>
  </si>
  <si>
    <t>片山　鈴香</t>
  </si>
  <si>
    <t>ｶﾀﾔﾏ ﾘｮｳｶ</t>
  </si>
  <si>
    <t>119880128</t>
  </si>
  <si>
    <t>中込　奈都</t>
  </si>
  <si>
    <t>ﾅｶｺﾞﾒ ﾅﾂ</t>
  </si>
  <si>
    <t>143721220</t>
  </si>
  <si>
    <t>NAKAGOME</t>
  </si>
  <si>
    <t>Natsu</t>
  </si>
  <si>
    <t>中村　美紀</t>
  </si>
  <si>
    <t>ﾅｶﾑﾗ ﾐﾉﾘ</t>
  </si>
  <si>
    <t>79003322</t>
  </si>
  <si>
    <t>山田　なつ子</t>
  </si>
  <si>
    <t>ﾔﾏﾀﾞ ﾅﾂｺ</t>
  </si>
  <si>
    <t>79341933</t>
  </si>
  <si>
    <t>Natsuko</t>
  </si>
  <si>
    <t>吉田　果恋</t>
  </si>
  <si>
    <t>ﾖｼﾀﾞ ｶﾚﾝ</t>
  </si>
  <si>
    <t>77737132</t>
  </si>
  <si>
    <t>Karen</t>
  </si>
  <si>
    <t>岩崎　莉子</t>
  </si>
  <si>
    <t>ｲﾜｻｷ ﾘｺ</t>
  </si>
  <si>
    <t>92515830</t>
  </si>
  <si>
    <t>小村　愛</t>
  </si>
  <si>
    <t>ｺﾑﾗ ｱｲ</t>
  </si>
  <si>
    <t>91970228</t>
  </si>
  <si>
    <t>原　佳奈穂</t>
  </si>
  <si>
    <t>ﾊﾗ ｶﾅﾎ</t>
  </si>
  <si>
    <t>85599743</t>
  </si>
  <si>
    <t>Kanaho</t>
  </si>
  <si>
    <t>保田　朋香</t>
  </si>
  <si>
    <t>ﾔｽﾀﾞ ﾎﾉｶ</t>
  </si>
  <si>
    <t>020512</t>
  </si>
  <si>
    <t>124015215</t>
  </si>
  <si>
    <t>安藤　美結</t>
  </si>
  <si>
    <t>ｱﾝﾄﾞｳ ﾐﾕｳ</t>
  </si>
  <si>
    <t>世良　柚実乃</t>
  </si>
  <si>
    <t>ｾﾗ ﾕﾐﾉ</t>
  </si>
  <si>
    <t>Yumino</t>
  </si>
  <si>
    <t>山岸　朱里</t>
  </si>
  <si>
    <t>ﾔﾏｷﾞｼ ｱｶﾘ</t>
  </si>
  <si>
    <t>松本　沙織</t>
  </si>
  <si>
    <t>ﾏﾂﾓﾄ ｻｵﾘ</t>
  </si>
  <si>
    <t>143719934</t>
  </si>
  <si>
    <t>Saori</t>
  </si>
  <si>
    <t>和多野　碧衣</t>
  </si>
  <si>
    <t>ﾜﾀﾉ ｱｵｲ</t>
  </si>
  <si>
    <t>143720017</t>
  </si>
  <si>
    <t>WATANO</t>
  </si>
  <si>
    <t>和田　詩織</t>
  </si>
  <si>
    <t>ﾜﾀﾞ ｼｵﾘ</t>
  </si>
  <si>
    <t>143720118</t>
  </si>
  <si>
    <t>葛　未紅</t>
  </si>
  <si>
    <t>ｶﾂﾗ ﾐｸ</t>
  </si>
  <si>
    <t>143720219</t>
  </si>
  <si>
    <t>辻村　柚月</t>
  </si>
  <si>
    <t>ﾂｼﾞﾑﾗ ﾕﾂﾞｷ</t>
  </si>
  <si>
    <t>143720320</t>
  </si>
  <si>
    <t>TSUJIMURA</t>
  </si>
  <si>
    <t>金子　舞羽</t>
  </si>
  <si>
    <t>ｶﾈｺ ﾏｳ</t>
  </si>
  <si>
    <t>74712627</t>
  </si>
  <si>
    <t>Mau</t>
  </si>
  <si>
    <t>吉田　実由</t>
  </si>
  <si>
    <t>ﾖｼﾀﾞ ﾐﾕ</t>
  </si>
  <si>
    <t>108095225</t>
  </si>
  <si>
    <t>鶴尾　奈々佳</t>
  </si>
  <si>
    <t>ﾂﾙｵ ﾅﾅｶ</t>
  </si>
  <si>
    <t>106692731</t>
  </si>
  <si>
    <t>Nanaka</t>
  </si>
  <si>
    <t>加納　京果</t>
  </si>
  <si>
    <t>ｶﾉｳ ｷｮｳｶ</t>
  </si>
  <si>
    <t>93295028</t>
  </si>
  <si>
    <t>小山　葵</t>
  </si>
  <si>
    <t>ｺﾔﾏ ｱｵｲ</t>
  </si>
  <si>
    <t>87883438</t>
  </si>
  <si>
    <t>佐々木　萌恵</t>
  </si>
  <si>
    <t>ｻｻｷ ﾓｴ</t>
  </si>
  <si>
    <t>106852628</t>
  </si>
  <si>
    <t>水越　青空</t>
  </si>
  <si>
    <t>ﾐｽﾞｺｼ ｱｵｿﾞﾗ</t>
  </si>
  <si>
    <t>020705</t>
  </si>
  <si>
    <t>89314429</t>
  </si>
  <si>
    <t>MIZUKOSHI</t>
  </si>
  <si>
    <t>Aozora</t>
  </si>
  <si>
    <t>新免　菜央</t>
  </si>
  <si>
    <t>ｼﾝﾒﾝ ﾅｵ</t>
  </si>
  <si>
    <t>030926</t>
  </si>
  <si>
    <t>SHIMMEN</t>
  </si>
  <si>
    <t>御前　友莉奈</t>
  </si>
  <si>
    <t>ﾐｻｷ ﾕﾘﾅ</t>
  </si>
  <si>
    <t>MISAKI</t>
  </si>
  <si>
    <t>Yurina</t>
  </si>
  <si>
    <t>星場　麗羽</t>
  </si>
  <si>
    <t>ﾎｼﾊﾞ ｳﾙﾊ</t>
  </si>
  <si>
    <t>HOSHIBA</t>
  </si>
  <si>
    <t>Uruha</t>
  </si>
  <si>
    <t>寺本　葵</t>
  </si>
  <si>
    <t>ﾃﾗﾓﾄ ｱｵｲ</t>
  </si>
  <si>
    <t>田中　凜</t>
  </si>
  <si>
    <t>ﾀﾅｶ ﾘﾝ</t>
  </si>
  <si>
    <t>中尾　美咲</t>
  </si>
  <si>
    <t>ﾅｶｵ ﾐｻｷ</t>
  </si>
  <si>
    <t>近藤　瑠奈</t>
  </si>
  <si>
    <t>ｺﾝﾄﾞｳ ﾙﾅ</t>
  </si>
  <si>
    <t>89263230</t>
  </si>
  <si>
    <t>藤田　日菜</t>
  </si>
  <si>
    <t>ﾌｼﾞﾀ ﾋﾅ</t>
  </si>
  <si>
    <t>92353022</t>
  </si>
  <si>
    <t>川崎　莉奈</t>
  </si>
  <si>
    <t>ｶﾜｻｷ ﾘﾅ</t>
  </si>
  <si>
    <t>143740625</t>
  </si>
  <si>
    <t>池田　笑愛</t>
  </si>
  <si>
    <t>ｲｹﾀﾞ ｴﾏ</t>
  </si>
  <si>
    <t>91128930</t>
  </si>
  <si>
    <t>Ema</t>
  </si>
  <si>
    <t>平野　杏</t>
  </si>
  <si>
    <t>ﾋﾗﾉ ｱﾝｽﾞ</t>
  </si>
  <si>
    <t>011124</t>
  </si>
  <si>
    <t>143730826</t>
  </si>
  <si>
    <t>Anzu</t>
  </si>
  <si>
    <t>大林　由依</t>
  </si>
  <si>
    <t>ｵｵﾊﾞﾔｼ ﾕｲ</t>
  </si>
  <si>
    <t>021006</t>
  </si>
  <si>
    <t>89520428</t>
  </si>
  <si>
    <t>三宅　彩菜</t>
  </si>
  <si>
    <t>ﾐﾔｹ ｱﾔﾅ</t>
  </si>
  <si>
    <t>藤原　麻友香</t>
  </si>
  <si>
    <t>ﾌｼﾞﾜﾗ ﾏﾕｶ</t>
  </si>
  <si>
    <t>980820</t>
  </si>
  <si>
    <t>129444933</t>
  </si>
  <si>
    <t>Mayuka</t>
  </si>
  <si>
    <t>中川　綾子</t>
  </si>
  <si>
    <t>ﾅｶｶﾞﾜ ｱﾔｺ</t>
  </si>
  <si>
    <t>143731019</t>
  </si>
  <si>
    <t>Ayako</t>
  </si>
  <si>
    <t>畠中　元香</t>
  </si>
  <si>
    <t>ﾊﾀﾅｶ ﾓﾄｺ</t>
  </si>
  <si>
    <t>79437737</t>
  </si>
  <si>
    <t>Motoko</t>
  </si>
  <si>
    <t>佐藤　琴音</t>
  </si>
  <si>
    <t>ｻﾄｳ ｺﾄﾈ</t>
  </si>
  <si>
    <t>110513112</t>
  </si>
  <si>
    <t>本宮　亜希子</t>
  </si>
  <si>
    <t>ﾎﾝｸﾞｳ ｱｷｺ</t>
  </si>
  <si>
    <t>77630124</t>
  </si>
  <si>
    <t>HONGU</t>
  </si>
  <si>
    <t>Akiko</t>
  </si>
  <si>
    <t>若杉　栞奈</t>
  </si>
  <si>
    <t>ﾜｶｽｷﾞ ｶﾝﾅ</t>
  </si>
  <si>
    <t>83639332</t>
  </si>
  <si>
    <t>WAKASUGI</t>
  </si>
  <si>
    <t>Kanna</t>
  </si>
  <si>
    <t>川尻　絵留</t>
  </si>
  <si>
    <t>ｶﾜｼﾞﾘ ｴﾙ</t>
  </si>
  <si>
    <t>114413317</t>
  </si>
  <si>
    <t>Eru</t>
  </si>
  <si>
    <t>中澤　春香</t>
  </si>
  <si>
    <t>ﾅｶｻﾞﾜ ﾊﾙｶ</t>
  </si>
  <si>
    <t>89455031</t>
  </si>
  <si>
    <t>村上　舞衣</t>
  </si>
  <si>
    <t>ﾑﾗｶﾐ ﾏｲ</t>
  </si>
  <si>
    <t>101222614</t>
  </si>
  <si>
    <t>橋本　さつき</t>
  </si>
  <si>
    <t>ﾊｼﾓﾄ ｻﾂｷ</t>
  </si>
  <si>
    <t>143731221</t>
  </si>
  <si>
    <t>Satsuki</t>
  </si>
  <si>
    <t>小川　美空</t>
  </si>
  <si>
    <t>ｵｶﾞﾜ ﾐｸ</t>
  </si>
  <si>
    <t>77968037</t>
  </si>
  <si>
    <t>白井　かすみ</t>
  </si>
  <si>
    <t>ｼﾗｲ ｶｽﾐ</t>
  </si>
  <si>
    <t>121950119</t>
  </si>
  <si>
    <t>長岡　あず</t>
  </si>
  <si>
    <t>ﾅｶﾞｵｶ ｱｽﾞ</t>
  </si>
  <si>
    <t>91531423</t>
  </si>
  <si>
    <t>Azu</t>
  </si>
  <si>
    <t>福永　愛佳</t>
  </si>
  <si>
    <t>ﾌｸﾅｶﾞ ｱｲｶ</t>
  </si>
  <si>
    <t>91531726</t>
  </si>
  <si>
    <t>尾中　花和</t>
  </si>
  <si>
    <t>ｵﾅｶ ﾊﾅﾅ</t>
  </si>
  <si>
    <t>ONAKA</t>
  </si>
  <si>
    <t>Hanana</t>
  </si>
  <si>
    <t>井川　夏実</t>
  </si>
  <si>
    <t>ｲｶﾜ ﾅﾂﾐ</t>
  </si>
  <si>
    <t>143732323</t>
  </si>
  <si>
    <t>IKAWA</t>
  </si>
  <si>
    <t>中西　未海</t>
  </si>
  <si>
    <t>ﾅｶﾆｼ ﾐﾅﾐ</t>
  </si>
  <si>
    <t>143732525</t>
  </si>
  <si>
    <t>広内　来幸</t>
  </si>
  <si>
    <t>ﾋﾛｳﾁ ｷｻﾁ</t>
  </si>
  <si>
    <t>143732424</t>
  </si>
  <si>
    <t>HIROUCHI</t>
  </si>
  <si>
    <t>Kisachi</t>
  </si>
  <si>
    <t>吉村　唯</t>
  </si>
  <si>
    <t>ﾖｼﾑﾗ ﾕｲ</t>
  </si>
  <si>
    <t>143732626</t>
  </si>
  <si>
    <t>臼野　友実子</t>
  </si>
  <si>
    <t>ｳｽﾉ ﾕﾐｺ</t>
  </si>
  <si>
    <t>108121316</t>
  </si>
  <si>
    <t>USUNO</t>
  </si>
  <si>
    <t>Yumiko</t>
  </si>
  <si>
    <t>小髙　由津紀</t>
  </si>
  <si>
    <t>ｺﾀｶ ﾕﾂﾞｷ</t>
  </si>
  <si>
    <t>153672226</t>
  </si>
  <si>
    <t>KOTAKA</t>
  </si>
  <si>
    <t>須田　花音</t>
  </si>
  <si>
    <t>ｽﾀﾞ ｶﾉﾝ</t>
  </si>
  <si>
    <t>143732828</t>
  </si>
  <si>
    <t>SUDA</t>
  </si>
  <si>
    <t>堀　綾花</t>
  </si>
  <si>
    <t>ﾎﾘ ｱﾔｶ</t>
  </si>
  <si>
    <t>010612</t>
  </si>
  <si>
    <t>143732929</t>
  </si>
  <si>
    <t>松本　妃奈乃</t>
  </si>
  <si>
    <t>ﾏﾂﾓﾄ ﾋﾅﾉ</t>
  </si>
  <si>
    <t>143732727</t>
  </si>
  <si>
    <t>Hinano</t>
  </si>
  <si>
    <t>山田　晏梨</t>
  </si>
  <si>
    <t>ﾔﾏﾀﾞ ｱﾝﾘ</t>
  </si>
  <si>
    <t>143733223</t>
  </si>
  <si>
    <t>Anri</t>
  </si>
  <si>
    <t>湯元　七海</t>
  </si>
  <si>
    <t>ﾕﾓﾄ ﾅﾅﾐ</t>
  </si>
  <si>
    <t>010911</t>
  </si>
  <si>
    <t>143733021</t>
  </si>
  <si>
    <t>YUMOTO</t>
  </si>
  <si>
    <t>神吉　優海</t>
  </si>
  <si>
    <t>ｶﾝｷ ﾕｳﾐ</t>
  </si>
  <si>
    <t>95059432</t>
  </si>
  <si>
    <t>KANKI</t>
  </si>
  <si>
    <t>大江　百華</t>
  </si>
  <si>
    <t>ｵｵｴ ﾓｶ</t>
  </si>
  <si>
    <t>107556529</t>
  </si>
  <si>
    <t>OE</t>
  </si>
  <si>
    <t>Moka</t>
  </si>
  <si>
    <t>古川　天音</t>
  </si>
  <si>
    <t>ﾌﾙｶﾜ ｱﾏﾈ</t>
  </si>
  <si>
    <t>88634433</t>
  </si>
  <si>
    <t>Amane</t>
  </si>
  <si>
    <t>松本　陽暖</t>
  </si>
  <si>
    <t>ﾏﾂﾓﾄ ﾋﾅﾀ</t>
  </si>
  <si>
    <t>90372324</t>
  </si>
  <si>
    <t>三戸　真美</t>
  </si>
  <si>
    <t>ﾐﾄ ﾏﾐ</t>
  </si>
  <si>
    <t>89375133</t>
  </si>
  <si>
    <t>川野　真奈</t>
  </si>
  <si>
    <t>ｶﾜﾉ ﾏﾅ</t>
  </si>
  <si>
    <t>040306</t>
  </si>
  <si>
    <t>北野　小槙</t>
  </si>
  <si>
    <t>ｷﾀﾉ ｺﾏｷ</t>
  </si>
  <si>
    <t>Komaki</t>
  </si>
  <si>
    <t>桑田　渚</t>
  </si>
  <si>
    <t>ｸﾜﾀ ﾅｷﾞｻ</t>
  </si>
  <si>
    <t>佐藤　友香</t>
  </si>
  <si>
    <t>ｻﾄｳ ﾄﾓｶ</t>
  </si>
  <si>
    <t>花田　麻衣</t>
  </si>
  <si>
    <t>ﾊﾅﾀﾞ ﾏｲ</t>
  </si>
  <si>
    <t>HANADA</t>
  </si>
  <si>
    <t>宮定　愛実</t>
    <rPh sb="4" eb="5">
      <t>ミ</t>
    </rPh>
    <phoneticPr fontId="1"/>
  </si>
  <si>
    <t>ﾐﾔｻﾀﾞ ｱﾐ</t>
  </si>
  <si>
    <t>MIYASADA</t>
  </si>
  <si>
    <t>山田　永恋</t>
  </si>
  <si>
    <t>ﾔﾏﾀﾞ ｴﾚﾝ</t>
  </si>
  <si>
    <t>040320</t>
  </si>
  <si>
    <t>Eren</t>
  </si>
  <si>
    <t>沖谷　友奈</t>
  </si>
  <si>
    <t>ｵｷﾀﾆ ﾕｳﾅ</t>
  </si>
  <si>
    <t>143717225</t>
  </si>
  <si>
    <t>OKITANI</t>
  </si>
  <si>
    <t>五味　尚子</t>
  </si>
  <si>
    <t>ｺﾞﾐ ﾅｵｺ</t>
  </si>
  <si>
    <t>001220</t>
  </si>
  <si>
    <t>143717326</t>
  </si>
  <si>
    <t>GOMI</t>
  </si>
  <si>
    <t>Naoko</t>
  </si>
  <si>
    <t>亀澤　舞</t>
  </si>
  <si>
    <t>ｶﾒｻﾜ ﾏｲ</t>
  </si>
  <si>
    <t>001013</t>
  </si>
  <si>
    <t>143717427</t>
  </si>
  <si>
    <t>KAMESAWA</t>
  </si>
  <si>
    <t>木下　茜</t>
  </si>
  <si>
    <t>ｷﾉｼﾀ ｱｶﾈ</t>
  </si>
  <si>
    <t>000915</t>
  </si>
  <si>
    <t>143717629</t>
  </si>
  <si>
    <t>八田　真奈</t>
  </si>
  <si>
    <t>ﾊｯﾀ ﾏﾅ</t>
  </si>
  <si>
    <t>143717831</t>
  </si>
  <si>
    <t>永野　朝希</t>
  </si>
  <si>
    <t>ﾅｶﾞﾉ ｱｻｷ</t>
  </si>
  <si>
    <t>001203</t>
  </si>
  <si>
    <t>143718125</t>
  </si>
  <si>
    <t>Asaki</t>
  </si>
  <si>
    <t>安藤　来望</t>
  </si>
  <si>
    <t>ｱﾝﾄﾞｳ ｸﾙﾐ</t>
  </si>
  <si>
    <t>010306</t>
  </si>
  <si>
    <t>143718226</t>
  </si>
  <si>
    <t>江草　帆乃佳</t>
  </si>
  <si>
    <t>ｴｸﾞｻ ﾎﾉｶ</t>
  </si>
  <si>
    <t>143718327</t>
  </si>
  <si>
    <t>EGUSA</t>
  </si>
  <si>
    <t>東野　帆花</t>
  </si>
  <si>
    <t>ﾋｶﾞｼﾉ ﾎﾉｶ</t>
  </si>
  <si>
    <t>001216</t>
  </si>
  <si>
    <t>143718428</t>
  </si>
  <si>
    <t>大原　美月</t>
  </si>
  <si>
    <t>ｵｵﾊﾗ ﾐﾂﾞｷ</t>
  </si>
  <si>
    <t>143718529</t>
  </si>
  <si>
    <t>磯野　美空</t>
  </si>
  <si>
    <t>ｲｿﾉ ﾐｸ</t>
  </si>
  <si>
    <t>143718630</t>
  </si>
  <si>
    <t>小杉　真生</t>
  </si>
  <si>
    <t>ｺｽｷﾞ ﾏｵ</t>
  </si>
  <si>
    <t>143718731</t>
  </si>
  <si>
    <t>近藤　来那</t>
  </si>
  <si>
    <t>ｺﾝﾄﾞｳ ﾗﾅ</t>
  </si>
  <si>
    <t>143718832</t>
  </si>
  <si>
    <t>Rana</t>
  </si>
  <si>
    <t>佐野　杏花</t>
  </si>
  <si>
    <t>ｻﾉ ｷｮｳｶ</t>
  </si>
  <si>
    <t>143718933</t>
  </si>
  <si>
    <t>三木　友菜</t>
  </si>
  <si>
    <t>ﾐｷ ﾕｳﾅ</t>
  </si>
  <si>
    <t>143719025</t>
  </si>
  <si>
    <t>飯島　果琳</t>
  </si>
  <si>
    <t>ｲｲｼﾞﾏ ｶﾘﾝ</t>
  </si>
  <si>
    <t>143719126</t>
  </si>
  <si>
    <t>IIJIMA</t>
  </si>
  <si>
    <t>上島　優里</t>
  </si>
  <si>
    <t>ｳｴｼﾏ ﾕﾘ</t>
  </si>
  <si>
    <t>144774330</t>
  </si>
  <si>
    <t>UESHIMA</t>
  </si>
  <si>
    <t>東谷　美都</t>
  </si>
  <si>
    <t>ﾋｶﾞｼﾀﾆ ﾐﾄ</t>
  </si>
  <si>
    <t>77274431</t>
  </si>
  <si>
    <t>HIGASHITANI</t>
  </si>
  <si>
    <t>Mito</t>
  </si>
  <si>
    <t>立川　加乃</t>
  </si>
  <si>
    <t>ﾀﾁｶﾜ ｶﾉ</t>
  </si>
  <si>
    <t>110348421</t>
  </si>
  <si>
    <t>TACHIKAWA</t>
  </si>
  <si>
    <t>粟津　志帆</t>
  </si>
  <si>
    <t>ｱﾜﾂﾞ ｼﾎ</t>
  </si>
  <si>
    <t>111579226</t>
  </si>
  <si>
    <t>AWAZU</t>
  </si>
  <si>
    <t>Shiho</t>
  </si>
  <si>
    <t>葛本　美羽</t>
  </si>
  <si>
    <t>ｸｽﾞﾓﾄ ﾐｳ</t>
  </si>
  <si>
    <t>010710</t>
  </si>
  <si>
    <t>153671831</t>
  </si>
  <si>
    <t>KUZUMOTO</t>
  </si>
  <si>
    <t>石松　空</t>
  </si>
  <si>
    <t>ｲｼﾏﾂ ｿﾗ</t>
  </si>
  <si>
    <t>106340923</t>
  </si>
  <si>
    <t>ISHIMATSU</t>
  </si>
  <si>
    <t>伐栗　夢七</t>
  </si>
  <si>
    <t>ｷﾘｸﾘ ﾕﾒﾅ</t>
  </si>
  <si>
    <t>86308227</t>
  </si>
  <si>
    <t>KIRIKURI</t>
  </si>
  <si>
    <t>Yumena</t>
  </si>
  <si>
    <t>土井　理沙</t>
  </si>
  <si>
    <t>ﾄﾞｲ ﾘｻ</t>
  </si>
  <si>
    <t>021121</t>
  </si>
  <si>
    <t>89904838</t>
  </si>
  <si>
    <t>尾石　陽菜</t>
  </si>
  <si>
    <t>ｵｲｼ ﾋﾅ</t>
  </si>
  <si>
    <t>118555530</t>
  </si>
  <si>
    <t>井上　晴稀</t>
  </si>
  <si>
    <t>ｲﾉｳｴ ﾊﾙｷ</t>
  </si>
  <si>
    <t>96126024</t>
  </si>
  <si>
    <t>中島　杏奈</t>
  </si>
  <si>
    <t>ﾅｶｼﾞﾏ ｱﾝﾅ</t>
  </si>
  <si>
    <t>89944236</t>
  </si>
  <si>
    <t>Anna</t>
  </si>
  <si>
    <t>冨田　紗妃</t>
  </si>
  <si>
    <t>ﾄﾝﾀﾞ ｻｷ</t>
  </si>
  <si>
    <t>122749833</t>
  </si>
  <si>
    <t>TONDA</t>
  </si>
  <si>
    <t>岩本　風音</t>
  </si>
  <si>
    <t>ｲﾜﾓﾄ ｶｻﾞﾈ</t>
  </si>
  <si>
    <t>Kazane</t>
  </si>
  <si>
    <t>池崎　萌絵</t>
    <rPh sb="0" eb="2">
      <t>イケザキ</t>
    </rPh>
    <rPh sb="3" eb="5">
      <t>モエ</t>
    </rPh>
    <phoneticPr fontId="1"/>
  </si>
  <si>
    <t>ｲｹｻﾞｷ ﾓｴ</t>
  </si>
  <si>
    <t>IKAZAKI</t>
  </si>
  <si>
    <t>有田　茉合香</t>
  </si>
  <si>
    <t>ｱﾘﾀ ﾏﾘｶ</t>
  </si>
  <si>
    <t>Marika</t>
  </si>
  <si>
    <t>澤田　佳奈</t>
  </si>
  <si>
    <t>ｻﾜﾀﾞ ｶﾅ</t>
  </si>
  <si>
    <t>野川　明莉</t>
  </si>
  <si>
    <t>ﾉｶﾞﾜ ｱｶﾘ</t>
  </si>
  <si>
    <t>030815</t>
  </si>
  <si>
    <t>NOGAWA</t>
  </si>
  <si>
    <t>延安　美月</t>
  </si>
  <si>
    <t>ﾉﾌﾞﾔｽ ﾐｽﾞｷ</t>
  </si>
  <si>
    <t>NOBUYASU</t>
  </si>
  <si>
    <t>谷根　優花</t>
  </si>
  <si>
    <t>ﾀﾆﾈ ﾕｳｶ</t>
  </si>
  <si>
    <t>143731625</t>
  </si>
  <si>
    <t>TANINE</t>
  </si>
  <si>
    <t>立岩　杏珠</t>
  </si>
  <si>
    <t>ﾀﾃｲﾜ ｱﾐ</t>
  </si>
  <si>
    <t>011111</t>
  </si>
  <si>
    <t>143731726</t>
  </si>
  <si>
    <t>TATEIWA</t>
  </si>
  <si>
    <t>吉村　美咲</t>
  </si>
  <si>
    <t>ﾖｼﾑﾗ ﾐｻｷ</t>
  </si>
  <si>
    <t>143731928</t>
  </si>
  <si>
    <t>井上　未悠</t>
  </si>
  <si>
    <t>ｲﾉｳｴ ﾐﾕ</t>
  </si>
  <si>
    <t>87556536</t>
  </si>
  <si>
    <t>大河原　愛礼</t>
  </si>
  <si>
    <t>ｵｵｶﾜﾗ ｱｲﾗ</t>
  </si>
  <si>
    <t>86074934</t>
  </si>
  <si>
    <t>OKAWARA</t>
  </si>
  <si>
    <t>岸下　美月</t>
  </si>
  <si>
    <t>ｷｼｼﾀ ﾐﾂﾞｷ</t>
  </si>
  <si>
    <t>90369936</t>
  </si>
  <si>
    <t>KISHISHITA</t>
  </si>
  <si>
    <t>鹿野　日陽南</t>
  </si>
  <si>
    <t>ｼｶﾉ ﾋﾖﾅ</t>
  </si>
  <si>
    <t>108591832</t>
  </si>
  <si>
    <t>SHIKANO</t>
  </si>
  <si>
    <t>Hiyona</t>
  </si>
  <si>
    <t>谷本　きなり</t>
  </si>
  <si>
    <t>ﾀﾆﾓﾄ ｷﾅﾘ</t>
  </si>
  <si>
    <t>86706229</t>
  </si>
  <si>
    <t>Kinari</t>
  </si>
  <si>
    <t>津村　友愛</t>
  </si>
  <si>
    <t>ﾂﾑﾗ ﾕｳｱ</t>
  </si>
  <si>
    <t>89849644</t>
  </si>
  <si>
    <t>TSUMURA</t>
  </si>
  <si>
    <t>Yua</t>
  </si>
  <si>
    <t>中家　愛希</t>
  </si>
  <si>
    <t>ﾅｶｲｴ ｱｷ</t>
  </si>
  <si>
    <t>88905434</t>
  </si>
  <si>
    <t>NAKAIE</t>
  </si>
  <si>
    <t>Aki</t>
  </si>
  <si>
    <t>渡邉　里咲</t>
  </si>
  <si>
    <t>ﾜﾀﾅﾍﾞ ﾘｻ</t>
  </si>
  <si>
    <t>97046430</t>
  </si>
  <si>
    <t>後藤　みのり</t>
  </si>
  <si>
    <t>ｺﾞﾄｳ ﾐﾉﾘ</t>
  </si>
  <si>
    <t>出口　綾乃</t>
  </si>
  <si>
    <t>ﾃﾞｸﾞﾁ ｱﾔﾉ</t>
  </si>
  <si>
    <t>Ayano</t>
  </si>
  <si>
    <t>中水　舞乃</t>
  </si>
  <si>
    <t>ﾅｶﾐｽﾞ ﾏﾉ</t>
  </si>
  <si>
    <t>020901</t>
  </si>
  <si>
    <t>NAKAMIZU</t>
  </si>
  <si>
    <t>Mano</t>
  </si>
  <si>
    <t>京都女子大学</t>
  </si>
  <si>
    <t>鈴木　綾奈</t>
  </si>
  <si>
    <t>ｽｽﾞｷ ﾘｮｳﾅ</t>
  </si>
  <si>
    <t>143740019</t>
  </si>
  <si>
    <t>Ryona</t>
  </si>
  <si>
    <t>中野　紗希</t>
  </si>
  <si>
    <t>ﾅｶﾉ ｻｷ</t>
  </si>
  <si>
    <t>143740120</t>
  </si>
  <si>
    <t>稲原　南穂</t>
  </si>
  <si>
    <t>ｲﾅﾊﾗ ﾅﾎ</t>
  </si>
  <si>
    <t>95615430</t>
  </si>
  <si>
    <t>INAHARA</t>
  </si>
  <si>
    <t>Naho</t>
  </si>
  <si>
    <t>中芝　美玖</t>
  </si>
  <si>
    <t>ﾅｶｼﾊﾞ ﾐｸ</t>
  </si>
  <si>
    <t>107772125</t>
  </si>
  <si>
    <t>NAKASHIBA</t>
  </si>
  <si>
    <t>大浦　はるな</t>
  </si>
  <si>
    <t>ｵｵｳﾗ ﾊﾙﾅ</t>
  </si>
  <si>
    <t>020717</t>
  </si>
  <si>
    <t>107523927</t>
  </si>
  <si>
    <t>OURA</t>
  </si>
  <si>
    <t>生田　みのり</t>
  </si>
  <si>
    <t>ｲｸﾀ ﾐﾉﾘ</t>
  </si>
  <si>
    <t>143732222</t>
  </si>
  <si>
    <t>IKUTA</t>
  </si>
  <si>
    <t>久司　侑佳</t>
  </si>
  <si>
    <t>ｸｼ ﾕｳｶ</t>
  </si>
  <si>
    <t>81457126</t>
  </si>
  <si>
    <t>KUSHI</t>
  </si>
  <si>
    <t>次郎垣内　友依</t>
  </si>
  <si>
    <t>ｼﾞﾛｳｶﾞｲﾁ ﾕｲ</t>
  </si>
  <si>
    <t>030313</t>
  </si>
  <si>
    <t>89179438</t>
  </si>
  <si>
    <t>JIROGAICHI</t>
  </si>
  <si>
    <t>仲野　由佳梨</t>
  </si>
  <si>
    <t>ﾅｶﾉ ﾕｶﾘ</t>
  </si>
  <si>
    <t>981011</t>
  </si>
  <si>
    <t>71023215</t>
  </si>
  <si>
    <t>Yukari</t>
  </si>
  <si>
    <t>前田　佳穂</t>
  </si>
  <si>
    <t>ﾏｴﾀﾞ ｶﾎ</t>
  </si>
  <si>
    <t>143739532</t>
  </si>
  <si>
    <t>山口　莉穂</t>
  </si>
  <si>
    <t>ﾔﾏｸﾞﾁ ﾘﾎ</t>
  </si>
  <si>
    <t>001020</t>
  </si>
  <si>
    <t>67623327</t>
  </si>
  <si>
    <t>Riho</t>
  </si>
  <si>
    <t>田畑　奈都希</t>
  </si>
  <si>
    <t>ﾀﾊﾞﾀ ﾅﾂｷ</t>
  </si>
  <si>
    <t>82855634</t>
  </si>
  <si>
    <t>TABATA</t>
  </si>
  <si>
    <t>伊藤　帆乃香</t>
  </si>
  <si>
    <t>ｲﾄｳ ﾎﾉｶ</t>
  </si>
  <si>
    <t>92048225</t>
  </si>
  <si>
    <t>金武　栞菜</t>
  </si>
  <si>
    <t>ｶﾈﾀｹ ｶﾝﾅ</t>
  </si>
  <si>
    <t>86607229</t>
  </si>
  <si>
    <t>KANETAKE</t>
  </si>
  <si>
    <t>山口　絢子</t>
  </si>
  <si>
    <t>ﾔﾏｸﾞﾁ ｱﾔｺ</t>
  </si>
  <si>
    <t>161554426</t>
  </si>
  <si>
    <t>坪倉　楓</t>
  </si>
  <si>
    <t>ﾂﾎﾞｸﾗ ｶｴﾃﾞ</t>
  </si>
  <si>
    <t>030317</t>
  </si>
  <si>
    <t>107961024</t>
  </si>
  <si>
    <t>TSUBOKURA</t>
  </si>
  <si>
    <t>岡崎　汀</t>
  </si>
  <si>
    <t>ｵｶｻﾞｷ ﾅｷﾞｻ</t>
  </si>
  <si>
    <t>010215</t>
  </si>
  <si>
    <t>143725426</t>
  </si>
  <si>
    <t>OKAZAKI</t>
  </si>
  <si>
    <t>小笠原　早矢楓</t>
  </si>
  <si>
    <t>ｵｶﾞｻﾜﾗ ｻﾔｶ</t>
  </si>
  <si>
    <t>143725527</t>
  </si>
  <si>
    <t>OGASAWARA</t>
  </si>
  <si>
    <t>下村　日向子</t>
  </si>
  <si>
    <t>ｼﾓﾑﾗ ﾋﾅｺ</t>
  </si>
  <si>
    <t>143725729</t>
  </si>
  <si>
    <t>Hinako</t>
  </si>
  <si>
    <t>堂本　真衣</t>
  </si>
  <si>
    <t>ﾄﾞｳﾓﾄ ﾏｲ</t>
  </si>
  <si>
    <t>143725830</t>
  </si>
  <si>
    <t>橋爪　優佳</t>
  </si>
  <si>
    <t>ﾊｼﾂﾞﾒ ﾕｶ</t>
  </si>
  <si>
    <t>143725931</t>
  </si>
  <si>
    <t>HASHIZUME</t>
  </si>
  <si>
    <t>平野　芙佑花</t>
  </si>
  <si>
    <t>ﾋﾗﾉ ﾌｳｶ</t>
  </si>
  <si>
    <t>143726023</t>
  </si>
  <si>
    <t>前田　夏美</t>
  </si>
  <si>
    <t>ﾏｴﾀ ﾅﾂﾐ</t>
  </si>
  <si>
    <t>143726124</t>
  </si>
  <si>
    <t>MAETA</t>
  </si>
  <si>
    <t>山本　きらり</t>
  </si>
  <si>
    <t>ﾔﾏﾓﾄ ｷﾗﾘ</t>
  </si>
  <si>
    <t>143726225</t>
  </si>
  <si>
    <t>Kirari</t>
  </si>
  <si>
    <t>磯部　莉那</t>
  </si>
  <si>
    <t>ｲｿﾍﾞ ﾘﾅ</t>
  </si>
  <si>
    <t>75869338</t>
  </si>
  <si>
    <t>ISOBE</t>
  </si>
  <si>
    <t>井戸アビゲイル　風果</t>
  </si>
  <si>
    <t>ｲﾄﾞｱﾋﾞｹﾞｲﾙ ﾌｳｶ</t>
  </si>
  <si>
    <t>143726326</t>
  </si>
  <si>
    <t>IDO ABIGEIRU</t>
  </si>
  <si>
    <t>続木　千尋</t>
  </si>
  <si>
    <t>ﾂﾂﾞｷ ﾁﾋﾛ</t>
  </si>
  <si>
    <t>143726427</t>
  </si>
  <si>
    <t>TSUZUKI</t>
  </si>
  <si>
    <t>龍山　芽生</t>
  </si>
  <si>
    <t>ﾀﾂﾔﾏ ﾒｲ</t>
  </si>
  <si>
    <t>143726528</t>
  </si>
  <si>
    <t>TATSUYAMA</t>
  </si>
  <si>
    <t>田和　りな</t>
  </si>
  <si>
    <t>ﾀﾜ ﾘﾅ</t>
  </si>
  <si>
    <t>143726629</t>
  </si>
  <si>
    <t>TAWA</t>
  </si>
  <si>
    <t>富島　桃子</t>
  </si>
  <si>
    <t>ﾄﾐｼﾏ ﾓﾓｺ</t>
  </si>
  <si>
    <t>TOMISHIMA</t>
  </si>
  <si>
    <t>永尾　志穂</t>
  </si>
  <si>
    <t>ﾅｶﾞｵ ｼﾎ</t>
  </si>
  <si>
    <t>143726730</t>
  </si>
  <si>
    <t>NAGAO</t>
  </si>
  <si>
    <t>松本　万鈴</t>
  </si>
  <si>
    <t>011206</t>
  </si>
  <si>
    <t>143726831</t>
  </si>
  <si>
    <t>山本　珠菜</t>
  </si>
  <si>
    <t>ﾔﾏﾓﾄ ｼｭﾅ</t>
  </si>
  <si>
    <t>143726932</t>
  </si>
  <si>
    <t>Shuna</t>
  </si>
  <si>
    <t>青野　美咲</t>
  </si>
  <si>
    <t>ｱｵﾉ ﾐｻｷ</t>
  </si>
  <si>
    <t>87813936</t>
  </si>
  <si>
    <t>青山　華依</t>
  </si>
  <si>
    <t>ｱｵﾔﾏ ﾊﾅｴ</t>
  </si>
  <si>
    <t>106838127</t>
  </si>
  <si>
    <t>Hanae</t>
  </si>
  <si>
    <t>大崎　由布子</t>
  </si>
  <si>
    <t>ｵｵｻｷ ﾕｳｺ</t>
  </si>
  <si>
    <t>88703632</t>
  </si>
  <si>
    <t>尾崎　星</t>
  </si>
  <si>
    <t>ｵｻｷ ｱｶﾘ</t>
  </si>
  <si>
    <t>91693432</t>
  </si>
  <si>
    <t>河村　彩香</t>
  </si>
  <si>
    <t>ｶﾜﾑﾗ ｻﾔｶ</t>
  </si>
  <si>
    <t>121073216</t>
  </si>
  <si>
    <t>國本　美柚</t>
  </si>
  <si>
    <t>ｸﾆﾓﾄ ﾐﾕ</t>
  </si>
  <si>
    <t>90278228</t>
  </si>
  <si>
    <t>KUNIMOTO</t>
  </si>
  <si>
    <t>安田　彩乃</t>
  </si>
  <si>
    <t>ﾔｽﾀﾞ ｱﾔﾉ</t>
  </si>
  <si>
    <t>87725837</t>
  </si>
  <si>
    <t>伊原　こころ</t>
  </si>
  <si>
    <t>ｲﾊﾗ ｺｺﾛ</t>
  </si>
  <si>
    <t>岡田　結愛</t>
  </si>
  <si>
    <t>ｵｶﾀﾞ ﾕﾒ</t>
  </si>
  <si>
    <t>030817</t>
  </si>
  <si>
    <t>岡根　和奏</t>
  </si>
  <si>
    <t>ｵｶﾈ ﾜｶﾅ</t>
  </si>
  <si>
    <t>OKANE</t>
  </si>
  <si>
    <t>岡野　弥幸</t>
  </si>
  <si>
    <t>ｵｶﾉ ﾐｻｷ</t>
  </si>
  <si>
    <t>奥野　由萌</t>
  </si>
  <si>
    <t>ｵｸﾉ ﾕﾒ</t>
  </si>
  <si>
    <t>林　七実</t>
  </si>
  <si>
    <t>ﾊﾔｼ ﾅﾅﾐ</t>
  </si>
  <si>
    <t>樋口　綾音</t>
  </si>
  <si>
    <t>ﾋｸﾞﾁ ｱﾔﾈ</t>
  </si>
  <si>
    <t>三宅　舞</t>
  </si>
  <si>
    <t>ﾐﾔｹ ﾏｲ</t>
  </si>
  <si>
    <t>中村　渚月</t>
  </si>
  <si>
    <t>ﾅｶﾑﾗ ﾅﾂｷ</t>
  </si>
  <si>
    <t>安達　可菜</t>
  </si>
  <si>
    <t>ｱﾀﾞﾁ ｶﾅ</t>
  </si>
  <si>
    <t>91650223</t>
  </si>
  <si>
    <t>河野　七海</t>
  </si>
  <si>
    <t>ｺｳﾉ ﾅﾅﾐ</t>
  </si>
  <si>
    <t>143715223</t>
  </si>
  <si>
    <t>長瀬　仁美</t>
  </si>
  <si>
    <t>ﾅｶﾞｾ ﾋﾄﾐ</t>
  </si>
  <si>
    <t>143715324</t>
  </si>
  <si>
    <t>NAGASE</t>
  </si>
  <si>
    <t>三木　雪乃</t>
  </si>
  <si>
    <t>ﾐｷ ﾕｷﾉ</t>
  </si>
  <si>
    <t>143715425</t>
  </si>
  <si>
    <t>長瀬　美七海</t>
  </si>
  <si>
    <t>ﾅｶﾞｾ ﾐﾅﾐ</t>
  </si>
  <si>
    <t>112761725</t>
  </si>
  <si>
    <t>中村　友香</t>
  </si>
  <si>
    <t>ﾅｶﾑﾗ ﾕｳｶ</t>
  </si>
  <si>
    <t>91168025</t>
  </si>
  <si>
    <t>松本　美紀</t>
  </si>
  <si>
    <t>ﾏﾂﾓﾄ ﾐｷ</t>
  </si>
  <si>
    <t>88351227</t>
  </si>
  <si>
    <t>鈴木　凪</t>
  </si>
  <si>
    <t>ｽｽﾞｷ ﾅｷﾞ</t>
  </si>
  <si>
    <t>90913830</t>
  </si>
  <si>
    <t>Nagi</t>
  </si>
  <si>
    <t>酒澤　玲子</t>
  </si>
  <si>
    <t>ｻｶｻﾞﾜ ﾚｲｺ</t>
  </si>
  <si>
    <t>65118324</t>
  </si>
  <si>
    <t>SAKAZAWA</t>
  </si>
  <si>
    <t>Reiko</t>
  </si>
  <si>
    <t>吉村　知華</t>
  </si>
  <si>
    <t>ﾖｼﾑﾗ ﾄﾓｶ</t>
  </si>
  <si>
    <t>88347636</t>
  </si>
  <si>
    <t>二ノ宮　沙那</t>
  </si>
  <si>
    <t>ﾆﾉﾐﾔ ｻﾅ</t>
  </si>
  <si>
    <t>Sana</t>
  </si>
  <si>
    <t>杉山　侑</t>
  </si>
  <si>
    <t>ｽｷﾞﾔﾏ ﾕｳ</t>
  </si>
  <si>
    <t>020212</t>
  </si>
  <si>
    <t>143730624</t>
  </si>
  <si>
    <t>SUGIYAMA</t>
  </si>
  <si>
    <t>アシィ　しおりパメラ</t>
  </si>
  <si>
    <t>ｱｼｨ ｼｵﾘﾊﾟﾒﾗ</t>
  </si>
  <si>
    <t>153672832</t>
  </si>
  <si>
    <t>ACHY</t>
  </si>
  <si>
    <t>Shiori Pamela</t>
  </si>
  <si>
    <t>宮崎　佳乃</t>
  </si>
  <si>
    <t>ﾐﾔｻﾞｷ ｶﾉ</t>
  </si>
  <si>
    <t>山根　千歩</t>
  </si>
  <si>
    <t>ﾔﾏﾈ ﾁﾎ</t>
  </si>
  <si>
    <t>Chiho</t>
  </si>
  <si>
    <t>黒田　結生</t>
  </si>
  <si>
    <t>ｸﾛﾀﾞ ﾕｲﾅ</t>
  </si>
  <si>
    <t>Yuina</t>
  </si>
  <si>
    <t>石田　悠月</t>
  </si>
  <si>
    <t>ｲｼﾀﾞ ﾕｽﾞｷ</t>
  </si>
  <si>
    <t>高橋　茉柚</t>
  </si>
  <si>
    <t>ﾀｶﾊｼ ﾏﾕ</t>
  </si>
  <si>
    <t>福田　七海</t>
  </si>
  <si>
    <t>ﾌｸﾀﾞ ﾅﾐ</t>
  </si>
  <si>
    <t>三井　詩園</t>
  </si>
  <si>
    <t>ﾐﾂｲ ｼｵﾝ</t>
  </si>
  <si>
    <t>MITSUI</t>
  </si>
  <si>
    <t>菅原　真桜</t>
  </si>
  <si>
    <t>ｽｶﾞﾜﾗ ﾏｵ</t>
  </si>
  <si>
    <t>040330</t>
  </si>
  <si>
    <t>SUGAWARA</t>
  </si>
  <si>
    <t>工藤　千恵利</t>
  </si>
  <si>
    <t>ｸﾄﾞｳ ﾁｴﾘ</t>
  </si>
  <si>
    <t>021102</t>
  </si>
  <si>
    <t>Chieri</t>
  </si>
  <si>
    <t>島塚　咲衣</t>
  </si>
  <si>
    <t>ｼﾏﾂｶ ｻｴ</t>
  </si>
  <si>
    <t>88351025</t>
  </si>
  <si>
    <t>SHIMATSUKA</t>
  </si>
  <si>
    <t>土手　七夏</t>
  </si>
  <si>
    <t>ﾄﾞﾃ ﾅﾅｶ</t>
  </si>
  <si>
    <t>000723</t>
  </si>
  <si>
    <t>98974744</t>
  </si>
  <si>
    <t>DOTE</t>
  </si>
  <si>
    <t>池田　弥生</t>
  </si>
  <si>
    <t>ｲｹﾀﾞ ﾔﾖｲ</t>
  </si>
  <si>
    <t>143723626</t>
  </si>
  <si>
    <t>Yayoi</t>
  </si>
  <si>
    <t>梅田　沙樹</t>
  </si>
  <si>
    <t>ｳﾒﾀﾞ ｻｷ</t>
  </si>
  <si>
    <t>143723727</t>
  </si>
  <si>
    <t>金澤　怜那</t>
  </si>
  <si>
    <t>ｶﾅｻﾞﾜ ﾚｲﾅ</t>
  </si>
  <si>
    <t>143723828</t>
  </si>
  <si>
    <t>田中　絵理</t>
  </si>
  <si>
    <t>ﾀﾅｶ ｴﾘ</t>
  </si>
  <si>
    <t>143723929</t>
  </si>
  <si>
    <t>辻　綾音</t>
  </si>
  <si>
    <t>ﾂｼﾞ ｱﾔﾈ</t>
  </si>
  <si>
    <t>001008</t>
  </si>
  <si>
    <t>143724021</t>
  </si>
  <si>
    <t xml:space="preserve">TSUJI </t>
  </si>
  <si>
    <t>中川　葉月</t>
  </si>
  <si>
    <t>ﾅｶｶﾞﾜ ﾊﾂﾞｷ</t>
  </si>
  <si>
    <t>000625</t>
  </si>
  <si>
    <t>143724122</t>
  </si>
  <si>
    <t>Hazuki</t>
  </si>
  <si>
    <t>南　笑里</t>
  </si>
  <si>
    <t>ﾐﾅﾐ ｴﾐﾘ</t>
  </si>
  <si>
    <t>153672327</t>
  </si>
  <si>
    <t>Emiri</t>
  </si>
  <si>
    <t>吉田　彩花</t>
  </si>
  <si>
    <t>ﾖｼﾀﾞ ｱﾔｶ</t>
  </si>
  <si>
    <t>143724324</t>
  </si>
  <si>
    <t>郡山　月花</t>
  </si>
  <si>
    <t>ｺｵﾘﾔﾏ ﾂｷｶ</t>
  </si>
  <si>
    <t>76598742</t>
  </si>
  <si>
    <t>KORIYAMA</t>
  </si>
  <si>
    <t>Tsukika</t>
  </si>
  <si>
    <t>小南　佑子</t>
  </si>
  <si>
    <t>ｺﾐﾅﾐ ﾕｳｺ</t>
  </si>
  <si>
    <t>011219</t>
  </si>
  <si>
    <t>143725022</t>
  </si>
  <si>
    <t>堀川　今日子</t>
  </si>
  <si>
    <t>ﾎﾘｶﾜ ｷｮｳｺ</t>
  </si>
  <si>
    <t>020201</t>
  </si>
  <si>
    <t>106837934</t>
  </si>
  <si>
    <t>HORIKAWA</t>
  </si>
  <si>
    <t>Kyoko</t>
  </si>
  <si>
    <t>前田　朱音</t>
  </si>
  <si>
    <t>ﾏｴﾀﾞ ｱｶﾈ</t>
  </si>
  <si>
    <t>143724526</t>
  </si>
  <si>
    <t>松金　里奈</t>
  </si>
  <si>
    <t>ﾏﾂｶﾈ ﾘﾅ</t>
  </si>
  <si>
    <t>143724627</t>
  </si>
  <si>
    <t>MATSUKANE</t>
  </si>
  <si>
    <t>吉識　史央里</t>
  </si>
  <si>
    <t>ﾖｼｷ ｼｵﾘ</t>
  </si>
  <si>
    <t>143724930</t>
  </si>
  <si>
    <t>YOSHIKI</t>
  </si>
  <si>
    <t>大門　まこ</t>
  </si>
  <si>
    <t>ﾀﾞｲﾓﾝ ﾏｺ</t>
  </si>
  <si>
    <t>030301</t>
  </si>
  <si>
    <t>90105318</t>
  </si>
  <si>
    <t>高木　美悠</t>
  </si>
  <si>
    <t>ﾀｶｷﾞ ﾐﾕｳ</t>
  </si>
  <si>
    <t>88365333</t>
  </si>
  <si>
    <t>筒井　穂乃茄</t>
  </si>
  <si>
    <t>ﾂﾂｲ ﾎﾉｶ</t>
  </si>
  <si>
    <t>106526727</t>
  </si>
  <si>
    <t xml:space="preserve">TSUTSUI </t>
  </si>
  <si>
    <t>中川　千彩都</t>
  </si>
  <si>
    <t>ﾅｶｶﾞﾜ ﾁｻﾄ</t>
  </si>
  <si>
    <t>153672428</t>
  </si>
  <si>
    <t>Chisato</t>
  </si>
  <si>
    <t>櫨山　わかば</t>
  </si>
  <si>
    <t>ﾊｾﾞﾔﾏ ﾜｶﾊﾞ</t>
  </si>
  <si>
    <t>121845122</t>
  </si>
  <si>
    <t>HAZEYAMA</t>
  </si>
  <si>
    <t>Wakaba</t>
  </si>
  <si>
    <t>小林　弓珠</t>
  </si>
  <si>
    <t>ｺﾊﾞﾔｼ ﾕｽﾞ</t>
  </si>
  <si>
    <t>Yuzu</t>
  </si>
  <si>
    <t>松村　佳代子</t>
  </si>
  <si>
    <t>ﾏﾂﾑﾗ ｶﾖｺ</t>
  </si>
  <si>
    <t>Kayoko</t>
  </si>
  <si>
    <t>向井　優花</t>
  </si>
  <si>
    <t>ﾑｶｲ ﾕｳｶ</t>
  </si>
  <si>
    <t>MUKAI</t>
  </si>
  <si>
    <t>朝木　梨央</t>
  </si>
  <si>
    <t>ｱｻｷ ﾘｵ</t>
  </si>
  <si>
    <t>90277833</t>
  </si>
  <si>
    <t>ASAKI</t>
  </si>
  <si>
    <t>Rio</t>
  </si>
  <si>
    <t>前地　和華</t>
  </si>
  <si>
    <t>ﾏｴﾁﾞ ﾉﾄﾞｶ</t>
  </si>
  <si>
    <t>MAEJI</t>
  </si>
  <si>
    <t>藤田　吉乃</t>
  </si>
  <si>
    <t>ﾌｼﾞﾀ ﾖｼﾉ</t>
  </si>
  <si>
    <t>121265118</t>
  </si>
  <si>
    <t>Yoshino</t>
  </si>
  <si>
    <t>小澤　皐</t>
  </si>
  <si>
    <t>ｵｻﾞﾜ ｻﾂｷ</t>
  </si>
  <si>
    <t>71114620</t>
  </si>
  <si>
    <t>OZAWA</t>
  </si>
  <si>
    <t>菅野　瑞恵</t>
  </si>
  <si>
    <t>ｽｶﾞﾉ ﾐﾂﾞｴ</t>
  </si>
  <si>
    <t>001217</t>
  </si>
  <si>
    <t>143729935</t>
  </si>
  <si>
    <t>Mizue</t>
  </si>
  <si>
    <t>寺田　美保</t>
  </si>
  <si>
    <t>ﾃﾗﾀﾞ ﾐﾎ</t>
  </si>
  <si>
    <t>63969437</t>
  </si>
  <si>
    <t>槙本　さくら</t>
  </si>
  <si>
    <t>ﾏｷﾓﾄ ｻｸﾗ</t>
  </si>
  <si>
    <t>991015</t>
  </si>
  <si>
    <t>71002010</t>
  </si>
  <si>
    <t>MAKIMOTO</t>
  </si>
  <si>
    <t>村上　ひかる</t>
  </si>
  <si>
    <t>ﾑﾗｶﾐ ﾋｶﾙ</t>
  </si>
  <si>
    <t>109962229</t>
  </si>
  <si>
    <t>大阪芸術大学</t>
  </si>
  <si>
    <t>古賀　華実</t>
  </si>
  <si>
    <t>ｺｶﾞ ﾊﾅﾐ</t>
  </si>
  <si>
    <t>143728631</t>
  </si>
  <si>
    <t>Hanami</t>
  </si>
  <si>
    <t>日吉　鈴菜</t>
  </si>
  <si>
    <t>ﾋﾖｼ ｽｽﾞﾅ</t>
  </si>
  <si>
    <t>143728530</t>
  </si>
  <si>
    <t>HIYOSHI</t>
  </si>
  <si>
    <t>古原　夏音</t>
  </si>
  <si>
    <t>ｺﾊﾗ ﾅﾂﾈ</t>
  </si>
  <si>
    <t>143729026</t>
  </si>
  <si>
    <t>Natsune</t>
  </si>
  <si>
    <t>山田　茉緒</t>
  </si>
  <si>
    <t>ﾔﾏﾀﾞ ﾏｵ</t>
  </si>
  <si>
    <t>143729228</t>
  </si>
  <si>
    <t>鈴木　杏奈</t>
  </si>
  <si>
    <t>ｽｽﾞｷ ｱﾝﾅ</t>
  </si>
  <si>
    <t>143729430</t>
  </si>
  <si>
    <t>北川　星瑠</t>
  </si>
  <si>
    <t>ｷﾀｶﾞﾜ ﾋｶﾙ</t>
  </si>
  <si>
    <t>143728934</t>
  </si>
  <si>
    <t>川原　一文</t>
  </si>
  <si>
    <t>ｶﾜﾊﾗ ﾋﾌﾐ</t>
  </si>
  <si>
    <t>143729531</t>
  </si>
  <si>
    <t>Hifumi</t>
  </si>
  <si>
    <t>雲丹亀　美月</t>
  </si>
  <si>
    <t>ｳﾆｶﾞﾒ ﾐﾂﾞｷ</t>
  </si>
  <si>
    <t>143729127</t>
  </si>
  <si>
    <t>UNIGAME</t>
  </si>
  <si>
    <t>山下　真実</t>
  </si>
  <si>
    <t>ﾔﾏｼﾀ ﾏﾁｶ</t>
  </si>
  <si>
    <t>95712024</t>
  </si>
  <si>
    <t>Machika</t>
  </si>
  <si>
    <t>野中　和佳菜</t>
  </si>
  <si>
    <t>ﾉﾅｶ ﾜｶﾅ</t>
  </si>
  <si>
    <t>89305126</t>
  </si>
  <si>
    <t>NONAKA</t>
  </si>
  <si>
    <t>中谷　妃菜乃</t>
  </si>
  <si>
    <t>ﾅｶﾀﾆ ﾋﾅﾉ</t>
  </si>
  <si>
    <t>021216</t>
  </si>
  <si>
    <t>88584033</t>
  </si>
  <si>
    <t>貞松　真帆</t>
  </si>
  <si>
    <t>ｻﾀﾞﾏﾂ ﾏﾎ</t>
  </si>
  <si>
    <t>119850630</t>
  </si>
  <si>
    <t>SADAMATSU</t>
  </si>
  <si>
    <t>楠本　風花</t>
  </si>
  <si>
    <t>ｸｽﾓﾄ ﾌｳｶ</t>
  </si>
  <si>
    <t>94858438</t>
  </si>
  <si>
    <t>菊地　結香</t>
  </si>
  <si>
    <t>ｷｸﾁ ﾕｲｶ</t>
  </si>
  <si>
    <t>89617334</t>
  </si>
  <si>
    <t>中尾　伽音</t>
  </si>
  <si>
    <t>ﾅｶｵ ｶﾉﾝ</t>
  </si>
  <si>
    <t>85764636</t>
  </si>
  <si>
    <t>白木　万葉</t>
  </si>
  <si>
    <t>ｼﾗｷ ｶｽﾞﾊ</t>
  </si>
  <si>
    <t>SHIRAKI</t>
  </si>
  <si>
    <t>菅﨑　南花</t>
  </si>
  <si>
    <t>ｽｶﾞｻｷ ﾅﾐｶ</t>
  </si>
  <si>
    <t>SUGASAKI</t>
  </si>
  <si>
    <t>内山　菜々子</t>
  </si>
  <si>
    <t>ｳﾁﾔﾏ ﾅﾅｺ</t>
  </si>
  <si>
    <t>青栁　朋花</t>
  </si>
  <si>
    <t>ｱｵﾔｷﾞ ﾄﾓｶ</t>
  </si>
  <si>
    <t>岡田　柚希</t>
  </si>
  <si>
    <t>ｵｶﾀﾞ ﾕｽﾞｷ</t>
  </si>
  <si>
    <t>143722221</t>
  </si>
  <si>
    <t>鈴木　麻少</t>
  </si>
  <si>
    <t>ｽｽﾞｷ ﾏｵ</t>
  </si>
  <si>
    <t>000815</t>
  </si>
  <si>
    <t>143722322</t>
  </si>
  <si>
    <t>野崎　光</t>
  </si>
  <si>
    <t>ﾉｻﾞｷ ﾋｶﾙ</t>
  </si>
  <si>
    <t>000716</t>
  </si>
  <si>
    <t>143722423</t>
  </si>
  <si>
    <t>袴田　華帆</t>
  </si>
  <si>
    <t>ﾊｶﾏﾀ ｶﾎ</t>
  </si>
  <si>
    <t>010315</t>
  </si>
  <si>
    <t>143722524</t>
  </si>
  <si>
    <t>HKAMADA</t>
  </si>
  <si>
    <t>鹿嶋　仁渚</t>
  </si>
  <si>
    <t>ｶｼﾏ ﾆｲﾅ</t>
  </si>
  <si>
    <t>010504</t>
  </si>
  <si>
    <t>143722625</t>
  </si>
  <si>
    <t>KASHIMA</t>
  </si>
  <si>
    <t>Nina</t>
  </si>
  <si>
    <t>佐藤　千紘</t>
  </si>
  <si>
    <t>ｻﾄｳ ﾁﾋﾛ</t>
  </si>
  <si>
    <t>143722726</t>
  </si>
  <si>
    <t>田中　毬愛</t>
  </si>
  <si>
    <t>ﾀﾅｶ ﾏﾘｱ</t>
  </si>
  <si>
    <t>110460214</t>
  </si>
  <si>
    <t>Maria</t>
  </si>
  <si>
    <t>中山　優奈</t>
  </si>
  <si>
    <t>ﾅｶﾔﾏ ﾕｳﾅ</t>
  </si>
  <si>
    <t>143723020</t>
  </si>
  <si>
    <t>山中　ほの香</t>
    <rPh sb="0" eb="2">
      <t>ヤマナカ</t>
    </rPh>
    <phoneticPr fontId="1"/>
  </si>
  <si>
    <t>ﾔﾏﾅｶ ﾎﾉｶ</t>
  </si>
  <si>
    <t>143722928</t>
  </si>
  <si>
    <t>米原　千尋</t>
  </si>
  <si>
    <t>ﾖﾈﾊﾗ ﾁﾋﾛ</t>
  </si>
  <si>
    <t>011225</t>
  </si>
  <si>
    <t>143723121</t>
  </si>
  <si>
    <t>YONEHARA</t>
  </si>
  <si>
    <t>永長　里緒</t>
    <rPh sb="3" eb="4">
      <t>サト</t>
    </rPh>
    <phoneticPr fontId="1"/>
  </si>
  <si>
    <t>ｴｲﾅｶﾞ ﾘｵ</t>
  </si>
  <si>
    <t>93780633</t>
  </si>
  <si>
    <t>EINAGA</t>
  </si>
  <si>
    <t>小林　舞妃留</t>
  </si>
  <si>
    <t>ｺﾊﾞﾔｼ ﾏﾋﾙ</t>
  </si>
  <si>
    <t>96126529</t>
  </si>
  <si>
    <t>Mahiru</t>
  </si>
  <si>
    <t>鈴木　笑理</t>
  </si>
  <si>
    <t>ｽｽﾞｷ ｴﾐﾘ</t>
  </si>
  <si>
    <t>89178841</t>
  </si>
  <si>
    <t>依田　来巳</t>
    <rPh sb="4" eb="5">
      <t>ミ</t>
    </rPh>
    <phoneticPr fontId="1"/>
  </si>
  <si>
    <t>ﾖﾀﾞ ｸﾙﾐ</t>
  </si>
  <si>
    <t>97784944</t>
  </si>
  <si>
    <t>Terumi</t>
  </si>
  <si>
    <t>鎌田　幸来</t>
  </si>
  <si>
    <t>ｶﾏﾀﾞ ｺｺ</t>
  </si>
  <si>
    <t>KAMADA</t>
  </si>
  <si>
    <t>Koko</t>
  </si>
  <si>
    <t>三浦　萌</t>
  </si>
  <si>
    <t>ﾐｳﾗ ﾓｴ</t>
  </si>
  <si>
    <t>秋田県</t>
  </si>
  <si>
    <t>山下　彩菜</t>
  </si>
  <si>
    <t>ﾔﾏｼﾀ ｱﾔﾅ</t>
  </si>
  <si>
    <t>羽衣国際大学</t>
  </si>
  <si>
    <t>今井　花笑</t>
  </si>
  <si>
    <t>ｲﾏｲ ｶｴ</t>
  </si>
  <si>
    <t>143721725</t>
  </si>
  <si>
    <t>Kae</t>
  </si>
  <si>
    <t>小川　愛夏</t>
  </si>
  <si>
    <t>ｵｶﾞﾜ ｱｲｶ</t>
  </si>
  <si>
    <t>143721826</t>
  </si>
  <si>
    <t>小川　純奈</t>
  </si>
  <si>
    <t>ｵｶﾞﾜ ｼﾞｭﾝﾅ</t>
  </si>
  <si>
    <t>143721927</t>
  </si>
  <si>
    <t>Junna</t>
  </si>
  <si>
    <t>宮山　碧唯</t>
  </si>
  <si>
    <t>ﾐﾔﾔﾏ ｱｵｲ</t>
  </si>
  <si>
    <t>143722019</t>
  </si>
  <si>
    <t>MIYAYAMA</t>
  </si>
  <si>
    <t>小谷　彩乃</t>
  </si>
  <si>
    <t>ｺﾀﾞﾆ ｱﾔﾉ</t>
  </si>
  <si>
    <t>143722120</t>
  </si>
  <si>
    <t>KODANI</t>
  </si>
  <si>
    <t>安達　未菜</t>
  </si>
  <si>
    <t>ｱﾀﾞﾁ ﾐﾅ</t>
  </si>
  <si>
    <t>93007625</t>
  </si>
  <si>
    <t>Mina</t>
  </si>
  <si>
    <t>岩本　真歩</t>
  </si>
  <si>
    <t>ｲﾜﾓﾄ ﾏﾎ</t>
  </si>
  <si>
    <t>021026</t>
  </si>
  <si>
    <t>90275932</t>
  </si>
  <si>
    <t>進藤　秋穂</t>
  </si>
  <si>
    <t>ｼﾝﾄﾞｳ ｱｷﾎ</t>
  </si>
  <si>
    <t>92416628</t>
  </si>
  <si>
    <t>SHINDO</t>
  </si>
  <si>
    <t>Akiho</t>
  </si>
  <si>
    <t>中澤　麻友</t>
  </si>
  <si>
    <t>ﾅｶｻﾞﾜ ﾏﾕ</t>
  </si>
  <si>
    <t>93865738</t>
  </si>
  <si>
    <t>奥澤　虹雨</t>
  </si>
  <si>
    <t>ｵｸｻﾞﾜ ｺｳ</t>
  </si>
  <si>
    <t>OKUZAWA</t>
  </si>
  <si>
    <t>河本　優希</t>
  </si>
  <si>
    <t>ｶﾜﾓﾄ ﾕｷ</t>
  </si>
  <si>
    <t>木村　心咲</t>
  </si>
  <si>
    <t>ｷﾑﾗ ﾐｻｷ</t>
  </si>
  <si>
    <t>031114</t>
  </si>
  <si>
    <t>松梨　理佐子</t>
  </si>
  <si>
    <t>ﾏﾂﾅｼ ﾘｻｺ</t>
  </si>
  <si>
    <t>961012</t>
  </si>
  <si>
    <t>115351521</t>
  </si>
  <si>
    <t>MATSUNASHI</t>
  </si>
  <si>
    <t>Risako</t>
  </si>
  <si>
    <t>隅本　千遥</t>
  </si>
  <si>
    <t>ｽﾐﾓﾄ ﾁﾊﾙ</t>
  </si>
  <si>
    <t>000302</t>
  </si>
  <si>
    <t>153672529</t>
  </si>
  <si>
    <t>SUMIMOTO</t>
  </si>
  <si>
    <t>密井　みやび</t>
  </si>
  <si>
    <t>ﾐﾂｲ ﾐﾔﾋﾞ</t>
  </si>
  <si>
    <t>75564734</t>
  </si>
  <si>
    <t>服部　七海</t>
  </si>
  <si>
    <t>ﾊｯﾄﾘ ﾅﾅﾐ</t>
  </si>
  <si>
    <t>80281423</t>
  </si>
  <si>
    <t>岡島　遥奈</t>
  </si>
  <si>
    <t>ｵｶｼﾞﾏ ﾊﾙﾅ</t>
  </si>
  <si>
    <t>980730</t>
  </si>
  <si>
    <t>69400322</t>
  </si>
  <si>
    <t>久保　瑠華</t>
  </si>
  <si>
    <t>ｸﾎﾞ ﾙｶ</t>
  </si>
  <si>
    <t>Ruka</t>
  </si>
  <si>
    <t>松川　知聖</t>
  </si>
  <si>
    <t>ﾏﾂｶﾜ ﾁｻﾄ</t>
  </si>
  <si>
    <t>葛谷　美結</t>
  </si>
  <si>
    <t>ｸｽﾞﾔ ﾐﾕ</t>
  </si>
  <si>
    <t>KUZUYA</t>
  </si>
  <si>
    <t>花光　帆乃華</t>
  </si>
  <si>
    <t>ﾊﾅﾐﾂ ﾎﾉｶ</t>
  </si>
  <si>
    <t>延安　美穂</t>
  </si>
  <si>
    <t>ﾉﾌﾞﾔｽ ﾐﾎ</t>
  </si>
  <si>
    <t>71384124</t>
  </si>
  <si>
    <t>田中　愛子</t>
  </si>
  <si>
    <t>ﾀﾅｶ ｱｲｺ</t>
  </si>
  <si>
    <t>75861431</t>
  </si>
  <si>
    <t>大植　麻由</t>
  </si>
  <si>
    <t>ｵｵｳｴ ﾏﾕ</t>
  </si>
  <si>
    <t>991027</t>
  </si>
  <si>
    <t>86031220</t>
  </si>
  <si>
    <t>加藤　七海</t>
  </si>
  <si>
    <t>ｶﾄｳ ﾅﾅﾐ</t>
  </si>
  <si>
    <t>990501</t>
  </si>
  <si>
    <t>51633220</t>
  </si>
  <si>
    <t>筒井　さくら</t>
  </si>
  <si>
    <t>ﾂﾂｲ ｻｸﾗ</t>
  </si>
  <si>
    <t>49056529</t>
  </si>
  <si>
    <t>大岡　千咲</t>
  </si>
  <si>
    <t>ｵｵｵｶ ﾁｻｷ</t>
  </si>
  <si>
    <t>60676429</t>
  </si>
  <si>
    <t>Chisaki</t>
  </si>
  <si>
    <t>杉林　歩</t>
  </si>
  <si>
    <t>ｽｷﾞﾊﾞﾔｼ ｱﾕﾐ</t>
  </si>
  <si>
    <t>64100819</t>
  </si>
  <si>
    <t>SUGIBAYASHI</t>
  </si>
  <si>
    <t>高井　知沙</t>
  </si>
  <si>
    <t>ﾀｶｲ ﾁｻ</t>
  </si>
  <si>
    <t>010510</t>
  </si>
  <si>
    <t>79351126</t>
  </si>
  <si>
    <t>TAKAI</t>
  </si>
  <si>
    <t>西岡　瞳</t>
  </si>
  <si>
    <t>ﾆｼｵｶ ﾋﾄﾐ</t>
  </si>
  <si>
    <t>77914432</t>
  </si>
  <si>
    <t>丸箸　里奈</t>
  </si>
  <si>
    <t>ﾏﾙﾊｼ ﾘﾅ</t>
  </si>
  <si>
    <t>110831014</t>
  </si>
  <si>
    <t xml:space="preserve">MARUHASHI </t>
  </si>
  <si>
    <t>濱田　惠美</t>
  </si>
  <si>
    <t>ﾊﾏﾀﾞ ｴﾐ</t>
  </si>
  <si>
    <t>80538832</t>
  </si>
  <si>
    <t>Emi</t>
  </si>
  <si>
    <t>武村　紀歩</t>
  </si>
  <si>
    <t>ﾀｹﾑﾗ ｷﾎ</t>
  </si>
  <si>
    <t>114414318</t>
  </si>
  <si>
    <t>Kiho</t>
  </si>
  <si>
    <t>小川　桃依</t>
  </si>
  <si>
    <t>ｵｶﾞﾜ ﾓﾓｴ</t>
  </si>
  <si>
    <t>93762633</t>
  </si>
  <si>
    <t>Momoe</t>
  </si>
  <si>
    <t>二井　範子</t>
  </si>
  <si>
    <t>ﾌﾀｲ ﾉﾘｺ</t>
  </si>
  <si>
    <t>80971126</t>
  </si>
  <si>
    <t>Noriko</t>
  </si>
  <si>
    <t>阿部　愛美</t>
  </si>
  <si>
    <t>ｱﾍﾞ ﾏﾅﾐ</t>
  </si>
  <si>
    <t>011120</t>
  </si>
  <si>
    <t>94493332</t>
  </si>
  <si>
    <t>高瀬　奈々海</t>
  </si>
  <si>
    <t>ﾀｶｾ ﾅﾅﾐ</t>
  </si>
  <si>
    <t>143727933</t>
  </si>
  <si>
    <t>橋本　萌</t>
  </si>
  <si>
    <t>ﾊｼﾓﾄ ﾓｴ</t>
  </si>
  <si>
    <t>001001</t>
  </si>
  <si>
    <t>143728025</t>
  </si>
  <si>
    <t>森崎　綾乃</t>
  </si>
  <si>
    <t>ﾓﾘｻｷ ｱﾔﾉ</t>
  </si>
  <si>
    <t>000706</t>
  </si>
  <si>
    <t>143728126</t>
  </si>
  <si>
    <t>MORISAKI</t>
  </si>
  <si>
    <t>矢尾　桃子</t>
  </si>
  <si>
    <t>ﾔｵ ﾓﾓｺ</t>
  </si>
  <si>
    <t>000923</t>
  </si>
  <si>
    <t>143728227</t>
  </si>
  <si>
    <t>小椋　美洸</t>
  </si>
  <si>
    <t>ｵｸﾞﾗ ﾋｶﾙ</t>
  </si>
  <si>
    <t>81463224</t>
  </si>
  <si>
    <t>清水　萌楓</t>
  </si>
  <si>
    <t>ｼﾐｽﾞ ﾓｶ</t>
  </si>
  <si>
    <t>143728328</t>
  </si>
  <si>
    <t>友江　奈穂子</t>
    <rPh sb="3" eb="6">
      <t>ナオコ</t>
    </rPh>
    <phoneticPr fontId="1"/>
  </si>
  <si>
    <t>ﾄﾓｴ ﾅﾎｺ</t>
  </si>
  <si>
    <t>77093329</t>
  </si>
  <si>
    <t>TOMOE</t>
  </si>
  <si>
    <t>Nahoko</t>
  </si>
  <si>
    <t>山岸　みなみ</t>
  </si>
  <si>
    <t>ﾔﾏｷﾞｼ ﾐﾅﾐ</t>
  </si>
  <si>
    <t>143728429</t>
  </si>
  <si>
    <t>上本　歩未</t>
  </si>
  <si>
    <t>ｳｴﾓﾄ ｱﾕﾐ</t>
  </si>
  <si>
    <t>89904939</t>
  </si>
  <si>
    <t>佐藤　桜子</t>
  </si>
  <si>
    <t>ｻﾄｳ ｻｸﾗｺ</t>
  </si>
  <si>
    <t>030215</t>
  </si>
  <si>
    <t>92426629</t>
  </si>
  <si>
    <t>Sakurako</t>
  </si>
  <si>
    <t>杉山　静香</t>
  </si>
  <si>
    <t>ｽｷﾞﾔﾏ ｼｽﾞｶ</t>
  </si>
  <si>
    <t>119447026</t>
  </si>
  <si>
    <t>Shizuka</t>
  </si>
  <si>
    <t>武田　芽依</t>
  </si>
  <si>
    <t>ﾀｹﾀﾞ ﾒｲ</t>
  </si>
  <si>
    <t>95234932</t>
  </si>
  <si>
    <t>西田　涼夏</t>
  </si>
  <si>
    <t>ﾆｼﾀﾞ ｽｽﾞｶ</t>
  </si>
  <si>
    <t>121724219</t>
  </si>
  <si>
    <t>増原　なつみ</t>
  </si>
  <si>
    <t>ﾏｽﾊﾗ ﾅﾂﾐ</t>
  </si>
  <si>
    <t>89314025</t>
  </si>
  <si>
    <t>MASUHARA</t>
  </si>
  <si>
    <t>三輪　南菜子</t>
  </si>
  <si>
    <t>ﾐﾜ ﾅﾅｺ</t>
  </si>
  <si>
    <t>87729841</t>
  </si>
  <si>
    <t>MIWA</t>
  </si>
  <si>
    <t>札場　美桜</t>
  </si>
  <si>
    <t>ﾌﾀﾞﾊﾞ ﾐｵ</t>
  </si>
  <si>
    <t>FUDABA</t>
  </si>
  <si>
    <t>松井　あれさ</t>
  </si>
  <si>
    <t>ﾏﾂｲ ｱﾚｻ</t>
  </si>
  <si>
    <t>Aresa</t>
  </si>
  <si>
    <t>水川　陽香留</t>
  </si>
  <si>
    <t>ﾐｽﾞｶﾜ ﾋｶﾙ</t>
  </si>
  <si>
    <t>MIZUKAWA</t>
  </si>
  <si>
    <t>室山　優奈</t>
  </si>
  <si>
    <t>ﾑﾛﾔﾏ ﾕｳﾅ</t>
  </si>
  <si>
    <t>MUROYAMA</t>
  </si>
  <si>
    <t>清水　彩妃</t>
  </si>
  <si>
    <t>ｼﾐｽﾞ ｻｷ</t>
  </si>
  <si>
    <t>143727428</t>
  </si>
  <si>
    <t>稲垣　菜穂</t>
  </si>
  <si>
    <t>ｲﾅｶﾞｷ ﾅﾎ</t>
  </si>
  <si>
    <t>000614</t>
  </si>
  <si>
    <t>143727327</t>
  </si>
  <si>
    <t>INAGAKI</t>
  </si>
  <si>
    <t>宮本　愛香</t>
  </si>
  <si>
    <t>ﾐﾔﾓﾄ ﾏﾅｶ</t>
  </si>
  <si>
    <t>79168637</t>
  </si>
  <si>
    <t>浜田　愛梨</t>
  </si>
  <si>
    <t>ﾊﾏﾀﾞ ｱｲﾘ</t>
  </si>
  <si>
    <t>011212</t>
  </si>
  <si>
    <t>132535019</t>
  </si>
  <si>
    <t>田和　捺未</t>
  </si>
  <si>
    <t>ﾀﾜ ﾅﾂﾐ</t>
  </si>
  <si>
    <t>153119626</t>
  </si>
  <si>
    <t>森脇　奈々</t>
  </si>
  <si>
    <t>ﾓﾘﾜｷ ﾅﾅ</t>
  </si>
  <si>
    <t>93866739</t>
  </si>
  <si>
    <t>比嘉　理仁</t>
  </si>
  <si>
    <t>ﾋｶﾞ ﾘﾄ</t>
  </si>
  <si>
    <t>126978841</t>
  </si>
  <si>
    <t>HIGA</t>
  </si>
  <si>
    <t>Rito</t>
  </si>
  <si>
    <t>杉山　未帆</t>
  </si>
  <si>
    <t>ｽｷﾞﾔﾏ ﾐﾎ</t>
  </si>
  <si>
    <t>125970428</t>
  </si>
  <si>
    <t>伊藤　愛理咲</t>
  </si>
  <si>
    <t>ｲﾄｳ ｱﾘｻ</t>
  </si>
  <si>
    <t>020825</t>
  </si>
  <si>
    <t>86675335</t>
  </si>
  <si>
    <t>白石　羽蘭</t>
  </si>
  <si>
    <t>ｼﾗｲｼ ｳﾗﾝ</t>
  </si>
  <si>
    <t>Uran</t>
  </si>
  <si>
    <t>海沼　由佳</t>
  </si>
  <si>
    <t>ｶｲﾇﾏ ﾕｳｶ</t>
  </si>
  <si>
    <t>143727731</t>
  </si>
  <si>
    <t>KAINUMA</t>
  </si>
  <si>
    <t>白波瀬　千紘</t>
  </si>
  <si>
    <t>ｼﾗﾊｾ ﾁﾋﾛ</t>
  </si>
  <si>
    <t>143727832</t>
  </si>
  <si>
    <t>SHIRAHASE</t>
  </si>
  <si>
    <t>菅　美風</t>
  </si>
  <si>
    <t>ｽｶﾞ ﾐｼｶ</t>
  </si>
  <si>
    <t>164114421</t>
  </si>
  <si>
    <t>SUGA</t>
  </si>
  <si>
    <t>Mishika</t>
  </si>
  <si>
    <t>澤田　愛</t>
  </si>
  <si>
    <t>ｻﾜﾀﾞ ｱｲ</t>
  </si>
  <si>
    <t>123132315</t>
  </si>
  <si>
    <t>下　結香</t>
  </si>
  <si>
    <t>ｼﾓ ﾕｲｶ</t>
  </si>
  <si>
    <t>980617</t>
  </si>
  <si>
    <t>111787429</t>
  </si>
  <si>
    <t>SHIMO</t>
  </si>
  <si>
    <t>時永　志帆</t>
  </si>
  <si>
    <t>ﾄｷﾅｶﾞ ｼﾎ</t>
  </si>
  <si>
    <t>990808</t>
  </si>
  <si>
    <t>123132113</t>
  </si>
  <si>
    <t>TOKINAGA</t>
  </si>
  <si>
    <t>米田　江里奈</t>
  </si>
  <si>
    <t>ｺﾒﾀﾞ ｴﾘﾅ</t>
  </si>
  <si>
    <t>000220</t>
  </si>
  <si>
    <t>123132214</t>
  </si>
  <si>
    <t>KOMEDA</t>
  </si>
  <si>
    <t>Erina</t>
  </si>
  <si>
    <t>由肥　くるみ</t>
  </si>
  <si>
    <t>ﾕﾋ ｸﾙﾐ</t>
  </si>
  <si>
    <t>143753124</t>
  </si>
  <si>
    <t>YUHI</t>
  </si>
  <si>
    <t>森　水輝</t>
  </si>
  <si>
    <t>ﾓﾘ ﾐｷ</t>
  </si>
  <si>
    <t>前田　七海</t>
  </si>
  <si>
    <t>ﾏｴﾀﾞ ﾅﾅﾐ</t>
  </si>
  <si>
    <t>143753326</t>
  </si>
  <si>
    <t>玉本　咲楽</t>
  </si>
  <si>
    <t>ﾀﾏﾓﾄ ｻｸﾗ</t>
  </si>
  <si>
    <t>010409</t>
  </si>
  <si>
    <t>TAMAMOTO</t>
  </si>
  <si>
    <t>多田　千緒里</t>
  </si>
  <si>
    <t>ﾀﾀﾞ ﾁｵﾘ</t>
  </si>
  <si>
    <t>Chori</t>
  </si>
  <si>
    <t>宮下　実羽</t>
  </si>
  <si>
    <t>ﾐﾔｼﾀ ﾐｳ</t>
  </si>
  <si>
    <t>MIYASHITA</t>
  </si>
  <si>
    <t>丸本　あみり</t>
  </si>
  <si>
    <t>ﾏﾙﾓﾄ ｱﾐﾘ</t>
  </si>
  <si>
    <t>MARUMOTO</t>
  </si>
  <si>
    <t>Amiri</t>
  </si>
  <si>
    <t>宮﨑　奈桜</t>
  </si>
  <si>
    <t>ﾐﾔｻﾞｷ ﾅｵ</t>
  </si>
  <si>
    <t>渡邉　爽帆</t>
  </si>
  <si>
    <t>ﾜﾀﾅﾍﾞ ｻﾔﾎ</t>
  </si>
  <si>
    <t>Sayaho</t>
  </si>
  <si>
    <t>津田　夢帆</t>
  </si>
  <si>
    <t>ﾂﾀﾞ ﾕﾒﾎ</t>
  </si>
  <si>
    <t>Yumeho</t>
  </si>
  <si>
    <t>青木　彩帆</t>
  </si>
  <si>
    <t>ｱｵｷ ｻﾎ</t>
  </si>
  <si>
    <t>143707628</t>
  </si>
  <si>
    <t>Saho</t>
  </si>
  <si>
    <t>橋本　実紅</t>
  </si>
  <si>
    <t>ﾊｼﾓﾄ ﾐｸ</t>
  </si>
  <si>
    <t>143707729</t>
  </si>
  <si>
    <t>鶏内　愛菜</t>
  </si>
  <si>
    <t>ｶｲﾁ ｱｲﾅ</t>
  </si>
  <si>
    <t>143707830</t>
  </si>
  <si>
    <t>KAICHI</t>
  </si>
  <si>
    <t>Aina</t>
  </si>
  <si>
    <t>東　聖奈</t>
  </si>
  <si>
    <t>ｱｽﾞﾏ ｾﾅ</t>
  </si>
  <si>
    <t>143708023</t>
  </si>
  <si>
    <t>北田　莉亜</t>
  </si>
  <si>
    <t>ｷﾀﾀﾞ ﾘｱ</t>
  </si>
  <si>
    <t>143708124</t>
  </si>
  <si>
    <t>Ria</t>
  </si>
  <si>
    <t>檜垣　真由</t>
  </si>
  <si>
    <t>ﾋｶﾞｷ ﾏﾕ</t>
  </si>
  <si>
    <t>143708225</t>
  </si>
  <si>
    <t>HIGAKI</t>
  </si>
  <si>
    <t>平山　亜美</t>
  </si>
  <si>
    <t>ﾋﾗﾔﾏ ｱﾐ</t>
  </si>
  <si>
    <t>143708326</t>
  </si>
  <si>
    <t>山崎　くるみ</t>
  </si>
  <si>
    <t>ﾔﾏｻﾞｷ ｸﾙﾐ</t>
  </si>
  <si>
    <t>89456840</t>
  </si>
  <si>
    <t>深江　唯花</t>
  </si>
  <si>
    <t>ﾌｶｴ ﾕｲｶ</t>
  </si>
  <si>
    <t>83582430</t>
  </si>
  <si>
    <t>FUKAE</t>
  </si>
  <si>
    <t>宮﨑　陽子</t>
  </si>
  <si>
    <t>ﾐﾔｻﾞｷ ﾖｳｺ</t>
  </si>
  <si>
    <t>020416</t>
  </si>
  <si>
    <t>90051722</t>
  </si>
  <si>
    <t>Yoko</t>
  </si>
  <si>
    <t>秋元　由良</t>
  </si>
  <si>
    <t>ｱｷﾓﾄ ﾕﾗ</t>
  </si>
  <si>
    <t>89277740</t>
  </si>
  <si>
    <t>AKIMOTO</t>
  </si>
  <si>
    <t>Yura</t>
  </si>
  <si>
    <t>松永　理沙ジェニファー</t>
  </si>
  <si>
    <t>ﾏﾂﾅｶﾞ ﾘｻｼﾞｪﾆﾌｧｰ</t>
  </si>
  <si>
    <t>88929743</t>
  </si>
  <si>
    <t>加茂　万由子</t>
  </si>
  <si>
    <t>ｶﾓ ﾏﾕｺ</t>
  </si>
  <si>
    <t>030212</t>
  </si>
  <si>
    <t>156118426</t>
  </si>
  <si>
    <t>KAMO</t>
  </si>
  <si>
    <t>Mayuko</t>
  </si>
  <si>
    <t>加藤　結衣</t>
  </si>
  <si>
    <t>ｶﾄｳ ﾕｲ</t>
  </si>
  <si>
    <t>95285938</t>
  </si>
  <si>
    <t>大熊　姫佳</t>
  </si>
  <si>
    <t>ｵｵｸﾞﾏ ﾋﾒｶ</t>
  </si>
  <si>
    <t>104215013</t>
  </si>
  <si>
    <t>OGUMA</t>
  </si>
  <si>
    <t>Himeka</t>
  </si>
  <si>
    <t>土井　萌々香</t>
  </si>
  <si>
    <t>ﾄﾞｲ ﾓﾓｶ</t>
  </si>
  <si>
    <t>80222721</t>
  </si>
  <si>
    <t>石﨑　こはる</t>
  </si>
  <si>
    <t>ｲｼｻｷ ｺﾊﾙ</t>
  </si>
  <si>
    <t>021130</t>
  </si>
  <si>
    <t>122213819</t>
  </si>
  <si>
    <t>ISHISAKI</t>
  </si>
  <si>
    <t>辻内　杏奈</t>
  </si>
  <si>
    <t>ﾂｼﾞｳﾁ ｱﾝﾅ</t>
  </si>
  <si>
    <t>101064719</t>
  </si>
  <si>
    <t>TSUJIUCHI</t>
  </si>
  <si>
    <t>市川　紗有</t>
  </si>
  <si>
    <t>ｲﾁｶﾜ ｻﾕ</t>
  </si>
  <si>
    <t>88411325</t>
  </si>
  <si>
    <t>Sayu</t>
  </si>
  <si>
    <t>松本　耀</t>
  </si>
  <si>
    <t>ﾏﾂﾓﾄ ｷﾗﾘ</t>
  </si>
  <si>
    <t>88410728</t>
  </si>
  <si>
    <t>中田　穂紀</t>
  </si>
  <si>
    <t>ﾅｶﾀ ﾎﾉﾘ</t>
  </si>
  <si>
    <t>105942627</t>
  </si>
  <si>
    <t>Honori</t>
  </si>
  <si>
    <t>大薗　真子</t>
  </si>
  <si>
    <t>ｵｵｿﾞﾉ ﾏｺ</t>
  </si>
  <si>
    <t>77022523</t>
  </si>
  <si>
    <t>OZONO</t>
  </si>
  <si>
    <t>脇坂　里桜</t>
  </si>
  <si>
    <t>ﾜｷｻｶ ﾘｵ</t>
  </si>
  <si>
    <t>WAKISAKA</t>
  </si>
  <si>
    <t>岩田　乃映</t>
  </si>
  <si>
    <t>ｲﾜﾀ ﾉｱ</t>
  </si>
  <si>
    <t>Noa</t>
  </si>
  <si>
    <t>忰山　碧</t>
  </si>
  <si>
    <t>ｶｾﾔﾏ ｱｵｲ</t>
  </si>
  <si>
    <t>KASEYAMA</t>
  </si>
  <si>
    <t>田　春菜</t>
  </si>
  <si>
    <t>ﾃﾞﾝ ﾊﾙﾅ</t>
  </si>
  <si>
    <t>030424</t>
  </si>
  <si>
    <t>DEN</t>
  </si>
  <si>
    <t>辰巳　沙也加</t>
  </si>
  <si>
    <t>ﾀﾂﾐ ｻﾔｶ</t>
  </si>
  <si>
    <t>030727</t>
  </si>
  <si>
    <t>池田　亜耶香</t>
  </si>
  <si>
    <t>ｲｹﾀﾞ ｱﾔｶ</t>
  </si>
  <si>
    <t>65022015</t>
  </si>
  <si>
    <t>佐藤　あいり</t>
  </si>
  <si>
    <t>ｻﾄｳ ｱｲﾘ</t>
  </si>
  <si>
    <t>143725123</t>
  </si>
  <si>
    <t>田井　萌々香</t>
  </si>
  <si>
    <t>ﾀｲ ﾓﾓｶ</t>
  </si>
  <si>
    <t>143725224</t>
  </si>
  <si>
    <t>TAI</t>
  </si>
  <si>
    <t>戸田　奈菜羽</t>
  </si>
  <si>
    <t>ﾄﾀﾞ ﾅﾅﾊ</t>
  </si>
  <si>
    <t>87954033</t>
  </si>
  <si>
    <t>Nanaha</t>
  </si>
  <si>
    <t>丸尾　明代</t>
  </si>
  <si>
    <t>ﾏﾙｵ ｱｷﾖ</t>
  </si>
  <si>
    <t>85556938</t>
  </si>
  <si>
    <t>MARUO</t>
  </si>
  <si>
    <t>Akiyo</t>
  </si>
  <si>
    <t>川畑　藍</t>
  </si>
  <si>
    <t>ｶﾜﾊﾞﾀ ｱｲ</t>
  </si>
  <si>
    <t>村上　琴未</t>
  </si>
  <si>
    <t>ﾑﾗｶﾐ ｺﾄﾐ</t>
  </si>
  <si>
    <t>010226</t>
  </si>
  <si>
    <t>京都光華女子大学</t>
  </si>
  <si>
    <t>猪阪　幸花</t>
  </si>
  <si>
    <t>ｲﾉｻｶ ｻﾁｶ</t>
  </si>
  <si>
    <t>143750020</t>
  </si>
  <si>
    <t>INOSAKA</t>
  </si>
  <si>
    <t>Sachika</t>
  </si>
  <si>
    <t>肥塚　真実</t>
  </si>
  <si>
    <t>ｺｴﾂﾞｶ ﾏﾐ</t>
  </si>
  <si>
    <t>143750121</t>
  </si>
  <si>
    <t>KOEZUKA</t>
  </si>
  <si>
    <t>西田　華奈</t>
  </si>
  <si>
    <t>ﾆｼﾀﾞ ｶﾅ</t>
  </si>
  <si>
    <t>143751021</t>
  </si>
  <si>
    <t>水田　京佳</t>
  </si>
  <si>
    <t>ﾐｽﾞﾀ ｷｮｳｶ</t>
  </si>
  <si>
    <t>143750222</t>
  </si>
  <si>
    <t>溝内　里紗</t>
  </si>
  <si>
    <t>ﾐｿﾞｳﾁ ﾘｻ</t>
  </si>
  <si>
    <t>143750323</t>
  </si>
  <si>
    <t>宇都　さくら</t>
  </si>
  <si>
    <t>ｳﾄ ｻｸﾗ</t>
  </si>
  <si>
    <t>143750424</t>
  </si>
  <si>
    <t>UTO</t>
  </si>
  <si>
    <t>奥田　真実</t>
  </si>
  <si>
    <t>ｵｸﾀﾞ ﾏﾐ</t>
  </si>
  <si>
    <t>143750525</t>
  </si>
  <si>
    <t>片桐　穂乃香</t>
  </si>
  <si>
    <t>ｶﾀｷﾞﾘ ﾎﾉｶ</t>
  </si>
  <si>
    <t>143750626</t>
  </si>
  <si>
    <t>KATAGIRI</t>
  </si>
  <si>
    <t>冨田　彩水</t>
  </si>
  <si>
    <t>ﾄﾐﾀ ｱﾐ</t>
  </si>
  <si>
    <t>011024</t>
  </si>
  <si>
    <t>143750727</t>
  </si>
  <si>
    <t>林　静里奈</t>
  </si>
  <si>
    <t>ﾊﾔｼ ｾﾘﾅ</t>
  </si>
  <si>
    <t>143750828</t>
  </si>
  <si>
    <t>Serina</t>
  </si>
  <si>
    <t>143750929</t>
  </si>
  <si>
    <t>谷口　萌優</t>
  </si>
  <si>
    <t>ﾀﾆｸﾞﾁ ﾓﾕ</t>
  </si>
  <si>
    <t>021108</t>
  </si>
  <si>
    <t>91839737</t>
  </si>
  <si>
    <t>Moyu</t>
  </si>
  <si>
    <t>藤田　百詠</t>
  </si>
  <si>
    <t>ﾌｼﾞﾀ ﾓｴ</t>
  </si>
  <si>
    <t>88816334</t>
  </si>
  <si>
    <t>渡辺　望美</t>
  </si>
  <si>
    <t>ﾜﾀﾅﾍﾞ ﾉｿﾞﾐ</t>
  </si>
  <si>
    <t>94061828</t>
  </si>
  <si>
    <t>石丸　郁良</t>
  </si>
  <si>
    <t>ｲｼﾏﾙ ｲｸﾗ</t>
  </si>
  <si>
    <t>Ikura</t>
  </si>
  <si>
    <t>来間　美月</t>
  </si>
  <si>
    <t>ｸﾙﾏ ﾐﾂﾞｷ</t>
  </si>
  <si>
    <t>KURUMA</t>
  </si>
  <si>
    <t>高橋　花和</t>
  </si>
  <si>
    <t>ﾀｶﾊｼ ﾊﾅ</t>
  </si>
  <si>
    <t>Hana</t>
  </si>
  <si>
    <t>松浦　優夏</t>
  </si>
  <si>
    <t>ﾏﾂｳﾗ ﾕｳﾅ</t>
  </si>
  <si>
    <t>藪内　あゆみ</t>
  </si>
  <si>
    <t>ﾔﾌﾞｳﾁ ｱﾕﾐ</t>
  </si>
  <si>
    <t>寺田　早希</t>
  </si>
  <si>
    <t>ﾃﾗﾀﾞ ｻｷ</t>
  </si>
  <si>
    <t>020624</t>
  </si>
  <si>
    <t>127085124</t>
  </si>
  <si>
    <t>澁谷　柚衣</t>
  </si>
  <si>
    <t>ｼﾌﾞﾀﾆ ﾕｲ</t>
  </si>
  <si>
    <t>86343630</t>
  </si>
  <si>
    <t>SHIBUTANI</t>
  </si>
  <si>
    <t>赤堀　仁美</t>
  </si>
  <si>
    <t>ｱｶﾎﾘ ﾉﾘﾐ</t>
  </si>
  <si>
    <t>143745630</t>
  </si>
  <si>
    <t>Norimi</t>
  </si>
  <si>
    <t>早川　朋実</t>
  </si>
  <si>
    <t>ﾊﾔｶﾜ ﾄﾓﾐ</t>
  </si>
  <si>
    <t>143746025</t>
  </si>
  <si>
    <t>浦谷　愛未</t>
  </si>
  <si>
    <t>ｳﾗﾀﾆ ｱﾐ</t>
  </si>
  <si>
    <t>143745832</t>
  </si>
  <si>
    <t>URATANI</t>
  </si>
  <si>
    <t>長沼　明音</t>
  </si>
  <si>
    <t>ﾅｶﾞﾇﾏ ｱｶﾈ</t>
  </si>
  <si>
    <t>143746126</t>
  </si>
  <si>
    <t>堤　怜奈</t>
  </si>
  <si>
    <t>ﾂﾂﾐ ﾚﾅ</t>
  </si>
  <si>
    <t>143745933</t>
  </si>
  <si>
    <t>舛田　華</t>
  </si>
  <si>
    <t>ﾏｽﾀﾞ ﾊﾅ</t>
  </si>
  <si>
    <t>143746227</t>
  </si>
  <si>
    <t>座覇　蘭</t>
  </si>
  <si>
    <t>ｻﾞﾊ ﾗﾝ</t>
  </si>
  <si>
    <t>143746328</t>
  </si>
  <si>
    <t>ZAHA</t>
  </si>
  <si>
    <t>Ran</t>
  </si>
  <si>
    <t>藤山　愛美</t>
  </si>
  <si>
    <t>ﾌｼﾞﾔﾏ ﾏﾅﾐ</t>
  </si>
  <si>
    <t>143745024</t>
  </si>
  <si>
    <t>松本　まどか</t>
  </si>
  <si>
    <t>ﾏﾂﾓﾄ ﾏﾄﾞｶ</t>
  </si>
  <si>
    <t>143744932</t>
  </si>
  <si>
    <t>Madoka</t>
  </si>
  <si>
    <t>茨本　菜々子</t>
  </si>
  <si>
    <t>ｲﾊﾞﾗﾓﾄ ﾅﾅｺ</t>
  </si>
  <si>
    <t>143744427</t>
  </si>
  <si>
    <t>IBARAMOTO</t>
  </si>
  <si>
    <t>角谷　美湖</t>
  </si>
  <si>
    <t>ｶｸﾔ ﾐｺ</t>
  </si>
  <si>
    <t>74045323</t>
  </si>
  <si>
    <t>KAKUYA</t>
  </si>
  <si>
    <t>Miko</t>
  </si>
  <si>
    <t>森岡　美羽</t>
  </si>
  <si>
    <t>ﾓﾘｵｶ ﾐｳ</t>
  </si>
  <si>
    <t>143744528</t>
  </si>
  <si>
    <t>藤田　彩希</t>
  </si>
  <si>
    <t>ﾌｼﾞﾀ ｻｷ</t>
  </si>
  <si>
    <t>143744831</t>
  </si>
  <si>
    <t>堀　彩美</t>
  </si>
  <si>
    <t>ﾎﾘ ｱﾔﾐ</t>
  </si>
  <si>
    <t>75563127</t>
  </si>
  <si>
    <t>三好　ひなの</t>
  </si>
  <si>
    <t>ﾐﾖｼ ﾋﾅﾉ</t>
  </si>
  <si>
    <t>143744629</t>
  </si>
  <si>
    <t>本田　芽吹</t>
  </si>
  <si>
    <t>ﾎﾝﾀﾞ ﾒﾌﾞｷ</t>
  </si>
  <si>
    <t>020808</t>
  </si>
  <si>
    <t>85630426</t>
  </si>
  <si>
    <t>Mebuki</t>
  </si>
  <si>
    <t>金沢　杏音</t>
  </si>
  <si>
    <t>ｶﾅｻﾞﾜ ﾓﾓﾈ</t>
  </si>
  <si>
    <t>85760935</t>
  </si>
  <si>
    <t>濱口　真幸</t>
  </si>
  <si>
    <t>ﾊﾏｸﾞﾁ ﾏﾕｷ</t>
  </si>
  <si>
    <t>123410617</t>
  </si>
  <si>
    <t>Mayuki</t>
  </si>
  <si>
    <t>梛野　響木</t>
  </si>
  <si>
    <t>ﾅｷﾞﾉ ﾋﾋﾞｷ</t>
  </si>
  <si>
    <t>153673732</t>
  </si>
  <si>
    <t>NAGINO</t>
  </si>
  <si>
    <t>杉野　樹里海</t>
  </si>
  <si>
    <t>ｽｷﾞﾉ ｼﾞｭﾘｱ</t>
  </si>
  <si>
    <t>121642117</t>
  </si>
  <si>
    <t>Juria</t>
  </si>
  <si>
    <t>古西　亜海</t>
  </si>
  <si>
    <t>ﾌﾙﾆｼ ｱﾐ</t>
  </si>
  <si>
    <t>FURUNISHI</t>
  </si>
  <si>
    <t>吉田　優衣</t>
  </si>
  <si>
    <t>ﾖｼﾀﾞ ﾕｲ</t>
  </si>
  <si>
    <t>村山　美乃</t>
  </si>
  <si>
    <t>ﾑﾗﾔﾏ ﾖｼﾉ</t>
  </si>
  <si>
    <t>ｼｪｲﾗ・ﾁｪﾛﾃｨﾁ</t>
  </si>
  <si>
    <t>SHEILA,Cerotich</t>
  </si>
  <si>
    <t>122213415</t>
  </si>
  <si>
    <t>SHEILA</t>
  </si>
  <si>
    <t>Cerotich</t>
  </si>
  <si>
    <t>清家　里紗</t>
  </si>
  <si>
    <t>ｾｲｹ ﾘｻ</t>
  </si>
  <si>
    <t>143744326</t>
  </si>
  <si>
    <t>SEIKE</t>
  </si>
  <si>
    <t>山本　さくら</t>
  </si>
  <si>
    <t>ﾔﾏﾓﾄ ｻｸﾗ</t>
  </si>
  <si>
    <t>中村　渚</t>
  </si>
  <si>
    <t>ﾅｶﾑﾗ ﾅｷﾞｻ</t>
  </si>
  <si>
    <t>福田　千夏</t>
  </si>
  <si>
    <t>ﾌｸﾀﾞ ﾁﾅﾂ</t>
  </si>
  <si>
    <t>井中　夏生</t>
  </si>
  <si>
    <t>ｲﾅｶ ﾅﾂｷ</t>
  </si>
  <si>
    <t>INAKA</t>
  </si>
  <si>
    <t>西村　朋子</t>
  </si>
  <si>
    <t>ﾆｼﾑﾗ ﾄﾓｺ</t>
  </si>
  <si>
    <t>Tomoko</t>
  </si>
  <si>
    <t>美濃部　ゆず</t>
  </si>
  <si>
    <t>ﾐﾉﾍﾞ ﾕｽﾞ</t>
  </si>
  <si>
    <t>MINOBE</t>
  </si>
  <si>
    <t>平田　樹子</t>
  </si>
  <si>
    <t>ﾋﾗﾀ ﾐｷｺ</t>
  </si>
  <si>
    <t>971106</t>
  </si>
  <si>
    <t>63625123</t>
  </si>
  <si>
    <t>Mikiko</t>
  </si>
  <si>
    <t>同志社女子大学</t>
  </si>
  <si>
    <t>神原　実和</t>
  </si>
  <si>
    <t>ｶﾝﾊﾞﾗ ﾐﾜ</t>
  </si>
  <si>
    <t>103879735</t>
  </si>
  <si>
    <t>KAMBARA</t>
  </si>
  <si>
    <t>Miwa</t>
  </si>
  <si>
    <t>竹　優花</t>
  </si>
  <si>
    <t>ﾀｹ ﾕｳｶ</t>
  </si>
  <si>
    <t>021119</t>
  </si>
  <si>
    <t>90569231</t>
  </si>
  <si>
    <t>TAKE</t>
  </si>
  <si>
    <t>安藤　妃那</t>
  </si>
  <si>
    <t>ｱﾝﾄﾞｳ ﾋﾅ</t>
  </si>
  <si>
    <t>94142525</t>
  </si>
  <si>
    <t>三木　優里奈</t>
  </si>
  <si>
    <t>ﾐｷ ﾕﾘﾅ</t>
  </si>
  <si>
    <t>020707</t>
  </si>
  <si>
    <t>101185016</t>
  </si>
  <si>
    <t>増田　真帆</t>
  </si>
  <si>
    <t>ﾏｽﾀﾞ ﾏﾎ</t>
  </si>
  <si>
    <t>143743830</t>
  </si>
  <si>
    <t>阪本　圭織</t>
  </si>
  <si>
    <t>ｻｶﾓﾄ ｶｵﾘ</t>
  </si>
  <si>
    <t>990930</t>
  </si>
  <si>
    <t>85488740</t>
  </si>
  <si>
    <t>西田　佑希</t>
  </si>
  <si>
    <t>ﾆｼﾀﾞ ﾕｳｷ</t>
  </si>
  <si>
    <t>153673227</t>
  </si>
  <si>
    <t>森田　実優</t>
  </si>
  <si>
    <t>ﾓﾘﾀ ﾐﾕ</t>
  </si>
  <si>
    <t>90275326</t>
  </si>
  <si>
    <t>瀧田　真央</t>
  </si>
  <si>
    <t>ﾀｷﾀﾞ ﾏｵ</t>
  </si>
  <si>
    <t>91910323</t>
  </si>
  <si>
    <t>TAKIDA</t>
  </si>
  <si>
    <t>山崎　理香子</t>
  </si>
  <si>
    <t>ﾔﾏｻﾞｷ ﾘｶｺ</t>
  </si>
  <si>
    <t>143744023</t>
  </si>
  <si>
    <t>Rikako</t>
  </si>
  <si>
    <t>小澤　彩奈</t>
  </si>
  <si>
    <t>ｵｻﾞﾜ ｻﾅ</t>
  </si>
  <si>
    <t>153673025</t>
  </si>
  <si>
    <t>西岡　香絵</t>
  </si>
  <si>
    <t>ﾆｼｵｶ ｶｴ</t>
  </si>
  <si>
    <t>980810</t>
  </si>
  <si>
    <t>63174122</t>
  </si>
  <si>
    <t>鈴木　奏</t>
  </si>
  <si>
    <t>ｽｽﾞｷ ｶﾅ</t>
  </si>
  <si>
    <t>163230419</t>
  </si>
  <si>
    <t>笹田　涼華</t>
  </si>
  <si>
    <t>ｻｻﾀﾞ ｽｽﾞｶ</t>
  </si>
  <si>
    <t>163230318</t>
  </si>
  <si>
    <t>小林　千夏</t>
  </si>
  <si>
    <t>ｺﾊﾞﾔｼ ﾁﾅﾂ</t>
  </si>
  <si>
    <t>163230217</t>
  </si>
  <si>
    <t>辻川　茜</t>
  </si>
  <si>
    <t>ﾂｼﾞｶﾜ ｱｶﾈ</t>
  </si>
  <si>
    <t>163230520</t>
  </si>
  <si>
    <t>TSUJIKAWA</t>
  </si>
  <si>
    <t>門川　凛々子</t>
  </si>
  <si>
    <t>ﾓﾝｶﾜ ﾘﾘｺ</t>
  </si>
  <si>
    <t>021025</t>
  </si>
  <si>
    <t>163230621</t>
  </si>
  <si>
    <t>MONKAWA</t>
  </si>
  <si>
    <t>Ririko</t>
  </si>
  <si>
    <t>池田　芽以</t>
  </si>
  <si>
    <t>ｲｹﾀﾞ ﾒｲ</t>
  </si>
  <si>
    <t>111505417</t>
  </si>
  <si>
    <t>西口　真美生</t>
  </si>
  <si>
    <t>ﾆｼｸﾞﾁ ﾏﾐｲ</t>
  </si>
  <si>
    <t>153672933</t>
  </si>
  <si>
    <t>Mamii</t>
  </si>
  <si>
    <t>田中　里奈</t>
  </si>
  <si>
    <t>ﾀﾅｶ ﾘﾅ</t>
  </si>
  <si>
    <t>980428</t>
  </si>
  <si>
    <t>74804932</t>
  </si>
  <si>
    <t>原　咲花</t>
  </si>
  <si>
    <t>ﾊﾗ ｻｷｶ</t>
  </si>
  <si>
    <t>Sakika</t>
  </si>
  <si>
    <t>藤原　菜々香</t>
  </si>
  <si>
    <t>ﾌｼﾞﾜﾗ ﾅﾅｶ</t>
  </si>
  <si>
    <t>大坂　朋世</t>
  </si>
  <si>
    <t>ｵｵｻｶ ﾄﾓﾖ</t>
  </si>
  <si>
    <t>143741222</t>
  </si>
  <si>
    <t>Tmoyo</t>
  </si>
  <si>
    <t>久木　柚奈</t>
  </si>
  <si>
    <t>ｷｭｳｷ ﾕｳﾅ</t>
  </si>
  <si>
    <t>143741323</t>
  </si>
  <si>
    <t>KYUKI</t>
  </si>
  <si>
    <t>武田　愛生</t>
  </si>
  <si>
    <t>ﾀｹﾀﾞ ｱｲﾐ</t>
  </si>
  <si>
    <t>143741424</t>
  </si>
  <si>
    <t>Aimi</t>
  </si>
  <si>
    <t>原田　萌花</t>
  </si>
  <si>
    <t>ﾊﾗﾀﾞ ﾓｴｶ</t>
  </si>
  <si>
    <t>143741525</t>
  </si>
  <si>
    <t>山岡　美沙子</t>
  </si>
  <si>
    <t>ﾔﾏｵｶ ﾐｻｺ</t>
  </si>
  <si>
    <t>143741626</t>
  </si>
  <si>
    <t>Misako</t>
  </si>
  <si>
    <t>山田　さやか</t>
  </si>
  <si>
    <t>ﾔﾏﾀﾞ ｻﾔｶ</t>
  </si>
  <si>
    <t>143741727</t>
  </si>
  <si>
    <t>市本　桃子</t>
  </si>
  <si>
    <t>ｲﾁﾓﾄ ﾓﾓｺ</t>
  </si>
  <si>
    <t>143742223</t>
  </si>
  <si>
    <t>ICHMOTO</t>
  </si>
  <si>
    <t>清水　ひなた</t>
  </si>
  <si>
    <t>ｼﾐｽﾞ ﾋﾅﾀ</t>
  </si>
  <si>
    <t>143742324</t>
  </si>
  <si>
    <t>千賀　若奈</t>
  </si>
  <si>
    <t>ｾﾝｶﾞ ﾜｶﾅ</t>
  </si>
  <si>
    <t>SENGA</t>
  </si>
  <si>
    <t>中川　瑞稀</t>
  </si>
  <si>
    <t>ﾅｶｶﾞﾜ ﾐｽﾞｷ</t>
  </si>
  <si>
    <t>143742627</t>
  </si>
  <si>
    <t>三浦　瞳</t>
  </si>
  <si>
    <t>ﾐｳﾗ ﾋﾄﾐ</t>
  </si>
  <si>
    <t>011013</t>
  </si>
  <si>
    <t>143742728</t>
  </si>
  <si>
    <t>吉田　藍</t>
    <rPh sb="0" eb="1">
      <t>ヨシ</t>
    </rPh>
    <phoneticPr fontId="1"/>
  </si>
  <si>
    <t>ﾖｼﾀﾞ ｱｲ</t>
  </si>
  <si>
    <t>143742829</t>
  </si>
  <si>
    <t>池田　朱里</t>
  </si>
  <si>
    <t>ｲｹﾀﾞ ｱｶﾘ</t>
  </si>
  <si>
    <t>107896940</t>
  </si>
  <si>
    <t>植田　萌恵</t>
  </si>
  <si>
    <t>ｳｴﾀﾞ ﾓｴ</t>
  </si>
  <si>
    <t>93217830</t>
  </si>
  <si>
    <t>国本　陽菜</t>
  </si>
  <si>
    <t>ｸﾆﾓﾄ ﾊﾙﾅ</t>
  </si>
  <si>
    <t>030120</t>
  </si>
  <si>
    <t>91428630</t>
  </si>
  <si>
    <t>高瀨　優月</t>
  </si>
  <si>
    <t>ﾀｶｾ ﾕﾂﾞｷ</t>
  </si>
  <si>
    <t>030223</t>
  </si>
  <si>
    <t>88815434</t>
  </si>
  <si>
    <t>髙田　陽織</t>
  </si>
  <si>
    <t>ﾀｶﾀﾞ ﾋｵﾘ</t>
  </si>
  <si>
    <t>91692835</t>
  </si>
  <si>
    <t>Hiori</t>
  </si>
  <si>
    <t>森　乙葉</t>
  </si>
  <si>
    <t>ﾓﾘ ｵﾄﾊ</t>
  </si>
  <si>
    <t>021205</t>
  </si>
  <si>
    <t>85134829</t>
  </si>
  <si>
    <t>石田　遥花</t>
  </si>
  <si>
    <t>ｲｼﾀﾞ ﾊﾙｶ</t>
  </si>
  <si>
    <t>伊藤　蒼遥</t>
  </si>
  <si>
    <t>ｲﾄｳ ｿﾖ</t>
  </si>
  <si>
    <t>Soyo</t>
  </si>
  <si>
    <t>井本　彩文</t>
  </si>
  <si>
    <t>ｲﾓﾄ ﾊﾙｶ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</si>
  <si>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</si>
  <si>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</si>
  <si>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</si>
  <si>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</si>
  <si>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</si>
  <si>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</si>
  <si>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</si>
  <si>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</si>
  <si>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</si>
  <si>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</si>
  <si>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</si>
  <si>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</si>
  <si>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瀬山　結菜</t>
  </si>
  <si>
    <t>ｾﾔﾏ ﾕｲﾅ</t>
  </si>
  <si>
    <t>90181726</t>
  </si>
  <si>
    <t>SEYAMA</t>
  </si>
  <si>
    <t>小藤　みなみ</t>
  </si>
  <si>
    <t>ｺﾌｼﾞ ﾐﾅﾐ</t>
  </si>
  <si>
    <t>94350122</t>
  </si>
  <si>
    <t>KOFUJI</t>
  </si>
  <si>
    <t>片山　優奈</t>
  </si>
  <si>
    <t>ｶﾀﾔﾏ ﾕｳﾅ</t>
  </si>
  <si>
    <t>153673328</t>
  </si>
  <si>
    <t>伊藤　亜友加</t>
  </si>
  <si>
    <t>ｲﾄｳ ｱﾕｶ</t>
  </si>
  <si>
    <t>91441423</t>
  </si>
  <si>
    <t>尾上　萌花</t>
  </si>
  <si>
    <t>ｵﾉｳｴ ﾎﾉｶ</t>
  </si>
  <si>
    <t>153673429</t>
  </si>
  <si>
    <t>ONOUE</t>
  </si>
  <si>
    <t>佐野　芳珠季</t>
  </si>
  <si>
    <t>ｻﾉ ﾊｽﾞｷ</t>
  </si>
  <si>
    <t>990802</t>
  </si>
  <si>
    <t>53469633</t>
  </si>
  <si>
    <t>木下　佳奈</t>
  </si>
  <si>
    <t>940723</t>
  </si>
  <si>
    <t>85294129</t>
  </si>
  <si>
    <t>久龍　未空</t>
  </si>
  <si>
    <t>ｸﾘｭｳ ﾐｸ</t>
  </si>
  <si>
    <t>123976028</t>
  </si>
  <si>
    <t>KURYU</t>
  </si>
  <si>
    <t>上田　悠香子</t>
  </si>
  <si>
    <t>ｳｴﾀﾞ ﾕｶｺ</t>
  </si>
  <si>
    <t>122747326</t>
  </si>
  <si>
    <t>Yukako</t>
  </si>
  <si>
    <t>西田　葉夏</t>
  </si>
  <si>
    <t>ﾆｼﾀﾞ ﾊﾅ</t>
  </si>
  <si>
    <t>118807732</t>
  </si>
  <si>
    <t>西山　愛華</t>
  </si>
  <si>
    <t>ﾆｼﾔﾏ ｱｲｶ</t>
  </si>
  <si>
    <t>90287733</t>
  </si>
  <si>
    <t>川勝　裕夏</t>
  </si>
  <si>
    <t>ｶﾜｶﾂ ﾕｳｶ</t>
  </si>
  <si>
    <t>143749533</t>
  </si>
  <si>
    <t>野一色　玲花</t>
  </si>
  <si>
    <t>ﾉｲｼｷ ﾚｲｶ</t>
  </si>
  <si>
    <t>90331521</t>
  </si>
  <si>
    <t>NOISHIKI</t>
  </si>
  <si>
    <t>長谷部　那菜</t>
  </si>
  <si>
    <t>ﾊｾﾍﾞ ﾅﾅ</t>
  </si>
  <si>
    <t>76599440</t>
  </si>
  <si>
    <t>HASEBE</t>
  </si>
  <si>
    <t>森　七海</t>
  </si>
  <si>
    <t>ﾓﾘ ﾅﾅﾐ</t>
  </si>
  <si>
    <t>77458536</t>
  </si>
  <si>
    <t>坂本　里利香</t>
  </si>
  <si>
    <t>ｻｶﾓﾄ ﾘﾘｶ</t>
  </si>
  <si>
    <t>107860123</t>
  </si>
  <si>
    <t>山下　綾子</t>
  </si>
  <si>
    <t>ﾔﾏｼﾀ ｱﾔｺ</t>
  </si>
  <si>
    <t>020311</t>
  </si>
  <si>
    <t>嶋川　沙野子</t>
  </si>
  <si>
    <t>ｼﾏｶﾜ ｻﾔｺ</t>
  </si>
  <si>
    <t>970702</t>
  </si>
  <si>
    <t>16792126</t>
  </si>
  <si>
    <t>SHIMAKAWA</t>
  </si>
  <si>
    <t>Sayako</t>
  </si>
  <si>
    <t>上田　有希</t>
  </si>
  <si>
    <t>134707931</t>
  </si>
  <si>
    <t>柴田　麗華</t>
  </si>
  <si>
    <t>ｼﾊﾞﾀ ﾚｲｶ</t>
  </si>
  <si>
    <t>134708124</t>
  </si>
  <si>
    <t>磯貝　咲妃音</t>
  </si>
  <si>
    <t>ｲｿｶﾞｲ ｻｷﾈ</t>
  </si>
  <si>
    <t>ISOGAI</t>
  </si>
  <si>
    <t>Sakine</t>
  </si>
  <si>
    <t>平瀬　由乃</t>
  </si>
  <si>
    <t>ﾋﾗｾ ﾕｷﾉ</t>
  </si>
  <si>
    <t>111586123</t>
  </si>
  <si>
    <t>HIRASE</t>
  </si>
  <si>
    <t>森　望来</t>
  </si>
  <si>
    <t>ﾓﾘ ﾐﾗｲ</t>
  </si>
  <si>
    <t>107532927</t>
  </si>
  <si>
    <t>Mirai</t>
  </si>
  <si>
    <t>西村　南</t>
  </si>
  <si>
    <t>ﾆｼﾑﾗ ﾐﾅﾐ</t>
  </si>
  <si>
    <t>010607</t>
  </si>
  <si>
    <t>143753730</t>
  </si>
  <si>
    <t>高橋　萌々子</t>
  </si>
  <si>
    <t>ﾀｶﾊｼ ﾓﾓｺ</t>
  </si>
  <si>
    <t>西込　珠輝来</t>
  </si>
  <si>
    <t>ﾆｼｺﾞﾐ ｽﾃﾗ</t>
  </si>
  <si>
    <t>NISHIGOMI</t>
  </si>
  <si>
    <t>Sutera</t>
  </si>
  <si>
    <t>大塚　小春</t>
  </si>
  <si>
    <t>ｵｵﾂｶ ｺﾊﾙ</t>
  </si>
  <si>
    <t>143715728</t>
  </si>
  <si>
    <t>豊田　理瑚</t>
  </si>
  <si>
    <t>ﾄﾖﾀﾞ ﾘｺ</t>
  </si>
  <si>
    <t>143715930</t>
  </si>
  <si>
    <t>TOYODA</t>
  </si>
  <si>
    <t>風呂谷　茉優</t>
  </si>
  <si>
    <t>ﾌﾛﾀﾆ ﾏﾕｳ</t>
  </si>
  <si>
    <t>143716022</t>
  </si>
  <si>
    <t>FUROTANI</t>
  </si>
  <si>
    <t>逸見　亜優</t>
  </si>
  <si>
    <t>ﾍﾝﾐ ｱﾕｳ</t>
  </si>
  <si>
    <t>143716123</t>
  </si>
  <si>
    <t>Ayu</t>
  </si>
  <si>
    <t>渡邉　香澄</t>
  </si>
  <si>
    <t>ﾜﾀﾅﾍﾞ ｶｽﾐ</t>
  </si>
  <si>
    <t>143716224</t>
  </si>
  <si>
    <t>中本　香</t>
  </si>
  <si>
    <t>ﾅｶﾓﾄ ｶｵﾘ</t>
  </si>
  <si>
    <t>010602</t>
  </si>
  <si>
    <t>143716426</t>
  </si>
  <si>
    <t>金子　佑香</t>
  </si>
  <si>
    <t>ｶﾈｺ ﾕｳｶ</t>
  </si>
  <si>
    <t>143716527</t>
  </si>
  <si>
    <t>大須賀　ミウ</t>
  </si>
  <si>
    <t>ｵｵｽｶﾞ ﾐｳ</t>
  </si>
  <si>
    <t>福島県</t>
  </si>
  <si>
    <t>143716628</t>
  </si>
  <si>
    <t>山下　夏実</t>
  </si>
  <si>
    <t>ﾔﾏｼﾀ ﾅﾂﾐ</t>
  </si>
  <si>
    <t>143716729</t>
  </si>
  <si>
    <t>小濱　麻央</t>
  </si>
  <si>
    <t>ｵﾊﾏ ﾏｵ</t>
  </si>
  <si>
    <t>143716830</t>
  </si>
  <si>
    <t>卜部　由莉香</t>
  </si>
  <si>
    <t>ｳﾗﾍﾞ ﾕﾘｶ</t>
  </si>
  <si>
    <t>95102825</t>
  </si>
  <si>
    <t>Yurika</t>
  </si>
  <si>
    <t>坂牧　紗衣</t>
  </si>
  <si>
    <t>ｻｶﾏｷ ｻｴ</t>
  </si>
  <si>
    <t>92536328</t>
  </si>
  <si>
    <t>SAKAMAKI</t>
  </si>
  <si>
    <t>長谷川　莉子</t>
  </si>
  <si>
    <t>ﾊｾｶﾞﾜ ﾘｺ</t>
  </si>
  <si>
    <t>90232723</t>
  </si>
  <si>
    <t>原田　愛菜</t>
  </si>
  <si>
    <t>ﾊﾗﾀﾞ ｱｲﾅ</t>
  </si>
  <si>
    <t>88582940</t>
  </si>
  <si>
    <t>政田　愛梨</t>
  </si>
  <si>
    <t>ﾏｻﾀﾞ ｱｲﾘ</t>
  </si>
  <si>
    <t>88926942</t>
  </si>
  <si>
    <t>町田　麗奈</t>
  </si>
  <si>
    <t>ﾏﾁﾀﾞ ﾚｲﾅ</t>
  </si>
  <si>
    <t>MACHIDA</t>
  </si>
  <si>
    <t>粟　愛華</t>
  </si>
  <si>
    <t>ｱﾜ ﾏﾅｶ</t>
  </si>
  <si>
    <t>AWA</t>
  </si>
  <si>
    <t>小原　愛栞</t>
  </si>
  <si>
    <t>ｺﾊﾗ ﾏﾅｶ</t>
  </si>
  <si>
    <t>橋村　英里</t>
  </si>
  <si>
    <t>ﾊｼﾑﾗ ｴﾘ</t>
  </si>
  <si>
    <t>HASHIMURA</t>
  </si>
  <si>
    <t>福井　彩乃</t>
  </si>
  <si>
    <t>ﾌｸｲ ｱﾔﾉ</t>
  </si>
  <si>
    <t>福岡　陽詩</t>
  </si>
  <si>
    <t>ﾌｸｵｶ ﾋﾅﾀ</t>
  </si>
  <si>
    <t>小林 沙羅</t>
  </si>
  <si>
    <t>ｺﾊﾞﾔｼ ｻﾗ</t>
  </si>
  <si>
    <t>108143825</t>
  </si>
  <si>
    <t>Sara</t>
  </si>
  <si>
    <t>竹田　有香里</t>
  </si>
  <si>
    <t>ﾀｹﾀﾞ ｱｶﾘ</t>
  </si>
  <si>
    <t>143740726</t>
  </si>
  <si>
    <t>岡本　真悠子</t>
  </si>
  <si>
    <t>ｵｶﾓﾄ ﾏﾕｺ</t>
  </si>
  <si>
    <t>86030017</t>
  </si>
  <si>
    <t>下畑　文乃</t>
  </si>
  <si>
    <t>ｼﾓﾊﾀ ﾌﾐﾉ</t>
  </si>
  <si>
    <t>143740827</t>
  </si>
  <si>
    <t>SHIMOHATA</t>
  </si>
  <si>
    <t>Fumino</t>
  </si>
  <si>
    <t>上羽　萌</t>
  </si>
  <si>
    <t>ｳﾜﾊﾞ ﾓｴｷﾞ</t>
  </si>
  <si>
    <t>010109</t>
  </si>
  <si>
    <t>143740928</t>
  </si>
  <si>
    <t>UWABA</t>
  </si>
  <si>
    <t>Moegi</t>
  </si>
  <si>
    <t>中尾　茜</t>
  </si>
  <si>
    <t>ﾅｶｵ ｱｶﾈ</t>
  </si>
  <si>
    <t>991106</t>
  </si>
  <si>
    <t>86030724</t>
  </si>
  <si>
    <t xml:space="preserve">NAKAO </t>
  </si>
  <si>
    <t>森田　真緒</t>
  </si>
  <si>
    <t>ﾓﾘﾀ ﾏｵ</t>
  </si>
  <si>
    <t>92373327</t>
  </si>
  <si>
    <t>原口　由子</t>
  </si>
  <si>
    <t>ﾊﾗｸﾞﾁ ﾕｳｺ</t>
  </si>
  <si>
    <t>143741020</t>
  </si>
  <si>
    <t>坂本　聡美</t>
  </si>
  <si>
    <t>ｻｶﾓﾄ ｻﾄﾐ</t>
  </si>
  <si>
    <t>011005</t>
  </si>
  <si>
    <t>73890633</t>
  </si>
  <si>
    <t>Satomi</t>
  </si>
  <si>
    <t>是枝　和佳奈</t>
  </si>
  <si>
    <t>ｺﾚｴﾀﾞ ﾜｶﾅ</t>
  </si>
  <si>
    <t>107474831</t>
  </si>
  <si>
    <t>KOREEDA</t>
  </si>
  <si>
    <t>小畑　真稀</t>
  </si>
  <si>
    <t>ｵﾊﾞﾀ ﾏｷ</t>
  </si>
  <si>
    <t>84319934</t>
  </si>
  <si>
    <t>黒川　翔音</t>
  </si>
  <si>
    <t>ｸﾛｶﾜ ｻﾈ</t>
  </si>
  <si>
    <t>91997439</t>
  </si>
  <si>
    <t>Sane</t>
  </si>
  <si>
    <t>武久　由佳</t>
  </si>
  <si>
    <t>ﾀｹﾋｻ ﾕｶ</t>
  </si>
  <si>
    <t>020928</t>
  </si>
  <si>
    <t>108001414</t>
  </si>
  <si>
    <t>TAKEHISA</t>
  </si>
  <si>
    <t>古屋　敦子</t>
  </si>
  <si>
    <t>ﾌﾙﾔ ｱﾂｺ</t>
  </si>
  <si>
    <t>85736635</t>
  </si>
  <si>
    <t xml:space="preserve">FURUYA </t>
  </si>
  <si>
    <t>Atsuko</t>
  </si>
  <si>
    <t>東舎　葵</t>
  </si>
  <si>
    <t>ﾋｶﾞｼﾔ ｱｵｲ</t>
  </si>
  <si>
    <t>93789137</t>
  </si>
  <si>
    <t>HIGASHIYA</t>
  </si>
  <si>
    <t>吉田　萌夏</t>
  </si>
  <si>
    <t>ﾖｼﾀﾞ ﾓｶ</t>
  </si>
  <si>
    <t>107897739</t>
  </si>
  <si>
    <t>長谷川　麻央</t>
  </si>
  <si>
    <t>ﾊｾｶﾞﾜ ﾏﾋﾛ</t>
  </si>
  <si>
    <t>藤原　一華</t>
  </si>
  <si>
    <t>ﾌｼﾞﾜﾗ ｲﾁｶ</t>
  </si>
  <si>
    <t>Ichika</t>
  </si>
  <si>
    <t>中西　さくら</t>
  </si>
  <si>
    <t>ﾅｶﾆｼ ｻｸﾗ</t>
  </si>
  <si>
    <t>84207021</t>
  </si>
  <si>
    <t>山下　和笑</t>
  </si>
  <si>
    <t>ﾔﾏｼﾀ ｶｴ</t>
  </si>
  <si>
    <t>アラミ　あみな</t>
  </si>
  <si>
    <t>ｱﾗﾐ ｱﾐﾅ</t>
  </si>
  <si>
    <t>ALAMI</t>
  </si>
  <si>
    <t>Amina</t>
  </si>
  <si>
    <t>大西　夢七</t>
  </si>
  <si>
    <t>ｵｵﾆｼ ﾕﾒﾅ</t>
  </si>
  <si>
    <t>奥村　瑠依</t>
  </si>
  <si>
    <t>ｵｸﾑﾗ ﾙｲ</t>
  </si>
  <si>
    <t>芝　千紗希</t>
  </si>
  <si>
    <t>ｼﾊﾞ ﾁｻｷ</t>
  </si>
  <si>
    <t>田中　綺</t>
  </si>
  <si>
    <t>ﾀﾅｶ ｱﾔ</t>
  </si>
  <si>
    <t>Aya</t>
  </si>
  <si>
    <t>中部　遥</t>
  </si>
  <si>
    <t>ﾅｶﾍﾞ ﾊﾙｶ</t>
  </si>
  <si>
    <t>前原　ゆい</t>
  </si>
  <si>
    <t>ﾏｴﾊﾗ ﾕｲ</t>
  </si>
  <si>
    <t>MAEHARA</t>
  </si>
  <si>
    <t>福本　涼音</t>
  </si>
  <si>
    <t>ﾌｸﾓﾄ ｽｽﾞﾈ</t>
  </si>
  <si>
    <t>Suzune</t>
  </si>
  <si>
    <t>波江野　夏帆</t>
  </si>
  <si>
    <t>ﾊｴﾉ ﾅﾂﾎ</t>
  </si>
  <si>
    <t>HAENO</t>
  </si>
  <si>
    <t>Natsuho</t>
  </si>
  <si>
    <t>矢野　遥楓</t>
  </si>
  <si>
    <t>ﾔﾉ ﾊﾙｶ</t>
  </si>
  <si>
    <t>川合　小想</t>
  </si>
  <si>
    <t>ｶﾜｲ ｺｺﾛ</t>
  </si>
  <si>
    <t>進藤　きらら</t>
  </si>
  <si>
    <t>ｼﾝﾄﾞｳ ｷﾗﾗ</t>
  </si>
  <si>
    <t>Kirara</t>
  </si>
  <si>
    <t>下間　星来</t>
  </si>
  <si>
    <t>ｼﾓﾂﾏ ｾｲﾗ</t>
  </si>
  <si>
    <t>SHIMOTSUMA</t>
  </si>
  <si>
    <t>Seira</t>
  </si>
  <si>
    <t>大谷　華未</t>
  </si>
  <si>
    <t>ｵｵﾀﾆ ﾊﾅﾐ</t>
  </si>
  <si>
    <t>OTANI</t>
  </si>
  <si>
    <t>大野　藍美</t>
  </si>
  <si>
    <t>ｵｵﾉ ｱｲﾐ</t>
  </si>
  <si>
    <t>松本　愛子</t>
  </si>
  <si>
    <t>ﾏﾂﾓﾄ ｱｲｺ</t>
  </si>
  <si>
    <t>松本　桃佳</t>
  </si>
  <si>
    <t>ﾏﾂﾓﾄ ﾓﾓｶ</t>
  </si>
  <si>
    <t>瀬尾　あやす</t>
  </si>
  <si>
    <t>ｾｵ ｱﾔｽ</t>
  </si>
  <si>
    <t>Ayasu</t>
  </si>
  <si>
    <t>正木　恵</t>
  </si>
  <si>
    <t>ﾏｻｷ ﾒｸﾞﾐ</t>
  </si>
  <si>
    <t>MASAKI</t>
  </si>
  <si>
    <t>Megumi</t>
  </si>
  <si>
    <t>柴田　博冬菜</t>
  </si>
  <si>
    <t>ｼﾊﾞﾀ ﾋﾄﾅ</t>
  </si>
  <si>
    <t>040108</t>
  </si>
  <si>
    <t>Hitona</t>
  </si>
  <si>
    <t>岡澤　芙見</t>
  </si>
  <si>
    <t>ｵｶｻﾞﾜ ﾌﾐ</t>
  </si>
  <si>
    <t>OKAZAWA</t>
  </si>
  <si>
    <t>Fumi</t>
  </si>
  <si>
    <t>藤澤　夏海</t>
  </si>
  <si>
    <t>ﾌｼﾞｻﾜ ﾅﾂﾐ</t>
  </si>
  <si>
    <t>古田　美月</t>
  </si>
  <si>
    <t>ﾌﾙﾀ ﾐﾂｷ</t>
  </si>
  <si>
    <t>991014</t>
  </si>
  <si>
    <t>Mitsuki</t>
  </si>
  <si>
    <t>小倉　唯愛</t>
  </si>
  <si>
    <t>ｵｸﾞﾗ ﾕｲﾅ</t>
  </si>
  <si>
    <t>平松　藍</t>
  </si>
  <si>
    <t>ﾋﾗﾏﾂ ﾗﾝ</t>
  </si>
  <si>
    <t>020510</t>
  </si>
  <si>
    <t>中野　直子</t>
  </si>
  <si>
    <t>ﾅｶﾉ ﾅｵｺ</t>
  </si>
  <si>
    <t>齋藤　あおば</t>
  </si>
  <si>
    <t>ｻｲﾄｳ ｱｵﾊﾞ</t>
  </si>
  <si>
    <t>Aoba</t>
  </si>
  <si>
    <t>小坂　みゅ海</t>
  </si>
  <si>
    <t>ｺｻｶ ﾐｭｳ</t>
  </si>
  <si>
    <t>991114</t>
  </si>
  <si>
    <t>KOSAKA</t>
  </si>
  <si>
    <t>小野　葵生</t>
    <rPh sb="4" eb="5">
      <t>イ</t>
    </rPh>
    <phoneticPr fontId="1"/>
  </si>
  <si>
    <t>ｵﾉ ｱｵｲ</t>
  </si>
  <si>
    <t>谷口　亜未</t>
  </si>
  <si>
    <t>ﾀﾆｸ ﾞﾁｱﾐ</t>
  </si>
  <si>
    <t>中塚　美咲</t>
  </si>
  <si>
    <t>ﾅｶﾂｶ ﾐｻｷ</t>
  </si>
  <si>
    <t>小川　真帆</t>
  </si>
  <si>
    <t>ｵｶﾞﾜ ﾏﾎ</t>
  </si>
  <si>
    <t>竹中　ゆりあ</t>
  </si>
  <si>
    <t>ﾀｹﾅｶ ﾕﾘｱ</t>
  </si>
  <si>
    <t>030119</t>
  </si>
  <si>
    <t>Yuria</t>
  </si>
  <si>
    <t>中谷　心愛</t>
  </si>
  <si>
    <t>ﾅｶﾀﾆ ｺｺｱ</t>
  </si>
  <si>
    <t>Kokoa</t>
  </si>
  <si>
    <t>塩井　春翔</t>
  </si>
  <si>
    <t>ｼｵｲ ﾊﾙｶ</t>
  </si>
  <si>
    <t>SHIOI</t>
  </si>
  <si>
    <t>北村　茉璃彩</t>
  </si>
  <si>
    <t>ｷﾀﾑﾗ ﾏﾘｻ</t>
  </si>
  <si>
    <t>Marisa</t>
  </si>
  <si>
    <t>友久　実咲</t>
  </si>
  <si>
    <t>ﾄﾓﾋｻ ﾐｻｷ</t>
  </si>
  <si>
    <t>TOMOHISA</t>
  </si>
  <si>
    <t>足立　桐華</t>
  </si>
  <si>
    <t>ｱﾀﾞﾁ ﾄｳｶ</t>
  </si>
  <si>
    <t>030511</t>
  </si>
  <si>
    <t>Toka</t>
  </si>
  <si>
    <t>近藤　結花</t>
  </si>
  <si>
    <t>ｺﾝﾄﾞｳ ﾕｲｶ</t>
  </si>
  <si>
    <t>中島　美咲</t>
  </si>
  <si>
    <t>ﾅｶｼﾞﾏ ﾐｻｷ</t>
  </si>
  <si>
    <t>中口　綾乃</t>
  </si>
  <si>
    <t>ﾅｶｸﾞﾁ ｱﾔﾉ</t>
  </si>
  <si>
    <t>NAKAGUCHI</t>
  </si>
  <si>
    <t>長澤　小雪</t>
  </si>
  <si>
    <t>ﾅｶﾞｻﾜ ｺﾕｷ</t>
  </si>
  <si>
    <t>040209</t>
  </si>
  <si>
    <t>NAGASAWA</t>
  </si>
  <si>
    <t>桑野　葵</t>
  </si>
  <si>
    <t>ｸﾜﾉ ｱｵｲ</t>
  </si>
  <si>
    <t>福田　百茄</t>
  </si>
  <si>
    <t>ﾌｸﾀﾞ ﾓﾓｶ</t>
  </si>
  <si>
    <t>河口　くるみ</t>
  </si>
  <si>
    <t>ｶﾜｸﾞﾁ ｸﾙﾐ</t>
  </si>
  <si>
    <t>坂口　菜緒</t>
  </si>
  <si>
    <t>ｻｶｸﾞﾁ ﾅｵ</t>
  </si>
  <si>
    <t>山崎　真帆</t>
  </si>
  <si>
    <t>ﾔﾏｻﾞｷ ﾏﾎ</t>
  </si>
  <si>
    <t>志水　伽江</t>
  </si>
  <si>
    <t>ｼﾐｽﾞ ｶｴ</t>
  </si>
  <si>
    <t>橋本　知里</t>
  </si>
  <si>
    <t>ﾊｼﾓﾄ ﾁｻﾄ</t>
  </si>
  <si>
    <t>金谷　菜々実</t>
  </si>
  <si>
    <t>ｶﾈﾀﾆ ﾅﾅﾐ</t>
  </si>
  <si>
    <t>井出　美聡</t>
  </si>
  <si>
    <t>ｲﾃﾞ ﾐｻﾄ</t>
  </si>
  <si>
    <t>中蔵　里咲</t>
  </si>
  <si>
    <t>ﾅｶｸﾗ ﾘｻ</t>
  </si>
  <si>
    <t>NAKAKURA</t>
  </si>
  <si>
    <t>阿部田　莉月</t>
  </si>
  <si>
    <t>ｱﾍﾞﾀ ﾘﾂﾞｷ</t>
  </si>
  <si>
    <t xml:space="preserve">ABETA </t>
  </si>
  <si>
    <t>Rizuki</t>
  </si>
  <si>
    <t>宮垣　有希</t>
  </si>
  <si>
    <t>ﾐﾔｶﾞｷ ﾕｷ</t>
  </si>
  <si>
    <t>MIYAGAKI</t>
  </si>
  <si>
    <t>豊瀬　綾野</t>
  </si>
  <si>
    <t>ﾄﾖｾ ｱﾔﾉ</t>
  </si>
  <si>
    <t>TOYOSE</t>
  </si>
  <si>
    <t>石田　ひより</t>
  </si>
  <si>
    <t>ｲｼﾀﾞ ﾋﾖﾘ</t>
  </si>
  <si>
    <t>川﨑　彩音</t>
  </si>
  <si>
    <t>ｶﾜｻｷ ｱﾔﾈ</t>
  </si>
  <si>
    <t>滝森　沙桜里</t>
  </si>
  <si>
    <t>ﾀｷﾓﾘ ｻｵﾘ</t>
  </si>
  <si>
    <t>TAKIMORI</t>
  </si>
  <si>
    <t>田中　花</t>
  </si>
  <si>
    <t>ﾀﾅｶ ﾊﾅ</t>
  </si>
  <si>
    <t>太農　晴菜</t>
  </si>
  <si>
    <t>ﾀﾉｳ ﾊﾙﾅ</t>
  </si>
  <si>
    <t>藤井　すずな</t>
  </si>
  <si>
    <t>ﾌｼﾞｲ ｽｽﾞﾅ</t>
  </si>
  <si>
    <t>南　咲里</t>
  </si>
  <si>
    <t>ﾐﾅﾐ ｻﾘ</t>
  </si>
  <si>
    <t>渡邉　結衣</t>
  </si>
  <si>
    <t>ﾜﾀﾅﾍﾞ ﾕｲ</t>
  </si>
  <si>
    <t>坂倉　希望</t>
  </si>
  <si>
    <t>ｻｶｸﾗ ﾉｿﾞﾐ</t>
  </si>
  <si>
    <t>030409</t>
  </si>
  <si>
    <t>柿崎　梨緒</t>
  </si>
  <si>
    <t>ｶｷｻﾞｷ ﾘｵ</t>
  </si>
  <si>
    <t>990311</t>
  </si>
  <si>
    <t>115351218</t>
  </si>
  <si>
    <t>KAKIZAKI</t>
  </si>
  <si>
    <t>明瀬　陽花</t>
  </si>
  <si>
    <t>ｱｷｾ ﾊﾙｶ</t>
  </si>
  <si>
    <t>990918</t>
  </si>
  <si>
    <t>85488538</t>
  </si>
  <si>
    <t>AKISE</t>
  </si>
  <si>
    <t>落合　優希子</t>
  </si>
  <si>
    <t>ｵﾁｱｲ ﾕｷｺ</t>
  </si>
  <si>
    <t>980125</t>
  </si>
  <si>
    <t>127461627</t>
  </si>
  <si>
    <t>廣川　綾香</t>
  </si>
  <si>
    <t>ﾋﾛｶﾜ ｱﾔｶ</t>
  </si>
  <si>
    <t>66497335</t>
  </si>
  <si>
    <t>HIROKAWA</t>
  </si>
  <si>
    <t>大道　優薫</t>
  </si>
  <si>
    <t>ｵｵﾐﾁ ﾕｳｶ</t>
  </si>
  <si>
    <t>981207</t>
  </si>
  <si>
    <t>138521626</t>
  </si>
  <si>
    <t>OMICHI</t>
  </si>
  <si>
    <t>亀谷　舞</t>
  </si>
  <si>
    <t>ｶﾒｶﾞﾔ ﾏｲ</t>
  </si>
  <si>
    <t>000308</t>
  </si>
  <si>
    <t>143751223</t>
  </si>
  <si>
    <t>KAMEGAYA</t>
  </si>
  <si>
    <t>佐々木　ひかり</t>
  </si>
  <si>
    <t>ｻｻｷ ﾋｶﾘ</t>
  </si>
  <si>
    <t>990127</t>
  </si>
  <si>
    <t>138521828</t>
  </si>
  <si>
    <t>Hikari</t>
  </si>
  <si>
    <t>留守　悠</t>
  </si>
  <si>
    <t>ﾄﾒﾓﾘ ﾕｳ</t>
  </si>
  <si>
    <t>990113</t>
  </si>
  <si>
    <t>138521929</t>
  </si>
  <si>
    <t>TOMEMORI</t>
  </si>
  <si>
    <t>與久田　光咲</t>
  </si>
  <si>
    <t>ﾖｸﾀﾞ ﾐｻｷ</t>
  </si>
  <si>
    <t>143751324</t>
  </si>
  <si>
    <t>YOKUDA</t>
  </si>
  <si>
    <t>桑原　藍</t>
  </si>
  <si>
    <t>ｸﾜﾊﾞﾗ ｱｲ</t>
  </si>
  <si>
    <t>990720</t>
  </si>
  <si>
    <t>KUWABARA</t>
  </si>
  <si>
    <t>柊　朋花</t>
  </si>
  <si>
    <t>ﾋｲﾗｷﾞ ﾎﾉｶ</t>
  </si>
  <si>
    <t>HIRAGI</t>
  </si>
  <si>
    <t>伊藤　真由</t>
  </si>
  <si>
    <t>ｲﾄｳ ﾏﾕ</t>
  </si>
  <si>
    <t>岡本　悠伽</t>
  </si>
  <si>
    <t>ｵｶﾓﾄ ﾊﾙｶ</t>
  </si>
  <si>
    <t>021031</t>
  </si>
  <si>
    <t>中尾　成菜</t>
  </si>
  <si>
    <t>ﾅｶｵ ｾﾅ</t>
  </si>
  <si>
    <t>田邊　美空</t>
  </si>
  <si>
    <t>ﾀﾅﾍﾞ ﾐｸ</t>
  </si>
  <si>
    <t>松葉井　陽菜</t>
  </si>
  <si>
    <t>ﾏﾂﾊﾞｲ ﾋﾅ</t>
  </si>
  <si>
    <t>MATSUBAI</t>
  </si>
  <si>
    <t>渡邉　美沙希</t>
  </si>
  <si>
    <t>髙尾　彩羽</t>
    <rPh sb="3" eb="4">
      <t>アヤ</t>
    </rPh>
    <phoneticPr fontId="1"/>
  </si>
  <si>
    <t>ﾀｶｵ ｻﾜ</t>
  </si>
  <si>
    <t>031212</t>
  </si>
  <si>
    <t>TAKAO</t>
  </si>
  <si>
    <t>Sawa</t>
  </si>
  <si>
    <t>藤本 美涼</t>
  </si>
  <si>
    <t>ﾌｼﾞﾓﾄ ﾐｽｽﾞ</t>
  </si>
  <si>
    <t>濱田　彩加</t>
  </si>
  <si>
    <t>ﾊﾏﾀﾞ ｱﾔｶ</t>
  </si>
  <si>
    <t>塩田　美羽</t>
  </si>
  <si>
    <t>ｼｵﾀ ﾐｳ</t>
  </si>
  <si>
    <t>小島　世菜</t>
  </si>
  <si>
    <t>ｺｼﾞﾏ ｾﾅ</t>
  </si>
  <si>
    <t>北村　舞奈</t>
  </si>
  <si>
    <t>ｷﾀﾑﾗ ﾏﾅ</t>
  </si>
  <si>
    <t>赤堀　もも</t>
  </si>
  <si>
    <t>ｱｶﾎﾘ ﾓﾓ</t>
  </si>
  <si>
    <t>田中　紅衣</t>
  </si>
  <si>
    <t>ﾀﾅｶ ｱｲ</t>
  </si>
  <si>
    <t>上木　杏香音</t>
  </si>
  <si>
    <t>ｳｴｷ ｱｶﾈ</t>
  </si>
  <si>
    <t>今津　瑠菜</t>
  </si>
  <si>
    <t>ｲﾏﾂﾞ ﾙﾅ</t>
  </si>
  <si>
    <t>030523</t>
  </si>
  <si>
    <t>IMAZU</t>
  </si>
  <si>
    <t>仲野　舞</t>
  </si>
  <si>
    <t>ﾅｶﾉ ﾏｲ</t>
  </si>
  <si>
    <t>木下　瑚都</t>
  </si>
  <si>
    <t>ｷﾉｼﾀ ｺﾄ</t>
  </si>
  <si>
    <t>143748633</t>
  </si>
  <si>
    <t>清水　結衣</t>
  </si>
  <si>
    <t>ｼﾐｽﾞ ﾕｲ</t>
  </si>
  <si>
    <t>太田　葵</t>
  </si>
  <si>
    <t>ｵｵﾀ ｱｵｲ</t>
  </si>
  <si>
    <t>75960633</t>
  </si>
  <si>
    <t>谷尾　春果</t>
  </si>
  <si>
    <t>ﾀﾆｵ ﾊﾙｶ</t>
  </si>
  <si>
    <t>030220</t>
  </si>
  <si>
    <t>108139022</t>
  </si>
  <si>
    <t>積　なつほ</t>
  </si>
  <si>
    <t>ｾｷ ﾅﾂﾎ</t>
  </si>
  <si>
    <t>足立　璃莉子</t>
  </si>
  <si>
    <t>ｱﾀﾞﾁ ﾘﾘｺ</t>
  </si>
  <si>
    <t>本多　柚稀</t>
  </si>
  <si>
    <t>ﾎﾝﾀﾞ ﾕｽﾞｷ</t>
  </si>
  <si>
    <t>本多　美乃梨</t>
  </si>
  <si>
    <t>ﾎﾝﾀﾞ ﾐﾉﾘ</t>
  </si>
  <si>
    <t>木田　直歩</t>
  </si>
  <si>
    <t>ｷﾀﾞ ﾅﾎ</t>
  </si>
  <si>
    <t>大名門　里歩</t>
  </si>
  <si>
    <t>ｵｵﾅｶﾄﾞ ﾘﾎ</t>
  </si>
  <si>
    <t>OHNAKADO</t>
  </si>
  <si>
    <t>金山　理美</t>
  </si>
  <si>
    <t>ｶﾅﾔﾏ ﾘﾐ</t>
  </si>
  <si>
    <t>970615</t>
  </si>
  <si>
    <t>Rimi</t>
  </si>
  <si>
    <t>唐澤　栞</t>
  </si>
  <si>
    <t>ｶﾗｻﾜ ｼｵﾘ</t>
  </si>
  <si>
    <t>KARASAWA</t>
  </si>
  <si>
    <t>神谷　輝</t>
  </si>
  <si>
    <t>ｶﾐﾔ ﾋｶﾙ</t>
  </si>
  <si>
    <t>久保　真帆</t>
  </si>
  <si>
    <t>ｸﾎﾞ ﾏﾅﾎ</t>
  </si>
  <si>
    <t>Manaho</t>
  </si>
  <si>
    <t>大澤　歩佳</t>
  </si>
  <si>
    <t>ｵｵｻﾜ ｱﾕｶ</t>
  </si>
  <si>
    <t>佐々森　陽菜</t>
  </si>
  <si>
    <t>ｻｻﾓﾘ ﾋﾅ</t>
  </si>
  <si>
    <t>SASAMORI</t>
  </si>
  <si>
    <t>藤井　ももか</t>
  </si>
  <si>
    <t>ﾌｼﾞｲ ﾓﾓｶ</t>
  </si>
  <si>
    <t>宮武　愛珠</t>
  </si>
  <si>
    <t>ﾐﾔﾀｹ ﾏﾅﾐ</t>
  </si>
  <si>
    <t>MIYATAKE</t>
  </si>
  <si>
    <t>塚原　悠葉</t>
  </si>
  <si>
    <t>ﾂｶﾊﾗ ﾕｳﾊ</t>
  </si>
  <si>
    <t>Yuha</t>
  </si>
  <si>
    <t>西川　愛美</t>
  </si>
  <si>
    <t>ﾆｼｶﾜ ｱｲﾐ</t>
  </si>
  <si>
    <t>山口　紗季</t>
  </si>
  <si>
    <t>ﾔﾏｸﾞﾁ ｻｷ</t>
  </si>
  <si>
    <t>荻野　柚月</t>
  </si>
  <si>
    <t>ｵｷﾞﾉ ﾕﾂﾞｷ</t>
  </si>
  <si>
    <t>中津　希彩</t>
  </si>
  <si>
    <t>ﾅｶﾂ ﾏｱﾔ</t>
  </si>
  <si>
    <t>NAKATSU</t>
  </si>
  <si>
    <t>Maaya</t>
  </si>
  <si>
    <t>花畑　風香</t>
  </si>
  <si>
    <t>ﾊﾅﾊﾞﾀ ﾌｳｶ</t>
  </si>
  <si>
    <t>HANABATA</t>
  </si>
  <si>
    <t>山本　愛花</t>
  </si>
  <si>
    <t>ﾔﾏﾓﾄ ｱｲｶ</t>
  </si>
  <si>
    <t>大森　千鶴</t>
  </si>
  <si>
    <t>ｵｵﾓﾘ ﾁﾂﾞﾙ</t>
  </si>
  <si>
    <t>Chiduru</t>
  </si>
  <si>
    <t>生田　朋</t>
  </si>
  <si>
    <t>ｲｸﾀ ﾄﾓ</t>
  </si>
  <si>
    <t>143727024</t>
  </si>
  <si>
    <t>奈良女子大学</t>
  </si>
  <si>
    <t>高橋　怜子</t>
  </si>
  <si>
    <t>ﾀｶﾊｼ ﾚｲｺ</t>
  </si>
  <si>
    <t>川瀬　智尋</t>
  </si>
  <si>
    <t>ｶﾜｾ ﾁﾋﾛ</t>
  </si>
  <si>
    <t>池田　ひな</t>
  </si>
  <si>
    <t>ｲｹﾀﾞ ﾋﾅ</t>
  </si>
  <si>
    <t>小川　日菜子</t>
  </si>
  <si>
    <t>ｵｶﾞﾜ ﾋﾅｺ</t>
  </si>
  <si>
    <t>棚橋　ほのか</t>
  </si>
  <si>
    <t>ﾀﾅﾊｼ ﾎﾉｶ</t>
  </si>
  <si>
    <t>TANAHASHI</t>
  </si>
  <si>
    <t>長瀬　桃里</t>
  </si>
  <si>
    <t>ﾅｶﾞｾ ﾓﾓﾘ</t>
  </si>
  <si>
    <t>Momori</t>
  </si>
  <si>
    <t>早川　菜緒</t>
  </si>
  <si>
    <t>ﾊﾔｶﾜ ﾅｵ</t>
  </si>
  <si>
    <t>松田　愛香</t>
  </si>
  <si>
    <t>ﾏﾂﾀﾞ ｱｲｶ</t>
  </si>
  <si>
    <t>030118</t>
  </si>
  <si>
    <t xml:space="preserve">MATSUDA </t>
  </si>
  <si>
    <t>山名　彩香</t>
  </si>
  <si>
    <t>ﾔﾏﾅ ｱﾔｶ</t>
  </si>
  <si>
    <t>溝口　真柚</t>
  </si>
  <si>
    <t>ﾐｿﾞｸﾞﾁ ﾏﾕ</t>
  </si>
  <si>
    <t>MIZOGUCHI</t>
  </si>
  <si>
    <t>林　怜</t>
  </si>
  <si>
    <t>ﾊﾔｼ ﾚｲ</t>
  </si>
  <si>
    <t>堀　日和</t>
  </si>
  <si>
    <t>ﾎﾘ ﾋﾖﾘ</t>
  </si>
  <si>
    <t>松林　心優</t>
  </si>
  <si>
    <t>ﾏﾂﾊﾞﾔｼ ﾐﾕ</t>
  </si>
  <si>
    <t>030630</t>
  </si>
  <si>
    <t>MATSUBAYASHI</t>
  </si>
  <si>
    <t>田近　胡桃</t>
  </si>
  <si>
    <t>ﾀｼﾞｶ ｺﾓﾓ</t>
  </si>
  <si>
    <t>040311</t>
  </si>
  <si>
    <t>Komomo</t>
  </si>
  <si>
    <t>拜郷　夢帆</t>
  </si>
  <si>
    <t>ﾊｲｺﾞｳ ﾕﾒﾎ</t>
  </si>
  <si>
    <t>HAIGO</t>
  </si>
  <si>
    <t>神戸女子大学</t>
  </si>
  <si>
    <t>関藤　明以</t>
  </si>
  <si>
    <t>ｾｷﾄｳ ﾒｲ</t>
  </si>
  <si>
    <t>SEKITO</t>
  </si>
  <si>
    <t>用貝　光穂</t>
  </si>
  <si>
    <t>ﾖｳｶﾞｲ ﾐﾎ</t>
  </si>
  <si>
    <t>YOUGAI</t>
  </si>
  <si>
    <t>上田　万葉</t>
  </si>
  <si>
    <t>ｳｴﾀﾞ ﾏﾖ</t>
  </si>
  <si>
    <t>Mayo</t>
  </si>
  <si>
    <t>関　麻衣子</t>
  </si>
  <si>
    <t>ｾｷ ﾏｲｺ</t>
  </si>
  <si>
    <t>Maiko</t>
  </si>
  <si>
    <t>冨森　杏</t>
  </si>
  <si>
    <t>ﾄﾐﾓﾘ ｱﾝ</t>
  </si>
  <si>
    <t>TOMIMORI</t>
  </si>
  <si>
    <t>Ann</t>
  </si>
  <si>
    <t>長岡　未菜</t>
  </si>
  <si>
    <t>ﾅｶﾞｵｶ ﾐﾅ</t>
  </si>
  <si>
    <t>石原　優花</t>
  </si>
  <si>
    <t>ｲｼﾊﾗ ﾕｶ</t>
  </si>
  <si>
    <t>齋藤　虹香</t>
  </si>
  <si>
    <t>ｻｲﾄｳ ﾆｼﾞｶ</t>
  </si>
  <si>
    <t>Nijika</t>
  </si>
  <si>
    <t>平岡　雪乃</t>
  </si>
  <si>
    <t>ﾋﾗｵｶ ﾕｷﾉ</t>
  </si>
  <si>
    <t>小島　美月</t>
  </si>
  <si>
    <t>ｵｼﾞﾏ ﾐﾂﾞｷ</t>
  </si>
  <si>
    <t>991223</t>
  </si>
  <si>
    <t>濵口　夢乃</t>
  </si>
  <si>
    <t>ﾊﾏｸﾞﾁ ﾕﾒﾉ</t>
  </si>
  <si>
    <t>Yumeno</t>
  </si>
  <si>
    <t>内山　愛菜</t>
  </si>
  <si>
    <t>ｳﾁﾔﾏ ｴﾅ</t>
  </si>
  <si>
    <t>Ena</t>
  </si>
  <si>
    <t>向井　久美子</t>
  </si>
  <si>
    <t>ﾑｶｲ ｸﾐｺ</t>
  </si>
  <si>
    <t>Kumiko</t>
  </si>
  <si>
    <t>西岡　瑞貴</t>
  </si>
  <si>
    <t>ﾆｼｵｶ ﾐｽﾞｷ</t>
  </si>
  <si>
    <t>030626</t>
  </si>
  <si>
    <t>堺　裕香子</t>
  </si>
  <si>
    <t>ｻｶｲ ﾕｶｺ</t>
  </si>
  <si>
    <t>山口　菜摘</t>
  </si>
  <si>
    <t>ﾔﾏｸﾞﾁ ﾅﾂﾐ</t>
  </si>
  <si>
    <t>76494030</t>
  </si>
  <si>
    <t>Natumi</t>
  </si>
  <si>
    <t>髙場　茄乃</t>
  </si>
  <si>
    <t>ﾀｶﾊﾞ ｶﾉ</t>
  </si>
  <si>
    <t>71008420</t>
  </si>
  <si>
    <t>TAKABA</t>
  </si>
  <si>
    <t>尾田　祭</t>
  </si>
  <si>
    <t>ｵﾀﾞ ﾏﾂﾘ</t>
  </si>
  <si>
    <t>010617</t>
  </si>
  <si>
    <t>73511623</t>
  </si>
  <si>
    <t>Maturi</t>
  </si>
  <si>
    <t>泉　淳奈</t>
  </si>
  <si>
    <t>ｲｽﾞﾐ ｼﾞｭﾝﾅ</t>
  </si>
  <si>
    <t>116799033</t>
  </si>
  <si>
    <t>史　絢華</t>
  </si>
  <si>
    <t>ｼ ｱﾔｶ</t>
  </si>
  <si>
    <t>020117</t>
  </si>
  <si>
    <t>111166925</t>
  </si>
  <si>
    <t>SHI</t>
  </si>
  <si>
    <t>正垣　早彩</t>
  </si>
  <si>
    <t>ｼｮｳｶﾞｷ ｻﾔ</t>
  </si>
  <si>
    <t>87769946</t>
  </si>
  <si>
    <t>SHOUGAKI</t>
  </si>
  <si>
    <t>上野　静紅</t>
  </si>
  <si>
    <t>ｳｴﾉ ｼｽﾞｸ</t>
  </si>
  <si>
    <t>Shizuku</t>
  </si>
  <si>
    <t>三波　瑠音</t>
  </si>
  <si>
    <t>ｻﾝｱﾐ ﾙﾈ</t>
  </si>
  <si>
    <t>SANNAMI</t>
  </si>
  <si>
    <t>Rune</t>
  </si>
  <si>
    <t>大木　鈴奈</t>
  </si>
  <si>
    <t>ｵｵｷ ﾚﾅ</t>
  </si>
  <si>
    <t>011003</t>
  </si>
  <si>
    <t>OHKI</t>
  </si>
  <si>
    <t>田中　月</t>
  </si>
  <si>
    <t>ﾀﾅｶ ﾙﾅ</t>
  </si>
  <si>
    <t>高木　彩瑛</t>
  </si>
  <si>
    <t>ﾀｶｷﾞ ｻｴ</t>
  </si>
  <si>
    <t>平田　空</t>
  </si>
  <si>
    <t>ﾋﾗﾀ ｿﾗ</t>
  </si>
  <si>
    <t>後藤　花音</t>
    <rPh sb="4" eb="5">
      <t>オン</t>
    </rPh>
    <phoneticPr fontId="1"/>
  </si>
  <si>
    <t>ｺﾞﾄｳ ﾊﾅﾈ</t>
  </si>
  <si>
    <t>藤原　朱李</t>
  </si>
  <si>
    <t>ﾌｼﾞﾜﾗ ｱｶﾘ</t>
  </si>
  <si>
    <t>辻 皐耶</t>
  </si>
  <si>
    <t>ﾂｼﾞ ｻﾔ</t>
  </si>
  <si>
    <t>梅田　夏希</t>
  </si>
  <si>
    <t>ｳﾒﾀﾞ ﾅﾂｷ</t>
  </si>
  <si>
    <t>刀根　麻湖</t>
  </si>
  <si>
    <t>ﾄﾈ ﾏｺ</t>
  </si>
  <si>
    <t>TONE</t>
  </si>
  <si>
    <t>川崎　麻衣</t>
  </si>
  <si>
    <t>ｶﾜｻｷ ﾏｲ</t>
  </si>
  <si>
    <t>福島　真菜</t>
  </si>
  <si>
    <t>ﾌｸｼﾏ ﾏﾅ</t>
  </si>
  <si>
    <t>030608</t>
  </si>
  <si>
    <t>FUKUSHIMA</t>
  </si>
  <si>
    <t>藤岡　愛唯</t>
  </si>
  <si>
    <t>ﾌｼﾞｵｶ ﾒｲ</t>
  </si>
  <si>
    <t>040225</t>
  </si>
  <si>
    <t>FUZIOKA</t>
  </si>
  <si>
    <t>吉川　彩華</t>
  </si>
  <si>
    <t>ﾖｼｶﾜ ｻｲｶ</t>
  </si>
  <si>
    <t>Saika</t>
  </si>
  <si>
    <t>吉永　梨桜</t>
  </si>
  <si>
    <t>ﾖｼﾅｶﾞ ﾘｵ</t>
  </si>
  <si>
    <t>YOSINAGA</t>
  </si>
  <si>
    <t>宗佐　菜々実</t>
  </si>
  <si>
    <t>ｿｳｻ ﾅﾅﾐ</t>
  </si>
  <si>
    <t>SOUSA</t>
  </si>
  <si>
    <t>重　花梨</t>
  </si>
  <si>
    <t>ｼｹﾞ ｶﾘﾝ</t>
  </si>
  <si>
    <t>SHIGE</t>
  </si>
  <si>
    <t>髙橋　八重</t>
  </si>
  <si>
    <t>ﾀｶﾊｼ ﾔｴ</t>
  </si>
  <si>
    <t>稲岡　瑞月</t>
  </si>
  <si>
    <t>ｲﾅｵｶ ﾐﾂﾞｷ</t>
  </si>
  <si>
    <t>INAOKA</t>
  </si>
  <si>
    <t>岩田　志貴穂</t>
  </si>
  <si>
    <t>ｲﾜﾀ ｼｷﾎ</t>
  </si>
  <si>
    <t>Shikiho</t>
  </si>
  <si>
    <t>石戸　知奈</t>
  </si>
  <si>
    <t>ｲｼﾄﾞ ﾁﾅ</t>
  </si>
  <si>
    <t>ISHIDO</t>
  </si>
  <si>
    <t>China</t>
  </si>
  <si>
    <t>秋山　祐衣</t>
  </si>
  <si>
    <t>ｱｷﾔﾏ ﾕｲ</t>
  </si>
  <si>
    <t>吉村　優希</t>
  </si>
  <si>
    <t>ﾖｼﾑﾗ ﾕｳｷ</t>
  </si>
  <si>
    <t>三木　双葉</t>
  </si>
  <si>
    <t>ﾐｷ ﾌﾀﾊﾞ</t>
  </si>
  <si>
    <t xml:space="preserve">MIKI </t>
  </si>
  <si>
    <t>Futaba</t>
  </si>
  <si>
    <t>新見　咲耶</t>
  </si>
  <si>
    <t>ﾆｲﾐ ｻﾔ</t>
  </si>
  <si>
    <t>NIMI</t>
  </si>
  <si>
    <t>奥田　月菜</t>
  </si>
  <si>
    <t>ｵｸﾀﾞ ﾙﾅ</t>
  </si>
  <si>
    <t>櫻井　佳奈</t>
  </si>
  <si>
    <t>ｻｸﾗｲ ｶﾅ</t>
  </si>
  <si>
    <t>巽　朋瑛</t>
  </si>
  <si>
    <t>ﾀﾂﾐ ﾄﾓｴ</t>
  </si>
  <si>
    <t>Tomoe</t>
  </si>
  <si>
    <t>単価</t>
    <rPh sb="0" eb="2">
      <t>タンカ</t>
    </rPh>
    <phoneticPr fontId="2"/>
  </si>
  <si>
    <t>種目</t>
    <rPh sb="0" eb="2">
      <t>シュモク</t>
    </rPh>
    <phoneticPr fontId="2"/>
  </si>
  <si>
    <t>人数</t>
    <rPh sb="0" eb="2">
      <t>ニンズウ</t>
    </rPh>
    <phoneticPr fontId="2"/>
  </si>
  <si>
    <t>エントリー料</t>
    <rPh sb="5" eb="6">
      <t>リョウ</t>
    </rPh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</si>
  <si>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</si>
  <si>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</si>
  <si>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合計</t>
    <rPh sb="0" eb="2">
      <t>ゴウケイ</t>
    </rPh>
    <phoneticPr fontId="2"/>
  </si>
  <si>
    <t>推薦</t>
    <rPh sb="0" eb="2">
      <t>スイセン</t>
    </rPh>
    <phoneticPr fontId="2"/>
  </si>
  <si>
    <t>一般</t>
    <rPh sb="0" eb="2">
      <t>イッパン</t>
    </rPh>
    <phoneticPr fontId="2"/>
  </si>
  <si>
    <t>ハーフマラソン</t>
  </si>
  <si>
    <t>申込番号</t>
  </si>
  <si>
    <t>種目名</t>
  </si>
  <si>
    <t>名前　姓</t>
    <rPh sb="3" eb="4">
      <t>セイ</t>
    </rPh>
    <phoneticPr fontId="9"/>
  </si>
  <si>
    <t>名前　名</t>
    <rPh sb="3" eb="4">
      <t>メイ</t>
    </rPh>
    <phoneticPr fontId="9"/>
  </si>
  <si>
    <t>名前ローマ字（姓、すべて大文字）</t>
    <rPh sb="0" eb="2">
      <t>ナマエ</t>
    </rPh>
    <rPh sb="5" eb="6">
      <t>ジ</t>
    </rPh>
    <rPh sb="7" eb="8">
      <t>セイ</t>
    </rPh>
    <rPh sb="12" eb="15">
      <t>オオモジ</t>
    </rPh>
    <phoneticPr fontId="9"/>
  </si>
  <si>
    <t>名前ローマ字（名、頭文字だけ大文字）</t>
    <rPh sb="0" eb="2">
      <t>ナマエ</t>
    </rPh>
    <rPh sb="5" eb="6">
      <t>ジ</t>
    </rPh>
    <rPh sb="7" eb="8">
      <t>メイ</t>
    </rPh>
    <rPh sb="9" eb="12">
      <t>カシラモジ</t>
    </rPh>
    <rPh sb="14" eb="17">
      <t>オオモジ</t>
    </rPh>
    <phoneticPr fontId="9"/>
  </si>
  <si>
    <t>年齢（大会当日）</t>
  </si>
  <si>
    <t>性別</t>
    <rPh sb="0" eb="2">
      <t>セイベツ</t>
    </rPh>
    <phoneticPr fontId="9"/>
  </si>
  <si>
    <t>郵便番号</t>
  </si>
  <si>
    <t>都道府県</t>
  </si>
  <si>
    <t>住所１</t>
  </si>
  <si>
    <t>住所２</t>
  </si>
  <si>
    <t>住所３</t>
  </si>
  <si>
    <t>様方・気付</t>
  </si>
  <si>
    <t>自宅電話番号</t>
  </si>
  <si>
    <t>緊急連絡先</t>
  </si>
  <si>
    <t>ベストタイム</t>
  </si>
  <si>
    <t>ベストタイム実施年（過去2年）</t>
    <rPh sb="10" eb="12">
      <t>カコ</t>
    </rPh>
    <rPh sb="13" eb="14">
      <t>ネン</t>
    </rPh>
    <phoneticPr fontId="9"/>
  </si>
  <si>
    <t>ベストタイムを記録した大会名（全角）</t>
  </si>
  <si>
    <t>ベストタイム距離</t>
    <rPh sb="6" eb="8">
      <t>キョリ</t>
    </rPh>
    <phoneticPr fontId="9"/>
  </si>
  <si>
    <t>目標タイム</t>
  </si>
  <si>
    <t>伴走者
有1無0</t>
  </si>
  <si>
    <t>所属陸協都道府県名（全角）</t>
  </si>
  <si>
    <t>所属クラブ名（全角）</t>
  </si>
  <si>
    <t>備考</t>
    <rPh sb="0" eb="2">
      <t>ビコウ</t>
    </rPh>
    <phoneticPr fontId="9"/>
  </si>
  <si>
    <t>611-0021</t>
  </si>
  <si>
    <t>宇治市宇治</t>
  </si>
  <si>
    <t>母</t>
  </si>
  <si>
    <t>大阪ハーフマラソン</t>
  </si>
  <si>
    <t>Ａ</t>
  </si>
  <si>
    <t>都道府県</t>
    <rPh sb="0" eb="4">
      <t>トドウフケン</t>
    </rPh>
    <phoneticPr fontId="5"/>
  </si>
  <si>
    <t>登録
番号</t>
    <rPh sb="0" eb="2">
      <t>トウロク</t>
    </rPh>
    <rPh sb="3" eb="5">
      <t>バンゴウ</t>
    </rPh>
    <phoneticPr fontId="5"/>
  </si>
  <si>
    <t>都道府県</t>
    <rPh sb="0" eb="4">
      <t>トドウフケン</t>
    </rPh>
    <phoneticPr fontId="3"/>
  </si>
  <si>
    <t>青森県</t>
    <rPh sb="0" eb="3">
      <t>アオモリケン</t>
    </rPh>
    <phoneticPr fontId="8"/>
  </si>
  <si>
    <t>岩手県</t>
    <rPh sb="0" eb="3">
      <t>イワテケン</t>
    </rPh>
    <phoneticPr fontId="8"/>
  </si>
  <si>
    <t>東京都</t>
    <rPh sb="2" eb="3">
      <t>ト</t>
    </rPh>
    <phoneticPr fontId="8"/>
  </si>
  <si>
    <t>京都府</t>
    <rPh sb="2" eb="3">
      <t>フ</t>
    </rPh>
    <phoneticPr fontId="8"/>
  </si>
  <si>
    <t>大阪府</t>
    <rPh sb="2" eb="3">
      <t>フ</t>
    </rPh>
    <phoneticPr fontId="8"/>
  </si>
  <si>
    <t>国外</t>
    <rPh sb="0" eb="2">
      <t>コクガイ</t>
    </rPh>
    <phoneticPr fontId="8"/>
  </si>
  <si>
    <t>JAAF ID
（半角11桁）</t>
    <phoneticPr fontId="3"/>
  </si>
  <si>
    <t>4-4-8</t>
  </si>
  <si>
    <t>○○マンション201</t>
  </si>
  <si>
    <t>080-4323-9***</t>
  </si>
  <si>
    <t>年齢
(大会当日)</t>
    <phoneticPr fontId="3"/>
  </si>
  <si>
    <t>例</t>
    <rPh sb="0" eb="1">
      <t>レイ</t>
    </rPh>
    <phoneticPr fontId="3"/>
  </si>
  <si>
    <t>山田　太郎</t>
    <rPh sb="0" eb="2">
      <t>ヤマダ</t>
    </rPh>
    <rPh sb="3" eb="5">
      <t>タロウ</t>
    </rPh>
    <phoneticPr fontId="3"/>
  </si>
  <si>
    <t>ﾔﾏﾀﾞ ﾀﾛｳ</t>
    <phoneticPr fontId="3"/>
  </si>
  <si>
    <t>氏名</t>
    <rPh sb="0" eb="2">
      <t>シメイ</t>
    </rPh>
    <phoneticPr fontId="5"/>
  </si>
  <si>
    <t>ﾌﾘｶﾞﾅ</t>
    <phoneticPr fontId="5"/>
  </si>
  <si>
    <t>緊急連絡先</t>
    <phoneticPr fontId="3"/>
  </si>
  <si>
    <t>電話番号</t>
    <rPh sb="0" eb="4">
      <t>デンワバンゴウ</t>
    </rPh>
    <phoneticPr fontId="3"/>
  </si>
  <si>
    <t>氏名</t>
    <rPh sb="0" eb="2">
      <t>シメイ</t>
    </rPh>
    <phoneticPr fontId="3"/>
  </si>
  <si>
    <t>続柄</t>
    <rPh sb="0" eb="2">
      <t>ツヅキガラ</t>
    </rPh>
    <phoneticPr fontId="3"/>
  </si>
  <si>
    <t>住所</t>
    <phoneticPr fontId="3"/>
  </si>
  <si>
    <t>自宅または携帯
電話番号</t>
    <rPh sb="0" eb="2">
      <t>ジタク</t>
    </rPh>
    <rPh sb="5" eb="7">
      <t>ケイタイ</t>
    </rPh>
    <rPh sb="8" eb="12">
      <t>デンワバンゴウ</t>
    </rPh>
    <phoneticPr fontId="3"/>
  </si>
  <si>
    <t>実施年</t>
    <rPh sb="0" eb="3">
      <t>ジッシネン</t>
    </rPh>
    <phoneticPr fontId="3"/>
  </si>
  <si>
    <t>競技会名</t>
    <rPh sb="0" eb="3">
      <t>キョウギカイ</t>
    </rPh>
    <rPh sb="3" eb="4">
      <t>メイ</t>
    </rPh>
    <phoneticPr fontId="3"/>
  </si>
  <si>
    <t>種目</t>
    <rPh sb="0" eb="2">
      <t>シュモク</t>
    </rPh>
    <phoneticPr fontId="3"/>
  </si>
  <si>
    <t>伴走者</t>
    <phoneticPr fontId="3"/>
  </si>
  <si>
    <t>00123456789</t>
    <phoneticPr fontId="3"/>
  </si>
  <si>
    <t>090-3000-0***</t>
    <phoneticPr fontId="3"/>
  </si>
  <si>
    <t>山田　和子</t>
    <rPh sb="0" eb="2">
      <t>ヤマダ</t>
    </rPh>
    <phoneticPr fontId="3"/>
  </si>
  <si>
    <t>ハーフマラソン</t>
    <phoneticPr fontId="3"/>
  </si>
  <si>
    <t>2021年</t>
    <rPh sb="4" eb="5">
      <t>ネン</t>
    </rPh>
    <phoneticPr fontId="3"/>
  </si>
  <si>
    <t>有</t>
    <phoneticPr fontId="3"/>
  </si>
  <si>
    <t>競技会名</t>
    <rPh sb="0" eb="3">
      <t>キョウギカイ</t>
    </rPh>
    <rPh sb="3" eb="4">
      <t>メイ</t>
    </rPh>
    <phoneticPr fontId="3"/>
  </si>
  <si>
    <t>申込責任者氏名</t>
    <rPh sb="0" eb="2">
      <t>モウシコミ</t>
    </rPh>
    <rPh sb="2" eb="5">
      <t>セキニンシャ</t>
    </rPh>
    <rPh sb="5" eb="7">
      <t>シメイ</t>
    </rPh>
    <phoneticPr fontId="3"/>
  </si>
  <si>
    <t>性別</t>
    <rPh sb="0" eb="2">
      <t>セイベツ</t>
    </rPh>
    <phoneticPr fontId="3"/>
  </si>
  <si>
    <t>申込人数</t>
    <rPh sb="0" eb="4">
      <t>モウシコミニンズウ</t>
    </rPh>
    <phoneticPr fontId="3"/>
  </si>
  <si>
    <t>連絡先郵便番号</t>
    <rPh sb="0" eb="3">
      <t>レンラクサキ</t>
    </rPh>
    <rPh sb="3" eb="7">
      <t>ユウビンバンゴウ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</si>
  <si>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</si>
  <si>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</si>
  <si>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時間</t>
    <rPh sb="0" eb="2">
      <t>ジカン</t>
    </rPh>
    <phoneticPr fontId="3"/>
  </si>
  <si>
    <t>分</t>
    <rPh sb="0" eb="1">
      <t>フン</t>
    </rPh>
    <phoneticPr fontId="3"/>
  </si>
  <si>
    <t>秒</t>
    <rPh sb="0" eb="1">
      <t>ビョウ</t>
    </rPh>
    <phoneticPr fontId="3"/>
  </si>
  <si>
    <t>記録</t>
    <rPh sb="0" eb="2">
      <t>キロク</t>
    </rPh>
    <phoneticPr fontId="3"/>
  </si>
  <si>
    <t>目標記録</t>
    <rPh sb="0" eb="2">
      <t>モクヒョウ</t>
    </rPh>
    <rPh sb="2" eb="4">
      <t>キロク</t>
    </rPh>
    <phoneticPr fontId="3"/>
  </si>
  <si>
    <t>所属団体名</t>
    <rPh sb="0" eb="2">
      <t>ショゾク</t>
    </rPh>
    <rPh sb="2" eb="5">
      <t>ダンタイメイ</t>
    </rPh>
    <phoneticPr fontId="3"/>
  </si>
  <si>
    <t>No.</t>
    <phoneticPr fontId="3"/>
  </si>
  <si>
    <t>ハーフマラソン</t>
    <phoneticPr fontId="3"/>
  </si>
  <si>
    <t>女子</t>
    <rPh sb="0" eb="2">
      <t>ジョシ</t>
    </rPh>
    <phoneticPr fontId="3"/>
  </si>
  <si>
    <t>男子</t>
    <rPh sb="0" eb="2">
      <t>ダンシ</t>
    </rPh>
    <phoneticPr fontId="3"/>
  </si>
  <si>
    <t>名前半角ローマ字（姓、すべて大文字）</t>
    <rPh sb="0" eb="2">
      <t>ナマエ</t>
    </rPh>
    <rPh sb="2" eb="4">
      <t>ハンカク</t>
    </rPh>
    <rPh sb="7" eb="8">
      <t>ジ</t>
    </rPh>
    <rPh sb="9" eb="10">
      <t>セイ</t>
    </rPh>
    <rPh sb="14" eb="17">
      <t>オオモジ</t>
    </rPh>
    <phoneticPr fontId="9"/>
  </si>
  <si>
    <t>名前半角ローマ字（名、頭文字だけ大文字）</t>
    <rPh sb="0" eb="2">
      <t>ナマエ</t>
    </rPh>
    <rPh sb="2" eb="4">
      <t>ハンカク</t>
    </rPh>
    <rPh sb="7" eb="8">
      <t>ジ</t>
    </rPh>
    <rPh sb="9" eb="10">
      <t>メイ</t>
    </rPh>
    <rPh sb="11" eb="14">
      <t>カシラモジ</t>
    </rPh>
    <rPh sb="16" eb="19">
      <t>オオモジ</t>
    </rPh>
    <phoneticPr fontId="9"/>
  </si>
  <si>
    <t>緊急連絡先(氏名)</t>
  </si>
  <si>
    <t>緊急連絡先(続柄)</t>
  </si>
  <si>
    <t>ＪＡＡＦ　ＩＤ（半角11桁）</t>
  </si>
  <si>
    <t>登録番号</t>
    <rPh sb="0" eb="4">
      <t>トウロクバンゴウ</t>
    </rPh>
    <phoneticPr fontId="3"/>
  </si>
  <si>
    <t>名前 姓(カナ)</t>
    <rPh sb="3" eb="4">
      <t>セイ</t>
    </rPh>
    <phoneticPr fontId="9"/>
  </si>
  <si>
    <t>名前　名(カナ)</t>
    <rPh sb="3" eb="4">
      <t>メイ</t>
    </rPh>
    <phoneticPr fontId="9"/>
  </si>
  <si>
    <t>登録番号</t>
    <rPh sb="0" eb="4">
      <t>トウロクバンゴウ</t>
    </rPh>
    <phoneticPr fontId="3"/>
  </si>
  <si>
    <t>男子推薦選手</t>
    <rPh sb="0" eb="2">
      <t>ダンシ</t>
    </rPh>
    <rPh sb="2" eb="4">
      <t>スイセン</t>
    </rPh>
    <rPh sb="4" eb="6">
      <t>センシュ</t>
    </rPh>
    <phoneticPr fontId="3"/>
  </si>
  <si>
    <t>女子推薦選手</t>
    <rPh sb="0" eb="2">
      <t>ジョシ</t>
    </rPh>
    <rPh sb="2" eb="6">
      <t>スイセンセンシュ</t>
    </rPh>
    <phoneticPr fontId="3"/>
  </si>
  <si>
    <t>最高記録</t>
    <rPh sb="0" eb="4">
      <t>サイコウキロク</t>
    </rPh>
    <phoneticPr fontId="3"/>
  </si>
  <si>
    <t>男子一般選手</t>
    <rPh sb="0" eb="2">
      <t>ダンシ</t>
    </rPh>
    <rPh sb="2" eb="4">
      <t>イッパン</t>
    </rPh>
    <rPh sb="4" eb="6">
      <t>センシュ</t>
    </rPh>
    <phoneticPr fontId="3"/>
  </si>
  <si>
    <t>女子一般選手</t>
    <rPh sb="0" eb="2">
      <t>ジョシ</t>
    </rPh>
    <rPh sb="2" eb="4">
      <t>イッパン</t>
    </rPh>
    <rPh sb="4" eb="6">
      <t>センシュ</t>
    </rPh>
    <phoneticPr fontId="3"/>
  </si>
  <si>
    <t>山田　花子</t>
    <rPh sb="0" eb="2">
      <t>ヤマダ</t>
    </rPh>
    <rPh sb="3" eb="5">
      <t>ハナコ</t>
    </rPh>
    <phoneticPr fontId="3"/>
  </si>
  <si>
    <t>ﾔﾏﾀﾞ ﾊﾅｺ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</si>
</sst>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&quot;¥&quot;#,##0_);[Red]\(&quot;¥&quot;#,##0\)"/>
    <numFmt numFmtId="178" formatCode="00"/>
  </numFmts>
  <fonts count="18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rgb="FF9C57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0"/>
      <name val="Arial"/>
      <family val="2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0" tint="-0.49998474074526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0" tint="-0.499984740745262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39997558519241921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14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0" borderId="6" xfId="0" applyFont="1" applyBorder="1" applyAlignment="1" applyProtection="1">
      <alignment horizontal="center" vertical="center" shrinkToFit="1"/>
      <protection locked="0"/>
    </xf>
    <xf numFmtId="49" fontId="6" fillId="0" borderId="17" xfId="0" applyNumberFormat="1" applyFont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4" fillId="0" borderId="0" xfId="0" applyFont="1">
      <alignment vertical="center"/>
    </xf>
    <xf numFmtId="0" fontId="0" fillId="0" borderId="22" xfId="0" applyBorder="1" applyAlignment="1">
      <alignment horizontal="center" vertical="center"/>
    </xf>
    <xf numFmtId="177" fontId="0" fillId="0" borderId="39" xfId="0" applyNumberForma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2" fontId="0" fillId="0" borderId="43" xfId="0" applyNumberFormat="1" applyBorder="1" applyAlignment="1">
      <alignment horizontal="center" vertical="center"/>
    </xf>
    <xf numFmtId="42" fontId="0" fillId="0" borderId="41" xfId="0" applyNumberFormat="1" applyBorder="1" applyAlignment="1">
      <alignment horizontal="center" vertical="center"/>
    </xf>
    <xf numFmtId="42" fontId="0" fillId="0" borderId="42" xfId="0" applyNumberForma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 shrinkToFit="1"/>
    </xf>
    <xf numFmtId="49" fontId="12" fillId="0" borderId="50" xfId="0" applyNumberFormat="1" applyFont="1" applyBorder="1" applyAlignment="1">
      <alignment horizontal="center" vertical="center" shrinkToFit="1"/>
    </xf>
    <xf numFmtId="0" fontId="12" fillId="0" borderId="62" xfId="0" applyFont="1" applyBorder="1" applyAlignment="1">
      <alignment horizontal="center" vertical="center" shrinkToFit="1"/>
    </xf>
    <xf numFmtId="0" fontId="12" fillId="0" borderId="56" xfId="0" applyFont="1" applyBorder="1" applyAlignment="1">
      <alignment horizontal="center" vertical="center" shrinkToFit="1"/>
    </xf>
    <xf numFmtId="0" fontId="13" fillId="6" borderId="0" xfId="1" applyFont="1" applyFill="1" applyAlignment="1">
      <alignment vertical="center"/>
    </xf>
    <xf numFmtId="0" fontId="14" fillId="6" borderId="0" xfId="1" applyFont="1" applyFill="1" applyAlignment="1">
      <alignment vertical="center" wrapText="1"/>
    </xf>
    <xf numFmtId="0" fontId="13" fillId="0" borderId="0" xfId="1" applyFont="1"/>
    <xf numFmtId="0" fontId="15" fillId="0" borderId="0" xfId="0" applyFont="1">
      <alignment vertical="center"/>
    </xf>
    <xf numFmtId="0" fontId="15" fillId="0" borderId="0" xfId="0" applyFont="1" applyAlignment="1"/>
    <xf numFmtId="0" fontId="13" fillId="4" borderId="0" xfId="1" applyFont="1" applyFill="1" applyAlignment="1">
      <alignment vertical="center"/>
    </xf>
    <xf numFmtId="0" fontId="14" fillId="4" borderId="0" xfId="1" applyFont="1" applyFill="1" applyAlignment="1">
      <alignment vertical="center" wrapText="1"/>
    </xf>
    <xf numFmtId="176" fontId="12" fillId="0" borderId="50" xfId="0" applyNumberFormat="1" applyFont="1" applyBorder="1" applyAlignment="1">
      <alignment horizontal="center" vertical="center" shrinkToFi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0" fontId="15" fillId="0" borderId="49" xfId="0" applyFont="1" applyBorder="1" applyAlignment="1">
      <alignment horizontal="center" vertical="center" shrinkToFit="1"/>
    </xf>
    <xf numFmtId="0" fontId="16" fillId="0" borderId="50" xfId="0" applyFont="1" applyBorder="1" applyAlignment="1">
      <alignment horizontal="center" vertical="center" shrinkToFit="1"/>
    </xf>
    <xf numFmtId="0" fontId="15" fillId="0" borderId="28" xfId="0" applyFont="1" applyBorder="1" applyAlignment="1">
      <alignment horizontal="center" vertical="center" shrinkToFit="1"/>
    </xf>
    <xf numFmtId="0" fontId="15" fillId="5" borderId="24" xfId="0" applyFont="1" applyFill="1" applyBorder="1" applyAlignment="1" applyProtection="1">
      <alignment horizontal="center" vertical="center" shrinkToFit="1"/>
      <protection locked="0"/>
    </xf>
    <xf numFmtId="0" fontId="15" fillId="0" borderId="24" xfId="0" applyFont="1" applyBorder="1" applyAlignment="1">
      <alignment horizontal="center" vertical="center" shrinkToFit="1"/>
    </xf>
    <xf numFmtId="0" fontId="15" fillId="0" borderId="24" xfId="0" applyFont="1" applyBorder="1" applyAlignment="1" applyProtection="1">
      <alignment horizontal="center" vertical="center" shrinkToFit="1"/>
      <protection locked="0"/>
    </xf>
    <xf numFmtId="49" fontId="15" fillId="0" borderId="24" xfId="0" applyNumberFormat="1" applyFont="1" applyBorder="1" applyAlignment="1" applyProtection="1">
      <alignment horizontal="center" vertical="center" shrinkToFit="1"/>
      <protection locked="0"/>
    </xf>
    <xf numFmtId="176" fontId="15" fillId="0" borderId="24" xfId="0" applyNumberFormat="1" applyFont="1" applyBorder="1" applyAlignment="1" applyProtection="1">
      <alignment horizontal="center" vertical="center" shrinkToFit="1"/>
      <protection locked="0"/>
    </xf>
    <xf numFmtId="0" fontId="15" fillId="0" borderId="29" xfId="0" applyFont="1" applyBorder="1" applyAlignment="1" applyProtection="1">
      <alignment horizontal="center" vertical="center" shrinkToFit="1"/>
      <protection locked="0"/>
    </xf>
    <xf numFmtId="0" fontId="15" fillId="0" borderId="47" xfId="0" applyFont="1" applyBorder="1" applyAlignment="1">
      <alignment horizontal="center" vertical="center" shrinkToFit="1"/>
    </xf>
    <xf numFmtId="0" fontId="15" fillId="0" borderId="48" xfId="0" applyFont="1" applyBorder="1" applyAlignment="1" applyProtection="1">
      <alignment horizontal="center" vertical="center" shrinkToFit="1"/>
      <protection locked="0"/>
    </xf>
    <xf numFmtId="0" fontId="15" fillId="0" borderId="48" xfId="0" applyFont="1" applyBorder="1" applyAlignment="1">
      <alignment horizontal="center" vertical="center" shrinkToFit="1"/>
    </xf>
    <xf numFmtId="49" fontId="15" fillId="0" borderId="48" xfId="0" applyNumberFormat="1" applyFont="1" applyBorder="1" applyAlignment="1" applyProtection="1">
      <alignment horizontal="center" vertical="center" shrinkToFit="1"/>
      <protection locked="0"/>
    </xf>
    <xf numFmtId="176" fontId="15" fillId="0" borderId="48" xfId="0" applyNumberFormat="1" applyFont="1" applyBorder="1" applyAlignment="1" applyProtection="1">
      <alignment horizontal="center" vertical="center" shrinkToFit="1"/>
      <protection locked="0"/>
    </xf>
    <xf numFmtId="0" fontId="15" fillId="0" borderId="55" xfId="0" applyFont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>
      <alignment horizontal="center" vertical="center" shrinkToFit="1"/>
    </xf>
    <xf numFmtId="178" fontId="12" fillId="0" borderId="62" xfId="0" applyNumberFormat="1" applyFont="1" applyBorder="1" applyAlignment="1">
      <alignment horizontal="center" vertical="center" shrinkToFit="1"/>
    </xf>
    <xf numFmtId="178" fontId="12" fillId="0" borderId="63" xfId="0" applyNumberFormat="1" applyFont="1" applyBorder="1" applyAlignment="1">
      <alignment horizontal="center" vertical="center" shrinkToFit="1"/>
    </xf>
    <xf numFmtId="0" fontId="12" fillId="0" borderId="63" xfId="0" applyFont="1" applyBorder="1" applyAlignment="1">
      <alignment horizontal="center" vertical="center" shrinkToFit="1"/>
    </xf>
    <xf numFmtId="0" fontId="15" fillId="0" borderId="51" xfId="0" applyFont="1" applyBorder="1" applyAlignment="1" applyProtection="1">
      <alignment horizontal="center" vertical="center" shrinkToFit="1"/>
      <protection locked="0"/>
    </xf>
    <xf numFmtId="0" fontId="15" fillId="0" borderId="38" xfId="0" applyFont="1" applyBorder="1" applyAlignment="1">
      <alignment horizontal="center" vertical="center" shrinkToFit="1"/>
    </xf>
    <xf numFmtId="178" fontId="15" fillId="0" borderId="38" xfId="0" applyNumberFormat="1" applyFont="1" applyBorder="1" applyAlignment="1" applyProtection="1">
      <alignment horizontal="center" vertical="center" shrinkToFit="1"/>
      <protection locked="0"/>
    </xf>
    <xf numFmtId="178" fontId="15" fillId="0" borderId="33" xfId="0" applyNumberFormat="1" applyFont="1" applyBorder="1" applyAlignment="1" applyProtection="1">
      <alignment horizontal="center" vertical="center" shrinkToFit="1"/>
      <protection locked="0"/>
    </xf>
    <xf numFmtId="0" fontId="15" fillId="0" borderId="33" xfId="0" applyFont="1" applyBorder="1" applyAlignment="1">
      <alignment horizontal="center" vertical="center" shrinkToFit="1"/>
    </xf>
    <xf numFmtId="0" fontId="15" fillId="0" borderId="52" xfId="0" applyFont="1" applyBorder="1" applyAlignment="1" applyProtection="1">
      <alignment horizontal="center" vertical="center" shrinkToFit="1"/>
      <protection locked="0"/>
    </xf>
    <xf numFmtId="0" fontId="15" fillId="0" borderId="64" xfId="0" applyFont="1" applyBorder="1" applyAlignment="1">
      <alignment horizontal="center" vertical="center" shrinkToFit="1"/>
    </xf>
    <xf numFmtId="178" fontId="15" fillId="0" borderId="64" xfId="0" applyNumberFormat="1" applyFont="1" applyBorder="1" applyAlignment="1" applyProtection="1">
      <alignment horizontal="center" vertical="center" shrinkToFit="1"/>
      <protection locked="0"/>
    </xf>
    <xf numFmtId="178" fontId="15" fillId="0" borderId="54" xfId="0" applyNumberFormat="1" applyFont="1" applyBorder="1" applyAlignment="1" applyProtection="1">
      <alignment horizontal="center" vertical="center" shrinkToFit="1"/>
      <protection locked="0"/>
    </xf>
    <xf numFmtId="0" fontId="15" fillId="0" borderId="54" xfId="0" applyFont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49" fontId="5" fillId="0" borderId="21" xfId="0" applyNumberFormat="1" applyFont="1" applyBorder="1" applyAlignment="1" applyProtection="1">
      <alignment horizontal="center" vertical="center" shrinkToFit="1"/>
      <protection locked="0"/>
    </xf>
    <xf numFmtId="49" fontId="5" fillId="0" borderId="22" xfId="0" applyNumberFormat="1" applyFont="1" applyBorder="1" applyAlignment="1" applyProtection="1">
      <alignment horizontal="center" vertical="center" shrinkToFit="1"/>
      <protection locked="0"/>
    </xf>
    <xf numFmtId="49" fontId="5" fillId="0" borderId="23" xfId="0" applyNumberFormat="1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0" xfId="0" applyFont="1" applyAlignment="1" applyProtection="1">
      <alignment horizontal="center" vertical="center" shrinkToFit="1"/>
      <protection locked="0"/>
    </xf>
    <xf numFmtId="0" fontId="5" fillId="0" borderId="11" xfId="0" applyFont="1" applyBorder="1" applyAlignment="1" applyProtection="1">
      <alignment horizontal="center" vertical="center" shrinkToFit="1"/>
      <protection locked="0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76" fontId="6" fillId="0" borderId="15" xfId="0" applyNumberFormat="1" applyFont="1" applyBorder="1" applyAlignment="1" applyProtection="1">
      <alignment horizontal="center" vertical="center" shrinkToFit="1"/>
      <protection locked="0"/>
    </xf>
    <xf numFmtId="176" fontId="6" fillId="0" borderId="16" xfId="0" applyNumberFormat="1" applyFont="1" applyBorder="1" applyAlignment="1" applyProtection="1">
      <alignment horizontal="center" vertical="center" shrinkToFit="1"/>
      <protection locked="0"/>
    </xf>
    <xf numFmtId="0" fontId="17" fillId="2" borderId="22" xfId="0" applyFont="1" applyFill="1" applyBorder="1" applyAlignment="1">
      <alignment horizontal="center" vertical="center" shrinkToFit="1"/>
    </xf>
    <xf numFmtId="0" fontId="15" fillId="0" borderId="25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0" fontId="15" fillId="0" borderId="14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wrapText="1" shrinkToFit="1"/>
    </xf>
    <xf numFmtId="0" fontId="15" fillId="0" borderId="13" xfId="0" applyFont="1" applyBorder="1" applyAlignment="1">
      <alignment horizontal="center" vertical="center" wrapText="1" shrinkToFit="1"/>
    </xf>
    <xf numFmtId="0" fontId="10" fillId="0" borderId="26" xfId="0" applyFont="1" applyBorder="1" applyAlignment="1">
      <alignment horizontal="center" vertical="center" wrapText="1" shrinkToFit="1"/>
    </xf>
    <xf numFmtId="0" fontId="10" fillId="0" borderId="13" xfId="0" applyFont="1" applyBorder="1" applyAlignment="1">
      <alignment horizontal="center" vertical="center" wrapText="1" shrinkToFit="1"/>
    </xf>
    <xf numFmtId="0" fontId="13" fillId="0" borderId="26" xfId="0" applyFont="1" applyBorder="1" applyAlignment="1">
      <alignment horizontal="center" vertical="center" shrinkToFit="1"/>
    </xf>
    <xf numFmtId="0" fontId="13" fillId="0" borderId="13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0" fontId="15" fillId="0" borderId="66" xfId="0" applyFont="1" applyBorder="1" applyAlignment="1">
      <alignment horizontal="center" vertical="center" shrinkToFit="1"/>
    </xf>
    <xf numFmtId="0" fontId="15" fillId="0" borderId="67" xfId="0" applyFont="1" applyBorder="1" applyAlignment="1">
      <alignment horizontal="center" vertical="center" shrinkToFit="1"/>
    </xf>
    <xf numFmtId="0" fontId="15" fillId="0" borderId="60" xfId="0" applyFon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11" fillId="0" borderId="49" xfId="0" applyFont="1" applyBorder="1" applyAlignment="1">
      <alignment horizontal="center" vertical="center" shrinkToFit="1"/>
    </xf>
    <xf numFmtId="0" fontId="11" fillId="0" borderId="50" xfId="0" applyFont="1" applyBorder="1" applyAlignment="1">
      <alignment horizontal="center" vertical="center" shrinkToFit="1"/>
    </xf>
    <xf numFmtId="0" fontId="15" fillId="0" borderId="57" xfId="0" applyFont="1" applyBorder="1" applyAlignment="1">
      <alignment horizontal="center" vertical="center" shrinkToFit="1"/>
    </xf>
    <xf numFmtId="0" fontId="15" fillId="0" borderId="58" xfId="0" applyFont="1" applyBorder="1" applyAlignment="1">
      <alignment horizontal="center" vertical="center" shrinkToFit="1"/>
    </xf>
    <xf numFmtId="0" fontId="15" fillId="0" borderId="59" xfId="0" applyFont="1" applyBorder="1" applyAlignment="1">
      <alignment horizontal="center" vertical="center" shrinkToFit="1"/>
    </xf>
    <xf numFmtId="0" fontId="15" fillId="0" borderId="50" xfId="0" applyFont="1" applyBorder="1" applyAlignment="1">
      <alignment horizontal="center" vertical="center" shrinkToFit="1"/>
    </xf>
    <xf numFmtId="0" fontId="15" fillId="0" borderId="56" xfId="0" applyFont="1" applyBorder="1" applyAlignment="1">
      <alignment horizontal="center" vertical="center" shrinkToFit="1"/>
    </xf>
    <xf numFmtId="0" fontId="15" fillId="0" borderId="41" xfId="0" applyFont="1" applyBorder="1" applyAlignment="1">
      <alignment horizontal="center" vertical="center" shrinkToFit="1"/>
    </xf>
    <xf numFmtId="0" fontId="15" fillId="0" borderId="42" xfId="0" applyFont="1" applyBorder="1" applyAlignment="1">
      <alignment horizontal="center" vertical="center" shrinkToFit="1"/>
    </xf>
    <xf numFmtId="176" fontId="15" fillId="0" borderId="43" xfId="0" applyNumberFormat="1" applyFont="1" applyBorder="1" applyAlignment="1">
      <alignment horizontal="center" vertical="center" shrinkToFit="1"/>
    </xf>
    <xf numFmtId="176" fontId="15" fillId="0" borderId="41" xfId="0" applyNumberFormat="1" applyFont="1" applyBorder="1" applyAlignment="1">
      <alignment horizontal="center" vertical="center" shrinkToFit="1"/>
    </xf>
    <xf numFmtId="0" fontId="15" fillId="0" borderId="53" xfId="0" applyFont="1" applyBorder="1" applyAlignment="1">
      <alignment horizontal="center" vertical="center" shrinkToFit="1"/>
    </xf>
    <xf numFmtId="0" fontId="15" fillId="0" borderId="65" xfId="0" applyFont="1" applyBorder="1" applyAlignment="1">
      <alignment horizontal="center" vertical="center" shrinkToFit="1"/>
    </xf>
    <xf numFmtId="0" fontId="15" fillId="0" borderId="45" xfId="0" applyFont="1" applyBorder="1" applyAlignment="1">
      <alignment horizontal="center" vertical="center" shrinkToFit="1"/>
    </xf>
    <xf numFmtId="0" fontId="17" fillId="3" borderId="22" xfId="0" applyFont="1" applyFill="1" applyBorder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2" borderId="28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</cellXfs>
  <cellStyles count="2">
    <cellStyle name="標準" xfId="0" builtinId="0"/>
    <cellStyle name="標準 2" xfId="1" xr:uid="{D2A6E671-B791-4E9E-A679-9D5AFADC55E2}"/>
  </cellStyles>
  <dxfs count="26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00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E3CDA-F9C7-4FAD-BE1F-6CDFB191B568}">
  <dimension ref="A1:E13"/>
  <sheetViews>
    <sheetView tabSelected="1" zoomScaleNormal="100" workbookViewId="0">
      <selection activeCell="D3" sqref="D3"/>
    </sheetView>
  </sheetViews>
  <sheetFormatPr defaultColWidth="0" defaultRowHeight="18.75" customHeight="1" zeroHeight="1" x14ac:dyDescent="0.55000000000000004"/>
  <cols>
    <col min="1" max="1" width="8.58203125" style="1" customWidth="1"/>
    <col min="2" max="3" width="7.08203125" style="1" customWidth="1"/>
    <col min="4" max="4" width="36.75" style="1" customWidth="1"/>
    <col min="5" max="5" width="8.58203125" style="1" customWidth="1"/>
    <col min="6" max="16384" width="8.58203125" style="1" hidden="1"/>
  </cols>
  <sheetData>
    <row r="1" spans="2:4" ht="18" customHeight="1" thickBot="1" x14ac:dyDescent="0.6"/>
    <row r="2" spans="2:4" ht="22" customHeight="1" x14ac:dyDescent="0.55000000000000004">
      <c r="B2" s="70" t="s">
        <v>12430</v>
      </c>
      <c r="C2" s="71"/>
      <c r="D2" s="4" t="s">
        <v>5</v>
      </c>
    </row>
    <row r="3" spans="2:4" ht="22" customHeight="1" thickBot="1" x14ac:dyDescent="0.6">
      <c r="B3" s="72" t="s">
        <v>81</v>
      </c>
      <c r="C3" s="73"/>
      <c r="D3" s="2"/>
    </row>
    <row r="4" spans="2:4" ht="12" customHeight="1" thickBot="1" x14ac:dyDescent="0.6"/>
    <row r="5" spans="2:4" ht="16" customHeight="1" thickBot="1" x14ac:dyDescent="0.6">
      <c r="B5" s="74" t="s">
        <v>0</v>
      </c>
      <c r="C5" s="75"/>
      <c r="D5" s="76"/>
    </row>
    <row r="6" spans="2:4" ht="22" customHeight="1" x14ac:dyDescent="0.55000000000000004">
      <c r="B6" s="5" t="s">
        <v>1</v>
      </c>
      <c r="C6" s="77"/>
      <c r="D6" s="78"/>
    </row>
    <row r="7" spans="2:4" ht="16" customHeight="1" thickBot="1" x14ac:dyDescent="0.6">
      <c r="B7" s="79" t="s">
        <v>2</v>
      </c>
      <c r="C7" s="80"/>
      <c r="D7" s="6" t="s">
        <v>3</v>
      </c>
    </row>
    <row r="8" spans="2:4" ht="22" customHeight="1" thickTop="1" x14ac:dyDescent="0.55000000000000004">
      <c r="B8" s="81"/>
      <c r="C8" s="82"/>
      <c r="D8" s="3"/>
    </row>
    <row r="9" spans="2:4" ht="16" customHeight="1" thickBot="1" x14ac:dyDescent="0.6">
      <c r="B9" s="63" t="s">
        <v>4</v>
      </c>
      <c r="C9" s="64"/>
      <c r="D9" s="65"/>
    </row>
    <row r="10" spans="2:4" ht="52" customHeight="1" thickTop="1" thickBot="1" x14ac:dyDescent="0.6">
      <c r="B10" s="66"/>
      <c r="C10" s="67"/>
      <c r="D10" s="68"/>
    </row>
    <row r="11" spans="2:4" ht="12" customHeight="1" x14ac:dyDescent="0.55000000000000004"/>
    <row r="12" spans="2:4" ht="18" x14ac:dyDescent="0.55000000000000004">
      <c r="B12" s="69" t="str">
        <f>IF(OR($D$3="",$C$6="",$B$8="",$D$8="",$B$10=""),"※色の付いている欄を入力してください。","")</f>
        <v>※色の付いている欄を入力してください。</v>
      </c>
      <c r="C12" s="69"/>
      <c r="D12" s="69"/>
    </row>
    <row r="13" spans="2:4" ht="18" x14ac:dyDescent="0.55000000000000004"/>
  </sheetData>
  <sheetProtection sheet="1" objects="1" scenarios="1" selectLockedCells="1"/>
  <mergeCells count="9">
    <mergeCell ref="B9:D9"/>
    <mergeCell ref="B10:D10"/>
    <mergeCell ref="B12:D12"/>
    <mergeCell ref="B2:C2"/>
    <mergeCell ref="B3:C3"/>
    <mergeCell ref="B5:D5"/>
    <mergeCell ref="C6:D6"/>
    <mergeCell ref="B7:C7"/>
    <mergeCell ref="B8:C8"/>
  </mergeCells>
  <phoneticPr fontId="3"/>
  <conditionalFormatting sqref="D3 C6:D6 B8:D8 B10:D10">
    <cfRule type="cellIs" dxfId="25" priority="2" operator="equal">
      <formula>""</formula>
    </cfRule>
  </conditionalFormatting>
  <conditionalFormatting sqref="B12:D12">
    <cfRule type="cellIs" dxfId="24" priority="1" operator="notEqual">
      <formula>""</formula>
    </cfRule>
  </conditionalFormatting>
  <dataValidations count="5">
    <dataValidation imeMode="hiragana" allowBlank="1" showInputMessage="1" showErrorMessage="1" prompt="市町村名から入力してください_x000a_マンション名・部屋番号まで入力してください" sqref="B10:D10" xr:uid="{52E2186E-8050-47A3-9F65-1972FDC69DA2}"/>
    <dataValidation imeMode="disabled" allowBlank="1" showInputMessage="1" showErrorMessage="1" sqref="D8" xr:uid="{4B0EB732-B38F-4E8B-A408-035B70B50826}"/>
    <dataValidation type="textLength" imeMode="disabled" operator="lessThanOrEqual" allowBlank="1" showInputMessage="1" showErrorMessage="1" errorTitle="入力エラー" error="ハイフンを除く半角数字7桁で入力してください" prompt="ハイフンを除く半角数字7桁で入力してください" sqref="B8:C8" xr:uid="{BEF200DF-8091-4F04-83A8-5C0E508EC26D}">
      <formula1>7</formula1>
    </dataValidation>
    <dataValidation imeMode="hiragana" allowBlank="1" showInputMessage="1" showErrorMessage="1" sqref="C6:D6" xr:uid="{97EAA3DC-2F35-4598-B9A1-3579E124ABA4}"/>
    <dataValidation type="list" imeMode="disabled" allowBlank="1" showInputMessage="1" showErrorMessage="1" prompt="リストから所属団体名を選択してください" sqref="D3" xr:uid="{0014A984-860B-4B16-A34E-C4B2F874E6ED}">
      <formula1>所属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C3ACF-27B6-47D8-9FAF-E6157FD77235}">
  <dimension ref="A1:O7"/>
  <sheetViews>
    <sheetView zoomScaleNormal="100" workbookViewId="0">
      <selection activeCell="B2" sqref="B2:H2"/>
    </sheetView>
  </sheetViews>
  <sheetFormatPr defaultColWidth="0" defaultRowHeight="18" zeroHeight="1" x14ac:dyDescent="0.55000000000000004"/>
  <cols>
    <col min="1" max="1" width="9" style="1" customWidth="1"/>
    <col min="2" max="2" width="9.58203125" style="1" bestFit="1" customWidth="1"/>
    <col min="3" max="3" width="15.08203125" style="1" bestFit="1" customWidth="1"/>
    <col min="4" max="11" width="8.58203125" style="1" customWidth="1"/>
    <col min="12" max="12" width="9" customWidth="1"/>
    <col min="13" max="16384" width="9" style="1" hidden="1"/>
  </cols>
  <sheetData>
    <row r="1" spans="2:15" ht="18.5" thickBot="1" x14ac:dyDescent="0.6"/>
    <row r="2" spans="2:15" ht="23" thickBot="1" x14ac:dyDescent="0.6">
      <c r="B2" s="120" t="str">
        <f>IF(申込書!$D$2="","",申込書!$D$2)</f>
        <v>第4回関西学生ハーフマラソン選手権大会</v>
      </c>
      <c r="C2" s="121"/>
      <c r="D2" s="121"/>
      <c r="E2" s="121"/>
      <c r="F2" s="121"/>
      <c r="G2" s="121"/>
      <c r="H2" s="122"/>
      <c r="I2" s="123" t="str">
        <f>IF(申込書!$D$3="","",申込書!$D$3)</f>
        <v/>
      </c>
      <c r="J2" s="124"/>
      <c r="K2" s="125"/>
      <c r="M2" s="8"/>
      <c r="N2" s="8"/>
      <c r="O2" s="8"/>
    </row>
    <row r="3" spans="2:15" x14ac:dyDescent="0.55000000000000004">
      <c r="B3" s="128" t="s">
        <v>12355</v>
      </c>
      <c r="C3" s="126" t="s">
        <v>12356</v>
      </c>
      <c r="D3" s="131" t="s">
        <v>12357</v>
      </c>
      <c r="E3" s="132"/>
      <c r="F3" s="132"/>
      <c r="G3" s="132"/>
      <c r="H3" s="133"/>
      <c r="I3" s="134" t="s">
        <v>12358</v>
      </c>
      <c r="J3" s="132"/>
      <c r="K3" s="133"/>
    </row>
    <row r="4" spans="2:15" x14ac:dyDescent="0.55000000000000004">
      <c r="B4" s="129"/>
      <c r="C4" s="127"/>
      <c r="D4" s="118" t="s">
        <v>12359</v>
      </c>
      <c r="E4" s="119"/>
      <c r="F4" s="137" t="s">
        <v>12360</v>
      </c>
      <c r="G4" s="137"/>
      <c r="H4" s="135" t="s">
        <v>12361</v>
      </c>
      <c r="I4" s="139" t="s">
        <v>12359</v>
      </c>
      <c r="J4" s="137" t="s">
        <v>12360</v>
      </c>
      <c r="K4" s="135" t="s">
        <v>12361</v>
      </c>
    </row>
    <row r="5" spans="2:15" ht="18.5" thickBot="1" x14ac:dyDescent="0.6">
      <c r="B5" s="130"/>
      <c r="C5" s="64"/>
      <c r="D5" s="14" t="s">
        <v>12362</v>
      </c>
      <c r="E5" s="15" t="s">
        <v>12363</v>
      </c>
      <c r="F5" s="15" t="s">
        <v>12362</v>
      </c>
      <c r="G5" s="15" t="s">
        <v>12363</v>
      </c>
      <c r="H5" s="136"/>
      <c r="I5" s="140"/>
      <c r="J5" s="138"/>
      <c r="K5" s="136"/>
    </row>
    <row r="6" spans="2:15" ht="19" thickTop="1" thickBot="1" x14ac:dyDescent="0.6">
      <c r="B6" s="10">
        <v>4000</v>
      </c>
      <c r="C6" s="9" t="s">
        <v>12364</v>
      </c>
      <c r="D6" s="11">
        <f>COUNTA(男子推薦申込!$C$11:$C$60)</f>
        <v>0</v>
      </c>
      <c r="E6" s="12">
        <f>COUNTA(男子一般申込!$C$11:$C$60)</f>
        <v>0</v>
      </c>
      <c r="F6" s="12">
        <f>COUNTA(女子推薦申込!$C$11:$C$60)</f>
        <v>0</v>
      </c>
      <c r="G6" s="12">
        <f>COUNTA(女子一般申込!$C$11:$C$60)</f>
        <v>0</v>
      </c>
      <c r="H6" s="13">
        <f>SUM($D$6:$G$6)</f>
        <v>0</v>
      </c>
      <c r="I6" s="16">
        <f>($D$6+$E$6)*$B$6</f>
        <v>0</v>
      </c>
      <c r="J6" s="17">
        <f>($F$6+$G$6)*$B$6</f>
        <v>0</v>
      </c>
      <c r="K6" s="18">
        <f>SUM($I$6:$J$6)</f>
        <v>0</v>
      </c>
    </row>
    <row r="7" spans="2:15" x14ac:dyDescent="0.55000000000000004"/>
  </sheetData>
  <sheetProtection algorithmName="SHA-512" hashValue="zOybeV/VuzAGcYYWQ5WXdhCDkyZK2BmhyF0lLZ7noJ4mUaDCLZJWlfWw7A+TM9KKduoCjpAj+///Mv8yiZtm1g==" saltValue="vuEOCtEonHLPTeJ8cVeHgw==" spinCount="100000" sheet="1" objects="1" scenarios="1"/>
  <mergeCells count="12">
    <mergeCell ref="D4:E4"/>
    <mergeCell ref="B2:H2"/>
    <mergeCell ref="I2:K2"/>
    <mergeCell ref="C3:C5"/>
    <mergeCell ref="B3:B5"/>
    <mergeCell ref="D3:H3"/>
    <mergeCell ref="I3:K3"/>
    <mergeCell ref="K4:K5"/>
    <mergeCell ref="J4:J5"/>
    <mergeCell ref="I4:I5"/>
    <mergeCell ref="H4:H5"/>
    <mergeCell ref="F4:G4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FD851-F3B7-4E5F-A871-8705A5C87E56}">
  <dimension ref="A1:X3000"/>
  <sheetViews>
    <sheetView workbookViewId="0"/>
  </sheetViews>
  <sheetFormatPr defaultColWidth="9" defaultRowHeight="18" x14ac:dyDescent="0.55000000000000004"/>
  <cols>
    <col min="1" max="1" width="23.5" style="7" bestFit="1" customWidth="1"/>
    <col min="2" max="2" width="9" style="7" bestFit="1" customWidth="1"/>
    <col min="3" max="3" width="19.25" style="7" bestFit="1" customWidth="1"/>
    <col min="4" max="4" width="15.5" style="7" bestFit="1" customWidth="1"/>
    <col min="5" max="5" width="9" style="7" bestFit="1" customWidth="1"/>
    <col min="6" max="6" width="5.25" style="7" bestFit="1" customWidth="1"/>
    <col min="7" max="7" width="9" style="7" bestFit="1" customWidth="1"/>
    <col min="8" max="8" width="10.5" style="7" bestFit="1" customWidth="1"/>
    <col min="9" max="9" width="20" style="7" bestFit="1" customWidth="1"/>
    <col min="10" max="10" width="18.75" style="7" bestFit="1" customWidth="1"/>
    <col min="14" max="14" width="11" bestFit="1" customWidth="1"/>
    <col min="15" max="15" width="13" bestFit="1" customWidth="1"/>
    <col min="16" max="16" width="9.5" bestFit="1" customWidth="1"/>
    <col min="17" max="17" width="10.5" bestFit="1" customWidth="1"/>
    <col min="18" max="18" width="5.25" bestFit="1" customWidth="1"/>
    <col min="19" max="19" width="5.5" bestFit="1" customWidth="1"/>
    <col min="20" max="20" width="7.08203125" bestFit="1" customWidth="1"/>
    <col min="21" max="21" width="11.33203125" bestFit="1" customWidth="1"/>
    <col min="23" max="23" width="12.75" bestFit="1" customWidth="1"/>
    <col min="24" max="24" width="21.33203125" bestFit="1" customWidth="1"/>
  </cols>
  <sheetData>
    <row r="1" spans="1:24" x14ac:dyDescent="0.55000000000000004">
      <c r="A1" t="s">
        <v>82</v>
      </c>
      <c r="B1" t="s">
        <v>83</v>
      </c>
      <c r="C1" t="s">
        <v>84</v>
      </c>
      <c r="D1" t="s">
        <v>85</v>
      </c>
      <c r="E1" t="s">
        <v>86</v>
      </c>
      <c r="F1" t="s">
        <v>87</v>
      </c>
      <c r="G1" t="s">
        <v>88</v>
      </c>
      <c r="H1" t="s">
        <v>89</v>
      </c>
      <c r="I1" t="s">
        <v>90</v>
      </c>
      <c r="J1" t="s">
        <v>91</v>
      </c>
      <c r="N1" t="s">
        <v>8538</v>
      </c>
      <c r="O1" t="s">
        <v>8539</v>
      </c>
      <c r="P1" t="s">
        <v>8540</v>
      </c>
      <c r="Q1" t="s">
        <v>8541</v>
      </c>
      <c r="R1" t="s">
        <v>8543</v>
      </c>
      <c r="S1" t="s">
        <v>8542</v>
      </c>
      <c r="T1" t="s">
        <v>8546</v>
      </c>
      <c r="U1" t="s">
        <v>8545</v>
      </c>
      <c r="V1" t="s">
        <v>8558</v>
      </c>
      <c r="W1" t="s">
        <v>8559</v>
      </c>
      <c r="X1" t="s">
        <v>8560</v>
      </c>
    </row>
    <row r="2" spans="1:24" x14ac:dyDescent="0.55000000000000004">
      <c r="A2" s="7" t="s">
        <v>8561</v>
      </c>
      <c r="B2" s="7">
        <v>1</v>
      </c>
      <c r="C2" s="7" t="s">
        <v>93</v>
      </c>
      <c r="D2" s="7" t="s">
        <v>94</v>
      </c>
      <c r="E2" s="7" t="s">
        <v>95</v>
      </c>
      <c r="F2" s="7">
        <v>21</v>
      </c>
      <c r="G2" s="7" t="s">
        <v>97</v>
      </c>
      <c r="H2" s="7">
        <v>76152728</v>
      </c>
      <c r="I2" s="7" t="s">
        <v>99</v>
      </c>
      <c r="J2" s="7" t="s">
        <v>100</v>
      </c>
      <c r="N2" t="str">
        <f>IFERROR(LEFT($C2,FIND("　",$C2)-1),"")</f>
        <v>多和田</v>
      </c>
      <c r="O2" t="str">
        <f>IFERROR(RIGHT($C2,LEN($C2)-FIND("　",$C2)),"")</f>
        <v>旭</v>
      </c>
      <c r="P2" t="str">
        <f>IFERROR(DBCS(LEFT($D2,FIND(" ",$D2)-1)),"")</f>
        <v>タワダ</v>
      </c>
      <c r="Q2" t="str">
        <f>IFERROR(DBCS(RIGHT($D2,LEN($D2)-FIND(" ",$D2))),"")</f>
        <v>アサヒ</v>
      </c>
      <c r="R2">
        <f>IFERROR(IF(AND(129&lt;VALUE($T2),VALUE($T2)&lt;=401),$F2,$F2+1),"")</f>
        <v>21</v>
      </c>
      <c r="S2" t="str">
        <f>IF($E2="","",IF(LEFT($E2,1)="9","19"&amp;LEFT($E2,2),"20"&amp;LEFT($E2,2)))</f>
        <v>2001</v>
      </c>
      <c r="T2" t="str">
        <f>IFERROR(RIGHT($E2,4),"")</f>
        <v>0303</v>
      </c>
      <c r="U2" t="str">
        <f>IF($S2="","",$S2&amp;"/"&amp;LEFT($T2,2)&amp;"/"&amp;RIGHT($T2,2))</f>
        <v>2001/03/03</v>
      </c>
      <c r="V2" t="str">
        <f>IFERROR(IF($G2="北海道",$G2,LEFT($G2,LEN($G2)-1)),"")</f>
        <v>岐阜</v>
      </c>
      <c r="W2" t="str">
        <f>IF($H2="","",RIGHT(100000000000+$H2,11))</f>
        <v>00076152728</v>
      </c>
      <c r="X2" t="str">
        <f>IFERROR(LEFT($A2,FIND("大学",$A2))&amp;RIGHT($A2,LEN($A2)-FIND("大学",$A2)-1),"")</f>
        <v>立命館大</v>
      </c>
    </row>
    <row r="3" spans="1:24" x14ac:dyDescent="0.55000000000000004">
      <c r="A3" s="7" t="s">
        <v>92</v>
      </c>
      <c r="B3" s="7">
        <v>2</v>
      </c>
      <c r="C3" s="7" t="s">
        <v>101</v>
      </c>
      <c r="D3" s="7" t="s">
        <v>102</v>
      </c>
      <c r="E3" s="7" t="s">
        <v>103</v>
      </c>
      <c r="F3" s="7">
        <v>21</v>
      </c>
      <c r="G3" s="7" t="s">
        <v>98</v>
      </c>
      <c r="H3" s="7">
        <v>99473133</v>
      </c>
      <c r="I3" s="7" t="s">
        <v>104</v>
      </c>
      <c r="J3" s="7" t="s">
        <v>105</v>
      </c>
      <c r="N3" t="str">
        <f t="shared" ref="N3:N66" si="0">IFERROR(LEFT($C3,FIND("　",$C3)-1),"")</f>
        <v>野瀬</v>
      </c>
      <c r="O3" t="str">
        <f t="shared" ref="O3:O66" si="1">IFERROR(RIGHT($C3,LEN($C3)-FIND("　",$C3)),"")</f>
        <v>大輝</v>
      </c>
      <c r="P3" t="str">
        <f t="shared" ref="P3:P66" si="2">IFERROR(DBCS(LEFT($D3,FIND(" ",$D3)-1)),"")</f>
        <v>ノセ</v>
      </c>
      <c r="Q3" t="str">
        <f t="shared" ref="Q3:Q66" si="3">IFERROR(DBCS(RIGHT($D3,LEN($D3)-FIND(" ",$D3))),"")</f>
        <v>ダイキ</v>
      </c>
      <c r="R3">
        <f t="shared" ref="R3:R66" si="4">IFERROR(IF(AND(129&lt;VALUE($T3),VALUE($T3)&lt;=401),$F3,$F3+1),"")</f>
        <v>21</v>
      </c>
      <c r="S3" t="str">
        <f t="shared" ref="S3:S66" si="5">IF($E3="","",IF(LEFT($E3,1)="9","19"&amp;LEFT($E3,2),"20"&amp;LEFT($E3,2)))</f>
        <v>2001</v>
      </c>
      <c r="T3" t="str">
        <f t="shared" ref="T3:T66" si="6">IFERROR(RIGHT($E3,4),"")</f>
        <v>0205</v>
      </c>
      <c r="U3" t="str">
        <f t="shared" ref="U3:U66" si="7">IF($S3="","",$S3&amp;"/"&amp;LEFT($T3,2)&amp;"/"&amp;RIGHT($T3,2))</f>
        <v>2001/02/05</v>
      </c>
      <c r="V3" t="str">
        <f t="shared" ref="V3:V66" si="8">IFERROR(IF($G3="北海道",$G3,LEFT($G3,LEN($G3)-1)),"")</f>
        <v>滋賀</v>
      </c>
      <c r="W3" t="str">
        <f t="shared" ref="W3:W66" si="9">IF($H3="","",RIGHT(100000000000+$H3,11))</f>
        <v>00099473133</v>
      </c>
      <c r="X3" t="str">
        <f t="shared" ref="X3:X66" si="10">IFERROR(LEFT($A3,FIND("大学",$A3))&amp;RIGHT($A3,LEN($A3)-FIND("大学",$A3)-1),"")</f>
        <v>立命館大</v>
      </c>
    </row>
    <row r="4" spans="1:24" x14ac:dyDescent="0.55000000000000004">
      <c r="A4" s="7" t="s">
        <v>92</v>
      </c>
      <c r="B4" s="7">
        <v>3</v>
      </c>
      <c r="C4" s="7" t="s">
        <v>106</v>
      </c>
      <c r="D4" s="7" t="s">
        <v>107</v>
      </c>
      <c r="E4" s="7" t="s">
        <v>108</v>
      </c>
      <c r="F4" s="7">
        <v>21</v>
      </c>
      <c r="G4" s="7" t="s">
        <v>109</v>
      </c>
      <c r="H4" s="7">
        <v>83612626</v>
      </c>
      <c r="I4" s="7" t="s">
        <v>110</v>
      </c>
      <c r="J4" s="7" t="s">
        <v>111</v>
      </c>
      <c r="N4" t="str">
        <f t="shared" si="0"/>
        <v>平塚</v>
      </c>
      <c r="O4" t="str">
        <f t="shared" si="1"/>
        <v>健太郎</v>
      </c>
      <c r="P4" t="str">
        <f t="shared" si="2"/>
        <v>ヒラツカ</v>
      </c>
      <c r="Q4" t="str">
        <f t="shared" si="3"/>
        <v>ケンタロウ</v>
      </c>
      <c r="R4">
        <f t="shared" si="4"/>
        <v>22</v>
      </c>
      <c r="S4" t="str">
        <f t="shared" si="5"/>
        <v>2001</v>
      </c>
      <c r="T4" t="str">
        <f t="shared" si="6"/>
        <v>0122</v>
      </c>
      <c r="U4" t="str">
        <f t="shared" si="7"/>
        <v>2001/01/22</v>
      </c>
      <c r="V4" t="str">
        <f t="shared" si="8"/>
        <v>奈良</v>
      </c>
      <c r="W4" t="str">
        <f t="shared" si="9"/>
        <v>00083612626</v>
      </c>
      <c r="X4" t="str">
        <f t="shared" si="10"/>
        <v>立命館大</v>
      </c>
    </row>
    <row r="5" spans="1:24" x14ac:dyDescent="0.55000000000000004">
      <c r="A5" s="7" t="s">
        <v>92</v>
      </c>
      <c r="B5" s="7">
        <v>4</v>
      </c>
      <c r="C5" s="7" t="s">
        <v>112</v>
      </c>
      <c r="D5" s="7" t="s">
        <v>113</v>
      </c>
      <c r="E5" s="7" t="s">
        <v>114</v>
      </c>
      <c r="F5" s="7">
        <v>21</v>
      </c>
      <c r="G5" s="7" t="s">
        <v>115</v>
      </c>
      <c r="H5" s="7">
        <v>99294841</v>
      </c>
      <c r="I5" s="7" t="s">
        <v>116</v>
      </c>
      <c r="J5" s="7" t="s">
        <v>117</v>
      </c>
      <c r="N5" t="str">
        <f t="shared" si="0"/>
        <v>藤田</v>
      </c>
      <c r="O5" t="str">
        <f t="shared" si="1"/>
        <v>匠海</v>
      </c>
      <c r="P5" t="str">
        <f t="shared" si="2"/>
        <v>フジタ</v>
      </c>
      <c r="Q5" t="str">
        <f t="shared" si="3"/>
        <v>タクミ</v>
      </c>
      <c r="R5">
        <f t="shared" si="4"/>
        <v>22</v>
      </c>
      <c r="S5" t="str">
        <f t="shared" si="5"/>
        <v>2000</v>
      </c>
      <c r="T5" t="str">
        <f t="shared" si="6"/>
        <v>1010</v>
      </c>
      <c r="U5" t="str">
        <f t="shared" si="7"/>
        <v>2000/10/10</v>
      </c>
      <c r="V5" t="str">
        <f t="shared" si="8"/>
        <v>愛知</v>
      </c>
      <c r="W5" t="str">
        <f t="shared" si="9"/>
        <v>00099294841</v>
      </c>
      <c r="X5" t="str">
        <f t="shared" si="10"/>
        <v>立命館大</v>
      </c>
    </row>
    <row r="6" spans="1:24" x14ac:dyDescent="0.55000000000000004">
      <c r="A6" s="7" t="s">
        <v>92</v>
      </c>
      <c r="B6" s="7">
        <v>5</v>
      </c>
      <c r="C6" s="7" t="s">
        <v>118</v>
      </c>
      <c r="D6" s="7" t="s">
        <v>119</v>
      </c>
      <c r="E6" s="7" t="s">
        <v>120</v>
      </c>
      <c r="F6" s="7">
        <v>21</v>
      </c>
      <c r="G6" s="7" t="s">
        <v>121</v>
      </c>
      <c r="H6" s="7">
        <v>95178131</v>
      </c>
      <c r="I6" s="7" t="s">
        <v>122</v>
      </c>
      <c r="J6" s="7" t="s">
        <v>123</v>
      </c>
      <c r="N6" t="str">
        <f t="shared" si="0"/>
        <v>原田</v>
      </c>
      <c r="O6" t="str">
        <f t="shared" si="1"/>
        <v>涼平</v>
      </c>
      <c r="P6" t="str">
        <f t="shared" si="2"/>
        <v>ハラダ</v>
      </c>
      <c r="Q6" t="str">
        <f t="shared" si="3"/>
        <v>リョウヘイ</v>
      </c>
      <c r="R6">
        <f t="shared" si="4"/>
        <v>22</v>
      </c>
      <c r="S6" t="str">
        <f t="shared" si="5"/>
        <v>2000</v>
      </c>
      <c r="T6" t="str">
        <f t="shared" si="6"/>
        <v>1109</v>
      </c>
      <c r="U6" t="str">
        <f t="shared" si="7"/>
        <v>2000/11/09</v>
      </c>
      <c r="V6" t="str">
        <f t="shared" si="8"/>
        <v>京都</v>
      </c>
      <c r="W6" t="str">
        <f t="shared" si="9"/>
        <v>00095178131</v>
      </c>
      <c r="X6" t="str">
        <f t="shared" si="10"/>
        <v>立命館大</v>
      </c>
    </row>
    <row r="7" spans="1:24" x14ac:dyDescent="0.55000000000000004">
      <c r="A7" s="7" t="s">
        <v>92</v>
      </c>
      <c r="B7" s="7">
        <v>6</v>
      </c>
      <c r="C7" s="7" t="s">
        <v>124</v>
      </c>
      <c r="D7" s="7" t="s">
        <v>125</v>
      </c>
      <c r="E7" s="7" t="s">
        <v>126</v>
      </c>
      <c r="F7" s="7">
        <v>21</v>
      </c>
      <c r="G7" s="7" t="s">
        <v>127</v>
      </c>
      <c r="H7" s="7">
        <v>61904626</v>
      </c>
      <c r="I7" s="7" t="s">
        <v>128</v>
      </c>
      <c r="J7" s="7" t="s">
        <v>129</v>
      </c>
      <c r="N7" t="str">
        <f t="shared" si="0"/>
        <v>乙武</v>
      </c>
      <c r="O7" t="str">
        <f t="shared" si="1"/>
        <v>祐輝</v>
      </c>
      <c r="P7" t="str">
        <f t="shared" si="2"/>
        <v>オトタケ</v>
      </c>
      <c r="Q7" t="str">
        <f t="shared" si="3"/>
        <v>ユウキ</v>
      </c>
      <c r="R7">
        <f t="shared" si="4"/>
        <v>22</v>
      </c>
      <c r="S7" t="str">
        <f t="shared" si="5"/>
        <v>2000</v>
      </c>
      <c r="T7" t="str">
        <f t="shared" si="6"/>
        <v>0508</v>
      </c>
      <c r="U7" t="str">
        <f t="shared" si="7"/>
        <v>2000/05/08</v>
      </c>
      <c r="V7" t="str">
        <f t="shared" si="8"/>
        <v>香川</v>
      </c>
      <c r="W7" t="str">
        <f t="shared" si="9"/>
        <v>00061904626</v>
      </c>
      <c r="X7" t="str">
        <f t="shared" si="10"/>
        <v>立命館大</v>
      </c>
    </row>
    <row r="8" spans="1:24" x14ac:dyDescent="0.55000000000000004">
      <c r="A8" s="7" t="s">
        <v>92</v>
      </c>
      <c r="B8" s="7">
        <v>7</v>
      </c>
      <c r="C8" s="7" t="s">
        <v>130</v>
      </c>
      <c r="D8" s="7" t="s">
        <v>131</v>
      </c>
      <c r="E8" s="7" t="s">
        <v>132</v>
      </c>
      <c r="F8" s="7">
        <v>21</v>
      </c>
      <c r="G8" s="7" t="s">
        <v>97</v>
      </c>
      <c r="H8" s="7">
        <v>94258533</v>
      </c>
      <c r="I8" s="7" t="s">
        <v>133</v>
      </c>
      <c r="J8" s="7" t="s">
        <v>134</v>
      </c>
      <c r="N8" t="str">
        <f t="shared" si="0"/>
        <v>山田</v>
      </c>
      <c r="O8" t="str">
        <f t="shared" si="1"/>
        <v>真生</v>
      </c>
      <c r="P8" t="str">
        <f t="shared" si="2"/>
        <v>ヤマダ</v>
      </c>
      <c r="Q8" t="str">
        <f t="shared" si="3"/>
        <v>マキ</v>
      </c>
      <c r="R8">
        <f t="shared" si="4"/>
        <v>22</v>
      </c>
      <c r="S8" t="str">
        <f t="shared" si="5"/>
        <v>2000</v>
      </c>
      <c r="T8" t="str">
        <f t="shared" si="6"/>
        <v>0810</v>
      </c>
      <c r="U8" t="str">
        <f t="shared" si="7"/>
        <v>2000/08/10</v>
      </c>
      <c r="V8" t="str">
        <f t="shared" si="8"/>
        <v>岐阜</v>
      </c>
      <c r="W8" t="str">
        <f t="shared" si="9"/>
        <v>00094258533</v>
      </c>
      <c r="X8" t="str">
        <f t="shared" si="10"/>
        <v>立命館大</v>
      </c>
    </row>
    <row r="9" spans="1:24" x14ac:dyDescent="0.55000000000000004">
      <c r="A9" s="7" t="s">
        <v>92</v>
      </c>
      <c r="B9" s="7">
        <v>8</v>
      </c>
      <c r="C9" s="7" t="s">
        <v>135</v>
      </c>
      <c r="D9" s="7" t="s">
        <v>136</v>
      </c>
      <c r="E9" s="7" t="s">
        <v>137</v>
      </c>
      <c r="F9" s="7">
        <v>21</v>
      </c>
      <c r="G9" s="7" t="s">
        <v>121</v>
      </c>
      <c r="H9" s="7">
        <v>84319025</v>
      </c>
      <c r="I9" s="7" t="s">
        <v>138</v>
      </c>
      <c r="J9" s="7" t="s">
        <v>139</v>
      </c>
      <c r="N9" t="str">
        <f t="shared" si="0"/>
        <v>松山</v>
      </c>
      <c r="O9" t="str">
        <f t="shared" si="1"/>
        <v>旭良</v>
      </c>
      <c r="P9" t="str">
        <f t="shared" si="2"/>
        <v>マツヤマ</v>
      </c>
      <c r="Q9" t="str">
        <f t="shared" si="3"/>
        <v>アキラ</v>
      </c>
      <c r="R9">
        <f t="shared" si="4"/>
        <v>22</v>
      </c>
      <c r="S9" t="str">
        <f t="shared" si="5"/>
        <v>2000</v>
      </c>
      <c r="T9" t="str">
        <f t="shared" si="6"/>
        <v>0629</v>
      </c>
      <c r="U9" t="str">
        <f t="shared" si="7"/>
        <v>2000/06/29</v>
      </c>
      <c r="V9" t="str">
        <f t="shared" si="8"/>
        <v>京都</v>
      </c>
      <c r="W9" t="str">
        <f t="shared" si="9"/>
        <v>00084319025</v>
      </c>
      <c r="X9" t="str">
        <f t="shared" si="10"/>
        <v>立命館大</v>
      </c>
    </row>
    <row r="10" spans="1:24" x14ac:dyDescent="0.55000000000000004">
      <c r="A10" s="7" t="s">
        <v>92</v>
      </c>
      <c r="B10" s="7">
        <v>9</v>
      </c>
      <c r="C10" s="7" t="s">
        <v>140</v>
      </c>
      <c r="D10" s="7" t="s">
        <v>141</v>
      </c>
      <c r="E10" s="7" t="s">
        <v>142</v>
      </c>
      <c r="F10" s="7">
        <v>21</v>
      </c>
      <c r="G10" s="7" t="s">
        <v>143</v>
      </c>
      <c r="H10" s="7">
        <v>70796332</v>
      </c>
      <c r="I10" s="7" t="s">
        <v>144</v>
      </c>
      <c r="J10" s="7" t="s">
        <v>145</v>
      </c>
      <c r="N10" t="str">
        <f t="shared" si="0"/>
        <v>松嶋</v>
      </c>
      <c r="O10" t="str">
        <f t="shared" si="1"/>
        <v>陸</v>
      </c>
      <c r="P10" t="str">
        <f t="shared" si="2"/>
        <v>マツシマ</v>
      </c>
      <c r="Q10" t="str">
        <f t="shared" si="3"/>
        <v>リク</v>
      </c>
      <c r="R10">
        <f t="shared" si="4"/>
        <v>22</v>
      </c>
      <c r="S10" t="str">
        <f t="shared" si="5"/>
        <v>2000</v>
      </c>
      <c r="T10" t="str">
        <f t="shared" si="6"/>
        <v>0609</v>
      </c>
      <c r="U10" t="str">
        <f t="shared" si="7"/>
        <v>2000/06/09</v>
      </c>
      <c r="V10" t="str">
        <f t="shared" si="8"/>
        <v>兵庫</v>
      </c>
      <c r="W10" t="str">
        <f t="shared" si="9"/>
        <v>00070796332</v>
      </c>
      <c r="X10" t="str">
        <f t="shared" si="10"/>
        <v>立命館大</v>
      </c>
    </row>
    <row r="11" spans="1:24" x14ac:dyDescent="0.55000000000000004">
      <c r="A11" s="7" t="s">
        <v>92</v>
      </c>
      <c r="B11" s="7">
        <v>10</v>
      </c>
      <c r="C11" s="7" t="s">
        <v>146</v>
      </c>
      <c r="D11" s="7" t="s">
        <v>147</v>
      </c>
      <c r="E11" s="7" t="s">
        <v>148</v>
      </c>
      <c r="F11" s="7">
        <v>21</v>
      </c>
      <c r="G11" s="7" t="s">
        <v>149</v>
      </c>
      <c r="H11" s="7">
        <v>64968033</v>
      </c>
      <c r="I11" s="7" t="s">
        <v>150</v>
      </c>
      <c r="J11" s="7" t="s">
        <v>151</v>
      </c>
      <c r="N11" t="str">
        <f t="shared" si="0"/>
        <v>齊藤</v>
      </c>
      <c r="O11" t="str">
        <f t="shared" si="1"/>
        <v>颯</v>
      </c>
      <c r="P11" t="str">
        <f t="shared" si="2"/>
        <v>サイトウ</v>
      </c>
      <c r="Q11" t="str">
        <f t="shared" si="3"/>
        <v>ハヤテ</v>
      </c>
      <c r="R11">
        <f t="shared" si="4"/>
        <v>22</v>
      </c>
      <c r="S11" t="str">
        <f t="shared" si="5"/>
        <v>2000</v>
      </c>
      <c r="T11" t="str">
        <f t="shared" si="6"/>
        <v>0930</v>
      </c>
      <c r="U11" t="str">
        <f t="shared" si="7"/>
        <v>2000/09/30</v>
      </c>
      <c r="V11" t="str">
        <f t="shared" si="8"/>
        <v>大阪</v>
      </c>
      <c r="W11" t="str">
        <f t="shared" si="9"/>
        <v>00064968033</v>
      </c>
      <c r="X11" t="str">
        <f t="shared" si="10"/>
        <v>立命館大</v>
      </c>
    </row>
    <row r="12" spans="1:24" x14ac:dyDescent="0.55000000000000004">
      <c r="A12" s="7" t="s">
        <v>92</v>
      </c>
      <c r="B12" s="7">
        <v>11</v>
      </c>
      <c r="C12" s="7" t="s">
        <v>152</v>
      </c>
      <c r="D12" s="7" t="s">
        <v>153</v>
      </c>
      <c r="E12" s="7" t="s">
        <v>154</v>
      </c>
      <c r="F12" s="7">
        <v>23</v>
      </c>
      <c r="G12" s="7" t="s">
        <v>156</v>
      </c>
      <c r="H12" s="7">
        <v>28967032</v>
      </c>
      <c r="I12" s="7" t="s">
        <v>157</v>
      </c>
      <c r="J12" s="7" t="s">
        <v>158</v>
      </c>
      <c r="N12" t="str">
        <f t="shared" si="0"/>
        <v>内野</v>
      </c>
      <c r="O12" t="str">
        <f t="shared" si="1"/>
        <v>崇雅</v>
      </c>
      <c r="P12" t="str">
        <f t="shared" si="2"/>
        <v>ウチノ</v>
      </c>
      <c r="Q12" t="str">
        <f t="shared" si="3"/>
        <v>タカマサ</v>
      </c>
      <c r="R12">
        <f t="shared" si="4"/>
        <v>23</v>
      </c>
      <c r="S12" t="str">
        <f t="shared" si="5"/>
        <v>1999</v>
      </c>
      <c r="T12" t="str">
        <f t="shared" si="6"/>
        <v>0217</v>
      </c>
      <c r="U12" t="str">
        <f t="shared" si="7"/>
        <v>1999/02/17</v>
      </c>
      <c r="V12" t="str">
        <f t="shared" si="8"/>
        <v>静岡</v>
      </c>
      <c r="W12" t="str">
        <f t="shared" si="9"/>
        <v>00028967032</v>
      </c>
      <c r="X12" t="str">
        <f t="shared" si="10"/>
        <v>立命館大</v>
      </c>
    </row>
    <row r="13" spans="1:24" x14ac:dyDescent="0.55000000000000004">
      <c r="A13" s="7" t="s">
        <v>92</v>
      </c>
      <c r="B13" s="7">
        <v>12</v>
      </c>
      <c r="C13" s="7" t="s">
        <v>159</v>
      </c>
      <c r="D13" s="7" t="s">
        <v>160</v>
      </c>
      <c r="E13" s="7" t="s">
        <v>161</v>
      </c>
      <c r="F13" s="7">
        <v>22</v>
      </c>
      <c r="G13" s="7" t="s">
        <v>163</v>
      </c>
      <c r="H13" s="7">
        <v>88785642</v>
      </c>
      <c r="I13" s="7" t="s">
        <v>164</v>
      </c>
      <c r="J13" s="7" t="s">
        <v>165</v>
      </c>
      <c r="N13" t="str">
        <f t="shared" si="0"/>
        <v>梶川</v>
      </c>
      <c r="O13" t="str">
        <f t="shared" si="1"/>
        <v>颯太</v>
      </c>
      <c r="P13" t="str">
        <f t="shared" si="2"/>
        <v>カジカワ</v>
      </c>
      <c r="Q13" t="str">
        <f t="shared" si="3"/>
        <v>ソウタ</v>
      </c>
      <c r="R13">
        <f t="shared" si="4"/>
        <v>23</v>
      </c>
      <c r="S13" t="str">
        <f t="shared" si="5"/>
        <v>1999</v>
      </c>
      <c r="T13" t="str">
        <f t="shared" si="6"/>
        <v>1129</v>
      </c>
      <c r="U13" t="str">
        <f t="shared" si="7"/>
        <v>1999/11/29</v>
      </c>
      <c r="V13" t="str">
        <f t="shared" si="8"/>
        <v>福井</v>
      </c>
      <c r="W13" t="str">
        <f t="shared" si="9"/>
        <v>00088785642</v>
      </c>
      <c r="X13" t="str">
        <f t="shared" si="10"/>
        <v>立命館大</v>
      </c>
    </row>
    <row r="14" spans="1:24" x14ac:dyDescent="0.55000000000000004">
      <c r="A14" s="7" t="s">
        <v>92</v>
      </c>
      <c r="B14" s="7">
        <v>13</v>
      </c>
      <c r="C14" s="7" t="s">
        <v>166</v>
      </c>
      <c r="D14" s="7" t="s">
        <v>167</v>
      </c>
      <c r="E14" s="7" t="s">
        <v>168</v>
      </c>
      <c r="F14" s="7">
        <v>22</v>
      </c>
      <c r="G14" s="7" t="s">
        <v>169</v>
      </c>
      <c r="H14" s="7">
        <v>48786336</v>
      </c>
      <c r="I14" s="7" t="s">
        <v>170</v>
      </c>
      <c r="J14" s="7" t="s">
        <v>171</v>
      </c>
      <c r="N14" t="str">
        <f t="shared" si="0"/>
        <v>中河</v>
      </c>
      <c r="O14" t="str">
        <f t="shared" si="1"/>
        <v>和也</v>
      </c>
      <c r="P14" t="str">
        <f t="shared" si="2"/>
        <v>ナカガワ</v>
      </c>
      <c r="Q14" t="str">
        <f t="shared" si="3"/>
        <v>カズヤ</v>
      </c>
      <c r="R14">
        <f t="shared" si="4"/>
        <v>23</v>
      </c>
      <c r="S14" t="str">
        <f t="shared" si="5"/>
        <v>2000</v>
      </c>
      <c r="T14" t="str">
        <f t="shared" si="6"/>
        <v>0112</v>
      </c>
      <c r="U14" t="str">
        <f t="shared" si="7"/>
        <v>2000/01/12</v>
      </c>
      <c r="V14" t="str">
        <f t="shared" si="8"/>
        <v>石川</v>
      </c>
      <c r="W14" t="str">
        <f t="shared" si="9"/>
        <v>00048786336</v>
      </c>
      <c r="X14" t="str">
        <f t="shared" si="10"/>
        <v>立命館大</v>
      </c>
    </row>
    <row r="15" spans="1:24" x14ac:dyDescent="0.55000000000000004">
      <c r="A15" s="7" t="s">
        <v>92</v>
      </c>
      <c r="B15" s="7">
        <v>14</v>
      </c>
      <c r="C15" s="7" t="s">
        <v>172</v>
      </c>
      <c r="D15" s="7" t="s">
        <v>173</v>
      </c>
      <c r="E15" s="7" t="s">
        <v>174</v>
      </c>
      <c r="F15" s="7">
        <v>21</v>
      </c>
      <c r="G15" s="7" t="s">
        <v>121</v>
      </c>
      <c r="H15" s="7">
        <v>104242821</v>
      </c>
      <c r="I15" s="7" t="s">
        <v>175</v>
      </c>
      <c r="J15" s="7" t="s">
        <v>176</v>
      </c>
      <c r="N15" t="str">
        <f t="shared" si="0"/>
        <v>松川</v>
      </c>
      <c r="O15" t="str">
        <f t="shared" si="1"/>
        <v>直央</v>
      </c>
      <c r="P15" t="str">
        <f t="shared" si="2"/>
        <v>マツカワ</v>
      </c>
      <c r="Q15" t="str">
        <f t="shared" si="3"/>
        <v>ナオ</v>
      </c>
      <c r="R15">
        <f t="shared" si="4"/>
        <v>22</v>
      </c>
      <c r="S15" t="str">
        <f t="shared" si="5"/>
        <v>2000</v>
      </c>
      <c r="T15" t="str">
        <f t="shared" si="6"/>
        <v>0919</v>
      </c>
      <c r="U15" t="str">
        <f t="shared" si="7"/>
        <v>2000/09/19</v>
      </c>
      <c r="V15" t="str">
        <f t="shared" si="8"/>
        <v>京都</v>
      </c>
      <c r="W15" t="str">
        <f t="shared" si="9"/>
        <v>00104242821</v>
      </c>
      <c r="X15" t="str">
        <f t="shared" si="10"/>
        <v>立命館大</v>
      </c>
    </row>
    <row r="16" spans="1:24" x14ac:dyDescent="0.55000000000000004">
      <c r="A16" s="7" t="s">
        <v>92</v>
      </c>
      <c r="B16" s="7">
        <v>15</v>
      </c>
      <c r="C16" s="7" t="s">
        <v>177</v>
      </c>
      <c r="D16" s="7" t="s">
        <v>178</v>
      </c>
      <c r="E16" s="7" t="s">
        <v>179</v>
      </c>
      <c r="F16" s="7">
        <v>21</v>
      </c>
      <c r="G16" s="7" t="s">
        <v>149</v>
      </c>
      <c r="H16" s="7">
        <v>88228129</v>
      </c>
      <c r="I16" s="7" t="s">
        <v>180</v>
      </c>
      <c r="J16" s="7" t="s">
        <v>181</v>
      </c>
      <c r="N16" t="str">
        <f t="shared" si="0"/>
        <v>五十川</v>
      </c>
      <c r="O16" t="str">
        <f t="shared" si="1"/>
        <v>剛史</v>
      </c>
      <c r="P16" t="str">
        <f t="shared" si="2"/>
        <v>イソガワ</v>
      </c>
      <c r="Q16" t="str">
        <f t="shared" si="3"/>
        <v>ツヨシ</v>
      </c>
      <c r="R16">
        <f t="shared" si="4"/>
        <v>22</v>
      </c>
      <c r="S16" t="str">
        <f t="shared" si="5"/>
        <v>2000</v>
      </c>
      <c r="T16" t="str">
        <f t="shared" si="6"/>
        <v>0526</v>
      </c>
      <c r="U16" t="str">
        <f t="shared" si="7"/>
        <v>2000/05/26</v>
      </c>
      <c r="V16" t="str">
        <f t="shared" si="8"/>
        <v>大阪</v>
      </c>
      <c r="W16" t="str">
        <f t="shared" si="9"/>
        <v>00088228129</v>
      </c>
      <c r="X16" t="str">
        <f t="shared" si="10"/>
        <v>立命館大</v>
      </c>
    </row>
    <row r="17" spans="1:24" x14ac:dyDescent="0.55000000000000004">
      <c r="A17" s="7" t="s">
        <v>92</v>
      </c>
      <c r="B17" s="7">
        <v>16</v>
      </c>
      <c r="C17" s="7" t="s">
        <v>182</v>
      </c>
      <c r="D17" s="7" t="s">
        <v>183</v>
      </c>
      <c r="E17" s="7" t="s">
        <v>184</v>
      </c>
      <c r="F17" s="7">
        <v>21</v>
      </c>
      <c r="G17" s="7" t="s">
        <v>149</v>
      </c>
      <c r="H17" s="7">
        <v>61374728</v>
      </c>
      <c r="I17" s="7" t="s">
        <v>185</v>
      </c>
      <c r="J17" s="7" t="s">
        <v>186</v>
      </c>
      <c r="N17" t="str">
        <f t="shared" si="0"/>
        <v>山下</v>
      </c>
      <c r="O17" t="str">
        <f t="shared" si="1"/>
        <v>歩</v>
      </c>
      <c r="P17" t="str">
        <f t="shared" si="2"/>
        <v>ヤマシタ</v>
      </c>
      <c r="Q17" t="str">
        <f t="shared" si="3"/>
        <v>アユム</v>
      </c>
      <c r="R17">
        <f t="shared" si="4"/>
        <v>22</v>
      </c>
      <c r="S17" t="str">
        <f t="shared" si="5"/>
        <v>2000</v>
      </c>
      <c r="T17" t="str">
        <f t="shared" si="6"/>
        <v>0828</v>
      </c>
      <c r="U17" t="str">
        <f t="shared" si="7"/>
        <v>2000/08/28</v>
      </c>
      <c r="V17" t="str">
        <f t="shared" si="8"/>
        <v>大阪</v>
      </c>
      <c r="W17" t="str">
        <f t="shared" si="9"/>
        <v>00061374728</v>
      </c>
      <c r="X17" t="str">
        <f t="shared" si="10"/>
        <v>立命館大</v>
      </c>
    </row>
    <row r="18" spans="1:24" x14ac:dyDescent="0.55000000000000004">
      <c r="A18" s="7" t="s">
        <v>92</v>
      </c>
      <c r="B18" s="7">
        <v>17</v>
      </c>
      <c r="C18" s="7" t="s">
        <v>187</v>
      </c>
      <c r="D18" s="7" t="s">
        <v>188</v>
      </c>
      <c r="E18" s="7" t="s">
        <v>189</v>
      </c>
      <c r="F18" s="7">
        <v>22</v>
      </c>
      <c r="G18" s="7" t="s">
        <v>190</v>
      </c>
      <c r="H18" s="7">
        <v>51558428</v>
      </c>
      <c r="I18" s="7" t="s">
        <v>191</v>
      </c>
      <c r="J18" s="7" t="s">
        <v>192</v>
      </c>
      <c r="N18" t="str">
        <f t="shared" si="0"/>
        <v>福田</v>
      </c>
      <c r="O18" t="str">
        <f t="shared" si="1"/>
        <v>明輝</v>
      </c>
      <c r="P18" t="str">
        <f t="shared" si="2"/>
        <v>フクダ</v>
      </c>
      <c r="Q18" t="str">
        <f t="shared" si="3"/>
        <v>ハルキ</v>
      </c>
      <c r="R18">
        <f t="shared" si="4"/>
        <v>23</v>
      </c>
      <c r="S18" t="str">
        <f t="shared" si="5"/>
        <v>1999</v>
      </c>
      <c r="T18" t="str">
        <f t="shared" si="6"/>
        <v>0722</v>
      </c>
      <c r="U18" t="str">
        <f t="shared" si="7"/>
        <v>1999/07/22</v>
      </c>
      <c r="V18" t="str">
        <f t="shared" si="8"/>
        <v>千葉</v>
      </c>
      <c r="W18" t="str">
        <f t="shared" si="9"/>
        <v>00051558428</v>
      </c>
      <c r="X18" t="str">
        <f t="shared" si="10"/>
        <v>立命館大</v>
      </c>
    </row>
    <row r="19" spans="1:24" x14ac:dyDescent="0.55000000000000004">
      <c r="A19" s="7" t="s">
        <v>92</v>
      </c>
      <c r="B19" s="7">
        <v>18</v>
      </c>
      <c r="C19" s="7" t="s">
        <v>193</v>
      </c>
      <c r="D19" s="7" t="s">
        <v>194</v>
      </c>
      <c r="E19" s="7" t="s">
        <v>195</v>
      </c>
      <c r="F19" s="7">
        <v>22</v>
      </c>
      <c r="G19" s="7" t="s">
        <v>196</v>
      </c>
      <c r="H19" s="7">
        <v>49331929</v>
      </c>
      <c r="I19" s="7" t="s">
        <v>197</v>
      </c>
      <c r="J19" s="7" t="s">
        <v>198</v>
      </c>
      <c r="N19" t="str">
        <f t="shared" si="0"/>
        <v>米倉</v>
      </c>
      <c r="O19" t="str">
        <f t="shared" si="1"/>
        <v>祐介</v>
      </c>
      <c r="P19" t="str">
        <f t="shared" si="2"/>
        <v>ヨネクラ</v>
      </c>
      <c r="Q19" t="str">
        <f t="shared" si="3"/>
        <v>ユウスケ</v>
      </c>
      <c r="R19">
        <f t="shared" si="4"/>
        <v>23</v>
      </c>
      <c r="S19" t="str">
        <f t="shared" si="5"/>
        <v>1999</v>
      </c>
      <c r="T19" t="str">
        <f t="shared" si="6"/>
        <v>0608</v>
      </c>
      <c r="U19" t="str">
        <f t="shared" si="7"/>
        <v>1999/06/08</v>
      </c>
      <c r="V19" t="str">
        <f t="shared" si="8"/>
        <v>三重</v>
      </c>
      <c r="W19" t="str">
        <f t="shared" si="9"/>
        <v>00049331929</v>
      </c>
      <c r="X19" t="str">
        <f t="shared" si="10"/>
        <v>立命館大</v>
      </c>
    </row>
    <row r="20" spans="1:24" x14ac:dyDescent="0.55000000000000004">
      <c r="A20" s="7" t="s">
        <v>92</v>
      </c>
      <c r="B20" s="7">
        <v>19</v>
      </c>
      <c r="C20" s="7" t="s">
        <v>199</v>
      </c>
      <c r="D20" s="7" t="s">
        <v>200</v>
      </c>
      <c r="E20" s="7" t="s">
        <v>201</v>
      </c>
      <c r="F20" s="7">
        <v>22</v>
      </c>
      <c r="G20" s="7" t="s">
        <v>121</v>
      </c>
      <c r="H20" s="7">
        <v>87835738</v>
      </c>
      <c r="I20" s="7" t="s">
        <v>202</v>
      </c>
      <c r="J20" s="7" t="s">
        <v>111</v>
      </c>
      <c r="N20" t="str">
        <f t="shared" si="0"/>
        <v>森田</v>
      </c>
      <c r="O20" t="str">
        <f t="shared" si="1"/>
        <v>健太郎</v>
      </c>
      <c r="P20" t="str">
        <f t="shared" si="2"/>
        <v>モリタ</v>
      </c>
      <c r="Q20" t="str">
        <f t="shared" si="3"/>
        <v>ケンタロウ</v>
      </c>
      <c r="R20">
        <f t="shared" si="4"/>
        <v>23</v>
      </c>
      <c r="S20" t="str">
        <f t="shared" si="5"/>
        <v>1999</v>
      </c>
      <c r="T20" t="str">
        <f t="shared" si="6"/>
        <v>1010</v>
      </c>
      <c r="U20" t="str">
        <f t="shared" si="7"/>
        <v>1999/10/10</v>
      </c>
      <c r="V20" t="str">
        <f t="shared" si="8"/>
        <v>京都</v>
      </c>
      <c r="W20" t="str">
        <f t="shared" si="9"/>
        <v>00087835738</v>
      </c>
      <c r="X20" t="str">
        <f t="shared" si="10"/>
        <v>立命館大</v>
      </c>
    </row>
    <row r="21" spans="1:24" x14ac:dyDescent="0.55000000000000004">
      <c r="A21" s="7" t="s">
        <v>92</v>
      </c>
      <c r="B21" s="7">
        <v>20</v>
      </c>
      <c r="C21" s="7" t="s">
        <v>203</v>
      </c>
      <c r="D21" s="7" t="s">
        <v>204</v>
      </c>
      <c r="E21" s="7" t="s">
        <v>142</v>
      </c>
      <c r="F21" s="7">
        <v>21</v>
      </c>
      <c r="G21" s="7" t="s">
        <v>121</v>
      </c>
      <c r="H21" s="7">
        <v>59635129</v>
      </c>
      <c r="I21" s="7" t="s">
        <v>205</v>
      </c>
      <c r="J21" s="7" t="s">
        <v>105</v>
      </c>
      <c r="N21" t="str">
        <f t="shared" si="0"/>
        <v>大多和</v>
      </c>
      <c r="O21" t="str">
        <f t="shared" si="1"/>
        <v>大輝</v>
      </c>
      <c r="P21" t="str">
        <f t="shared" si="2"/>
        <v>オオタワ</v>
      </c>
      <c r="Q21" t="str">
        <f t="shared" si="3"/>
        <v>ダイキ</v>
      </c>
      <c r="R21">
        <f t="shared" si="4"/>
        <v>22</v>
      </c>
      <c r="S21" t="str">
        <f t="shared" si="5"/>
        <v>2000</v>
      </c>
      <c r="T21" t="str">
        <f t="shared" si="6"/>
        <v>0609</v>
      </c>
      <c r="U21" t="str">
        <f t="shared" si="7"/>
        <v>2000/06/09</v>
      </c>
      <c r="V21" t="str">
        <f t="shared" si="8"/>
        <v>京都</v>
      </c>
      <c r="W21" t="str">
        <f t="shared" si="9"/>
        <v>00059635129</v>
      </c>
      <c r="X21" t="str">
        <f t="shared" si="10"/>
        <v>立命館大</v>
      </c>
    </row>
    <row r="22" spans="1:24" x14ac:dyDescent="0.55000000000000004">
      <c r="A22" s="7" t="s">
        <v>92</v>
      </c>
      <c r="B22" s="7">
        <v>21</v>
      </c>
      <c r="C22" s="7" t="s">
        <v>206</v>
      </c>
      <c r="D22" s="7" t="s">
        <v>207</v>
      </c>
      <c r="E22" s="7" t="s">
        <v>208</v>
      </c>
      <c r="F22" s="7">
        <v>21</v>
      </c>
      <c r="G22" s="7" t="s">
        <v>143</v>
      </c>
      <c r="H22" s="7">
        <v>70661828</v>
      </c>
      <c r="I22" s="7" t="s">
        <v>209</v>
      </c>
      <c r="J22" s="7" t="s">
        <v>129</v>
      </c>
      <c r="N22" t="str">
        <f t="shared" si="0"/>
        <v>髙村</v>
      </c>
      <c r="O22" t="str">
        <f t="shared" si="1"/>
        <v>悠希</v>
      </c>
      <c r="P22" t="str">
        <f t="shared" si="2"/>
        <v>タカムラ</v>
      </c>
      <c r="Q22" t="str">
        <f t="shared" si="3"/>
        <v>ユウキ</v>
      </c>
      <c r="R22">
        <f t="shared" si="4"/>
        <v>22</v>
      </c>
      <c r="S22" t="str">
        <f t="shared" si="5"/>
        <v>2000</v>
      </c>
      <c r="T22" t="str">
        <f t="shared" si="6"/>
        <v>0606</v>
      </c>
      <c r="U22" t="str">
        <f t="shared" si="7"/>
        <v>2000/06/06</v>
      </c>
      <c r="V22" t="str">
        <f t="shared" si="8"/>
        <v>兵庫</v>
      </c>
      <c r="W22" t="str">
        <f t="shared" si="9"/>
        <v>00070661828</v>
      </c>
      <c r="X22" t="str">
        <f t="shared" si="10"/>
        <v>立命館大</v>
      </c>
    </row>
    <row r="23" spans="1:24" x14ac:dyDescent="0.55000000000000004">
      <c r="A23" s="7" t="s">
        <v>92</v>
      </c>
      <c r="B23" s="7">
        <v>22</v>
      </c>
      <c r="C23" s="7" t="s">
        <v>210</v>
      </c>
      <c r="D23" s="7" t="s">
        <v>211</v>
      </c>
      <c r="E23" s="7" t="s">
        <v>212</v>
      </c>
      <c r="F23" s="7">
        <v>21</v>
      </c>
      <c r="G23" s="7" t="s">
        <v>115</v>
      </c>
      <c r="H23" s="7">
        <v>62964330</v>
      </c>
      <c r="I23" s="7" t="s">
        <v>213</v>
      </c>
      <c r="J23" s="7" t="s">
        <v>214</v>
      </c>
      <c r="N23" t="str">
        <f t="shared" si="0"/>
        <v>蔭山</v>
      </c>
      <c r="O23" t="str">
        <f t="shared" si="1"/>
        <v>竜介</v>
      </c>
      <c r="P23" t="str">
        <f t="shared" si="2"/>
        <v>カゲヤマ</v>
      </c>
      <c r="Q23" t="str">
        <f t="shared" si="3"/>
        <v>リュウスケ</v>
      </c>
      <c r="R23">
        <f t="shared" si="4"/>
        <v>22</v>
      </c>
      <c r="S23" t="str">
        <f t="shared" si="5"/>
        <v>2000</v>
      </c>
      <c r="T23" t="str">
        <f t="shared" si="6"/>
        <v>0627</v>
      </c>
      <c r="U23" t="str">
        <f t="shared" si="7"/>
        <v>2000/06/27</v>
      </c>
      <c r="V23" t="str">
        <f t="shared" si="8"/>
        <v>愛知</v>
      </c>
      <c r="W23" t="str">
        <f t="shared" si="9"/>
        <v>00062964330</v>
      </c>
      <c r="X23" t="str">
        <f t="shared" si="10"/>
        <v>立命館大</v>
      </c>
    </row>
    <row r="24" spans="1:24" x14ac:dyDescent="0.55000000000000004">
      <c r="A24" s="7" t="s">
        <v>92</v>
      </c>
      <c r="B24" s="7">
        <v>23</v>
      </c>
      <c r="C24" s="7" t="s">
        <v>215</v>
      </c>
      <c r="D24" s="7" t="s">
        <v>216</v>
      </c>
      <c r="E24" s="7" t="s">
        <v>217</v>
      </c>
      <c r="F24" s="7">
        <v>21</v>
      </c>
      <c r="G24" s="7" t="s">
        <v>97</v>
      </c>
      <c r="H24" s="7">
        <v>76884336</v>
      </c>
      <c r="I24" s="7" t="s">
        <v>218</v>
      </c>
      <c r="J24" s="7" t="s">
        <v>219</v>
      </c>
      <c r="N24" t="str">
        <f t="shared" si="0"/>
        <v>川尻</v>
      </c>
      <c r="O24" t="str">
        <f t="shared" si="1"/>
        <v>章史</v>
      </c>
      <c r="P24" t="str">
        <f t="shared" si="2"/>
        <v>カワジリ</v>
      </c>
      <c r="Q24" t="str">
        <f t="shared" si="3"/>
        <v>アキフミ</v>
      </c>
      <c r="R24">
        <f t="shared" si="4"/>
        <v>22</v>
      </c>
      <c r="S24" t="str">
        <f t="shared" si="5"/>
        <v>2000</v>
      </c>
      <c r="T24" t="str">
        <f t="shared" si="6"/>
        <v>1019</v>
      </c>
      <c r="U24" t="str">
        <f t="shared" si="7"/>
        <v>2000/10/19</v>
      </c>
      <c r="V24" t="str">
        <f t="shared" si="8"/>
        <v>岐阜</v>
      </c>
      <c r="W24" t="str">
        <f t="shared" si="9"/>
        <v>00076884336</v>
      </c>
      <c r="X24" t="str">
        <f t="shared" si="10"/>
        <v>立命館大</v>
      </c>
    </row>
    <row r="25" spans="1:24" x14ac:dyDescent="0.55000000000000004">
      <c r="A25" s="7" t="s">
        <v>92</v>
      </c>
      <c r="B25" s="7">
        <v>24</v>
      </c>
      <c r="C25" s="7" t="s">
        <v>220</v>
      </c>
      <c r="D25" s="7" t="s">
        <v>221</v>
      </c>
      <c r="E25" s="7" t="s">
        <v>222</v>
      </c>
      <c r="F25" s="7">
        <v>21</v>
      </c>
      <c r="G25" s="7" t="s">
        <v>121</v>
      </c>
      <c r="H25" s="7">
        <v>70305520</v>
      </c>
      <c r="I25" s="7" t="s">
        <v>223</v>
      </c>
      <c r="J25" s="7" t="s">
        <v>224</v>
      </c>
      <c r="N25" t="str">
        <f t="shared" si="0"/>
        <v>吉田</v>
      </c>
      <c r="O25" t="str">
        <f t="shared" si="1"/>
        <v>龍誠</v>
      </c>
      <c r="P25" t="str">
        <f t="shared" si="2"/>
        <v>ヨシダ</v>
      </c>
      <c r="Q25" t="str">
        <f t="shared" si="3"/>
        <v>リュウセイ</v>
      </c>
      <c r="R25">
        <f t="shared" si="4"/>
        <v>22</v>
      </c>
      <c r="S25" t="str">
        <f t="shared" si="5"/>
        <v>2000</v>
      </c>
      <c r="T25" t="str">
        <f t="shared" si="6"/>
        <v>0502</v>
      </c>
      <c r="U25" t="str">
        <f t="shared" si="7"/>
        <v>2000/05/02</v>
      </c>
      <c r="V25" t="str">
        <f t="shared" si="8"/>
        <v>京都</v>
      </c>
      <c r="W25" t="str">
        <f t="shared" si="9"/>
        <v>00070305520</v>
      </c>
      <c r="X25" t="str">
        <f t="shared" si="10"/>
        <v>立命館大</v>
      </c>
    </row>
    <row r="26" spans="1:24" x14ac:dyDescent="0.55000000000000004">
      <c r="A26" s="7" t="s">
        <v>92</v>
      </c>
      <c r="B26" s="7">
        <v>25</v>
      </c>
      <c r="C26" s="7" t="s">
        <v>225</v>
      </c>
      <c r="D26" s="7" t="s">
        <v>226</v>
      </c>
      <c r="E26" s="7" t="s">
        <v>227</v>
      </c>
      <c r="F26" s="7">
        <v>21</v>
      </c>
      <c r="G26" s="7" t="s">
        <v>228</v>
      </c>
      <c r="H26" s="7">
        <v>67894337</v>
      </c>
      <c r="I26" s="7" t="s">
        <v>229</v>
      </c>
      <c r="J26" s="7" t="s">
        <v>230</v>
      </c>
      <c r="N26" t="str">
        <f t="shared" si="0"/>
        <v>安東</v>
      </c>
      <c r="O26" t="str">
        <f t="shared" si="1"/>
        <v>竜平</v>
      </c>
      <c r="P26" t="str">
        <f t="shared" si="2"/>
        <v>アンドウ</v>
      </c>
      <c r="Q26" t="str">
        <f t="shared" si="3"/>
        <v>リュウヘイ</v>
      </c>
      <c r="R26">
        <f t="shared" si="4"/>
        <v>21</v>
      </c>
      <c r="S26" t="str">
        <f t="shared" si="5"/>
        <v>2001</v>
      </c>
      <c r="T26" t="str">
        <f t="shared" si="6"/>
        <v>0330</v>
      </c>
      <c r="U26" t="str">
        <f t="shared" si="7"/>
        <v>2001/03/30</v>
      </c>
      <c r="V26" t="str">
        <f t="shared" si="8"/>
        <v>山梨</v>
      </c>
      <c r="W26" t="str">
        <f t="shared" si="9"/>
        <v>00067894337</v>
      </c>
      <c r="X26" t="str">
        <f t="shared" si="10"/>
        <v>立命館大</v>
      </c>
    </row>
    <row r="27" spans="1:24" x14ac:dyDescent="0.55000000000000004">
      <c r="A27" s="7" t="s">
        <v>92</v>
      </c>
      <c r="B27" s="7">
        <v>26</v>
      </c>
      <c r="C27" s="7" t="s">
        <v>231</v>
      </c>
      <c r="D27" s="7" t="s">
        <v>232</v>
      </c>
      <c r="E27" s="7" t="s">
        <v>233</v>
      </c>
      <c r="F27" s="7">
        <v>21</v>
      </c>
      <c r="G27" s="7" t="s">
        <v>121</v>
      </c>
      <c r="H27" s="7">
        <v>104243620</v>
      </c>
      <c r="I27" s="7" t="s">
        <v>234</v>
      </c>
      <c r="J27" s="7" t="s">
        <v>235</v>
      </c>
      <c r="N27" t="str">
        <f t="shared" si="0"/>
        <v>小島</v>
      </c>
      <c r="O27" t="str">
        <f t="shared" si="1"/>
        <v>勇人</v>
      </c>
      <c r="P27" t="str">
        <f t="shared" si="2"/>
        <v>コジマ</v>
      </c>
      <c r="Q27" t="str">
        <f t="shared" si="3"/>
        <v>ユウト</v>
      </c>
      <c r="R27">
        <f t="shared" si="4"/>
        <v>21</v>
      </c>
      <c r="S27" t="str">
        <f t="shared" si="5"/>
        <v>2001</v>
      </c>
      <c r="T27" t="str">
        <f t="shared" si="6"/>
        <v>0227</v>
      </c>
      <c r="U27" t="str">
        <f t="shared" si="7"/>
        <v>2001/02/27</v>
      </c>
      <c r="V27" t="str">
        <f t="shared" si="8"/>
        <v>京都</v>
      </c>
      <c r="W27" t="str">
        <f t="shared" si="9"/>
        <v>00104243620</v>
      </c>
      <c r="X27" t="str">
        <f t="shared" si="10"/>
        <v>立命館大</v>
      </c>
    </row>
    <row r="28" spans="1:24" x14ac:dyDescent="0.55000000000000004">
      <c r="A28" s="7" t="s">
        <v>92</v>
      </c>
      <c r="B28" s="7">
        <v>27</v>
      </c>
      <c r="C28" s="7" t="s">
        <v>236</v>
      </c>
      <c r="D28" s="7" t="s">
        <v>237</v>
      </c>
      <c r="E28" s="7" t="s">
        <v>238</v>
      </c>
      <c r="F28" s="7">
        <v>23</v>
      </c>
      <c r="G28" s="7" t="s">
        <v>149</v>
      </c>
      <c r="H28" s="7">
        <v>39849740</v>
      </c>
      <c r="I28" s="7" t="s">
        <v>239</v>
      </c>
      <c r="J28" s="7" t="s">
        <v>240</v>
      </c>
      <c r="N28" t="str">
        <f t="shared" si="0"/>
        <v>名手</v>
      </c>
      <c r="O28" t="str">
        <f t="shared" si="1"/>
        <v>一生</v>
      </c>
      <c r="P28" t="str">
        <f t="shared" si="2"/>
        <v>ナテ</v>
      </c>
      <c r="Q28" t="str">
        <f t="shared" si="3"/>
        <v>イッセイ</v>
      </c>
      <c r="R28">
        <f t="shared" si="4"/>
        <v>24</v>
      </c>
      <c r="S28" t="str">
        <f t="shared" si="5"/>
        <v>1998</v>
      </c>
      <c r="T28" t="str">
        <f t="shared" si="6"/>
        <v>1227</v>
      </c>
      <c r="U28" t="str">
        <f t="shared" si="7"/>
        <v>1998/12/27</v>
      </c>
      <c r="V28" t="str">
        <f t="shared" si="8"/>
        <v>大阪</v>
      </c>
      <c r="W28" t="str">
        <f t="shared" si="9"/>
        <v>00039849740</v>
      </c>
      <c r="X28" t="str">
        <f t="shared" si="10"/>
        <v>立命館大</v>
      </c>
    </row>
    <row r="29" spans="1:24" x14ac:dyDescent="0.55000000000000004">
      <c r="A29" s="7" t="s">
        <v>92</v>
      </c>
      <c r="B29" s="7">
        <v>28</v>
      </c>
      <c r="C29" s="7" t="s">
        <v>241</v>
      </c>
      <c r="D29" s="7" t="s">
        <v>242</v>
      </c>
      <c r="E29" s="7" t="s">
        <v>243</v>
      </c>
      <c r="F29" s="7">
        <v>20</v>
      </c>
      <c r="G29" s="7" t="s">
        <v>115</v>
      </c>
      <c r="H29" s="7">
        <v>75847435</v>
      </c>
      <c r="I29" s="7" t="s">
        <v>245</v>
      </c>
      <c r="J29" s="7" t="s">
        <v>246</v>
      </c>
      <c r="N29" t="str">
        <f t="shared" si="0"/>
        <v>遠藤</v>
      </c>
      <c r="O29" t="str">
        <f t="shared" si="1"/>
        <v>耕介</v>
      </c>
      <c r="P29" t="str">
        <f t="shared" si="2"/>
        <v>エンドウ</v>
      </c>
      <c r="Q29" t="str">
        <f t="shared" si="3"/>
        <v>コウスケ</v>
      </c>
      <c r="R29">
        <f t="shared" si="4"/>
        <v>21</v>
      </c>
      <c r="S29" t="str">
        <f t="shared" si="5"/>
        <v>2001</v>
      </c>
      <c r="T29" t="str">
        <f t="shared" si="6"/>
        <v>0411</v>
      </c>
      <c r="U29" t="str">
        <f t="shared" si="7"/>
        <v>2001/04/11</v>
      </c>
      <c r="V29" t="str">
        <f t="shared" si="8"/>
        <v>愛知</v>
      </c>
      <c r="W29" t="str">
        <f t="shared" si="9"/>
        <v>00075847435</v>
      </c>
      <c r="X29" t="str">
        <f t="shared" si="10"/>
        <v>立命館大</v>
      </c>
    </row>
    <row r="30" spans="1:24" x14ac:dyDescent="0.55000000000000004">
      <c r="A30" s="7" t="s">
        <v>92</v>
      </c>
      <c r="B30" s="7">
        <v>29</v>
      </c>
      <c r="C30" s="7" t="s">
        <v>247</v>
      </c>
      <c r="D30" s="7" t="s">
        <v>248</v>
      </c>
      <c r="E30" s="7" t="s">
        <v>249</v>
      </c>
      <c r="F30" s="7">
        <v>20</v>
      </c>
      <c r="G30" s="7" t="s">
        <v>149</v>
      </c>
      <c r="H30" s="7">
        <v>76450123</v>
      </c>
      <c r="I30" s="7" t="s">
        <v>250</v>
      </c>
      <c r="J30" s="7" t="s">
        <v>251</v>
      </c>
      <c r="N30" t="str">
        <f t="shared" si="0"/>
        <v>北辻</v>
      </c>
      <c r="O30" t="str">
        <f t="shared" si="1"/>
        <v>巴樹</v>
      </c>
      <c r="P30" t="str">
        <f t="shared" si="2"/>
        <v>キタツジ</v>
      </c>
      <c r="Q30" t="str">
        <f t="shared" si="3"/>
        <v>トモキ</v>
      </c>
      <c r="R30">
        <f t="shared" si="4"/>
        <v>21</v>
      </c>
      <c r="S30" t="str">
        <f t="shared" si="5"/>
        <v>2001</v>
      </c>
      <c r="T30" t="str">
        <f t="shared" si="6"/>
        <v>1216</v>
      </c>
      <c r="U30" t="str">
        <f t="shared" si="7"/>
        <v>2001/12/16</v>
      </c>
      <c r="V30" t="str">
        <f t="shared" si="8"/>
        <v>大阪</v>
      </c>
      <c r="W30" t="str">
        <f t="shared" si="9"/>
        <v>00076450123</v>
      </c>
      <c r="X30" t="str">
        <f t="shared" si="10"/>
        <v>立命館大</v>
      </c>
    </row>
    <row r="31" spans="1:24" x14ac:dyDescent="0.55000000000000004">
      <c r="A31" s="7" t="s">
        <v>92</v>
      </c>
      <c r="B31" s="7">
        <v>30</v>
      </c>
      <c r="C31" s="7" t="s">
        <v>252</v>
      </c>
      <c r="D31" s="7" t="s">
        <v>253</v>
      </c>
      <c r="E31" s="7" t="s">
        <v>254</v>
      </c>
      <c r="F31" s="7">
        <v>20</v>
      </c>
      <c r="G31" s="7" t="s">
        <v>255</v>
      </c>
      <c r="H31" s="7">
        <v>106726830</v>
      </c>
      <c r="I31" s="7" t="s">
        <v>256</v>
      </c>
      <c r="J31" s="7" t="s">
        <v>257</v>
      </c>
      <c r="N31" t="str">
        <f t="shared" si="0"/>
        <v>栗林</v>
      </c>
      <c r="O31" t="str">
        <f t="shared" si="1"/>
        <v>隼正</v>
      </c>
      <c r="P31" t="str">
        <f t="shared" si="2"/>
        <v>クリバヤシ</v>
      </c>
      <c r="Q31" t="str">
        <f t="shared" si="3"/>
        <v>トシマサ</v>
      </c>
      <c r="R31">
        <f t="shared" si="4"/>
        <v>21</v>
      </c>
      <c r="S31" t="str">
        <f t="shared" si="5"/>
        <v>2001</v>
      </c>
      <c r="T31" t="str">
        <f t="shared" si="6"/>
        <v>1019</v>
      </c>
      <c r="U31" t="str">
        <f t="shared" si="7"/>
        <v>2001/10/19</v>
      </c>
      <c r="V31" t="str">
        <f t="shared" si="8"/>
        <v>広島</v>
      </c>
      <c r="W31" t="str">
        <f t="shared" si="9"/>
        <v>00106726830</v>
      </c>
      <c r="X31" t="str">
        <f t="shared" si="10"/>
        <v>立命館大</v>
      </c>
    </row>
    <row r="32" spans="1:24" x14ac:dyDescent="0.55000000000000004">
      <c r="A32" s="7" t="s">
        <v>92</v>
      </c>
      <c r="B32" s="7">
        <v>31</v>
      </c>
      <c r="C32" s="7" t="s">
        <v>258</v>
      </c>
      <c r="D32" s="7" t="s">
        <v>259</v>
      </c>
      <c r="E32" s="7" t="s">
        <v>260</v>
      </c>
      <c r="F32" s="7">
        <v>20</v>
      </c>
      <c r="G32" s="7" t="s">
        <v>115</v>
      </c>
      <c r="H32" s="7">
        <v>75576232</v>
      </c>
      <c r="I32" s="7" t="s">
        <v>261</v>
      </c>
      <c r="J32" s="7" t="s">
        <v>262</v>
      </c>
      <c r="N32" t="str">
        <f t="shared" si="0"/>
        <v>伊藤</v>
      </c>
      <c r="O32" t="str">
        <f t="shared" si="1"/>
        <v>光輝</v>
      </c>
      <c r="P32" t="str">
        <f t="shared" si="2"/>
        <v>イトウ</v>
      </c>
      <c r="Q32" t="str">
        <f t="shared" si="3"/>
        <v>コウキ</v>
      </c>
      <c r="R32">
        <f t="shared" si="4"/>
        <v>21</v>
      </c>
      <c r="S32" t="str">
        <f t="shared" si="5"/>
        <v>2001</v>
      </c>
      <c r="T32" t="str">
        <f t="shared" si="6"/>
        <v>0619</v>
      </c>
      <c r="U32" t="str">
        <f t="shared" si="7"/>
        <v>2001/06/19</v>
      </c>
      <c r="V32" t="str">
        <f t="shared" si="8"/>
        <v>愛知</v>
      </c>
      <c r="W32" t="str">
        <f t="shared" si="9"/>
        <v>00075576232</v>
      </c>
      <c r="X32" t="str">
        <f t="shared" si="10"/>
        <v>立命館大</v>
      </c>
    </row>
    <row r="33" spans="1:24" x14ac:dyDescent="0.55000000000000004">
      <c r="A33" s="7" t="s">
        <v>92</v>
      </c>
      <c r="B33" s="7">
        <v>32</v>
      </c>
      <c r="C33" s="7" t="s">
        <v>263</v>
      </c>
      <c r="D33" s="7" t="s">
        <v>264</v>
      </c>
      <c r="E33" s="7" t="s">
        <v>265</v>
      </c>
      <c r="F33" s="7">
        <v>20</v>
      </c>
      <c r="G33" s="7" t="s">
        <v>121</v>
      </c>
      <c r="H33" s="7">
        <v>107553122</v>
      </c>
      <c r="I33" s="7" t="s">
        <v>266</v>
      </c>
      <c r="J33" s="7" t="s">
        <v>267</v>
      </c>
      <c r="N33" t="str">
        <f t="shared" si="0"/>
        <v>谷口</v>
      </c>
      <c r="O33" t="str">
        <f t="shared" si="1"/>
        <v>晴信</v>
      </c>
      <c r="P33" t="str">
        <f t="shared" si="2"/>
        <v>タニグチ</v>
      </c>
      <c r="Q33" t="str">
        <f t="shared" si="3"/>
        <v>ハルノブ</v>
      </c>
      <c r="R33">
        <f t="shared" si="4"/>
        <v>21</v>
      </c>
      <c r="S33" t="str">
        <f t="shared" si="5"/>
        <v>2001</v>
      </c>
      <c r="T33" t="str">
        <f t="shared" si="6"/>
        <v>0816</v>
      </c>
      <c r="U33" t="str">
        <f t="shared" si="7"/>
        <v>2001/08/16</v>
      </c>
      <c r="V33" t="str">
        <f t="shared" si="8"/>
        <v>京都</v>
      </c>
      <c r="W33" t="str">
        <f t="shared" si="9"/>
        <v>00107553122</v>
      </c>
      <c r="X33" t="str">
        <f t="shared" si="10"/>
        <v>立命館大</v>
      </c>
    </row>
    <row r="34" spans="1:24" x14ac:dyDescent="0.55000000000000004">
      <c r="A34" s="7" t="s">
        <v>92</v>
      </c>
      <c r="B34" s="7">
        <v>33</v>
      </c>
      <c r="C34" s="7" t="s">
        <v>268</v>
      </c>
      <c r="D34" s="7" t="s">
        <v>269</v>
      </c>
      <c r="E34" s="7" t="s">
        <v>270</v>
      </c>
      <c r="F34" s="7">
        <v>20</v>
      </c>
      <c r="G34" s="7" t="s">
        <v>271</v>
      </c>
      <c r="H34" s="7">
        <v>96076836</v>
      </c>
      <c r="I34" s="7" t="s">
        <v>272</v>
      </c>
      <c r="J34" s="7" t="s">
        <v>273</v>
      </c>
      <c r="N34" t="str">
        <f t="shared" si="0"/>
        <v>大石</v>
      </c>
      <c r="O34" t="str">
        <f t="shared" si="1"/>
        <v>晃嗣</v>
      </c>
      <c r="P34" t="str">
        <f t="shared" si="2"/>
        <v>オオイシ</v>
      </c>
      <c r="Q34" t="str">
        <f t="shared" si="3"/>
        <v>コウジ</v>
      </c>
      <c r="R34">
        <f t="shared" si="4"/>
        <v>21</v>
      </c>
      <c r="S34" t="str">
        <f t="shared" si="5"/>
        <v>2001</v>
      </c>
      <c r="T34" t="str">
        <f t="shared" si="6"/>
        <v>0520</v>
      </c>
      <c r="U34" t="str">
        <f t="shared" si="7"/>
        <v>2001/05/20</v>
      </c>
      <c r="V34" t="str">
        <f t="shared" si="8"/>
        <v>岡山</v>
      </c>
      <c r="W34" t="str">
        <f t="shared" si="9"/>
        <v>00096076836</v>
      </c>
      <c r="X34" t="str">
        <f t="shared" si="10"/>
        <v>立命館大</v>
      </c>
    </row>
    <row r="35" spans="1:24" x14ac:dyDescent="0.55000000000000004">
      <c r="A35" s="7" t="s">
        <v>92</v>
      </c>
      <c r="B35" s="7">
        <v>34</v>
      </c>
      <c r="C35" s="7" t="s">
        <v>274</v>
      </c>
      <c r="D35" s="7" t="s">
        <v>275</v>
      </c>
      <c r="E35" s="7" t="s">
        <v>276</v>
      </c>
      <c r="F35" s="7">
        <v>20</v>
      </c>
      <c r="G35" s="7" t="s">
        <v>97</v>
      </c>
      <c r="H35" s="7">
        <v>143626830</v>
      </c>
      <c r="I35" s="7" t="s">
        <v>277</v>
      </c>
      <c r="J35" s="7" t="s">
        <v>278</v>
      </c>
      <c r="N35" t="str">
        <f t="shared" si="0"/>
        <v>細野</v>
      </c>
      <c r="O35" t="str">
        <f t="shared" si="1"/>
        <v>颯人</v>
      </c>
      <c r="P35" t="str">
        <f t="shared" si="2"/>
        <v>ホソノ</v>
      </c>
      <c r="Q35" t="str">
        <f t="shared" si="3"/>
        <v>ハヤト</v>
      </c>
      <c r="R35">
        <f t="shared" si="4"/>
        <v>21</v>
      </c>
      <c r="S35" t="str">
        <f t="shared" si="5"/>
        <v>2001</v>
      </c>
      <c r="T35" t="str">
        <f t="shared" si="6"/>
        <v>0709</v>
      </c>
      <c r="U35" t="str">
        <f t="shared" si="7"/>
        <v>2001/07/09</v>
      </c>
      <c r="V35" t="str">
        <f t="shared" si="8"/>
        <v>岐阜</v>
      </c>
      <c r="W35" t="str">
        <f t="shared" si="9"/>
        <v>00143626830</v>
      </c>
      <c r="X35" t="str">
        <f t="shared" si="10"/>
        <v>立命館大</v>
      </c>
    </row>
    <row r="36" spans="1:24" x14ac:dyDescent="0.55000000000000004">
      <c r="A36" s="7" t="s">
        <v>92</v>
      </c>
      <c r="B36" s="7">
        <v>35</v>
      </c>
      <c r="C36" s="7" t="s">
        <v>279</v>
      </c>
      <c r="D36" s="7" t="s">
        <v>280</v>
      </c>
      <c r="E36" s="7" t="s">
        <v>281</v>
      </c>
      <c r="F36" s="7">
        <v>20</v>
      </c>
      <c r="G36" s="7" t="s">
        <v>282</v>
      </c>
      <c r="H36" s="7">
        <v>95173934</v>
      </c>
      <c r="I36" s="7" t="s">
        <v>283</v>
      </c>
      <c r="J36" s="7" t="s">
        <v>284</v>
      </c>
      <c r="N36" t="str">
        <f t="shared" si="0"/>
        <v>福字</v>
      </c>
      <c r="O36" t="str">
        <f t="shared" si="1"/>
        <v>涼太郎</v>
      </c>
      <c r="P36" t="str">
        <f t="shared" si="2"/>
        <v>フクジ</v>
      </c>
      <c r="Q36" t="str">
        <f t="shared" si="3"/>
        <v>リョウタロウ</v>
      </c>
      <c r="R36">
        <f t="shared" si="4"/>
        <v>20</v>
      </c>
      <c r="S36" t="str">
        <f t="shared" si="5"/>
        <v>2002</v>
      </c>
      <c r="T36" t="str">
        <f t="shared" si="6"/>
        <v>0307</v>
      </c>
      <c r="U36" t="str">
        <f t="shared" si="7"/>
        <v>2002/03/07</v>
      </c>
      <c r="V36" t="str">
        <f t="shared" si="8"/>
        <v>山口</v>
      </c>
      <c r="W36" t="str">
        <f t="shared" si="9"/>
        <v>00095173934</v>
      </c>
      <c r="X36" t="str">
        <f t="shared" si="10"/>
        <v>立命館大</v>
      </c>
    </row>
    <row r="37" spans="1:24" x14ac:dyDescent="0.55000000000000004">
      <c r="A37" s="7" t="s">
        <v>92</v>
      </c>
      <c r="B37" s="7">
        <v>36</v>
      </c>
      <c r="C37" s="7" t="s">
        <v>285</v>
      </c>
      <c r="D37" s="7" t="s">
        <v>286</v>
      </c>
      <c r="E37" s="7" t="s">
        <v>287</v>
      </c>
      <c r="F37" s="7">
        <v>20</v>
      </c>
      <c r="G37" s="7" t="s">
        <v>115</v>
      </c>
      <c r="H37" s="7">
        <v>72803424</v>
      </c>
      <c r="I37" s="7" t="s">
        <v>288</v>
      </c>
      <c r="J37" s="7" t="s">
        <v>289</v>
      </c>
      <c r="N37" t="str">
        <f t="shared" si="0"/>
        <v>中村</v>
      </c>
      <c r="O37" t="str">
        <f t="shared" si="1"/>
        <v>洋介</v>
      </c>
      <c r="P37" t="str">
        <f t="shared" si="2"/>
        <v>ナカムラ</v>
      </c>
      <c r="Q37" t="str">
        <f t="shared" si="3"/>
        <v>ヨウスケ</v>
      </c>
      <c r="R37">
        <f t="shared" si="4"/>
        <v>20</v>
      </c>
      <c r="S37" t="str">
        <f t="shared" si="5"/>
        <v>2002</v>
      </c>
      <c r="T37" t="str">
        <f t="shared" si="6"/>
        <v>0223</v>
      </c>
      <c r="U37" t="str">
        <f t="shared" si="7"/>
        <v>2002/02/23</v>
      </c>
      <c r="V37" t="str">
        <f t="shared" si="8"/>
        <v>愛知</v>
      </c>
      <c r="W37" t="str">
        <f t="shared" si="9"/>
        <v>00072803424</v>
      </c>
      <c r="X37" t="str">
        <f t="shared" si="10"/>
        <v>立命館大</v>
      </c>
    </row>
    <row r="38" spans="1:24" x14ac:dyDescent="0.55000000000000004">
      <c r="A38" s="7" t="s">
        <v>92</v>
      </c>
      <c r="B38" s="7">
        <v>37</v>
      </c>
      <c r="C38" s="7" t="s">
        <v>290</v>
      </c>
      <c r="D38" s="7" t="s">
        <v>291</v>
      </c>
      <c r="E38" s="7" t="s">
        <v>292</v>
      </c>
      <c r="F38" s="7">
        <v>20</v>
      </c>
      <c r="G38" s="7" t="s">
        <v>156</v>
      </c>
      <c r="H38" s="7">
        <v>76642934</v>
      </c>
      <c r="I38" s="7" t="s">
        <v>293</v>
      </c>
      <c r="J38" s="7" t="s">
        <v>294</v>
      </c>
      <c r="N38" t="str">
        <f t="shared" si="0"/>
        <v>菊地</v>
      </c>
      <c r="O38" t="str">
        <f t="shared" si="1"/>
        <v>玲</v>
      </c>
      <c r="P38" t="str">
        <f t="shared" si="2"/>
        <v>キクチ</v>
      </c>
      <c r="Q38" t="str">
        <f t="shared" si="3"/>
        <v>レイ</v>
      </c>
      <c r="R38">
        <f t="shared" si="4"/>
        <v>21</v>
      </c>
      <c r="S38" t="str">
        <f t="shared" si="5"/>
        <v>2001</v>
      </c>
      <c r="T38" t="str">
        <f t="shared" si="6"/>
        <v>1026</v>
      </c>
      <c r="U38" t="str">
        <f t="shared" si="7"/>
        <v>2001/10/26</v>
      </c>
      <c r="V38" t="str">
        <f t="shared" si="8"/>
        <v>静岡</v>
      </c>
      <c r="W38" t="str">
        <f t="shared" si="9"/>
        <v>00076642934</v>
      </c>
      <c r="X38" t="str">
        <f t="shared" si="10"/>
        <v>立命館大</v>
      </c>
    </row>
    <row r="39" spans="1:24" x14ac:dyDescent="0.55000000000000004">
      <c r="A39" s="7" t="s">
        <v>92</v>
      </c>
      <c r="B39" s="7">
        <v>38</v>
      </c>
      <c r="C39" s="7" t="s">
        <v>295</v>
      </c>
      <c r="D39" s="7" t="s">
        <v>296</v>
      </c>
      <c r="E39" s="7" t="s">
        <v>297</v>
      </c>
      <c r="F39" s="7">
        <v>20</v>
      </c>
      <c r="G39" s="7" t="s">
        <v>298</v>
      </c>
      <c r="H39" s="7">
        <v>97482636</v>
      </c>
      <c r="I39" s="7" t="s">
        <v>299</v>
      </c>
      <c r="J39" s="7" t="s">
        <v>300</v>
      </c>
      <c r="N39" t="str">
        <f t="shared" si="0"/>
        <v>馬場</v>
      </c>
      <c r="O39" t="str">
        <f t="shared" si="1"/>
        <v>喜生</v>
      </c>
      <c r="P39" t="str">
        <f t="shared" si="2"/>
        <v>ババ</v>
      </c>
      <c r="Q39" t="str">
        <f t="shared" si="3"/>
        <v>ヒサナリ</v>
      </c>
      <c r="R39">
        <f t="shared" si="4"/>
        <v>20</v>
      </c>
      <c r="S39" t="str">
        <f t="shared" si="5"/>
        <v>2002</v>
      </c>
      <c r="T39" t="str">
        <f t="shared" si="6"/>
        <v>0226</v>
      </c>
      <c r="U39" t="str">
        <f t="shared" si="7"/>
        <v>2002/02/26</v>
      </c>
      <c r="V39" t="str">
        <f t="shared" si="8"/>
        <v>岩手</v>
      </c>
      <c r="W39" t="str">
        <f t="shared" si="9"/>
        <v>00097482636</v>
      </c>
      <c r="X39" t="str">
        <f t="shared" si="10"/>
        <v>立命館大</v>
      </c>
    </row>
    <row r="40" spans="1:24" x14ac:dyDescent="0.55000000000000004">
      <c r="A40" s="7" t="s">
        <v>92</v>
      </c>
      <c r="B40" s="7">
        <v>39</v>
      </c>
      <c r="C40" s="7" t="s">
        <v>301</v>
      </c>
      <c r="D40" s="7" t="s">
        <v>302</v>
      </c>
      <c r="E40" s="7" t="s">
        <v>303</v>
      </c>
      <c r="F40" s="7">
        <v>20</v>
      </c>
      <c r="G40" s="7" t="s">
        <v>143</v>
      </c>
      <c r="H40" s="7">
        <v>77004422</v>
      </c>
      <c r="I40" s="7" t="s">
        <v>304</v>
      </c>
      <c r="J40" s="7" t="s">
        <v>305</v>
      </c>
      <c r="N40" t="str">
        <f t="shared" si="0"/>
        <v>川元</v>
      </c>
      <c r="O40" t="str">
        <f t="shared" si="1"/>
        <v>莉々輝</v>
      </c>
      <c r="P40" t="str">
        <f t="shared" si="2"/>
        <v>カワモト</v>
      </c>
      <c r="Q40" t="str">
        <f t="shared" si="3"/>
        <v>リリキ</v>
      </c>
      <c r="R40">
        <f t="shared" si="4"/>
        <v>21</v>
      </c>
      <c r="S40" t="str">
        <f t="shared" si="5"/>
        <v>2001</v>
      </c>
      <c r="T40" t="str">
        <f t="shared" si="6"/>
        <v>0611</v>
      </c>
      <c r="U40" t="str">
        <f t="shared" si="7"/>
        <v>2001/06/11</v>
      </c>
      <c r="V40" t="str">
        <f t="shared" si="8"/>
        <v>兵庫</v>
      </c>
      <c r="W40" t="str">
        <f t="shared" si="9"/>
        <v>00077004422</v>
      </c>
      <c r="X40" t="str">
        <f t="shared" si="10"/>
        <v>立命館大</v>
      </c>
    </row>
    <row r="41" spans="1:24" x14ac:dyDescent="0.55000000000000004">
      <c r="A41" s="7" t="s">
        <v>92</v>
      </c>
      <c r="B41" s="7">
        <v>40</v>
      </c>
      <c r="C41" s="7" t="s">
        <v>306</v>
      </c>
      <c r="D41" s="7" t="s">
        <v>307</v>
      </c>
      <c r="E41" s="7" t="s">
        <v>308</v>
      </c>
      <c r="F41" s="7">
        <v>20</v>
      </c>
      <c r="G41" s="7" t="s">
        <v>97</v>
      </c>
      <c r="H41" s="7">
        <v>108367833</v>
      </c>
      <c r="I41" s="7" t="s">
        <v>309</v>
      </c>
      <c r="J41" s="7" t="s">
        <v>310</v>
      </c>
      <c r="N41" t="str">
        <f t="shared" si="0"/>
        <v>仁井谷</v>
      </c>
      <c r="O41" t="str">
        <f t="shared" si="1"/>
        <v>慎太郎</v>
      </c>
      <c r="P41" t="str">
        <f t="shared" si="2"/>
        <v>ニイタニ</v>
      </c>
      <c r="Q41" t="str">
        <f t="shared" si="3"/>
        <v>シンタロウ</v>
      </c>
      <c r="R41">
        <f t="shared" si="4"/>
        <v>21</v>
      </c>
      <c r="S41" t="str">
        <f t="shared" si="5"/>
        <v>2001</v>
      </c>
      <c r="T41" t="str">
        <f t="shared" si="6"/>
        <v>0807</v>
      </c>
      <c r="U41" t="str">
        <f t="shared" si="7"/>
        <v>2001/08/07</v>
      </c>
      <c r="V41" t="str">
        <f t="shared" si="8"/>
        <v>岐阜</v>
      </c>
      <c r="W41" t="str">
        <f t="shared" si="9"/>
        <v>00108367833</v>
      </c>
      <c r="X41" t="str">
        <f t="shared" si="10"/>
        <v>立命館大</v>
      </c>
    </row>
    <row r="42" spans="1:24" x14ac:dyDescent="0.55000000000000004">
      <c r="A42" s="7" t="s">
        <v>92</v>
      </c>
      <c r="B42" s="7">
        <v>41</v>
      </c>
      <c r="C42" s="7" t="s">
        <v>311</v>
      </c>
      <c r="D42" s="7" t="s">
        <v>312</v>
      </c>
      <c r="E42" s="7" t="s">
        <v>313</v>
      </c>
      <c r="F42" s="7">
        <v>20</v>
      </c>
      <c r="G42" s="7" t="s">
        <v>149</v>
      </c>
      <c r="H42" s="7">
        <v>114420315</v>
      </c>
      <c r="I42" s="7" t="s">
        <v>133</v>
      </c>
      <c r="J42" s="7" t="s">
        <v>165</v>
      </c>
      <c r="N42" t="str">
        <f t="shared" si="0"/>
        <v>山田</v>
      </c>
      <c r="O42" t="str">
        <f t="shared" si="1"/>
        <v>蒼太</v>
      </c>
      <c r="P42" t="str">
        <f t="shared" si="2"/>
        <v>ヤマダ</v>
      </c>
      <c r="Q42" t="str">
        <f t="shared" si="3"/>
        <v>ソウタ</v>
      </c>
      <c r="R42">
        <f t="shared" si="4"/>
        <v>21</v>
      </c>
      <c r="S42" t="str">
        <f t="shared" si="5"/>
        <v>2001</v>
      </c>
      <c r="T42" t="str">
        <f t="shared" si="6"/>
        <v>0506</v>
      </c>
      <c r="U42" t="str">
        <f t="shared" si="7"/>
        <v>2001/05/06</v>
      </c>
      <c r="V42" t="str">
        <f t="shared" si="8"/>
        <v>大阪</v>
      </c>
      <c r="W42" t="str">
        <f t="shared" si="9"/>
        <v>00114420315</v>
      </c>
      <c r="X42" t="str">
        <f t="shared" si="10"/>
        <v>立命館大</v>
      </c>
    </row>
    <row r="43" spans="1:24" x14ac:dyDescent="0.55000000000000004">
      <c r="A43" s="7" t="s">
        <v>92</v>
      </c>
      <c r="B43" s="7">
        <v>42</v>
      </c>
      <c r="C43" s="7" t="s">
        <v>314</v>
      </c>
      <c r="D43" s="7" t="s">
        <v>315</v>
      </c>
      <c r="E43" s="7" t="s">
        <v>316</v>
      </c>
      <c r="F43" s="7">
        <v>20</v>
      </c>
      <c r="G43" s="7" t="s">
        <v>317</v>
      </c>
      <c r="H43" s="7">
        <v>85287333</v>
      </c>
      <c r="I43" s="7" t="s">
        <v>318</v>
      </c>
      <c r="J43" s="7" t="s">
        <v>319</v>
      </c>
      <c r="N43" t="str">
        <f t="shared" si="0"/>
        <v>山崎</v>
      </c>
      <c r="O43" t="str">
        <f t="shared" si="1"/>
        <v>公士</v>
      </c>
      <c r="P43" t="str">
        <f t="shared" si="2"/>
        <v>ヤマザキ</v>
      </c>
      <c r="Q43" t="str">
        <f t="shared" si="3"/>
        <v>コウシ</v>
      </c>
      <c r="R43">
        <f t="shared" si="4"/>
        <v>21</v>
      </c>
      <c r="S43" t="str">
        <f t="shared" si="5"/>
        <v>2001</v>
      </c>
      <c r="T43" t="str">
        <f t="shared" si="6"/>
        <v>0704</v>
      </c>
      <c r="U43" t="str">
        <f t="shared" si="7"/>
        <v>2001/07/04</v>
      </c>
      <c r="V43" t="str">
        <f t="shared" si="8"/>
        <v>宮城</v>
      </c>
      <c r="W43" t="str">
        <f t="shared" si="9"/>
        <v>00085287333</v>
      </c>
      <c r="X43" t="str">
        <f t="shared" si="10"/>
        <v>立命館大</v>
      </c>
    </row>
    <row r="44" spans="1:24" x14ac:dyDescent="0.55000000000000004">
      <c r="A44" s="7" t="s">
        <v>92</v>
      </c>
      <c r="B44" s="7">
        <v>43</v>
      </c>
      <c r="C44" s="7" t="s">
        <v>320</v>
      </c>
      <c r="D44" s="7" t="s">
        <v>321</v>
      </c>
      <c r="E44" s="7" t="s">
        <v>322</v>
      </c>
      <c r="F44" s="7">
        <v>20</v>
      </c>
      <c r="G44" s="7" t="s">
        <v>149</v>
      </c>
      <c r="H44" s="7">
        <v>78928236</v>
      </c>
      <c r="I44" s="7" t="s">
        <v>323</v>
      </c>
      <c r="J44" s="7" t="s">
        <v>262</v>
      </c>
      <c r="N44" t="str">
        <f t="shared" si="0"/>
        <v>宮西</v>
      </c>
      <c r="O44" t="str">
        <f t="shared" si="1"/>
        <v>光紀</v>
      </c>
      <c r="P44" t="str">
        <f t="shared" si="2"/>
        <v>ミヤニシ</v>
      </c>
      <c r="Q44" t="str">
        <f t="shared" si="3"/>
        <v>コウキ</v>
      </c>
      <c r="R44">
        <f t="shared" si="4"/>
        <v>21</v>
      </c>
      <c r="S44" t="str">
        <f t="shared" si="5"/>
        <v>2001</v>
      </c>
      <c r="T44" t="str">
        <f t="shared" si="6"/>
        <v>0712</v>
      </c>
      <c r="U44" t="str">
        <f t="shared" si="7"/>
        <v>2001/07/12</v>
      </c>
      <c r="V44" t="str">
        <f t="shared" si="8"/>
        <v>大阪</v>
      </c>
      <c r="W44" t="str">
        <f t="shared" si="9"/>
        <v>00078928236</v>
      </c>
      <c r="X44" t="str">
        <f t="shared" si="10"/>
        <v>立命館大</v>
      </c>
    </row>
    <row r="45" spans="1:24" x14ac:dyDescent="0.55000000000000004">
      <c r="A45" s="7" t="s">
        <v>92</v>
      </c>
      <c r="B45" s="7">
        <v>44</v>
      </c>
      <c r="C45" s="7" t="s">
        <v>324</v>
      </c>
      <c r="D45" s="7" t="s">
        <v>325</v>
      </c>
      <c r="E45" s="7" t="s">
        <v>326</v>
      </c>
      <c r="F45" s="7">
        <v>20</v>
      </c>
      <c r="G45" s="7" t="s">
        <v>149</v>
      </c>
      <c r="H45" s="7">
        <v>115695330</v>
      </c>
      <c r="I45" s="7" t="s">
        <v>327</v>
      </c>
      <c r="J45" s="7" t="s">
        <v>328</v>
      </c>
      <c r="N45" t="str">
        <f t="shared" si="0"/>
        <v>足利</v>
      </c>
      <c r="O45" t="str">
        <f t="shared" si="1"/>
        <v>翼</v>
      </c>
      <c r="P45" t="str">
        <f t="shared" si="2"/>
        <v>アシカガ</v>
      </c>
      <c r="Q45" t="str">
        <f t="shared" si="3"/>
        <v>ツバサ</v>
      </c>
      <c r="R45">
        <f t="shared" si="4"/>
        <v>21</v>
      </c>
      <c r="S45" t="str">
        <f t="shared" si="5"/>
        <v>2001</v>
      </c>
      <c r="T45" t="str">
        <f t="shared" si="6"/>
        <v>0714</v>
      </c>
      <c r="U45" t="str">
        <f t="shared" si="7"/>
        <v>2001/07/14</v>
      </c>
      <c r="V45" t="str">
        <f t="shared" si="8"/>
        <v>大阪</v>
      </c>
      <c r="W45" t="str">
        <f t="shared" si="9"/>
        <v>00115695330</v>
      </c>
      <c r="X45" t="str">
        <f t="shared" si="10"/>
        <v>立命館大</v>
      </c>
    </row>
    <row r="46" spans="1:24" x14ac:dyDescent="0.55000000000000004">
      <c r="A46" s="7" t="s">
        <v>92</v>
      </c>
      <c r="B46" s="7">
        <v>45</v>
      </c>
      <c r="C46" s="7" t="s">
        <v>329</v>
      </c>
      <c r="D46" s="7" t="s">
        <v>330</v>
      </c>
      <c r="E46" s="7" t="s">
        <v>331</v>
      </c>
      <c r="F46" s="7">
        <v>20</v>
      </c>
      <c r="G46" s="7" t="s">
        <v>115</v>
      </c>
      <c r="H46" s="7">
        <v>80164625</v>
      </c>
      <c r="I46" s="7" t="s">
        <v>332</v>
      </c>
      <c r="J46" s="7" t="s">
        <v>333</v>
      </c>
      <c r="N46" t="str">
        <f t="shared" si="0"/>
        <v>酒井</v>
      </c>
      <c r="O46" t="str">
        <f t="shared" si="1"/>
        <v>佑弥</v>
      </c>
      <c r="P46" t="str">
        <f t="shared" si="2"/>
        <v>サカイ</v>
      </c>
      <c r="Q46" t="str">
        <f t="shared" si="3"/>
        <v>ユウヤ</v>
      </c>
      <c r="R46">
        <f t="shared" si="4"/>
        <v>21</v>
      </c>
      <c r="S46" t="str">
        <f t="shared" si="5"/>
        <v>2001</v>
      </c>
      <c r="T46" t="str">
        <f t="shared" si="6"/>
        <v>0926</v>
      </c>
      <c r="U46" t="str">
        <f t="shared" si="7"/>
        <v>2001/09/26</v>
      </c>
      <c r="V46" t="str">
        <f t="shared" si="8"/>
        <v>愛知</v>
      </c>
      <c r="W46" t="str">
        <f t="shared" si="9"/>
        <v>00080164625</v>
      </c>
      <c r="X46" t="str">
        <f t="shared" si="10"/>
        <v>立命館大</v>
      </c>
    </row>
    <row r="47" spans="1:24" x14ac:dyDescent="0.55000000000000004">
      <c r="A47" s="7" t="s">
        <v>92</v>
      </c>
      <c r="B47" s="7">
        <v>46</v>
      </c>
      <c r="C47" s="7" t="s">
        <v>334</v>
      </c>
      <c r="D47" s="7" t="s">
        <v>335</v>
      </c>
      <c r="E47" s="7" t="s">
        <v>336</v>
      </c>
      <c r="F47" s="7">
        <v>20</v>
      </c>
      <c r="G47" s="7" t="s">
        <v>109</v>
      </c>
      <c r="H47" s="7">
        <v>81694129</v>
      </c>
      <c r="I47" s="7" t="s">
        <v>337</v>
      </c>
      <c r="J47" s="7" t="s">
        <v>198</v>
      </c>
      <c r="N47" t="str">
        <f t="shared" si="0"/>
        <v>木村</v>
      </c>
      <c r="O47" t="str">
        <f t="shared" si="1"/>
        <v>裕亮</v>
      </c>
      <c r="P47" t="str">
        <f t="shared" si="2"/>
        <v>キムラ</v>
      </c>
      <c r="Q47" t="str">
        <f t="shared" si="3"/>
        <v>ユウスケ</v>
      </c>
      <c r="R47">
        <f t="shared" si="4"/>
        <v>21</v>
      </c>
      <c r="S47" t="str">
        <f t="shared" si="5"/>
        <v>2002</v>
      </c>
      <c r="T47" t="str">
        <f t="shared" si="6"/>
        <v>0120</v>
      </c>
      <c r="U47" t="str">
        <f t="shared" si="7"/>
        <v>2002/01/20</v>
      </c>
      <c r="V47" t="str">
        <f t="shared" si="8"/>
        <v>奈良</v>
      </c>
      <c r="W47" t="str">
        <f t="shared" si="9"/>
        <v>00081694129</v>
      </c>
      <c r="X47" t="str">
        <f t="shared" si="10"/>
        <v>立命館大</v>
      </c>
    </row>
    <row r="48" spans="1:24" x14ac:dyDescent="0.55000000000000004">
      <c r="A48" s="7" t="s">
        <v>92</v>
      </c>
      <c r="B48" s="7">
        <v>47</v>
      </c>
      <c r="C48" s="7" t="s">
        <v>338</v>
      </c>
      <c r="D48" s="7" t="s">
        <v>339</v>
      </c>
      <c r="E48" s="7" t="s">
        <v>340</v>
      </c>
      <c r="F48" s="7">
        <v>20</v>
      </c>
      <c r="G48" s="7" t="s">
        <v>341</v>
      </c>
      <c r="H48" s="7">
        <v>83394936</v>
      </c>
      <c r="I48" s="7" t="s">
        <v>342</v>
      </c>
      <c r="J48" s="7" t="s">
        <v>343</v>
      </c>
      <c r="N48" t="str">
        <f t="shared" si="0"/>
        <v>阿部</v>
      </c>
      <c r="O48" t="str">
        <f t="shared" si="1"/>
        <v>空知</v>
      </c>
      <c r="P48" t="str">
        <f t="shared" si="2"/>
        <v>アベ</v>
      </c>
      <c r="Q48" t="str">
        <f t="shared" si="3"/>
        <v>ソラチ</v>
      </c>
      <c r="R48">
        <f t="shared" si="4"/>
        <v>21</v>
      </c>
      <c r="S48" t="str">
        <f t="shared" si="5"/>
        <v>2001</v>
      </c>
      <c r="T48" t="str">
        <f t="shared" si="6"/>
        <v>0421</v>
      </c>
      <c r="U48" t="str">
        <f t="shared" si="7"/>
        <v>2001/04/21</v>
      </c>
      <c r="V48" t="str">
        <f t="shared" si="8"/>
        <v>神奈川</v>
      </c>
      <c r="W48" t="str">
        <f t="shared" si="9"/>
        <v>00083394936</v>
      </c>
      <c r="X48" t="str">
        <f t="shared" si="10"/>
        <v>立命館大</v>
      </c>
    </row>
    <row r="49" spans="1:24" x14ac:dyDescent="0.55000000000000004">
      <c r="A49" s="7" t="s">
        <v>92</v>
      </c>
      <c r="B49" s="7">
        <v>48</v>
      </c>
      <c r="C49" s="7" t="s">
        <v>344</v>
      </c>
      <c r="D49" s="7" t="s">
        <v>345</v>
      </c>
      <c r="E49" s="7" t="s">
        <v>346</v>
      </c>
      <c r="F49" s="7">
        <v>20</v>
      </c>
      <c r="G49" s="7" t="s">
        <v>98</v>
      </c>
      <c r="H49" s="7">
        <v>108128222</v>
      </c>
      <c r="I49" s="7" t="s">
        <v>347</v>
      </c>
      <c r="J49" s="7" t="s">
        <v>348</v>
      </c>
      <c r="N49" t="str">
        <f t="shared" si="0"/>
        <v>山中</v>
      </c>
      <c r="O49" t="str">
        <f t="shared" si="1"/>
        <v>聖也</v>
      </c>
      <c r="P49" t="str">
        <f t="shared" si="2"/>
        <v>ヤマナカ</v>
      </c>
      <c r="Q49" t="str">
        <f t="shared" si="3"/>
        <v>セイヤ</v>
      </c>
      <c r="R49">
        <f t="shared" si="4"/>
        <v>21</v>
      </c>
      <c r="S49" t="str">
        <f t="shared" si="5"/>
        <v>2001</v>
      </c>
      <c r="T49" t="str">
        <f t="shared" si="6"/>
        <v>0814</v>
      </c>
      <c r="U49" t="str">
        <f t="shared" si="7"/>
        <v>2001/08/14</v>
      </c>
      <c r="V49" t="str">
        <f t="shared" si="8"/>
        <v>滋賀</v>
      </c>
      <c r="W49" t="str">
        <f t="shared" si="9"/>
        <v>00108128222</v>
      </c>
      <c r="X49" t="str">
        <f t="shared" si="10"/>
        <v>立命館大</v>
      </c>
    </row>
    <row r="50" spans="1:24" x14ac:dyDescent="0.55000000000000004">
      <c r="A50" s="7" t="s">
        <v>92</v>
      </c>
      <c r="B50" s="7">
        <v>49</v>
      </c>
      <c r="C50" s="7" t="s">
        <v>349</v>
      </c>
      <c r="D50" s="7" t="s">
        <v>350</v>
      </c>
      <c r="E50" s="7" t="s">
        <v>322</v>
      </c>
      <c r="F50" s="7">
        <v>20</v>
      </c>
      <c r="G50" s="7" t="s">
        <v>98</v>
      </c>
      <c r="H50" s="7">
        <v>91901121</v>
      </c>
      <c r="I50" s="7" t="s">
        <v>351</v>
      </c>
      <c r="J50" s="7" t="s">
        <v>352</v>
      </c>
      <c r="N50" t="str">
        <f t="shared" si="0"/>
        <v>中山</v>
      </c>
      <c r="O50" t="str">
        <f t="shared" si="1"/>
        <v>翔太郎</v>
      </c>
      <c r="P50" t="str">
        <f t="shared" si="2"/>
        <v>ナカヤマ</v>
      </c>
      <c r="Q50" t="str">
        <f t="shared" si="3"/>
        <v>ショウタロウ</v>
      </c>
      <c r="R50">
        <f t="shared" si="4"/>
        <v>21</v>
      </c>
      <c r="S50" t="str">
        <f t="shared" si="5"/>
        <v>2001</v>
      </c>
      <c r="T50" t="str">
        <f t="shared" si="6"/>
        <v>0712</v>
      </c>
      <c r="U50" t="str">
        <f t="shared" si="7"/>
        <v>2001/07/12</v>
      </c>
      <c r="V50" t="str">
        <f t="shared" si="8"/>
        <v>滋賀</v>
      </c>
      <c r="W50" t="str">
        <f t="shared" si="9"/>
        <v>00091901121</v>
      </c>
      <c r="X50" t="str">
        <f t="shared" si="10"/>
        <v>立命館大</v>
      </c>
    </row>
    <row r="51" spans="1:24" x14ac:dyDescent="0.55000000000000004">
      <c r="A51" s="7" t="s">
        <v>92</v>
      </c>
      <c r="B51" s="7">
        <v>50</v>
      </c>
      <c r="C51" s="7" t="s">
        <v>353</v>
      </c>
      <c r="D51" s="7" t="s">
        <v>354</v>
      </c>
      <c r="E51" s="7" t="s">
        <v>346</v>
      </c>
      <c r="F51" s="7">
        <v>20</v>
      </c>
      <c r="G51" s="7" t="s">
        <v>149</v>
      </c>
      <c r="H51" s="7">
        <v>114037319</v>
      </c>
      <c r="I51" s="7" t="s">
        <v>323</v>
      </c>
      <c r="J51" s="7" t="s">
        <v>355</v>
      </c>
      <c r="N51" t="str">
        <f t="shared" si="0"/>
        <v>宮西</v>
      </c>
      <c r="O51" t="str">
        <f t="shared" si="1"/>
        <v>健太</v>
      </c>
      <c r="P51" t="str">
        <f t="shared" si="2"/>
        <v>ミヤニシ</v>
      </c>
      <c r="Q51" t="str">
        <f t="shared" si="3"/>
        <v>ケンタ</v>
      </c>
      <c r="R51">
        <f t="shared" si="4"/>
        <v>21</v>
      </c>
      <c r="S51" t="str">
        <f t="shared" si="5"/>
        <v>2001</v>
      </c>
      <c r="T51" t="str">
        <f t="shared" si="6"/>
        <v>0814</v>
      </c>
      <c r="U51" t="str">
        <f t="shared" si="7"/>
        <v>2001/08/14</v>
      </c>
      <c r="V51" t="str">
        <f t="shared" si="8"/>
        <v>大阪</v>
      </c>
      <c r="W51" t="str">
        <f t="shared" si="9"/>
        <v>00114037319</v>
      </c>
      <c r="X51" t="str">
        <f t="shared" si="10"/>
        <v>立命館大</v>
      </c>
    </row>
    <row r="52" spans="1:24" x14ac:dyDescent="0.55000000000000004">
      <c r="A52" s="7" t="s">
        <v>92</v>
      </c>
      <c r="B52" s="7">
        <v>51</v>
      </c>
      <c r="C52" s="7" t="s">
        <v>356</v>
      </c>
      <c r="D52" s="7" t="s">
        <v>357</v>
      </c>
      <c r="E52" s="7" t="s">
        <v>358</v>
      </c>
      <c r="F52" s="7">
        <v>21</v>
      </c>
      <c r="G52" s="7" t="s">
        <v>359</v>
      </c>
      <c r="H52" s="7">
        <v>98119028</v>
      </c>
      <c r="I52" s="7" t="s">
        <v>360</v>
      </c>
      <c r="J52" s="7" t="s">
        <v>361</v>
      </c>
      <c r="N52" t="str">
        <f t="shared" si="0"/>
        <v>中尾</v>
      </c>
      <c r="O52" t="str">
        <f t="shared" si="1"/>
        <v>一貴</v>
      </c>
      <c r="P52" t="str">
        <f t="shared" si="2"/>
        <v>ナカオ</v>
      </c>
      <c r="Q52" t="str">
        <f t="shared" si="3"/>
        <v>カズタカ</v>
      </c>
      <c r="R52">
        <f t="shared" si="4"/>
        <v>22</v>
      </c>
      <c r="S52" t="str">
        <f t="shared" si="5"/>
        <v>2001</v>
      </c>
      <c r="T52" t="str">
        <f t="shared" si="6"/>
        <v>0110</v>
      </c>
      <c r="U52" t="str">
        <f t="shared" si="7"/>
        <v>2001/01/10</v>
      </c>
      <c r="V52" t="str">
        <f t="shared" si="8"/>
        <v>福岡</v>
      </c>
      <c r="W52" t="str">
        <f t="shared" si="9"/>
        <v>00098119028</v>
      </c>
      <c r="X52" t="str">
        <f t="shared" si="10"/>
        <v>立命館大</v>
      </c>
    </row>
    <row r="53" spans="1:24" x14ac:dyDescent="0.55000000000000004">
      <c r="A53" s="7" t="s">
        <v>92</v>
      </c>
      <c r="B53" s="7">
        <v>52</v>
      </c>
      <c r="C53" s="7" t="s">
        <v>362</v>
      </c>
      <c r="D53" s="7" t="s">
        <v>363</v>
      </c>
      <c r="E53" s="7" t="s">
        <v>364</v>
      </c>
      <c r="F53" s="7">
        <v>20</v>
      </c>
      <c r="G53" s="7" t="s">
        <v>365</v>
      </c>
      <c r="H53" s="7">
        <v>81948939</v>
      </c>
      <c r="I53" s="7" t="s">
        <v>366</v>
      </c>
      <c r="J53" s="7" t="s">
        <v>367</v>
      </c>
      <c r="N53" t="str">
        <f t="shared" si="0"/>
        <v>相生</v>
      </c>
      <c r="O53" t="str">
        <f t="shared" si="1"/>
        <v>敦海</v>
      </c>
      <c r="P53" t="str">
        <f t="shared" si="2"/>
        <v>アイオイ</v>
      </c>
      <c r="Q53" t="str">
        <f t="shared" si="3"/>
        <v>アツミ</v>
      </c>
      <c r="R53">
        <f t="shared" si="4"/>
        <v>21</v>
      </c>
      <c r="S53" t="str">
        <f t="shared" si="5"/>
        <v>2001</v>
      </c>
      <c r="T53" t="str">
        <f t="shared" si="6"/>
        <v>0608</v>
      </c>
      <c r="U53" t="str">
        <f t="shared" si="7"/>
        <v>2001/06/08</v>
      </c>
      <c r="V53" t="str">
        <f t="shared" si="8"/>
        <v>鳥取</v>
      </c>
      <c r="W53" t="str">
        <f t="shared" si="9"/>
        <v>00081948939</v>
      </c>
      <c r="X53" t="str">
        <f t="shared" si="10"/>
        <v>立命館大</v>
      </c>
    </row>
    <row r="54" spans="1:24" x14ac:dyDescent="0.55000000000000004">
      <c r="A54" s="7" t="s">
        <v>92</v>
      </c>
      <c r="B54" s="7">
        <v>53</v>
      </c>
      <c r="C54" s="7" t="s">
        <v>368</v>
      </c>
      <c r="D54" s="7" t="s">
        <v>369</v>
      </c>
      <c r="E54" s="7" t="s">
        <v>370</v>
      </c>
      <c r="F54" s="7">
        <v>21</v>
      </c>
      <c r="G54" s="7" t="s">
        <v>115</v>
      </c>
      <c r="H54" s="7">
        <v>98563637</v>
      </c>
      <c r="I54" s="7" t="s">
        <v>371</v>
      </c>
      <c r="J54" s="7" t="s">
        <v>372</v>
      </c>
      <c r="N54" t="str">
        <f t="shared" si="0"/>
        <v>寺井</v>
      </c>
      <c r="O54" t="str">
        <f t="shared" si="1"/>
        <v>智也</v>
      </c>
      <c r="P54" t="str">
        <f t="shared" si="2"/>
        <v>テライ</v>
      </c>
      <c r="Q54" t="str">
        <f t="shared" si="3"/>
        <v>トモヤ</v>
      </c>
      <c r="R54">
        <f t="shared" si="4"/>
        <v>22</v>
      </c>
      <c r="S54" t="str">
        <f t="shared" si="5"/>
        <v>2000</v>
      </c>
      <c r="T54" t="str">
        <f t="shared" si="6"/>
        <v>0712</v>
      </c>
      <c r="U54" t="str">
        <f t="shared" si="7"/>
        <v>2000/07/12</v>
      </c>
      <c r="V54" t="str">
        <f t="shared" si="8"/>
        <v>愛知</v>
      </c>
      <c r="W54" t="str">
        <f t="shared" si="9"/>
        <v>00098563637</v>
      </c>
      <c r="X54" t="str">
        <f t="shared" si="10"/>
        <v>立命館大</v>
      </c>
    </row>
    <row r="55" spans="1:24" x14ac:dyDescent="0.55000000000000004">
      <c r="A55" s="7" t="s">
        <v>92</v>
      </c>
      <c r="B55" s="7">
        <v>54</v>
      </c>
      <c r="C55" s="7" t="s">
        <v>373</v>
      </c>
      <c r="D55" s="7" t="s">
        <v>374</v>
      </c>
      <c r="E55" s="7" t="s">
        <v>375</v>
      </c>
      <c r="F55" s="7">
        <v>20</v>
      </c>
      <c r="G55" s="7" t="s">
        <v>121</v>
      </c>
      <c r="H55" s="7">
        <v>107454829</v>
      </c>
      <c r="I55" s="7" t="s">
        <v>376</v>
      </c>
      <c r="J55" s="7" t="s">
        <v>377</v>
      </c>
      <c r="N55" t="str">
        <f t="shared" si="0"/>
        <v>鈴鹿</v>
      </c>
      <c r="O55" t="str">
        <f t="shared" si="1"/>
        <v>聖之介</v>
      </c>
      <c r="P55" t="str">
        <f t="shared" si="2"/>
        <v>スズカ</v>
      </c>
      <c r="Q55" t="str">
        <f t="shared" si="3"/>
        <v>ショウノスケ</v>
      </c>
      <c r="R55">
        <f t="shared" si="4"/>
        <v>21</v>
      </c>
      <c r="S55" t="str">
        <f t="shared" si="5"/>
        <v>2001</v>
      </c>
      <c r="T55" t="str">
        <f t="shared" si="6"/>
        <v>1220</v>
      </c>
      <c r="U55" t="str">
        <f t="shared" si="7"/>
        <v>2001/12/20</v>
      </c>
      <c r="V55" t="str">
        <f t="shared" si="8"/>
        <v>京都</v>
      </c>
      <c r="W55" t="str">
        <f t="shared" si="9"/>
        <v>00107454829</v>
      </c>
      <c r="X55" t="str">
        <f t="shared" si="10"/>
        <v>立命館大</v>
      </c>
    </row>
    <row r="56" spans="1:24" x14ac:dyDescent="0.55000000000000004">
      <c r="A56" s="7" t="s">
        <v>92</v>
      </c>
      <c r="B56" s="7">
        <v>55</v>
      </c>
      <c r="C56" s="7" t="s">
        <v>378</v>
      </c>
      <c r="D56" s="7" t="s">
        <v>379</v>
      </c>
      <c r="E56" s="7" t="s">
        <v>380</v>
      </c>
      <c r="F56" s="7">
        <v>20</v>
      </c>
      <c r="G56" s="7" t="s">
        <v>98</v>
      </c>
      <c r="H56" s="7">
        <v>84129125</v>
      </c>
      <c r="I56" s="7" t="s">
        <v>381</v>
      </c>
      <c r="J56" s="7" t="s">
        <v>382</v>
      </c>
      <c r="N56" t="str">
        <f t="shared" si="0"/>
        <v>岩井</v>
      </c>
      <c r="O56" t="str">
        <f t="shared" si="1"/>
        <v>星澄</v>
      </c>
      <c r="P56" t="str">
        <f t="shared" si="2"/>
        <v>イワイ</v>
      </c>
      <c r="Q56" t="str">
        <f t="shared" si="3"/>
        <v>セイト</v>
      </c>
      <c r="R56">
        <f t="shared" si="4"/>
        <v>21</v>
      </c>
      <c r="S56" t="str">
        <f t="shared" si="5"/>
        <v>2001</v>
      </c>
      <c r="T56" t="str">
        <f t="shared" si="6"/>
        <v>0417</v>
      </c>
      <c r="U56" t="str">
        <f t="shared" si="7"/>
        <v>2001/04/17</v>
      </c>
      <c r="V56" t="str">
        <f t="shared" si="8"/>
        <v>滋賀</v>
      </c>
      <c r="W56" t="str">
        <f t="shared" si="9"/>
        <v>00084129125</v>
      </c>
      <c r="X56" t="str">
        <f t="shared" si="10"/>
        <v>立命館大</v>
      </c>
    </row>
    <row r="57" spans="1:24" x14ac:dyDescent="0.55000000000000004">
      <c r="A57" s="7" t="s">
        <v>92</v>
      </c>
      <c r="B57" s="7">
        <v>56</v>
      </c>
      <c r="C57" s="7" t="s">
        <v>383</v>
      </c>
      <c r="D57" s="7" t="s">
        <v>384</v>
      </c>
      <c r="E57" s="7" t="s">
        <v>385</v>
      </c>
      <c r="F57" s="7">
        <v>20</v>
      </c>
      <c r="G57" s="7" t="s">
        <v>386</v>
      </c>
      <c r="H57" s="7">
        <v>80098429</v>
      </c>
      <c r="I57" s="7" t="s">
        <v>387</v>
      </c>
      <c r="J57" s="7" t="s">
        <v>388</v>
      </c>
      <c r="N57" t="str">
        <f t="shared" si="0"/>
        <v>蛯澤</v>
      </c>
      <c r="O57" t="str">
        <f t="shared" si="1"/>
        <v>快斗</v>
      </c>
      <c r="P57" t="str">
        <f t="shared" si="2"/>
        <v>エビサワ</v>
      </c>
      <c r="Q57" t="str">
        <f t="shared" si="3"/>
        <v>ハルト</v>
      </c>
      <c r="R57">
        <f t="shared" si="4"/>
        <v>21</v>
      </c>
      <c r="S57" t="str">
        <f t="shared" si="5"/>
        <v>2002</v>
      </c>
      <c r="T57" t="str">
        <f t="shared" si="6"/>
        <v>0108</v>
      </c>
      <c r="U57" t="str">
        <f t="shared" si="7"/>
        <v>2002/01/08</v>
      </c>
      <c r="V57" t="str">
        <f t="shared" si="8"/>
        <v>北海道</v>
      </c>
      <c r="W57" t="str">
        <f t="shared" si="9"/>
        <v>00080098429</v>
      </c>
      <c r="X57" t="str">
        <f t="shared" si="10"/>
        <v>立命館大</v>
      </c>
    </row>
    <row r="58" spans="1:24" x14ac:dyDescent="0.55000000000000004">
      <c r="A58" s="7" t="s">
        <v>92</v>
      </c>
      <c r="B58" s="7">
        <v>57</v>
      </c>
      <c r="C58" s="7" t="s">
        <v>389</v>
      </c>
      <c r="D58" s="7" t="s">
        <v>390</v>
      </c>
      <c r="E58" s="7" t="s">
        <v>391</v>
      </c>
      <c r="F58" s="7">
        <v>20</v>
      </c>
      <c r="G58" s="7" t="s">
        <v>121</v>
      </c>
      <c r="H58" s="7">
        <v>107473527</v>
      </c>
      <c r="I58" s="7" t="s">
        <v>392</v>
      </c>
      <c r="J58" s="7" t="s">
        <v>393</v>
      </c>
      <c r="N58" t="str">
        <f t="shared" si="0"/>
        <v>山口</v>
      </c>
      <c r="O58" t="str">
        <f t="shared" si="1"/>
        <v>佳晃</v>
      </c>
      <c r="P58" t="str">
        <f t="shared" si="2"/>
        <v>ヤマグチ</v>
      </c>
      <c r="Q58" t="str">
        <f t="shared" si="3"/>
        <v>ヨシアキ</v>
      </c>
      <c r="R58">
        <f t="shared" si="4"/>
        <v>20</v>
      </c>
      <c r="S58" t="str">
        <f t="shared" si="5"/>
        <v>2002</v>
      </c>
      <c r="T58" t="str">
        <f t="shared" si="6"/>
        <v>0227</v>
      </c>
      <c r="U58" t="str">
        <f t="shared" si="7"/>
        <v>2002/02/27</v>
      </c>
      <c r="V58" t="str">
        <f t="shared" si="8"/>
        <v>京都</v>
      </c>
      <c r="W58" t="str">
        <f t="shared" si="9"/>
        <v>00107473527</v>
      </c>
      <c r="X58" t="str">
        <f t="shared" si="10"/>
        <v>立命館大</v>
      </c>
    </row>
    <row r="59" spans="1:24" x14ac:dyDescent="0.55000000000000004">
      <c r="A59" s="7" t="s">
        <v>92</v>
      </c>
      <c r="B59" s="7">
        <v>58</v>
      </c>
      <c r="C59" s="7" t="s">
        <v>394</v>
      </c>
      <c r="D59" s="7" t="s">
        <v>395</v>
      </c>
      <c r="E59" s="7" t="s">
        <v>396</v>
      </c>
      <c r="F59" s="7">
        <v>20</v>
      </c>
      <c r="G59" s="7" t="s">
        <v>121</v>
      </c>
      <c r="H59" s="7">
        <v>107473325</v>
      </c>
      <c r="I59" s="7" t="s">
        <v>397</v>
      </c>
      <c r="J59" s="7" t="s">
        <v>262</v>
      </c>
      <c r="N59" t="str">
        <f t="shared" si="0"/>
        <v>樋口</v>
      </c>
      <c r="O59" t="str">
        <f t="shared" si="1"/>
        <v>航生</v>
      </c>
      <c r="P59" t="str">
        <f t="shared" si="2"/>
        <v>ヒグチ</v>
      </c>
      <c r="Q59" t="str">
        <f t="shared" si="3"/>
        <v>コウキ</v>
      </c>
      <c r="R59">
        <f t="shared" si="4"/>
        <v>21</v>
      </c>
      <c r="S59" t="str">
        <f t="shared" si="5"/>
        <v>2001</v>
      </c>
      <c r="T59" t="str">
        <f t="shared" si="6"/>
        <v>0803</v>
      </c>
      <c r="U59" t="str">
        <f t="shared" si="7"/>
        <v>2001/08/03</v>
      </c>
      <c r="V59" t="str">
        <f t="shared" si="8"/>
        <v>京都</v>
      </c>
      <c r="W59" t="str">
        <f t="shared" si="9"/>
        <v>00107473325</v>
      </c>
      <c r="X59" t="str">
        <f t="shared" si="10"/>
        <v>立命館大</v>
      </c>
    </row>
    <row r="60" spans="1:24" x14ac:dyDescent="0.55000000000000004">
      <c r="A60" s="7" t="s">
        <v>92</v>
      </c>
      <c r="B60" s="7">
        <v>59</v>
      </c>
      <c r="C60" s="7" t="s">
        <v>398</v>
      </c>
      <c r="D60" s="7" t="s">
        <v>399</v>
      </c>
      <c r="E60" s="7" t="s">
        <v>400</v>
      </c>
      <c r="F60" s="7">
        <v>20</v>
      </c>
      <c r="G60" s="7" t="s">
        <v>401</v>
      </c>
      <c r="H60" s="7">
        <v>119691936</v>
      </c>
      <c r="I60" s="7" t="s">
        <v>402</v>
      </c>
      <c r="J60" s="7" t="s">
        <v>403</v>
      </c>
      <c r="N60" t="str">
        <f t="shared" si="0"/>
        <v>石川</v>
      </c>
      <c r="O60" t="str">
        <f t="shared" si="1"/>
        <v>新</v>
      </c>
      <c r="P60" t="str">
        <f t="shared" si="2"/>
        <v>イシカワ</v>
      </c>
      <c r="Q60" t="str">
        <f t="shared" si="3"/>
        <v>アラタ</v>
      </c>
      <c r="R60">
        <f t="shared" si="4"/>
        <v>21</v>
      </c>
      <c r="S60" t="str">
        <f t="shared" si="5"/>
        <v>2001</v>
      </c>
      <c r="T60" t="str">
        <f t="shared" si="6"/>
        <v>0912</v>
      </c>
      <c r="U60" t="str">
        <f t="shared" si="7"/>
        <v>2001/09/12</v>
      </c>
      <c r="V60" t="str">
        <f t="shared" si="8"/>
        <v>富山</v>
      </c>
      <c r="W60" t="str">
        <f t="shared" si="9"/>
        <v>00119691936</v>
      </c>
      <c r="X60" t="str">
        <f t="shared" si="10"/>
        <v>立命館大</v>
      </c>
    </row>
    <row r="61" spans="1:24" x14ac:dyDescent="0.55000000000000004">
      <c r="A61" s="7" t="s">
        <v>92</v>
      </c>
      <c r="B61" s="7">
        <v>60</v>
      </c>
      <c r="C61" s="7" t="s">
        <v>404</v>
      </c>
      <c r="D61" s="7" t="s">
        <v>405</v>
      </c>
      <c r="E61" s="7" t="s">
        <v>406</v>
      </c>
      <c r="F61" s="7">
        <v>20</v>
      </c>
      <c r="G61" s="7" t="s">
        <v>121</v>
      </c>
      <c r="H61" s="7">
        <v>95133425</v>
      </c>
      <c r="I61" s="7" t="s">
        <v>407</v>
      </c>
      <c r="J61" s="7" t="s">
        <v>348</v>
      </c>
      <c r="N61" t="str">
        <f t="shared" si="0"/>
        <v>花満</v>
      </c>
      <c r="O61" t="str">
        <f t="shared" si="1"/>
        <v>星哉</v>
      </c>
      <c r="P61" t="str">
        <f t="shared" si="2"/>
        <v>ハナミツ</v>
      </c>
      <c r="Q61" t="str">
        <f t="shared" si="3"/>
        <v>セイヤ</v>
      </c>
      <c r="R61">
        <f t="shared" si="4"/>
        <v>21</v>
      </c>
      <c r="S61" t="str">
        <f t="shared" si="5"/>
        <v>2001</v>
      </c>
      <c r="T61" t="str">
        <f t="shared" si="6"/>
        <v>0509</v>
      </c>
      <c r="U61" t="str">
        <f t="shared" si="7"/>
        <v>2001/05/09</v>
      </c>
      <c r="V61" t="str">
        <f t="shared" si="8"/>
        <v>京都</v>
      </c>
      <c r="W61" t="str">
        <f t="shared" si="9"/>
        <v>00095133425</v>
      </c>
      <c r="X61" t="str">
        <f t="shared" si="10"/>
        <v>立命館大</v>
      </c>
    </row>
    <row r="62" spans="1:24" x14ac:dyDescent="0.55000000000000004">
      <c r="A62" s="7" t="s">
        <v>92</v>
      </c>
      <c r="B62" s="7">
        <v>61</v>
      </c>
      <c r="C62" s="7" t="s">
        <v>408</v>
      </c>
      <c r="D62" s="7" t="s">
        <v>409</v>
      </c>
      <c r="E62" s="7" t="s">
        <v>410</v>
      </c>
      <c r="F62" s="7">
        <v>20</v>
      </c>
      <c r="G62" s="7" t="s">
        <v>271</v>
      </c>
      <c r="H62" s="7">
        <v>81692531</v>
      </c>
      <c r="I62" s="7" t="s">
        <v>411</v>
      </c>
      <c r="J62" s="7" t="s">
        <v>412</v>
      </c>
      <c r="N62" t="str">
        <f t="shared" si="0"/>
        <v>桐畑</v>
      </c>
      <c r="O62" t="str">
        <f t="shared" si="1"/>
        <v>創一</v>
      </c>
      <c r="P62" t="str">
        <f t="shared" si="2"/>
        <v>キリハタ</v>
      </c>
      <c r="Q62" t="str">
        <f t="shared" si="3"/>
        <v>ソウイチ</v>
      </c>
      <c r="R62">
        <f t="shared" si="4"/>
        <v>21</v>
      </c>
      <c r="S62" t="str">
        <f t="shared" si="5"/>
        <v>2001</v>
      </c>
      <c r="T62" t="str">
        <f t="shared" si="6"/>
        <v>1125</v>
      </c>
      <c r="U62" t="str">
        <f t="shared" si="7"/>
        <v>2001/11/25</v>
      </c>
      <c r="V62" t="str">
        <f t="shared" si="8"/>
        <v>岡山</v>
      </c>
      <c r="W62" t="str">
        <f t="shared" si="9"/>
        <v>00081692531</v>
      </c>
      <c r="X62" t="str">
        <f t="shared" si="10"/>
        <v>立命館大</v>
      </c>
    </row>
    <row r="63" spans="1:24" x14ac:dyDescent="0.55000000000000004">
      <c r="A63" s="7" t="s">
        <v>92</v>
      </c>
      <c r="B63" s="7">
        <v>62</v>
      </c>
      <c r="C63" s="7" t="s">
        <v>413</v>
      </c>
      <c r="D63" s="7" t="s">
        <v>414</v>
      </c>
      <c r="E63" s="7" t="s">
        <v>415</v>
      </c>
      <c r="F63" s="7">
        <v>20</v>
      </c>
      <c r="G63" s="7" t="s">
        <v>255</v>
      </c>
      <c r="H63" s="7">
        <v>83082425</v>
      </c>
      <c r="I63" s="7" t="s">
        <v>416</v>
      </c>
      <c r="J63" s="7" t="s">
        <v>319</v>
      </c>
      <c r="N63" t="str">
        <f t="shared" si="0"/>
        <v>藤本</v>
      </c>
      <c r="O63" t="str">
        <f t="shared" si="1"/>
        <v>皓士</v>
      </c>
      <c r="P63" t="str">
        <f t="shared" si="2"/>
        <v>フジモト</v>
      </c>
      <c r="Q63" t="str">
        <f t="shared" si="3"/>
        <v>コウシ</v>
      </c>
      <c r="R63">
        <f t="shared" si="4"/>
        <v>21</v>
      </c>
      <c r="S63" t="str">
        <f t="shared" si="5"/>
        <v>2001</v>
      </c>
      <c r="T63" t="str">
        <f t="shared" si="6"/>
        <v>1023</v>
      </c>
      <c r="U63" t="str">
        <f t="shared" si="7"/>
        <v>2001/10/23</v>
      </c>
      <c r="V63" t="str">
        <f t="shared" si="8"/>
        <v>広島</v>
      </c>
      <c r="W63" t="str">
        <f t="shared" si="9"/>
        <v>00083082425</v>
      </c>
      <c r="X63" t="str">
        <f t="shared" si="10"/>
        <v>立命館大</v>
      </c>
    </row>
    <row r="64" spans="1:24" x14ac:dyDescent="0.55000000000000004">
      <c r="A64" s="7" t="s">
        <v>92</v>
      </c>
      <c r="B64" s="7">
        <v>63</v>
      </c>
      <c r="C64" s="7" t="s">
        <v>417</v>
      </c>
      <c r="D64" s="7" t="s">
        <v>418</v>
      </c>
      <c r="E64" s="7" t="s">
        <v>419</v>
      </c>
      <c r="F64" s="7">
        <v>21</v>
      </c>
      <c r="G64" s="7" t="s">
        <v>115</v>
      </c>
      <c r="H64" s="7">
        <v>68133627</v>
      </c>
      <c r="I64" s="7" t="s">
        <v>420</v>
      </c>
      <c r="J64" s="7" t="s">
        <v>165</v>
      </c>
      <c r="N64" t="str">
        <f t="shared" si="0"/>
        <v>小塚</v>
      </c>
      <c r="O64" t="str">
        <f t="shared" si="1"/>
        <v>創太</v>
      </c>
      <c r="P64" t="str">
        <f t="shared" si="2"/>
        <v>コヅカ</v>
      </c>
      <c r="Q64" t="str">
        <f t="shared" si="3"/>
        <v>ソウタ</v>
      </c>
      <c r="R64">
        <f t="shared" si="4"/>
        <v>22</v>
      </c>
      <c r="S64" t="str">
        <f t="shared" si="5"/>
        <v>2000</v>
      </c>
      <c r="T64" t="str">
        <f t="shared" si="6"/>
        <v>1006</v>
      </c>
      <c r="U64" t="str">
        <f t="shared" si="7"/>
        <v>2000/10/06</v>
      </c>
      <c r="V64" t="str">
        <f t="shared" si="8"/>
        <v>愛知</v>
      </c>
      <c r="W64" t="str">
        <f t="shared" si="9"/>
        <v>00068133627</v>
      </c>
      <c r="X64" t="str">
        <f t="shared" si="10"/>
        <v>立命館大</v>
      </c>
    </row>
    <row r="65" spans="1:24" x14ac:dyDescent="0.55000000000000004">
      <c r="A65" s="7" t="s">
        <v>92</v>
      </c>
      <c r="B65" s="7">
        <v>64</v>
      </c>
      <c r="C65" s="7" t="s">
        <v>421</v>
      </c>
      <c r="D65" s="7" t="s">
        <v>422</v>
      </c>
      <c r="E65" s="7" t="s">
        <v>423</v>
      </c>
      <c r="F65" s="7">
        <v>21</v>
      </c>
      <c r="G65" s="7" t="s">
        <v>143</v>
      </c>
      <c r="H65" s="7">
        <v>70597836</v>
      </c>
      <c r="I65" s="7" t="s">
        <v>424</v>
      </c>
      <c r="J65" s="7" t="s">
        <v>425</v>
      </c>
      <c r="N65" t="str">
        <f t="shared" si="0"/>
        <v>今関</v>
      </c>
      <c r="O65" t="str">
        <f t="shared" si="1"/>
        <v>康明</v>
      </c>
      <c r="P65" t="str">
        <f t="shared" si="2"/>
        <v>イマゼキ</v>
      </c>
      <c r="Q65" t="str">
        <f t="shared" si="3"/>
        <v>ヤスアキ</v>
      </c>
      <c r="R65">
        <f t="shared" si="4"/>
        <v>22</v>
      </c>
      <c r="S65" t="str">
        <f t="shared" si="5"/>
        <v>2000</v>
      </c>
      <c r="T65" t="str">
        <f t="shared" si="6"/>
        <v>0405</v>
      </c>
      <c r="U65" t="str">
        <f t="shared" si="7"/>
        <v>2000/04/05</v>
      </c>
      <c r="V65" t="str">
        <f t="shared" si="8"/>
        <v>兵庫</v>
      </c>
      <c r="W65" t="str">
        <f t="shared" si="9"/>
        <v>00070597836</v>
      </c>
      <c r="X65" t="str">
        <f t="shared" si="10"/>
        <v>立命館大</v>
      </c>
    </row>
    <row r="66" spans="1:24" x14ac:dyDescent="0.55000000000000004">
      <c r="A66" s="7" t="s">
        <v>92</v>
      </c>
      <c r="B66" s="7">
        <v>65</v>
      </c>
      <c r="C66" s="7" t="s">
        <v>426</v>
      </c>
      <c r="D66" s="7" t="s">
        <v>427</v>
      </c>
      <c r="E66" s="7" t="s">
        <v>428</v>
      </c>
      <c r="F66" s="7">
        <v>20</v>
      </c>
      <c r="G66" s="7" t="s">
        <v>163</v>
      </c>
      <c r="H66" s="7">
        <v>83435023</v>
      </c>
      <c r="I66" s="7" t="s">
        <v>429</v>
      </c>
      <c r="J66" s="7" t="s">
        <v>430</v>
      </c>
      <c r="N66" t="str">
        <f t="shared" si="0"/>
        <v>小林</v>
      </c>
      <c r="O66" t="str">
        <f t="shared" si="1"/>
        <v>一稀</v>
      </c>
      <c r="P66" t="str">
        <f t="shared" si="2"/>
        <v>コバヤシ</v>
      </c>
      <c r="Q66" t="str">
        <f t="shared" si="3"/>
        <v>カズキ</v>
      </c>
      <c r="R66">
        <f t="shared" si="4"/>
        <v>21</v>
      </c>
      <c r="S66" t="str">
        <f t="shared" si="5"/>
        <v>2001</v>
      </c>
      <c r="T66" t="str">
        <f t="shared" si="6"/>
        <v>0429</v>
      </c>
      <c r="U66" t="str">
        <f t="shared" si="7"/>
        <v>2001/04/29</v>
      </c>
      <c r="V66" t="str">
        <f t="shared" si="8"/>
        <v>福井</v>
      </c>
      <c r="W66" t="str">
        <f t="shared" si="9"/>
        <v>00083435023</v>
      </c>
      <c r="X66" t="str">
        <f t="shared" si="10"/>
        <v>立命館大</v>
      </c>
    </row>
    <row r="67" spans="1:24" x14ac:dyDescent="0.55000000000000004">
      <c r="A67" s="7" t="s">
        <v>92</v>
      </c>
      <c r="B67" s="7">
        <v>66</v>
      </c>
      <c r="C67" s="7" t="s">
        <v>431</v>
      </c>
      <c r="D67" s="7" t="s">
        <v>432</v>
      </c>
      <c r="E67" s="7" t="s">
        <v>433</v>
      </c>
      <c r="F67" s="7">
        <v>20</v>
      </c>
      <c r="G67" s="7" t="s">
        <v>143</v>
      </c>
      <c r="H67" s="7">
        <v>76954031</v>
      </c>
      <c r="I67" s="7" t="s">
        <v>434</v>
      </c>
      <c r="J67" s="7" t="s">
        <v>129</v>
      </c>
      <c r="N67" t="str">
        <f t="shared" ref="N67:N130" si="11">IFERROR(LEFT($C67,FIND("　",$C67)-1),"")</f>
        <v>清水</v>
      </c>
      <c r="O67" t="str">
        <f t="shared" ref="O67:O130" si="12">IFERROR(RIGHT($C67,LEN($C67)-FIND("　",$C67)),"")</f>
        <v>優輝</v>
      </c>
      <c r="P67" t="str">
        <f t="shared" ref="P67:P130" si="13">IFERROR(DBCS(LEFT($D67,FIND(" ",$D67)-1)),"")</f>
        <v>シミズ</v>
      </c>
      <c r="Q67" t="str">
        <f t="shared" ref="Q67:Q130" si="14">IFERROR(DBCS(RIGHT($D67,LEN($D67)-FIND(" ",$D67))),"")</f>
        <v>ユウキ</v>
      </c>
      <c r="R67">
        <f t="shared" ref="R67:R130" si="15">IFERROR(IF(AND(129&lt;VALUE($T67),VALUE($T67)&lt;=401),$F67,$F67+1),"")</f>
        <v>21</v>
      </c>
      <c r="S67" t="str">
        <f t="shared" ref="S67:S130" si="16">IF($E67="","",IF(LEFT($E67,1)="9","19"&amp;LEFT($E67,2),"20"&amp;LEFT($E67,2)))</f>
        <v>2001</v>
      </c>
      <c r="T67" t="str">
        <f t="shared" ref="T67:T130" si="17">IFERROR(RIGHT($E67,4),"")</f>
        <v>1025</v>
      </c>
      <c r="U67" t="str">
        <f t="shared" ref="U67:U130" si="18">IF($S67="","",$S67&amp;"/"&amp;LEFT($T67,2)&amp;"/"&amp;RIGHT($T67,2))</f>
        <v>2001/10/25</v>
      </c>
      <c r="V67" t="str">
        <f t="shared" ref="V67:V130" si="19">IFERROR(IF($G67="北海道",$G67,LEFT($G67,LEN($G67)-1)),"")</f>
        <v>兵庫</v>
      </c>
      <c r="W67" t="str">
        <f t="shared" ref="W67:W130" si="20">IF($H67="","",RIGHT(100000000000+$H67,11))</f>
        <v>00076954031</v>
      </c>
      <c r="X67" t="str">
        <f t="shared" ref="X67:X130" si="21">IFERROR(LEFT($A67,FIND("大学",$A67))&amp;RIGHT($A67,LEN($A67)-FIND("大学",$A67)-1),"")</f>
        <v>立命館大</v>
      </c>
    </row>
    <row r="68" spans="1:24" x14ac:dyDescent="0.55000000000000004">
      <c r="A68" s="7" t="s">
        <v>92</v>
      </c>
      <c r="B68" s="7">
        <v>67</v>
      </c>
      <c r="C68" s="7" t="s">
        <v>435</v>
      </c>
      <c r="D68" s="7" t="s">
        <v>436</v>
      </c>
      <c r="E68" s="7" t="s">
        <v>437</v>
      </c>
      <c r="F68" s="7">
        <v>21</v>
      </c>
      <c r="G68" s="7" t="s">
        <v>149</v>
      </c>
      <c r="H68" s="7">
        <v>153667735</v>
      </c>
      <c r="I68" s="7" t="s">
        <v>438</v>
      </c>
      <c r="J68" s="7" t="s">
        <v>430</v>
      </c>
      <c r="N68" t="str">
        <f t="shared" si="11"/>
        <v>稲田</v>
      </c>
      <c r="O68" t="str">
        <f t="shared" si="12"/>
        <v>和樹</v>
      </c>
      <c r="P68" t="str">
        <f t="shared" si="13"/>
        <v>イナダ</v>
      </c>
      <c r="Q68" t="str">
        <f t="shared" si="14"/>
        <v>カズキ</v>
      </c>
      <c r="R68">
        <f t="shared" si="15"/>
        <v>22</v>
      </c>
      <c r="S68" t="str">
        <f t="shared" si="16"/>
        <v>2000</v>
      </c>
      <c r="T68" t="str">
        <f t="shared" si="17"/>
        <v>0805</v>
      </c>
      <c r="U68" t="str">
        <f t="shared" si="18"/>
        <v>2000/08/05</v>
      </c>
      <c r="V68" t="str">
        <f t="shared" si="19"/>
        <v>大阪</v>
      </c>
      <c r="W68" t="str">
        <f t="shared" si="20"/>
        <v>00153667735</v>
      </c>
      <c r="X68" t="str">
        <f t="shared" si="21"/>
        <v>立命館大</v>
      </c>
    </row>
    <row r="69" spans="1:24" x14ac:dyDescent="0.55000000000000004">
      <c r="A69" s="7" t="s">
        <v>92</v>
      </c>
      <c r="B69" s="7">
        <v>68</v>
      </c>
      <c r="C69" s="7" t="s">
        <v>439</v>
      </c>
      <c r="D69" s="7" t="s">
        <v>440</v>
      </c>
      <c r="E69" s="7" t="s">
        <v>276</v>
      </c>
      <c r="F69" s="7">
        <v>20</v>
      </c>
      <c r="G69" s="7" t="s">
        <v>156</v>
      </c>
      <c r="H69" s="7">
        <v>76662936</v>
      </c>
      <c r="I69" s="7" t="s">
        <v>441</v>
      </c>
      <c r="J69" s="7" t="s">
        <v>442</v>
      </c>
      <c r="N69" t="str">
        <f t="shared" si="11"/>
        <v>朝日</v>
      </c>
      <c r="O69" t="str">
        <f t="shared" si="12"/>
        <v>靖博</v>
      </c>
      <c r="P69" t="str">
        <f t="shared" si="13"/>
        <v>アサヒ</v>
      </c>
      <c r="Q69" t="str">
        <f t="shared" si="14"/>
        <v>ヤスヒロ</v>
      </c>
      <c r="R69">
        <f t="shared" si="15"/>
        <v>21</v>
      </c>
      <c r="S69" t="str">
        <f t="shared" si="16"/>
        <v>2001</v>
      </c>
      <c r="T69" t="str">
        <f t="shared" si="17"/>
        <v>0709</v>
      </c>
      <c r="U69" t="str">
        <f t="shared" si="18"/>
        <v>2001/07/09</v>
      </c>
      <c r="V69" t="str">
        <f t="shared" si="19"/>
        <v>静岡</v>
      </c>
      <c r="W69" t="str">
        <f t="shared" si="20"/>
        <v>00076662936</v>
      </c>
      <c r="X69" t="str">
        <f t="shared" si="21"/>
        <v>立命館大</v>
      </c>
    </row>
    <row r="70" spans="1:24" x14ac:dyDescent="0.55000000000000004">
      <c r="A70" s="7" t="s">
        <v>92</v>
      </c>
      <c r="B70" s="7">
        <v>69</v>
      </c>
      <c r="C70" s="7" t="s">
        <v>443</v>
      </c>
      <c r="D70" s="7" t="s">
        <v>444</v>
      </c>
      <c r="E70" s="7" t="s">
        <v>445</v>
      </c>
      <c r="F70" s="7">
        <v>20</v>
      </c>
      <c r="G70" s="7" t="s">
        <v>271</v>
      </c>
      <c r="H70" s="7">
        <v>110064820</v>
      </c>
      <c r="I70" s="7" t="s">
        <v>446</v>
      </c>
      <c r="J70" s="7" t="s">
        <v>447</v>
      </c>
      <c r="N70" t="str">
        <f t="shared" si="11"/>
        <v>西山</v>
      </c>
      <c r="O70" t="str">
        <f t="shared" si="12"/>
        <v>在喜</v>
      </c>
      <c r="P70" t="str">
        <f t="shared" si="13"/>
        <v>ニシヤマ</v>
      </c>
      <c r="Q70" t="str">
        <f t="shared" si="14"/>
        <v>アリキ</v>
      </c>
      <c r="R70">
        <f t="shared" si="15"/>
        <v>21</v>
      </c>
      <c r="S70" t="str">
        <f t="shared" si="16"/>
        <v>2001</v>
      </c>
      <c r="T70" t="str">
        <f t="shared" si="17"/>
        <v>0415</v>
      </c>
      <c r="U70" t="str">
        <f t="shared" si="18"/>
        <v>2001/04/15</v>
      </c>
      <c r="V70" t="str">
        <f t="shared" si="19"/>
        <v>岡山</v>
      </c>
      <c r="W70" t="str">
        <f t="shared" si="20"/>
        <v>00110064820</v>
      </c>
      <c r="X70" t="str">
        <f t="shared" si="21"/>
        <v>立命館大</v>
      </c>
    </row>
    <row r="71" spans="1:24" x14ac:dyDescent="0.55000000000000004">
      <c r="A71" s="7" t="s">
        <v>92</v>
      </c>
      <c r="B71" s="7">
        <v>70</v>
      </c>
      <c r="C71" s="7" t="s">
        <v>448</v>
      </c>
      <c r="D71" s="7" t="s">
        <v>449</v>
      </c>
      <c r="E71" s="7" t="s">
        <v>450</v>
      </c>
      <c r="F71" s="7">
        <v>22</v>
      </c>
      <c r="G71" s="7" t="s">
        <v>143</v>
      </c>
      <c r="H71" s="7">
        <v>70418323</v>
      </c>
      <c r="I71" s="7" t="s">
        <v>451</v>
      </c>
      <c r="J71" s="7" t="s">
        <v>310</v>
      </c>
      <c r="N71" t="str">
        <f t="shared" si="11"/>
        <v>深田</v>
      </c>
      <c r="O71" t="str">
        <f t="shared" si="12"/>
        <v>進大郎</v>
      </c>
      <c r="P71" t="str">
        <f t="shared" si="13"/>
        <v>フカタ</v>
      </c>
      <c r="Q71" t="str">
        <f t="shared" si="14"/>
        <v>シンタロウ</v>
      </c>
      <c r="R71">
        <f t="shared" si="15"/>
        <v>23</v>
      </c>
      <c r="S71" t="str">
        <f t="shared" si="16"/>
        <v>1999</v>
      </c>
      <c r="T71" t="str">
        <f t="shared" si="17"/>
        <v>0824</v>
      </c>
      <c r="U71" t="str">
        <f t="shared" si="18"/>
        <v>1999/08/24</v>
      </c>
      <c r="V71" t="str">
        <f t="shared" si="19"/>
        <v>兵庫</v>
      </c>
      <c r="W71" t="str">
        <f t="shared" si="20"/>
        <v>00070418323</v>
      </c>
      <c r="X71" t="str">
        <f t="shared" si="21"/>
        <v>立命館大</v>
      </c>
    </row>
    <row r="72" spans="1:24" x14ac:dyDescent="0.55000000000000004">
      <c r="A72" s="7" t="s">
        <v>92</v>
      </c>
      <c r="B72" s="7">
        <v>71</v>
      </c>
      <c r="C72" s="7" t="s">
        <v>452</v>
      </c>
      <c r="D72" s="7" t="s">
        <v>453</v>
      </c>
      <c r="E72" s="7" t="s">
        <v>454</v>
      </c>
      <c r="F72" s="7">
        <v>19</v>
      </c>
      <c r="G72" s="7" t="s">
        <v>115</v>
      </c>
      <c r="H72" s="7">
        <v>109355023</v>
      </c>
      <c r="I72" s="7" t="s">
        <v>234</v>
      </c>
      <c r="J72" s="7" t="s">
        <v>456</v>
      </c>
      <c r="N72" t="str">
        <f t="shared" si="11"/>
        <v>小島</v>
      </c>
      <c r="O72" t="str">
        <f t="shared" si="12"/>
        <v>健誠</v>
      </c>
      <c r="P72" t="str">
        <f t="shared" si="13"/>
        <v>コジマ</v>
      </c>
      <c r="Q72" t="str">
        <f t="shared" si="14"/>
        <v>ケンセイ</v>
      </c>
      <c r="R72">
        <f t="shared" si="15"/>
        <v>20</v>
      </c>
      <c r="S72" t="str">
        <f t="shared" si="16"/>
        <v>2002</v>
      </c>
      <c r="T72" t="str">
        <f t="shared" si="17"/>
        <v>0519</v>
      </c>
      <c r="U72" t="str">
        <f t="shared" si="18"/>
        <v>2002/05/19</v>
      </c>
      <c r="V72" t="str">
        <f t="shared" si="19"/>
        <v>愛知</v>
      </c>
      <c r="W72" t="str">
        <f t="shared" si="20"/>
        <v>00109355023</v>
      </c>
      <c r="X72" t="str">
        <f t="shared" si="21"/>
        <v>立命館大</v>
      </c>
    </row>
    <row r="73" spans="1:24" x14ac:dyDescent="0.55000000000000004">
      <c r="A73" s="7" t="s">
        <v>92</v>
      </c>
      <c r="B73" s="7">
        <v>72</v>
      </c>
      <c r="C73" s="7" t="s">
        <v>457</v>
      </c>
      <c r="D73" s="7" t="s">
        <v>458</v>
      </c>
      <c r="E73" s="7" t="s">
        <v>459</v>
      </c>
      <c r="F73" s="7">
        <v>19</v>
      </c>
      <c r="G73" s="7" t="s">
        <v>98</v>
      </c>
      <c r="H73" s="7">
        <v>92144020</v>
      </c>
      <c r="I73" s="7" t="s">
        <v>460</v>
      </c>
      <c r="J73" s="7" t="s">
        <v>461</v>
      </c>
      <c r="N73" t="str">
        <f t="shared" si="11"/>
        <v>西村</v>
      </c>
      <c r="O73" t="str">
        <f t="shared" si="12"/>
        <v>晟太朗</v>
      </c>
      <c r="P73" t="str">
        <f t="shared" si="13"/>
        <v>ニシムラ</v>
      </c>
      <c r="Q73" t="str">
        <f t="shared" si="14"/>
        <v>セイタロウ</v>
      </c>
      <c r="R73">
        <f t="shared" si="15"/>
        <v>20</v>
      </c>
      <c r="S73" t="str">
        <f t="shared" si="16"/>
        <v>2002</v>
      </c>
      <c r="T73" t="str">
        <f t="shared" si="17"/>
        <v>0810</v>
      </c>
      <c r="U73" t="str">
        <f t="shared" si="18"/>
        <v>2002/08/10</v>
      </c>
      <c r="V73" t="str">
        <f t="shared" si="19"/>
        <v>滋賀</v>
      </c>
      <c r="W73" t="str">
        <f t="shared" si="20"/>
        <v>00092144020</v>
      </c>
      <c r="X73" t="str">
        <f t="shared" si="21"/>
        <v>立命館大</v>
      </c>
    </row>
    <row r="74" spans="1:24" x14ac:dyDescent="0.55000000000000004">
      <c r="A74" s="7" t="s">
        <v>92</v>
      </c>
      <c r="B74" s="7">
        <v>73</v>
      </c>
      <c r="C74" s="7" t="s">
        <v>462</v>
      </c>
      <c r="D74" s="7" t="s">
        <v>463</v>
      </c>
      <c r="E74" s="7" t="s">
        <v>464</v>
      </c>
      <c r="F74" s="7">
        <v>19</v>
      </c>
      <c r="G74" s="7" t="s">
        <v>143</v>
      </c>
      <c r="H74" s="7">
        <v>115367932</v>
      </c>
      <c r="I74" s="7" t="s">
        <v>465</v>
      </c>
      <c r="J74" s="7" t="s">
        <v>310</v>
      </c>
      <c r="N74" t="str">
        <f t="shared" si="11"/>
        <v>松田</v>
      </c>
      <c r="O74" t="str">
        <f t="shared" si="12"/>
        <v>慎太郎</v>
      </c>
      <c r="P74" t="str">
        <f t="shared" si="13"/>
        <v>マツダ</v>
      </c>
      <c r="Q74" t="str">
        <f t="shared" si="14"/>
        <v>シンタロウ</v>
      </c>
      <c r="R74">
        <f t="shared" si="15"/>
        <v>20</v>
      </c>
      <c r="S74" t="str">
        <f t="shared" si="16"/>
        <v>2002</v>
      </c>
      <c r="T74" t="str">
        <f t="shared" si="17"/>
        <v>0902</v>
      </c>
      <c r="U74" t="str">
        <f t="shared" si="18"/>
        <v>2002/09/02</v>
      </c>
      <c r="V74" t="str">
        <f t="shared" si="19"/>
        <v>兵庫</v>
      </c>
      <c r="W74" t="str">
        <f t="shared" si="20"/>
        <v>00115367932</v>
      </c>
      <c r="X74" t="str">
        <f t="shared" si="21"/>
        <v>立命館大</v>
      </c>
    </row>
    <row r="75" spans="1:24" x14ac:dyDescent="0.55000000000000004">
      <c r="A75" s="7" t="s">
        <v>92</v>
      </c>
      <c r="B75" s="7">
        <v>74</v>
      </c>
      <c r="C75" s="7" t="s">
        <v>466</v>
      </c>
      <c r="D75" s="7" t="s">
        <v>467</v>
      </c>
      <c r="E75" s="7" t="s">
        <v>468</v>
      </c>
      <c r="F75" s="7">
        <v>19</v>
      </c>
      <c r="G75" s="7" t="s">
        <v>109</v>
      </c>
      <c r="H75" s="7">
        <v>108116421</v>
      </c>
      <c r="I75" s="7" t="s">
        <v>469</v>
      </c>
      <c r="J75" s="7" t="s">
        <v>278</v>
      </c>
      <c r="N75" t="str">
        <f t="shared" si="11"/>
        <v>大森</v>
      </c>
      <c r="O75" t="str">
        <f t="shared" si="12"/>
        <v>駿斗</v>
      </c>
      <c r="P75" t="str">
        <f t="shared" si="13"/>
        <v>オオモリ</v>
      </c>
      <c r="Q75" t="str">
        <f t="shared" si="14"/>
        <v>ハヤト</v>
      </c>
      <c r="R75">
        <f t="shared" si="15"/>
        <v>20</v>
      </c>
      <c r="S75" t="str">
        <f t="shared" si="16"/>
        <v>2002</v>
      </c>
      <c r="T75" t="str">
        <f t="shared" si="17"/>
        <v>0721</v>
      </c>
      <c r="U75" t="str">
        <f t="shared" si="18"/>
        <v>2002/07/21</v>
      </c>
      <c r="V75" t="str">
        <f t="shared" si="19"/>
        <v>奈良</v>
      </c>
      <c r="W75" t="str">
        <f t="shared" si="20"/>
        <v>00108116421</v>
      </c>
      <c r="X75" t="str">
        <f t="shared" si="21"/>
        <v>立命館大</v>
      </c>
    </row>
    <row r="76" spans="1:24" x14ac:dyDescent="0.55000000000000004">
      <c r="A76" s="7" t="s">
        <v>92</v>
      </c>
      <c r="B76" s="7">
        <v>75</v>
      </c>
      <c r="C76" s="7" t="s">
        <v>470</v>
      </c>
      <c r="D76" s="7" t="s">
        <v>471</v>
      </c>
      <c r="E76" s="7" t="s">
        <v>472</v>
      </c>
      <c r="F76" s="7">
        <v>19</v>
      </c>
      <c r="G76" s="7" t="s">
        <v>121</v>
      </c>
      <c r="H76" s="7">
        <v>107986637</v>
      </c>
      <c r="I76" s="7" t="s">
        <v>473</v>
      </c>
      <c r="J76" s="7" t="s">
        <v>474</v>
      </c>
      <c r="N76" t="str">
        <f t="shared" si="11"/>
        <v>山﨑</v>
      </c>
      <c r="O76" t="str">
        <f t="shared" si="12"/>
        <v>皓太</v>
      </c>
      <c r="P76" t="str">
        <f t="shared" si="13"/>
        <v>ヤマサキ</v>
      </c>
      <c r="Q76" t="str">
        <f t="shared" si="14"/>
        <v>コウタ</v>
      </c>
      <c r="R76">
        <f t="shared" si="15"/>
        <v>20</v>
      </c>
      <c r="S76" t="str">
        <f t="shared" si="16"/>
        <v>2003</v>
      </c>
      <c r="T76" t="str">
        <f t="shared" si="17"/>
        <v>0125</v>
      </c>
      <c r="U76" t="str">
        <f t="shared" si="18"/>
        <v>2003/01/25</v>
      </c>
      <c r="V76" t="str">
        <f t="shared" si="19"/>
        <v>京都</v>
      </c>
      <c r="W76" t="str">
        <f t="shared" si="20"/>
        <v>00107986637</v>
      </c>
      <c r="X76" t="str">
        <f t="shared" si="21"/>
        <v>立命館大</v>
      </c>
    </row>
    <row r="77" spans="1:24" x14ac:dyDescent="0.55000000000000004">
      <c r="A77" s="7" t="s">
        <v>92</v>
      </c>
      <c r="B77" s="7">
        <v>76</v>
      </c>
      <c r="C77" s="7" t="s">
        <v>475</v>
      </c>
      <c r="D77" s="7" t="s">
        <v>476</v>
      </c>
      <c r="E77" s="7" t="s">
        <v>477</v>
      </c>
      <c r="F77" s="7">
        <v>19</v>
      </c>
      <c r="G77" s="7" t="s">
        <v>109</v>
      </c>
      <c r="H77" s="7">
        <v>99760031</v>
      </c>
      <c r="I77" s="7" t="s">
        <v>478</v>
      </c>
      <c r="J77" s="7" t="s">
        <v>479</v>
      </c>
      <c r="N77" t="str">
        <f t="shared" si="11"/>
        <v>榎本</v>
      </c>
      <c r="O77" t="str">
        <f t="shared" si="12"/>
        <v>隆之介</v>
      </c>
      <c r="P77" t="str">
        <f t="shared" si="13"/>
        <v>エノモト</v>
      </c>
      <c r="Q77" t="str">
        <f t="shared" si="14"/>
        <v>リュウノスケ</v>
      </c>
      <c r="R77">
        <f t="shared" si="15"/>
        <v>20</v>
      </c>
      <c r="S77" t="str">
        <f t="shared" si="16"/>
        <v>2002</v>
      </c>
      <c r="T77" t="str">
        <f t="shared" si="17"/>
        <v>0819</v>
      </c>
      <c r="U77" t="str">
        <f t="shared" si="18"/>
        <v>2002/08/19</v>
      </c>
      <c r="V77" t="str">
        <f t="shared" si="19"/>
        <v>奈良</v>
      </c>
      <c r="W77" t="str">
        <f t="shared" si="20"/>
        <v>00099760031</v>
      </c>
      <c r="X77" t="str">
        <f t="shared" si="21"/>
        <v>立命館大</v>
      </c>
    </row>
    <row r="78" spans="1:24" x14ac:dyDescent="0.55000000000000004">
      <c r="A78" s="7" t="s">
        <v>92</v>
      </c>
      <c r="B78" s="7">
        <v>77</v>
      </c>
      <c r="C78" s="7" t="s">
        <v>480</v>
      </c>
      <c r="D78" s="7" t="s">
        <v>481</v>
      </c>
      <c r="E78" s="7" t="s">
        <v>482</v>
      </c>
      <c r="F78" s="7">
        <v>19</v>
      </c>
      <c r="G78" s="7" t="s">
        <v>109</v>
      </c>
      <c r="H78" s="7">
        <v>91818229</v>
      </c>
      <c r="I78" s="7" t="s">
        <v>483</v>
      </c>
      <c r="J78" s="7" t="s">
        <v>484</v>
      </c>
      <c r="N78" t="str">
        <f t="shared" si="11"/>
        <v>中田</v>
      </c>
      <c r="O78" t="str">
        <f t="shared" si="12"/>
        <v>千太郎</v>
      </c>
      <c r="P78" t="str">
        <f t="shared" si="13"/>
        <v>ナカタ</v>
      </c>
      <c r="Q78" t="str">
        <f t="shared" si="14"/>
        <v>センタロウ</v>
      </c>
      <c r="R78">
        <f t="shared" si="15"/>
        <v>19</v>
      </c>
      <c r="S78" t="str">
        <f t="shared" si="16"/>
        <v>2003</v>
      </c>
      <c r="T78" t="str">
        <f t="shared" si="17"/>
        <v>0315</v>
      </c>
      <c r="U78" t="str">
        <f t="shared" si="18"/>
        <v>2003/03/15</v>
      </c>
      <c r="V78" t="str">
        <f t="shared" si="19"/>
        <v>奈良</v>
      </c>
      <c r="W78" t="str">
        <f t="shared" si="20"/>
        <v>00091818229</v>
      </c>
      <c r="X78" t="str">
        <f t="shared" si="21"/>
        <v>立命館大</v>
      </c>
    </row>
    <row r="79" spans="1:24" x14ac:dyDescent="0.55000000000000004">
      <c r="A79" s="7" t="s">
        <v>92</v>
      </c>
      <c r="B79" s="7">
        <v>78</v>
      </c>
      <c r="C79" s="7" t="s">
        <v>485</v>
      </c>
      <c r="D79" s="7" t="s">
        <v>486</v>
      </c>
      <c r="E79" s="7" t="s">
        <v>487</v>
      </c>
      <c r="F79" s="7">
        <v>19</v>
      </c>
      <c r="G79" s="7" t="s">
        <v>169</v>
      </c>
      <c r="H79" s="7">
        <v>122761423</v>
      </c>
      <c r="I79" s="7" t="s">
        <v>133</v>
      </c>
      <c r="J79" s="7" t="s">
        <v>488</v>
      </c>
      <c r="N79" t="str">
        <f t="shared" si="11"/>
        <v>山田</v>
      </c>
      <c r="O79" t="str">
        <f t="shared" si="12"/>
        <v>いづる</v>
      </c>
      <c r="P79" t="str">
        <f t="shared" si="13"/>
        <v>ヤマダ</v>
      </c>
      <c r="Q79" t="str">
        <f t="shared" si="14"/>
        <v>イヅル</v>
      </c>
      <c r="R79">
        <f t="shared" si="15"/>
        <v>20</v>
      </c>
      <c r="S79" t="str">
        <f t="shared" si="16"/>
        <v>2002</v>
      </c>
      <c r="T79" t="str">
        <f t="shared" si="17"/>
        <v>0723</v>
      </c>
      <c r="U79" t="str">
        <f t="shared" si="18"/>
        <v>2002/07/23</v>
      </c>
      <c r="V79" t="str">
        <f t="shared" si="19"/>
        <v>石川</v>
      </c>
      <c r="W79" t="str">
        <f t="shared" si="20"/>
        <v>00122761423</v>
      </c>
      <c r="X79" t="str">
        <f t="shared" si="21"/>
        <v>立命館大</v>
      </c>
    </row>
    <row r="80" spans="1:24" x14ac:dyDescent="0.55000000000000004">
      <c r="A80" s="7" t="s">
        <v>92</v>
      </c>
      <c r="B80" s="7">
        <v>79</v>
      </c>
      <c r="C80" s="7" t="s">
        <v>489</v>
      </c>
      <c r="D80" s="7" t="s">
        <v>490</v>
      </c>
      <c r="E80" s="7" t="s">
        <v>491</v>
      </c>
      <c r="F80" s="7">
        <v>19</v>
      </c>
      <c r="G80" s="7" t="s">
        <v>196</v>
      </c>
      <c r="H80" s="7">
        <v>93174428</v>
      </c>
      <c r="I80" s="7" t="s">
        <v>492</v>
      </c>
      <c r="J80" s="7" t="s">
        <v>129</v>
      </c>
      <c r="N80" t="str">
        <f t="shared" si="11"/>
        <v>村島</v>
      </c>
      <c r="O80" t="str">
        <f t="shared" si="12"/>
        <v>佑樹</v>
      </c>
      <c r="P80" t="str">
        <f t="shared" si="13"/>
        <v>ムラシマ</v>
      </c>
      <c r="Q80" t="str">
        <f t="shared" si="14"/>
        <v>ユウキ</v>
      </c>
      <c r="R80">
        <f t="shared" si="15"/>
        <v>20</v>
      </c>
      <c r="S80" t="str">
        <f t="shared" si="16"/>
        <v>2003</v>
      </c>
      <c r="T80" t="str">
        <f t="shared" si="17"/>
        <v>0105</v>
      </c>
      <c r="U80" t="str">
        <f t="shared" si="18"/>
        <v>2003/01/05</v>
      </c>
      <c r="V80" t="str">
        <f t="shared" si="19"/>
        <v>三重</v>
      </c>
      <c r="W80" t="str">
        <f t="shared" si="20"/>
        <v>00093174428</v>
      </c>
      <c r="X80" t="str">
        <f t="shared" si="21"/>
        <v>立命館大</v>
      </c>
    </row>
    <row r="81" spans="1:24" x14ac:dyDescent="0.55000000000000004">
      <c r="A81" s="7" t="s">
        <v>92</v>
      </c>
      <c r="B81" s="7">
        <v>80</v>
      </c>
      <c r="C81" s="7" t="s">
        <v>493</v>
      </c>
      <c r="D81" s="7" t="s">
        <v>494</v>
      </c>
      <c r="E81" s="7" t="s">
        <v>495</v>
      </c>
      <c r="F81" s="7">
        <v>19</v>
      </c>
      <c r="G81" s="7" t="s">
        <v>496</v>
      </c>
      <c r="H81" s="7">
        <v>87099033</v>
      </c>
      <c r="I81" s="7" t="s">
        <v>497</v>
      </c>
      <c r="J81" s="7" t="s">
        <v>498</v>
      </c>
      <c r="N81" t="str">
        <f t="shared" si="11"/>
        <v>山本</v>
      </c>
      <c r="O81" t="str">
        <f t="shared" si="12"/>
        <v>智丈</v>
      </c>
      <c r="P81" t="str">
        <f t="shared" si="13"/>
        <v>ヤマモト</v>
      </c>
      <c r="Q81" t="str">
        <f t="shared" si="14"/>
        <v>トモヒロ</v>
      </c>
      <c r="R81">
        <f t="shared" si="15"/>
        <v>20</v>
      </c>
      <c r="S81" t="str">
        <f t="shared" si="16"/>
        <v>2002</v>
      </c>
      <c r="T81" t="str">
        <f t="shared" si="17"/>
        <v>1030</v>
      </c>
      <c r="U81" t="str">
        <f t="shared" si="18"/>
        <v>2002/10/30</v>
      </c>
      <c r="V81" t="str">
        <f t="shared" si="19"/>
        <v>東京</v>
      </c>
      <c r="W81" t="str">
        <f t="shared" si="20"/>
        <v>00087099033</v>
      </c>
      <c r="X81" t="str">
        <f t="shared" si="21"/>
        <v>立命館大</v>
      </c>
    </row>
    <row r="82" spans="1:24" x14ac:dyDescent="0.55000000000000004">
      <c r="A82" s="7" t="s">
        <v>92</v>
      </c>
      <c r="B82" s="7">
        <v>81</v>
      </c>
      <c r="C82" s="7" t="s">
        <v>499</v>
      </c>
      <c r="D82" s="7" t="s">
        <v>500</v>
      </c>
      <c r="E82" s="7" t="s">
        <v>501</v>
      </c>
      <c r="F82" s="7">
        <v>19</v>
      </c>
      <c r="G82" s="7" t="s">
        <v>149</v>
      </c>
      <c r="H82" s="7">
        <v>104259021</v>
      </c>
      <c r="I82" s="7" t="s">
        <v>133</v>
      </c>
      <c r="J82" s="7" t="s">
        <v>235</v>
      </c>
      <c r="N82" t="str">
        <f t="shared" si="11"/>
        <v>山田</v>
      </c>
      <c r="O82" t="str">
        <f t="shared" si="12"/>
        <v>優斗</v>
      </c>
      <c r="P82" t="str">
        <f t="shared" si="13"/>
        <v>ヤマダ</v>
      </c>
      <c r="Q82" t="str">
        <f t="shared" si="14"/>
        <v>ユウト</v>
      </c>
      <c r="R82">
        <f t="shared" si="15"/>
        <v>20</v>
      </c>
      <c r="S82" t="str">
        <f t="shared" si="16"/>
        <v>2002</v>
      </c>
      <c r="T82" t="str">
        <f t="shared" si="17"/>
        <v>1003</v>
      </c>
      <c r="U82" t="str">
        <f t="shared" si="18"/>
        <v>2002/10/03</v>
      </c>
      <c r="V82" t="str">
        <f t="shared" si="19"/>
        <v>大阪</v>
      </c>
      <c r="W82" t="str">
        <f t="shared" si="20"/>
        <v>00104259021</v>
      </c>
      <c r="X82" t="str">
        <f t="shared" si="21"/>
        <v>立命館大</v>
      </c>
    </row>
    <row r="83" spans="1:24" x14ac:dyDescent="0.55000000000000004">
      <c r="A83" s="7" t="s">
        <v>92</v>
      </c>
      <c r="B83" s="7">
        <v>82</v>
      </c>
      <c r="C83" s="7" t="s">
        <v>502</v>
      </c>
      <c r="D83" s="7" t="s">
        <v>503</v>
      </c>
      <c r="E83" s="7" t="s">
        <v>504</v>
      </c>
      <c r="F83" s="7">
        <v>20</v>
      </c>
      <c r="G83" s="7" t="s">
        <v>359</v>
      </c>
      <c r="H83" s="7">
        <v>115570726</v>
      </c>
      <c r="I83" s="7" t="s">
        <v>505</v>
      </c>
      <c r="J83" s="7" t="s">
        <v>129</v>
      </c>
      <c r="N83" t="str">
        <f t="shared" si="11"/>
        <v>細江</v>
      </c>
      <c r="O83" t="str">
        <f t="shared" si="12"/>
        <v>友暉</v>
      </c>
      <c r="P83" t="str">
        <f t="shared" si="13"/>
        <v>ホソエ</v>
      </c>
      <c r="Q83" t="str">
        <f t="shared" si="14"/>
        <v>ユウキ</v>
      </c>
      <c r="R83">
        <f t="shared" si="15"/>
        <v>21</v>
      </c>
      <c r="S83" t="str">
        <f t="shared" si="16"/>
        <v>2001</v>
      </c>
      <c r="T83" t="str">
        <f t="shared" si="17"/>
        <v>1122</v>
      </c>
      <c r="U83" t="str">
        <f t="shared" si="18"/>
        <v>2001/11/22</v>
      </c>
      <c r="V83" t="str">
        <f t="shared" si="19"/>
        <v>福岡</v>
      </c>
      <c r="W83" t="str">
        <f t="shared" si="20"/>
        <v>00115570726</v>
      </c>
      <c r="X83" t="str">
        <f t="shared" si="21"/>
        <v>立命館大</v>
      </c>
    </row>
    <row r="84" spans="1:24" x14ac:dyDescent="0.55000000000000004">
      <c r="A84" s="7" t="s">
        <v>92</v>
      </c>
      <c r="B84" s="7">
        <v>83</v>
      </c>
      <c r="C84" s="7" t="s">
        <v>506</v>
      </c>
      <c r="D84" s="7" t="s">
        <v>507</v>
      </c>
      <c r="E84" s="7" t="s">
        <v>508</v>
      </c>
      <c r="F84" s="7">
        <v>19</v>
      </c>
      <c r="G84" s="7" t="s">
        <v>115</v>
      </c>
      <c r="H84" s="7">
        <v>89117228</v>
      </c>
      <c r="I84" s="7" t="s">
        <v>509</v>
      </c>
      <c r="J84" s="7" t="s">
        <v>510</v>
      </c>
      <c r="N84" t="str">
        <f t="shared" si="11"/>
        <v>菅沼</v>
      </c>
      <c r="O84" t="str">
        <f t="shared" si="12"/>
        <v>玲央</v>
      </c>
      <c r="P84" t="str">
        <f t="shared" si="13"/>
        <v>スガヌマ</v>
      </c>
      <c r="Q84" t="str">
        <f t="shared" si="14"/>
        <v>レオ</v>
      </c>
      <c r="R84">
        <f t="shared" si="15"/>
        <v>20</v>
      </c>
      <c r="S84" t="str">
        <f t="shared" si="16"/>
        <v>2003</v>
      </c>
      <c r="T84" t="str">
        <f t="shared" si="17"/>
        <v>0113</v>
      </c>
      <c r="U84" t="str">
        <f t="shared" si="18"/>
        <v>2003/01/13</v>
      </c>
      <c r="V84" t="str">
        <f t="shared" si="19"/>
        <v>愛知</v>
      </c>
      <c r="W84" t="str">
        <f t="shared" si="20"/>
        <v>00089117228</v>
      </c>
      <c r="X84" t="str">
        <f t="shared" si="21"/>
        <v>立命館大</v>
      </c>
    </row>
    <row r="85" spans="1:24" x14ac:dyDescent="0.55000000000000004">
      <c r="A85" s="7" t="s">
        <v>92</v>
      </c>
      <c r="B85" s="7">
        <v>84</v>
      </c>
      <c r="C85" s="7" t="s">
        <v>511</v>
      </c>
      <c r="D85" s="7" t="s">
        <v>512</v>
      </c>
      <c r="E85" s="7" t="s">
        <v>513</v>
      </c>
      <c r="F85" s="7">
        <v>19</v>
      </c>
      <c r="G85" s="7" t="s">
        <v>121</v>
      </c>
      <c r="H85" s="7">
        <v>107784532</v>
      </c>
      <c r="I85" s="7" t="s">
        <v>514</v>
      </c>
      <c r="J85" s="7" t="s">
        <v>515</v>
      </c>
      <c r="N85" t="str">
        <f t="shared" si="11"/>
        <v>橋本</v>
      </c>
      <c r="O85" t="str">
        <f t="shared" si="12"/>
        <v>慶太</v>
      </c>
      <c r="P85" t="str">
        <f t="shared" si="13"/>
        <v>ハシモト</v>
      </c>
      <c r="Q85" t="str">
        <f t="shared" si="14"/>
        <v>ケイタ</v>
      </c>
      <c r="R85">
        <f t="shared" si="15"/>
        <v>20</v>
      </c>
      <c r="S85" t="str">
        <f t="shared" si="16"/>
        <v>2002</v>
      </c>
      <c r="T85" t="str">
        <f t="shared" si="17"/>
        <v>0829</v>
      </c>
      <c r="U85" t="str">
        <f t="shared" si="18"/>
        <v>2002/08/29</v>
      </c>
      <c r="V85" t="str">
        <f t="shared" si="19"/>
        <v>京都</v>
      </c>
      <c r="W85" t="str">
        <f t="shared" si="20"/>
        <v>00107784532</v>
      </c>
      <c r="X85" t="str">
        <f t="shared" si="21"/>
        <v>立命館大</v>
      </c>
    </row>
    <row r="86" spans="1:24" x14ac:dyDescent="0.55000000000000004">
      <c r="A86" s="7" t="s">
        <v>92</v>
      </c>
      <c r="B86" s="7">
        <v>85</v>
      </c>
      <c r="C86" s="7" t="s">
        <v>516</v>
      </c>
      <c r="D86" s="7" t="s">
        <v>517</v>
      </c>
      <c r="E86" s="7" t="s">
        <v>518</v>
      </c>
      <c r="F86" s="7">
        <v>19</v>
      </c>
      <c r="G86" s="7" t="s">
        <v>149</v>
      </c>
      <c r="H86" s="7">
        <v>87476537</v>
      </c>
      <c r="I86" s="7" t="s">
        <v>519</v>
      </c>
      <c r="J86" s="7" t="s">
        <v>165</v>
      </c>
      <c r="N86" t="str">
        <f t="shared" si="11"/>
        <v>尾﨑</v>
      </c>
      <c r="O86" t="str">
        <f t="shared" si="12"/>
        <v>颯太</v>
      </c>
      <c r="P86" t="str">
        <f t="shared" si="13"/>
        <v>オザキ</v>
      </c>
      <c r="Q86" t="str">
        <f t="shared" si="14"/>
        <v>ソウタ</v>
      </c>
      <c r="R86">
        <f t="shared" si="15"/>
        <v>20</v>
      </c>
      <c r="S86" t="str">
        <f t="shared" si="16"/>
        <v>2002</v>
      </c>
      <c r="T86" t="str">
        <f t="shared" si="17"/>
        <v>0525</v>
      </c>
      <c r="U86" t="str">
        <f t="shared" si="18"/>
        <v>2002/05/25</v>
      </c>
      <c r="V86" t="str">
        <f t="shared" si="19"/>
        <v>大阪</v>
      </c>
      <c r="W86" t="str">
        <f t="shared" si="20"/>
        <v>00087476537</v>
      </c>
      <c r="X86" t="str">
        <f t="shared" si="21"/>
        <v>立命館大</v>
      </c>
    </row>
    <row r="87" spans="1:24" x14ac:dyDescent="0.55000000000000004">
      <c r="A87" s="7" t="s">
        <v>92</v>
      </c>
      <c r="B87" s="7">
        <v>86</v>
      </c>
      <c r="C87" s="7" t="s">
        <v>520</v>
      </c>
      <c r="D87" s="7" t="s">
        <v>521</v>
      </c>
      <c r="E87" s="7" t="s">
        <v>522</v>
      </c>
      <c r="F87" s="7">
        <v>19</v>
      </c>
      <c r="G87" s="7" t="s">
        <v>121</v>
      </c>
      <c r="H87" s="7">
        <v>107623928</v>
      </c>
      <c r="I87" s="7" t="s">
        <v>523</v>
      </c>
      <c r="J87" s="7" t="s">
        <v>524</v>
      </c>
      <c r="N87" t="str">
        <f t="shared" si="11"/>
        <v>関</v>
      </c>
      <c r="O87" t="str">
        <f t="shared" si="12"/>
        <v>晃太朗</v>
      </c>
      <c r="P87" t="str">
        <f t="shared" si="13"/>
        <v>セキ</v>
      </c>
      <c r="Q87" t="str">
        <f t="shared" si="14"/>
        <v>コウタロウ</v>
      </c>
      <c r="R87">
        <f t="shared" si="15"/>
        <v>20</v>
      </c>
      <c r="S87" t="str">
        <f t="shared" si="16"/>
        <v>2002</v>
      </c>
      <c r="T87" t="str">
        <f t="shared" si="17"/>
        <v>0403</v>
      </c>
      <c r="U87" t="str">
        <f t="shared" si="18"/>
        <v>2002/04/03</v>
      </c>
      <c r="V87" t="str">
        <f t="shared" si="19"/>
        <v>京都</v>
      </c>
      <c r="W87" t="str">
        <f t="shared" si="20"/>
        <v>00107623928</v>
      </c>
      <c r="X87" t="str">
        <f t="shared" si="21"/>
        <v>立命館大</v>
      </c>
    </row>
    <row r="88" spans="1:24" x14ac:dyDescent="0.55000000000000004">
      <c r="A88" s="7" t="s">
        <v>92</v>
      </c>
      <c r="B88" s="7">
        <v>87</v>
      </c>
      <c r="C88" s="7" t="s">
        <v>525</v>
      </c>
      <c r="D88" s="7" t="s">
        <v>526</v>
      </c>
      <c r="E88" s="7" t="s">
        <v>527</v>
      </c>
      <c r="F88" s="7">
        <v>20</v>
      </c>
      <c r="G88" s="7" t="s">
        <v>149</v>
      </c>
      <c r="H88" s="7">
        <v>76773333</v>
      </c>
      <c r="I88" s="7" t="s">
        <v>288</v>
      </c>
      <c r="J88" s="7" t="s">
        <v>361</v>
      </c>
      <c r="N88" t="str">
        <f t="shared" si="11"/>
        <v>中村</v>
      </c>
      <c r="O88" t="str">
        <f t="shared" si="12"/>
        <v>一貴</v>
      </c>
      <c r="P88" t="str">
        <f t="shared" si="13"/>
        <v>ナカムラ</v>
      </c>
      <c r="Q88" t="str">
        <f t="shared" si="14"/>
        <v>カズタカ</v>
      </c>
      <c r="R88">
        <f t="shared" si="15"/>
        <v>21</v>
      </c>
      <c r="S88" t="str">
        <f t="shared" si="16"/>
        <v>2001</v>
      </c>
      <c r="T88" t="str">
        <f t="shared" si="17"/>
        <v>0921</v>
      </c>
      <c r="U88" t="str">
        <f t="shared" si="18"/>
        <v>2001/09/21</v>
      </c>
      <c r="V88" t="str">
        <f t="shared" si="19"/>
        <v>大阪</v>
      </c>
      <c r="W88" t="str">
        <f t="shared" si="20"/>
        <v>00076773333</v>
      </c>
      <c r="X88" t="str">
        <f t="shared" si="21"/>
        <v>立命館大</v>
      </c>
    </row>
    <row r="89" spans="1:24" x14ac:dyDescent="0.55000000000000004">
      <c r="A89" s="7" t="s">
        <v>92</v>
      </c>
      <c r="B89" s="7">
        <v>88</v>
      </c>
      <c r="C89" s="7" t="s">
        <v>528</v>
      </c>
      <c r="D89" s="7" t="s">
        <v>529</v>
      </c>
      <c r="E89" s="7" t="s">
        <v>530</v>
      </c>
      <c r="F89" s="7">
        <v>19</v>
      </c>
      <c r="G89" s="7" t="s">
        <v>143</v>
      </c>
      <c r="H89" s="7">
        <v>89501528</v>
      </c>
      <c r="I89" s="7" t="s">
        <v>531</v>
      </c>
      <c r="J89" s="7" t="s">
        <v>532</v>
      </c>
      <c r="N89" t="str">
        <f t="shared" si="11"/>
        <v>石原</v>
      </c>
      <c r="O89" t="str">
        <f t="shared" si="12"/>
        <v>誠</v>
      </c>
      <c r="P89" t="str">
        <f t="shared" si="13"/>
        <v>イシハラ</v>
      </c>
      <c r="Q89" t="str">
        <f t="shared" si="14"/>
        <v>セイ</v>
      </c>
      <c r="R89">
        <f t="shared" si="15"/>
        <v>19</v>
      </c>
      <c r="S89" t="str">
        <f t="shared" si="16"/>
        <v>2003</v>
      </c>
      <c r="T89" t="str">
        <f t="shared" si="17"/>
        <v>0314</v>
      </c>
      <c r="U89" t="str">
        <f t="shared" si="18"/>
        <v>2003/03/14</v>
      </c>
      <c r="V89" t="str">
        <f t="shared" si="19"/>
        <v>兵庫</v>
      </c>
      <c r="W89" t="str">
        <f t="shared" si="20"/>
        <v>00089501528</v>
      </c>
      <c r="X89" t="str">
        <f t="shared" si="21"/>
        <v>立命館大</v>
      </c>
    </row>
    <row r="90" spans="1:24" x14ac:dyDescent="0.55000000000000004">
      <c r="A90" s="7" t="s">
        <v>92</v>
      </c>
      <c r="B90" s="7">
        <v>89</v>
      </c>
      <c r="C90" s="7" t="s">
        <v>533</v>
      </c>
      <c r="D90" s="7" t="s">
        <v>534</v>
      </c>
      <c r="E90" s="7" t="s">
        <v>535</v>
      </c>
      <c r="F90" s="7">
        <v>19</v>
      </c>
      <c r="G90" s="7" t="s">
        <v>121</v>
      </c>
      <c r="H90" s="7">
        <v>107729733</v>
      </c>
      <c r="I90" s="7" t="s">
        <v>536</v>
      </c>
      <c r="J90" s="7" t="s">
        <v>537</v>
      </c>
      <c r="N90" t="str">
        <f t="shared" si="11"/>
        <v>米澤</v>
      </c>
      <c r="O90" t="str">
        <f t="shared" si="12"/>
        <v>僚祐</v>
      </c>
      <c r="P90" t="str">
        <f t="shared" si="13"/>
        <v>ヨネザワ</v>
      </c>
      <c r="Q90" t="str">
        <f t="shared" si="14"/>
        <v>リョウスケ</v>
      </c>
      <c r="R90">
        <f t="shared" si="15"/>
        <v>20</v>
      </c>
      <c r="S90" t="str">
        <f t="shared" si="16"/>
        <v>2002</v>
      </c>
      <c r="T90" t="str">
        <f t="shared" si="17"/>
        <v>0720</v>
      </c>
      <c r="U90" t="str">
        <f t="shared" si="18"/>
        <v>2002/07/20</v>
      </c>
      <c r="V90" t="str">
        <f t="shared" si="19"/>
        <v>京都</v>
      </c>
      <c r="W90" t="str">
        <f t="shared" si="20"/>
        <v>00107729733</v>
      </c>
      <c r="X90" t="str">
        <f t="shared" si="21"/>
        <v>立命館大</v>
      </c>
    </row>
    <row r="91" spans="1:24" x14ac:dyDescent="0.55000000000000004">
      <c r="A91" s="7" t="s">
        <v>92</v>
      </c>
      <c r="B91" s="7">
        <v>90</v>
      </c>
      <c r="C91" s="7" t="s">
        <v>538</v>
      </c>
      <c r="D91" s="7" t="s">
        <v>539</v>
      </c>
      <c r="E91" s="7" t="s">
        <v>540</v>
      </c>
      <c r="F91" s="7">
        <v>19</v>
      </c>
      <c r="G91" s="7" t="s">
        <v>98</v>
      </c>
      <c r="H91" s="7">
        <v>106958332</v>
      </c>
      <c r="I91" s="7" t="s">
        <v>541</v>
      </c>
      <c r="J91" s="7" t="s">
        <v>542</v>
      </c>
      <c r="N91" t="str">
        <f t="shared" si="11"/>
        <v>玉置</v>
      </c>
      <c r="O91" t="str">
        <f t="shared" si="12"/>
        <v>悠太</v>
      </c>
      <c r="P91" t="str">
        <f t="shared" si="13"/>
        <v>タマキ</v>
      </c>
      <c r="Q91" t="str">
        <f t="shared" si="14"/>
        <v>ユウタ</v>
      </c>
      <c r="R91">
        <f t="shared" si="15"/>
        <v>20</v>
      </c>
      <c r="S91" t="str">
        <f t="shared" si="16"/>
        <v>2002</v>
      </c>
      <c r="T91" t="str">
        <f t="shared" si="17"/>
        <v>1115</v>
      </c>
      <c r="U91" t="str">
        <f t="shared" si="18"/>
        <v>2002/11/15</v>
      </c>
      <c r="V91" t="str">
        <f t="shared" si="19"/>
        <v>滋賀</v>
      </c>
      <c r="W91" t="str">
        <f t="shared" si="20"/>
        <v>00106958332</v>
      </c>
      <c r="X91" t="str">
        <f t="shared" si="21"/>
        <v>立命館大</v>
      </c>
    </row>
    <row r="92" spans="1:24" x14ac:dyDescent="0.55000000000000004">
      <c r="A92" s="7" t="s">
        <v>92</v>
      </c>
      <c r="B92" s="7">
        <v>91</v>
      </c>
      <c r="C92" s="7" t="s">
        <v>543</v>
      </c>
      <c r="D92" s="7" t="s">
        <v>544</v>
      </c>
      <c r="E92" s="7" t="s">
        <v>545</v>
      </c>
      <c r="F92" s="7">
        <v>20</v>
      </c>
      <c r="G92" s="7" t="s">
        <v>359</v>
      </c>
      <c r="H92" s="7">
        <v>110882525</v>
      </c>
      <c r="I92" s="7" t="s">
        <v>546</v>
      </c>
      <c r="J92" s="7" t="s">
        <v>278</v>
      </c>
      <c r="N92" t="str">
        <f t="shared" si="11"/>
        <v>矢野</v>
      </c>
      <c r="O92" t="str">
        <f t="shared" si="12"/>
        <v>迅人</v>
      </c>
      <c r="P92" t="str">
        <f t="shared" si="13"/>
        <v>ヤノ</v>
      </c>
      <c r="Q92" t="str">
        <f t="shared" si="14"/>
        <v>ハヤト</v>
      </c>
      <c r="R92">
        <f t="shared" si="15"/>
        <v>21</v>
      </c>
      <c r="S92" t="str">
        <f t="shared" si="16"/>
        <v>2001</v>
      </c>
      <c r="T92" t="str">
        <f t="shared" si="17"/>
        <v>0825</v>
      </c>
      <c r="U92" t="str">
        <f t="shared" si="18"/>
        <v>2001/08/25</v>
      </c>
      <c r="V92" t="str">
        <f t="shared" si="19"/>
        <v>福岡</v>
      </c>
      <c r="W92" t="str">
        <f t="shared" si="20"/>
        <v>00110882525</v>
      </c>
      <c r="X92" t="str">
        <f t="shared" si="21"/>
        <v>立命館大</v>
      </c>
    </row>
    <row r="93" spans="1:24" x14ac:dyDescent="0.55000000000000004">
      <c r="A93" s="7" t="s">
        <v>92</v>
      </c>
      <c r="B93" s="7">
        <v>92</v>
      </c>
      <c r="C93" s="7" t="s">
        <v>547</v>
      </c>
      <c r="D93" s="7" t="s">
        <v>548</v>
      </c>
      <c r="E93" s="7" t="s">
        <v>549</v>
      </c>
      <c r="F93" s="7">
        <v>18</v>
      </c>
      <c r="G93" s="7" t="s">
        <v>97</v>
      </c>
      <c r="H93" s="7" t="s">
        <v>551</v>
      </c>
      <c r="I93" s="7" t="s">
        <v>552</v>
      </c>
      <c r="J93" s="7" t="s">
        <v>192</v>
      </c>
      <c r="N93" t="str">
        <f t="shared" si="11"/>
        <v>栗本</v>
      </c>
      <c r="O93" t="str">
        <f t="shared" si="12"/>
        <v>遥生</v>
      </c>
      <c r="P93" t="str">
        <f t="shared" si="13"/>
        <v>クリモト</v>
      </c>
      <c r="Q93" t="str">
        <f t="shared" si="14"/>
        <v>ハルキ</v>
      </c>
      <c r="R93">
        <f t="shared" si="15"/>
        <v>19</v>
      </c>
      <c r="S93" t="str">
        <f t="shared" si="16"/>
        <v>2003</v>
      </c>
      <c r="T93" t="str">
        <f t="shared" si="17"/>
        <v>0527</v>
      </c>
      <c r="U93" t="str">
        <f t="shared" si="18"/>
        <v>2003/05/27</v>
      </c>
      <c r="V93" t="str">
        <f t="shared" si="19"/>
        <v>岐阜</v>
      </c>
      <c r="W93" t="str">
        <f t="shared" si="20"/>
        <v/>
      </c>
      <c r="X93" t="str">
        <f t="shared" si="21"/>
        <v>立命館大</v>
      </c>
    </row>
    <row r="94" spans="1:24" x14ac:dyDescent="0.55000000000000004">
      <c r="A94" s="7" t="s">
        <v>92</v>
      </c>
      <c r="B94" s="7">
        <v>93</v>
      </c>
      <c r="C94" s="7" t="s">
        <v>553</v>
      </c>
      <c r="D94" s="7" t="s">
        <v>554</v>
      </c>
      <c r="E94" s="7" t="s">
        <v>555</v>
      </c>
      <c r="F94" s="7">
        <v>18</v>
      </c>
      <c r="G94" s="7" t="s">
        <v>121</v>
      </c>
      <c r="H94" s="7" t="s">
        <v>551</v>
      </c>
      <c r="I94" s="7" t="s">
        <v>556</v>
      </c>
      <c r="J94" s="7" t="s">
        <v>557</v>
      </c>
      <c r="N94" t="str">
        <f t="shared" si="11"/>
        <v>渡邊</v>
      </c>
      <c r="O94" t="str">
        <f t="shared" si="12"/>
        <v>泰生</v>
      </c>
      <c r="P94" t="str">
        <f t="shared" si="13"/>
        <v>ワタナベ</v>
      </c>
      <c r="Q94" t="str">
        <f t="shared" si="14"/>
        <v>タイキ</v>
      </c>
      <c r="R94">
        <f t="shared" si="15"/>
        <v>19</v>
      </c>
      <c r="S94" t="str">
        <f t="shared" si="16"/>
        <v>2003</v>
      </c>
      <c r="T94" t="str">
        <f t="shared" si="17"/>
        <v>0910</v>
      </c>
      <c r="U94" t="str">
        <f t="shared" si="18"/>
        <v>2003/09/10</v>
      </c>
      <c r="V94" t="str">
        <f t="shared" si="19"/>
        <v>京都</v>
      </c>
      <c r="W94" t="str">
        <f t="shared" si="20"/>
        <v/>
      </c>
      <c r="X94" t="str">
        <f t="shared" si="21"/>
        <v>立命館大</v>
      </c>
    </row>
    <row r="95" spans="1:24" x14ac:dyDescent="0.55000000000000004">
      <c r="A95" s="7" t="s">
        <v>92</v>
      </c>
      <c r="B95" s="7">
        <v>94</v>
      </c>
      <c r="C95" s="7" t="s">
        <v>558</v>
      </c>
      <c r="D95" s="7" t="s">
        <v>559</v>
      </c>
      <c r="E95" s="7" t="s">
        <v>560</v>
      </c>
      <c r="F95" s="7">
        <v>18</v>
      </c>
      <c r="G95" s="7" t="s">
        <v>98</v>
      </c>
      <c r="H95" s="7" t="s">
        <v>551</v>
      </c>
      <c r="I95" s="7" t="s">
        <v>561</v>
      </c>
      <c r="J95" s="7" t="s">
        <v>562</v>
      </c>
      <c r="N95" t="str">
        <f t="shared" si="11"/>
        <v>尾林</v>
      </c>
      <c r="O95" t="str">
        <f t="shared" si="12"/>
        <v>恒星</v>
      </c>
      <c r="P95" t="str">
        <f t="shared" si="13"/>
        <v>オバヤシ</v>
      </c>
      <c r="Q95" t="str">
        <f t="shared" si="14"/>
        <v>コウセイ</v>
      </c>
      <c r="R95">
        <f t="shared" si="15"/>
        <v>19</v>
      </c>
      <c r="S95" t="str">
        <f t="shared" si="16"/>
        <v>2003</v>
      </c>
      <c r="T95" t="str">
        <f t="shared" si="17"/>
        <v>1224</v>
      </c>
      <c r="U95" t="str">
        <f t="shared" si="18"/>
        <v>2003/12/24</v>
      </c>
      <c r="V95" t="str">
        <f t="shared" si="19"/>
        <v>滋賀</v>
      </c>
      <c r="W95" t="str">
        <f t="shared" si="20"/>
        <v/>
      </c>
      <c r="X95" t="str">
        <f t="shared" si="21"/>
        <v>立命館大</v>
      </c>
    </row>
    <row r="96" spans="1:24" x14ac:dyDescent="0.55000000000000004">
      <c r="A96" s="7" t="s">
        <v>92</v>
      </c>
      <c r="B96" s="7">
        <v>95</v>
      </c>
      <c r="C96" s="7" t="s">
        <v>563</v>
      </c>
      <c r="D96" s="7" t="s">
        <v>564</v>
      </c>
      <c r="E96" s="7" t="s">
        <v>565</v>
      </c>
      <c r="F96" s="7">
        <v>18</v>
      </c>
      <c r="G96" s="7" t="s">
        <v>98</v>
      </c>
      <c r="H96" s="7" t="s">
        <v>551</v>
      </c>
      <c r="I96" s="7" t="s">
        <v>566</v>
      </c>
      <c r="J96" s="7" t="s">
        <v>111</v>
      </c>
      <c r="N96" t="str">
        <f t="shared" si="11"/>
        <v>坂口</v>
      </c>
      <c r="O96" t="str">
        <f t="shared" si="12"/>
        <v>賢太朗</v>
      </c>
      <c r="P96" t="str">
        <f t="shared" si="13"/>
        <v>サカグチ</v>
      </c>
      <c r="Q96" t="str">
        <f t="shared" si="14"/>
        <v>ケンタロウ</v>
      </c>
      <c r="R96">
        <f t="shared" si="15"/>
        <v>18</v>
      </c>
      <c r="S96" t="str">
        <f t="shared" si="16"/>
        <v>2004</v>
      </c>
      <c r="T96" t="str">
        <f t="shared" si="17"/>
        <v>0202</v>
      </c>
      <c r="U96" t="str">
        <f t="shared" si="18"/>
        <v>2004/02/02</v>
      </c>
      <c r="V96" t="str">
        <f t="shared" si="19"/>
        <v>滋賀</v>
      </c>
      <c r="W96" t="str">
        <f t="shared" si="20"/>
        <v/>
      </c>
      <c r="X96" t="str">
        <f t="shared" si="21"/>
        <v>立命館大</v>
      </c>
    </row>
    <row r="97" spans="1:24" x14ac:dyDescent="0.55000000000000004">
      <c r="A97" s="7" t="s">
        <v>92</v>
      </c>
      <c r="B97" s="7">
        <v>96</v>
      </c>
      <c r="C97" s="7" t="s">
        <v>567</v>
      </c>
      <c r="D97" s="7" t="s">
        <v>568</v>
      </c>
      <c r="E97" s="7" t="s">
        <v>569</v>
      </c>
      <c r="F97" s="7">
        <v>18</v>
      </c>
      <c r="G97" s="7" t="s">
        <v>98</v>
      </c>
      <c r="H97" s="7" t="s">
        <v>551</v>
      </c>
      <c r="I97" s="7" t="s">
        <v>570</v>
      </c>
      <c r="J97" s="7" t="s">
        <v>571</v>
      </c>
      <c r="N97" t="str">
        <f t="shared" si="11"/>
        <v>田部</v>
      </c>
      <c r="O97" t="str">
        <f t="shared" si="12"/>
        <v>央</v>
      </c>
      <c r="P97" t="str">
        <f t="shared" si="13"/>
        <v>タナベ</v>
      </c>
      <c r="Q97" t="str">
        <f t="shared" si="14"/>
        <v>オウ</v>
      </c>
      <c r="R97">
        <f t="shared" si="15"/>
        <v>18</v>
      </c>
      <c r="S97" t="str">
        <f t="shared" si="16"/>
        <v>2004</v>
      </c>
      <c r="T97" t="str">
        <f t="shared" si="17"/>
        <v>0304</v>
      </c>
      <c r="U97" t="str">
        <f t="shared" si="18"/>
        <v>2004/03/04</v>
      </c>
      <c r="V97" t="str">
        <f t="shared" si="19"/>
        <v>滋賀</v>
      </c>
      <c r="W97" t="str">
        <f t="shared" si="20"/>
        <v/>
      </c>
      <c r="X97" t="str">
        <f t="shared" si="21"/>
        <v>立命館大</v>
      </c>
    </row>
    <row r="98" spans="1:24" x14ac:dyDescent="0.55000000000000004">
      <c r="A98" s="7" t="s">
        <v>92</v>
      </c>
      <c r="B98" s="7">
        <v>97</v>
      </c>
      <c r="C98" s="7" t="s">
        <v>572</v>
      </c>
      <c r="D98" s="7" t="s">
        <v>573</v>
      </c>
      <c r="E98" s="7" t="s">
        <v>574</v>
      </c>
      <c r="F98" s="7">
        <v>18</v>
      </c>
      <c r="G98" s="7" t="s">
        <v>121</v>
      </c>
      <c r="H98" s="7" t="s">
        <v>551</v>
      </c>
      <c r="I98" s="7" t="s">
        <v>575</v>
      </c>
      <c r="J98" s="7" t="s">
        <v>576</v>
      </c>
      <c r="N98" t="str">
        <f t="shared" si="11"/>
        <v>井上</v>
      </c>
      <c r="O98" t="str">
        <f t="shared" si="12"/>
        <v>龍太</v>
      </c>
      <c r="P98" t="str">
        <f t="shared" si="13"/>
        <v>イノウエ</v>
      </c>
      <c r="Q98" t="str">
        <f t="shared" si="14"/>
        <v>リュウタ</v>
      </c>
      <c r="R98">
        <f t="shared" si="15"/>
        <v>19</v>
      </c>
      <c r="S98" t="str">
        <f t="shared" si="16"/>
        <v>2003</v>
      </c>
      <c r="T98" t="str">
        <f t="shared" si="17"/>
        <v>0801</v>
      </c>
      <c r="U98" t="str">
        <f t="shared" si="18"/>
        <v>2003/08/01</v>
      </c>
      <c r="V98" t="str">
        <f t="shared" si="19"/>
        <v>京都</v>
      </c>
      <c r="W98" t="str">
        <f t="shared" si="20"/>
        <v/>
      </c>
      <c r="X98" t="str">
        <f t="shared" si="21"/>
        <v>立命館大</v>
      </c>
    </row>
    <row r="99" spans="1:24" x14ac:dyDescent="0.55000000000000004">
      <c r="A99" s="7" t="s">
        <v>92</v>
      </c>
      <c r="B99" s="7">
        <v>98</v>
      </c>
      <c r="C99" s="7" t="s">
        <v>577</v>
      </c>
      <c r="D99" s="7" t="s">
        <v>578</v>
      </c>
      <c r="E99" s="7" t="s">
        <v>579</v>
      </c>
      <c r="F99" s="7">
        <v>18</v>
      </c>
      <c r="G99" s="7" t="s">
        <v>121</v>
      </c>
      <c r="H99" s="7" t="s">
        <v>551</v>
      </c>
      <c r="I99" s="7" t="s">
        <v>580</v>
      </c>
      <c r="J99" s="7" t="s">
        <v>581</v>
      </c>
      <c r="N99" t="str">
        <f t="shared" si="11"/>
        <v>金高</v>
      </c>
      <c r="O99" t="str">
        <f t="shared" si="12"/>
        <v>哲哉</v>
      </c>
      <c r="P99" t="str">
        <f t="shared" si="13"/>
        <v>キンタカ</v>
      </c>
      <c r="Q99" t="str">
        <f t="shared" si="14"/>
        <v>テツヤ</v>
      </c>
      <c r="R99">
        <f t="shared" si="15"/>
        <v>19</v>
      </c>
      <c r="S99" t="str">
        <f t="shared" si="16"/>
        <v>2003</v>
      </c>
      <c r="T99" t="str">
        <f t="shared" si="17"/>
        <v>0928</v>
      </c>
      <c r="U99" t="str">
        <f t="shared" si="18"/>
        <v>2003/09/28</v>
      </c>
      <c r="V99" t="str">
        <f t="shared" si="19"/>
        <v>京都</v>
      </c>
      <c r="W99" t="str">
        <f t="shared" si="20"/>
        <v/>
      </c>
      <c r="X99" t="str">
        <f t="shared" si="21"/>
        <v>立命館大</v>
      </c>
    </row>
    <row r="100" spans="1:24" x14ac:dyDescent="0.55000000000000004">
      <c r="A100" s="7" t="s">
        <v>92</v>
      </c>
      <c r="B100" s="7">
        <v>99</v>
      </c>
      <c r="C100" s="7" t="s">
        <v>582</v>
      </c>
      <c r="D100" s="7" t="s">
        <v>583</v>
      </c>
      <c r="E100" s="7" t="s">
        <v>584</v>
      </c>
      <c r="F100" s="7">
        <v>18</v>
      </c>
      <c r="G100" s="7" t="s">
        <v>109</v>
      </c>
      <c r="H100" s="7" t="s">
        <v>551</v>
      </c>
      <c r="I100" s="7" t="s">
        <v>585</v>
      </c>
      <c r="J100" s="7" t="s">
        <v>586</v>
      </c>
      <c r="N100" t="str">
        <f t="shared" si="11"/>
        <v>土屋</v>
      </c>
      <c r="O100" t="str">
        <f t="shared" si="12"/>
        <v>温希</v>
      </c>
      <c r="P100" t="str">
        <f t="shared" si="13"/>
        <v>ツチヤ</v>
      </c>
      <c r="Q100" t="str">
        <f t="shared" si="14"/>
        <v>アツキ</v>
      </c>
      <c r="R100">
        <f t="shared" si="15"/>
        <v>19</v>
      </c>
      <c r="S100" t="str">
        <f t="shared" si="16"/>
        <v>2003</v>
      </c>
      <c r="T100" t="str">
        <f t="shared" si="17"/>
        <v>0806</v>
      </c>
      <c r="U100" t="str">
        <f t="shared" si="18"/>
        <v>2003/08/06</v>
      </c>
      <c r="V100" t="str">
        <f t="shared" si="19"/>
        <v>奈良</v>
      </c>
      <c r="W100" t="str">
        <f t="shared" si="20"/>
        <v/>
      </c>
      <c r="X100" t="str">
        <f t="shared" si="21"/>
        <v>立命館大</v>
      </c>
    </row>
    <row r="101" spans="1:24" x14ac:dyDescent="0.55000000000000004">
      <c r="A101" s="7" t="s">
        <v>92</v>
      </c>
      <c r="B101" s="7">
        <v>100</v>
      </c>
      <c r="C101" s="7" t="s">
        <v>587</v>
      </c>
      <c r="D101" s="7" t="s">
        <v>588</v>
      </c>
      <c r="E101" s="7" t="s">
        <v>589</v>
      </c>
      <c r="F101" s="7">
        <v>18</v>
      </c>
      <c r="G101" s="7" t="s">
        <v>121</v>
      </c>
      <c r="H101" s="7" t="s">
        <v>551</v>
      </c>
      <c r="I101" s="7" t="s">
        <v>590</v>
      </c>
      <c r="J101" s="7" t="s">
        <v>352</v>
      </c>
      <c r="N101" t="str">
        <f t="shared" si="11"/>
        <v>八木</v>
      </c>
      <c r="O101" t="str">
        <f t="shared" si="12"/>
        <v>丞太郎</v>
      </c>
      <c r="P101" t="str">
        <f t="shared" si="13"/>
        <v>ヤギ</v>
      </c>
      <c r="Q101" t="str">
        <f t="shared" si="14"/>
        <v>ショウタロウ</v>
      </c>
      <c r="R101">
        <f t="shared" si="15"/>
        <v>19</v>
      </c>
      <c r="S101" t="str">
        <f t="shared" si="16"/>
        <v>2003</v>
      </c>
      <c r="T101" t="str">
        <f t="shared" si="17"/>
        <v>0410</v>
      </c>
      <c r="U101" t="str">
        <f t="shared" si="18"/>
        <v>2003/04/10</v>
      </c>
      <c r="V101" t="str">
        <f t="shared" si="19"/>
        <v>京都</v>
      </c>
      <c r="W101" t="str">
        <f t="shared" si="20"/>
        <v/>
      </c>
      <c r="X101" t="str">
        <f t="shared" si="21"/>
        <v>立命館大</v>
      </c>
    </row>
    <row r="102" spans="1:24" x14ac:dyDescent="0.55000000000000004">
      <c r="A102" s="7" t="s">
        <v>92</v>
      </c>
      <c r="B102" s="7">
        <v>101</v>
      </c>
      <c r="C102" s="7" t="s">
        <v>591</v>
      </c>
      <c r="D102" s="7" t="s">
        <v>592</v>
      </c>
      <c r="E102" s="7" t="s">
        <v>593</v>
      </c>
      <c r="F102" s="7">
        <v>18</v>
      </c>
      <c r="G102" s="7" t="s">
        <v>98</v>
      </c>
      <c r="H102" s="7" t="s">
        <v>551</v>
      </c>
      <c r="I102" s="7" t="s">
        <v>594</v>
      </c>
      <c r="J102" s="7" t="s">
        <v>595</v>
      </c>
      <c r="N102" t="str">
        <f t="shared" si="11"/>
        <v>福谷</v>
      </c>
      <c r="O102" t="str">
        <f t="shared" si="12"/>
        <v>苑樹</v>
      </c>
      <c r="P102" t="str">
        <f t="shared" si="13"/>
        <v>フクタニ</v>
      </c>
      <c r="Q102" t="str">
        <f t="shared" si="14"/>
        <v>エンジュ</v>
      </c>
      <c r="R102">
        <f t="shared" si="15"/>
        <v>19</v>
      </c>
      <c r="S102" t="str">
        <f t="shared" si="16"/>
        <v>2003</v>
      </c>
      <c r="T102" t="str">
        <f t="shared" si="17"/>
        <v>0430</v>
      </c>
      <c r="U102" t="str">
        <f t="shared" si="18"/>
        <v>2003/04/30</v>
      </c>
      <c r="V102" t="str">
        <f t="shared" si="19"/>
        <v>滋賀</v>
      </c>
      <c r="W102" t="str">
        <f t="shared" si="20"/>
        <v/>
      </c>
      <c r="X102" t="str">
        <f t="shared" si="21"/>
        <v>立命館大</v>
      </c>
    </row>
    <row r="103" spans="1:24" x14ac:dyDescent="0.55000000000000004">
      <c r="A103" s="7" t="s">
        <v>92</v>
      </c>
      <c r="B103" s="7">
        <v>102</v>
      </c>
      <c r="C103" s="7" t="s">
        <v>596</v>
      </c>
      <c r="D103" s="7" t="s">
        <v>597</v>
      </c>
      <c r="E103" s="7" t="s">
        <v>598</v>
      </c>
      <c r="F103" s="7">
        <v>18</v>
      </c>
      <c r="G103" s="7" t="s">
        <v>109</v>
      </c>
      <c r="H103" s="7" t="s">
        <v>551</v>
      </c>
      <c r="I103" s="7" t="s">
        <v>599</v>
      </c>
      <c r="J103" s="7" t="s">
        <v>600</v>
      </c>
      <c r="N103" t="str">
        <f t="shared" si="11"/>
        <v>倉橋</v>
      </c>
      <c r="O103" t="str">
        <f t="shared" si="12"/>
        <v>慶</v>
      </c>
      <c r="P103" t="str">
        <f t="shared" si="13"/>
        <v>クラハシ</v>
      </c>
      <c r="Q103" t="str">
        <f t="shared" si="14"/>
        <v>ケイ</v>
      </c>
      <c r="R103">
        <f t="shared" si="15"/>
        <v>19</v>
      </c>
      <c r="S103" t="str">
        <f t="shared" si="16"/>
        <v>2003</v>
      </c>
      <c r="T103" t="str">
        <f t="shared" si="17"/>
        <v>0807</v>
      </c>
      <c r="U103" t="str">
        <f t="shared" si="18"/>
        <v>2003/08/07</v>
      </c>
      <c r="V103" t="str">
        <f t="shared" si="19"/>
        <v>奈良</v>
      </c>
      <c r="W103" t="str">
        <f t="shared" si="20"/>
        <v/>
      </c>
      <c r="X103" t="str">
        <f t="shared" si="21"/>
        <v>立命館大</v>
      </c>
    </row>
    <row r="104" spans="1:24" x14ac:dyDescent="0.55000000000000004">
      <c r="A104" s="7" t="s">
        <v>92</v>
      </c>
      <c r="B104" s="7">
        <v>103</v>
      </c>
      <c r="C104" s="7" t="s">
        <v>601</v>
      </c>
      <c r="D104" s="7" t="s">
        <v>602</v>
      </c>
      <c r="E104" s="7" t="s">
        <v>603</v>
      </c>
      <c r="F104" s="7">
        <v>18</v>
      </c>
      <c r="G104" s="7" t="s">
        <v>121</v>
      </c>
      <c r="H104" s="7" t="s">
        <v>551</v>
      </c>
      <c r="I104" s="7" t="s">
        <v>604</v>
      </c>
      <c r="J104" s="7" t="s">
        <v>542</v>
      </c>
      <c r="N104" t="str">
        <f t="shared" si="11"/>
        <v>長澤</v>
      </c>
      <c r="O104" t="str">
        <f t="shared" si="12"/>
        <v>悠太</v>
      </c>
      <c r="P104" t="str">
        <f t="shared" si="13"/>
        <v>ナガサワ</v>
      </c>
      <c r="Q104" t="str">
        <f t="shared" si="14"/>
        <v>ユウタ</v>
      </c>
      <c r="R104">
        <f t="shared" si="15"/>
        <v>19</v>
      </c>
      <c r="S104" t="str">
        <f t="shared" si="16"/>
        <v>2003</v>
      </c>
      <c r="T104" t="str">
        <f t="shared" si="17"/>
        <v>0624</v>
      </c>
      <c r="U104" t="str">
        <f t="shared" si="18"/>
        <v>2003/06/24</v>
      </c>
      <c r="V104" t="str">
        <f t="shared" si="19"/>
        <v>京都</v>
      </c>
      <c r="W104" t="str">
        <f t="shared" si="20"/>
        <v/>
      </c>
      <c r="X104" t="str">
        <f t="shared" si="21"/>
        <v>立命館大</v>
      </c>
    </row>
    <row r="105" spans="1:24" x14ac:dyDescent="0.55000000000000004">
      <c r="A105" s="7" t="s">
        <v>92</v>
      </c>
      <c r="B105" s="7">
        <v>104</v>
      </c>
      <c r="C105" s="7" t="s">
        <v>605</v>
      </c>
      <c r="D105" s="7" t="s">
        <v>606</v>
      </c>
      <c r="E105" s="7" t="s">
        <v>607</v>
      </c>
      <c r="F105" s="7">
        <v>18</v>
      </c>
      <c r="G105" s="7" t="s">
        <v>98</v>
      </c>
      <c r="H105" s="7" t="s">
        <v>551</v>
      </c>
      <c r="I105" s="7" t="s">
        <v>608</v>
      </c>
      <c r="J105" s="7" t="s">
        <v>537</v>
      </c>
      <c r="N105" t="str">
        <f t="shared" si="11"/>
        <v>茶木</v>
      </c>
      <c r="O105" t="str">
        <f t="shared" si="12"/>
        <v>涼介</v>
      </c>
      <c r="P105" t="str">
        <f t="shared" si="13"/>
        <v>チャキ</v>
      </c>
      <c r="Q105" t="str">
        <f t="shared" si="14"/>
        <v>リョウスケ</v>
      </c>
      <c r="R105">
        <f t="shared" si="15"/>
        <v>19</v>
      </c>
      <c r="S105" t="str">
        <f t="shared" si="16"/>
        <v>2003</v>
      </c>
      <c r="T105" t="str">
        <f t="shared" si="17"/>
        <v>0718</v>
      </c>
      <c r="U105" t="str">
        <f t="shared" si="18"/>
        <v>2003/07/18</v>
      </c>
      <c r="V105" t="str">
        <f t="shared" si="19"/>
        <v>滋賀</v>
      </c>
      <c r="W105" t="str">
        <f t="shared" si="20"/>
        <v/>
      </c>
      <c r="X105" t="str">
        <f t="shared" si="21"/>
        <v>立命館大</v>
      </c>
    </row>
    <row r="106" spans="1:24" x14ac:dyDescent="0.55000000000000004">
      <c r="A106" s="7" t="s">
        <v>92</v>
      </c>
      <c r="B106" s="7">
        <v>105</v>
      </c>
      <c r="C106" s="7" t="s">
        <v>609</v>
      </c>
      <c r="D106" s="7" t="s">
        <v>610</v>
      </c>
      <c r="E106" s="7" t="s">
        <v>611</v>
      </c>
      <c r="F106" s="7">
        <v>18</v>
      </c>
      <c r="G106" s="7" t="s">
        <v>149</v>
      </c>
      <c r="H106" s="7" t="s">
        <v>551</v>
      </c>
      <c r="I106" s="7" t="s">
        <v>612</v>
      </c>
      <c r="J106" s="7" t="s">
        <v>613</v>
      </c>
      <c r="N106" t="str">
        <f t="shared" si="11"/>
        <v>高</v>
      </c>
      <c r="O106" t="str">
        <f t="shared" si="12"/>
        <v>蓮太郎</v>
      </c>
      <c r="P106" t="str">
        <f t="shared" si="13"/>
        <v>コウ</v>
      </c>
      <c r="Q106" t="str">
        <f t="shared" si="14"/>
        <v>レンタロウ</v>
      </c>
      <c r="R106">
        <f t="shared" si="15"/>
        <v>19</v>
      </c>
      <c r="S106" t="str">
        <f t="shared" si="16"/>
        <v>2003</v>
      </c>
      <c r="T106" t="str">
        <f t="shared" si="17"/>
        <v>1031</v>
      </c>
      <c r="U106" t="str">
        <f t="shared" si="18"/>
        <v>2003/10/31</v>
      </c>
      <c r="V106" t="str">
        <f t="shared" si="19"/>
        <v>大阪</v>
      </c>
      <c r="W106" t="str">
        <f t="shared" si="20"/>
        <v/>
      </c>
      <c r="X106" t="str">
        <f t="shared" si="21"/>
        <v>立命館大</v>
      </c>
    </row>
    <row r="107" spans="1:24" x14ac:dyDescent="0.55000000000000004">
      <c r="A107" s="7" t="s">
        <v>92</v>
      </c>
      <c r="B107" s="7">
        <v>106</v>
      </c>
      <c r="C107" s="7" t="s">
        <v>614</v>
      </c>
      <c r="D107" s="7" t="s">
        <v>615</v>
      </c>
      <c r="E107" s="7" t="s">
        <v>616</v>
      </c>
      <c r="F107" s="7">
        <v>18</v>
      </c>
      <c r="G107" s="7" t="s">
        <v>386</v>
      </c>
      <c r="H107" s="7" t="s">
        <v>551</v>
      </c>
      <c r="I107" s="7" t="s">
        <v>429</v>
      </c>
      <c r="J107" s="7" t="s">
        <v>617</v>
      </c>
      <c r="N107" t="str">
        <f t="shared" si="11"/>
        <v>小林</v>
      </c>
      <c r="O107" t="str">
        <f t="shared" si="12"/>
        <v>生承</v>
      </c>
      <c r="P107" t="str">
        <f t="shared" si="13"/>
        <v>コバヤシ</v>
      </c>
      <c r="Q107" t="str">
        <f t="shared" si="14"/>
        <v>キショウ</v>
      </c>
      <c r="R107">
        <f t="shared" si="15"/>
        <v>19</v>
      </c>
      <c r="S107" t="str">
        <f t="shared" si="16"/>
        <v>2003</v>
      </c>
      <c r="T107" t="str">
        <f t="shared" si="17"/>
        <v>1006</v>
      </c>
      <c r="U107" t="str">
        <f t="shared" si="18"/>
        <v>2003/10/06</v>
      </c>
      <c r="V107" t="str">
        <f t="shared" si="19"/>
        <v>北海道</v>
      </c>
      <c r="W107" t="str">
        <f t="shared" si="20"/>
        <v/>
      </c>
      <c r="X107" t="str">
        <f t="shared" si="21"/>
        <v>立命館大</v>
      </c>
    </row>
    <row r="108" spans="1:24" x14ac:dyDescent="0.55000000000000004">
      <c r="A108" s="7" t="s">
        <v>92</v>
      </c>
      <c r="B108" s="7">
        <v>107</v>
      </c>
      <c r="C108" s="7" t="s">
        <v>618</v>
      </c>
      <c r="D108" s="7" t="s">
        <v>619</v>
      </c>
      <c r="E108" s="7" t="s">
        <v>620</v>
      </c>
      <c r="F108" s="7">
        <v>18</v>
      </c>
      <c r="G108" s="7" t="s">
        <v>365</v>
      </c>
      <c r="H108" s="7" t="s">
        <v>551</v>
      </c>
      <c r="I108" s="7" t="s">
        <v>621</v>
      </c>
      <c r="J108" s="7" t="s">
        <v>622</v>
      </c>
      <c r="N108" t="str">
        <f t="shared" si="11"/>
        <v>上田</v>
      </c>
      <c r="O108" t="str">
        <f t="shared" si="12"/>
        <v>瑞樹</v>
      </c>
      <c r="P108" t="str">
        <f t="shared" si="13"/>
        <v>ウエダ</v>
      </c>
      <c r="Q108" t="str">
        <f t="shared" si="14"/>
        <v>ミズキ</v>
      </c>
      <c r="R108">
        <f t="shared" si="15"/>
        <v>19</v>
      </c>
      <c r="S108" t="str">
        <f t="shared" si="16"/>
        <v>2003</v>
      </c>
      <c r="T108" t="str">
        <f t="shared" si="17"/>
        <v>0505</v>
      </c>
      <c r="U108" t="str">
        <f t="shared" si="18"/>
        <v>2003/05/05</v>
      </c>
      <c r="V108" t="str">
        <f t="shared" si="19"/>
        <v>鳥取</v>
      </c>
      <c r="W108" t="str">
        <f t="shared" si="20"/>
        <v/>
      </c>
      <c r="X108" t="str">
        <f t="shared" si="21"/>
        <v>立命館大</v>
      </c>
    </row>
    <row r="109" spans="1:24" x14ac:dyDescent="0.55000000000000004">
      <c r="A109" s="7" t="s">
        <v>92</v>
      </c>
      <c r="B109" s="7">
        <v>108</v>
      </c>
      <c r="C109" s="7" t="s">
        <v>623</v>
      </c>
      <c r="D109" s="7" t="s">
        <v>624</v>
      </c>
      <c r="E109" s="7" t="s">
        <v>625</v>
      </c>
      <c r="F109" s="7">
        <v>18</v>
      </c>
      <c r="G109" s="7" t="s">
        <v>115</v>
      </c>
      <c r="H109" s="7" t="s">
        <v>551</v>
      </c>
      <c r="I109" s="7" t="s">
        <v>626</v>
      </c>
      <c r="J109" s="7" t="s">
        <v>537</v>
      </c>
      <c r="N109" t="str">
        <f t="shared" si="11"/>
        <v>木下</v>
      </c>
      <c r="O109" t="str">
        <f t="shared" si="12"/>
        <v>凌輔</v>
      </c>
      <c r="P109" t="str">
        <f t="shared" si="13"/>
        <v>キノシタ</v>
      </c>
      <c r="Q109" t="str">
        <f t="shared" si="14"/>
        <v>リョウスケ</v>
      </c>
      <c r="R109">
        <f t="shared" si="15"/>
        <v>19</v>
      </c>
      <c r="S109" t="str">
        <f t="shared" si="16"/>
        <v>2003</v>
      </c>
      <c r="T109" t="str">
        <f t="shared" si="17"/>
        <v>1017</v>
      </c>
      <c r="U109" t="str">
        <f t="shared" si="18"/>
        <v>2003/10/17</v>
      </c>
      <c r="V109" t="str">
        <f t="shared" si="19"/>
        <v>愛知</v>
      </c>
      <c r="W109" t="str">
        <f t="shared" si="20"/>
        <v/>
      </c>
      <c r="X109" t="str">
        <f t="shared" si="21"/>
        <v>立命館大</v>
      </c>
    </row>
    <row r="110" spans="1:24" x14ac:dyDescent="0.55000000000000004">
      <c r="A110" s="7" t="s">
        <v>92</v>
      </c>
      <c r="B110" s="7">
        <v>109</v>
      </c>
      <c r="C110" s="7" t="s">
        <v>627</v>
      </c>
      <c r="D110" s="7" t="s">
        <v>628</v>
      </c>
      <c r="E110" s="7" t="s">
        <v>629</v>
      </c>
      <c r="F110" s="7">
        <v>18</v>
      </c>
      <c r="G110" s="7" t="s">
        <v>386</v>
      </c>
      <c r="H110" s="7" t="s">
        <v>551</v>
      </c>
      <c r="I110" s="7" t="s">
        <v>630</v>
      </c>
      <c r="J110" s="7" t="s">
        <v>631</v>
      </c>
      <c r="N110" t="str">
        <f t="shared" si="11"/>
        <v>松井</v>
      </c>
      <c r="O110" t="str">
        <f t="shared" si="12"/>
        <v>聰</v>
      </c>
      <c r="P110" t="str">
        <f t="shared" si="13"/>
        <v>マツイ</v>
      </c>
      <c r="Q110" t="str">
        <f t="shared" si="14"/>
        <v>ハジメ</v>
      </c>
      <c r="R110">
        <f t="shared" si="15"/>
        <v>19</v>
      </c>
      <c r="S110" t="str">
        <f t="shared" si="16"/>
        <v>2003</v>
      </c>
      <c r="T110" t="str">
        <f t="shared" si="17"/>
        <v>0821</v>
      </c>
      <c r="U110" t="str">
        <f t="shared" si="18"/>
        <v>2003/08/21</v>
      </c>
      <c r="V110" t="str">
        <f t="shared" si="19"/>
        <v>北海道</v>
      </c>
      <c r="W110" t="str">
        <f t="shared" si="20"/>
        <v/>
      </c>
      <c r="X110" t="str">
        <f t="shared" si="21"/>
        <v>立命館大</v>
      </c>
    </row>
    <row r="111" spans="1:24" x14ac:dyDescent="0.55000000000000004">
      <c r="A111" s="7" t="s">
        <v>92</v>
      </c>
      <c r="B111" s="7">
        <v>110</v>
      </c>
      <c r="C111" s="7" t="s">
        <v>632</v>
      </c>
      <c r="D111" s="7" t="s">
        <v>633</v>
      </c>
      <c r="E111" s="7" t="s">
        <v>634</v>
      </c>
      <c r="F111" s="7">
        <v>18</v>
      </c>
      <c r="G111" s="7" t="s">
        <v>115</v>
      </c>
      <c r="H111" s="7" t="s">
        <v>551</v>
      </c>
      <c r="I111" s="7" t="s">
        <v>635</v>
      </c>
      <c r="J111" s="7" t="s">
        <v>636</v>
      </c>
      <c r="N111" t="str">
        <f t="shared" si="11"/>
        <v>田原</v>
      </c>
      <c r="O111" t="str">
        <f t="shared" si="12"/>
        <v>佳悟</v>
      </c>
      <c r="P111" t="str">
        <f t="shared" si="13"/>
        <v>タハラ</v>
      </c>
      <c r="Q111" t="str">
        <f t="shared" si="14"/>
        <v>ケイゴ</v>
      </c>
      <c r="R111">
        <f t="shared" si="15"/>
        <v>19</v>
      </c>
      <c r="S111" t="str">
        <f t="shared" si="16"/>
        <v>2003</v>
      </c>
      <c r="T111" t="str">
        <f t="shared" si="17"/>
        <v>0805</v>
      </c>
      <c r="U111" t="str">
        <f t="shared" si="18"/>
        <v>2003/08/05</v>
      </c>
      <c r="V111" t="str">
        <f t="shared" si="19"/>
        <v>愛知</v>
      </c>
      <c r="W111" t="str">
        <f t="shared" si="20"/>
        <v/>
      </c>
      <c r="X111" t="str">
        <f t="shared" si="21"/>
        <v>立命館大</v>
      </c>
    </row>
    <row r="112" spans="1:24" x14ac:dyDescent="0.55000000000000004">
      <c r="A112" s="7" t="s">
        <v>92</v>
      </c>
      <c r="B112" s="7">
        <v>111</v>
      </c>
      <c r="C112" s="7" t="s">
        <v>637</v>
      </c>
      <c r="D112" s="7" t="s">
        <v>638</v>
      </c>
      <c r="E112" s="7" t="s">
        <v>639</v>
      </c>
      <c r="F112" s="7">
        <v>18</v>
      </c>
      <c r="G112" s="7" t="s">
        <v>143</v>
      </c>
      <c r="H112" s="7" t="s">
        <v>551</v>
      </c>
      <c r="I112" s="7" t="s">
        <v>640</v>
      </c>
      <c r="J112" s="7" t="s">
        <v>641</v>
      </c>
      <c r="N112" t="str">
        <f t="shared" si="11"/>
        <v>岸田</v>
      </c>
      <c r="O112" t="str">
        <f t="shared" si="12"/>
        <v>親吾</v>
      </c>
      <c r="P112" t="str">
        <f t="shared" si="13"/>
        <v>キシダ</v>
      </c>
      <c r="Q112" t="str">
        <f t="shared" si="14"/>
        <v>シンゴ</v>
      </c>
      <c r="R112">
        <f t="shared" si="15"/>
        <v>19</v>
      </c>
      <c r="S112" t="str">
        <f t="shared" si="16"/>
        <v>2003</v>
      </c>
      <c r="T112" t="str">
        <f t="shared" si="17"/>
        <v>1230</v>
      </c>
      <c r="U112" t="str">
        <f t="shared" si="18"/>
        <v>2003/12/30</v>
      </c>
      <c r="V112" t="str">
        <f t="shared" si="19"/>
        <v>兵庫</v>
      </c>
      <c r="W112" t="str">
        <f t="shared" si="20"/>
        <v/>
      </c>
      <c r="X112" t="str">
        <f t="shared" si="21"/>
        <v>立命館大</v>
      </c>
    </row>
    <row r="113" spans="1:24" x14ac:dyDescent="0.55000000000000004">
      <c r="A113" s="7" t="s">
        <v>92</v>
      </c>
      <c r="B113" s="7">
        <v>112</v>
      </c>
      <c r="C113" s="7" t="s">
        <v>642</v>
      </c>
      <c r="D113" s="7" t="s">
        <v>643</v>
      </c>
      <c r="E113" s="7" t="s">
        <v>644</v>
      </c>
      <c r="F113" s="7">
        <v>18</v>
      </c>
      <c r="G113" s="7" t="s">
        <v>271</v>
      </c>
      <c r="H113" s="7" t="s">
        <v>551</v>
      </c>
      <c r="I113" s="7" t="s">
        <v>446</v>
      </c>
      <c r="J113" s="7" t="s">
        <v>600</v>
      </c>
      <c r="N113" t="str">
        <f t="shared" si="11"/>
        <v>西山</v>
      </c>
      <c r="O113" t="str">
        <f t="shared" si="12"/>
        <v>慧</v>
      </c>
      <c r="P113" t="str">
        <f t="shared" si="13"/>
        <v>ニシヤマ</v>
      </c>
      <c r="Q113" t="str">
        <f t="shared" si="14"/>
        <v>ケイ</v>
      </c>
      <c r="R113">
        <f t="shared" si="15"/>
        <v>19</v>
      </c>
      <c r="S113" t="str">
        <f t="shared" si="16"/>
        <v>2003</v>
      </c>
      <c r="T113" t="str">
        <f t="shared" si="17"/>
        <v>0509</v>
      </c>
      <c r="U113" t="str">
        <f t="shared" si="18"/>
        <v>2003/05/09</v>
      </c>
      <c r="V113" t="str">
        <f t="shared" si="19"/>
        <v>岡山</v>
      </c>
      <c r="W113" t="str">
        <f t="shared" si="20"/>
        <v/>
      </c>
      <c r="X113" t="str">
        <f t="shared" si="21"/>
        <v>立命館大</v>
      </c>
    </row>
    <row r="114" spans="1:24" x14ac:dyDescent="0.55000000000000004">
      <c r="A114" s="7" t="s">
        <v>92</v>
      </c>
      <c r="B114" s="7">
        <v>113</v>
      </c>
      <c r="C114" s="7" t="s">
        <v>645</v>
      </c>
      <c r="D114" s="7" t="s">
        <v>646</v>
      </c>
      <c r="E114" s="7" t="s">
        <v>647</v>
      </c>
      <c r="F114" s="7">
        <v>18</v>
      </c>
      <c r="G114" s="7" t="s">
        <v>143</v>
      </c>
      <c r="H114" s="7" t="s">
        <v>551</v>
      </c>
      <c r="I114" s="7" t="s">
        <v>648</v>
      </c>
      <c r="J114" s="7" t="s">
        <v>262</v>
      </c>
      <c r="N114" t="str">
        <f t="shared" si="11"/>
        <v>横田</v>
      </c>
      <c r="O114" t="str">
        <f t="shared" si="12"/>
        <v>紘季</v>
      </c>
      <c r="P114" t="str">
        <f t="shared" si="13"/>
        <v>ヨコタ</v>
      </c>
      <c r="Q114" t="str">
        <f t="shared" si="14"/>
        <v>コウキ</v>
      </c>
      <c r="R114">
        <f t="shared" si="15"/>
        <v>19</v>
      </c>
      <c r="S114" t="str">
        <f t="shared" si="16"/>
        <v>2003</v>
      </c>
      <c r="T114" t="str">
        <f t="shared" si="17"/>
        <v>1005</v>
      </c>
      <c r="U114" t="str">
        <f t="shared" si="18"/>
        <v>2003/10/05</v>
      </c>
      <c r="V114" t="str">
        <f t="shared" si="19"/>
        <v>兵庫</v>
      </c>
      <c r="W114" t="str">
        <f t="shared" si="20"/>
        <v/>
      </c>
      <c r="X114" t="str">
        <f t="shared" si="21"/>
        <v>立命館大</v>
      </c>
    </row>
    <row r="115" spans="1:24" x14ac:dyDescent="0.55000000000000004">
      <c r="A115" s="7" t="s">
        <v>92</v>
      </c>
      <c r="B115" s="7">
        <v>114</v>
      </c>
      <c r="C115" s="7" t="s">
        <v>649</v>
      </c>
      <c r="D115" s="7" t="s">
        <v>650</v>
      </c>
      <c r="E115" s="7" t="s">
        <v>651</v>
      </c>
      <c r="F115" s="7">
        <v>18</v>
      </c>
      <c r="G115" s="7" t="s">
        <v>386</v>
      </c>
      <c r="H115" s="7" t="s">
        <v>551</v>
      </c>
      <c r="I115" s="7" t="s">
        <v>652</v>
      </c>
      <c r="J115" s="7" t="s">
        <v>653</v>
      </c>
      <c r="N115" t="str">
        <f t="shared" si="11"/>
        <v>北川</v>
      </c>
      <c r="O115" t="str">
        <f t="shared" si="12"/>
        <v>広大</v>
      </c>
      <c r="P115" t="str">
        <f t="shared" si="13"/>
        <v>キタガワ</v>
      </c>
      <c r="Q115" t="str">
        <f t="shared" si="14"/>
        <v>コウダイ</v>
      </c>
      <c r="R115">
        <f t="shared" si="15"/>
        <v>19</v>
      </c>
      <c r="S115" t="str">
        <f t="shared" si="16"/>
        <v>2003</v>
      </c>
      <c r="T115" t="str">
        <f t="shared" si="17"/>
        <v>0403</v>
      </c>
      <c r="U115" t="str">
        <f t="shared" si="18"/>
        <v>2003/04/03</v>
      </c>
      <c r="V115" t="str">
        <f t="shared" si="19"/>
        <v>北海道</v>
      </c>
      <c r="W115" t="str">
        <f t="shared" si="20"/>
        <v/>
      </c>
      <c r="X115" t="str">
        <f t="shared" si="21"/>
        <v>立命館大</v>
      </c>
    </row>
    <row r="116" spans="1:24" x14ac:dyDescent="0.55000000000000004">
      <c r="A116" s="7" t="s">
        <v>654</v>
      </c>
      <c r="B116" s="7">
        <v>115</v>
      </c>
      <c r="C116" s="7" t="s">
        <v>655</v>
      </c>
      <c r="D116" s="7" t="s">
        <v>656</v>
      </c>
      <c r="E116" s="7" t="s">
        <v>657</v>
      </c>
      <c r="F116" s="7">
        <v>21</v>
      </c>
      <c r="G116" s="7" t="s">
        <v>359</v>
      </c>
      <c r="H116" s="7">
        <v>105577934</v>
      </c>
      <c r="I116" s="7" t="s">
        <v>658</v>
      </c>
      <c r="J116" s="7" t="s">
        <v>653</v>
      </c>
      <c r="N116" t="str">
        <f t="shared" si="11"/>
        <v>河野</v>
      </c>
      <c r="O116" t="str">
        <f t="shared" si="12"/>
        <v>航大</v>
      </c>
      <c r="P116" t="str">
        <f t="shared" si="13"/>
        <v>カワノ</v>
      </c>
      <c r="Q116" t="str">
        <f t="shared" si="14"/>
        <v>コウダイ</v>
      </c>
      <c r="R116">
        <f t="shared" si="15"/>
        <v>22</v>
      </c>
      <c r="S116" t="str">
        <f t="shared" si="16"/>
        <v>2000</v>
      </c>
      <c r="T116" t="str">
        <f t="shared" si="17"/>
        <v>0704</v>
      </c>
      <c r="U116" t="str">
        <f t="shared" si="18"/>
        <v>2000/07/04</v>
      </c>
      <c r="V116" t="str">
        <f t="shared" si="19"/>
        <v>福岡</v>
      </c>
      <c r="W116" t="str">
        <f t="shared" si="20"/>
        <v>00105577934</v>
      </c>
      <c r="X116" t="str">
        <f t="shared" si="21"/>
        <v>関西学院大</v>
      </c>
    </row>
    <row r="117" spans="1:24" x14ac:dyDescent="0.55000000000000004">
      <c r="A117" s="7" t="s">
        <v>654</v>
      </c>
      <c r="B117" s="7">
        <v>116</v>
      </c>
      <c r="C117" s="7" t="s">
        <v>659</v>
      </c>
      <c r="D117" s="7" t="s">
        <v>660</v>
      </c>
      <c r="E117" s="7" t="s">
        <v>661</v>
      </c>
      <c r="F117" s="7">
        <v>21</v>
      </c>
      <c r="G117" s="7" t="s">
        <v>143</v>
      </c>
      <c r="H117" s="7">
        <v>93845029</v>
      </c>
      <c r="I117" s="7" t="s">
        <v>662</v>
      </c>
      <c r="J117" s="7" t="s">
        <v>663</v>
      </c>
      <c r="N117" t="str">
        <f t="shared" si="11"/>
        <v>藤木</v>
      </c>
      <c r="O117" t="str">
        <f t="shared" si="12"/>
        <v>淳史</v>
      </c>
      <c r="P117" t="str">
        <f t="shared" si="13"/>
        <v>フジキ</v>
      </c>
      <c r="Q117" t="str">
        <f t="shared" si="14"/>
        <v>アツシ</v>
      </c>
      <c r="R117">
        <f t="shared" si="15"/>
        <v>22</v>
      </c>
      <c r="S117" t="str">
        <f t="shared" si="16"/>
        <v>2000</v>
      </c>
      <c r="T117" t="str">
        <f t="shared" si="17"/>
        <v>0419</v>
      </c>
      <c r="U117" t="str">
        <f t="shared" si="18"/>
        <v>2000/04/19</v>
      </c>
      <c r="V117" t="str">
        <f t="shared" si="19"/>
        <v>兵庫</v>
      </c>
      <c r="W117" t="str">
        <f t="shared" si="20"/>
        <v>00093845029</v>
      </c>
      <c r="X117" t="str">
        <f t="shared" si="21"/>
        <v>関西学院大</v>
      </c>
    </row>
    <row r="118" spans="1:24" x14ac:dyDescent="0.55000000000000004">
      <c r="A118" s="7" t="s">
        <v>654</v>
      </c>
      <c r="B118" s="7">
        <v>117</v>
      </c>
      <c r="C118" s="7" t="s">
        <v>664</v>
      </c>
      <c r="D118" s="7" t="s">
        <v>665</v>
      </c>
      <c r="E118" s="7" t="s">
        <v>666</v>
      </c>
      <c r="F118" s="7">
        <v>22</v>
      </c>
      <c r="G118" s="7" t="s">
        <v>163</v>
      </c>
      <c r="H118" s="7">
        <v>54036927</v>
      </c>
      <c r="I118" s="7" t="s">
        <v>667</v>
      </c>
      <c r="J118" s="7" t="s">
        <v>668</v>
      </c>
      <c r="N118" t="str">
        <f t="shared" si="11"/>
        <v>柴山</v>
      </c>
      <c r="O118" t="str">
        <f t="shared" si="12"/>
        <v>泰輔</v>
      </c>
      <c r="P118" t="str">
        <f t="shared" si="13"/>
        <v>シバヤマ</v>
      </c>
      <c r="Q118" t="str">
        <f t="shared" si="14"/>
        <v>タイスケ</v>
      </c>
      <c r="R118">
        <f t="shared" si="15"/>
        <v>22</v>
      </c>
      <c r="S118" t="str">
        <f t="shared" si="16"/>
        <v>2000</v>
      </c>
      <c r="T118" t="str">
        <f t="shared" si="17"/>
        <v>0204</v>
      </c>
      <c r="U118" t="str">
        <f t="shared" si="18"/>
        <v>2000/02/04</v>
      </c>
      <c r="V118" t="str">
        <f t="shared" si="19"/>
        <v>福井</v>
      </c>
      <c r="W118" t="str">
        <f t="shared" si="20"/>
        <v>00054036927</v>
      </c>
      <c r="X118" t="str">
        <f t="shared" si="21"/>
        <v>関西学院大</v>
      </c>
    </row>
    <row r="119" spans="1:24" x14ac:dyDescent="0.55000000000000004">
      <c r="A119" s="7" t="s">
        <v>654</v>
      </c>
      <c r="B119" s="7">
        <v>118</v>
      </c>
      <c r="C119" s="7" t="s">
        <v>669</v>
      </c>
      <c r="D119" s="7" t="s">
        <v>670</v>
      </c>
      <c r="E119" s="7" t="s">
        <v>671</v>
      </c>
      <c r="F119" s="7">
        <v>21</v>
      </c>
      <c r="G119" s="7" t="s">
        <v>121</v>
      </c>
      <c r="H119" s="7">
        <v>103566122</v>
      </c>
      <c r="I119" s="7" t="s">
        <v>266</v>
      </c>
      <c r="J119" s="7" t="s">
        <v>672</v>
      </c>
      <c r="N119" t="str">
        <f t="shared" si="11"/>
        <v>谷口</v>
      </c>
      <c r="O119" t="str">
        <f t="shared" si="12"/>
        <v>卓</v>
      </c>
      <c r="P119" t="str">
        <f t="shared" si="13"/>
        <v>タニグチ</v>
      </c>
      <c r="Q119" t="str">
        <f t="shared" si="14"/>
        <v>スグル</v>
      </c>
      <c r="R119">
        <f t="shared" si="15"/>
        <v>22</v>
      </c>
      <c r="S119" t="str">
        <f t="shared" si="16"/>
        <v>2000</v>
      </c>
      <c r="T119" t="str">
        <f t="shared" si="17"/>
        <v>0728</v>
      </c>
      <c r="U119" t="str">
        <f t="shared" si="18"/>
        <v>2000/07/28</v>
      </c>
      <c r="V119" t="str">
        <f t="shared" si="19"/>
        <v>京都</v>
      </c>
      <c r="W119" t="str">
        <f t="shared" si="20"/>
        <v>00103566122</v>
      </c>
      <c r="X119" t="str">
        <f t="shared" si="21"/>
        <v>関西学院大</v>
      </c>
    </row>
    <row r="120" spans="1:24" x14ac:dyDescent="0.55000000000000004">
      <c r="A120" s="7" t="s">
        <v>654</v>
      </c>
      <c r="B120" s="7">
        <v>119</v>
      </c>
      <c r="C120" s="7" t="s">
        <v>673</v>
      </c>
      <c r="D120" s="7" t="s">
        <v>674</v>
      </c>
      <c r="E120" s="7" t="s">
        <v>675</v>
      </c>
      <c r="F120" s="7">
        <v>22</v>
      </c>
      <c r="G120" s="7" t="s">
        <v>109</v>
      </c>
      <c r="H120" s="7">
        <v>85995945</v>
      </c>
      <c r="I120" s="7" t="s">
        <v>676</v>
      </c>
      <c r="J120" s="7" t="s">
        <v>117</v>
      </c>
      <c r="N120" t="str">
        <f t="shared" si="11"/>
        <v>森本</v>
      </c>
      <c r="O120" t="str">
        <f t="shared" si="12"/>
        <v>拓実</v>
      </c>
      <c r="P120" t="str">
        <f t="shared" si="13"/>
        <v>モリモト</v>
      </c>
      <c r="Q120" t="str">
        <f t="shared" si="14"/>
        <v>タクミ</v>
      </c>
      <c r="R120">
        <f t="shared" si="15"/>
        <v>23</v>
      </c>
      <c r="S120" t="str">
        <f t="shared" si="16"/>
        <v>1999</v>
      </c>
      <c r="T120" t="str">
        <f t="shared" si="17"/>
        <v>1130</v>
      </c>
      <c r="U120" t="str">
        <f t="shared" si="18"/>
        <v>1999/11/30</v>
      </c>
      <c r="V120" t="str">
        <f t="shared" si="19"/>
        <v>奈良</v>
      </c>
      <c r="W120" t="str">
        <f t="shared" si="20"/>
        <v>00085995945</v>
      </c>
      <c r="X120" t="str">
        <f t="shared" si="21"/>
        <v>関西学院大</v>
      </c>
    </row>
    <row r="121" spans="1:24" x14ac:dyDescent="0.55000000000000004">
      <c r="A121" s="7" t="s">
        <v>654</v>
      </c>
      <c r="B121" s="7">
        <v>120</v>
      </c>
      <c r="C121" s="7" t="s">
        <v>677</v>
      </c>
      <c r="D121" s="7" t="s">
        <v>678</v>
      </c>
      <c r="E121" s="7" t="s">
        <v>679</v>
      </c>
      <c r="F121" s="7">
        <v>21</v>
      </c>
      <c r="G121" s="7" t="s">
        <v>109</v>
      </c>
      <c r="H121" s="7">
        <v>81659635</v>
      </c>
      <c r="I121" s="7" t="s">
        <v>680</v>
      </c>
      <c r="J121" s="7" t="s">
        <v>681</v>
      </c>
      <c r="N121" t="str">
        <f t="shared" si="11"/>
        <v>船津</v>
      </c>
      <c r="O121" t="str">
        <f t="shared" si="12"/>
        <v>一帆</v>
      </c>
      <c r="P121" t="str">
        <f t="shared" si="13"/>
        <v>フナツ</v>
      </c>
      <c r="Q121" t="str">
        <f t="shared" si="14"/>
        <v>カズホ</v>
      </c>
      <c r="R121">
        <f t="shared" si="15"/>
        <v>22</v>
      </c>
      <c r="S121" t="str">
        <f t="shared" si="16"/>
        <v>2000</v>
      </c>
      <c r="T121" t="str">
        <f t="shared" si="17"/>
        <v>0901</v>
      </c>
      <c r="U121" t="str">
        <f t="shared" si="18"/>
        <v>2000/09/01</v>
      </c>
      <c r="V121" t="str">
        <f t="shared" si="19"/>
        <v>奈良</v>
      </c>
      <c r="W121" t="str">
        <f t="shared" si="20"/>
        <v>00081659635</v>
      </c>
      <c r="X121" t="str">
        <f t="shared" si="21"/>
        <v>関西学院大</v>
      </c>
    </row>
    <row r="122" spans="1:24" x14ac:dyDescent="0.55000000000000004">
      <c r="A122" s="7" t="s">
        <v>654</v>
      </c>
      <c r="B122" s="7">
        <v>121</v>
      </c>
      <c r="C122" s="7" t="s">
        <v>682</v>
      </c>
      <c r="D122" s="7" t="s">
        <v>683</v>
      </c>
      <c r="E122" s="7" t="s">
        <v>684</v>
      </c>
      <c r="F122" s="7">
        <v>21</v>
      </c>
      <c r="G122" s="7" t="s">
        <v>143</v>
      </c>
      <c r="H122" s="7">
        <v>92309326</v>
      </c>
      <c r="I122" s="7" t="s">
        <v>685</v>
      </c>
      <c r="J122" s="7" t="s">
        <v>686</v>
      </c>
      <c r="N122" t="str">
        <f t="shared" si="11"/>
        <v>竹内</v>
      </c>
      <c r="O122" t="str">
        <f t="shared" si="12"/>
        <v>洸哉</v>
      </c>
      <c r="P122" t="str">
        <f t="shared" si="13"/>
        <v>タケウチ</v>
      </c>
      <c r="Q122" t="str">
        <f t="shared" si="14"/>
        <v>コウヤ</v>
      </c>
      <c r="R122">
        <f t="shared" si="15"/>
        <v>22</v>
      </c>
      <c r="S122" t="str">
        <f t="shared" si="16"/>
        <v>2001</v>
      </c>
      <c r="T122" t="str">
        <f t="shared" si="17"/>
        <v>0103</v>
      </c>
      <c r="U122" t="str">
        <f t="shared" si="18"/>
        <v>2001/01/03</v>
      </c>
      <c r="V122" t="str">
        <f t="shared" si="19"/>
        <v>兵庫</v>
      </c>
      <c r="W122" t="str">
        <f t="shared" si="20"/>
        <v>00092309326</v>
      </c>
      <c r="X122" t="str">
        <f t="shared" si="21"/>
        <v>関西学院大</v>
      </c>
    </row>
    <row r="123" spans="1:24" x14ac:dyDescent="0.55000000000000004">
      <c r="A123" s="7" t="s">
        <v>654</v>
      </c>
      <c r="B123" s="7">
        <v>122</v>
      </c>
      <c r="C123" s="7" t="s">
        <v>687</v>
      </c>
      <c r="D123" s="7" t="s">
        <v>688</v>
      </c>
      <c r="E123" s="7" t="s">
        <v>689</v>
      </c>
      <c r="F123" s="7">
        <v>21</v>
      </c>
      <c r="G123" s="7" t="s">
        <v>163</v>
      </c>
      <c r="H123" s="7">
        <v>61391828</v>
      </c>
      <c r="I123" s="7" t="s">
        <v>690</v>
      </c>
      <c r="J123" s="7" t="s">
        <v>691</v>
      </c>
      <c r="N123" t="str">
        <f t="shared" si="11"/>
        <v>片山</v>
      </c>
      <c r="O123" t="str">
        <f t="shared" si="12"/>
        <v>卓也</v>
      </c>
      <c r="P123" t="str">
        <f t="shared" si="13"/>
        <v>カタヤマ</v>
      </c>
      <c r="Q123" t="str">
        <f t="shared" si="14"/>
        <v>タクヤ</v>
      </c>
      <c r="R123">
        <f t="shared" si="15"/>
        <v>22</v>
      </c>
      <c r="S123" t="str">
        <f t="shared" si="16"/>
        <v>2000</v>
      </c>
      <c r="T123" t="str">
        <f t="shared" si="17"/>
        <v>0428</v>
      </c>
      <c r="U123" t="str">
        <f t="shared" si="18"/>
        <v>2000/04/28</v>
      </c>
      <c r="V123" t="str">
        <f t="shared" si="19"/>
        <v>福井</v>
      </c>
      <c r="W123" t="str">
        <f t="shared" si="20"/>
        <v>00061391828</v>
      </c>
      <c r="X123" t="str">
        <f t="shared" si="21"/>
        <v>関西学院大</v>
      </c>
    </row>
    <row r="124" spans="1:24" x14ac:dyDescent="0.55000000000000004">
      <c r="A124" s="7" t="s">
        <v>654</v>
      </c>
      <c r="B124" s="7">
        <v>123</v>
      </c>
      <c r="C124" s="7" t="s">
        <v>692</v>
      </c>
      <c r="D124" s="7" t="s">
        <v>693</v>
      </c>
      <c r="E124" s="7" t="s">
        <v>694</v>
      </c>
      <c r="F124" s="7">
        <v>21</v>
      </c>
      <c r="G124" s="7" t="s">
        <v>97</v>
      </c>
      <c r="H124" s="7">
        <v>69354734</v>
      </c>
      <c r="I124" s="7" t="s">
        <v>261</v>
      </c>
      <c r="J124" s="7" t="s">
        <v>695</v>
      </c>
      <c r="N124" t="str">
        <f t="shared" si="11"/>
        <v>伊藤</v>
      </c>
      <c r="O124" t="str">
        <f t="shared" si="12"/>
        <v>大知</v>
      </c>
      <c r="P124" t="str">
        <f t="shared" si="13"/>
        <v>イトウ</v>
      </c>
      <c r="Q124" t="str">
        <f t="shared" si="14"/>
        <v>ダイチ</v>
      </c>
      <c r="R124">
        <f t="shared" si="15"/>
        <v>22</v>
      </c>
      <c r="S124" t="str">
        <f t="shared" si="16"/>
        <v>2000</v>
      </c>
      <c r="T124" t="str">
        <f t="shared" si="17"/>
        <v>0404</v>
      </c>
      <c r="U124" t="str">
        <f t="shared" si="18"/>
        <v>2000/04/04</v>
      </c>
      <c r="V124" t="str">
        <f t="shared" si="19"/>
        <v>岐阜</v>
      </c>
      <c r="W124" t="str">
        <f t="shared" si="20"/>
        <v>00069354734</v>
      </c>
      <c r="X124" t="str">
        <f t="shared" si="21"/>
        <v>関西学院大</v>
      </c>
    </row>
    <row r="125" spans="1:24" x14ac:dyDescent="0.55000000000000004">
      <c r="A125" s="7" t="s">
        <v>654</v>
      </c>
      <c r="B125" s="7">
        <v>124</v>
      </c>
      <c r="C125" s="7" t="s">
        <v>696</v>
      </c>
      <c r="D125" s="7" t="s">
        <v>697</v>
      </c>
      <c r="E125" s="7" t="s">
        <v>698</v>
      </c>
      <c r="F125" s="7">
        <v>21</v>
      </c>
      <c r="G125" s="7" t="s">
        <v>143</v>
      </c>
      <c r="H125" s="7">
        <v>70526929</v>
      </c>
      <c r="I125" s="7" t="s">
        <v>699</v>
      </c>
      <c r="J125" s="7" t="s">
        <v>474</v>
      </c>
      <c r="N125" t="str">
        <f t="shared" si="11"/>
        <v>松本</v>
      </c>
      <c r="O125" t="str">
        <f t="shared" si="12"/>
        <v>昂大</v>
      </c>
      <c r="P125" t="str">
        <f t="shared" si="13"/>
        <v>マツモト</v>
      </c>
      <c r="Q125" t="str">
        <f t="shared" si="14"/>
        <v>コウタ</v>
      </c>
      <c r="R125">
        <f t="shared" si="15"/>
        <v>22</v>
      </c>
      <c r="S125" t="str">
        <f t="shared" si="16"/>
        <v>2000</v>
      </c>
      <c r="T125" t="str">
        <f t="shared" si="17"/>
        <v>0826</v>
      </c>
      <c r="U125" t="str">
        <f t="shared" si="18"/>
        <v>2000/08/26</v>
      </c>
      <c r="V125" t="str">
        <f t="shared" si="19"/>
        <v>兵庫</v>
      </c>
      <c r="W125" t="str">
        <f t="shared" si="20"/>
        <v>00070526929</v>
      </c>
      <c r="X125" t="str">
        <f t="shared" si="21"/>
        <v>関西学院大</v>
      </c>
    </row>
    <row r="126" spans="1:24" x14ac:dyDescent="0.55000000000000004">
      <c r="A126" s="7" t="s">
        <v>654</v>
      </c>
      <c r="B126" s="7">
        <v>125</v>
      </c>
      <c r="C126" s="7" t="s">
        <v>700</v>
      </c>
      <c r="D126" s="7" t="s">
        <v>701</v>
      </c>
      <c r="E126" s="7" t="s">
        <v>702</v>
      </c>
      <c r="F126" s="7">
        <v>21</v>
      </c>
      <c r="G126" s="7" t="s">
        <v>143</v>
      </c>
      <c r="H126" s="7">
        <v>70728327</v>
      </c>
      <c r="I126" s="7" t="s">
        <v>703</v>
      </c>
      <c r="J126" s="7" t="s">
        <v>704</v>
      </c>
      <c r="N126" t="str">
        <f t="shared" si="11"/>
        <v>藤原</v>
      </c>
      <c r="O126" t="str">
        <f t="shared" si="12"/>
        <v>誉</v>
      </c>
      <c r="P126" t="str">
        <f t="shared" si="13"/>
        <v>フジワラ</v>
      </c>
      <c r="Q126" t="str">
        <f t="shared" si="14"/>
        <v>ホマレ</v>
      </c>
      <c r="R126">
        <f t="shared" si="15"/>
        <v>22</v>
      </c>
      <c r="S126" t="str">
        <f t="shared" si="16"/>
        <v>2000</v>
      </c>
      <c r="T126" t="str">
        <f t="shared" si="17"/>
        <v>0801</v>
      </c>
      <c r="U126" t="str">
        <f t="shared" si="18"/>
        <v>2000/08/01</v>
      </c>
      <c r="V126" t="str">
        <f t="shared" si="19"/>
        <v>兵庫</v>
      </c>
      <c r="W126" t="str">
        <f t="shared" si="20"/>
        <v>00070728327</v>
      </c>
      <c r="X126" t="str">
        <f t="shared" si="21"/>
        <v>関西学院大</v>
      </c>
    </row>
    <row r="127" spans="1:24" x14ac:dyDescent="0.55000000000000004">
      <c r="A127" s="7" t="s">
        <v>654</v>
      </c>
      <c r="B127" s="7">
        <v>126</v>
      </c>
      <c r="C127" s="7" t="s">
        <v>705</v>
      </c>
      <c r="D127" s="7" t="s">
        <v>706</v>
      </c>
      <c r="E127" s="7" t="s">
        <v>707</v>
      </c>
      <c r="F127" s="7">
        <v>21</v>
      </c>
      <c r="G127" s="7" t="s">
        <v>149</v>
      </c>
      <c r="H127" s="7">
        <v>105043417</v>
      </c>
      <c r="I127" s="7" t="s">
        <v>708</v>
      </c>
      <c r="J127" s="7" t="s">
        <v>278</v>
      </c>
      <c r="N127" t="str">
        <f t="shared" si="11"/>
        <v>小谷</v>
      </c>
      <c r="O127" t="str">
        <f t="shared" si="12"/>
        <v>捷人</v>
      </c>
      <c r="P127" t="str">
        <f t="shared" si="13"/>
        <v>コタニ</v>
      </c>
      <c r="Q127" t="str">
        <f t="shared" si="14"/>
        <v>ハヤト</v>
      </c>
      <c r="R127">
        <f t="shared" si="15"/>
        <v>21</v>
      </c>
      <c r="S127" t="str">
        <f t="shared" si="16"/>
        <v>2001</v>
      </c>
      <c r="T127" t="str">
        <f t="shared" si="17"/>
        <v>0212</v>
      </c>
      <c r="U127" t="str">
        <f t="shared" si="18"/>
        <v>2001/02/12</v>
      </c>
      <c r="V127" t="str">
        <f t="shared" si="19"/>
        <v>大阪</v>
      </c>
      <c r="W127" t="str">
        <f t="shared" si="20"/>
        <v>00105043417</v>
      </c>
      <c r="X127" t="str">
        <f t="shared" si="21"/>
        <v>関西学院大</v>
      </c>
    </row>
    <row r="128" spans="1:24" x14ac:dyDescent="0.55000000000000004">
      <c r="A128" s="7" t="s">
        <v>654</v>
      </c>
      <c r="B128" s="7">
        <v>127</v>
      </c>
      <c r="C128" s="7" t="s">
        <v>709</v>
      </c>
      <c r="D128" s="7" t="s">
        <v>710</v>
      </c>
      <c r="E128" s="7" t="s">
        <v>711</v>
      </c>
      <c r="F128" s="7">
        <v>21</v>
      </c>
      <c r="G128" s="7" t="s">
        <v>143</v>
      </c>
      <c r="H128" s="7">
        <v>63239528</v>
      </c>
      <c r="I128" s="7" t="s">
        <v>621</v>
      </c>
      <c r="J128" s="7" t="s">
        <v>165</v>
      </c>
      <c r="N128" t="str">
        <f t="shared" si="11"/>
        <v>上田</v>
      </c>
      <c r="O128" t="str">
        <f t="shared" si="12"/>
        <v>颯汰</v>
      </c>
      <c r="P128" t="str">
        <f t="shared" si="13"/>
        <v>ウエダ</v>
      </c>
      <c r="Q128" t="str">
        <f t="shared" si="14"/>
        <v>ソウタ</v>
      </c>
      <c r="R128">
        <f t="shared" si="15"/>
        <v>22</v>
      </c>
      <c r="S128" t="str">
        <f t="shared" si="16"/>
        <v>2000</v>
      </c>
      <c r="T128" t="str">
        <f t="shared" si="17"/>
        <v>0711</v>
      </c>
      <c r="U128" t="str">
        <f t="shared" si="18"/>
        <v>2000/07/11</v>
      </c>
      <c r="V128" t="str">
        <f t="shared" si="19"/>
        <v>兵庫</v>
      </c>
      <c r="W128" t="str">
        <f t="shared" si="20"/>
        <v>00063239528</v>
      </c>
      <c r="X128" t="str">
        <f t="shared" si="21"/>
        <v>関西学院大</v>
      </c>
    </row>
    <row r="129" spans="1:24" x14ac:dyDescent="0.55000000000000004">
      <c r="A129" s="7" t="s">
        <v>654</v>
      </c>
      <c r="B129" s="7">
        <v>128</v>
      </c>
      <c r="C129" s="7" t="s">
        <v>712</v>
      </c>
      <c r="D129" s="7" t="s">
        <v>713</v>
      </c>
      <c r="E129" s="7" t="s">
        <v>714</v>
      </c>
      <c r="F129" s="7">
        <v>21</v>
      </c>
      <c r="G129" s="7" t="s">
        <v>143</v>
      </c>
      <c r="H129" s="7">
        <v>92214321</v>
      </c>
      <c r="I129" s="7" t="s">
        <v>715</v>
      </c>
      <c r="J129" s="7" t="s">
        <v>716</v>
      </c>
      <c r="N129" t="str">
        <f t="shared" si="11"/>
        <v>三戸田</v>
      </c>
      <c r="O129" t="str">
        <f t="shared" si="12"/>
        <v>湧司</v>
      </c>
      <c r="P129" t="str">
        <f t="shared" si="13"/>
        <v>ミトダ</v>
      </c>
      <c r="Q129" t="str">
        <f t="shared" si="14"/>
        <v>ユウシ</v>
      </c>
      <c r="R129">
        <f t="shared" si="15"/>
        <v>22</v>
      </c>
      <c r="S129" t="str">
        <f t="shared" si="16"/>
        <v>2000</v>
      </c>
      <c r="T129" t="str">
        <f t="shared" si="17"/>
        <v>0814</v>
      </c>
      <c r="U129" t="str">
        <f t="shared" si="18"/>
        <v>2000/08/14</v>
      </c>
      <c r="V129" t="str">
        <f t="shared" si="19"/>
        <v>兵庫</v>
      </c>
      <c r="W129" t="str">
        <f t="shared" si="20"/>
        <v>00092214321</v>
      </c>
      <c r="X129" t="str">
        <f t="shared" si="21"/>
        <v>関西学院大</v>
      </c>
    </row>
    <row r="130" spans="1:24" x14ac:dyDescent="0.55000000000000004">
      <c r="A130" s="7" t="s">
        <v>654</v>
      </c>
      <c r="B130" s="7">
        <v>129</v>
      </c>
      <c r="C130" s="7" t="s">
        <v>717</v>
      </c>
      <c r="D130" s="7" t="s">
        <v>718</v>
      </c>
      <c r="E130" s="7" t="s">
        <v>719</v>
      </c>
      <c r="F130" s="7">
        <v>21</v>
      </c>
      <c r="G130" s="7" t="s">
        <v>143</v>
      </c>
      <c r="H130" s="7">
        <v>70909530</v>
      </c>
      <c r="I130" s="7" t="s">
        <v>332</v>
      </c>
      <c r="J130" s="7" t="s">
        <v>720</v>
      </c>
      <c r="N130" t="str">
        <f t="shared" si="11"/>
        <v>酒井</v>
      </c>
      <c r="O130" t="str">
        <f t="shared" si="12"/>
        <v>元気</v>
      </c>
      <c r="P130" t="str">
        <f t="shared" si="13"/>
        <v>サカイ</v>
      </c>
      <c r="Q130" t="str">
        <f t="shared" si="14"/>
        <v>ゲンキ</v>
      </c>
      <c r="R130">
        <f t="shared" si="15"/>
        <v>22</v>
      </c>
      <c r="S130" t="str">
        <f t="shared" si="16"/>
        <v>2000</v>
      </c>
      <c r="T130" t="str">
        <f t="shared" si="17"/>
        <v>0630</v>
      </c>
      <c r="U130" t="str">
        <f t="shared" si="18"/>
        <v>2000/06/30</v>
      </c>
      <c r="V130" t="str">
        <f t="shared" si="19"/>
        <v>兵庫</v>
      </c>
      <c r="W130" t="str">
        <f t="shared" si="20"/>
        <v>00070909530</v>
      </c>
      <c r="X130" t="str">
        <f t="shared" si="21"/>
        <v>関西学院大</v>
      </c>
    </row>
    <row r="131" spans="1:24" x14ac:dyDescent="0.55000000000000004">
      <c r="A131" s="7" t="s">
        <v>654</v>
      </c>
      <c r="B131" s="7">
        <v>130</v>
      </c>
      <c r="C131" s="7" t="s">
        <v>721</v>
      </c>
      <c r="D131" s="7" t="s">
        <v>722</v>
      </c>
      <c r="E131" s="7" t="s">
        <v>423</v>
      </c>
      <c r="F131" s="7">
        <v>21</v>
      </c>
      <c r="G131" s="7" t="s">
        <v>143</v>
      </c>
      <c r="H131" s="7">
        <v>62914224</v>
      </c>
      <c r="I131" s="7" t="s">
        <v>723</v>
      </c>
      <c r="J131" s="7" t="s">
        <v>198</v>
      </c>
      <c r="N131" t="str">
        <f t="shared" ref="N131:N194" si="22">IFERROR(LEFT($C131,FIND("　",$C131)-1),"")</f>
        <v>松尾</v>
      </c>
      <c r="O131" t="str">
        <f t="shared" ref="O131:O194" si="23">IFERROR(RIGHT($C131,LEN($C131)-FIND("　",$C131)),"")</f>
        <v>侑介</v>
      </c>
      <c r="P131" t="str">
        <f t="shared" ref="P131:P194" si="24">IFERROR(DBCS(LEFT($D131,FIND(" ",$D131)-1)),"")</f>
        <v>マツオ</v>
      </c>
      <c r="Q131" t="str">
        <f t="shared" ref="Q131:Q194" si="25">IFERROR(DBCS(RIGHT($D131,LEN($D131)-FIND(" ",$D131))),"")</f>
        <v>ユウスケ</v>
      </c>
      <c r="R131">
        <f t="shared" ref="R131:R194" si="26">IFERROR(IF(AND(129&lt;VALUE($T131),VALUE($T131)&lt;=401),$F131,$F131+1),"")</f>
        <v>22</v>
      </c>
      <c r="S131" t="str">
        <f t="shared" ref="S131:S194" si="27">IF($E131="","",IF(LEFT($E131,1)="9","19"&amp;LEFT($E131,2),"20"&amp;LEFT($E131,2)))</f>
        <v>2000</v>
      </c>
      <c r="T131" t="str">
        <f t="shared" ref="T131:T194" si="28">IFERROR(RIGHT($E131,4),"")</f>
        <v>0405</v>
      </c>
      <c r="U131" t="str">
        <f t="shared" ref="U131:U194" si="29">IF($S131="","",$S131&amp;"/"&amp;LEFT($T131,2)&amp;"/"&amp;RIGHT($T131,2))</f>
        <v>2000/04/05</v>
      </c>
      <c r="V131" t="str">
        <f t="shared" ref="V131:V194" si="30">IFERROR(IF($G131="北海道",$G131,LEFT($G131,LEN($G131)-1)),"")</f>
        <v>兵庫</v>
      </c>
      <c r="W131" t="str">
        <f t="shared" ref="W131:W194" si="31">IF($H131="","",RIGHT(100000000000+$H131,11))</f>
        <v>00062914224</v>
      </c>
      <c r="X131" t="str">
        <f t="shared" ref="X131:X194" si="32">IFERROR(LEFT($A131,FIND("大学",$A131))&amp;RIGHT($A131,LEN($A131)-FIND("大学",$A131)-1),"")</f>
        <v>関西学院大</v>
      </c>
    </row>
    <row r="132" spans="1:24" x14ac:dyDescent="0.55000000000000004">
      <c r="A132" s="7" t="s">
        <v>654</v>
      </c>
      <c r="B132" s="7">
        <v>131</v>
      </c>
      <c r="C132" s="7" t="s">
        <v>724</v>
      </c>
      <c r="D132" s="7" t="s">
        <v>725</v>
      </c>
      <c r="E132" s="7" t="s">
        <v>437</v>
      </c>
      <c r="F132" s="7">
        <v>21</v>
      </c>
      <c r="G132" s="7" t="s">
        <v>143</v>
      </c>
      <c r="H132" s="7">
        <v>153667533</v>
      </c>
      <c r="I132" s="7" t="s">
        <v>726</v>
      </c>
      <c r="J132" s="7" t="s">
        <v>727</v>
      </c>
      <c r="N132" t="str">
        <f t="shared" si="22"/>
        <v>今井</v>
      </c>
      <c r="O132" t="str">
        <f t="shared" si="23"/>
        <v>由伸</v>
      </c>
      <c r="P132" t="str">
        <f t="shared" si="24"/>
        <v>イマイ</v>
      </c>
      <c r="Q132" t="str">
        <f t="shared" si="25"/>
        <v>ヨシノブ</v>
      </c>
      <c r="R132">
        <f t="shared" si="26"/>
        <v>22</v>
      </c>
      <c r="S132" t="str">
        <f t="shared" si="27"/>
        <v>2000</v>
      </c>
      <c r="T132" t="str">
        <f t="shared" si="28"/>
        <v>0805</v>
      </c>
      <c r="U132" t="str">
        <f t="shared" si="29"/>
        <v>2000/08/05</v>
      </c>
      <c r="V132" t="str">
        <f t="shared" si="30"/>
        <v>兵庫</v>
      </c>
      <c r="W132" t="str">
        <f t="shared" si="31"/>
        <v>00153667533</v>
      </c>
      <c r="X132" t="str">
        <f t="shared" si="32"/>
        <v>関西学院大</v>
      </c>
    </row>
    <row r="133" spans="1:24" x14ac:dyDescent="0.55000000000000004">
      <c r="A133" s="7" t="s">
        <v>654</v>
      </c>
      <c r="B133" s="7">
        <v>132</v>
      </c>
      <c r="C133" s="7" t="s">
        <v>728</v>
      </c>
      <c r="D133" s="7" t="s">
        <v>729</v>
      </c>
      <c r="E133" s="7" t="s">
        <v>730</v>
      </c>
      <c r="F133" s="7">
        <v>21</v>
      </c>
      <c r="G133" s="7" t="s">
        <v>143</v>
      </c>
      <c r="H133" s="7">
        <v>70652323</v>
      </c>
      <c r="I133" s="7" t="s">
        <v>731</v>
      </c>
      <c r="J133" s="7" t="s">
        <v>732</v>
      </c>
      <c r="N133" t="str">
        <f t="shared" si="22"/>
        <v>岩本</v>
      </c>
      <c r="O133" t="str">
        <f t="shared" si="23"/>
        <v>千登</v>
      </c>
      <c r="P133" t="str">
        <f t="shared" si="24"/>
        <v>イワモト</v>
      </c>
      <c r="Q133" t="str">
        <f t="shared" si="25"/>
        <v>セント</v>
      </c>
      <c r="R133">
        <f t="shared" si="26"/>
        <v>22</v>
      </c>
      <c r="S133" t="str">
        <f t="shared" si="27"/>
        <v>2000</v>
      </c>
      <c r="T133" t="str">
        <f t="shared" si="28"/>
        <v>1029</v>
      </c>
      <c r="U133" t="str">
        <f t="shared" si="29"/>
        <v>2000/10/29</v>
      </c>
      <c r="V133" t="str">
        <f t="shared" si="30"/>
        <v>兵庫</v>
      </c>
      <c r="W133" t="str">
        <f t="shared" si="31"/>
        <v>00070652323</v>
      </c>
      <c r="X133" t="str">
        <f t="shared" si="32"/>
        <v>関西学院大</v>
      </c>
    </row>
    <row r="134" spans="1:24" x14ac:dyDescent="0.55000000000000004">
      <c r="A134" s="7" t="s">
        <v>654</v>
      </c>
      <c r="B134" s="7">
        <v>133</v>
      </c>
      <c r="C134" s="7" t="s">
        <v>733</v>
      </c>
      <c r="D134" s="7" t="s">
        <v>734</v>
      </c>
      <c r="E134" s="7" t="s">
        <v>735</v>
      </c>
      <c r="F134" s="7">
        <v>21</v>
      </c>
      <c r="G134" s="7" t="s">
        <v>163</v>
      </c>
      <c r="H134" s="7">
        <v>100007311</v>
      </c>
      <c r="I134" s="7" t="s">
        <v>736</v>
      </c>
      <c r="J134" s="7" t="s">
        <v>537</v>
      </c>
      <c r="N134" t="str">
        <f t="shared" si="22"/>
        <v>田川</v>
      </c>
      <c r="O134" t="str">
        <f t="shared" si="23"/>
        <v>遼介</v>
      </c>
      <c r="P134" t="str">
        <f t="shared" si="24"/>
        <v>タガワ</v>
      </c>
      <c r="Q134" t="str">
        <f t="shared" si="25"/>
        <v>リョウスケ</v>
      </c>
      <c r="R134">
        <f t="shared" si="26"/>
        <v>22</v>
      </c>
      <c r="S134" t="str">
        <f t="shared" si="27"/>
        <v>2000</v>
      </c>
      <c r="T134" t="str">
        <f t="shared" si="28"/>
        <v>1123</v>
      </c>
      <c r="U134" t="str">
        <f t="shared" si="29"/>
        <v>2000/11/23</v>
      </c>
      <c r="V134" t="str">
        <f t="shared" si="30"/>
        <v>福井</v>
      </c>
      <c r="W134" t="str">
        <f t="shared" si="31"/>
        <v>00100007311</v>
      </c>
      <c r="X134" t="str">
        <f t="shared" si="32"/>
        <v>関西学院大</v>
      </c>
    </row>
    <row r="135" spans="1:24" x14ac:dyDescent="0.55000000000000004">
      <c r="A135" s="7" t="s">
        <v>654</v>
      </c>
      <c r="B135" s="7">
        <v>134</v>
      </c>
      <c r="C135" s="7" t="s">
        <v>737</v>
      </c>
      <c r="D135" s="7" t="s">
        <v>738</v>
      </c>
      <c r="E135" s="7" t="s">
        <v>739</v>
      </c>
      <c r="F135" s="7">
        <v>21</v>
      </c>
      <c r="G135" s="7" t="s">
        <v>143</v>
      </c>
      <c r="H135" s="7">
        <v>115251823</v>
      </c>
      <c r="I135" s="7" t="s">
        <v>740</v>
      </c>
      <c r="J135" s="7" t="s">
        <v>741</v>
      </c>
      <c r="N135" t="str">
        <f t="shared" si="22"/>
        <v>井手</v>
      </c>
      <c r="O135" t="str">
        <f t="shared" si="23"/>
        <v>翔琉</v>
      </c>
      <c r="P135" t="str">
        <f t="shared" si="24"/>
        <v>イデ</v>
      </c>
      <c r="Q135" t="str">
        <f t="shared" si="25"/>
        <v>カケル</v>
      </c>
      <c r="R135">
        <f t="shared" si="26"/>
        <v>22</v>
      </c>
      <c r="S135" t="str">
        <f t="shared" si="27"/>
        <v>2000</v>
      </c>
      <c r="T135" t="str">
        <f t="shared" si="28"/>
        <v>0918</v>
      </c>
      <c r="U135" t="str">
        <f t="shared" si="29"/>
        <v>2000/09/18</v>
      </c>
      <c r="V135" t="str">
        <f t="shared" si="30"/>
        <v>兵庫</v>
      </c>
      <c r="W135" t="str">
        <f t="shared" si="31"/>
        <v>00115251823</v>
      </c>
      <c r="X135" t="str">
        <f t="shared" si="32"/>
        <v>関西学院大</v>
      </c>
    </row>
    <row r="136" spans="1:24" x14ac:dyDescent="0.55000000000000004">
      <c r="A136" s="7" t="s">
        <v>654</v>
      </c>
      <c r="B136" s="7">
        <v>135</v>
      </c>
      <c r="C136" s="7" t="s">
        <v>742</v>
      </c>
      <c r="D136" s="7" t="s">
        <v>743</v>
      </c>
      <c r="E136" s="7" t="s">
        <v>423</v>
      </c>
      <c r="F136" s="7">
        <v>21</v>
      </c>
      <c r="G136" s="7" t="s">
        <v>143</v>
      </c>
      <c r="H136" s="7">
        <v>70597432</v>
      </c>
      <c r="I136" s="7" t="s">
        <v>424</v>
      </c>
      <c r="J136" s="7" t="s">
        <v>641</v>
      </c>
      <c r="N136" t="str">
        <f t="shared" si="22"/>
        <v>今関</v>
      </c>
      <c r="O136" t="str">
        <f t="shared" si="23"/>
        <v>伸吾</v>
      </c>
      <c r="P136" t="str">
        <f t="shared" si="24"/>
        <v>イマゼキ</v>
      </c>
      <c r="Q136" t="str">
        <f t="shared" si="25"/>
        <v>シンゴ</v>
      </c>
      <c r="R136">
        <f t="shared" si="26"/>
        <v>22</v>
      </c>
      <c r="S136" t="str">
        <f t="shared" si="27"/>
        <v>2000</v>
      </c>
      <c r="T136" t="str">
        <f t="shared" si="28"/>
        <v>0405</v>
      </c>
      <c r="U136" t="str">
        <f t="shared" si="29"/>
        <v>2000/04/05</v>
      </c>
      <c r="V136" t="str">
        <f t="shared" si="30"/>
        <v>兵庫</v>
      </c>
      <c r="W136" t="str">
        <f t="shared" si="31"/>
        <v>00070597432</v>
      </c>
      <c r="X136" t="str">
        <f t="shared" si="32"/>
        <v>関西学院大</v>
      </c>
    </row>
    <row r="137" spans="1:24" x14ac:dyDescent="0.55000000000000004">
      <c r="A137" s="7" t="s">
        <v>654</v>
      </c>
      <c r="B137" s="7">
        <v>136</v>
      </c>
      <c r="C137" s="7" t="s">
        <v>744</v>
      </c>
      <c r="D137" s="7" t="s">
        <v>745</v>
      </c>
      <c r="E137" s="7" t="s">
        <v>746</v>
      </c>
      <c r="F137" s="7">
        <v>21</v>
      </c>
      <c r="G137" s="7" t="s">
        <v>143</v>
      </c>
      <c r="H137" s="7">
        <v>99064836</v>
      </c>
      <c r="I137" s="7" t="s">
        <v>747</v>
      </c>
      <c r="J137" s="7" t="s">
        <v>748</v>
      </c>
      <c r="N137" t="str">
        <f t="shared" si="22"/>
        <v>岡田</v>
      </c>
      <c r="O137" t="str">
        <f t="shared" si="23"/>
        <v>太一</v>
      </c>
      <c r="P137" t="str">
        <f t="shared" si="24"/>
        <v>オカダ</v>
      </c>
      <c r="Q137" t="str">
        <f t="shared" si="25"/>
        <v>タイチ</v>
      </c>
      <c r="R137">
        <f t="shared" si="26"/>
        <v>21</v>
      </c>
      <c r="S137" t="str">
        <f t="shared" si="27"/>
        <v>2001</v>
      </c>
      <c r="T137" t="str">
        <f t="shared" si="28"/>
        <v>0220</v>
      </c>
      <c r="U137" t="str">
        <f t="shared" si="29"/>
        <v>2001/02/20</v>
      </c>
      <c r="V137" t="str">
        <f t="shared" si="30"/>
        <v>兵庫</v>
      </c>
      <c r="W137" t="str">
        <f t="shared" si="31"/>
        <v>00099064836</v>
      </c>
      <c r="X137" t="str">
        <f t="shared" si="32"/>
        <v>関西学院大</v>
      </c>
    </row>
    <row r="138" spans="1:24" x14ac:dyDescent="0.55000000000000004">
      <c r="A138" s="7" t="s">
        <v>654</v>
      </c>
      <c r="B138" s="7">
        <v>137</v>
      </c>
      <c r="C138" s="7" t="s">
        <v>749</v>
      </c>
      <c r="D138" s="7" t="s">
        <v>750</v>
      </c>
      <c r="E138" s="7" t="s">
        <v>751</v>
      </c>
      <c r="F138" s="7">
        <v>21</v>
      </c>
      <c r="G138" s="7" t="s">
        <v>752</v>
      </c>
      <c r="H138" s="7">
        <v>101379728</v>
      </c>
      <c r="I138" s="7" t="s">
        <v>753</v>
      </c>
      <c r="J138" s="7" t="s">
        <v>754</v>
      </c>
      <c r="N138" t="str">
        <f t="shared" si="22"/>
        <v>小野</v>
      </c>
      <c r="O138" t="str">
        <f t="shared" si="23"/>
        <v>力矢</v>
      </c>
      <c r="P138" t="str">
        <f t="shared" si="24"/>
        <v>オノ</v>
      </c>
      <c r="Q138" t="str">
        <f t="shared" si="25"/>
        <v>リキヤ</v>
      </c>
      <c r="R138">
        <f t="shared" si="26"/>
        <v>22</v>
      </c>
      <c r="S138" t="str">
        <f t="shared" si="27"/>
        <v>2000</v>
      </c>
      <c r="T138" t="str">
        <f t="shared" si="28"/>
        <v>1028</v>
      </c>
      <c r="U138" t="str">
        <f t="shared" si="29"/>
        <v>2000/10/28</v>
      </c>
      <c r="V138" t="str">
        <f t="shared" si="30"/>
        <v>大分</v>
      </c>
      <c r="W138" t="str">
        <f t="shared" si="31"/>
        <v>00101379728</v>
      </c>
      <c r="X138" t="str">
        <f t="shared" si="32"/>
        <v>関西学院大</v>
      </c>
    </row>
    <row r="139" spans="1:24" x14ac:dyDescent="0.55000000000000004">
      <c r="A139" s="7" t="s">
        <v>654</v>
      </c>
      <c r="B139" s="7">
        <v>138</v>
      </c>
      <c r="C139" s="7" t="s">
        <v>755</v>
      </c>
      <c r="D139" s="7" t="s">
        <v>756</v>
      </c>
      <c r="E139" s="7" t="s">
        <v>179</v>
      </c>
      <c r="F139" s="7">
        <v>21</v>
      </c>
      <c r="G139" s="7" t="s">
        <v>757</v>
      </c>
      <c r="H139" s="7">
        <v>66567737</v>
      </c>
      <c r="I139" s="7" t="s">
        <v>429</v>
      </c>
      <c r="J139" s="7" t="s">
        <v>758</v>
      </c>
      <c r="N139" t="str">
        <f t="shared" si="22"/>
        <v>小林</v>
      </c>
      <c r="O139" t="str">
        <f t="shared" si="23"/>
        <v>諒</v>
      </c>
      <c r="P139" t="str">
        <f t="shared" si="24"/>
        <v>コバヤシ</v>
      </c>
      <c r="Q139" t="str">
        <f t="shared" si="25"/>
        <v>リョウ</v>
      </c>
      <c r="R139">
        <f t="shared" si="26"/>
        <v>22</v>
      </c>
      <c r="S139" t="str">
        <f t="shared" si="27"/>
        <v>2000</v>
      </c>
      <c r="T139" t="str">
        <f t="shared" si="28"/>
        <v>0526</v>
      </c>
      <c r="U139" t="str">
        <f t="shared" si="29"/>
        <v>2000/05/26</v>
      </c>
      <c r="V139" t="str">
        <f t="shared" si="30"/>
        <v>熊本</v>
      </c>
      <c r="W139" t="str">
        <f t="shared" si="31"/>
        <v>00066567737</v>
      </c>
      <c r="X139" t="str">
        <f t="shared" si="32"/>
        <v>関西学院大</v>
      </c>
    </row>
    <row r="140" spans="1:24" x14ac:dyDescent="0.55000000000000004">
      <c r="A140" s="7" t="s">
        <v>654</v>
      </c>
      <c r="B140" s="7">
        <v>139</v>
      </c>
      <c r="C140" s="7" t="s">
        <v>759</v>
      </c>
      <c r="D140" s="7" t="s">
        <v>760</v>
      </c>
      <c r="E140" s="7" t="s">
        <v>761</v>
      </c>
      <c r="F140" s="7">
        <v>21</v>
      </c>
      <c r="G140" s="7" t="s">
        <v>143</v>
      </c>
      <c r="H140" s="7">
        <v>98089842</v>
      </c>
      <c r="I140" s="7" t="s">
        <v>762</v>
      </c>
      <c r="J140" s="7" t="s">
        <v>355</v>
      </c>
      <c r="N140" t="str">
        <f t="shared" si="22"/>
        <v>西尾</v>
      </c>
      <c r="O140" t="str">
        <f t="shared" si="23"/>
        <v>健汰</v>
      </c>
      <c r="P140" t="str">
        <f t="shared" si="24"/>
        <v>ニシオ</v>
      </c>
      <c r="Q140" t="str">
        <f t="shared" si="25"/>
        <v>ケンタ</v>
      </c>
      <c r="R140">
        <f t="shared" si="26"/>
        <v>22</v>
      </c>
      <c r="S140" t="str">
        <f t="shared" si="27"/>
        <v>2000</v>
      </c>
      <c r="T140" t="str">
        <f t="shared" si="28"/>
        <v>1102</v>
      </c>
      <c r="U140" t="str">
        <f t="shared" si="29"/>
        <v>2000/11/02</v>
      </c>
      <c r="V140" t="str">
        <f t="shared" si="30"/>
        <v>兵庫</v>
      </c>
      <c r="W140" t="str">
        <f t="shared" si="31"/>
        <v>00098089842</v>
      </c>
      <c r="X140" t="str">
        <f t="shared" si="32"/>
        <v>関西学院大</v>
      </c>
    </row>
    <row r="141" spans="1:24" x14ac:dyDescent="0.55000000000000004">
      <c r="A141" s="7" t="s">
        <v>654</v>
      </c>
      <c r="B141" s="7">
        <v>140</v>
      </c>
      <c r="C141" s="7" t="s">
        <v>763</v>
      </c>
      <c r="D141" s="7" t="s">
        <v>764</v>
      </c>
      <c r="E141" s="7" t="s">
        <v>765</v>
      </c>
      <c r="F141" s="7">
        <v>21</v>
      </c>
      <c r="G141" s="7" t="s">
        <v>143</v>
      </c>
      <c r="H141" s="7">
        <v>70526424</v>
      </c>
      <c r="I141" s="7" t="s">
        <v>766</v>
      </c>
      <c r="J141" s="7" t="s">
        <v>636</v>
      </c>
      <c r="N141" t="str">
        <f t="shared" si="22"/>
        <v>倉本</v>
      </c>
      <c r="O141" t="str">
        <f t="shared" si="23"/>
        <v>恵悟</v>
      </c>
      <c r="P141" t="str">
        <f t="shared" si="24"/>
        <v>クラモト</v>
      </c>
      <c r="Q141" t="str">
        <f t="shared" si="25"/>
        <v>ケイゴ</v>
      </c>
      <c r="R141">
        <f t="shared" si="26"/>
        <v>22</v>
      </c>
      <c r="S141" t="str">
        <f t="shared" si="27"/>
        <v>2000</v>
      </c>
      <c r="T141" t="str">
        <f t="shared" si="28"/>
        <v>1031</v>
      </c>
      <c r="U141" t="str">
        <f t="shared" si="29"/>
        <v>2000/10/31</v>
      </c>
      <c r="V141" t="str">
        <f t="shared" si="30"/>
        <v>兵庫</v>
      </c>
      <c r="W141" t="str">
        <f t="shared" si="31"/>
        <v>00070526424</v>
      </c>
      <c r="X141" t="str">
        <f t="shared" si="32"/>
        <v>関西学院大</v>
      </c>
    </row>
    <row r="142" spans="1:24" x14ac:dyDescent="0.55000000000000004">
      <c r="A142" s="7" t="s">
        <v>654</v>
      </c>
      <c r="B142" s="7">
        <v>141</v>
      </c>
      <c r="C142" s="7" t="s">
        <v>767</v>
      </c>
      <c r="D142" s="7" t="s">
        <v>768</v>
      </c>
      <c r="E142" s="7" t="s">
        <v>769</v>
      </c>
      <c r="F142" s="7">
        <v>21</v>
      </c>
      <c r="G142" s="7" t="s">
        <v>143</v>
      </c>
      <c r="H142" s="7">
        <v>66418631</v>
      </c>
      <c r="I142" s="7" t="s">
        <v>770</v>
      </c>
      <c r="J142" s="7" t="s">
        <v>165</v>
      </c>
      <c r="N142" t="str">
        <f t="shared" si="22"/>
        <v>前田</v>
      </c>
      <c r="O142" t="str">
        <f t="shared" si="23"/>
        <v>蒼汰</v>
      </c>
      <c r="P142" t="str">
        <f t="shared" si="24"/>
        <v>マエダ</v>
      </c>
      <c r="Q142" t="str">
        <f t="shared" si="25"/>
        <v>ソウタ</v>
      </c>
      <c r="R142">
        <f t="shared" si="26"/>
        <v>22</v>
      </c>
      <c r="S142" t="str">
        <f t="shared" si="27"/>
        <v>2000</v>
      </c>
      <c r="T142" t="str">
        <f t="shared" si="28"/>
        <v>1211</v>
      </c>
      <c r="U142" t="str">
        <f t="shared" si="29"/>
        <v>2000/12/11</v>
      </c>
      <c r="V142" t="str">
        <f t="shared" si="30"/>
        <v>兵庫</v>
      </c>
      <c r="W142" t="str">
        <f t="shared" si="31"/>
        <v>00066418631</v>
      </c>
      <c r="X142" t="str">
        <f t="shared" si="32"/>
        <v>関西学院大</v>
      </c>
    </row>
    <row r="143" spans="1:24" x14ac:dyDescent="0.55000000000000004">
      <c r="A143" s="7" t="s">
        <v>654</v>
      </c>
      <c r="B143" s="7">
        <v>142</v>
      </c>
      <c r="C143" s="7" t="s">
        <v>771</v>
      </c>
      <c r="D143" s="7" t="s">
        <v>772</v>
      </c>
      <c r="E143" s="7" t="s">
        <v>773</v>
      </c>
      <c r="F143" s="7">
        <v>21</v>
      </c>
      <c r="G143" s="7" t="s">
        <v>143</v>
      </c>
      <c r="H143" s="7">
        <v>70383526</v>
      </c>
      <c r="I143" s="7" t="s">
        <v>774</v>
      </c>
      <c r="J143" s="7" t="s">
        <v>251</v>
      </c>
      <c r="N143" t="str">
        <f t="shared" si="22"/>
        <v>池上</v>
      </c>
      <c r="O143" t="str">
        <f t="shared" si="23"/>
        <v>智貴</v>
      </c>
      <c r="P143" t="str">
        <f t="shared" si="24"/>
        <v>イケガミ</v>
      </c>
      <c r="Q143" t="str">
        <f t="shared" si="25"/>
        <v>トモキ</v>
      </c>
      <c r="R143">
        <f t="shared" si="26"/>
        <v>21</v>
      </c>
      <c r="S143" t="str">
        <f t="shared" si="27"/>
        <v>2001</v>
      </c>
      <c r="T143" t="str">
        <f t="shared" si="28"/>
        <v>0210</v>
      </c>
      <c r="U143" t="str">
        <f t="shared" si="29"/>
        <v>2001/02/10</v>
      </c>
      <c r="V143" t="str">
        <f t="shared" si="30"/>
        <v>兵庫</v>
      </c>
      <c r="W143" t="str">
        <f t="shared" si="31"/>
        <v>00070383526</v>
      </c>
      <c r="X143" t="str">
        <f t="shared" si="32"/>
        <v>関西学院大</v>
      </c>
    </row>
    <row r="144" spans="1:24" x14ac:dyDescent="0.55000000000000004">
      <c r="A144" s="7" t="s">
        <v>654</v>
      </c>
      <c r="B144" s="7">
        <v>143</v>
      </c>
      <c r="C144" s="7" t="s">
        <v>775</v>
      </c>
      <c r="D144" s="7" t="s">
        <v>776</v>
      </c>
      <c r="E144" s="7" t="s">
        <v>316</v>
      </c>
      <c r="F144" s="7">
        <v>20</v>
      </c>
      <c r="G144" s="7" t="s">
        <v>143</v>
      </c>
      <c r="H144" s="7">
        <v>75268432</v>
      </c>
      <c r="I144" s="7" t="s">
        <v>777</v>
      </c>
      <c r="J144" s="7" t="s">
        <v>778</v>
      </c>
      <c r="N144" t="str">
        <f t="shared" si="22"/>
        <v>吉田</v>
      </c>
      <c r="O144" t="str">
        <f t="shared" si="23"/>
        <v>肖聡</v>
      </c>
      <c r="P144" t="str">
        <f t="shared" si="24"/>
        <v>ヨシダ</v>
      </c>
      <c r="Q144" t="str">
        <f t="shared" si="25"/>
        <v>アユト</v>
      </c>
      <c r="R144">
        <f t="shared" si="26"/>
        <v>21</v>
      </c>
      <c r="S144" t="str">
        <f t="shared" si="27"/>
        <v>2001</v>
      </c>
      <c r="T144" t="str">
        <f t="shared" si="28"/>
        <v>0704</v>
      </c>
      <c r="U144" t="str">
        <f t="shared" si="29"/>
        <v>2001/07/04</v>
      </c>
      <c r="V144" t="str">
        <f t="shared" si="30"/>
        <v>兵庫</v>
      </c>
      <c r="W144" t="str">
        <f t="shared" si="31"/>
        <v>00075268432</v>
      </c>
      <c r="X144" t="str">
        <f t="shared" si="32"/>
        <v>関西学院大</v>
      </c>
    </row>
    <row r="145" spans="1:24" x14ac:dyDescent="0.55000000000000004">
      <c r="A145" s="7" t="s">
        <v>654</v>
      </c>
      <c r="B145" s="7">
        <v>144</v>
      </c>
      <c r="C145" s="7" t="s">
        <v>779</v>
      </c>
      <c r="D145" s="7" t="s">
        <v>780</v>
      </c>
      <c r="E145" s="7" t="s">
        <v>781</v>
      </c>
      <c r="F145" s="7">
        <v>20</v>
      </c>
      <c r="G145" s="7" t="s">
        <v>782</v>
      </c>
      <c r="H145" s="7">
        <v>75711021</v>
      </c>
      <c r="I145" s="7" t="s">
        <v>783</v>
      </c>
      <c r="J145" s="7" t="s">
        <v>784</v>
      </c>
      <c r="N145" t="str">
        <f t="shared" si="22"/>
        <v>濱田</v>
      </c>
      <c r="O145" t="str">
        <f t="shared" si="23"/>
        <v>将吾</v>
      </c>
      <c r="P145" t="str">
        <f t="shared" si="24"/>
        <v>ハマダ</v>
      </c>
      <c r="Q145" t="str">
        <f t="shared" si="25"/>
        <v>ショウゴ</v>
      </c>
      <c r="R145">
        <f t="shared" si="26"/>
        <v>21</v>
      </c>
      <c r="S145" t="str">
        <f t="shared" si="27"/>
        <v>2001</v>
      </c>
      <c r="T145" t="str">
        <f t="shared" si="28"/>
        <v>1202</v>
      </c>
      <c r="U145" t="str">
        <f t="shared" si="29"/>
        <v>2001/12/02</v>
      </c>
      <c r="V145" t="str">
        <f t="shared" si="30"/>
        <v>高知</v>
      </c>
      <c r="W145" t="str">
        <f t="shared" si="31"/>
        <v>00075711021</v>
      </c>
      <c r="X145" t="str">
        <f t="shared" si="32"/>
        <v>関西学院大</v>
      </c>
    </row>
    <row r="146" spans="1:24" x14ac:dyDescent="0.55000000000000004">
      <c r="A146" s="7" t="s">
        <v>654</v>
      </c>
      <c r="B146" s="7">
        <v>145</v>
      </c>
      <c r="C146" s="7" t="s">
        <v>785</v>
      </c>
      <c r="D146" s="7" t="s">
        <v>786</v>
      </c>
      <c r="E146" s="7" t="s">
        <v>787</v>
      </c>
      <c r="F146" s="7">
        <v>20</v>
      </c>
      <c r="G146" s="7" t="s">
        <v>97</v>
      </c>
      <c r="H146" s="7">
        <v>94577234</v>
      </c>
      <c r="I146" s="7" t="s">
        <v>788</v>
      </c>
      <c r="J146" s="7" t="s">
        <v>789</v>
      </c>
      <c r="N146" t="str">
        <f t="shared" si="22"/>
        <v>川口</v>
      </c>
      <c r="O146" t="str">
        <f t="shared" si="23"/>
        <v>修平</v>
      </c>
      <c r="P146" t="str">
        <f t="shared" si="24"/>
        <v>カワグチ</v>
      </c>
      <c r="Q146" t="str">
        <f t="shared" si="25"/>
        <v>シュウヘイ</v>
      </c>
      <c r="R146">
        <f t="shared" si="26"/>
        <v>21</v>
      </c>
      <c r="S146" t="str">
        <f t="shared" si="27"/>
        <v>2001</v>
      </c>
      <c r="T146" t="str">
        <f t="shared" si="28"/>
        <v>0810</v>
      </c>
      <c r="U146" t="str">
        <f t="shared" si="29"/>
        <v>2001/08/10</v>
      </c>
      <c r="V146" t="str">
        <f t="shared" si="30"/>
        <v>岐阜</v>
      </c>
      <c r="W146" t="str">
        <f t="shared" si="31"/>
        <v>00094577234</v>
      </c>
      <c r="X146" t="str">
        <f t="shared" si="32"/>
        <v>関西学院大</v>
      </c>
    </row>
    <row r="147" spans="1:24" x14ac:dyDescent="0.55000000000000004">
      <c r="A147" s="7" t="s">
        <v>654</v>
      </c>
      <c r="B147" s="7">
        <v>146</v>
      </c>
      <c r="C147" s="7" t="s">
        <v>790</v>
      </c>
      <c r="D147" s="7" t="s">
        <v>791</v>
      </c>
      <c r="E147" s="7" t="s">
        <v>792</v>
      </c>
      <c r="F147" s="7">
        <v>20</v>
      </c>
      <c r="G147" s="7" t="s">
        <v>143</v>
      </c>
      <c r="H147" s="7">
        <v>77025526</v>
      </c>
      <c r="I147" s="7" t="s">
        <v>793</v>
      </c>
      <c r="J147" s="7" t="s">
        <v>794</v>
      </c>
      <c r="N147" t="str">
        <f t="shared" si="22"/>
        <v>横山</v>
      </c>
      <c r="O147" t="str">
        <f t="shared" si="23"/>
        <v>修大</v>
      </c>
      <c r="P147" t="str">
        <f t="shared" si="24"/>
        <v>ヨコヤマ</v>
      </c>
      <c r="Q147" t="str">
        <f t="shared" si="25"/>
        <v>シュウタ</v>
      </c>
      <c r="R147">
        <f t="shared" si="26"/>
        <v>21</v>
      </c>
      <c r="S147" t="str">
        <f t="shared" si="27"/>
        <v>2001</v>
      </c>
      <c r="T147" t="str">
        <f t="shared" si="28"/>
        <v>0824</v>
      </c>
      <c r="U147" t="str">
        <f t="shared" si="29"/>
        <v>2001/08/24</v>
      </c>
      <c r="V147" t="str">
        <f t="shared" si="30"/>
        <v>兵庫</v>
      </c>
      <c r="W147" t="str">
        <f t="shared" si="31"/>
        <v>00077025526</v>
      </c>
      <c r="X147" t="str">
        <f t="shared" si="32"/>
        <v>関西学院大</v>
      </c>
    </row>
    <row r="148" spans="1:24" x14ac:dyDescent="0.55000000000000004">
      <c r="A148" s="7" t="s">
        <v>654</v>
      </c>
      <c r="B148" s="7">
        <v>147</v>
      </c>
      <c r="C148" s="7" t="s">
        <v>795</v>
      </c>
      <c r="D148" s="7" t="s">
        <v>796</v>
      </c>
      <c r="E148" s="7" t="s">
        <v>797</v>
      </c>
      <c r="F148" s="7">
        <v>20</v>
      </c>
      <c r="G148" s="7" t="s">
        <v>143</v>
      </c>
      <c r="H148" s="7">
        <v>74864029</v>
      </c>
      <c r="I148" s="7" t="s">
        <v>798</v>
      </c>
      <c r="J148" s="7" t="s">
        <v>246</v>
      </c>
      <c r="N148" t="str">
        <f t="shared" si="22"/>
        <v>久保田</v>
      </c>
      <c r="O148" t="str">
        <f t="shared" si="23"/>
        <v>倖輔</v>
      </c>
      <c r="P148" t="str">
        <f t="shared" si="24"/>
        <v>クボタ</v>
      </c>
      <c r="Q148" t="str">
        <f t="shared" si="25"/>
        <v>コウスケ</v>
      </c>
      <c r="R148">
        <f t="shared" si="26"/>
        <v>21</v>
      </c>
      <c r="S148" t="str">
        <f t="shared" si="27"/>
        <v>2001</v>
      </c>
      <c r="T148" t="str">
        <f t="shared" si="28"/>
        <v>0924</v>
      </c>
      <c r="U148" t="str">
        <f t="shared" si="29"/>
        <v>2001/09/24</v>
      </c>
      <c r="V148" t="str">
        <f t="shared" si="30"/>
        <v>兵庫</v>
      </c>
      <c r="W148" t="str">
        <f t="shared" si="31"/>
        <v>00074864029</v>
      </c>
      <c r="X148" t="str">
        <f t="shared" si="32"/>
        <v>関西学院大</v>
      </c>
    </row>
    <row r="149" spans="1:24" x14ac:dyDescent="0.55000000000000004">
      <c r="A149" s="7" t="s">
        <v>654</v>
      </c>
      <c r="B149" s="7">
        <v>148</v>
      </c>
      <c r="C149" s="7" t="s">
        <v>799</v>
      </c>
      <c r="D149" s="7" t="s">
        <v>800</v>
      </c>
      <c r="E149" s="7" t="s">
        <v>801</v>
      </c>
      <c r="F149" s="7">
        <v>20</v>
      </c>
      <c r="G149" s="7" t="s">
        <v>282</v>
      </c>
      <c r="H149" s="7">
        <v>92668334</v>
      </c>
      <c r="I149" s="7" t="s">
        <v>802</v>
      </c>
      <c r="J149" s="7" t="s">
        <v>758</v>
      </c>
      <c r="N149" t="str">
        <f t="shared" si="22"/>
        <v>内野々</v>
      </c>
      <c r="O149" t="str">
        <f t="shared" si="23"/>
        <v>諒</v>
      </c>
      <c r="P149" t="str">
        <f t="shared" si="24"/>
        <v>ウチノノ</v>
      </c>
      <c r="Q149" t="str">
        <f t="shared" si="25"/>
        <v>リョウ</v>
      </c>
      <c r="R149">
        <f t="shared" si="26"/>
        <v>21</v>
      </c>
      <c r="S149" t="str">
        <f t="shared" si="27"/>
        <v>2001</v>
      </c>
      <c r="T149" t="str">
        <f t="shared" si="28"/>
        <v>0518</v>
      </c>
      <c r="U149" t="str">
        <f t="shared" si="29"/>
        <v>2001/05/18</v>
      </c>
      <c r="V149" t="str">
        <f t="shared" si="30"/>
        <v>山口</v>
      </c>
      <c r="W149" t="str">
        <f t="shared" si="31"/>
        <v>00092668334</v>
      </c>
      <c r="X149" t="str">
        <f t="shared" si="32"/>
        <v>関西学院大</v>
      </c>
    </row>
    <row r="150" spans="1:24" x14ac:dyDescent="0.55000000000000004">
      <c r="A150" s="7" t="s">
        <v>654</v>
      </c>
      <c r="B150" s="7">
        <v>149</v>
      </c>
      <c r="C150" s="7" t="s">
        <v>803</v>
      </c>
      <c r="D150" s="7" t="s">
        <v>804</v>
      </c>
      <c r="E150" s="7" t="s">
        <v>805</v>
      </c>
      <c r="F150" s="7">
        <v>20</v>
      </c>
      <c r="G150" s="7" t="s">
        <v>143</v>
      </c>
      <c r="H150" s="7">
        <v>75837434</v>
      </c>
      <c r="I150" s="7" t="s">
        <v>229</v>
      </c>
      <c r="J150" s="7" t="s">
        <v>784</v>
      </c>
      <c r="N150" t="str">
        <f t="shared" si="22"/>
        <v>安藤</v>
      </c>
      <c r="O150" t="str">
        <f t="shared" si="23"/>
        <v>礁吾</v>
      </c>
      <c r="P150" t="str">
        <f t="shared" si="24"/>
        <v>アンドウ</v>
      </c>
      <c r="Q150" t="str">
        <f t="shared" si="25"/>
        <v>ショウゴ</v>
      </c>
      <c r="R150">
        <f t="shared" si="26"/>
        <v>21</v>
      </c>
      <c r="S150" t="str">
        <f t="shared" si="27"/>
        <v>2001</v>
      </c>
      <c r="T150" t="str">
        <f t="shared" si="28"/>
        <v>1107</v>
      </c>
      <c r="U150" t="str">
        <f t="shared" si="29"/>
        <v>2001/11/07</v>
      </c>
      <c r="V150" t="str">
        <f t="shared" si="30"/>
        <v>兵庫</v>
      </c>
      <c r="W150" t="str">
        <f t="shared" si="31"/>
        <v>00075837434</v>
      </c>
      <c r="X150" t="str">
        <f t="shared" si="32"/>
        <v>関西学院大</v>
      </c>
    </row>
    <row r="151" spans="1:24" x14ac:dyDescent="0.55000000000000004">
      <c r="A151" s="7" t="s">
        <v>654</v>
      </c>
      <c r="B151" s="7">
        <v>150</v>
      </c>
      <c r="C151" s="7" t="s">
        <v>806</v>
      </c>
      <c r="D151" s="7" t="s">
        <v>807</v>
      </c>
      <c r="E151" s="7" t="s">
        <v>808</v>
      </c>
      <c r="F151" s="7">
        <v>20</v>
      </c>
      <c r="G151" s="7" t="s">
        <v>143</v>
      </c>
      <c r="H151" s="7">
        <v>107729026</v>
      </c>
      <c r="I151" s="7" t="s">
        <v>809</v>
      </c>
      <c r="J151" s="7" t="s">
        <v>810</v>
      </c>
      <c r="N151" t="str">
        <f t="shared" si="22"/>
        <v>山岡</v>
      </c>
      <c r="O151" t="str">
        <f t="shared" si="23"/>
        <v>龍輝</v>
      </c>
      <c r="P151" t="str">
        <f t="shared" si="24"/>
        <v>ヤマオカ</v>
      </c>
      <c r="Q151" t="str">
        <f t="shared" si="25"/>
        <v>リュウキ</v>
      </c>
      <c r="R151">
        <f t="shared" si="26"/>
        <v>21</v>
      </c>
      <c r="S151" t="str">
        <f t="shared" si="27"/>
        <v>2002</v>
      </c>
      <c r="T151" t="str">
        <f t="shared" si="28"/>
        <v>0123</v>
      </c>
      <c r="U151" t="str">
        <f t="shared" si="29"/>
        <v>2002/01/23</v>
      </c>
      <c r="V151" t="str">
        <f t="shared" si="30"/>
        <v>兵庫</v>
      </c>
      <c r="W151" t="str">
        <f t="shared" si="31"/>
        <v>00107729026</v>
      </c>
      <c r="X151" t="str">
        <f t="shared" si="32"/>
        <v>関西学院大</v>
      </c>
    </row>
    <row r="152" spans="1:24" x14ac:dyDescent="0.55000000000000004">
      <c r="A152" s="7" t="s">
        <v>654</v>
      </c>
      <c r="B152" s="7">
        <v>151</v>
      </c>
      <c r="C152" s="7" t="s">
        <v>811</v>
      </c>
      <c r="D152" s="7" t="s">
        <v>812</v>
      </c>
      <c r="E152" s="7" t="s">
        <v>813</v>
      </c>
      <c r="F152" s="7">
        <v>20</v>
      </c>
      <c r="G152" s="7" t="s">
        <v>143</v>
      </c>
      <c r="H152" s="7">
        <v>75369232</v>
      </c>
      <c r="I152" s="7" t="s">
        <v>814</v>
      </c>
      <c r="J152" s="7" t="s">
        <v>815</v>
      </c>
      <c r="N152" t="str">
        <f t="shared" si="22"/>
        <v>荒堀</v>
      </c>
      <c r="O152" t="str">
        <f t="shared" si="23"/>
        <v>太一郎</v>
      </c>
      <c r="P152" t="str">
        <f t="shared" si="24"/>
        <v>アラホリ</v>
      </c>
      <c r="Q152" t="str">
        <f t="shared" si="25"/>
        <v>タイチロウ</v>
      </c>
      <c r="R152">
        <f t="shared" si="26"/>
        <v>21</v>
      </c>
      <c r="S152" t="str">
        <f t="shared" si="27"/>
        <v>2001</v>
      </c>
      <c r="T152" t="str">
        <f t="shared" si="28"/>
        <v>0408</v>
      </c>
      <c r="U152" t="str">
        <f t="shared" si="29"/>
        <v>2001/04/08</v>
      </c>
      <c r="V152" t="str">
        <f t="shared" si="30"/>
        <v>兵庫</v>
      </c>
      <c r="W152" t="str">
        <f t="shared" si="31"/>
        <v>00075369232</v>
      </c>
      <c r="X152" t="str">
        <f t="shared" si="32"/>
        <v>関西学院大</v>
      </c>
    </row>
    <row r="153" spans="1:24" x14ac:dyDescent="0.55000000000000004">
      <c r="A153" s="7" t="s">
        <v>654</v>
      </c>
      <c r="B153" s="7">
        <v>152</v>
      </c>
      <c r="C153" s="7" t="s">
        <v>816</v>
      </c>
      <c r="D153" s="7" t="s">
        <v>817</v>
      </c>
      <c r="E153" s="7" t="s">
        <v>818</v>
      </c>
      <c r="F153" s="7">
        <v>20</v>
      </c>
      <c r="G153" s="7" t="s">
        <v>143</v>
      </c>
      <c r="H153" s="7">
        <v>107538024</v>
      </c>
      <c r="I153" s="7" t="s">
        <v>747</v>
      </c>
      <c r="J153" s="7" t="s">
        <v>819</v>
      </c>
      <c r="N153" t="str">
        <f t="shared" si="22"/>
        <v>岡田</v>
      </c>
      <c r="O153" t="str">
        <f t="shared" si="23"/>
        <v>康平</v>
      </c>
      <c r="P153" t="str">
        <f t="shared" si="24"/>
        <v>オカダ</v>
      </c>
      <c r="Q153" t="str">
        <f t="shared" si="25"/>
        <v>コウヘイ</v>
      </c>
      <c r="R153">
        <f t="shared" si="26"/>
        <v>21</v>
      </c>
      <c r="S153" t="str">
        <f t="shared" si="27"/>
        <v>2001</v>
      </c>
      <c r="T153" t="str">
        <f t="shared" si="28"/>
        <v>1115</v>
      </c>
      <c r="U153" t="str">
        <f t="shared" si="29"/>
        <v>2001/11/15</v>
      </c>
      <c r="V153" t="str">
        <f t="shared" si="30"/>
        <v>兵庫</v>
      </c>
      <c r="W153" t="str">
        <f t="shared" si="31"/>
        <v>00107538024</v>
      </c>
      <c r="X153" t="str">
        <f t="shared" si="32"/>
        <v>関西学院大</v>
      </c>
    </row>
    <row r="154" spans="1:24" x14ac:dyDescent="0.55000000000000004">
      <c r="A154" s="7" t="s">
        <v>654</v>
      </c>
      <c r="B154" s="7">
        <v>153</v>
      </c>
      <c r="C154" s="7" t="s">
        <v>820</v>
      </c>
      <c r="D154" s="7" t="s">
        <v>821</v>
      </c>
      <c r="E154" s="7" t="s">
        <v>822</v>
      </c>
      <c r="F154" s="7">
        <v>20</v>
      </c>
      <c r="G154" s="7" t="s">
        <v>143</v>
      </c>
      <c r="H154" s="7">
        <v>89033023</v>
      </c>
      <c r="I154" s="7" t="s">
        <v>823</v>
      </c>
      <c r="J154" s="7" t="s">
        <v>129</v>
      </c>
      <c r="N154" t="str">
        <f t="shared" si="22"/>
        <v>田中</v>
      </c>
      <c r="O154" t="str">
        <f t="shared" si="23"/>
        <v>優樹</v>
      </c>
      <c r="P154" t="str">
        <f t="shared" si="24"/>
        <v>タナカ</v>
      </c>
      <c r="Q154" t="str">
        <f t="shared" si="25"/>
        <v>ユウキ</v>
      </c>
      <c r="R154">
        <f t="shared" si="26"/>
        <v>20</v>
      </c>
      <c r="S154" t="str">
        <f t="shared" si="27"/>
        <v>2002</v>
      </c>
      <c r="T154" t="str">
        <f t="shared" si="28"/>
        <v>0225</v>
      </c>
      <c r="U154" t="str">
        <f t="shared" si="29"/>
        <v>2002/02/25</v>
      </c>
      <c r="V154" t="str">
        <f t="shared" si="30"/>
        <v>兵庫</v>
      </c>
      <c r="W154" t="str">
        <f t="shared" si="31"/>
        <v>00089033023</v>
      </c>
      <c r="X154" t="str">
        <f t="shared" si="32"/>
        <v>関西学院大</v>
      </c>
    </row>
    <row r="155" spans="1:24" x14ac:dyDescent="0.55000000000000004">
      <c r="A155" s="7" t="s">
        <v>654</v>
      </c>
      <c r="B155" s="7">
        <v>154</v>
      </c>
      <c r="C155" s="7" t="s">
        <v>824</v>
      </c>
      <c r="D155" s="7" t="s">
        <v>825</v>
      </c>
      <c r="E155" s="7" t="s">
        <v>276</v>
      </c>
      <c r="F155" s="7">
        <v>20</v>
      </c>
      <c r="G155" s="7" t="s">
        <v>143</v>
      </c>
      <c r="H155" s="7">
        <v>153667634</v>
      </c>
      <c r="I155" s="7" t="s">
        <v>826</v>
      </c>
      <c r="J155" s="7" t="s">
        <v>827</v>
      </c>
      <c r="N155" t="str">
        <f t="shared" si="22"/>
        <v>日隈</v>
      </c>
      <c r="O155" t="str">
        <f t="shared" si="23"/>
        <v>達也</v>
      </c>
      <c r="P155" t="str">
        <f t="shared" si="24"/>
        <v>ヒノクマ</v>
      </c>
      <c r="Q155" t="str">
        <f t="shared" si="25"/>
        <v>タツヤ</v>
      </c>
      <c r="R155">
        <f t="shared" si="26"/>
        <v>21</v>
      </c>
      <c r="S155" t="str">
        <f t="shared" si="27"/>
        <v>2001</v>
      </c>
      <c r="T155" t="str">
        <f t="shared" si="28"/>
        <v>0709</v>
      </c>
      <c r="U155" t="str">
        <f t="shared" si="29"/>
        <v>2001/07/09</v>
      </c>
      <c r="V155" t="str">
        <f t="shared" si="30"/>
        <v>兵庫</v>
      </c>
      <c r="W155" t="str">
        <f t="shared" si="31"/>
        <v>00153667634</v>
      </c>
      <c r="X155" t="str">
        <f t="shared" si="32"/>
        <v>関西学院大</v>
      </c>
    </row>
    <row r="156" spans="1:24" x14ac:dyDescent="0.55000000000000004">
      <c r="A156" s="7" t="s">
        <v>654</v>
      </c>
      <c r="B156" s="7">
        <v>155</v>
      </c>
      <c r="C156" s="7" t="s">
        <v>828</v>
      </c>
      <c r="D156" s="7" t="s">
        <v>829</v>
      </c>
      <c r="E156" s="7" t="s">
        <v>830</v>
      </c>
      <c r="F156" s="7">
        <v>20</v>
      </c>
      <c r="G156" s="7" t="s">
        <v>127</v>
      </c>
      <c r="H156" s="7">
        <v>75156933</v>
      </c>
      <c r="I156" s="7" t="s">
        <v>288</v>
      </c>
      <c r="J156" s="7" t="s">
        <v>831</v>
      </c>
      <c r="N156" t="str">
        <f t="shared" si="22"/>
        <v>中村</v>
      </c>
      <c r="O156" t="str">
        <f t="shared" si="23"/>
        <v>徳寿</v>
      </c>
      <c r="P156" t="str">
        <f t="shared" si="24"/>
        <v>ナカムラ</v>
      </c>
      <c r="Q156" t="str">
        <f t="shared" si="25"/>
        <v>トクヒサ</v>
      </c>
      <c r="R156">
        <f t="shared" si="26"/>
        <v>21</v>
      </c>
      <c r="S156" t="str">
        <f t="shared" si="27"/>
        <v>2001</v>
      </c>
      <c r="T156" t="str">
        <f t="shared" si="28"/>
        <v>0402</v>
      </c>
      <c r="U156" t="str">
        <f t="shared" si="29"/>
        <v>2001/04/02</v>
      </c>
      <c r="V156" t="str">
        <f t="shared" si="30"/>
        <v>香川</v>
      </c>
      <c r="W156" t="str">
        <f t="shared" si="31"/>
        <v>00075156933</v>
      </c>
      <c r="X156" t="str">
        <f t="shared" si="32"/>
        <v>関西学院大</v>
      </c>
    </row>
    <row r="157" spans="1:24" x14ac:dyDescent="0.55000000000000004">
      <c r="A157" s="7" t="s">
        <v>654</v>
      </c>
      <c r="B157" s="7">
        <v>156</v>
      </c>
      <c r="C157" s="7" t="s">
        <v>832</v>
      </c>
      <c r="D157" s="7" t="s">
        <v>833</v>
      </c>
      <c r="E157" s="7" t="s">
        <v>834</v>
      </c>
      <c r="F157" s="7">
        <v>20</v>
      </c>
      <c r="G157" s="7" t="s">
        <v>143</v>
      </c>
      <c r="H157" s="7">
        <v>77659135</v>
      </c>
      <c r="I157" s="7" t="s">
        <v>429</v>
      </c>
      <c r="J157" s="7" t="s">
        <v>835</v>
      </c>
      <c r="N157" t="str">
        <f t="shared" si="22"/>
        <v>小林</v>
      </c>
      <c r="O157" t="str">
        <f t="shared" si="23"/>
        <v>賢士郎</v>
      </c>
      <c r="P157" t="str">
        <f t="shared" si="24"/>
        <v>コバヤシ</v>
      </c>
      <c r="Q157" t="str">
        <f t="shared" si="25"/>
        <v>ケンシロウ</v>
      </c>
      <c r="R157">
        <f t="shared" si="26"/>
        <v>21</v>
      </c>
      <c r="S157" t="str">
        <f t="shared" si="27"/>
        <v>2001</v>
      </c>
      <c r="T157" t="str">
        <f t="shared" si="28"/>
        <v>1207</v>
      </c>
      <c r="U157" t="str">
        <f t="shared" si="29"/>
        <v>2001/12/07</v>
      </c>
      <c r="V157" t="str">
        <f t="shared" si="30"/>
        <v>兵庫</v>
      </c>
      <c r="W157" t="str">
        <f t="shared" si="31"/>
        <v>00077659135</v>
      </c>
      <c r="X157" t="str">
        <f t="shared" si="32"/>
        <v>関西学院大</v>
      </c>
    </row>
    <row r="158" spans="1:24" x14ac:dyDescent="0.55000000000000004">
      <c r="A158" s="7" t="s">
        <v>654</v>
      </c>
      <c r="B158" s="7">
        <v>157</v>
      </c>
      <c r="C158" s="7" t="s">
        <v>836</v>
      </c>
      <c r="D158" s="7" t="s">
        <v>837</v>
      </c>
      <c r="E158" s="7" t="s">
        <v>781</v>
      </c>
      <c r="F158" s="7">
        <v>20</v>
      </c>
      <c r="G158" s="7" t="s">
        <v>163</v>
      </c>
      <c r="H158" s="7">
        <v>75466533</v>
      </c>
      <c r="I158" s="7" t="s">
        <v>434</v>
      </c>
      <c r="J158" s="7" t="s">
        <v>145</v>
      </c>
      <c r="N158" t="str">
        <f t="shared" si="22"/>
        <v>清水</v>
      </c>
      <c r="O158" t="str">
        <f t="shared" si="23"/>
        <v>陸</v>
      </c>
      <c r="P158" t="str">
        <f t="shared" si="24"/>
        <v>シミズ</v>
      </c>
      <c r="Q158" t="str">
        <f t="shared" si="25"/>
        <v>リク</v>
      </c>
      <c r="R158">
        <f t="shared" si="26"/>
        <v>21</v>
      </c>
      <c r="S158" t="str">
        <f t="shared" si="27"/>
        <v>2001</v>
      </c>
      <c r="T158" t="str">
        <f t="shared" si="28"/>
        <v>1202</v>
      </c>
      <c r="U158" t="str">
        <f t="shared" si="29"/>
        <v>2001/12/02</v>
      </c>
      <c r="V158" t="str">
        <f t="shared" si="30"/>
        <v>福井</v>
      </c>
      <c r="W158" t="str">
        <f t="shared" si="31"/>
        <v>00075466533</v>
      </c>
      <c r="X158" t="str">
        <f t="shared" si="32"/>
        <v>関西学院大</v>
      </c>
    </row>
    <row r="159" spans="1:24" x14ac:dyDescent="0.55000000000000004">
      <c r="A159" s="7" t="s">
        <v>654</v>
      </c>
      <c r="B159" s="7">
        <v>158</v>
      </c>
      <c r="C159" s="7" t="s">
        <v>838</v>
      </c>
      <c r="D159" s="7" t="s">
        <v>839</v>
      </c>
      <c r="E159" s="7" t="s">
        <v>840</v>
      </c>
      <c r="F159" s="7">
        <v>20</v>
      </c>
      <c r="G159" s="7" t="s">
        <v>149</v>
      </c>
      <c r="H159" s="7">
        <v>109877335</v>
      </c>
      <c r="I159" s="7" t="s">
        <v>841</v>
      </c>
      <c r="J159" s="7" t="s">
        <v>842</v>
      </c>
      <c r="N159" t="str">
        <f t="shared" si="22"/>
        <v>茨木</v>
      </c>
      <c r="O159" t="str">
        <f t="shared" si="23"/>
        <v>建伍</v>
      </c>
      <c r="P159" t="str">
        <f t="shared" si="24"/>
        <v>イバラキ</v>
      </c>
      <c r="Q159" t="str">
        <f t="shared" si="25"/>
        <v>ケンゴ</v>
      </c>
      <c r="R159">
        <f t="shared" si="26"/>
        <v>21</v>
      </c>
      <c r="S159" t="str">
        <f t="shared" si="27"/>
        <v>2001</v>
      </c>
      <c r="T159" t="str">
        <f t="shared" si="28"/>
        <v>0516</v>
      </c>
      <c r="U159" t="str">
        <f t="shared" si="29"/>
        <v>2001/05/16</v>
      </c>
      <c r="V159" t="str">
        <f t="shared" si="30"/>
        <v>大阪</v>
      </c>
      <c r="W159" t="str">
        <f t="shared" si="31"/>
        <v>00109877335</v>
      </c>
      <c r="X159" t="str">
        <f t="shared" si="32"/>
        <v>関西学院大</v>
      </c>
    </row>
    <row r="160" spans="1:24" x14ac:dyDescent="0.55000000000000004">
      <c r="A160" s="7" t="s">
        <v>654</v>
      </c>
      <c r="B160" s="7">
        <v>159</v>
      </c>
      <c r="C160" s="7" t="s">
        <v>843</v>
      </c>
      <c r="D160" s="7" t="s">
        <v>844</v>
      </c>
      <c r="E160" s="7" t="s">
        <v>845</v>
      </c>
      <c r="F160" s="7">
        <v>20</v>
      </c>
      <c r="G160" s="7" t="s">
        <v>143</v>
      </c>
      <c r="H160" s="7">
        <v>80354323</v>
      </c>
      <c r="I160" s="7" t="s">
        <v>150</v>
      </c>
      <c r="J160" s="7" t="s">
        <v>846</v>
      </c>
      <c r="N160" t="str">
        <f t="shared" si="22"/>
        <v>斎藤</v>
      </c>
      <c r="O160" t="str">
        <f t="shared" si="23"/>
        <v>翔也</v>
      </c>
      <c r="P160" t="str">
        <f t="shared" si="24"/>
        <v>サイトウ</v>
      </c>
      <c r="Q160" t="str">
        <f t="shared" si="25"/>
        <v>ショウヤ</v>
      </c>
      <c r="R160">
        <f t="shared" si="26"/>
        <v>20</v>
      </c>
      <c r="S160" t="str">
        <f t="shared" si="27"/>
        <v>2002</v>
      </c>
      <c r="T160" t="str">
        <f t="shared" si="28"/>
        <v>0222</v>
      </c>
      <c r="U160" t="str">
        <f t="shared" si="29"/>
        <v>2002/02/22</v>
      </c>
      <c r="V160" t="str">
        <f t="shared" si="30"/>
        <v>兵庫</v>
      </c>
      <c r="W160" t="str">
        <f t="shared" si="31"/>
        <v>00080354323</v>
      </c>
      <c r="X160" t="str">
        <f t="shared" si="32"/>
        <v>関西学院大</v>
      </c>
    </row>
    <row r="161" spans="1:24" x14ac:dyDescent="0.55000000000000004">
      <c r="A161" s="7" t="s">
        <v>654</v>
      </c>
      <c r="B161" s="7">
        <v>160</v>
      </c>
      <c r="C161" s="7" t="s">
        <v>847</v>
      </c>
      <c r="D161" s="7" t="s">
        <v>848</v>
      </c>
      <c r="E161" s="7" t="s">
        <v>849</v>
      </c>
      <c r="F161" s="7">
        <v>20</v>
      </c>
      <c r="G161" s="7" t="s">
        <v>143</v>
      </c>
      <c r="H161" s="7">
        <v>110213412</v>
      </c>
      <c r="I161" s="7" t="s">
        <v>850</v>
      </c>
      <c r="J161" s="7" t="s">
        <v>425</v>
      </c>
      <c r="N161" t="str">
        <f t="shared" si="22"/>
        <v>金谷</v>
      </c>
      <c r="O161" t="str">
        <f t="shared" si="23"/>
        <v>泰明</v>
      </c>
      <c r="P161" t="str">
        <f t="shared" si="24"/>
        <v>カナヤ</v>
      </c>
      <c r="Q161" t="str">
        <f t="shared" si="25"/>
        <v>ヤスアキ</v>
      </c>
      <c r="R161">
        <f t="shared" si="26"/>
        <v>21</v>
      </c>
      <c r="S161" t="str">
        <f t="shared" si="27"/>
        <v>2001</v>
      </c>
      <c r="T161" t="str">
        <f t="shared" si="28"/>
        <v>1110</v>
      </c>
      <c r="U161" t="str">
        <f t="shared" si="29"/>
        <v>2001/11/10</v>
      </c>
      <c r="V161" t="str">
        <f t="shared" si="30"/>
        <v>兵庫</v>
      </c>
      <c r="W161" t="str">
        <f t="shared" si="31"/>
        <v>00110213412</v>
      </c>
      <c r="X161" t="str">
        <f t="shared" si="32"/>
        <v>関西学院大</v>
      </c>
    </row>
    <row r="162" spans="1:24" x14ac:dyDescent="0.55000000000000004">
      <c r="A162" s="7" t="s">
        <v>654</v>
      </c>
      <c r="B162" s="7">
        <v>161</v>
      </c>
      <c r="C162" s="7" t="s">
        <v>851</v>
      </c>
      <c r="D162" s="7" t="s">
        <v>852</v>
      </c>
      <c r="E162" s="7" t="s">
        <v>853</v>
      </c>
      <c r="F162" s="7">
        <v>20</v>
      </c>
      <c r="G162" s="7" t="s">
        <v>143</v>
      </c>
      <c r="H162" s="7">
        <v>88366637</v>
      </c>
      <c r="I162" s="7" t="s">
        <v>854</v>
      </c>
      <c r="J162" s="7" t="s">
        <v>129</v>
      </c>
      <c r="N162" t="str">
        <f t="shared" si="22"/>
        <v>安田</v>
      </c>
      <c r="O162" t="str">
        <f t="shared" si="23"/>
        <v>悠生</v>
      </c>
      <c r="P162" t="str">
        <f t="shared" si="24"/>
        <v>ヤスダ</v>
      </c>
      <c r="Q162" t="str">
        <f t="shared" si="25"/>
        <v>ユウキ</v>
      </c>
      <c r="R162">
        <f t="shared" si="26"/>
        <v>21</v>
      </c>
      <c r="S162" t="str">
        <f t="shared" si="27"/>
        <v>2001</v>
      </c>
      <c r="T162" t="str">
        <f t="shared" si="28"/>
        <v>0606</v>
      </c>
      <c r="U162" t="str">
        <f t="shared" si="29"/>
        <v>2001/06/06</v>
      </c>
      <c r="V162" t="str">
        <f t="shared" si="30"/>
        <v>兵庫</v>
      </c>
      <c r="W162" t="str">
        <f t="shared" si="31"/>
        <v>00088366637</v>
      </c>
      <c r="X162" t="str">
        <f t="shared" si="32"/>
        <v>関西学院大</v>
      </c>
    </row>
    <row r="163" spans="1:24" x14ac:dyDescent="0.55000000000000004">
      <c r="A163" s="7" t="s">
        <v>654</v>
      </c>
      <c r="B163" s="7">
        <v>162</v>
      </c>
      <c r="C163" s="7" t="s">
        <v>855</v>
      </c>
      <c r="D163" s="7" t="s">
        <v>856</v>
      </c>
      <c r="E163" s="7" t="s">
        <v>857</v>
      </c>
      <c r="F163" s="7">
        <v>20</v>
      </c>
      <c r="G163" s="7" t="s">
        <v>143</v>
      </c>
      <c r="H163" s="7">
        <v>80662830</v>
      </c>
      <c r="I163" s="7" t="s">
        <v>858</v>
      </c>
      <c r="J163" s="7" t="s">
        <v>859</v>
      </c>
      <c r="N163" t="str">
        <f t="shared" si="22"/>
        <v>吉崎</v>
      </c>
      <c r="O163" t="str">
        <f t="shared" si="23"/>
        <v>舜</v>
      </c>
      <c r="P163" t="str">
        <f t="shared" si="24"/>
        <v>ヨシザキ</v>
      </c>
      <c r="Q163" t="str">
        <f t="shared" si="25"/>
        <v>シュン</v>
      </c>
      <c r="R163">
        <f t="shared" si="26"/>
        <v>21</v>
      </c>
      <c r="S163" t="str">
        <f t="shared" si="27"/>
        <v>2001</v>
      </c>
      <c r="T163" t="str">
        <f t="shared" si="28"/>
        <v>0427</v>
      </c>
      <c r="U163" t="str">
        <f t="shared" si="29"/>
        <v>2001/04/27</v>
      </c>
      <c r="V163" t="str">
        <f t="shared" si="30"/>
        <v>兵庫</v>
      </c>
      <c r="W163" t="str">
        <f t="shared" si="31"/>
        <v>00080662830</v>
      </c>
      <c r="X163" t="str">
        <f t="shared" si="32"/>
        <v>関西学院大</v>
      </c>
    </row>
    <row r="164" spans="1:24" x14ac:dyDescent="0.55000000000000004">
      <c r="A164" s="7" t="s">
        <v>654</v>
      </c>
      <c r="B164" s="7">
        <v>163</v>
      </c>
      <c r="C164" s="7" t="s">
        <v>860</v>
      </c>
      <c r="D164" s="7" t="s">
        <v>861</v>
      </c>
      <c r="E164" s="7" t="s">
        <v>862</v>
      </c>
      <c r="F164" s="7">
        <v>20</v>
      </c>
      <c r="G164" s="7" t="s">
        <v>143</v>
      </c>
      <c r="H164" s="7">
        <v>109115421</v>
      </c>
      <c r="I164" s="7" t="s">
        <v>863</v>
      </c>
      <c r="J164" s="7" t="s">
        <v>430</v>
      </c>
      <c r="N164" t="str">
        <f t="shared" si="22"/>
        <v>守屋</v>
      </c>
      <c r="O164" t="str">
        <f t="shared" si="23"/>
        <v>和希</v>
      </c>
      <c r="P164" t="str">
        <f t="shared" si="24"/>
        <v>モリヤ</v>
      </c>
      <c r="Q164" t="str">
        <f t="shared" si="25"/>
        <v>カズキ</v>
      </c>
      <c r="R164">
        <f t="shared" si="26"/>
        <v>21</v>
      </c>
      <c r="S164" t="str">
        <f t="shared" si="27"/>
        <v>2001</v>
      </c>
      <c r="T164" t="str">
        <f t="shared" si="28"/>
        <v>1119</v>
      </c>
      <c r="U164" t="str">
        <f t="shared" si="29"/>
        <v>2001/11/19</v>
      </c>
      <c r="V164" t="str">
        <f t="shared" si="30"/>
        <v>兵庫</v>
      </c>
      <c r="W164" t="str">
        <f t="shared" si="31"/>
        <v>00109115421</v>
      </c>
      <c r="X164" t="str">
        <f t="shared" si="32"/>
        <v>関西学院大</v>
      </c>
    </row>
    <row r="165" spans="1:24" x14ac:dyDescent="0.55000000000000004">
      <c r="A165" s="7" t="s">
        <v>654</v>
      </c>
      <c r="B165" s="7">
        <v>164</v>
      </c>
      <c r="C165" s="7" t="s">
        <v>864</v>
      </c>
      <c r="D165" s="7" t="s">
        <v>865</v>
      </c>
      <c r="E165" s="7" t="s">
        <v>866</v>
      </c>
      <c r="F165" s="7">
        <v>20</v>
      </c>
      <c r="G165" s="7" t="s">
        <v>143</v>
      </c>
      <c r="H165" s="7">
        <v>89060730</v>
      </c>
      <c r="I165" s="7" t="s">
        <v>867</v>
      </c>
      <c r="J165" s="7" t="s">
        <v>868</v>
      </c>
      <c r="N165" t="str">
        <f t="shared" si="22"/>
        <v>岡本</v>
      </c>
      <c r="O165" t="str">
        <f t="shared" si="23"/>
        <v>直也</v>
      </c>
      <c r="P165" t="str">
        <f t="shared" si="24"/>
        <v>オカモト</v>
      </c>
      <c r="Q165" t="str">
        <f t="shared" si="25"/>
        <v>ナオヤ</v>
      </c>
      <c r="R165">
        <f t="shared" si="26"/>
        <v>21</v>
      </c>
      <c r="S165" t="str">
        <f t="shared" si="27"/>
        <v>2001</v>
      </c>
      <c r="T165" t="str">
        <f t="shared" si="28"/>
        <v>0604</v>
      </c>
      <c r="U165" t="str">
        <f t="shared" si="29"/>
        <v>2001/06/04</v>
      </c>
      <c r="V165" t="str">
        <f t="shared" si="30"/>
        <v>兵庫</v>
      </c>
      <c r="W165" t="str">
        <f t="shared" si="31"/>
        <v>00089060730</v>
      </c>
      <c r="X165" t="str">
        <f t="shared" si="32"/>
        <v>関西学院大</v>
      </c>
    </row>
    <row r="166" spans="1:24" x14ac:dyDescent="0.55000000000000004">
      <c r="A166" s="7" t="s">
        <v>654</v>
      </c>
      <c r="B166" s="7">
        <v>165</v>
      </c>
      <c r="C166" s="7" t="s">
        <v>869</v>
      </c>
      <c r="D166" s="7" t="s">
        <v>870</v>
      </c>
      <c r="E166" s="7" t="s">
        <v>871</v>
      </c>
      <c r="F166" s="7">
        <v>20</v>
      </c>
      <c r="G166" s="7" t="s">
        <v>149</v>
      </c>
      <c r="H166" s="7">
        <v>76707330</v>
      </c>
      <c r="I166" s="7" t="s">
        <v>872</v>
      </c>
      <c r="J166" s="7" t="s">
        <v>873</v>
      </c>
      <c r="N166" t="str">
        <f t="shared" si="22"/>
        <v>黒江</v>
      </c>
      <c r="O166" t="str">
        <f t="shared" si="23"/>
        <v>莞介</v>
      </c>
      <c r="P166" t="str">
        <f t="shared" si="24"/>
        <v>クロエ</v>
      </c>
      <c r="Q166" t="str">
        <f t="shared" si="25"/>
        <v>カンスケ</v>
      </c>
      <c r="R166">
        <f t="shared" si="26"/>
        <v>21</v>
      </c>
      <c r="S166" t="str">
        <f t="shared" si="27"/>
        <v>2001</v>
      </c>
      <c r="T166" t="str">
        <f t="shared" si="28"/>
        <v>0603</v>
      </c>
      <c r="U166" t="str">
        <f t="shared" si="29"/>
        <v>2001/06/03</v>
      </c>
      <c r="V166" t="str">
        <f t="shared" si="30"/>
        <v>大阪</v>
      </c>
      <c r="W166" t="str">
        <f t="shared" si="31"/>
        <v>00076707330</v>
      </c>
      <c r="X166" t="str">
        <f t="shared" si="32"/>
        <v>関西学院大</v>
      </c>
    </row>
    <row r="167" spans="1:24" x14ac:dyDescent="0.55000000000000004">
      <c r="A167" s="7" t="s">
        <v>654</v>
      </c>
      <c r="B167" s="7">
        <v>166</v>
      </c>
      <c r="C167" s="7" t="s">
        <v>874</v>
      </c>
      <c r="D167" s="7" t="s">
        <v>875</v>
      </c>
      <c r="E167" s="7" t="s">
        <v>876</v>
      </c>
      <c r="F167" s="7">
        <v>20</v>
      </c>
      <c r="G167" s="7" t="s">
        <v>143</v>
      </c>
      <c r="H167" s="7">
        <v>84865839</v>
      </c>
      <c r="I167" s="7" t="s">
        <v>877</v>
      </c>
      <c r="J167" s="7" t="s">
        <v>878</v>
      </c>
      <c r="N167" t="str">
        <f t="shared" si="22"/>
        <v>小島</v>
      </c>
      <c r="O167" t="str">
        <f t="shared" si="23"/>
        <v>拓人</v>
      </c>
      <c r="P167" t="str">
        <f t="shared" si="24"/>
        <v>オジマ</v>
      </c>
      <c r="Q167" t="str">
        <f t="shared" si="25"/>
        <v>タクト</v>
      </c>
      <c r="R167">
        <f t="shared" si="26"/>
        <v>21</v>
      </c>
      <c r="S167" t="str">
        <f t="shared" si="27"/>
        <v>2001</v>
      </c>
      <c r="T167" t="str">
        <f t="shared" si="28"/>
        <v>0403</v>
      </c>
      <c r="U167" t="str">
        <f t="shared" si="29"/>
        <v>2001/04/03</v>
      </c>
      <c r="V167" t="str">
        <f t="shared" si="30"/>
        <v>兵庫</v>
      </c>
      <c r="W167" t="str">
        <f t="shared" si="31"/>
        <v>00084865839</v>
      </c>
      <c r="X167" t="str">
        <f t="shared" si="32"/>
        <v>関西学院大</v>
      </c>
    </row>
    <row r="168" spans="1:24" x14ac:dyDescent="0.55000000000000004">
      <c r="A168" s="7" t="s">
        <v>654</v>
      </c>
      <c r="B168" s="7">
        <v>167</v>
      </c>
      <c r="C168" s="7" t="s">
        <v>879</v>
      </c>
      <c r="D168" s="7" t="s">
        <v>880</v>
      </c>
      <c r="E168" s="7" t="s">
        <v>881</v>
      </c>
      <c r="F168" s="7">
        <v>20</v>
      </c>
      <c r="G168" s="7" t="s">
        <v>143</v>
      </c>
      <c r="H168" s="7">
        <v>76924230</v>
      </c>
      <c r="I168" s="7" t="s">
        <v>234</v>
      </c>
      <c r="J168" s="7" t="s">
        <v>882</v>
      </c>
      <c r="N168" t="str">
        <f t="shared" si="22"/>
        <v>小島</v>
      </c>
      <c r="O168" t="str">
        <f t="shared" si="23"/>
        <v>爽</v>
      </c>
      <c r="P168" t="str">
        <f t="shared" si="24"/>
        <v>コジマ</v>
      </c>
      <c r="Q168" t="str">
        <f t="shared" si="25"/>
        <v>ソウ</v>
      </c>
      <c r="R168">
        <f t="shared" si="26"/>
        <v>21</v>
      </c>
      <c r="S168" t="str">
        <f t="shared" si="27"/>
        <v>2001</v>
      </c>
      <c r="T168" t="str">
        <f t="shared" si="28"/>
        <v>0625</v>
      </c>
      <c r="U168" t="str">
        <f t="shared" si="29"/>
        <v>2001/06/25</v>
      </c>
      <c r="V168" t="str">
        <f t="shared" si="30"/>
        <v>兵庫</v>
      </c>
      <c r="W168" t="str">
        <f t="shared" si="31"/>
        <v>00076924230</v>
      </c>
      <c r="X168" t="str">
        <f t="shared" si="32"/>
        <v>関西学院大</v>
      </c>
    </row>
    <row r="169" spans="1:24" x14ac:dyDescent="0.55000000000000004">
      <c r="A169" s="7" t="s">
        <v>654</v>
      </c>
      <c r="B169" s="7">
        <v>168</v>
      </c>
      <c r="C169" s="7" t="s">
        <v>883</v>
      </c>
      <c r="D169" s="7" t="s">
        <v>884</v>
      </c>
      <c r="E169" s="7" t="s">
        <v>400</v>
      </c>
      <c r="F169" s="7">
        <v>20</v>
      </c>
      <c r="G169" s="7" t="s">
        <v>143</v>
      </c>
      <c r="H169" s="7">
        <v>76923330</v>
      </c>
      <c r="I169" s="7" t="s">
        <v>885</v>
      </c>
      <c r="J169" s="7" t="s">
        <v>886</v>
      </c>
      <c r="N169" t="str">
        <f t="shared" si="22"/>
        <v>石井</v>
      </c>
      <c r="O169" t="str">
        <f t="shared" si="23"/>
        <v>陸登</v>
      </c>
      <c r="P169" t="str">
        <f t="shared" si="24"/>
        <v>イシイ</v>
      </c>
      <c r="Q169" t="str">
        <f t="shared" si="25"/>
        <v>リクト</v>
      </c>
      <c r="R169">
        <f t="shared" si="26"/>
        <v>21</v>
      </c>
      <c r="S169" t="str">
        <f t="shared" si="27"/>
        <v>2001</v>
      </c>
      <c r="T169" t="str">
        <f t="shared" si="28"/>
        <v>0912</v>
      </c>
      <c r="U169" t="str">
        <f t="shared" si="29"/>
        <v>2001/09/12</v>
      </c>
      <c r="V169" t="str">
        <f t="shared" si="30"/>
        <v>兵庫</v>
      </c>
      <c r="W169" t="str">
        <f t="shared" si="31"/>
        <v>00076923330</v>
      </c>
      <c r="X169" t="str">
        <f t="shared" si="32"/>
        <v>関西学院大</v>
      </c>
    </row>
    <row r="170" spans="1:24" x14ac:dyDescent="0.55000000000000004">
      <c r="A170" s="7" t="s">
        <v>654</v>
      </c>
      <c r="B170" s="7">
        <v>169</v>
      </c>
      <c r="C170" s="7" t="s">
        <v>887</v>
      </c>
      <c r="D170" s="7" t="s">
        <v>888</v>
      </c>
      <c r="E170" s="7" t="s">
        <v>889</v>
      </c>
      <c r="F170" s="7">
        <v>20</v>
      </c>
      <c r="G170" s="7" t="s">
        <v>143</v>
      </c>
      <c r="H170" s="7">
        <v>77354632</v>
      </c>
      <c r="I170" s="7" t="s">
        <v>483</v>
      </c>
      <c r="J170" s="7" t="s">
        <v>636</v>
      </c>
      <c r="N170" t="str">
        <f t="shared" si="22"/>
        <v>仲田</v>
      </c>
      <c r="O170" t="str">
        <f t="shared" si="23"/>
        <v>圭吾</v>
      </c>
      <c r="P170" t="str">
        <f t="shared" si="24"/>
        <v>ナカタ</v>
      </c>
      <c r="Q170" t="str">
        <f t="shared" si="25"/>
        <v>ケイゴ</v>
      </c>
      <c r="R170">
        <f t="shared" si="26"/>
        <v>21</v>
      </c>
      <c r="S170" t="str">
        <f t="shared" si="27"/>
        <v>2001</v>
      </c>
      <c r="T170" t="str">
        <f t="shared" si="28"/>
        <v>0715</v>
      </c>
      <c r="U170" t="str">
        <f t="shared" si="29"/>
        <v>2001/07/15</v>
      </c>
      <c r="V170" t="str">
        <f t="shared" si="30"/>
        <v>兵庫</v>
      </c>
      <c r="W170" t="str">
        <f t="shared" si="31"/>
        <v>00077354632</v>
      </c>
      <c r="X170" t="str">
        <f t="shared" si="32"/>
        <v>関西学院大</v>
      </c>
    </row>
    <row r="171" spans="1:24" x14ac:dyDescent="0.55000000000000004">
      <c r="A171" s="7" t="s">
        <v>654</v>
      </c>
      <c r="B171" s="7">
        <v>170</v>
      </c>
      <c r="C171" s="7" t="s">
        <v>890</v>
      </c>
      <c r="D171" s="7" t="s">
        <v>891</v>
      </c>
      <c r="E171" s="7" t="s">
        <v>892</v>
      </c>
      <c r="F171" s="7">
        <v>20</v>
      </c>
      <c r="G171" s="7" t="s">
        <v>271</v>
      </c>
      <c r="H171" s="7">
        <v>113842524</v>
      </c>
      <c r="I171" s="7" t="s">
        <v>893</v>
      </c>
      <c r="J171" s="7" t="s">
        <v>894</v>
      </c>
      <c r="N171" t="str">
        <f t="shared" si="22"/>
        <v>藤山</v>
      </c>
      <c r="O171" t="str">
        <f t="shared" si="23"/>
        <v>凌吾</v>
      </c>
      <c r="P171" t="str">
        <f t="shared" si="24"/>
        <v>フジヤマ</v>
      </c>
      <c r="Q171" t="str">
        <f t="shared" si="25"/>
        <v>リョウゴ</v>
      </c>
      <c r="R171">
        <f t="shared" si="26"/>
        <v>21</v>
      </c>
      <c r="S171" t="str">
        <f t="shared" si="27"/>
        <v>2001</v>
      </c>
      <c r="T171" t="str">
        <f t="shared" si="28"/>
        <v>1218</v>
      </c>
      <c r="U171" t="str">
        <f t="shared" si="29"/>
        <v>2001/12/18</v>
      </c>
      <c r="V171" t="str">
        <f t="shared" si="30"/>
        <v>岡山</v>
      </c>
      <c r="W171" t="str">
        <f t="shared" si="31"/>
        <v>00113842524</v>
      </c>
      <c r="X171" t="str">
        <f t="shared" si="32"/>
        <v>関西学院大</v>
      </c>
    </row>
    <row r="172" spans="1:24" x14ac:dyDescent="0.55000000000000004">
      <c r="A172" s="7" t="s">
        <v>654</v>
      </c>
      <c r="B172" s="7">
        <v>171</v>
      </c>
      <c r="C172" s="7" t="s">
        <v>895</v>
      </c>
      <c r="D172" s="7" t="s">
        <v>896</v>
      </c>
      <c r="E172" s="7" t="s">
        <v>897</v>
      </c>
      <c r="F172" s="7">
        <v>20</v>
      </c>
      <c r="G172" s="7" t="s">
        <v>898</v>
      </c>
      <c r="H172" s="7">
        <v>109766433</v>
      </c>
      <c r="I172" s="7" t="s">
        <v>685</v>
      </c>
      <c r="J172" s="7" t="s">
        <v>899</v>
      </c>
      <c r="N172" t="str">
        <f t="shared" si="22"/>
        <v>武内</v>
      </c>
      <c r="O172" t="str">
        <f t="shared" si="23"/>
        <v>秀斗</v>
      </c>
      <c r="P172" t="str">
        <f t="shared" si="24"/>
        <v>タケウチ</v>
      </c>
      <c r="Q172" t="str">
        <f t="shared" si="25"/>
        <v>シュウト</v>
      </c>
      <c r="R172">
        <f t="shared" si="26"/>
        <v>20</v>
      </c>
      <c r="S172" t="str">
        <f t="shared" si="27"/>
        <v>2002</v>
      </c>
      <c r="T172" t="str">
        <f t="shared" si="28"/>
        <v>0213</v>
      </c>
      <c r="U172" t="str">
        <f t="shared" si="29"/>
        <v>2002/02/13</v>
      </c>
      <c r="V172" t="str">
        <f t="shared" si="30"/>
        <v>愛媛</v>
      </c>
      <c r="W172" t="str">
        <f t="shared" si="31"/>
        <v>00109766433</v>
      </c>
      <c r="X172" t="str">
        <f t="shared" si="32"/>
        <v>関西学院大</v>
      </c>
    </row>
    <row r="173" spans="1:24" x14ac:dyDescent="0.55000000000000004">
      <c r="A173" s="7" t="s">
        <v>654</v>
      </c>
      <c r="B173" s="7">
        <v>172</v>
      </c>
      <c r="C173" s="7" t="s">
        <v>900</v>
      </c>
      <c r="D173" s="7" t="s">
        <v>901</v>
      </c>
      <c r="E173" s="7" t="s">
        <v>902</v>
      </c>
      <c r="F173" s="7">
        <v>20</v>
      </c>
      <c r="G173" s="7" t="s">
        <v>143</v>
      </c>
      <c r="H173" s="7">
        <v>76818636</v>
      </c>
      <c r="I173" s="7" t="s">
        <v>903</v>
      </c>
      <c r="J173" s="7" t="s">
        <v>537</v>
      </c>
      <c r="N173" t="str">
        <f t="shared" si="22"/>
        <v>佐藤</v>
      </c>
      <c r="O173" t="str">
        <f t="shared" si="23"/>
        <v>良祐</v>
      </c>
      <c r="P173" t="str">
        <f t="shared" si="24"/>
        <v>サトウ</v>
      </c>
      <c r="Q173" t="str">
        <f t="shared" si="25"/>
        <v>リョウスケ</v>
      </c>
      <c r="R173">
        <f t="shared" si="26"/>
        <v>21</v>
      </c>
      <c r="S173" t="str">
        <f t="shared" si="27"/>
        <v>2001</v>
      </c>
      <c r="T173" t="str">
        <f t="shared" si="28"/>
        <v>1209</v>
      </c>
      <c r="U173" t="str">
        <f t="shared" si="29"/>
        <v>2001/12/09</v>
      </c>
      <c r="V173" t="str">
        <f t="shared" si="30"/>
        <v>兵庫</v>
      </c>
      <c r="W173" t="str">
        <f t="shared" si="31"/>
        <v>00076818636</v>
      </c>
      <c r="X173" t="str">
        <f t="shared" si="32"/>
        <v>関西学院大</v>
      </c>
    </row>
    <row r="174" spans="1:24" x14ac:dyDescent="0.55000000000000004">
      <c r="A174" s="7" t="s">
        <v>654</v>
      </c>
      <c r="B174" s="7">
        <v>173</v>
      </c>
      <c r="C174" s="7" t="s">
        <v>904</v>
      </c>
      <c r="D174" s="7" t="s">
        <v>905</v>
      </c>
      <c r="E174" s="7" t="s">
        <v>906</v>
      </c>
      <c r="F174" s="7">
        <v>20</v>
      </c>
      <c r="G174" s="7" t="s">
        <v>156</v>
      </c>
      <c r="H174" s="7">
        <v>79317229</v>
      </c>
      <c r="I174" s="7" t="s">
        <v>907</v>
      </c>
      <c r="J174" s="7" t="s">
        <v>524</v>
      </c>
      <c r="N174" t="str">
        <f t="shared" si="22"/>
        <v>荻野</v>
      </c>
      <c r="O174" t="str">
        <f t="shared" si="23"/>
        <v>虎太郎</v>
      </c>
      <c r="P174" t="str">
        <f t="shared" si="24"/>
        <v>オギノ</v>
      </c>
      <c r="Q174" t="str">
        <f t="shared" si="25"/>
        <v>コタロウ</v>
      </c>
      <c r="R174">
        <f t="shared" si="26"/>
        <v>21</v>
      </c>
      <c r="S174" t="str">
        <f t="shared" si="27"/>
        <v>2001</v>
      </c>
      <c r="T174" t="str">
        <f t="shared" si="28"/>
        <v>1030</v>
      </c>
      <c r="U174" t="str">
        <f t="shared" si="29"/>
        <v>2001/10/30</v>
      </c>
      <c r="V174" t="str">
        <f t="shared" si="30"/>
        <v>静岡</v>
      </c>
      <c r="W174" t="str">
        <f t="shared" si="31"/>
        <v>00079317229</v>
      </c>
      <c r="X174" t="str">
        <f t="shared" si="32"/>
        <v>関西学院大</v>
      </c>
    </row>
    <row r="175" spans="1:24" x14ac:dyDescent="0.55000000000000004">
      <c r="A175" s="7" t="s">
        <v>654</v>
      </c>
      <c r="B175" s="7">
        <v>174</v>
      </c>
      <c r="C175" s="7" t="s">
        <v>908</v>
      </c>
      <c r="D175" s="7" t="s">
        <v>909</v>
      </c>
      <c r="E175" s="7" t="s">
        <v>910</v>
      </c>
      <c r="F175" s="7">
        <v>21</v>
      </c>
      <c r="G175" s="7" t="s">
        <v>190</v>
      </c>
      <c r="H175" s="7">
        <v>102921823</v>
      </c>
      <c r="I175" s="7" t="s">
        <v>911</v>
      </c>
      <c r="J175" s="7" t="s">
        <v>912</v>
      </c>
      <c r="N175" t="str">
        <f t="shared" si="22"/>
        <v>柴田</v>
      </c>
      <c r="O175" t="str">
        <f t="shared" si="23"/>
        <v>悠馬</v>
      </c>
      <c r="P175" t="str">
        <f t="shared" si="24"/>
        <v>シバタ</v>
      </c>
      <c r="Q175" t="str">
        <f t="shared" si="25"/>
        <v>ユウマ</v>
      </c>
      <c r="R175">
        <f t="shared" si="26"/>
        <v>22</v>
      </c>
      <c r="S175" t="str">
        <f t="shared" si="27"/>
        <v>2000</v>
      </c>
      <c r="T175" t="str">
        <f t="shared" si="28"/>
        <v>0415</v>
      </c>
      <c r="U175" t="str">
        <f t="shared" si="29"/>
        <v>2000/04/15</v>
      </c>
      <c r="V175" t="str">
        <f t="shared" si="30"/>
        <v>千葉</v>
      </c>
      <c r="W175" t="str">
        <f t="shared" si="31"/>
        <v>00102921823</v>
      </c>
      <c r="X175" t="str">
        <f t="shared" si="32"/>
        <v>関西学院大</v>
      </c>
    </row>
    <row r="176" spans="1:24" x14ac:dyDescent="0.55000000000000004">
      <c r="A176" s="7" t="s">
        <v>654</v>
      </c>
      <c r="B176" s="7">
        <v>175</v>
      </c>
      <c r="C176" s="7" t="s">
        <v>913</v>
      </c>
      <c r="D176" s="7" t="s">
        <v>914</v>
      </c>
      <c r="E176" s="7" t="s">
        <v>915</v>
      </c>
      <c r="F176" s="7">
        <v>20</v>
      </c>
      <c r="G176" s="7" t="s">
        <v>916</v>
      </c>
      <c r="H176" s="7">
        <v>78576033</v>
      </c>
      <c r="I176" s="7" t="s">
        <v>917</v>
      </c>
      <c r="J176" s="7" t="s">
        <v>524</v>
      </c>
      <c r="N176" t="str">
        <f t="shared" si="22"/>
        <v>高田</v>
      </c>
      <c r="O176" t="str">
        <f t="shared" si="23"/>
        <v>皓太郎</v>
      </c>
      <c r="P176" t="str">
        <f t="shared" si="24"/>
        <v>タカダ</v>
      </c>
      <c r="Q176" t="str">
        <f t="shared" si="25"/>
        <v>コウタロウ</v>
      </c>
      <c r="R176">
        <f t="shared" si="26"/>
        <v>21</v>
      </c>
      <c r="S176" t="str">
        <f t="shared" si="27"/>
        <v>2001</v>
      </c>
      <c r="T176" t="str">
        <f t="shared" si="28"/>
        <v>0420</v>
      </c>
      <c r="U176" t="str">
        <f t="shared" si="29"/>
        <v>2001/04/20</v>
      </c>
      <c r="V176" t="str">
        <f t="shared" si="30"/>
        <v>群馬</v>
      </c>
      <c r="W176" t="str">
        <f t="shared" si="31"/>
        <v>00078576033</v>
      </c>
      <c r="X176" t="str">
        <f t="shared" si="32"/>
        <v>関西学院大</v>
      </c>
    </row>
    <row r="177" spans="1:24" x14ac:dyDescent="0.55000000000000004">
      <c r="A177" s="7" t="s">
        <v>654</v>
      </c>
      <c r="B177" s="7">
        <v>176</v>
      </c>
      <c r="C177" s="7" t="s">
        <v>918</v>
      </c>
      <c r="D177" s="7" t="s">
        <v>919</v>
      </c>
      <c r="E177" s="7" t="s">
        <v>920</v>
      </c>
      <c r="F177" s="7">
        <v>20</v>
      </c>
      <c r="G177" s="7" t="s">
        <v>143</v>
      </c>
      <c r="H177" s="7">
        <v>110088624</v>
      </c>
      <c r="I177" s="7" t="s">
        <v>747</v>
      </c>
      <c r="J177" s="7" t="s">
        <v>921</v>
      </c>
      <c r="N177" t="str">
        <f t="shared" si="22"/>
        <v>岡田</v>
      </c>
      <c r="O177" t="str">
        <f t="shared" si="23"/>
        <v>有音</v>
      </c>
      <c r="P177" t="str">
        <f t="shared" si="24"/>
        <v>オカダ</v>
      </c>
      <c r="Q177" t="str">
        <f t="shared" si="25"/>
        <v>アルト</v>
      </c>
      <c r="R177">
        <f t="shared" si="26"/>
        <v>20</v>
      </c>
      <c r="S177" t="str">
        <f t="shared" si="27"/>
        <v>2002</v>
      </c>
      <c r="T177" t="str">
        <f t="shared" si="28"/>
        <v>0309</v>
      </c>
      <c r="U177" t="str">
        <f t="shared" si="29"/>
        <v>2002/03/09</v>
      </c>
      <c r="V177" t="str">
        <f t="shared" si="30"/>
        <v>兵庫</v>
      </c>
      <c r="W177" t="str">
        <f t="shared" si="31"/>
        <v>00110088624</v>
      </c>
      <c r="X177" t="str">
        <f t="shared" si="32"/>
        <v>関西学院大</v>
      </c>
    </row>
    <row r="178" spans="1:24" x14ac:dyDescent="0.55000000000000004">
      <c r="A178" s="7" t="s">
        <v>654</v>
      </c>
      <c r="B178" s="7">
        <v>177</v>
      </c>
      <c r="C178" s="7" t="s">
        <v>922</v>
      </c>
      <c r="D178" s="7" t="s">
        <v>923</v>
      </c>
      <c r="E178" s="7" t="s">
        <v>924</v>
      </c>
      <c r="F178" s="7">
        <v>20</v>
      </c>
      <c r="G178" s="7" t="s">
        <v>149</v>
      </c>
      <c r="H178" s="7">
        <v>120970322</v>
      </c>
      <c r="I178" s="7" t="s">
        <v>925</v>
      </c>
      <c r="J178" s="7" t="s">
        <v>926</v>
      </c>
      <c r="N178" t="str">
        <f t="shared" si="22"/>
        <v>林</v>
      </c>
      <c r="O178" t="str">
        <f t="shared" si="23"/>
        <v>昇</v>
      </c>
      <c r="P178" t="str">
        <f t="shared" si="24"/>
        <v>ハヤシ</v>
      </c>
      <c r="Q178" t="str">
        <f t="shared" si="25"/>
        <v>ノボル</v>
      </c>
      <c r="R178">
        <f t="shared" si="26"/>
        <v>21</v>
      </c>
      <c r="S178" t="str">
        <f t="shared" si="27"/>
        <v>2001</v>
      </c>
      <c r="T178" t="str">
        <f t="shared" si="28"/>
        <v>0621</v>
      </c>
      <c r="U178" t="str">
        <f t="shared" si="29"/>
        <v>2001/06/21</v>
      </c>
      <c r="V178" t="str">
        <f t="shared" si="30"/>
        <v>大阪</v>
      </c>
      <c r="W178" t="str">
        <f t="shared" si="31"/>
        <v>00120970322</v>
      </c>
      <c r="X178" t="str">
        <f t="shared" si="32"/>
        <v>関西学院大</v>
      </c>
    </row>
    <row r="179" spans="1:24" x14ac:dyDescent="0.55000000000000004">
      <c r="A179" s="7" t="s">
        <v>654</v>
      </c>
      <c r="B179" s="7">
        <v>178</v>
      </c>
      <c r="C179" s="7" t="s">
        <v>927</v>
      </c>
      <c r="D179" s="7" t="s">
        <v>928</v>
      </c>
      <c r="E179" s="7" t="s">
        <v>929</v>
      </c>
      <c r="F179" s="7">
        <v>19</v>
      </c>
      <c r="G179" s="7" t="s">
        <v>169</v>
      </c>
      <c r="H179" s="7">
        <v>98383031</v>
      </c>
      <c r="I179" s="7" t="s">
        <v>930</v>
      </c>
      <c r="J179" s="7" t="s">
        <v>111</v>
      </c>
      <c r="N179" t="str">
        <f t="shared" si="22"/>
        <v>中谷</v>
      </c>
      <c r="O179" t="str">
        <f t="shared" si="23"/>
        <v>賢太朗</v>
      </c>
      <c r="P179" t="str">
        <f t="shared" si="24"/>
        <v>ナカタニ</v>
      </c>
      <c r="Q179" t="str">
        <f t="shared" si="25"/>
        <v>ケンタロウ</v>
      </c>
      <c r="R179">
        <f t="shared" si="26"/>
        <v>20</v>
      </c>
      <c r="S179" t="str">
        <f t="shared" si="27"/>
        <v>2002</v>
      </c>
      <c r="T179" t="str">
        <f t="shared" si="28"/>
        <v>1015</v>
      </c>
      <c r="U179" t="str">
        <f t="shared" si="29"/>
        <v>2002/10/15</v>
      </c>
      <c r="V179" t="str">
        <f t="shared" si="30"/>
        <v>石川</v>
      </c>
      <c r="W179" t="str">
        <f t="shared" si="31"/>
        <v>00098383031</v>
      </c>
      <c r="X179" t="str">
        <f t="shared" si="32"/>
        <v>関西学院大</v>
      </c>
    </row>
    <row r="180" spans="1:24" x14ac:dyDescent="0.55000000000000004">
      <c r="A180" s="7" t="s">
        <v>654</v>
      </c>
      <c r="B180" s="7">
        <v>179</v>
      </c>
      <c r="C180" s="7" t="s">
        <v>931</v>
      </c>
      <c r="D180" s="7" t="s">
        <v>932</v>
      </c>
      <c r="E180" s="7" t="s">
        <v>933</v>
      </c>
      <c r="F180" s="7">
        <v>19</v>
      </c>
      <c r="G180" s="7" t="s">
        <v>149</v>
      </c>
      <c r="H180" s="7">
        <v>88666337</v>
      </c>
      <c r="I180" s="7" t="s">
        <v>934</v>
      </c>
      <c r="J180" s="7" t="s">
        <v>935</v>
      </c>
      <c r="N180" t="str">
        <f t="shared" si="22"/>
        <v>首藤</v>
      </c>
      <c r="O180" t="str">
        <f t="shared" si="23"/>
        <v>大</v>
      </c>
      <c r="P180" t="str">
        <f t="shared" si="24"/>
        <v>ストウ</v>
      </c>
      <c r="Q180" t="str">
        <f t="shared" si="25"/>
        <v>ダイ</v>
      </c>
      <c r="R180">
        <f t="shared" si="26"/>
        <v>20</v>
      </c>
      <c r="S180" t="str">
        <f t="shared" si="27"/>
        <v>2002</v>
      </c>
      <c r="T180" t="str">
        <f t="shared" si="28"/>
        <v>0605</v>
      </c>
      <c r="U180" t="str">
        <f t="shared" si="29"/>
        <v>2002/06/05</v>
      </c>
      <c r="V180" t="str">
        <f t="shared" si="30"/>
        <v>大阪</v>
      </c>
      <c r="W180" t="str">
        <f t="shared" si="31"/>
        <v>00088666337</v>
      </c>
      <c r="X180" t="str">
        <f t="shared" si="32"/>
        <v>関西学院大</v>
      </c>
    </row>
    <row r="181" spans="1:24" x14ac:dyDescent="0.55000000000000004">
      <c r="A181" s="7" t="s">
        <v>654</v>
      </c>
      <c r="B181" s="7">
        <v>180</v>
      </c>
      <c r="C181" s="7" t="s">
        <v>936</v>
      </c>
      <c r="D181" s="7" t="s">
        <v>937</v>
      </c>
      <c r="E181" s="7" t="s">
        <v>938</v>
      </c>
      <c r="F181" s="7">
        <v>19</v>
      </c>
      <c r="G181" s="7" t="s">
        <v>143</v>
      </c>
      <c r="H181" s="7">
        <v>115411114</v>
      </c>
      <c r="I181" s="7" t="s">
        <v>939</v>
      </c>
      <c r="J181" s="7" t="s">
        <v>940</v>
      </c>
      <c r="N181" t="str">
        <f t="shared" si="22"/>
        <v>鶴崎</v>
      </c>
      <c r="O181" t="str">
        <f t="shared" si="23"/>
        <v>誠</v>
      </c>
      <c r="P181" t="str">
        <f t="shared" si="24"/>
        <v>ツルサキ</v>
      </c>
      <c r="Q181" t="str">
        <f t="shared" si="25"/>
        <v>マコト</v>
      </c>
      <c r="R181">
        <f t="shared" si="26"/>
        <v>20</v>
      </c>
      <c r="S181" t="str">
        <f t="shared" si="27"/>
        <v>2002</v>
      </c>
      <c r="T181" t="str">
        <f t="shared" si="28"/>
        <v>0602</v>
      </c>
      <c r="U181" t="str">
        <f t="shared" si="29"/>
        <v>2002/06/02</v>
      </c>
      <c r="V181" t="str">
        <f t="shared" si="30"/>
        <v>兵庫</v>
      </c>
      <c r="W181" t="str">
        <f t="shared" si="31"/>
        <v>00115411114</v>
      </c>
      <c r="X181" t="str">
        <f t="shared" si="32"/>
        <v>関西学院大</v>
      </c>
    </row>
    <row r="182" spans="1:24" x14ac:dyDescent="0.55000000000000004">
      <c r="A182" s="7" t="s">
        <v>654</v>
      </c>
      <c r="B182" s="7">
        <v>181</v>
      </c>
      <c r="C182" s="7" t="s">
        <v>941</v>
      </c>
      <c r="D182" s="7" t="s">
        <v>942</v>
      </c>
      <c r="E182" s="7" t="s">
        <v>943</v>
      </c>
      <c r="F182" s="7">
        <v>19</v>
      </c>
      <c r="G182" s="7" t="s">
        <v>163</v>
      </c>
      <c r="H182" s="7">
        <v>102816725</v>
      </c>
      <c r="I182" s="7" t="s">
        <v>944</v>
      </c>
      <c r="J182" s="7" t="s">
        <v>165</v>
      </c>
      <c r="N182" t="str">
        <f t="shared" si="22"/>
        <v>田鳥</v>
      </c>
      <c r="O182" t="str">
        <f t="shared" si="23"/>
        <v>創太</v>
      </c>
      <c r="P182" t="str">
        <f t="shared" si="24"/>
        <v>タトリ</v>
      </c>
      <c r="Q182" t="str">
        <f t="shared" si="25"/>
        <v>ソウタ</v>
      </c>
      <c r="R182">
        <f t="shared" si="26"/>
        <v>20</v>
      </c>
      <c r="S182" t="str">
        <f t="shared" si="27"/>
        <v>2002</v>
      </c>
      <c r="T182" t="str">
        <f t="shared" si="28"/>
        <v>0713</v>
      </c>
      <c r="U182" t="str">
        <f t="shared" si="29"/>
        <v>2002/07/13</v>
      </c>
      <c r="V182" t="str">
        <f t="shared" si="30"/>
        <v>福井</v>
      </c>
      <c r="W182" t="str">
        <f t="shared" si="31"/>
        <v>00102816725</v>
      </c>
      <c r="X182" t="str">
        <f t="shared" si="32"/>
        <v>関西学院大</v>
      </c>
    </row>
    <row r="183" spans="1:24" x14ac:dyDescent="0.55000000000000004">
      <c r="A183" s="7" t="s">
        <v>654</v>
      </c>
      <c r="B183" s="7">
        <v>182</v>
      </c>
      <c r="C183" s="7" t="s">
        <v>945</v>
      </c>
      <c r="D183" s="7" t="s">
        <v>946</v>
      </c>
      <c r="E183" s="7" t="s">
        <v>947</v>
      </c>
      <c r="F183" s="7">
        <v>19</v>
      </c>
      <c r="G183" s="7" t="s">
        <v>143</v>
      </c>
      <c r="H183" s="7">
        <v>108082827</v>
      </c>
      <c r="I183" s="7" t="s">
        <v>747</v>
      </c>
      <c r="J183" s="7" t="s">
        <v>562</v>
      </c>
      <c r="N183" t="str">
        <f t="shared" si="22"/>
        <v>岡田</v>
      </c>
      <c r="O183" t="str">
        <f t="shared" si="23"/>
        <v>晃成</v>
      </c>
      <c r="P183" t="str">
        <f t="shared" si="24"/>
        <v>オカダ</v>
      </c>
      <c r="Q183" t="str">
        <f t="shared" si="25"/>
        <v>コウセイ</v>
      </c>
      <c r="R183">
        <f t="shared" si="26"/>
        <v>19</v>
      </c>
      <c r="S183" t="str">
        <f t="shared" si="27"/>
        <v>2003</v>
      </c>
      <c r="T183" t="str">
        <f t="shared" si="28"/>
        <v>0325</v>
      </c>
      <c r="U183" t="str">
        <f t="shared" si="29"/>
        <v>2003/03/25</v>
      </c>
      <c r="V183" t="str">
        <f t="shared" si="30"/>
        <v>兵庫</v>
      </c>
      <c r="W183" t="str">
        <f t="shared" si="31"/>
        <v>00108082827</v>
      </c>
      <c r="X183" t="str">
        <f t="shared" si="32"/>
        <v>関西学院大</v>
      </c>
    </row>
    <row r="184" spans="1:24" x14ac:dyDescent="0.55000000000000004">
      <c r="A184" s="7" t="s">
        <v>654</v>
      </c>
      <c r="B184" s="7">
        <v>183</v>
      </c>
      <c r="C184" s="7" t="s">
        <v>948</v>
      </c>
      <c r="D184" s="7" t="s">
        <v>949</v>
      </c>
      <c r="E184" s="7" t="s">
        <v>950</v>
      </c>
      <c r="F184" s="7">
        <v>19</v>
      </c>
      <c r="G184" s="7" t="s">
        <v>149</v>
      </c>
      <c r="H184" s="7">
        <v>89259437</v>
      </c>
      <c r="I184" s="7" t="s">
        <v>951</v>
      </c>
      <c r="J184" s="7" t="s">
        <v>952</v>
      </c>
      <c r="N184" t="str">
        <f t="shared" si="22"/>
        <v>大村</v>
      </c>
      <c r="O184" t="str">
        <f t="shared" si="23"/>
        <v>一斗</v>
      </c>
      <c r="P184" t="str">
        <f t="shared" si="24"/>
        <v>オオムラ</v>
      </c>
      <c r="Q184" t="str">
        <f t="shared" si="25"/>
        <v>カズト</v>
      </c>
      <c r="R184">
        <f t="shared" si="26"/>
        <v>20</v>
      </c>
      <c r="S184" t="str">
        <f t="shared" si="27"/>
        <v>2002</v>
      </c>
      <c r="T184" t="str">
        <f t="shared" si="28"/>
        <v>1220</v>
      </c>
      <c r="U184" t="str">
        <f t="shared" si="29"/>
        <v>2002/12/20</v>
      </c>
      <c r="V184" t="str">
        <f t="shared" si="30"/>
        <v>大阪</v>
      </c>
      <c r="W184" t="str">
        <f t="shared" si="31"/>
        <v>00089259437</v>
      </c>
      <c r="X184" t="str">
        <f t="shared" si="32"/>
        <v>関西学院大</v>
      </c>
    </row>
    <row r="185" spans="1:24" x14ac:dyDescent="0.55000000000000004">
      <c r="A185" s="7" t="s">
        <v>654</v>
      </c>
      <c r="B185" s="7">
        <v>184</v>
      </c>
      <c r="C185" s="7" t="s">
        <v>953</v>
      </c>
      <c r="D185" s="7" t="s">
        <v>954</v>
      </c>
      <c r="E185" s="7" t="s">
        <v>955</v>
      </c>
      <c r="F185" s="7">
        <v>19</v>
      </c>
      <c r="G185" s="7" t="s">
        <v>149</v>
      </c>
      <c r="H185" s="7">
        <v>93925028</v>
      </c>
      <c r="I185" s="7" t="s">
        <v>903</v>
      </c>
      <c r="J185" s="7" t="s">
        <v>882</v>
      </c>
      <c r="N185" t="str">
        <f t="shared" si="22"/>
        <v>佐藤</v>
      </c>
      <c r="O185" t="str">
        <f t="shared" si="23"/>
        <v>颯</v>
      </c>
      <c r="P185" t="str">
        <f t="shared" si="24"/>
        <v>サトウ</v>
      </c>
      <c r="Q185" t="str">
        <f t="shared" si="25"/>
        <v>ソウ</v>
      </c>
      <c r="R185">
        <f t="shared" si="26"/>
        <v>20</v>
      </c>
      <c r="S185" t="str">
        <f t="shared" si="27"/>
        <v>2002</v>
      </c>
      <c r="T185" t="str">
        <f t="shared" si="28"/>
        <v>1122</v>
      </c>
      <c r="U185" t="str">
        <f t="shared" si="29"/>
        <v>2002/11/22</v>
      </c>
      <c r="V185" t="str">
        <f t="shared" si="30"/>
        <v>大阪</v>
      </c>
      <c r="W185" t="str">
        <f t="shared" si="31"/>
        <v>00093925028</v>
      </c>
      <c r="X185" t="str">
        <f t="shared" si="32"/>
        <v>関西学院大</v>
      </c>
    </row>
    <row r="186" spans="1:24" x14ac:dyDescent="0.55000000000000004">
      <c r="A186" s="7" t="s">
        <v>654</v>
      </c>
      <c r="B186" s="7">
        <v>185</v>
      </c>
      <c r="C186" s="7" t="s">
        <v>956</v>
      </c>
      <c r="D186" s="7" t="s">
        <v>957</v>
      </c>
      <c r="E186" s="7" t="s">
        <v>958</v>
      </c>
      <c r="F186" s="7">
        <v>19</v>
      </c>
      <c r="G186" s="7" t="s">
        <v>143</v>
      </c>
      <c r="H186" s="7">
        <v>107592428</v>
      </c>
      <c r="I186" s="7" t="s">
        <v>959</v>
      </c>
      <c r="J186" s="7" t="s">
        <v>251</v>
      </c>
      <c r="N186" t="str">
        <f t="shared" si="22"/>
        <v>横井</v>
      </c>
      <c r="O186" t="str">
        <f t="shared" si="23"/>
        <v>友基</v>
      </c>
      <c r="P186" t="str">
        <f t="shared" si="24"/>
        <v>ヨコイ</v>
      </c>
      <c r="Q186" t="str">
        <f t="shared" si="25"/>
        <v>トモキ</v>
      </c>
      <c r="R186">
        <f t="shared" si="26"/>
        <v>20</v>
      </c>
      <c r="S186" t="str">
        <f t="shared" si="27"/>
        <v>2002</v>
      </c>
      <c r="T186" t="str">
        <f t="shared" si="28"/>
        <v>0730</v>
      </c>
      <c r="U186" t="str">
        <f t="shared" si="29"/>
        <v>2002/07/30</v>
      </c>
      <c r="V186" t="str">
        <f t="shared" si="30"/>
        <v>兵庫</v>
      </c>
      <c r="W186" t="str">
        <f t="shared" si="31"/>
        <v>00107592428</v>
      </c>
      <c r="X186" t="str">
        <f t="shared" si="32"/>
        <v>関西学院大</v>
      </c>
    </row>
    <row r="187" spans="1:24" x14ac:dyDescent="0.55000000000000004">
      <c r="A187" s="7" t="s">
        <v>654</v>
      </c>
      <c r="B187" s="7">
        <v>186</v>
      </c>
      <c r="C187" s="7" t="s">
        <v>960</v>
      </c>
      <c r="D187" s="7" t="s">
        <v>961</v>
      </c>
      <c r="E187" s="7" t="s">
        <v>454</v>
      </c>
      <c r="F187" s="7">
        <v>19</v>
      </c>
      <c r="G187" s="7" t="s">
        <v>127</v>
      </c>
      <c r="H187" s="7">
        <v>85879643</v>
      </c>
      <c r="I187" s="7" t="s">
        <v>229</v>
      </c>
      <c r="J187" s="7" t="s">
        <v>962</v>
      </c>
      <c r="N187" t="str">
        <f t="shared" si="22"/>
        <v>安藤</v>
      </c>
      <c r="O187" t="str">
        <f t="shared" si="23"/>
        <v>正紀</v>
      </c>
      <c r="P187" t="str">
        <f t="shared" si="24"/>
        <v>アンドウ</v>
      </c>
      <c r="Q187" t="str">
        <f t="shared" si="25"/>
        <v>マサキ</v>
      </c>
      <c r="R187">
        <f t="shared" si="26"/>
        <v>20</v>
      </c>
      <c r="S187" t="str">
        <f t="shared" si="27"/>
        <v>2002</v>
      </c>
      <c r="T187" t="str">
        <f t="shared" si="28"/>
        <v>0519</v>
      </c>
      <c r="U187" t="str">
        <f t="shared" si="29"/>
        <v>2002/05/19</v>
      </c>
      <c r="V187" t="str">
        <f t="shared" si="30"/>
        <v>香川</v>
      </c>
      <c r="W187" t="str">
        <f t="shared" si="31"/>
        <v>00085879643</v>
      </c>
      <c r="X187" t="str">
        <f t="shared" si="32"/>
        <v>関西学院大</v>
      </c>
    </row>
    <row r="188" spans="1:24" x14ac:dyDescent="0.55000000000000004">
      <c r="A188" s="7" t="s">
        <v>654</v>
      </c>
      <c r="B188" s="7">
        <v>187</v>
      </c>
      <c r="C188" s="7" t="s">
        <v>963</v>
      </c>
      <c r="D188" s="7" t="s">
        <v>964</v>
      </c>
      <c r="E188" s="7" t="s">
        <v>965</v>
      </c>
      <c r="F188" s="7">
        <v>19</v>
      </c>
      <c r="G188" s="7" t="s">
        <v>143</v>
      </c>
      <c r="H188" s="7">
        <v>88047936</v>
      </c>
      <c r="I188" s="7" t="s">
        <v>966</v>
      </c>
      <c r="J188" s="7" t="s">
        <v>165</v>
      </c>
      <c r="N188" t="str">
        <f t="shared" si="22"/>
        <v>牧</v>
      </c>
      <c r="O188" t="str">
        <f t="shared" si="23"/>
        <v>蒼太</v>
      </c>
      <c r="P188" t="str">
        <f t="shared" si="24"/>
        <v>マキ</v>
      </c>
      <c r="Q188" t="str">
        <f t="shared" si="25"/>
        <v>ソウタ</v>
      </c>
      <c r="R188">
        <f t="shared" si="26"/>
        <v>20</v>
      </c>
      <c r="S188" t="str">
        <f t="shared" si="27"/>
        <v>2003</v>
      </c>
      <c r="T188" t="str">
        <f t="shared" si="28"/>
        <v>0110</v>
      </c>
      <c r="U188" t="str">
        <f t="shared" si="29"/>
        <v>2003/01/10</v>
      </c>
      <c r="V188" t="str">
        <f t="shared" si="30"/>
        <v>兵庫</v>
      </c>
      <c r="W188" t="str">
        <f t="shared" si="31"/>
        <v>00088047936</v>
      </c>
      <c r="X188" t="str">
        <f t="shared" si="32"/>
        <v>関西学院大</v>
      </c>
    </row>
    <row r="189" spans="1:24" x14ac:dyDescent="0.55000000000000004">
      <c r="A189" s="7" t="s">
        <v>654</v>
      </c>
      <c r="B189" s="7">
        <v>188</v>
      </c>
      <c r="C189" s="7" t="s">
        <v>967</v>
      </c>
      <c r="D189" s="7" t="s">
        <v>968</v>
      </c>
      <c r="E189" s="7" t="s">
        <v>933</v>
      </c>
      <c r="F189" s="7">
        <v>19</v>
      </c>
      <c r="G189" s="7" t="s">
        <v>149</v>
      </c>
      <c r="H189" s="7">
        <v>88028531</v>
      </c>
      <c r="I189" s="7" t="s">
        <v>969</v>
      </c>
      <c r="J189" s="7" t="s">
        <v>970</v>
      </c>
      <c r="N189" t="str">
        <f t="shared" si="22"/>
        <v>金原</v>
      </c>
      <c r="O189" t="str">
        <f t="shared" si="23"/>
        <v>淳晟</v>
      </c>
      <c r="P189" t="str">
        <f t="shared" si="24"/>
        <v>カネハラ</v>
      </c>
      <c r="Q189" t="str">
        <f t="shared" si="25"/>
        <v>ジュンセイ</v>
      </c>
      <c r="R189">
        <f t="shared" si="26"/>
        <v>20</v>
      </c>
      <c r="S189" t="str">
        <f t="shared" si="27"/>
        <v>2002</v>
      </c>
      <c r="T189" t="str">
        <f t="shared" si="28"/>
        <v>0605</v>
      </c>
      <c r="U189" t="str">
        <f t="shared" si="29"/>
        <v>2002/06/05</v>
      </c>
      <c r="V189" t="str">
        <f t="shared" si="30"/>
        <v>大阪</v>
      </c>
      <c r="W189" t="str">
        <f t="shared" si="31"/>
        <v>00088028531</v>
      </c>
      <c r="X189" t="str">
        <f t="shared" si="32"/>
        <v>関西学院大</v>
      </c>
    </row>
    <row r="190" spans="1:24" x14ac:dyDescent="0.55000000000000004">
      <c r="A190" s="7" t="s">
        <v>654</v>
      </c>
      <c r="B190" s="7">
        <v>189</v>
      </c>
      <c r="C190" s="7" t="s">
        <v>971</v>
      </c>
      <c r="D190" s="7" t="s">
        <v>972</v>
      </c>
      <c r="E190" s="7" t="s">
        <v>973</v>
      </c>
      <c r="F190" s="7">
        <v>19</v>
      </c>
      <c r="G190" s="7" t="s">
        <v>143</v>
      </c>
      <c r="H190" s="7">
        <v>87258939</v>
      </c>
      <c r="I190" s="7" t="s">
        <v>360</v>
      </c>
      <c r="J190" s="7" t="s">
        <v>974</v>
      </c>
      <c r="N190" t="str">
        <f t="shared" si="22"/>
        <v>中尾</v>
      </c>
      <c r="O190" t="str">
        <f t="shared" si="23"/>
        <v>心哉</v>
      </c>
      <c r="P190" t="str">
        <f t="shared" si="24"/>
        <v>ナカオ</v>
      </c>
      <c r="Q190" t="str">
        <f t="shared" si="25"/>
        <v>シンヤ</v>
      </c>
      <c r="R190">
        <f t="shared" si="26"/>
        <v>20</v>
      </c>
      <c r="S190" t="str">
        <f t="shared" si="27"/>
        <v>2002</v>
      </c>
      <c r="T190" t="str">
        <f t="shared" si="28"/>
        <v>1224</v>
      </c>
      <c r="U190" t="str">
        <f t="shared" si="29"/>
        <v>2002/12/24</v>
      </c>
      <c r="V190" t="str">
        <f t="shared" si="30"/>
        <v>兵庫</v>
      </c>
      <c r="W190" t="str">
        <f t="shared" si="31"/>
        <v>00087258939</v>
      </c>
      <c r="X190" t="str">
        <f t="shared" si="32"/>
        <v>関西学院大</v>
      </c>
    </row>
    <row r="191" spans="1:24" x14ac:dyDescent="0.55000000000000004">
      <c r="A191" s="7" t="s">
        <v>654</v>
      </c>
      <c r="B191" s="7">
        <v>190</v>
      </c>
      <c r="C191" s="7" t="s">
        <v>975</v>
      </c>
      <c r="D191" s="7" t="s">
        <v>976</v>
      </c>
      <c r="E191" s="7" t="s">
        <v>977</v>
      </c>
      <c r="F191" s="7">
        <v>19</v>
      </c>
      <c r="G191" s="7" t="s">
        <v>143</v>
      </c>
      <c r="H191" s="7">
        <v>90086629</v>
      </c>
      <c r="I191" s="7" t="s">
        <v>590</v>
      </c>
      <c r="J191" s="7" t="s">
        <v>978</v>
      </c>
      <c r="N191" t="str">
        <f t="shared" si="22"/>
        <v>八木</v>
      </c>
      <c r="O191" t="str">
        <f t="shared" si="23"/>
        <v>悠晟</v>
      </c>
      <c r="P191" t="str">
        <f t="shared" si="24"/>
        <v>ヤギ</v>
      </c>
      <c r="Q191" t="str">
        <f t="shared" si="25"/>
        <v>ユウセイ</v>
      </c>
      <c r="R191">
        <f t="shared" si="26"/>
        <v>20</v>
      </c>
      <c r="S191" t="str">
        <f t="shared" si="27"/>
        <v>2002</v>
      </c>
      <c r="T191" t="str">
        <f t="shared" si="28"/>
        <v>0608</v>
      </c>
      <c r="U191" t="str">
        <f t="shared" si="29"/>
        <v>2002/06/08</v>
      </c>
      <c r="V191" t="str">
        <f t="shared" si="30"/>
        <v>兵庫</v>
      </c>
      <c r="W191" t="str">
        <f t="shared" si="31"/>
        <v>00090086629</v>
      </c>
      <c r="X191" t="str">
        <f t="shared" si="32"/>
        <v>関西学院大</v>
      </c>
    </row>
    <row r="192" spans="1:24" x14ac:dyDescent="0.55000000000000004">
      <c r="A192" s="7" t="s">
        <v>654</v>
      </c>
      <c r="B192" s="7">
        <v>191</v>
      </c>
      <c r="C192" s="7" t="s">
        <v>979</v>
      </c>
      <c r="D192" s="7" t="s">
        <v>980</v>
      </c>
      <c r="E192" s="7" t="s">
        <v>981</v>
      </c>
      <c r="F192" s="7">
        <v>19</v>
      </c>
      <c r="G192" s="7" t="s">
        <v>196</v>
      </c>
      <c r="H192" s="7">
        <v>93310521</v>
      </c>
      <c r="I192" s="7" t="s">
        <v>982</v>
      </c>
      <c r="J192" s="7" t="s">
        <v>983</v>
      </c>
      <c r="N192" t="str">
        <f t="shared" si="22"/>
        <v>野呂</v>
      </c>
      <c r="O192" t="str">
        <f t="shared" si="23"/>
        <v>仁人</v>
      </c>
      <c r="P192" t="str">
        <f t="shared" si="24"/>
        <v>ノロ</v>
      </c>
      <c r="Q192" t="str">
        <f t="shared" si="25"/>
        <v>ヨシト</v>
      </c>
      <c r="R192">
        <f t="shared" si="26"/>
        <v>20</v>
      </c>
      <c r="S192" t="str">
        <f t="shared" si="27"/>
        <v>2002</v>
      </c>
      <c r="T192" t="str">
        <f t="shared" si="28"/>
        <v>0927</v>
      </c>
      <c r="U192" t="str">
        <f t="shared" si="29"/>
        <v>2002/09/27</v>
      </c>
      <c r="V192" t="str">
        <f t="shared" si="30"/>
        <v>三重</v>
      </c>
      <c r="W192" t="str">
        <f t="shared" si="31"/>
        <v>00093310521</v>
      </c>
      <c r="X192" t="str">
        <f t="shared" si="32"/>
        <v>関西学院大</v>
      </c>
    </row>
    <row r="193" spans="1:24" x14ac:dyDescent="0.55000000000000004">
      <c r="A193" s="7" t="s">
        <v>654</v>
      </c>
      <c r="B193" s="7">
        <v>192</v>
      </c>
      <c r="C193" s="7" t="s">
        <v>984</v>
      </c>
      <c r="D193" s="7" t="s">
        <v>985</v>
      </c>
      <c r="E193" s="7" t="s">
        <v>986</v>
      </c>
      <c r="F193" s="7">
        <v>19</v>
      </c>
      <c r="G193" s="7" t="s">
        <v>149</v>
      </c>
      <c r="H193" s="7">
        <v>89259639</v>
      </c>
      <c r="I193" s="7" t="s">
        <v>987</v>
      </c>
      <c r="J193" s="7" t="s">
        <v>988</v>
      </c>
      <c r="N193" t="str">
        <f t="shared" si="22"/>
        <v>栂尾</v>
      </c>
      <c r="O193" t="str">
        <f t="shared" si="23"/>
        <v>鷹兵</v>
      </c>
      <c r="P193" t="str">
        <f t="shared" si="24"/>
        <v>トガオ</v>
      </c>
      <c r="Q193" t="str">
        <f t="shared" si="25"/>
        <v>ヨウヘイ</v>
      </c>
      <c r="R193">
        <f t="shared" si="26"/>
        <v>20</v>
      </c>
      <c r="S193" t="str">
        <f t="shared" si="27"/>
        <v>2002</v>
      </c>
      <c r="T193" t="str">
        <f t="shared" si="28"/>
        <v>0925</v>
      </c>
      <c r="U193" t="str">
        <f t="shared" si="29"/>
        <v>2002/09/25</v>
      </c>
      <c r="V193" t="str">
        <f t="shared" si="30"/>
        <v>大阪</v>
      </c>
      <c r="W193" t="str">
        <f t="shared" si="31"/>
        <v>00089259639</v>
      </c>
      <c r="X193" t="str">
        <f t="shared" si="32"/>
        <v>関西学院大</v>
      </c>
    </row>
    <row r="194" spans="1:24" x14ac:dyDescent="0.55000000000000004">
      <c r="A194" s="7" t="s">
        <v>654</v>
      </c>
      <c r="B194" s="7">
        <v>193</v>
      </c>
      <c r="C194" s="7" t="s">
        <v>989</v>
      </c>
      <c r="D194" s="7" t="s">
        <v>990</v>
      </c>
      <c r="E194" s="7" t="s">
        <v>991</v>
      </c>
      <c r="F194" s="7">
        <v>19</v>
      </c>
      <c r="G194" s="7" t="s">
        <v>992</v>
      </c>
      <c r="H194" s="7">
        <v>95585739</v>
      </c>
      <c r="I194" s="7" t="s">
        <v>699</v>
      </c>
      <c r="J194" s="7" t="s">
        <v>748</v>
      </c>
      <c r="N194" t="str">
        <f t="shared" si="22"/>
        <v>松本</v>
      </c>
      <c r="O194" t="str">
        <f t="shared" si="23"/>
        <v>汰壱</v>
      </c>
      <c r="P194" t="str">
        <f t="shared" si="24"/>
        <v>マツモト</v>
      </c>
      <c r="Q194" t="str">
        <f t="shared" si="25"/>
        <v>タイチ</v>
      </c>
      <c r="R194">
        <f t="shared" si="26"/>
        <v>20</v>
      </c>
      <c r="S194" t="str">
        <f t="shared" si="27"/>
        <v>2002</v>
      </c>
      <c r="T194" t="str">
        <f t="shared" si="28"/>
        <v>0718</v>
      </c>
      <c r="U194" t="str">
        <f t="shared" si="29"/>
        <v>2002/07/18</v>
      </c>
      <c r="V194" t="str">
        <f t="shared" si="30"/>
        <v>長崎</v>
      </c>
      <c r="W194" t="str">
        <f t="shared" si="31"/>
        <v>00095585739</v>
      </c>
      <c r="X194" t="str">
        <f t="shared" si="32"/>
        <v>関西学院大</v>
      </c>
    </row>
    <row r="195" spans="1:24" x14ac:dyDescent="0.55000000000000004">
      <c r="A195" s="7" t="s">
        <v>654</v>
      </c>
      <c r="B195" s="7">
        <v>194</v>
      </c>
      <c r="C195" s="7" t="s">
        <v>993</v>
      </c>
      <c r="D195" s="7" t="s">
        <v>994</v>
      </c>
      <c r="E195" s="7" t="s">
        <v>995</v>
      </c>
      <c r="F195" s="7">
        <v>19</v>
      </c>
      <c r="G195" s="7" t="s">
        <v>143</v>
      </c>
      <c r="H195" s="7">
        <v>87888039</v>
      </c>
      <c r="I195" s="7" t="s">
        <v>996</v>
      </c>
      <c r="J195" s="7" t="s">
        <v>997</v>
      </c>
      <c r="N195" t="str">
        <f t="shared" ref="N195:N258" si="33">IFERROR(LEFT($C195,FIND("　",$C195)-1),"")</f>
        <v>稲山</v>
      </c>
      <c r="O195" t="str">
        <f t="shared" ref="O195:O258" si="34">IFERROR(RIGHT($C195,LEN($C195)-FIND("　",$C195)),"")</f>
        <v>太郎</v>
      </c>
      <c r="P195" t="str">
        <f t="shared" ref="P195:P258" si="35">IFERROR(DBCS(LEFT($D195,FIND(" ",$D195)-1)),"")</f>
        <v>イナヤマ</v>
      </c>
      <c r="Q195" t="str">
        <f t="shared" ref="Q195:Q258" si="36">IFERROR(DBCS(RIGHT($D195,LEN($D195)-FIND(" ",$D195))),"")</f>
        <v>タロウ</v>
      </c>
      <c r="R195">
        <f t="shared" ref="R195:R258" si="37">IFERROR(IF(AND(129&lt;VALUE($T195),VALUE($T195)&lt;=401),$F195,$F195+1),"")</f>
        <v>19</v>
      </c>
      <c r="S195" t="str">
        <f t="shared" ref="S195:S258" si="38">IF($E195="","",IF(LEFT($E195,1)="9","19"&amp;LEFT($E195,2),"20"&amp;LEFT($E195,2)))</f>
        <v>2003</v>
      </c>
      <c r="T195" t="str">
        <f t="shared" ref="T195:T258" si="39">IFERROR(RIGHT($E195,4),"")</f>
        <v>0327</v>
      </c>
      <c r="U195" t="str">
        <f t="shared" ref="U195:U258" si="40">IF($S195="","",$S195&amp;"/"&amp;LEFT($T195,2)&amp;"/"&amp;RIGHT($T195,2))</f>
        <v>2003/03/27</v>
      </c>
      <c r="V195" t="str">
        <f t="shared" ref="V195:V258" si="41">IFERROR(IF($G195="北海道",$G195,LEFT($G195,LEN($G195)-1)),"")</f>
        <v>兵庫</v>
      </c>
      <c r="W195" t="str">
        <f t="shared" ref="W195:W258" si="42">IF($H195="","",RIGHT(100000000000+$H195,11))</f>
        <v>00087888039</v>
      </c>
      <c r="X195" t="str">
        <f t="shared" ref="X195:X258" si="43">IFERROR(LEFT($A195,FIND("大学",$A195))&amp;RIGHT($A195,LEN($A195)-FIND("大学",$A195)-1),"")</f>
        <v>関西学院大</v>
      </c>
    </row>
    <row r="196" spans="1:24" x14ac:dyDescent="0.55000000000000004">
      <c r="A196" s="7" t="s">
        <v>654</v>
      </c>
      <c r="B196" s="7">
        <v>195</v>
      </c>
      <c r="C196" s="7" t="s">
        <v>998</v>
      </c>
      <c r="D196" s="7" t="s">
        <v>999</v>
      </c>
      <c r="E196" s="7" t="s">
        <v>1000</v>
      </c>
      <c r="F196" s="7">
        <v>19</v>
      </c>
      <c r="G196" s="7" t="s">
        <v>282</v>
      </c>
      <c r="H196" s="7">
        <v>156116929</v>
      </c>
      <c r="I196" s="7" t="s">
        <v>1001</v>
      </c>
      <c r="J196" s="7" t="s">
        <v>1002</v>
      </c>
      <c r="N196" t="str">
        <f t="shared" si="33"/>
        <v>末成</v>
      </c>
      <c r="O196" t="str">
        <f t="shared" si="34"/>
        <v>壮司</v>
      </c>
      <c r="P196" t="str">
        <f t="shared" si="35"/>
        <v>スエナリ</v>
      </c>
      <c r="Q196" t="str">
        <f t="shared" si="36"/>
        <v>ソウシ</v>
      </c>
      <c r="R196">
        <f t="shared" si="37"/>
        <v>20</v>
      </c>
      <c r="S196" t="str">
        <f t="shared" si="38"/>
        <v>2002</v>
      </c>
      <c r="T196" t="str">
        <f t="shared" si="39"/>
        <v>0507</v>
      </c>
      <c r="U196" t="str">
        <f t="shared" si="40"/>
        <v>2002/05/07</v>
      </c>
      <c r="V196" t="str">
        <f t="shared" si="41"/>
        <v>山口</v>
      </c>
      <c r="W196" t="str">
        <f t="shared" si="42"/>
        <v>00156116929</v>
      </c>
      <c r="X196" t="str">
        <f t="shared" si="43"/>
        <v>関西学院大</v>
      </c>
    </row>
    <row r="197" spans="1:24" x14ac:dyDescent="0.55000000000000004">
      <c r="A197" s="7" t="s">
        <v>654</v>
      </c>
      <c r="B197" s="7">
        <v>196</v>
      </c>
      <c r="C197" s="7" t="s">
        <v>1003</v>
      </c>
      <c r="D197" s="7" t="s">
        <v>1004</v>
      </c>
      <c r="E197" s="7" t="s">
        <v>1005</v>
      </c>
      <c r="F197" s="7">
        <v>19</v>
      </c>
      <c r="G197" s="7" t="s">
        <v>143</v>
      </c>
      <c r="H197" s="7">
        <v>88432126</v>
      </c>
      <c r="I197" s="7" t="s">
        <v>434</v>
      </c>
      <c r="J197" s="7" t="s">
        <v>474</v>
      </c>
      <c r="N197" t="str">
        <f t="shared" si="33"/>
        <v>清水</v>
      </c>
      <c r="O197" t="str">
        <f t="shared" si="34"/>
        <v>皓太</v>
      </c>
      <c r="P197" t="str">
        <f t="shared" si="35"/>
        <v>シミズ</v>
      </c>
      <c r="Q197" t="str">
        <f t="shared" si="36"/>
        <v>コウタ</v>
      </c>
      <c r="R197">
        <f t="shared" si="37"/>
        <v>20</v>
      </c>
      <c r="S197" t="str">
        <f t="shared" si="38"/>
        <v>2002</v>
      </c>
      <c r="T197" t="str">
        <f t="shared" si="39"/>
        <v>1007</v>
      </c>
      <c r="U197" t="str">
        <f t="shared" si="40"/>
        <v>2002/10/07</v>
      </c>
      <c r="V197" t="str">
        <f t="shared" si="41"/>
        <v>兵庫</v>
      </c>
      <c r="W197" t="str">
        <f t="shared" si="42"/>
        <v>00088432126</v>
      </c>
      <c r="X197" t="str">
        <f t="shared" si="43"/>
        <v>関西学院大</v>
      </c>
    </row>
    <row r="198" spans="1:24" x14ac:dyDescent="0.55000000000000004">
      <c r="A198" s="7" t="s">
        <v>654</v>
      </c>
      <c r="B198" s="7">
        <v>197</v>
      </c>
      <c r="C198" s="7" t="s">
        <v>1006</v>
      </c>
      <c r="D198" s="7" t="s">
        <v>1007</v>
      </c>
      <c r="E198" s="7" t="s">
        <v>1008</v>
      </c>
      <c r="F198" s="7">
        <v>19</v>
      </c>
      <c r="G198" s="7" t="s">
        <v>143</v>
      </c>
      <c r="H198" s="7">
        <v>90714021</v>
      </c>
      <c r="I198" s="7" t="s">
        <v>1009</v>
      </c>
      <c r="J198" s="7" t="s">
        <v>1010</v>
      </c>
      <c r="N198" t="str">
        <f t="shared" si="33"/>
        <v>山上</v>
      </c>
      <c r="O198" t="str">
        <f t="shared" si="34"/>
        <v>敦大</v>
      </c>
      <c r="P198" t="str">
        <f t="shared" si="35"/>
        <v>ヤマガミ</v>
      </c>
      <c r="Q198" t="str">
        <f t="shared" si="36"/>
        <v>アツヒロ</v>
      </c>
      <c r="R198">
        <f t="shared" si="37"/>
        <v>20</v>
      </c>
      <c r="S198" t="str">
        <f t="shared" si="38"/>
        <v>2002</v>
      </c>
      <c r="T198" t="str">
        <f t="shared" si="39"/>
        <v>1027</v>
      </c>
      <c r="U198" t="str">
        <f t="shared" si="40"/>
        <v>2002/10/27</v>
      </c>
      <c r="V198" t="str">
        <f t="shared" si="41"/>
        <v>兵庫</v>
      </c>
      <c r="W198" t="str">
        <f t="shared" si="42"/>
        <v>00090714021</v>
      </c>
      <c r="X198" t="str">
        <f t="shared" si="43"/>
        <v>関西学院大</v>
      </c>
    </row>
    <row r="199" spans="1:24" x14ac:dyDescent="0.55000000000000004">
      <c r="A199" s="7" t="s">
        <v>654</v>
      </c>
      <c r="B199" s="7">
        <v>198</v>
      </c>
      <c r="C199" s="7" t="s">
        <v>1011</v>
      </c>
      <c r="D199" s="7" t="s">
        <v>1012</v>
      </c>
      <c r="E199" s="7" t="s">
        <v>1013</v>
      </c>
      <c r="F199" s="7">
        <v>19</v>
      </c>
      <c r="G199" s="7" t="s">
        <v>163</v>
      </c>
      <c r="H199" s="7">
        <v>120492927</v>
      </c>
      <c r="I199" s="7" t="s">
        <v>460</v>
      </c>
      <c r="J199" s="7" t="s">
        <v>474</v>
      </c>
      <c r="N199" t="str">
        <f t="shared" si="33"/>
        <v>西村</v>
      </c>
      <c r="O199" t="str">
        <f t="shared" si="34"/>
        <v>康汰</v>
      </c>
      <c r="P199" t="str">
        <f t="shared" si="35"/>
        <v>ニシムラ</v>
      </c>
      <c r="Q199" t="str">
        <f t="shared" si="36"/>
        <v>コウタ</v>
      </c>
      <c r="R199">
        <f t="shared" si="37"/>
        <v>20</v>
      </c>
      <c r="S199" t="str">
        <f t="shared" si="38"/>
        <v>2002</v>
      </c>
      <c r="T199" t="str">
        <f t="shared" si="39"/>
        <v>0824</v>
      </c>
      <c r="U199" t="str">
        <f t="shared" si="40"/>
        <v>2002/08/24</v>
      </c>
      <c r="V199" t="str">
        <f t="shared" si="41"/>
        <v>福井</v>
      </c>
      <c r="W199" t="str">
        <f t="shared" si="42"/>
        <v>00120492927</v>
      </c>
      <c r="X199" t="str">
        <f t="shared" si="43"/>
        <v>関西学院大</v>
      </c>
    </row>
    <row r="200" spans="1:24" x14ac:dyDescent="0.55000000000000004">
      <c r="A200" s="7" t="s">
        <v>654</v>
      </c>
      <c r="B200" s="7">
        <v>199</v>
      </c>
      <c r="C200" s="7" t="s">
        <v>1014</v>
      </c>
      <c r="D200" s="7" t="s">
        <v>1015</v>
      </c>
      <c r="E200" s="7" t="s">
        <v>1016</v>
      </c>
      <c r="F200" s="7">
        <v>19</v>
      </c>
      <c r="G200" s="7" t="s">
        <v>386</v>
      </c>
      <c r="H200" s="7">
        <v>117001414</v>
      </c>
      <c r="I200" s="7" t="s">
        <v>1017</v>
      </c>
      <c r="J200" s="7" t="s">
        <v>1018</v>
      </c>
      <c r="N200" t="str">
        <f t="shared" si="33"/>
        <v>高島</v>
      </c>
      <c r="O200" t="str">
        <f t="shared" si="34"/>
        <v>駿介</v>
      </c>
      <c r="P200" t="str">
        <f t="shared" si="35"/>
        <v>タカシマ</v>
      </c>
      <c r="Q200" t="str">
        <f t="shared" si="36"/>
        <v>シュンスケ</v>
      </c>
      <c r="R200">
        <f t="shared" si="37"/>
        <v>20</v>
      </c>
      <c r="S200" t="str">
        <f t="shared" si="38"/>
        <v>2002</v>
      </c>
      <c r="T200" t="str">
        <f t="shared" si="39"/>
        <v>0428</v>
      </c>
      <c r="U200" t="str">
        <f t="shared" si="40"/>
        <v>2002/04/28</v>
      </c>
      <c r="V200" t="str">
        <f t="shared" si="41"/>
        <v>北海道</v>
      </c>
      <c r="W200" t="str">
        <f t="shared" si="42"/>
        <v>00117001414</v>
      </c>
      <c r="X200" t="str">
        <f t="shared" si="43"/>
        <v>関西学院大</v>
      </c>
    </row>
    <row r="201" spans="1:24" x14ac:dyDescent="0.55000000000000004">
      <c r="A201" s="7" t="s">
        <v>654</v>
      </c>
      <c r="B201" s="7">
        <v>200</v>
      </c>
      <c r="C201" s="7" t="s">
        <v>1019</v>
      </c>
      <c r="D201" s="7" t="s">
        <v>1020</v>
      </c>
      <c r="E201" s="7" t="s">
        <v>1021</v>
      </c>
      <c r="F201" s="7">
        <v>19</v>
      </c>
      <c r="G201" s="7" t="s">
        <v>143</v>
      </c>
      <c r="H201" s="7">
        <v>156117021</v>
      </c>
      <c r="I201" s="7" t="s">
        <v>1022</v>
      </c>
      <c r="J201" s="7" t="s">
        <v>388</v>
      </c>
      <c r="N201" t="str">
        <f t="shared" si="33"/>
        <v>福間</v>
      </c>
      <c r="O201" t="str">
        <f t="shared" si="34"/>
        <v>陽仁</v>
      </c>
      <c r="P201" t="str">
        <f t="shared" si="35"/>
        <v>フクマ</v>
      </c>
      <c r="Q201" t="str">
        <f t="shared" si="36"/>
        <v>ハルト</v>
      </c>
      <c r="R201">
        <f t="shared" si="37"/>
        <v>19</v>
      </c>
      <c r="S201" t="str">
        <f t="shared" si="38"/>
        <v>2003</v>
      </c>
      <c r="T201" t="str">
        <f t="shared" si="39"/>
        <v>0328</v>
      </c>
      <c r="U201" t="str">
        <f t="shared" si="40"/>
        <v>2003/03/28</v>
      </c>
      <c r="V201" t="str">
        <f t="shared" si="41"/>
        <v>兵庫</v>
      </c>
      <c r="W201" t="str">
        <f t="shared" si="42"/>
        <v>00156117021</v>
      </c>
      <c r="X201" t="str">
        <f t="shared" si="43"/>
        <v>関西学院大</v>
      </c>
    </row>
    <row r="202" spans="1:24" x14ac:dyDescent="0.55000000000000004">
      <c r="A202" s="7" t="s">
        <v>654</v>
      </c>
      <c r="B202" s="7">
        <v>201</v>
      </c>
      <c r="C202" s="7" t="s">
        <v>1023</v>
      </c>
      <c r="D202" s="7" t="s">
        <v>1024</v>
      </c>
      <c r="E202" s="7" t="s">
        <v>1025</v>
      </c>
      <c r="F202" s="7">
        <v>19</v>
      </c>
      <c r="G202" s="7" t="s">
        <v>163</v>
      </c>
      <c r="H202" s="7">
        <v>85563835</v>
      </c>
      <c r="I202" s="7" t="s">
        <v>1026</v>
      </c>
      <c r="J202" s="7" t="s">
        <v>1027</v>
      </c>
      <c r="N202" t="str">
        <f t="shared" si="33"/>
        <v>山岸</v>
      </c>
      <c r="O202" t="str">
        <f t="shared" si="34"/>
        <v>由昂</v>
      </c>
      <c r="P202" t="str">
        <f t="shared" si="35"/>
        <v>ヤマギシ</v>
      </c>
      <c r="Q202" t="str">
        <f t="shared" si="36"/>
        <v>ヨシタカ</v>
      </c>
      <c r="R202">
        <f t="shared" si="37"/>
        <v>20</v>
      </c>
      <c r="S202" t="str">
        <f t="shared" si="38"/>
        <v>2002</v>
      </c>
      <c r="T202" t="str">
        <f t="shared" si="39"/>
        <v>0812</v>
      </c>
      <c r="U202" t="str">
        <f t="shared" si="40"/>
        <v>2002/08/12</v>
      </c>
      <c r="V202" t="str">
        <f t="shared" si="41"/>
        <v>福井</v>
      </c>
      <c r="W202" t="str">
        <f t="shared" si="42"/>
        <v>00085563835</v>
      </c>
      <c r="X202" t="str">
        <f t="shared" si="43"/>
        <v>関西学院大</v>
      </c>
    </row>
    <row r="203" spans="1:24" x14ac:dyDescent="0.55000000000000004">
      <c r="A203" s="7" t="s">
        <v>654</v>
      </c>
      <c r="B203" s="7">
        <v>202</v>
      </c>
      <c r="C203" s="7" t="s">
        <v>1028</v>
      </c>
      <c r="D203" s="7" t="s">
        <v>1029</v>
      </c>
      <c r="E203" s="7" t="s">
        <v>1030</v>
      </c>
      <c r="F203" s="7">
        <v>19</v>
      </c>
      <c r="G203" s="7" t="s">
        <v>127</v>
      </c>
      <c r="H203" s="7">
        <v>90354021</v>
      </c>
      <c r="I203" s="7" t="s">
        <v>1031</v>
      </c>
      <c r="J203" s="7" t="s">
        <v>430</v>
      </c>
      <c r="N203" t="str">
        <f t="shared" si="33"/>
        <v>伊原</v>
      </c>
      <c r="O203" t="str">
        <f t="shared" si="34"/>
        <v>和希</v>
      </c>
      <c r="P203" t="str">
        <f t="shared" si="35"/>
        <v>イハラ</v>
      </c>
      <c r="Q203" t="str">
        <f t="shared" si="36"/>
        <v>カズキ</v>
      </c>
      <c r="R203">
        <f t="shared" si="37"/>
        <v>20</v>
      </c>
      <c r="S203" t="str">
        <f t="shared" si="38"/>
        <v>2002</v>
      </c>
      <c r="T203" t="str">
        <f t="shared" si="39"/>
        <v>0410</v>
      </c>
      <c r="U203" t="str">
        <f t="shared" si="40"/>
        <v>2002/04/10</v>
      </c>
      <c r="V203" t="str">
        <f t="shared" si="41"/>
        <v>香川</v>
      </c>
      <c r="W203" t="str">
        <f t="shared" si="42"/>
        <v>00090354021</v>
      </c>
      <c r="X203" t="str">
        <f t="shared" si="43"/>
        <v>関西学院大</v>
      </c>
    </row>
    <row r="204" spans="1:24" x14ac:dyDescent="0.55000000000000004">
      <c r="A204" s="7" t="s">
        <v>654</v>
      </c>
      <c r="B204" s="7">
        <v>203</v>
      </c>
      <c r="C204" s="7" t="s">
        <v>1032</v>
      </c>
      <c r="D204" s="7" t="s">
        <v>1033</v>
      </c>
      <c r="E204" s="7" t="s">
        <v>1034</v>
      </c>
      <c r="F204" s="7">
        <v>19</v>
      </c>
      <c r="G204" s="7" t="s">
        <v>115</v>
      </c>
      <c r="H204" s="7">
        <v>87597238</v>
      </c>
      <c r="I204" s="7" t="s">
        <v>1035</v>
      </c>
      <c r="J204" s="7" t="s">
        <v>129</v>
      </c>
      <c r="N204" t="str">
        <f t="shared" si="33"/>
        <v>梅村</v>
      </c>
      <c r="O204" t="str">
        <f t="shared" si="34"/>
        <v>侑生</v>
      </c>
      <c r="P204" t="str">
        <f t="shared" si="35"/>
        <v>ウメムラ</v>
      </c>
      <c r="Q204" t="str">
        <f t="shared" si="36"/>
        <v>ユウキ</v>
      </c>
      <c r="R204">
        <f t="shared" si="37"/>
        <v>20</v>
      </c>
      <c r="S204" t="str">
        <f t="shared" si="38"/>
        <v>2002</v>
      </c>
      <c r="T204" t="str">
        <f t="shared" si="39"/>
        <v>1129</v>
      </c>
      <c r="U204" t="str">
        <f t="shared" si="40"/>
        <v>2002/11/29</v>
      </c>
      <c r="V204" t="str">
        <f t="shared" si="41"/>
        <v>愛知</v>
      </c>
      <c r="W204" t="str">
        <f t="shared" si="42"/>
        <v>00087597238</v>
      </c>
      <c r="X204" t="str">
        <f t="shared" si="43"/>
        <v>関西学院大</v>
      </c>
    </row>
    <row r="205" spans="1:24" x14ac:dyDescent="0.55000000000000004">
      <c r="A205" s="7" t="s">
        <v>654</v>
      </c>
      <c r="B205" s="7">
        <v>204</v>
      </c>
      <c r="C205" s="7" t="s">
        <v>1036</v>
      </c>
      <c r="D205" s="7" t="s">
        <v>1037</v>
      </c>
      <c r="E205" s="7" t="s">
        <v>1038</v>
      </c>
      <c r="F205" s="7">
        <v>19</v>
      </c>
      <c r="G205" s="7" t="s">
        <v>143</v>
      </c>
      <c r="H205" s="7">
        <v>121084420</v>
      </c>
      <c r="I205" s="7" t="s">
        <v>1039</v>
      </c>
      <c r="J205" s="7" t="s">
        <v>1040</v>
      </c>
      <c r="N205" t="str">
        <f t="shared" si="33"/>
        <v>岡</v>
      </c>
      <c r="O205" t="str">
        <f t="shared" si="34"/>
        <v>寛大</v>
      </c>
      <c r="P205" t="str">
        <f t="shared" si="35"/>
        <v>オカ</v>
      </c>
      <c r="Q205" t="str">
        <f t="shared" si="36"/>
        <v>カンダイ</v>
      </c>
      <c r="R205">
        <f t="shared" si="37"/>
        <v>19</v>
      </c>
      <c r="S205" t="str">
        <f t="shared" si="38"/>
        <v>2003</v>
      </c>
      <c r="T205" t="str">
        <f t="shared" si="39"/>
        <v>0310</v>
      </c>
      <c r="U205" t="str">
        <f t="shared" si="40"/>
        <v>2003/03/10</v>
      </c>
      <c r="V205" t="str">
        <f t="shared" si="41"/>
        <v>兵庫</v>
      </c>
      <c r="W205" t="str">
        <f t="shared" si="42"/>
        <v>00121084420</v>
      </c>
      <c r="X205" t="str">
        <f t="shared" si="43"/>
        <v>関西学院大</v>
      </c>
    </row>
    <row r="206" spans="1:24" x14ac:dyDescent="0.55000000000000004">
      <c r="A206" s="7" t="s">
        <v>654</v>
      </c>
      <c r="B206" s="7">
        <v>205</v>
      </c>
      <c r="C206" s="7" t="s">
        <v>1041</v>
      </c>
      <c r="D206" s="7" t="s">
        <v>1042</v>
      </c>
      <c r="E206" s="7" t="s">
        <v>1043</v>
      </c>
      <c r="F206" s="7">
        <v>19</v>
      </c>
      <c r="G206" s="7" t="s">
        <v>143</v>
      </c>
      <c r="H206" s="7">
        <v>91635125</v>
      </c>
      <c r="I206" s="7" t="s">
        <v>1044</v>
      </c>
      <c r="J206" s="7" t="s">
        <v>1045</v>
      </c>
      <c r="N206" t="str">
        <f t="shared" si="33"/>
        <v>江田</v>
      </c>
      <c r="O206" t="str">
        <f t="shared" si="34"/>
        <v>政紀</v>
      </c>
      <c r="P206" t="str">
        <f t="shared" si="35"/>
        <v>エダ</v>
      </c>
      <c r="Q206" t="str">
        <f t="shared" si="36"/>
        <v>マサノリ</v>
      </c>
      <c r="R206">
        <f t="shared" si="37"/>
        <v>20</v>
      </c>
      <c r="S206" t="str">
        <f t="shared" si="38"/>
        <v>2002</v>
      </c>
      <c r="T206" t="str">
        <f t="shared" si="39"/>
        <v>1103</v>
      </c>
      <c r="U206" t="str">
        <f t="shared" si="40"/>
        <v>2002/11/03</v>
      </c>
      <c r="V206" t="str">
        <f t="shared" si="41"/>
        <v>兵庫</v>
      </c>
      <c r="W206" t="str">
        <f t="shared" si="42"/>
        <v>00091635125</v>
      </c>
      <c r="X206" t="str">
        <f t="shared" si="43"/>
        <v>関西学院大</v>
      </c>
    </row>
    <row r="207" spans="1:24" x14ac:dyDescent="0.55000000000000004">
      <c r="A207" s="7" t="s">
        <v>654</v>
      </c>
      <c r="B207" s="7">
        <v>206</v>
      </c>
      <c r="C207" s="7" t="s">
        <v>1046</v>
      </c>
      <c r="D207" s="7" t="s">
        <v>1047</v>
      </c>
      <c r="E207" s="7" t="s">
        <v>1048</v>
      </c>
      <c r="F207" s="7">
        <v>19</v>
      </c>
      <c r="G207" s="7" t="s">
        <v>143</v>
      </c>
      <c r="H207" s="7">
        <v>115411013</v>
      </c>
      <c r="I207" s="7" t="s">
        <v>1049</v>
      </c>
      <c r="J207" s="7" t="s">
        <v>235</v>
      </c>
      <c r="N207" t="str">
        <f t="shared" si="33"/>
        <v>佃</v>
      </c>
      <c r="O207" t="str">
        <f t="shared" si="34"/>
        <v>勇卓</v>
      </c>
      <c r="P207" t="str">
        <f t="shared" si="35"/>
        <v>ツクダ</v>
      </c>
      <c r="Q207" t="str">
        <f t="shared" si="36"/>
        <v>ユウト</v>
      </c>
      <c r="R207">
        <f t="shared" si="37"/>
        <v>20</v>
      </c>
      <c r="S207" t="str">
        <f t="shared" si="38"/>
        <v>2002</v>
      </c>
      <c r="T207" t="str">
        <f t="shared" si="39"/>
        <v>1029</v>
      </c>
      <c r="U207" t="str">
        <f t="shared" si="40"/>
        <v>2002/10/29</v>
      </c>
      <c r="V207" t="str">
        <f t="shared" si="41"/>
        <v>兵庫</v>
      </c>
      <c r="W207" t="str">
        <f t="shared" si="42"/>
        <v>00115411013</v>
      </c>
      <c r="X207" t="str">
        <f t="shared" si="43"/>
        <v>関西学院大</v>
      </c>
    </row>
    <row r="208" spans="1:24" x14ac:dyDescent="0.55000000000000004">
      <c r="A208" s="7" t="s">
        <v>654</v>
      </c>
      <c r="B208" s="7">
        <v>207</v>
      </c>
      <c r="C208" s="7" t="s">
        <v>1050</v>
      </c>
      <c r="D208" s="7" t="s">
        <v>1051</v>
      </c>
      <c r="E208" s="7" t="s">
        <v>1052</v>
      </c>
      <c r="F208" s="7">
        <v>19</v>
      </c>
      <c r="G208" s="7" t="s">
        <v>143</v>
      </c>
      <c r="H208" s="7">
        <v>88424935</v>
      </c>
      <c r="I208" s="7" t="s">
        <v>1053</v>
      </c>
      <c r="J208" s="7" t="s">
        <v>1054</v>
      </c>
      <c r="N208" t="str">
        <f t="shared" si="33"/>
        <v>中井</v>
      </c>
      <c r="O208" t="str">
        <f t="shared" si="34"/>
        <v>貴也</v>
      </c>
      <c r="P208" t="str">
        <f t="shared" si="35"/>
        <v>ナカイ</v>
      </c>
      <c r="Q208" t="str">
        <f t="shared" si="36"/>
        <v>タカヤ</v>
      </c>
      <c r="R208">
        <f t="shared" si="37"/>
        <v>20</v>
      </c>
      <c r="S208" t="str">
        <f t="shared" si="38"/>
        <v>2002</v>
      </c>
      <c r="T208" t="str">
        <f t="shared" si="39"/>
        <v>0621</v>
      </c>
      <c r="U208" t="str">
        <f t="shared" si="40"/>
        <v>2002/06/21</v>
      </c>
      <c r="V208" t="str">
        <f t="shared" si="41"/>
        <v>兵庫</v>
      </c>
      <c r="W208" t="str">
        <f t="shared" si="42"/>
        <v>00088424935</v>
      </c>
      <c r="X208" t="str">
        <f t="shared" si="43"/>
        <v>関西学院大</v>
      </c>
    </row>
    <row r="209" spans="1:24" x14ac:dyDescent="0.55000000000000004">
      <c r="A209" s="7" t="s">
        <v>654</v>
      </c>
      <c r="B209" s="7">
        <v>208</v>
      </c>
      <c r="C209" s="7" t="s">
        <v>1055</v>
      </c>
      <c r="D209" s="7" t="s">
        <v>1056</v>
      </c>
      <c r="E209" s="7" t="s">
        <v>1057</v>
      </c>
      <c r="F209" s="7">
        <v>21</v>
      </c>
      <c r="G209" s="7" t="s">
        <v>496</v>
      </c>
      <c r="H209" s="7">
        <v>102267624</v>
      </c>
      <c r="I209" s="7" t="s">
        <v>546</v>
      </c>
      <c r="J209" s="7" t="s">
        <v>720</v>
      </c>
      <c r="N209" t="str">
        <f t="shared" si="33"/>
        <v>矢野</v>
      </c>
      <c r="O209" t="str">
        <f t="shared" si="34"/>
        <v>弦紀</v>
      </c>
      <c r="P209" t="str">
        <f t="shared" si="35"/>
        <v>ヤノ</v>
      </c>
      <c r="Q209" t="str">
        <f t="shared" si="36"/>
        <v>ゲンキ</v>
      </c>
      <c r="R209">
        <f t="shared" si="37"/>
        <v>22</v>
      </c>
      <c r="S209" t="str">
        <f t="shared" si="38"/>
        <v>2000</v>
      </c>
      <c r="T209" t="str">
        <f t="shared" si="39"/>
        <v>1113</v>
      </c>
      <c r="U209" t="str">
        <f t="shared" si="40"/>
        <v>2000/11/13</v>
      </c>
      <c r="V209" t="str">
        <f t="shared" si="41"/>
        <v>東京</v>
      </c>
      <c r="W209" t="str">
        <f t="shared" si="42"/>
        <v>00102267624</v>
      </c>
      <c r="X209" t="str">
        <f t="shared" si="43"/>
        <v>関西学院大</v>
      </c>
    </row>
    <row r="210" spans="1:24" x14ac:dyDescent="0.55000000000000004">
      <c r="A210" s="7" t="s">
        <v>654</v>
      </c>
      <c r="B210" s="7">
        <v>209</v>
      </c>
      <c r="C210" s="7" t="s">
        <v>1058</v>
      </c>
      <c r="D210" s="7" t="s">
        <v>1059</v>
      </c>
      <c r="E210" s="7" t="s">
        <v>1060</v>
      </c>
      <c r="F210" s="7">
        <v>19</v>
      </c>
      <c r="G210" s="7" t="s">
        <v>143</v>
      </c>
      <c r="H210" s="7">
        <v>115411720</v>
      </c>
      <c r="I210" s="7" t="s">
        <v>546</v>
      </c>
      <c r="J210" s="7" t="s">
        <v>542</v>
      </c>
      <c r="N210" t="str">
        <f t="shared" si="33"/>
        <v>矢野</v>
      </c>
      <c r="O210" t="str">
        <f t="shared" si="34"/>
        <v>悠太</v>
      </c>
      <c r="P210" t="str">
        <f t="shared" si="35"/>
        <v>ヤノ</v>
      </c>
      <c r="Q210" t="str">
        <f t="shared" si="36"/>
        <v>ユウタ</v>
      </c>
      <c r="R210">
        <f t="shared" si="37"/>
        <v>19</v>
      </c>
      <c r="S210" t="str">
        <f t="shared" si="38"/>
        <v>2003</v>
      </c>
      <c r="T210" t="str">
        <f t="shared" si="39"/>
        <v>0305</v>
      </c>
      <c r="U210" t="str">
        <f t="shared" si="40"/>
        <v>2003/03/05</v>
      </c>
      <c r="V210" t="str">
        <f t="shared" si="41"/>
        <v>兵庫</v>
      </c>
      <c r="W210" t="str">
        <f t="shared" si="42"/>
        <v>00115411720</v>
      </c>
      <c r="X210" t="str">
        <f t="shared" si="43"/>
        <v>関西学院大</v>
      </c>
    </row>
    <row r="211" spans="1:24" x14ac:dyDescent="0.55000000000000004">
      <c r="A211" s="7" t="s">
        <v>654</v>
      </c>
      <c r="B211" s="7">
        <v>210</v>
      </c>
      <c r="C211" s="7" t="s">
        <v>1061</v>
      </c>
      <c r="D211" s="7" t="s">
        <v>1062</v>
      </c>
      <c r="E211" s="7" t="s">
        <v>1063</v>
      </c>
      <c r="F211" s="7">
        <v>18</v>
      </c>
      <c r="G211" s="7" t="s">
        <v>149</v>
      </c>
      <c r="H211" s="7" t="s">
        <v>551</v>
      </c>
      <c r="I211" s="7" t="s">
        <v>483</v>
      </c>
      <c r="J211" s="7" t="s">
        <v>1064</v>
      </c>
      <c r="N211" t="str">
        <f t="shared" si="33"/>
        <v>中田</v>
      </c>
      <c r="O211" t="str">
        <f t="shared" si="34"/>
        <v>泰聖</v>
      </c>
      <c r="P211" t="str">
        <f t="shared" si="35"/>
        <v>ナカタ</v>
      </c>
      <c r="Q211" t="str">
        <f t="shared" si="36"/>
        <v>タイセイ</v>
      </c>
      <c r="R211">
        <f t="shared" si="37"/>
        <v>19</v>
      </c>
      <c r="S211" t="str">
        <f t="shared" si="38"/>
        <v>2003</v>
      </c>
      <c r="T211" t="str">
        <f t="shared" si="39"/>
        <v>0707</v>
      </c>
      <c r="U211" t="str">
        <f t="shared" si="40"/>
        <v>2003/07/07</v>
      </c>
      <c r="V211" t="str">
        <f t="shared" si="41"/>
        <v>大阪</v>
      </c>
      <c r="W211" t="str">
        <f t="shared" si="42"/>
        <v/>
      </c>
      <c r="X211" t="str">
        <f t="shared" si="43"/>
        <v>関西学院大</v>
      </c>
    </row>
    <row r="212" spans="1:24" x14ac:dyDescent="0.55000000000000004">
      <c r="A212" s="7" t="s">
        <v>654</v>
      </c>
      <c r="B212" s="7">
        <v>211</v>
      </c>
      <c r="C212" s="7" t="s">
        <v>1065</v>
      </c>
      <c r="D212" s="7" t="s">
        <v>1066</v>
      </c>
      <c r="E212" s="7" t="s">
        <v>1067</v>
      </c>
      <c r="F212" s="7">
        <v>18</v>
      </c>
      <c r="G212" s="7" t="s">
        <v>149</v>
      </c>
      <c r="H212" s="7" t="s">
        <v>551</v>
      </c>
      <c r="I212" s="7" t="s">
        <v>133</v>
      </c>
      <c r="J212" s="7" t="s">
        <v>1068</v>
      </c>
      <c r="N212" t="str">
        <f t="shared" si="33"/>
        <v>山田</v>
      </c>
      <c r="O212" t="str">
        <f t="shared" si="34"/>
        <v>悠月</v>
      </c>
      <c r="P212" t="str">
        <f t="shared" si="35"/>
        <v>ヤマダ</v>
      </c>
      <c r="Q212" t="str">
        <f t="shared" si="36"/>
        <v>ユヅキ</v>
      </c>
      <c r="R212">
        <f t="shared" si="37"/>
        <v>19</v>
      </c>
      <c r="S212" t="str">
        <f t="shared" si="38"/>
        <v>2003</v>
      </c>
      <c r="T212" t="str">
        <f t="shared" si="39"/>
        <v>1019</v>
      </c>
      <c r="U212" t="str">
        <f t="shared" si="40"/>
        <v>2003/10/19</v>
      </c>
      <c r="V212" t="str">
        <f t="shared" si="41"/>
        <v>大阪</v>
      </c>
      <c r="W212" t="str">
        <f t="shared" si="42"/>
        <v/>
      </c>
      <c r="X212" t="str">
        <f t="shared" si="43"/>
        <v>関西学院大</v>
      </c>
    </row>
    <row r="213" spans="1:24" x14ac:dyDescent="0.55000000000000004">
      <c r="A213" s="7" t="s">
        <v>654</v>
      </c>
      <c r="B213" s="7">
        <v>212</v>
      </c>
      <c r="C213" s="7" t="s">
        <v>1069</v>
      </c>
      <c r="D213" s="7" t="s">
        <v>1070</v>
      </c>
      <c r="E213" s="7" t="s">
        <v>1071</v>
      </c>
      <c r="F213" s="7">
        <v>18</v>
      </c>
      <c r="G213" s="7" t="s">
        <v>149</v>
      </c>
      <c r="H213" s="7" t="s">
        <v>551</v>
      </c>
      <c r="I213" s="7" t="s">
        <v>1072</v>
      </c>
      <c r="J213" s="7" t="s">
        <v>1073</v>
      </c>
      <c r="N213" t="str">
        <f t="shared" si="33"/>
        <v>佐脇</v>
      </c>
      <c r="O213" t="str">
        <f t="shared" si="34"/>
        <v>岳</v>
      </c>
      <c r="P213" t="str">
        <f t="shared" si="35"/>
        <v>サワキ</v>
      </c>
      <c r="Q213" t="str">
        <f t="shared" si="36"/>
        <v>ガク</v>
      </c>
      <c r="R213">
        <f t="shared" si="37"/>
        <v>19</v>
      </c>
      <c r="S213" t="str">
        <f t="shared" si="38"/>
        <v>2003</v>
      </c>
      <c r="T213" t="str">
        <f t="shared" si="39"/>
        <v>1213</v>
      </c>
      <c r="U213" t="str">
        <f t="shared" si="40"/>
        <v>2003/12/13</v>
      </c>
      <c r="V213" t="str">
        <f t="shared" si="41"/>
        <v>大阪</v>
      </c>
      <c r="W213" t="str">
        <f t="shared" si="42"/>
        <v/>
      </c>
      <c r="X213" t="str">
        <f t="shared" si="43"/>
        <v>関西学院大</v>
      </c>
    </row>
    <row r="214" spans="1:24" x14ac:dyDescent="0.55000000000000004">
      <c r="A214" s="7" t="s">
        <v>654</v>
      </c>
      <c r="B214" s="7">
        <v>213</v>
      </c>
      <c r="C214" s="7" t="s">
        <v>1074</v>
      </c>
      <c r="D214" s="7" t="s">
        <v>1075</v>
      </c>
      <c r="E214" s="7" t="s">
        <v>1076</v>
      </c>
      <c r="F214" s="7">
        <v>18</v>
      </c>
      <c r="G214" s="7" t="s">
        <v>282</v>
      </c>
      <c r="H214" s="7" t="s">
        <v>551</v>
      </c>
      <c r="I214" s="7" t="s">
        <v>133</v>
      </c>
      <c r="J214" s="7" t="s">
        <v>1077</v>
      </c>
      <c r="N214" t="str">
        <f t="shared" si="33"/>
        <v>山田</v>
      </c>
      <c r="O214" t="str">
        <f t="shared" si="34"/>
        <v>彩翔</v>
      </c>
      <c r="P214" t="str">
        <f t="shared" si="35"/>
        <v>ヤマダ</v>
      </c>
      <c r="Q214" t="str">
        <f t="shared" si="36"/>
        <v>アヤト</v>
      </c>
      <c r="R214">
        <f t="shared" si="37"/>
        <v>19</v>
      </c>
      <c r="S214" t="str">
        <f t="shared" si="38"/>
        <v>2003</v>
      </c>
      <c r="T214" t="str">
        <f t="shared" si="39"/>
        <v>0420</v>
      </c>
      <c r="U214" t="str">
        <f t="shared" si="40"/>
        <v>2003/04/20</v>
      </c>
      <c r="V214" t="str">
        <f t="shared" si="41"/>
        <v>山口</v>
      </c>
      <c r="W214" t="str">
        <f t="shared" si="42"/>
        <v/>
      </c>
      <c r="X214" t="str">
        <f t="shared" si="43"/>
        <v>関西学院大</v>
      </c>
    </row>
    <row r="215" spans="1:24" x14ac:dyDescent="0.55000000000000004">
      <c r="A215" s="7" t="s">
        <v>654</v>
      </c>
      <c r="B215" s="7">
        <v>214</v>
      </c>
      <c r="C215" s="7" t="s">
        <v>1078</v>
      </c>
      <c r="D215" s="7" t="s">
        <v>1079</v>
      </c>
      <c r="E215" s="7" t="s">
        <v>1080</v>
      </c>
      <c r="F215" s="7">
        <v>18</v>
      </c>
      <c r="G215" s="7" t="s">
        <v>127</v>
      </c>
      <c r="H215" s="7" t="s">
        <v>551</v>
      </c>
      <c r="I215" s="7" t="s">
        <v>1081</v>
      </c>
      <c r="J215" s="7" t="s">
        <v>1082</v>
      </c>
      <c r="N215" t="str">
        <f t="shared" si="33"/>
        <v>宮地</v>
      </c>
      <c r="O215" t="str">
        <f t="shared" si="34"/>
        <v>築</v>
      </c>
      <c r="P215" t="str">
        <f t="shared" si="35"/>
        <v>ミヤジ</v>
      </c>
      <c r="Q215" t="str">
        <f t="shared" si="36"/>
        <v>キヅク</v>
      </c>
      <c r="R215">
        <f t="shared" si="37"/>
        <v>19</v>
      </c>
      <c r="S215" t="str">
        <f t="shared" si="38"/>
        <v>2004</v>
      </c>
      <c r="T215" t="str">
        <f t="shared" si="39"/>
        <v>0115</v>
      </c>
      <c r="U215" t="str">
        <f t="shared" si="40"/>
        <v>2004/01/15</v>
      </c>
      <c r="V215" t="str">
        <f t="shared" si="41"/>
        <v>香川</v>
      </c>
      <c r="W215" t="str">
        <f t="shared" si="42"/>
        <v/>
      </c>
      <c r="X215" t="str">
        <f t="shared" si="43"/>
        <v>関西学院大</v>
      </c>
    </row>
    <row r="216" spans="1:24" x14ac:dyDescent="0.55000000000000004">
      <c r="A216" s="7" t="s">
        <v>654</v>
      </c>
      <c r="B216" s="7">
        <v>215</v>
      </c>
      <c r="C216" s="7" t="s">
        <v>1083</v>
      </c>
      <c r="D216" s="7" t="s">
        <v>1084</v>
      </c>
      <c r="E216" s="7" t="s">
        <v>1085</v>
      </c>
      <c r="F216" s="7">
        <v>18</v>
      </c>
      <c r="G216" s="7" t="s">
        <v>255</v>
      </c>
      <c r="H216" s="7" t="s">
        <v>551</v>
      </c>
      <c r="I216" s="7" t="s">
        <v>823</v>
      </c>
      <c r="J216" s="7" t="s">
        <v>1086</v>
      </c>
      <c r="N216" t="str">
        <f t="shared" si="33"/>
        <v>田中</v>
      </c>
      <c r="O216" t="str">
        <f t="shared" si="34"/>
        <v>智</v>
      </c>
      <c r="P216" t="str">
        <f t="shared" si="35"/>
        <v>タナカ</v>
      </c>
      <c r="Q216" t="str">
        <f t="shared" si="36"/>
        <v>サトシ</v>
      </c>
      <c r="R216">
        <f t="shared" si="37"/>
        <v>19</v>
      </c>
      <c r="S216" t="str">
        <f t="shared" si="38"/>
        <v>2003</v>
      </c>
      <c r="T216" t="str">
        <f t="shared" si="39"/>
        <v>1026</v>
      </c>
      <c r="U216" t="str">
        <f t="shared" si="40"/>
        <v>2003/10/26</v>
      </c>
      <c r="V216" t="str">
        <f t="shared" si="41"/>
        <v>広島</v>
      </c>
      <c r="W216" t="str">
        <f t="shared" si="42"/>
        <v/>
      </c>
      <c r="X216" t="str">
        <f t="shared" si="43"/>
        <v>関西学院大</v>
      </c>
    </row>
    <row r="217" spans="1:24" x14ac:dyDescent="0.55000000000000004">
      <c r="A217" s="7" t="s">
        <v>654</v>
      </c>
      <c r="B217" s="7">
        <v>216</v>
      </c>
      <c r="C217" s="7" t="s">
        <v>1087</v>
      </c>
      <c r="D217" s="7" t="s">
        <v>1088</v>
      </c>
      <c r="E217" s="7" t="s">
        <v>1089</v>
      </c>
      <c r="F217" s="7">
        <v>18</v>
      </c>
      <c r="G217" s="7" t="s">
        <v>196</v>
      </c>
      <c r="H217" s="7" t="s">
        <v>551</v>
      </c>
      <c r="I217" s="7" t="s">
        <v>1090</v>
      </c>
      <c r="J217" s="7" t="s">
        <v>1091</v>
      </c>
      <c r="N217" t="str">
        <f t="shared" si="33"/>
        <v>家田</v>
      </c>
      <c r="O217" t="str">
        <f t="shared" si="34"/>
        <v>惇基</v>
      </c>
      <c r="P217" t="str">
        <f t="shared" si="35"/>
        <v>イエダ</v>
      </c>
      <c r="Q217" t="str">
        <f t="shared" si="36"/>
        <v>トシキ</v>
      </c>
      <c r="R217">
        <f t="shared" si="37"/>
        <v>19</v>
      </c>
      <c r="S217" t="str">
        <f t="shared" si="38"/>
        <v>2003</v>
      </c>
      <c r="T217" t="str">
        <f t="shared" si="39"/>
        <v>0825</v>
      </c>
      <c r="U217" t="str">
        <f t="shared" si="40"/>
        <v>2003/08/25</v>
      </c>
      <c r="V217" t="str">
        <f t="shared" si="41"/>
        <v>三重</v>
      </c>
      <c r="W217" t="str">
        <f t="shared" si="42"/>
        <v/>
      </c>
      <c r="X217" t="str">
        <f t="shared" si="43"/>
        <v>関西学院大</v>
      </c>
    </row>
    <row r="218" spans="1:24" x14ac:dyDescent="0.55000000000000004">
      <c r="A218" s="7" t="s">
        <v>654</v>
      </c>
      <c r="B218" s="7">
        <v>217</v>
      </c>
      <c r="C218" s="7" t="s">
        <v>1092</v>
      </c>
      <c r="D218" s="7" t="s">
        <v>1093</v>
      </c>
      <c r="E218" s="7" t="s">
        <v>1094</v>
      </c>
      <c r="F218" s="7">
        <v>18</v>
      </c>
      <c r="G218" s="7" t="s">
        <v>143</v>
      </c>
      <c r="H218" s="7" t="s">
        <v>551</v>
      </c>
      <c r="I218" s="7" t="s">
        <v>1095</v>
      </c>
      <c r="J218" s="7" t="s">
        <v>859</v>
      </c>
      <c r="N218" t="str">
        <f t="shared" si="33"/>
        <v>太田</v>
      </c>
      <c r="O218" t="str">
        <f t="shared" si="34"/>
        <v>駿</v>
      </c>
      <c r="P218" t="str">
        <f t="shared" si="35"/>
        <v>オオタ</v>
      </c>
      <c r="Q218" t="str">
        <f t="shared" si="36"/>
        <v>シュン</v>
      </c>
      <c r="R218">
        <f t="shared" si="37"/>
        <v>19</v>
      </c>
      <c r="S218" t="str">
        <f t="shared" si="38"/>
        <v>2003</v>
      </c>
      <c r="T218" t="str">
        <f t="shared" si="39"/>
        <v>0610</v>
      </c>
      <c r="U218" t="str">
        <f t="shared" si="40"/>
        <v>2003/06/10</v>
      </c>
      <c r="V218" t="str">
        <f t="shared" si="41"/>
        <v>兵庫</v>
      </c>
      <c r="W218" t="str">
        <f t="shared" si="42"/>
        <v/>
      </c>
      <c r="X218" t="str">
        <f t="shared" si="43"/>
        <v>関西学院大</v>
      </c>
    </row>
    <row r="219" spans="1:24" x14ac:dyDescent="0.55000000000000004">
      <c r="A219" s="7" t="s">
        <v>654</v>
      </c>
      <c r="B219" s="7">
        <v>218</v>
      </c>
      <c r="C219" s="7" t="s">
        <v>1096</v>
      </c>
      <c r="D219" s="7" t="s">
        <v>1097</v>
      </c>
      <c r="E219" s="7" t="s">
        <v>1098</v>
      </c>
      <c r="F219" s="7">
        <v>18</v>
      </c>
      <c r="G219" s="7" t="s">
        <v>143</v>
      </c>
      <c r="H219" s="7" t="s">
        <v>551</v>
      </c>
      <c r="I219" s="7" t="s">
        <v>1099</v>
      </c>
      <c r="J219" s="7" t="s">
        <v>479</v>
      </c>
      <c r="N219" t="str">
        <f t="shared" si="33"/>
        <v>小川</v>
      </c>
      <c r="O219" t="str">
        <f t="shared" si="34"/>
        <v>龍之介</v>
      </c>
      <c r="P219" t="str">
        <f t="shared" si="35"/>
        <v>オガワ</v>
      </c>
      <c r="Q219" t="str">
        <f t="shared" si="36"/>
        <v>リュウノスケ</v>
      </c>
      <c r="R219">
        <f t="shared" si="37"/>
        <v>19</v>
      </c>
      <c r="S219" t="str">
        <f t="shared" si="38"/>
        <v>2003</v>
      </c>
      <c r="T219" t="str">
        <f t="shared" si="39"/>
        <v>0406</v>
      </c>
      <c r="U219" t="str">
        <f t="shared" si="40"/>
        <v>2003/04/06</v>
      </c>
      <c r="V219" t="str">
        <f t="shared" si="41"/>
        <v>兵庫</v>
      </c>
      <c r="W219" t="str">
        <f t="shared" si="42"/>
        <v/>
      </c>
      <c r="X219" t="str">
        <f t="shared" si="43"/>
        <v>関西学院大</v>
      </c>
    </row>
    <row r="220" spans="1:24" x14ac:dyDescent="0.55000000000000004">
      <c r="A220" s="7" t="s">
        <v>654</v>
      </c>
      <c r="B220" s="7">
        <v>219</v>
      </c>
      <c r="C220" s="7" t="s">
        <v>1100</v>
      </c>
      <c r="D220" s="7" t="s">
        <v>1101</v>
      </c>
      <c r="E220" s="7" t="s">
        <v>1102</v>
      </c>
      <c r="F220" s="7">
        <v>18</v>
      </c>
      <c r="G220" s="7" t="s">
        <v>143</v>
      </c>
      <c r="H220" s="7" t="s">
        <v>551</v>
      </c>
      <c r="I220" s="7" t="s">
        <v>1103</v>
      </c>
      <c r="J220" s="7" t="s">
        <v>557</v>
      </c>
      <c r="N220" t="str">
        <f t="shared" si="33"/>
        <v>牧野</v>
      </c>
      <c r="O220" t="str">
        <f t="shared" si="34"/>
        <v>大輝</v>
      </c>
      <c r="P220" t="str">
        <f t="shared" si="35"/>
        <v>マキノ</v>
      </c>
      <c r="Q220" t="str">
        <f t="shared" si="36"/>
        <v>タイキ</v>
      </c>
      <c r="R220">
        <f t="shared" si="37"/>
        <v>19</v>
      </c>
      <c r="S220" t="str">
        <f t="shared" si="38"/>
        <v>2003</v>
      </c>
      <c r="T220" t="str">
        <f t="shared" si="39"/>
        <v>0429</v>
      </c>
      <c r="U220" t="str">
        <f t="shared" si="40"/>
        <v>2003/04/29</v>
      </c>
      <c r="V220" t="str">
        <f t="shared" si="41"/>
        <v>兵庫</v>
      </c>
      <c r="W220" t="str">
        <f t="shared" si="42"/>
        <v/>
      </c>
      <c r="X220" t="str">
        <f t="shared" si="43"/>
        <v>関西学院大</v>
      </c>
    </row>
    <row r="221" spans="1:24" x14ac:dyDescent="0.55000000000000004">
      <c r="A221" s="7" t="s">
        <v>654</v>
      </c>
      <c r="B221" s="7">
        <v>220</v>
      </c>
      <c r="C221" s="7" t="s">
        <v>1104</v>
      </c>
      <c r="D221" s="7" t="s">
        <v>1105</v>
      </c>
      <c r="E221" s="7" t="s">
        <v>1106</v>
      </c>
      <c r="F221" s="7">
        <v>18</v>
      </c>
      <c r="G221" s="7" t="s">
        <v>143</v>
      </c>
      <c r="H221" s="7" t="s">
        <v>551</v>
      </c>
      <c r="I221" s="7" t="s">
        <v>1107</v>
      </c>
      <c r="J221" s="7" t="s">
        <v>129</v>
      </c>
      <c r="N221" t="str">
        <f t="shared" si="33"/>
        <v>川手</v>
      </c>
      <c r="O221" t="str">
        <f t="shared" si="34"/>
        <v>友希</v>
      </c>
      <c r="P221" t="str">
        <f t="shared" si="35"/>
        <v>カワテ</v>
      </c>
      <c r="Q221" t="str">
        <f t="shared" si="36"/>
        <v>ユウキ</v>
      </c>
      <c r="R221">
        <f t="shared" si="37"/>
        <v>19</v>
      </c>
      <c r="S221" t="str">
        <f t="shared" si="38"/>
        <v>2004</v>
      </c>
      <c r="T221" t="str">
        <f t="shared" si="39"/>
        <v>0122</v>
      </c>
      <c r="U221" t="str">
        <f t="shared" si="40"/>
        <v>2004/01/22</v>
      </c>
      <c r="V221" t="str">
        <f t="shared" si="41"/>
        <v>兵庫</v>
      </c>
      <c r="W221" t="str">
        <f t="shared" si="42"/>
        <v/>
      </c>
      <c r="X221" t="str">
        <f t="shared" si="43"/>
        <v>関西学院大</v>
      </c>
    </row>
    <row r="222" spans="1:24" x14ac:dyDescent="0.55000000000000004">
      <c r="A222" s="7" t="s">
        <v>654</v>
      </c>
      <c r="B222" s="7">
        <v>221</v>
      </c>
      <c r="C222" s="7" t="s">
        <v>1108</v>
      </c>
      <c r="D222" s="7" t="s">
        <v>1109</v>
      </c>
      <c r="E222" s="7" t="s">
        <v>1110</v>
      </c>
      <c r="F222" s="7">
        <v>18</v>
      </c>
      <c r="G222" s="7" t="s">
        <v>359</v>
      </c>
      <c r="H222" s="7" t="s">
        <v>551</v>
      </c>
      <c r="I222" s="7" t="s">
        <v>783</v>
      </c>
      <c r="J222" s="7" t="s">
        <v>348</v>
      </c>
      <c r="N222" t="str">
        <f t="shared" si="33"/>
        <v>浜田</v>
      </c>
      <c r="O222" t="str">
        <f t="shared" si="34"/>
        <v>聖也</v>
      </c>
      <c r="P222" t="str">
        <f t="shared" si="35"/>
        <v>ハマダ</v>
      </c>
      <c r="Q222" t="str">
        <f t="shared" si="36"/>
        <v>セイヤ</v>
      </c>
      <c r="R222">
        <f t="shared" si="37"/>
        <v>19</v>
      </c>
      <c r="S222" t="str">
        <f t="shared" si="38"/>
        <v>2003</v>
      </c>
      <c r="T222" t="str">
        <f t="shared" si="39"/>
        <v>0822</v>
      </c>
      <c r="U222" t="str">
        <f t="shared" si="40"/>
        <v>2003/08/22</v>
      </c>
      <c r="V222" t="str">
        <f t="shared" si="41"/>
        <v>福岡</v>
      </c>
      <c r="W222" t="str">
        <f t="shared" si="42"/>
        <v/>
      </c>
      <c r="X222" t="str">
        <f t="shared" si="43"/>
        <v>関西学院大</v>
      </c>
    </row>
    <row r="223" spans="1:24" x14ac:dyDescent="0.55000000000000004">
      <c r="A223" s="7" t="s">
        <v>654</v>
      </c>
      <c r="B223" s="7">
        <v>222</v>
      </c>
      <c r="C223" s="7" t="s">
        <v>1111</v>
      </c>
      <c r="D223" s="7" t="s">
        <v>1112</v>
      </c>
      <c r="E223" s="7" t="s">
        <v>1113</v>
      </c>
      <c r="F223" s="7">
        <v>18</v>
      </c>
      <c r="G223" s="7" t="s">
        <v>143</v>
      </c>
      <c r="H223" s="7" t="s">
        <v>551</v>
      </c>
      <c r="I223" s="7" t="s">
        <v>497</v>
      </c>
      <c r="J223" s="7" t="s">
        <v>1114</v>
      </c>
      <c r="N223" t="str">
        <f t="shared" si="33"/>
        <v>山本</v>
      </c>
      <c r="O223" t="str">
        <f t="shared" si="34"/>
        <v>雅也</v>
      </c>
      <c r="P223" t="str">
        <f t="shared" si="35"/>
        <v>ヤマモト</v>
      </c>
      <c r="Q223" t="str">
        <f t="shared" si="36"/>
        <v>マサヤ</v>
      </c>
      <c r="R223">
        <f t="shared" si="37"/>
        <v>19</v>
      </c>
      <c r="S223" t="str">
        <f t="shared" si="38"/>
        <v>2004</v>
      </c>
      <c r="T223" t="str">
        <f t="shared" si="39"/>
        <v>0123</v>
      </c>
      <c r="U223" t="str">
        <f t="shared" si="40"/>
        <v>2004/01/23</v>
      </c>
      <c r="V223" t="str">
        <f t="shared" si="41"/>
        <v>兵庫</v>
      </c>
      <c r="W223" t="str">
        <f t="shared" si="42"/>
        <v/>
      </c>
      <c r="X223" t="str">
        <f t="shared" si="43"/>
        <v>関西学院大</v>
      </c>
    </row>
    <row r="224" spans="1:24" x14ac:dyDescent="0.55000000000000004">
      <c r="A224" s="7" t="s">
        <v>654</v>
      </c>
      <c r="B224" s="7">
        <v>223</v>
      </c>
      <c r="C224" s="7" t="s">
        <v>1115</v>
      </c>
      <c r="D224" s="7" t="s">
        <v>1116</v>
      </c>
      <c r="E224" s="7" t="s">
        <v>1117</v>
      </c>
      <c r="F224" s="7">
        <v>18</v>
      </c>
      <c r="G224" s="7" t="s">
        <v>143</v>
      </c>
      <c r="H224" s="7" t="s">
        <v>551</v>
      </c>
      <c r="I224" s="7" t="s">
        <v>1118</v>
      </c>
      <c r="J224" s="7" t="s">
        <v>1119</v>
      </c>
      <c r="N224" t="str">
        <f t="shared" si="33"/>
        <v>末留</v>
      </c>
      <c r="O224" t="str">
        <f t="shared" si="34"/>
        <v>颯楽</v>
      </c>
      <c r="P224" t="str">
        <f t="shared" si="35"/>
        <v>スエトメ</v>
      </c>
      <c r="Q224" t="str">
        <f t="shared" si="36"/>
        <v>ソラ</v>
      </c>
      <c r="R224">
        <f t="shared" si="37"/>
        <v>19</v>
      </c>
      <c r="S224" t="str">
        <f t="shared" si="38"/>
        <v>2003</v>
      </c>
      <c r="T224" t="str">
        <f t="shared" si="39"/>
        <v>1227</v>
      </c>
      <c r="U224" t="str">
        <f t="shared" si="40"/>
        <v>2003/12/27</v>
      </c>
      <c r="V224" t="str">
        <f t="shared" si="41"/>
        <v>兵庫</v>
      </c>
      <c r="W224" t="str">
        <f t="shared" si="42"/>
        <v/>
      </c>
      <c r="X224" t="str">
        <f t="shared" si="43"/>
        <v>関西学院大</v>
      </c>
    </row>
    <row r="225" spans="1:24" x14ac:dyDescent="0.55000000000000004">
      <c r="A225" s="7" t="s">
        <v>654</v>
      </c>
      <c r="B225" s="7">
        <v>224</v>
      </c>
      <c r="C225" s="7" t="s">
        <v>1120</v>
      </c>
      <c r="D225" s="7" t="s">
        <v>1121</v>
      </c>
      <c r="E225" s="7" t="s">
        <v>1122</v>
      </c>
      <c r="F225" s="7">
        <v>18</v>
      </c>
      <c r="G225" s="7" t="s">
        <v>98</v>
      </c>
      <c r="H225" s="7" t="s">
        <v>551</v>
      </c>
      <c r="I225" s="7" t="s">
        <v>1123</v>
      </c>
      <c r="J225" s="7" t="s">
        <v>557</v>
      </c>
      <c r="N225" t="str">
        <f t="shared" si="33"/>
        <v>森</v>
      </c>
      <c r="O225" t="str">
        <f t="shared" si="34"/>
        <v>大喜</v>
      </c>
      <c r="P225" t="str">
        <f t="shared" si="35"/>
        <v>モリ</v>
      </c>
      <c r="Q225" t="str">
        <f t="shared" si="36"/>
        <v>タイキ</v>
      </c>
      <c r="R225">
        <f t="shared" si="37"/>
        <v>18</v>
      </c>
      <c r="S225" t="str">
        <f t="shared" si="38"/>
        <v>2004</v>
      </c>
      <c r="T225" t="str">
        <f t="shared" si="39"/>
        <v>0401</v>
      </c>
      <c r="U225" t="str">
        <f t="shared" si="40"/>
        <v>2004/04/01</v>
      </c>
      <c r="V225" t="str">
        <f t="shared" si="41"/>
        <v>滋賀</v>
      </c>
      <c r="W225" t="str">
        <f t="shared" si="42"/>
        <v/>
      </c>
      <c r="X225" t="str">
        <f t="shared" si="43"/>
        <v>関西学院大</v>
      </c>
    </row>
    <row r="226" spans="1:24" x14ac:dyDescent="0.55000000000000004">
      <c r="A226" s="7" t="s">
        <v>654</v>
      </c>
      <c r="B226" s="7">
        <v>225</v>
      </c>
      <c r="C226" s="7" t="s">
        <v>1124</v>
      </c>
      <c r="D226" s="7" t="s">
        <v>1125</v>
      </c>
      <c r="E226" s="7" t="s">
        <v>1126</v>
      </c>
      <c r="F226" s="7">
        <v>18</v>
      </c>
      <c r="G226" s="7" t="s">
        <v>143</v>
      </c>
      <c r="H226" s="7" t="s">
        <v>551</v>
      </c>
      <c r="I226" s="7" t="s">
        <v>1127</v>
      </c>
      <c r="J226" s="7" t="s">
        <v>1128</v>
      </c>
      <c r="N226" t="str">
        <f t="shared" si="33"/>
        <v/>
      </c>
      <c r="O226" t="str">
        <f t="shared" si="34"/>
        <v/>
      </c>
      <c r="P226" t="str">
        <f t="shared" si="35"/>
        <v>ハタヤマ</v>
      </c>
      <c r="Q226" t="str">
        <f t="shared" si="36"/>
        <v>ヨウセイ</v>
      </c>
      <c r="R226">
        <f t="shared" si="37"/>
        <v>18</v>
      </c>
      <c r="S226" t="str">
        <f t="shared" si="38"/>
        <v>2004</v>
      </c>
      <c r="T226" t="str">
        <f t="shared" si="39"/>
        <v>0322</v>
      </c>
      <c r="U226" t="str">
        <f t="shared" si="40"/>
        <v>2004/03/22</v>
      </c>
      <c r="V226" t="str">
        <f t="shared" si="41"/>
        <v>兵庫</v>
      </c>
      <c r="W226" t="str">
        <f t="shared" si="42"/>
        <v/>
      </c>
      <c r="X226" t="str">
        <f t="shared" si="43"/>
        <v>関西学院大</v>
      </c>
    </row>
    <row r="227" spans="1:24" x14ac:dyDescent="0.55000000000000004">
      <c r="A227" s="7" t="s">
        <v>654</v>
      </c>
      <c r="B227" s="7">
        <v>226</v>
      </c>
      <c r="C227" s="7" t="s">
        <v>1129</v>
      </c>
      <c r="D227" s="7" t="s">
        <v>1130</v>
      </c>
      <c r="E227" s="7" t="s">
        <v>1131</v>
      </c>
      <c r="F227" s="7">
        <v>18</v>
      </c>
      <c r="G227" s="7" t="s">
        <v>143</v>
      </c>
      <c r="H227" s="7" t="s">
        <v>551</v>
      </c>
      <c r="I227" s="7" t="s">
        <v>1132</v>
      </c>
      <c r="J227" s="7" t="s">
        <v>1133</v>
      </c>
      <c r="N227" t="str">
        <f t="shared" si="33"/>
        <v>新海</v>
      </c>
      <c r="O227" t="str">
        <f t="shared" si="34"/>
        <v>弘一朗</v>
      </c>
      <c r="P227" t="str">
        <f t="shared" si="35"/>
        <v>シンカイ</v>
      </c>
      <c r="Q227" t="str">
        <f t="shared" si="36"/>
        <v>コウイチロウ</v>
      </c>
      <c r="R227">
        <f t="shared" si="37"/>
        <v>19</v>
      </c>
      <c r="S227" t="str">
        <f t="shared" si="38"/>
        <v>2003</v>
      </c>
      <c r="T227" t="str">
        <f t="shared" si="39"/>
        <v>0417</v>
      </c>
      <c r="U227" t="str">
        <f t="shared" si="40"/>
        <v>2003/04/17</v>
      </c>
      <c r="V227" t="str">
        <f t="shared" si="41"/>
        <v>兵庫</v>
      </c>
      <c r="W227" t="str">
        <f t="shared" si="42"/>
        <v/>
      </c>
      <c r="X227" t="str">
        <f t="shared" si="43"/>
        <v>関西学院大</v>
      </c>
    </row>
    <row r="228" spans="1:24" x14ac:dyDescent="0.55000000000000004">
      <c r="A228" s="7" t="s">
        <v>1134</v>
      </c>
      <c r="B228" s="7">
        <v>227</v>
      </c>
      <c r="C228" s="7" t="s">
        <v>1135</v>
      </c>
      <c r="D228" s="7" t="s">
        <v>1136</v>
      </c>
      <c r="E228" s="7" t="s">
        <v>1137</v>
      </c>
      <c r="F228" s="7">
        <v>21</v>
      </c>
      <c r="G228" s="7" t="s">
        <v>149</v>
      </c>
      <c r="H228" s="7">
        <v>65860631</v>
      </c>
      <c r="I228" s="7" t="s">
        <v>1138</v>
      </c>
      <c r="J228" s="7" t="s">
        <v>1139</v>
      </c>
      <c r="N228" t="str">
        <f t="shared" si="33"/>
        <v>阪本</v>
      </c>
      <c r="O228" t="str">
        <f t="shared" si="34"/>
        <v>育</v>
      </c>
      <c r="P228" t="str">
        <f t="shared" si="35"/>
        <v>サカモト</v>
      </c>
      <c r="Q228" t="str">
        <f t="shared" si="36"/>
        <v>イク</v>
      </c>
      <c r="R228">
        <f t="shared" si="37"/>
        <v>22</v>
      </c>
      <c r="S228" t="str">
        <f t="shared" si="38"/>
        <v>2000</v>
      </c>
      <c r="T228" t="str">
        <f t="shared" si="39"/>
        <v>1003</v>
      </c>
      <c r="U228" t="str">
        <f t="shared" si="40"/>
        <v>2000/10/03</v>
      </c>
      <c r="V228" t="str">
        <f t="shared" si="41"/>
        <v>大阪</v>
      </c>
      <c r="W228" t="str">
        <f t="shared" si="42"/>
        <v>00065860631</v>
      </c>
      <c r="X228" t="str">
        <f t="shared" si="43"/>
        <v>関西大</v>
      </c>
    </row>
    <row r="229" spans="1:24" x14ac:dyDescent="0.55000000000000004">
      <c r="A229" s="7" t="s">
        <v>1134</v>
      </c>
      <c r="B229" s="7">
        <v>228</v>
      </c>
      <c r="C229" s="7" t="s">
        <v>1140</v>
      </c>
      <c r="D229" s="7" t="s">
        <v>1141</v>
      </c>
      <c r="E229" s="7" t="s">
        <v>1142</v>
      </c>
      <c r="F229" s="7">
        <v>21</v>
      </c>
      <c r="G229" s="7" t="s">
        <v>149</v>
      </c>
      <c r="H229" s="7">
        <v>108905326</v>
      </c>
      <c r="I229" s="7" t="s">
        <v>1143</v>
      </c>
      <c r="J229" s="7" t="s">
        <v>1144</v>
      </c>
      <c r="N229" t="str">
        <f t="shared" si="33"/>
        <v>嶋谷</v>
      </c>
      <c r="O229" t="str">
        <f t="shared" si="34"/>
        <v>鐘二郎</v>
      </c>
      <c r="P229" t="str">
        <f t="shared" si="35"/>
        <v>シマタニ</v>
      </c>
      <c r="Q229" t="str">
        <f t="shared" si="36"/>
        <v>ショウジロウ</v>
      </c>
      <c r="R229">
        <f t="shared" si="37"/>
        <v>22</v>
      </c>
      <c r="S229" t="str">
        <f t="shared" si="38"/>
        <v>2000</v>
      </c>
      <c r="T229" t="str">
        <f t="shared" si="39"/>
        <v>0420</v>
      </c>
      <c r="U229" t="str">
        <f t="shared" si="40"/>
        <v>2000/04/20</v>
      </c>
      <c r="V229" t="str">
        <f t="shared" si="41"/>
        <v>大阪</v>
      </c>
      <c r="W229" t="str">
        <f t="shared" si="42"/>
        <v>00108905326</v>
      </c>
      <c r="X229" t="str">
        <f t="shared" si="43"/>
        <v>関西大</v>
      </c>
    </row>
    <row r="230" spans="1:24" x14ac:dyDescent="0.55000000000000004">
      <c r="A230" s="7" t="s">
        <v>1134</v>
      </c>
      <c r="B230" s="7">
        <v>229</v>
      </c>
      <c r="C230" s="7" t="s">
        <v>1145</v>
      </c>
      <c r="D230" s="7" t="s">
        <v>1146</v>
      </c>
      <c r="E230" s="7" t="s">
        <v>1147</v>
      </c>
      <c r="F230" s="7">
        <v>21</v>
      </c>
      <c r="G230" s="7" t="s">
        <v>149</v>
      </c>
      <c r="H230" s="7">
        <v>63381223</v>
      </c>
      <c r="I230" s="7" t="s">
        <v>1148</v>
      </c>
      <c r="J230" s="7" t="s">
        <v>1149</v>
      </c>
      <c r="N230" t="str">
        <f t="shared" si="33"/>
        <v>市林</v>
      </c>
      <c r="O230" t="str">
        <f t="shared" si="34"/>
        <v>佳育</v>
      </c>
      <c r="P230" t="str">
        <f t="shared" si="35"/>
        <v>イチバヤシ</v>
      </c>
      <c r="Q230" t="str">
        <f t="shared" si="36"/>
        <v>カイ</v>
      </c>
      <c r="R230">
        <f t="shared" si="37"/>
        <v>21</v>
      </c>
      <c r="S230" t="str">
        <f t="shared" si="38"/>
        <v>2001</v>
      </c>
      <c r="T230" t="str">
        <f t="shared" si="39"/>
        <v>0319</v>
      </c>
      <c r="U230" t="str">
        <f t="shared" si="40"/>
        <v>2001/03/19</v>
      </c>
      <c r="V230" t="str">
        <f t="shared" si="41"/>
        <v>大阪</v>
      </c>
      <c r="W230" t="str">
        <f t="shared" si="42"/>
        <v>00063381223</v>
      </c>
      <c r="X230" t="str">
        <f t="shared" si="43"/>
        <v>関西大</v>
      </c>
    </row>
    <row r="231" spans="1:24" x14ac:dyDescent="0.55000000000000004">
      <c r="A231" s="7" t="s">
        <v>1134</v>
      </c>
      <c r="B231" s="7">
        <v>230</v>
      </c>
      <c r="C231" s="7" t="s">
        <v>1150</v>
      </c>
      <c r="D231" s="7" t="s">
        <v>1151</v>
      </c>
      <c r="E231" s="7" t="s">
        <v>1152</v>
      </c>
      <c r="F231" s="7">
        <v>21</v>
      </c>
      <c r="G231" s="7" t="s">
        <v>149</v>
      </c>
      <c r="H231" s="7">
        <v>66429633</v>
      </c>
      <c r="I231" s="7" t="s">
        <v>514</v>
      </c>
      <c r="J231" s="7" t="s">
        <v>165</v>
      </c>
      <c r="N231" t="str">
        <f t="shared" si="33"/>
        <v>橋本</v>
      </c>
      <c r="O231" t="str">
        <f t="shared" si="34"/>
        <v>颯太</v>
      </c>
      <c r="P231" t="str">
        <f t="shared" si="35"/>
        <v>ハシモト</v>
      </c>
      <c r="Q231" t="str">
        <f t="shared" si="36"/>
        <v>ソウタ</v>
      </c>
      <c r="R231">
        <f t="shared" si="37"/>
        <v>22</v>
      </c>
      <c r="S231" t="str">
        <f t="shared" si="38"/>
        <v>2000</v>
      </c>
      <c r="T231" t="str">
        <f t="shared" si="39"/>
        <v>1125</v>
      </c>
      <c r="U231" t="str">
        <f t="shared" si="40"/>
        <v>2000/11/25</v>
      </c>
      <c r="V231" t="str">
        <f t="shared" si="41"/>
        <v>大阪</v>
      </c>
      <c r="W231" t="str">
        <f t="shared" si="42"/>
        <v>00066429633</v>
      </c>
      <c r="X231" t="str">
        <f t="shared" si="43"/>
        <v>関西大</v>
      </c>
    </row>
    <row r="232" spans="1:24" x14ac:dyDescent="0.55000000000000004">
      <c r="A232" s="7" t="s">
        <v>1134</v>
      </c>
      <c r="B232" s="7">
        <v>231</v>
      </c>
      <c r="C232" s="7" t="s">
        <v>1153</v>
      </c>
      <c r="D232" s="7" t="s">
        <v>1154</v>
      </c>
      <c r="E232" s="7" t="s">
        <v>1155</v>
      </c>
      <c r="F232" s="7">
        <v>21</v>
      </c>
      <c r="G232" s="7" t="s">
        <v>109</v>
      </c>
      <c r="H232" s="7">
        <v>83612525</v>
      </c>
      <c r="I232" s="7" t="s">
        <v>1156</v>
      </c>
      <c r="J232" s="7" t="s">
        <v>129</v>
      </c>
      <c r="N232" t="str">
        <f t="shared" si="33"/>
        <v>内海</v>
      </c>
      <c r="O232" t="str">
        <f t="shared" si="34"/>
        <v>祐樹</v>
      </c>
      <c r="P232" t="str">
        <f t="shared" si="35"/>
        <v>ウツミ</v>
      </c>
      <c r="Q232" t="str">
        <f t="shared" si="36"/>
        <v>ユウキ</v>
      </c>
      <c r="R232">
        <f t="shared" si="37"/>
        <v>22</v>
      </c>
      <c r="S232" t="str">
        <f t="shared" si="38"/>
        <v>2000</v>
      </c>
      <c r="T232" t="str">
        <f t="shared" si="39"/>
        <v>0819</v>
      </c>
      <c r="U232" t="str">
        <f t="shared" si="40"/>
        <v>2000/08/19</v>
      </c>
      <c r="V232" t="str">
        <f t="shared" si="41"/>
        <v>奈良</v>
      </c>
      <c r="W232" t="str">
        <f t="shared" si="42"/>
        <v>00083612525</v>
      </c>
      <c r="X232" t="str">
        <f t="shared" si="43"/>
        <v>関西大</v>
      </c>
    </row>
    <row r="233" spans="1:24" x14ac:dyDescent="0.55000000000000004">
      <c r="A233" s="7" t="s">
        <v>1134</v>
      </c>
      <c r="B233" s="7">
        <v>232</v>
      </c>
      <c r="C233" s="7" t="s">
        <v>1157</v>
      </c>
      <c r="D233" s="7" t="s">
        <v>1158</v>
      </c>
      <c r="E233" s="7" t="s">
        <v>1159</v>
      </c>
      <c r="F233" s="7">
        <v>21</v>
      </c>
      <c r="G233" s="7" t="s">
        <v>109</v>
      </c>
      <c r="H233" s="7">
        <v>78656739</v>
      </c>
      <c r="I233" s="7" t="s">
        <v>699</v>
      </c>
      <c r="J233" s="7" t="s">
        <v>859</v>
      </c>
      <c r="N233" t="str">
        <f t="shared" si="33"/>
        <v>松本</v>
      </c>
      <c r="O233" t="str">
        <f t="shared" si="34"/>
        <v>駿</v>
      </c>
      <c r="P233" t="str">
        <f t="shared" si="35"/>
        <v>マツモト</v>
      </c>
      <c r="Q233" t="str">
        <f t="shared" si="36"/>
        <v>シュン</v>
      </c>
      <c r="R233">
        <f t="shared" si="37"/>
        <v>22</v>
      </c>
      <c r="S233" t="str">
        <f t="shared" si="38"/>
        <v>2000</v>
      </c>
      <c r="T233" t="str">
        <f t="shared" si="39"/>
        <v>0414</v>
      </c>
      <c r="U233" t="str">
        <f t="shared" si="40"/>
        <v>2000/04/14</v>
      </c>
      <c r="V233" t="str">
        <f t="shared" si="41"/>
        <v>奈良</v>
      </c>
      <c r="W233" t="str">
        <f t="shared" si="42"/>
        <v>00078656739</v>
      </c>
      <c r="X233" t="str">
        <f t="shared" si="43"/>
        <v>関西大</v>
      </c>
    </row>
    <row r="234" spans="1:24" x14ac:dyDescent="0.55000000000000004">
      <c r="A234" s="7" t="s">
        <v>1134</v>
      </c>
      <c r="B234" s="7">
        <v>233</v>
      </c>
      <c r="C234" s="7" t="s">
        <v>1160</v>
      </c>
      <c r="D234" s="7" t="s">
        <v>1161</v>
      </c>
      <c r="E234" s="7" t="s">
        <v>707</v>
      </c>
      <c r="F234" s="7">
        <v>21</v>
      </c>
      <c r="G234" s="7" t="s">
        <v>149</v>
      </c>
      <c r="H234" s="7">
        <v>64149428</v>
      </c>
      <c r="I234" s="7" t="s">
        <v>116</v>
      </c>
      <c r="J234" s="7" t="s">
        <v>372</v>
      </c>
      <c r="N234" t="str">
        <f t="shared" si="33"/>
        <v>藤田</v>
      </c>
      <c r="O234" t="str">
        <f t="shared" si="34"/>
        <v>智也</v>
      </c>
      <c r="P234" t="str">
        <f t="shared" si="35"/>
        <v>フジタ</v>
      </c>
      <c r="Q234" t="str">
        <f t="shared" si="36"/>
        <v>トモヤ</v>
      </c>
      <c r="R234">
        <f t="shared" si="37"/>
        <v>21</v>
      </c>
      <c r="S234" t="str">
        <f t="shared" si="38"/>
        <v>2001</v>
      </c>
      <c r="T234" t="str">
        <f t="shared" si="39"/>
        <v>0212</v>
      </c>
      <c r="U234" t="str">
        <f t="shared" si="40"/>
        <v>2001/02/12</v>
      </c>
      <c r="V234" t="str">
        <f t="shared" si="41"/>
        <v>大阪</v>
      </c>
      <c r="W234" t="str">
        <f t="shared" si="42"/>
        <v>00064149428</v>
      </c>
      <c r="X234" t="str">
        <f t="shared" si="43"/>
        <v>関西大</v>
      </c>
    </row>
    <row r="235" spans="1:24" x14ac:dyDescent="0.55000000000000004">
      <c r="A235" s="7" t="s">
        <v>1134</v>
      </c>
      <c r="B235" s="7">
        <v>234</v>
      </c>
      <c r="C235" s="7" t="s">
        <v>1162</v>
      </c>
      <c r="D235" s="7" t="s">
        <v>1163</v>
      </c>
      <c r="E235" s="7" t="s">
        <v>208</v>
      </c>
      <c r="F235" s="7">
        <v>21</v>
      </c>
      <c r="G235" s="7" t="s">
        <v>149</v>
      </c>
      <c r="H235" s="7">
        <v>99243734</v>
      </c>
      <c r="I235" s="7" t="s">
        <v>1164</v>
      </c>
      <c r="J235" s="7" t="s">
        <v>631</v>
      </c>
      <c r="N235" t="str">
        <f t="shared" si="33"/>
        <v>大髙</v>
      </c>
      <c r="O235" t="str">
        <f t="shared" si="34"/>
        <v>肇</v>
      </c>
      <c r="P235" t="str">
        <f t="shared" si="35"/>
        <v>オオタカ</v>
      </c>
      <c r="Q235" t="str">
        <f t="shared" si="36"/>
        <v>ハジメ</v>
      </c>
      <c r="R235">
        <f t="shared" si="37"/>
        <v>22</v>
      </c>
      <c r="S235" t="str">
        <f t="shared" si="38"/>
        <v>2000</v>
      </c>
      <c r="T235" t="str">
        <f t="shared" si="39"/>
        <v>0606</v>
      </c>
      <c r="U235" t="str">
        <f t="shared" si="40"/>
        <v>2000/06/06</v>
      </c>
      <c r="V235" t="str">
        <f t="shared" si="41"/>
        <v>大阪</v>
      </c>
      <c r="W235" t="str">
        <f t="shared" si="42"/>
        <v>00099243734</v>
      </c>
      <c r="X235" t="str">
        <f t="shared" si="43"/>
        <v>関西大</v>
      </c>
    </row>
    <row r="236" spans="1:24" x14ac:dyDescent="0.55000000000000004">
      <c r="A236" s="7" t="s">
        <v>1134</v>
      </c>
      <c r="B236" s="7">
        <v>235</v>
      </c>
      <c r="C236" s="7" t="s">
        <v>1165</v>
      </c>
      <c r="D236" s="7" t="s">
        <v>1166</v>
      </c>
      <c r="E236" s="7" t="s">
        <v>1167</v>
      </c>
      <c r="F236" s="7">
        <v>21</v>
      </c>
      <c r="G236" s="7" t="s">
        <v>149</v>
      </c>
      <c r="H236" s="7">
        <v>66326730</v>
      </c>
      <c r="I236" s="7" t="s">
        <v>1123</v>
      </c>
      <c r="J236" s="7" t="s">
        <v>198</v>
      </c>
      <c r="N236" t="str">
        <f t="shared" si="33"/>
        <v>森</v>
      </c>
      <c r="O236" t="str">
        <f t="shared" si="34"/>
        <v>祐介</v>
      </c>
      <c r="P236" t="str">
        <f t="shared" si="35"/>
        <v>モリ</v>
      </c>
      <c r="Q236" t="str">
        <f t="shared" si="36"/>
        <v>ユウスケ</v>
      </c>
      <c r="R236">
        <f t="shared" si="37"/>
        <v>22</v>
      </c>
      <c r="S236" t="str">
        <f t="shared" si="38"/>
        <v>2000</v>
      </c>
      <c r="T236" t="str">
        <f t="shared" si="39"/>
        <v>0823</v>
      </c>
      <c r="U236" t="str">
        <f t="shared" si="40"/>
        <v>2000/08/23</v>
      </c>
      <c r="V236" t="str">
        <f t="shared" si="41"/>
        <v>大阪</v>
      </c>
      <c r="W236" t="str">
        <f t="shared" si="42"/>
        <v>00066326730</v>
      </c>
      <c r="X236" t="str">
        <f t="shared" si="43"/>
        <v>関西大</v>
      </c>
    </row>
    <row r="237" spans="1:24" x14ac:dyDescent="0.55000000000000004">
      <c r="A237" s="7" t="s">
        <v>1134</v>
      </c>
      <c r="B237" s="7">
        <v>236</v>
      </c>
      <c r="C237" s="7" t="s">
        <v>1168</v>
      </c>
      <c r="D237" s="7" t="s">
        <v>1169</v>
      </c>
      <c r="E237" s="7" t="s">
        <v>1170</v>
      </c>
      <c r="F237" s="7">
        <v>21</v>
      </c>
      <c r="G237" s="7" t="s">
        <v>149</v>
      </c>
      <c r="H237" s="7">
        <v>83215625</v>
      </c>
      <c r="I237" s="7" t="s">
        <v>288</v>
      </c>
      <c r="J237" s="7" t="s">
        <v>827</v>
      </c>
      <c r="N237" t="str">
        <f t="shared" si="33"/>
        <v>中村</v>
      </c>
      <c r="O237" t="str">
        <f t="shared" si="34"/>
        <v>竜也</v>
      </c>
      <c r="P237" t="str">
        <f t="shared" si="35"/>
        <v>ナカムラ</v>
      </c>
      <c r="Q237" t="str">
        <f t="shared" si="36"/>
        <v>タツヤ</v>
      </c>
      <c r="R237">
        <f t="shared" si="37"/>
        <v>22</v>
      </c>
      <c r="S237" t="str">
        <f t="shared" si="38"/>
        <v>2000</v>
      </c>
      <c r="T237" t="str">
        <f t="shared" si="39"/>
        <v>0922</v>
      </c>
      <c r="U237" t="str">
        <f t="shared" si="40"/>
        <v>2000/09/22</v>
      </c>
      <c r="V237" t="str">
        <f t="shared" si="41"/>
        <v>大阪</v>
      </c>
      <c r="W237" t="str">
        <f t="shared" si="42"/>
        <v>00083215625</v>
      </c>
      <c r="X237" t="str">
        <f t="shared" si="43"/>
        <v>関西大</v>
      </c>
    </row>
    <row r="238" spans="1:24" x14ac:dyDescent="0.55000000000000004">
      <c r="A238" s="7" t="s">
        <v>1134</v>
      </c>
      <c r="B238" s="7">
        <v>237</v>
      </c>
      <c r="C238" s="7" t="s">
        <v>1171</v>
      </c>
      <c r="D238" s="7" t="s">
        <v>1172</v>
      </c>
      <c r="E238" s="7" t="s">
        <v>1173</v>
      </c>
      <c r="F238" s="7">
        <v>21</v>
      </c>
      <c r="G238" s="7" t="s">
        <v>121</v>
      </c>
      <c r="H238" s="7">
        <v>95565131</v>
      </c>
      <c r="I238" s="7" t="s">
        <v>1174</v>
      </c>
      <c r="J238" s="7" t="s">
        <v>1175</v>
      </c>
      <c r="N238" t="str">
        <f t="shared" si="33"/>
        <v>高木</v>
      </c>
      <c r="O238" t="str">
        <f t="shared" si="34"/>
        <v>大和</v>
      </c>
      <c r="P238" t="str">
        <f t="shared" si="35"/>
        <v>タカギ</v>
      </c>
      <c r="Q238" t="str">
        <f t="shared" si="36"/>
        <v>ヤマト</v>
      </c>
      <c r="R238">
        <f t="shared" si="37"/>
        <v>22</v>
      </c>
      <c r="S238" t="str">
        <f t="shared" si="38"/>
        <v>2000</v>
      </c>
      <c r="T238" t="str">
        <f t="shared" si="39"/>
        <v>0822</v>
      </c>
      <c r="U238" t="str">
        <f t="shared" si="40"/>
        <v>2000/08/22</v>
      </c>
      <c r="V238" t="str">
        <f t="shared" si="41"/>
        <v>京都</v>
      </c>
      <c r="W238" t="str">
        <f t="shared" si="42"/>
        <v>00095565131</v>
      </c>
      <c r="X238" t="str">
        <f t="shared" si="43"/>
        <v>関西大</v>
      </c>
    </row>
    <row r="239" spans="1:24" x14ac:dyDescent="0.55000000000000004">
      <c r="A239" s="7" t="s">
        <v>1134</v>
      </c>
      <c r="B239" s="7">
        <v>238</v>
      </c>
      <c r="C239" s="7" t="s">
        <v>1176</v>
      </c>
      <c r="D239" s="7" t="s">
        <v>1177</v>
      </c>
      <c r="E239" s="7" t="s">
        <v>1155</v>
      </c>
      <c r="F239" s="7">
        <v>21</v>
      </c>
      <c r="G239" s="7" t="s">
        <v>109</v>
      </c>
      <c r="H239" s="7">
        <v>84103622</v>
      </c>
      <c r="I239" s="7" t="s">
        <v>1178</v>
      </c>
      <c r="J239" s="7" t="s">
        <v>758</v>
      </c>
      <c r="N239" t="str">
        <f t="shared" si="33"/>
        <v>角田</v>
      </c>
      <c r="O239" t="str">
        <f t="shared" si="34"/>
        <v>龍</v>
      </c>
      <c r="P239" t="str">
        <f t="shared" si="35"/>
        <v>カクダ</v>
      </c>
      <c r="Q239" t="str">
        <f t="shared" si="36"/>
        <v>リョウ</v>
      </c>
      <c r="R239">
        <f t="shared" si="37"/>
        <v>22</v>
      </c>
      <c r="S239" t="str">
        <f t="shared" si="38"/>
        <v>2000</v>
      </c>
      <c r="T239" t="str">
        <f t="shared" si="39"/>
        <v>0819</v>
      </c>
      <c r="U239" t="str">
        <f t="shared" si="40"/>
        <v>2000/08/19</v>
      </c>
      <c r="V239" t="str">
        <f t="shared" si="41"/>
        <v>奈良</v>
      </c>
      <c r="W239" t="str">
        <f t="shared" si="42"/>
        <v>00084103622</v>
      </c>
      <c r="X239" t="str">
        <f t="shared" si="43"/>
        <v>関西大</v>
      </c>
    </row>
    <row r="240" spans="1:24" x14ac:dyDescent="0.55000000000000004">
      <c r="A240" s="7" t="s">
        <v>1134</v>
      </c>
      <c r="B240" s="7">
        <v>239</v>
      </c>
      <c r="C240" s="7" t="s">
        <v>1179</v>
      </c>
      <c r="D240" s="7" t="s">
        <v>1180</v>
      </c>
      <c r="E240" s="7" t="s">
        <v>769</v>
      </c>
      <c r="F240" s="7">
        <v>21</v>
      </c>
      <c r="G240" s="7" t="s">
        <v>149</v>
      </c>
      <c r="H240" s="7">
        <v>106472424</v>
      </c>
      <c r="I240" s="7" t="s">
        <v>1181</v>
      </c>
      <c r="J240" s="7" t="s">
        <v>388</v>
      </c>
      <c r="N240" t="str">
        <f t="shared" si="33"/>
        <v>小澤</v>
      </c>
      <c r="O240" t="str">
        <f t="shared" si="34"/>
        <v>暖人</v>
      </c>
      <c r="P240" t="str">
        <f t="shared" si="35"/>
        <v>コザワ</v>
      </c>
      <c r="Q240" t="str">
        <f t="shared" si="36"/>
        <v>ハルト</v>
      </c>
      <c r="R240">
        <f t="shared" si="37"/>
        <v>22</v>
      </c>
      <c r="S240" t="str">
        <f t="shared" si="38"/>
        <v>2000</v>
      </c>
      <c r="T240" t="str">
        <f t="shared" si="39"/>
        <v>1211</v>
      </c>
      <c r="U240" t="str">
        <f t="shared" si="40"/>
        <v>2000/12/11</v>
      </c>
      <c r="V240" t="str">
        <f t="shared" si="41"/>
        <v>大阪</v>
      </c>
      <c r="W240" t="str">
        <f t="shared" si="42"/>
        <v>00106472424</v>
      </c>
      <c r="X240" t="str">
        <f t="shared" si="43"/>
        <v>関西大</v>
      </c>
    </row>
    <row r="241" spans="1:24" x14ac:dyDescent="0.55000000000000004">
      <c r="A241" s="7" t="s">
        <v>1134</v>
      </c>
      <c r="B241" s="7">
        <v>240</v>
      </c>
      <c r="C241" s="7" t="s">
        <v>1182</v>
      </c>
      <c r="D241" s="7" t="s">
        <v>1183</v>
      </c>
      <c r="E241" s="7" t="s">
        <v>179</v>
      </c>
      <c r="F241" s="7">
        <v>21</v>
      </c>
      <c r="G241" s="7" t="s">
        <v>149</v>
      </c>
      <c r="H241" s="7">
        <v>97253935</v>
      </c>
      <c r="I241" s="7" t="s">
        <v>497</v>
      </c>
      <c r="J241" s="7" t="s">
        <v>1184</v>
      </c>
      <c r="N241" t="str">
        <f t="shared" si="33"/>
        <v>山本</v>
      </c>
      <c r="O241" t="str">
        <f t="shared" si="34"/>
        <v>義達</v>
      </c>
      <c r="P241" t="str">
        <f t="shared" si="35"/>
        <v>ヤマモト</v>
      </c>
      <c r="Q241" t="str">
        <f t="shared" si="36"/>
        <v>ヨシタツ</v>
      </c>
      <c r="R241">
        <f t="shared" si="37"/>
        <v>22</v>
      </c>
      <c r="S241" t="str">
        <f t="shared" si="38"/>
        <v>2000</v>
      </c>
      <c r="T241" t="str">
        <f t="shared" si="39"/>
        <v>0526</v>
      </c>
      <c r="U241" t="str">
        <f t="shared" si="40"/>
        <v>2000/05/26</v>
      </c>
      <c r="V241" t="str">
        <f t="shared" si="41"/>
        <v>大阪</v>
      </c>
      <c r="W241" t="str">
        <f t="shared" si="42"/>
        <v>00097253935</v>
      </c>
      <c r="X241" t="str">
        <f t="shared" si="43"/>
        <v>関西大</v>
      </c>
    </row>
    <row r="242" spans="1:24" x14ac:dyDescent="0.55000000000000004">
      <c r="A242" s="7" t="s">
        <v>1134</v>
      </c>
      <c r="B242" s="7">
        <v>241</v>
      </c>
      <c r="C242" s="7" t="s">
        <v>1185</v>
      </c>
      <c r="D242" s="7" t="s">
        <v>1186</v>
      </c>
      <c r="E242" s="7" t="s">
        <v>148</v>
      </c>
      <c r="F242" s="7">
        <v>21</v>
      </c>
      <c r="G242" s="7" t="s">
        <v>143</v>
      </c>
      <c r="H242" s="7">
        <v>70727124</v>
      </c>
      <c r="I242" s="7" t="s">
        <v>1187</v>
      </c>
      <c r="J242" s="7" t="s">
        <v>1064</v>
      </c>
      <c r="N242" t="str">
        <f t="shared" si="33"/>
        <v>土本</v>
      </c>
      <c r="O242" t="str">
        <f t="shared" si="34"/>
        <v>大誠</v>
      </c>
      <c r="P242" t="str">
        <f t="shared" si="35"/>
        <v>ツチモト</v>
      </c>
      <c r="Q242" t="str">
        <f t="shared" si="36"/>
        <v>タイセイ</v>
      </c>
      <c r="R242">
        <f t="shared" si="37"/>
        <v>22</v>
      </c>
      <c r="S242" t="str">
        <f t="shared" si="38"/>
        <v>2000</v>
      </c>
      <c r="T242" t="str">
        <f t="shared" si="39"/>
        <v>0930</v>
      </c>
      <c r="U242" t="str">
        <f t="shared" si="40"/>
        <v>2000/09/30</v>
      </c>
      <c r="V242" t="str">
        <f t="shared" si="41"/>
        <v>兵庫</v>
      </c>
      <c r="W242" t="str">
        <f t="shared" si="42"/>
        <v>00070727124</v>
      </c>
      <c r="X242" t="str">
        <f t="shared" si="43"/>
        <v>関西大</v>
      </c>
    </row>
    <row r="243" spans="1:24" x14ac:dyDescent="0.55000000000000004">
      <c r="A243" s="7" t="s">
        <v>1134</v>
      </c>
      <c r="B243" s="7">
        <v>242</v>
      </c>
      <c r="C243" s="7" t="s">
        <v>1188</v>
      </c>
      <c r="D243" s="7" t="s">
        <v>1189</v>
      </c>
      <c r="E243" s="7" t="s">
        <v>1190</v>
      </c>
      <c r="F243" s="7">
        <v>21</v>
      </c>
      <c r="G243" s="7" t="s">
        <v>149</v>
      </c>
      <c r="H243" s="7">
        <v>99342128</v>
      </c>
      <c r="I243" s="7" t="s">
        <v>798</v>
      </c>
      <c r="J243" s="7" t="s">
        <v>1191</v>
      </c>
      <c r="N243" t="str">
        <f t="shared" si="33"/>
        <v>久保田</v>
      </c>
      <c r="O243" t="str">
        <f t="shared" si="34"/>
        <v>英樹</v>
      </c>
      <c r="P243" t="str">
        <f t="shared" si="35"/>
        <v>クボタ</v>
      </c>
      <c r="Q243" t="str">
        <f t="shared" si="36"/>
        <v>ヒデキ</v>
      </c>
      <c r="R243">
        <f t="shared" si="37"/>
        <v>22</v>
      </c>
      <c r="S243" t="str">
        <f t="shared" si="38"/>
        <v>2000</v>
      </c>
      <c r="T243" t="str">
        <f t="shared" si="39"/>
        <v>0830</v>
      </c>
      <c r="U243" t="str">
        <f t="shared" si="40"/>
        <v>2000/08/30</v>
      </c>
      <c r="V243" t="str">
        <f t="shared" si="41"/>
        <v>大阪</v>
      </c>
      <c r="W243" t="str">
        <f t="shared" si="42"/>
        <v>00099342128</v>
      </c>
      <c r="X243" t="str">
        <f t="shared" si="43"/>
        <v>関西大</v>
      </c>
    </row>
    <row r="244" spans="1:24" x14ac:dyDescent="0.55000000000000004">
      <c r="A244" s="7" t="s">
        <v>1134</v>
      </c>
      <c r="B244" s="7">
        <v>243</v>
      </c>
      <c r="C244" s="7" t="s">
        <v>1192</v>
      </c>
      <c r="D244" s="7" t="s">
        <v>1193</v>
      </c>
      <c r="E244" s="7" t="s">
        <v>714</v>
      </c>
      <c r="F244" s="7">
        <v>21</v>
      </c>
      <c r="G244" s="7" t="s">
        <v>143</v>
      </c>
      <c r="H244" s="7">
        <v>70657631</v>
      </c>
      <c r="I244" s="7" t="s">
        <v>703</v>
      </c>
      <c r="J244" s="7" t="s">
        <v>1194</v>
      </c>
      <c r="N244" t="str">
        <f t="shared" si="33"/>
        <v>藤原</v>
      </c>
      <c r="O244" t="str">
        <f t="shared" si="34"/>
        <v>悠帆</v>
      </c>
      <c r="P244" t="str">
        <f t="shared" si="35"/>
        <v>フジワラ</v>
      </c>
      <c r="Q244" t="str">
        <f t="shared" si="36"/>
        <v>ユウホ</v>
      </c>
      <c r="R244">
        <f t="shared" si="37"/>
        <v>22</v>
      </c>
      <c r="S244" t="str">
        <f t="shared" si="38"/>
        <v>2000</v>
      </c>
      <c r="T244" t="str">
        <f t="shared" si="39"/>
        <v>0814</v>
      </c>
      <c r="U244" t="str">
        <f t="shared" si="40"/>
        <v>2000/08/14</v>
      </c>
      <c r="V244" t="str">
        <f t="shared" si="41"/>
        <v>兵庫</v>
      </c>
      <c r="W244" t="str">
        <f t="shared" si="42"/>
        <v>00070657631</v>
      </c>
      <c r="X244" t="str">
        <f t="shared" si="43"/>
        <v>関西大</v>
      </c>
    </row>
    <row r="245" spans="1:24" x14ac:dyDescent="0.55000000000000004">
      <c r="A245" s="7" t="s">
        <v>1134</v>
      </c>
      <c r="B245" s="7">
        <v>244</v>
      </c>
      <c r="C245" s="7" t="s">
        <v>1195</v>
      </c>
      <c r="D245" s="7" t="s">
        <v>1196</v>
      </c>
      <c r="E245" s="7" t="s">
        <v>1197</v>
      </c>
      <c r="F245" s="7">
        <v>21</v>
      </c>
      <c r="G245" s="7" t="s">
        <v>143</v>
      </c>
      <c r="H245" s="7">
        <v>80832627</v>
      </c>
      <c r="I245" s="7" t="s">
        <v>1198</v>
      </c>
      <c r="J245" s="7" t="s">
        <v>983</v>
      </c>
      <c r="N245" t="str">
        <f t="shared" si="33"/>
        <v>原</v>
      </c>
      <c r="O245" t="str">
        <f t="shared" si="34"/>
        <v>義人</v>
      </c>
      <c r="P245" t="str">
        <f t="shared" si="35"/>
        <v>ハラ</v>
      </c>
      <c r="Q245" t="str">
        <f t="shared" si="36"/>
        <v>ヨシト</v>
      </c>
      <c r="R245">
        <f t="shared" si="37"/>
        <v>22</v>
      </c>
      <c r="S245" t="str">
        <f t="shared" si="38"/>
        <v>2000</v>
      </c>
      <c r="T245" t="str">
        <f t="shared" si="39"/>
        <v>0722</v>
      </c>
      <c r="U245" t="str">
        <f t="shared" si="40"/>
        <v>2000/07/22</v>
      </c>
      <c r="V245" t="str">
        <f t="shared" si="41"/>
        <v>兵庫</v>
      </c>
      <c r="W245" t="str">
        <f t="shared" si="42"/>
        <v>00080832627</v>
      </c>
      <c r="X245" t="str">
        <f t="shared" si="43"/>
        <v>関西大</v>
      </c>
    </row>
    <row r="246" spans="1:24" x14ac:dyDescent="0.55000000000000004">
      <c r="A246" s="7" t="s">
        <v>1134</v>
      </c>
      <c r="B246" s="7">
        <v>245</v>
      </c>
      <c r="C246" s="7" t="s">
        <v>1199</v>
      </c>
      <c r="D246" s="7" t="s">
        <v>1200</v>
      </c>
      <c r="E246" s="7" t="s">
        <v>1201</v>
      </c>
      <c r="F246" s="7">
        <v>21</v>
      </c>
      <c r="G246" s="7" t="s">
        <v>109</v>
      </c>
      <c r="H246" s="7">
        <v>90423119</v>
      </c>
      <c r="I246" s="7" t="s">
        <v>1202</v>
      </c>
      <c r="J246" s="7" t="s">
        <v>1203</v>
      </c>
      <c r="N246" t="str">
        <f t="shared" si="33"/>
        <v>谷川</v>
      </c>
      <c r="O246" t="str">
        <f t="shared" si="34"/>
        <v>啓斗</v>
      </c>
      <c r="P246" t="str">
        <f t="shared" si="35"/>
        <v>タニガワ</v>
      </c>
      <c r="Q246" t="str">
        <f t="shared" si="36"/>
        <v>ヒロト</v>
      </c>
      <c r="R246">
        <f t="shared" si="37"/>
        <v>22</v>
      </c>
      <c r="S246" t="str">
        <f t="shared" si="38"/>
        <v>2000</v>
      </c>
      <c r="T246" t="str">
        <f t="shared" si="39"/>
        <v>0603</v>
      </c>
      <c r="U246" t="str">
        <f t="shared" si="40"/>
        <v>2000/06/03</v>
      </c>
      <c r="V246" t="str">
        <f t="shared" si="41"/>
        <v>奈良</v>
      </c>
      <c r="W246" t="str">
        <f t="shared" si="42"/>
        <v>00090423119</v>
      </c>
      <c r="X246" t="str">
        <f t="shared" si="43"/>
        <v>関西大</v>
      </c>
    </row>
    <row r="247" spans="1:24" x14ac:dyDescent="0.55000000000000004">
      <c r="A247" s="7" t="s">
        <v>1134</v>
      </c>
      <c r="B247" s="7">
        <v>246</v>
      </c>
      <c r="C247" s="7" t="s">
        <v>1204</v>
      </c>
      <c r="D247" s="7" t="s">
        <v>1205</v>
      </c>
      <c r="E247" s="7" t="s">
        <v>1206</v>
      </c>
      <c r="F247" s="7">
        <v>21</v>
      </c>
      <c r="G247" s="7" t="s">
        <v>109</v>
      </c>
      <c r="H247" s="7">
        <v>80767836</v>
      </c>
      <c r="I247" s="7" t="s">
        <v>1207</v>
      </c>
      <c r="J247" s="7" t="s">
        <v>105</v>
      </c>
      <c r="N247" t="str">
        <f t="shared" si="33"/>
        <v>名原</v>
      </c>
      <c r="O247" t="str">
        <f t="shared" si="34"/>
        <v>大樹</v>
      </c>
      <c r="P247" t="str">
        <f t="shared" si="35"/>
        <v>ナバラ</v>
      </c>
      <c r="Q247" t="str">
        <f t="shared" si="36"/>
        <v>ダイキ</v>
      </c>
      <c r="R247">
        <f t="shared" si="37"/>
        <v>22</v>
      </c>
      <c r="S247" t="str">
        <f t="shared" si="38"/>
        <v>2000</v>
      </c>
      <c r="T247" t="str">
        <f t="shared" si="39"/>
        <v>0413</v>
      </c>
      <c r="U247" t="str">
        <f t="shared" si="40"/>
        <v>2000/04/13</v>
      </c>
      <c r="V247" t="str">
        <f t="shared" si="41"/>
        <v>奈良</v>
      </c>
      <c r="W247" t="str">
        <f t="shared" si="42"/>
        <v>00080767836</v>
      </c>
      <c r="X247" t="str">
        <f t="shared" si="43"/>
        <v>関西大</v>
      </c>
    </row>
    <row r="248" spans="1:24" x14ac:dyDescent="0.55000000000000004">
      <c r="A248" s="7" t="s">
        <v>1134</v>
      </c>
      <c r="B248" s="7">
        <v>247</v>
      </c>
      <c r="C248" s="7" t="s">
        <v>1208</v>
      </c>
      <c r="D248" s="7" t="s">
        <v>1209</v>
      </c>
      <c r="E248" s="7" t="s">
        <v>1210</v>
      </c>
      <c r="F248" s="7">
        <v>21</v>
      </c>
      <c r="G248" s="7" t="s">
        <v>115</v>
      </c>
      <c r="H248" s="7">
        <v>58931935</v>
      </c>
      <c r="I248" s="7" t="s">
        <v>1211</v>
      </c>
      <c r="J248" s="7" t="s">
        <v>562</v>
      </c>
      <c r="N248" t="str">
        <f t="shared" si="33"/>
        <v>柘植</v>
      </c>
      <c r="O248" t="str">
        <f t="shared" si="34"/>
        <v>康生</v>
      </c>
      <c r="P248" t="str">
        <f t="shared" si="35"/>
        <v>ツゲ</v>
      </c>
      <c r="Q248" t="str">
        <f t="shared" si="36"/>
        <v>コウセイ</v>
      </c>
      <c r="R248">
        <f t="shared" si="37"/>
        <v>22</v>
      </c>
      <c r="S248" t="str">
        <f t="shared" si="38"/>
        <v>2000</v>
      </c>
      <c r="T248" t="str">
        <f t="shared" si="39"/>
        <v>0921</v>
      </c>
      <c r="U248" t="str">
        <f t="shared" si="40"/>
        <v>2000/09/21</v>
      </c>
      <c r="V248" t="str">
        <f t="shared" si="41"/>
        <v>愛知</v>
      </c>
      <c r="W248" t="str">
        <f t="shared" si="42"/>
        <v>00058931935</v>
      </c>
      <c r="X248" t="str">
        <f t="shared" si="43"/>
        <v>関西大</v>
      </c>
    </row>
    <row r="249" spans="1:24" x14ac:dyDescent="0.55000000000000004">
      <c r="A249" s="7" t="s">
        <v>1134</v>
      </c>
      <c r="B249" s="7">
        <v>248</v>
      </c>
      <c r="C249" s="7" t="s">
        <v>1212</v>
      </c>
      <c r="D249" s="7" t="s">
        <v>1213</v>
      </c>
      <c r="E249" s="7" t="s">
        <v>1214</v>
      </c>
      <c r="F249" s="7">
        <v>21</v>
      </c>
      <c r="G249" s="7" t="s">
        <v>109</v>
      </c>
      <c r="H249" s="7">
        <v>81659130</v>
      </c>
      <c r="I249" s="7" t="s">
        <v>1215</v>
      </c>
      <c r="J249" s="7" t="s">
        <v>1216</v>
      </c>
      <c r="N249" t="str">
        <f t="shared" si="33"/>
        <v>佐々木</v>
      </c>
      <c r="O249" t="str">
        <f t="shared" si="34"/>
        <v>健人</v>
      </c>
      <c r="P249" t="str">
        <f t="shared" si="35"/>
        <v>ササキ</v>
      </c>
      <c r="Q249" t="str">
        <f t="shared" si="36"/>
        <v>ケント</v>
      </c>
      <c r="R249">
        <f t="shared" si="37"/>
        <v>21</v>
      </c>
      <c r="S249" t="str">
        <f t="shared" si="38"/>
        <v>2001</v>
      </c>
      <c r="T249" t="str">
        <f t="shared" si="39"/>
        <v>0224</v>
      </c>
      <c r="U249" t="str">
        <f t="shared" si="40"/>
        <v>2001/02/24</v>
      </c>
      <c r="V249" t="str">
        <f t="shared" si="41"/>
        <v>奈良</v>
      </c>
      <c r="W249" t="str">
        <f t="shared" si="42"/>
        <v>00081659130</v>
      </c>
      <c r="X249" t="str">
        <f t="shared" si="43"/>
        <v>関西大</v>
      </c>
    </row>
    <row r="250" spans="1:24" x14ac:dyDescent="0.55000000000000004">
      <c r="A250" s="7" t="s">
        <v>1134</v>
      </c>
      <c r="B250" s="7">
        <v>249</v>
      </c>
      <c r="C250" s="7" t="s">
        <v>1217</v>
      </c>
      <c r="D250" s="7" t="s">
        <v>1218</v>
      </c>
      <c r="E250" s="7" t="s">
        <v>1219</v>
      </c>
      <c r="F250" s="7">
        <v>21</v>
      </c>
      <c r="G250" s="7" t="s">
        <v>1220</v>
      </c>
      <c r="H250" s="7">
        <v>65226021</v>
      </c>
      <c r="I250" s="7" t="s">
        <v>1221</v>
      </c>
      <c r="J250" s="7" t="s">
        <v>1222</v>
      </c>
      <c r="N250" t="str">
        <f t="shared" si="33"/>
        <v>大前</v>
      </c>
      <c r="O250" t="str">
        <f t="shared" si="34"/>
        <v>開洋</v>
      </c>
      <c r="P250" t="str">
        <f t="shared" si="35"/>
        <v>オオマエ</v>
      </c>
      <c r="Q250" t="str">
        <f t="shared" si="36"/>
        <v>カイヨウ</v>
      </c>
      <c r="R250">
        <f t="shared" si="37"/>
        <v>21</v>
      </c>
      <c r="S250" t="str">
        <f t="shared" si="38"/>
        <v>2001</v>
      </c>
      <c r="T250" t="str">
        <f t="shared" si="39"/>
        <v>0327</v>
      </c>
      <c r="U250" t="str">
        <f t="shared" si="40"/>
        <v>2001/03/27</v>
      </c>
      <c r="V250" t="str">
        <f t="shared" si="41"/>
        <v>和歌山</v>
      </c>
      <c r="W250" t="str">
        <f t="shared" si="42"/>
        <v>00065226021</v>
      </c>
      <c r="X250" t="str">
        <f t="shared" si="43"/>
        <v>関西大</v>
      </c>
    </row>
    <row r="251" spans="1:24" x14ac:dyDescent="0.55000000000000004">
      <c r="A251" s="7" t="s">
        <v>1134</v>
      </c>
      <c r="B251" s="7">
        <v>250</v>
      </c>
      <c r="C251" s="7" t="s">
        <v>1223</v>
      </c>
      <c r="D251" s="7" t="s">
        <v>1224</v>
      </c>
      <c r="E251" s="7" t="s">
        <v>1225</v>
      </c>
      <c r="F251" s="7">
        <v>21</v>
      </c>
      <c r="G251" s="7" t="s">
        <v>169</v>
      </c>
      <c r="H251" s="7">
        <v>94532932</v>
      </c>
      <c r="I251" s="7" t="s">
        <v>1226</v>
      </c>
      <c r="J251" s="7" t="s">
        <v>827</v>
      </c>
      <c r="N251" t="str">
        <f t="shared" si="33"/>
        <v>川久保</v>
      </c>
      <c r="O251" t="str">
        <f t="shared" si="34"/>
        <v>達矢</v>
      </c>
      <c r="P251" t="str">
        <f t="shared" si="35"/>
        <v>カワクボ</v>
      </c>
      <c r="Q251" t="str">
        <f t="shared" si="36"/>
        <v>タツヤ</v>
      </c>
      <c r="R251">
        <f t="shared" si="37"/>
        <v>22</v>
      </c>
      <c r="S251" t="str">
        <f t="shared" si="38"/>
        <v>2001</v>
      </c>
      <c r="T251" t="str">
        <f t="shared" si="39"/>
        <v>0111</v>
      </c>
      <c r="U251" t="str">
        <f t="shared" si="40"/>
        <v>2001/01/11</v>
      </c>
      <c r="V251" t="str">
        <f t="shared" si="41"/>
        <v>石川</v>
      </c>
      <c r="W251" t="str">
        <f t="shared" si="42"/>
        <v>00094532932</v>
      </c>
      <c r="X251" t="str">
        <f t="shared" si="43"/>
        <v>関西大</v>
      </c>
    </row>
    <row r="252" spans="1:24" x14ac:dyDescent="0.55000000000000004">
      <c r="A252" s="7" t="s">
        <v>1134</v>
      </c>
      <c r="B252" s="7">
        <v>251</v>
      </c>
      <c r="C252" s="7" t="s">
        <v>1227</v>
      </c>
      <c r="D252" s="7" t="s">
        <v>1228</v>
      </c>
      <c r="E252" s="7" t="s">
        <v>1229</v>
      </c>
      <c r="F252" s="7">
        <v>21</v>
      </c>
      <c r="G252" s="7" t="s">
        <v>121</v>
      </c>
      <c r="H252" s="7">
        <v>97850938</v>
      </c>
      <c r="I252" s="7" t="s">
        <v>1230</v>
      </c>
      <c r="J252" s="7" t="s">
        <v>224</v>
      </c>
      <c r="N252" t="str">
        <f t="shared" si="33"/>
        <v>大戸</v>
      </c>
      <c r="O252" t="str">
        <f t="shared" si="34"/>
        <v>隆正</v>
      </c>
      <c r="P252" t="str">
        <f t="shared" si="35"/>
        <v>オオト</v>
      </c>
      <c r="Q252" t="str">
        <f t="shared" si="36"/>
        <v>リュウセイ</v>
      </c>
      <c r="R252">
        <f t="shared" si="37"/>
        <v>22</v>
      </c>
      <c r="S252" t="str">
        <f t="shared" si="38"/>
        <v>2000</v>
      </c>
      <c r="T252" t="str">
        <f t="shared" si="39"/>
        <v>0707</v>
      </c>
      <c r="U252" t="str">
        <f t="shared" si="40"/>
        <v>2000/07/07</v>
      </c>
      <c r="V252" t="str">
        <f t="shared" si="41"/>
        <v>京都</v>
      </c>
      <c r="W252" t="str">
        <f t="shared" si="42"/>
        <v>00097850938</v>
      </c>
      <c r="X252" t="str">
        <f t="shared" si="43"/>
        <v>関西大</v>
      </c>
    </row>
    <row r="253" spans="1:24" x14ac:dyDescent="0.55000000000000004">
      <c r="A253" s="7" t="s">
        <v>1134</v>
      </c>
      <c r="B253" s="7">
        <v>252</v>
      </c>
      <c r="C253" s="7" t="s">
        <v>1231</v>
      </c>
      <c r="D253" s="7" t="s">
        <v>1232</v>
      </c>
      <c r="E253" s="7" t="s">
        <v>1233</v>
      </c>
      <c r="F253" s="7">
        <v>21</v>
      </c>
      <c r="G253" s="7" t="s">
        <v>109</v>
      </c>
      <c r="H253" s="7">
        <v>79578743</v>
      </c>
      <c r="I253" s="7" t="s">
        <v>1234</v>
      </c>
      <c r="J253" s="7" t="s">
        <v>235</v>
      </c>
      <c r="N253" t="str">
        <f t="shared" si="33"/>
        <v>上村</v>
      </c>
      <c r="O253" t="str">
        <f t="shared" si="34"/>
        <v>悠斗</v>
      </c>
      <c r="P253" t="str">
        <f t="shared" si="35"/>
        <v>ウエムラ</v>
      </c>
      <c r="Q253" t="str">
        <f t="shared" si="36"/>
        <v>ユウト</v>
      </c>
      <c r="R253">
        <f t="shared" si="37"/>
        <v>22</v>
      </c>
      <c r="S253" t="str">
        <f t="shared" si="38"/>
        <v>2000</v>
      </c>
      <c r="T253" t="str">
        <f t="shared" si="39"/>
        <v>0710</v>
      </c>
      <c r="U253" t="str">
        <f t="shared" si="40"/>
        <v>2000/07/10</v>
      </c>
      <c r="V253" t="str">
        <f t="shared" si="41"/>
        <v>奈良</v>
      </c>
      <c r="W253" t="str">
        <f t="shared" si="42"/>
        <v>00079578743</v>
      </c>
      <c r="X253" t="str">
        <f t="shared" si="43"/>
        <v>関西大</v>
      </c>
    </row>
    <row r="254" spans="1:24" x14ac:dyDescent="0.55000000000000004">
      <c r="A254" s="7" t="s">
        <v>1134</v>
      </c>
      <c r="B254" s="7">
        <v>253</v>
      </c>
      <c r="C254" s="7" t="s">
        <v>1235</v>
      </c>
      <c r="D254" s="7" t="s">
        <v>1236</v>
      </c>
      <c r="E254" s="7" t="s">
        <v>1237</v>
      </c>
      <c r="F254" s="7">
        <v>21</v>
      </c>
      <c r="G254" s="7" t="s">
        <v>109</v>
      </c>
      <c r="H254" s="7">
        <v>68773839</v>
      </c>
      <c r="I254" s="7" t="s">
        <v>1238</v>
      </c>
      <c r="J254" s="7" t="s">
        <v>1239</v>
      </c>
      <c r="N254" t="str">
        <f t="shared" si="33"/>
        <v>岡部</v>
      </c>
      <c r="O254" t="str">
        <f t="shared" si="34"/>
        <v>元紀</v>
      </c>
      <c r="P254" t="str">
        <f t="shared" si="35"/>
        <v>オカベ</v>
      </c>
      <c r="Q254" t="str">
        <f t="shared" si="36"/>
        <v>モトキ</v>
      </c>
      <c r="R254">
        <f t="shared" si="37"/>
        <v>21</v>
      </c>
      <c r="S254" t="str">
        <f t="shared" si="38"/>
        <v>2001</v>
      </c>
      <c r="T254" t="str">
        <f t="shared" si="39"/>
        <v>0328</v>
      </c>
      <c r="U254" t="str">
        <f t="shared" si="40"/>
        <v>2001/03/28</v>
      </c>
      <c r="V254" t="str">
        <f t="shared" si="41"/>
        <v>奈良</v>
      </c>
      <c r="W254" t="str">
        <f t="shared" si="42"/>
        <v>00068773839</v>
      </c>
      <c r="X254" t="str">
        <f t="shared" si="43"/>
        <v>関西大</v>
      </c>
    </row>
    <row r="255" spans="1:24" x14ac:dyDescent="0.55000000000000004">
      <c r="A255" s="7" t="s">
        <v>1134</v>
      </c>
      <c r="B255" s="7">
        <v>254</v>
      </c>
      <c r="C255" s="7" t="s">
        <v>1240</v>
      </c>
      <c r="D255" s="7" t="s">
        <v>1241</v>
      </c>
      <c r="E255" s="7" t="s">
        <v>1242</v>
      </c>
      <c r="F255" s="7">
        <v>20</v>
      </c>
      <c r="G255" s="7" t="s">
        <v>149</v>
      </c>
      <c r="H255" s="7">
        <v>57198030</v>
      </c>
      <c r="I255" s="7" t="s">
        <v>261</v>
      </c>
      <c r="J255" s="7" t="s">
        <v>1243</v>
      </c>
      <c r="N255" t="str">
        <f t="shared" si="33"/>
        <v>伊藤</v>
      </c>
      <c r="O255" t="str">
        <f t="shared" si="34"/>
        <v>仁</v>
      </c>
      <c r="P255" t="str">
        <f t="shared" si="35"/>
        <v>イトウ</v>
      </c>
      <c r="Q255" t="str">
        <f t="shared" si="36"/>
        <v>ヒロシ</v>
      </c>
      <c r="R255">
        <f t="shared" si="37"/>
        <v>21</v>
      </c>
      <c r="S255" t="str">
        <f t="shared" si="38"/>
        <v>2001</v>
      </c>
      <c r="T255" t="str">
        <f t="shared" si="39"/>
        <v>0410</v>
      </c>
      <c r="U255" t="str">
        <f t="shared" si="40"/>
        <v>2001/04/10</v>
      </c>
      <c r="V255" t="str">
        <f t="shared" si="41"/>
        <v>大阪</v>
      </c>
      <c r="W255" t="str">
        <f t="shared" si="42"/>
        <v>00057198030</v>
      </c>
      <c r="X255" t="str">
        <f t="shared" si="43"/>
        <v>関西大</v>
      </c>
    </row>
    <row r="256" spans="1:24" x14ac:dyDescent="0.55000000000000004">
      <c r="A256" s="7" t="s">
        <v>1134</v>
      </c>
      <c r="B256" s="7">
        <v>255</v>
      </c>
      <c r="C256" s="7" t="s">
        <v>1244</v>
      </c>
      <c r="D256" s="7" t="s">
        <v>1245</v>
      </c>
      <c r="E256" s="7" t="s">
        <v>1246</v>
      </c>
      <c r="F256" s="7">
        <v>20</v>
      </c>
      <c r="G256" s="7" t="s">
        <v>143</v>
      </c>
      <c r="H256" s="7">
        <v>76416933</v>
      </c>
      <c r="I256" s="7" t="s">
        <v>1247</v>
      </c>
      <c r="J256" s="7" t="s">
        <v>1248</v>
      </c>
      <c r="N256" t="str">
        <f t="shared" si="33"/>
        <v>亀田</v>
      </c>
      <c r="O256" t="str">
        <f t="shared" si="34"/>
        <v>仁一路</v>
      </c>
      <c r="P256" t="str">
        <f t="shared" si="35"/>
        <v>カメダ</v>
      </c>
      <c r="Q256" t="str">
        <f t="shared" si="36"/>
        <v>ジンイチロウ</v>
      </c>
      <c r="R256">
        <f t="shared" si="37"/>
        <v>21</v>
      </c>
      <c r="S256" t="str">
        <f t="shared" si="38"/>
        <v>2001</v>
      </c>
      <c r="T256" t="str">
        <f t="shared" si="39"/>
        <v>0828</v>
      </c>
      <c r="U256" t="str">
        <f t="shared" si="40"/>
        <v>2001/08/28</v>
      </c>
      <c r="V256" t="str">
        <f t="shared" si="41"/>
        <v>兵庫</v>
      </c>
      <c r="W256" t="str">
        <f t="shared" si="42"/>
        <v>00076416933</v>
      </c>
      <c r="X256" t="str">
        <f t="shared" si="43"/>
        <v>関西大</v>
      </c>
    </row>
    <row r="257" spans="1:24" x14ac:dyDescent="0.55000000000000004">
      <c r="A257" s="7" t="s">
        <v>1134</v>
      </c>
      <c r="B257" s="7">
        <v>256</v>
      </c>
      <c r="C257" s="7" t="s">
        <v>1249</v>
      </c>
      <c r="D257" s="7" t="s">
        <v>1250</v>
      </c>
      <c r="E257" s="7" t="s">
        <v>1251</v>
      </c>
      <c r="F257" s="7">
        <v>20</v>
      </c>
      <c r="G257" s="7" t="s">
        <v>143</v>
      </c>
      <c r="H257" s="7">
        <v>81194730</v>
      </c>
      <c r="I257" s="7" t="s">
        <v>1252</v>
      </c>
      <c r="J257" s="7" t="s">
        <v>1253</v>
      </c>
      <c r="N257" t="str">
        <f t="shared" si="33"/>
        <v>増田</v>
      </c>
      <c r="O257" t="str">
        <f t="shared" si="34"/>
        <v>潮音</v>
      </c>
      <c r="P257" t="str">
        <f t="shared" si="35"/>
        <v>マスダ</v>
      </c>
      <c r="Q257" t="str">
        <f t="shared" si="36"/>
        <v>シオン</v>
      </c>
      <c r="R257">
        <f t="shared" si="37"/>
        <v>21</v>
      </c>
      <c r="S257" t="str">
        <f t="shared" si="38"/>
        <v>2001</v>
      </c>
      <c r="T257" t="str">
        <f t="shared" si="39"/>
        <v>0909</v>
      </c>
      <c r="U257" t="str">
        <f t="shared" si="40"/>
        <v>2001/09/09</v>
      </c>
      <c r="V257" t="str">
        <f t="shared" si="41"/>
        <v>兵庫</v>
      </c>
      <c r="W257" t="str">
        <f t="shared" si="42"/>
        <v>00081194730</v>
      </c>
      <c r="X257" t="str">
        <f t="shared" si="43"/>
        <v>関西大</v>
      </c>
    </row>
    <row r="258" spans="1:24" x14ac:dyDescent="0.55000000000000004">
      <c r="A258" s="7" t="s">
        <v>1134</v>
      </c>
      <c r="B258" s="7">
        <v>257</v>
      </c>
      <c r="C258" s="7" t="s">
        <v>1254</v>
      </c>
      <c r="D258" s="7" t="s">
        <v>1255</v>
      </c>
      <c r="E258" s="7" t="s">
        <v>906</v>
      </c>
      <c r="F258" s="7">
        <v>20</v>
      </c>
      <c r="G258" s="7" t="s">
        <v>149</v>
      </c>
      <c r="H258" s="7">
        <v>80072724</v>
      </c>
      <c r="I258" s="7" t="s">
        <v>1256</v>
      </c>
      <c r="J258" s="7" t="s">
        <v>171</v>
      </c>
      <c r="N258" t="str">
        <f t="shared" si="33"/>
        <v>宮内</v>
      </c>
      <c r="O258" t="str">
        <f t="shared" si="34"/>
        <v>和哉</v>
      </c>
      <c r="P258" t="str">
        <f t="shared" si="35"/>
        <v>ミヤウチ</v>
      </c>
      <c r="Q258" t="str">
        <f t="shared" si="36"/>
        <v>カズヤ</v>
      </c>
      <c r="R258">
        <f t="shared" si="37"/>
        <v>21</v>
      </c>
      <c r="S258" t="str">
        <f t="shared" si="38"/>
        <v>2001</v>
      </c>
      <c r="T258" t="str">
        <f t="shared" si="39"/>
        <v>1030</v>
      </c>
      <c r="U258" t="str">
        <f t="shared" si="40"/>
        <v>2001/10/30</v>
      </c>
      <c r="V258" t="str">
        <f t="shared" si="41"/>
        <v>大阪</v>
      </c>
      <c r="W258" t="str">
        <f t="shared" si="42"/>
        <v>00080072724</v>
      </c>
      <c r="X258" t="str">
        <f t="shared" si="43"/>
        <v>関西大</v>
      </c>
    </row>
    <row r="259" spans="1:24" x14ac:dyDescent="0.55000000000000004">
      <c r="A259" s="7" t="s">
        <v>1134</v>
      </c>
      <c r="B259" s="7">
        <v>258</v>
      </c>
      <c r="C259" s="7" t="s">
        <v>1257</v>
      </c>
      <c r="D259" s="7" t="s">
        <v>1258</v>
      </c>
      <c r="E259" s="7" t="s">
        <v>1259</v>
      </c>
      <c r="F259" s="7">
        <v>20</v>
      </c>
      <c r="G259" s="7" t="s">
        <v>149</v>
      </c>
      <c r="H259" s="7">
        <v>75043221</v>
      </c>
      <c r="I259" s="7" t="s">
        <v>1260</v>
      </c>
      <c r="J259" s="7" t="s">
        <v>262</v>
      </c>
      <c r="N259" t="str">
        <f t="shared" ref="N259:N322" si="44">IFERROR(LEFT($C259,FIND("　",$C259)-1),"")</f>
        <v>藤井</v>
      </c>
      <c r="O259" t="str">
        <f t="shared" ref="O259:O322" si="45">IFERROR(RIGHT($C259,LEN($C259)-FIND("　",$C259)),"")</f>
        <v>恒輝</v>
      </c>
      <c r="P259" t="str">
        <f t="shared" ref="P259:P322" si="46">IFERROR(DBCS(LEFT($D259,FIND(" ",$D259)-1)),"")</f>
        <v>フジイ</v>
      </c>
      <c r="Q259" t="str">
        <f t="shared" ref="Q259:Q322" si="47">IFERROR(DBCS(RIGHT($D259,LEN($D259)-FIND(" ",$D259))),"")</f>
        <v>コウキ</v>
      </c>
      <c r="R259">
        <f t="shared" ref="R259:R322" si="48">IFERROR(IF(AND(129&lt;VALUE($T259),VALUE($T259)&lt;=401),$F259,$F259+1),"")</f>
        <v>21</v>
      </c>
      <c r="S259" t="str">
        <f t="shared" ref="S259:S322" si="49">IF($E259="","",IF(LEFT($E259,1)="9","19"&amp;LEFT($E259,2),"20"&amp;LEFT($E259,2)))</f>
        <v>2001</v>
      </c>
      <c r="T259" t="str">
        <f t="shared" ref="T259:T322" si="50">IFERROR(RIGHT($E259,4),"")</f>
        <v>0826</v>
      </c>
      <c r="U259" t="str">
        <f t="shared" ref="U259:U322" si="51">IF($S259="","",$S259&amp;"/"&amp;LEFT($T259,2)&amp;"/"&amp;RIGHT($T259,2))</f>
        <v>2001/08/26</v>
      </c>
      <c r="V259" t="str">
        <f t="shared" ref="V259:V322" si="52">IFERROR(IF($G259="北海道",$G259,LEFT($G259,LEN($G259)-1)),"")</f>
        <v>大阪</v>
      </c>
      <c r="W259" t="str">
        <f t="shared" ref="W259:W322" si="53">IF($H259="","",RIGHT(100000000000+$H259,11))</f>
        <v>00075043221</v>
      </c>
      <c r="X259" t="str">
        <f t="shared" ref="X259:X322" si="54">IFERROR(LEFT($A259,FIND("大学",$A259))&amp;RIGHT($A259,LEN($A259)-FIND("大学",$A259)-1),"")</f>
        <v>関西大</v>
      </c>
    </row>
    <row r="260" spans="1:24" x14ac:dyDescent="0.55000000000000004">
      <c r="A260" s="7" t="s">
        <v>1134</v>
      </c>
      <c r="B260" s="7">
        <v>259</v>
      </c>
      <c r="C260" s="7" t="s">
        <v>1261</v>
      </c>
      <c r="D260" s="7" t="s">
        <v>1262</v>
      </c>
      <c r="E260" s="7" t="s">
        <v>1263</v>
      </c>
      <c r="F260" s="7">
        <v>20</v>
      </c>
      <c r="G260" s="7" t="s">
        <v>149</v>
      </c>
      <c r="H260" s="7">
        <v>76443529</v>
      </c>
      <c r="I260" s="7" t="s">
        <v>1264</v>
      </c>
      <c r="J260" s="7" t="s">
        <v>1265</v>
      </c>
      <c r="N260" t="str">
        <f t="shared" si="44"/>
        <v>坂東</v>
      </c>
      <c r="O260" t="str">
        <f t="shared" si="45"/>
        <v>日向</v>
      </c>
      <c r="P260" t="str">
        <f t="shared" si="46"/>
        <v>バンドウ</v>
      </c>
      <c r="Q260" t="str">
        <f t="shared" si="47"/>
        <v>ヒュウガ</v>
      </c>
      <c r="R260">
        <f t="shared" si="48"/>
        <v>21</v>
      </c>
      <c r="S260" t="str">
        <f t="shared" si="49"/>
        <v>2001</v>
      </c>
      <c r="T260" t="str">
        <f t="shared" si="50"/>
        <v>0524</v>
      </c>
      <c r="U260" t="str">
        <f t="shared" si="51"/>
        <v>2001/05/24</v>
      </c>
      <c r="V260" t="str">
        <f t="shared" si="52"/>
        <v>大阪</v>
      </c>
      <c r="W260" t="str">
        <f t="shared" si="53"/>
        <v>00076443529</v>
      </c>
      <c r="X260" t="str">
        <f t="shared" si="54"/>
        <v>関西大</v>
      </c>
    </row>
    <row r="261" spans="1:24" x14ac:dyDescent="0.55000000000000004">
      <c r="A261" s="7" t="s">
        <v>1134</v>
      </c>
      <c r="B261" s="7">
        <v>260</v>
      </c>
      <c r="C261" s="7" t="s">
        <v>1266</v>
      </c>
      <c r="D261" s="7" t="s">
        <v>1267</v>
      </c>
      <c r="E261" s="7" t="s">
        <v>853</v>
      </c>
      <c r="F261" s="7">
        <v>20</v>
      </c>
      <c r="G261" s="7" t="s">
        <v>149</v>
      </c>
      <c r="H261" s="7">
        <v>79559035</v>
      </c>
      <c r="I261" s="7" t="s">
        <v>1268</v>
      </c>
      <c r="J261" s="7" t="s">
        <v>1269</v>
      </c>
      <c r="N261" t="str">
        <f t="shared" si="44"/>
        <v>藤戸</v>
      </c>
      <c r="O261" t="str">
        <f t="shared" si="45"/>
        <v>涼達</v>
      </c>
      <c r="P261" t="str">
        <f t="shared" si="46"/>
        <v>フジト</v>
      </c>
      <c r="Q261" t="str">
        <f t="shared" si="47"/>
        <v>リョウタツ</v>
      </c>
      <c r="R261">
        <f t="shared" si="48"/>
        <v>21</v>
      </c>
      <c r="S261" t="str">
        <f t="shared" si="49"/>
        <v>2001</v>
      </c>
      <c r="T261" t="str">
        <f t="shared" si="50"/>
        <v>0606</v>
      </c>
      <c r="U261" t="str">
        <f t="shared" si="51"/>
        <v>2001/06/06</v>
      </c>
      <c r="V261" t="str">
        <f t="shared" si="52"/>
        <v>大阪</v>
      </c>
      <c r="W261" t="str">
        <f t="shared" si="53"/>
        <v>00079559035</v>
      </c>
      <c r="X261" t="str">
        <f t="shared" si="54"/>
        <v>関西大</v>
      </c>
    </row>
    <row r="262" spans="1:24" x14ac:dyDescent="0.55000000000000004">
      <c r="A262" s="7" t="s">
        <v>1134</v>
      </c>
      <c r="B262" s="7">
        <v>261</v>
      </c>
      <c r="C262" s="7" t="s">
        <v>1270</v>
      </c>
      <c r="D262" s="7" t="s">
        <v>1271</v>
      </c>
      <c r="E262" s="7" t="s">
        <v>1272</v>
      </c>
      <c r="F262" s="7">
        <v>20</v>
      </c>
      <c r="G262" s="7" t="s">
        <v>149</v>
      </c>
      <c r="H262" s="7">
        <v>78781233</v>
      </c>
      <c r="I262" s="7" t="s">
        <v>1273</v>
      </c>
      <c r="J262" s="7" t="s">
        <v>912</v>
      </c>
      <c r="N262" t="str">
        <f t="shared" si="44"/>
        <v>寺田</v>
      </c>
      <c r="O262" t="str">
        <f t="shared" si="45"/>
        <v>裕真</v>
      </c>
      <c r="P262" t="str">
        <f t="shared" si="46"/>
        <v>テラダ</v>
      </c>
      <c r="Q262" t="str">
        <f t="shared" si="47"/>
        <v>ユウマ</v>
      </c>
      <c r="R262">
        <f t="shared" si="48"/>
        <v>21</v>
      </c>
      <c r="S262" t="str">
        <f t="shared" si="49"/>
        <v>2001</v>
      </c>
      <c r="T262" t="str">
        <f t="shared" si="50"/>
        <v>0502</v>
      </c>
      <c r="U262" t="str">
        <f t="shared" si="51"/>
        <v>2001/05/02</v>
      </c>
      <c r="V262" t="str">
        <f t="shared" si="52"/>
        <v>大阪</v>
      </c>
      <c r="W262" t="str">
        <f t="shared" si="53"/>
        <v>00078781233</v>
      </c>
      <c r="X262" t="str">
        <f t="shared" si="54"/>
        <v>関西大</v>
      </c>
    </row>
    <row r="263" spans="1:24" x14ac:dyDescent="0.55000000000000004">
      <c r="A263" s="7" t="s">
        <v>1134</v>
      </c>
      <c r="B263" s="7">
        <v>262</v>
      </c>
      <c r="C263" s="7" t="s">
        <v>1274</v>
      </c>
      <c r="D263" s="7" t="s">
        <v>1275</v>
      </c>
      <c r="E263" s="7" t="s">
        <v>1276</v>
      </c>
      <c r="F263" s="7">
        <v>20</v>
      </c>
      <c r="G263" s="7" t="s">
        <v>149</v>
      </c>
      <c r="H263" s="7">
        <v>93403019</v>
      </c>
      <c r="I263" s="7" t="s">
        <v>753</v>
      </c>
      <c r="J263" s="7" t="s">
        <v>1277</v>
      </c>
      <c r="N263" t="str">
        <f t="shared" si="44"/>
        <v>大野</v>
      </c>
      <c r="O263" t="str">
        <f t="shared" si="45"/>
        <v>佳太朗</v>
      </c>
      <c r="P263" t="str">
        <f t="shared" si="46"/>
        <v>オオノ</v>
      </c>
      <c r="Q263" t="str">
        <f t="shared" si="47"/>
        <v>ケイタロウ</v>
      </c>
      <c r="R263">
        <f t="shared" si="48"/>
        <v>20</v>
      </c>
      <c r="S263" t="str">
        <f t="shared" si="49"/>
        <v>2002</v>
      </c>
      <c r="T263" t="str">
        <f t="shared" si="50"/>
        <v>0316</v>
      </c>
      <c r="U263" t="str">
        <f t="shared" si="51"/>
        <v>2002/03/16</v>
      </c>
      <c r="V263" t="str">
        <f t="shared" si="52"/>
        <v>大阪</v>
      </c>
      <c r="W263" t="str">
        <f t="shared" si="53"/>
        <v>00093403019</v>
      </c>
      <c r="X263" t="str">
        <f t="shared" si="54"/>
        <v>関西大</v>
      </c>
    </row>
    <row r="264" spans="1:24" x14ac:dyDescent="0.55000000000000004">
      <c r="A264" s="7" t="s">
        <v>1134</v>
      </c>
      <c r="B264" s="7">
        <v>263</v>
      </c>
      <c r="C264" s="7" t="s">
        <v>1278</v>
      </c>
      <c r="D264" s="7" t="s">
        <v>1279</v>
      </c>
      <c r="E264" s="7" t="s">
        <v>1280</v>
      </c>
      <c r="F264" s="7">
        <v>20</v>
      </c>
      <c r="G264" s="7" t="s">
        <v>109</v>
      </c>
      <c r="H264" s="7">
        <v>82496433</v>
      </c>
      <c r="I264" s="7" t="s">
        <v>1281</v>
      </c>
      <c r="J264" s="7" t="s">
        <v>1216</v>
      </c>
      <c r="N264" t="str">
        <f t="shared" si="44"/>
        <v>福原</v>
      </c>
      <c r="O264" t="str">
        <f t="shared" si="45"/>
        <v>健斗</v>
      </c>
      <c r="P264" t="str">
        <f t="shared" si="46"/>
        <v>フクハラ</v>
      </c>
      <c r="Q264" t="str">
        <f t="shared" si="47"/>
        <v>ケント</v>
      </c>
      <c r="R264">
        <f t="shared" si="48"/>
        <v>21</v>
      </c>
      <c r="S264" t="str">
        <f t="shared" si="49"/>
        <v>2002</v>
      </c>
      <c r="T264" t="str">
        <f t="shared" si="50"/>
        <v>0113</v>
      </c>
      <c r="U264" t="str">
        <f t="shared" si="51"/>
        <v>2002/01/13</v>
      </c>
      <c r="V264" t="str">
        <f t="shared" si="52"/>
        <v>奈良</v>
      </c>
      <c r="W264" t="str">
        <f t="shared" si="53"/>
        <v>00082496433</v>
      </c>
      <c r="X264" t="str">
        <f t="shared" si="54"/>
        <v>関西大</v>
      </c>
    </row>
    <row r="265" spans="1:24" x14ac:dyDescent="0.55000000000000004">
      <c r="A265" s="7" t="s">
        <v>1134</v>
      </c>
      <c r="B265" s="7">
        <v>264</v>
      </c>
      <c r="C265" s="7" t="s">
        <v>1282</v>
      </c>
      <c r="D265" s="7" t="s">
        <v>1283</v>
      </c>
      <c r="E265" s="7" t="s">
        <v>1284</v>
      </c>
      <c r="F265" s="7">
        <v>20</v>
      </c>
      <c r="G265" s="7" t="s">
        <v>149</v>
      </c>
      <c r="H265" s="7">
        <v>81022215</v>
      </c>
      <c r="I265" s="7" t="s">
        <v>1285</v>
      </c>
      <c r="J265" s="7" t="s">
        <v>1077</v>
      </c>
      <c r="N265" t="str">
        <f t="shared" si="44"/>
        <v>富岡</v>
      </c>
      <c r="O265" t="str">
        <f t="shared" si="45"/>
        <v>紋人</v>
      </c>
      <c r="P265" t="str">
        <f t="shared" si="46"/>
        <v>トミオカ</v>
      </c>
      <c r="Q265" t="str">
        <f t="shared" si="47"/>
        <v>アヤト</v>
      </c>
      <c r="R265">
        <f t="shared" si="48"/>
        <v>21</v>
      </c>
      <c r="S265" t="str">
        <f t="shared" si="49"/>
        <v>2001</v>
      </c>
      <c r="T265" t="str">
        <f t="shared" si="50"/>
        <v>0620</v>
      </c>
      <c r="U265" t="str">
        <f t="shared" si="51"/>
        <v>2001/06/20</v>
      </c>
      <c r="V265" t="str">
        <f t="shared" si="52"/>
        <v>大阪</v>
      </c>
      <c r="W265" t="str">
        <f t="shared" si="53"/>
        <v>00081022215</v>
      </c>
      <c r="X265" t="str">
        <f t="shared" si="54"/>
        <v>関西大</v>
      </c>
    </row>
    <row r="266" spans="1:24" x14ac:dyDescent="0.55000000000000004">
      <c r="A266" s="7" t="s">
        <v>1134</v>
      </c>
      <c r="B266" s="7">
        <v>265</v>
      </c>
      <c r="C266" s="7" t="s">
        <v>1286</v>
      </c>
      <c r="D266" s="7" t="s">
        <v>1287</v>
      </c>
      <c r="E266" s="7" t="s">
        <v>1288</v>
      </c>
      <c r="F266" s="7">
        <v>20</v>
      </c>
      <c r="G266" s="7" t="s">
        <v>149</v>
      </c>
      <c r="H266" s="7">
        <v>111836828</v>
      </c>
      <c r="I266" s="7" t="s">
        <v>1289</v>
      </c>
      <c r="J266" s="7" t="s">
        <v>868</v>
      </c>
      <c r="N266" t="str">
        <f t="shared" si="44"/>
        <v>石丸</v>
      </c>
      <c r="O266" t="str">
        <f t="shared" si="45"/>
        <v>尚弥</v>
      </c>
      <c r="P266" t="str">
        <f t="shared" si="46"/>
        <v>イシマル</v>
      </c>
      <c r="Q266" t="str">
        <f t="shared" si="47"/>
        <v>ナオヤ</v>
      </c>
      <c r="R266">
        <f t="shared" si="48"/>
        <v>21</v>
      </c>
      <c r="S266" t="str">
        <f t="shared" si="49"/>
        <v>2001</v>
      </c>
      <c r="T266" t="str">
        <f t="shared" si="50"/>
        <v>1108</v>
      </c>
      <c r="U266" t="str">
        <f t="shared" si="51"/>
        <v>2001/11/08</v>
      </c>
      <c r="V266" t="str">
        <f t="shared" si="52"/>
        <v>大阪</v>
      </c>
      <c r="W266" t="str">
        <f t="shared" si="53"/>
        <v>00111836828</v>
      </c>
      <c r="X266" t="str">
        <f t="shared" si="54"/>
        <v>関西大</v>
      </c>
    </row>
    <row r="267" spans="1:24" x14ac:dyDescent="0.55000000000000004">
      <c r="A267" s="7" t="s">
        <v>1134</v>
      </c>
      <c r="B267" s="7">
        <v>266</v>
      </c>
      <c r="C267" s="7" t="s">
        <v>1290</v>
      </c>
      <c r="D267" s="7" t="s">
        <v>1291</v>
      </c>
      <c r="E267" s="7" t="s">
        <v>396</v>
      </c>
      <c r="F267" s="7">
        <v>20</v>
      </c>
      <c r="G267" s="7" t="s">
        <v>121</v>
      </c>
      <c r="H267" s="7">
        <v>107792228</v>
      </c>
      <c r="I267" s="7" t="s">
        <v>1292</v>
      </c>
      <c r="J267" s="7" t="s">
        <v>117</v>
      </c>
      <c r="N267" t="str">
        <f t="shared" si="44"/>
        <v>栗原</v>
      </c>
      <c r="O267" t="str">
        <f t="shared" si="45"/>
        <v>拓海</v>
      </c>
      <c r="P267" t="str">
        <f t="shared" si="46"/>
        <v>クリハラ</v>
      </c>
      <c r="Q267" t="str">
        <f t="shared" si="47"/>
        <v>タクミ</v>
      </c>
      <c r="R267">
        <f t="shared" si="48"/>
        <v>21</v>
      </c>
      <c r="S267" t="str">
        <f t="shared" si="49"/>
        <v>2001</v>
      </c>
      <c r="T267" t="str">
        <f t="shared" si="50"/>
        <v>0803</v>
      </c>
      <c r="U267" t="str">
        <f t="shared" si="51"/>
        <v>2001/08/03</v>
      </c>
      <c r="V267" t="str">
        <f t="shared" si="52"/>
        <v>京都</v>
      </c>
      <c r="W267" t="str">
        <f t="shared" si="53"/>
        <v>00107792228</v>
      </c>
      <c r="X267" t="str">
        <f t="shared" si="54"/>
        <v>関西大</v>
      </c>
    </row>
    <row r="268" spans="1:24" x14ac:dyDescent="0.55000000000000004">
      <c r="A268" s="7" t="s">
        <v>1134</v>
      </c>
      <c r="B268" s="7">
        <v>267</v>
      </c>
      <c r="C268" s="7" t="s">
        <v>1293</v>
      </c>
      <c r="D268" s="7" t="s">
        <v>1294</v>
      </c>
      <c r="E268" s="7" t="s">
        <v>1295</v>
      </c>
      <c r="F268" s="7">
        <v>20</v>
      </c>
      <c r="G268" s="7" t="s">
        <v>121</v>
      </c>
      <c r="H268" s="7">
        <v>108157426</v>
      </c>
      <c r="I268" s="7" t="s">
        <v>1296</v>
      </c>
      <c r="J268" s="7" t="s">
        <v>1297</v>
      </c>
      <c r="N268" t="str">
        <f t="shared" si="44"/>
        <v>和田</v>
      </c>
      <c r="O268" t="str">
        <f t="shared" si="45"/>
        <v>一真</v>
      </c>
      <c r="P268" t="str">
        <f t="shared" si="46"/>
        <v>ワダ</v>
      </c>
      <c r="Q268" t="str">
        <f t="shared" si="47"/>
        <v>カズマ</v>
      </c>
      <c r="R268">
        <f t="shared" si="48"/>
        <v>21</v>
      </c>
      <c r="S268" t="str">
        <f t="shared" si="49"/>
        <v>2001</v>
      </c>
      <c r="T268" t="str">
        <f t="shared" si="50"/>
        <v>0920</v>
      </c>
      <c r="U268" t="str">
        <f t="shared" si="51"/>
        <v>2001/09/20</v>
      </c>
      <c r="V268" t="str">
        <f t="shared" si="52"/>
        <v>京都</v>
      </c>
      <c r="W268" t="str">
        <f t="shared" si="53"/>
        <v>00108157426</v>
      </c>
      <c r="X268" t="str">
        <f t="shared" si="54"/>
        <v>関西大</v>
      </c>
    </row>
    <row r="269" spans="1:24" x14ac:dyDescent="0.55000000000000004">
      <c r="A269" s="7" t="s">
        <v>1134</v>
      </c>
      <c r="B269" s="7">
        <v>268</v>
      </c>
      <c r="C269" s="7" t="s">
        <v>1298</v>
      </c>
      <c r="D269" s="7" t="s">
        <v>1299</v>
      </c>
      <c r="E269" s="7" t="s">
        <v>1300</v>
      </c>
      <c r="F269" s="7">
        <v>20</v>
      </c>
      <c r="G269" s="7" t="s">
        <v>149</v>
      </c>
      <c r="H269" s="7">
        <v>82709531</v>
      </c>
      <c r="I269" s="7" t="s">
        <v>1301</v>
      </c>
      <c r="J269" s="7" t="s">
        <v>1302</v>
      </c>
      <c r="N269" t="str">
        <f t="shared" si="44"/>
        <v>北</v>
      </c>
      <c r="O269" t="str">
        <f t="shared" si="45"/>
        <v>凌伎</v>
      </c>
      <c r="P269" t="str">
        <f t="shared" si="46"/>
        <v>キタ</v>
      </c>
      <c r="Q269" t="str">
        <f t="shared" si="47"/>
        <v>リョウキ</v>
      </c>
      <c r="R269">
        <f t="shared" si="48"/>
        <v>21</v>
      </c>
      <c r="S269" t="str">
        <f t="shared" si="49"/>
        <v>2001</v>
      </c>
      <c r="T269" t="str">
        <f t="shared" si="50"/>
        <v>1223</v>
      </c>
      <c r="U269" t="str">
        <f t="shared" si="51"/>
        <v>2001/12/23</v>
      </c>
      <c r="V269" t="str">
        <f t="shared" si="52"/>
        <v>大阪</v>
      </c>
      <c r="W269" t="str">
        <f t="shared" si="53"/>
        <v>00082709531</v>
      </c>
      <c r="X269" t="str">
        <f t="shared" si="54"/>
        <v>関西大</v>
      </c>
    </row>
    <row r="270" spans="1:24" x14ac:dyDescent="0.55000000000000004">
      <c r="A270" s="7" t="s">
        <v>1134</v>
      </c>
      <c r="B270" s="7">
        <v>269</v>
      </c>
      <c r="C270" s="7" t="s">
        <v>1303</v>
      </c>
      <c r="D270" s="7" t="s">
        <v>1304</v>
      </c>
      <c r="E270" s="7" t="s">
        <v>1305</v>
      </c>
      <c r="F270" s="7">
        <v>20</v>
      </c>
      <c r="G270" s="7" t="s">
        <v>149</v>
      </c>
      <c r="H270" s="7">
        <v>79726839</v>
      </c>
      <c r="I270" s="7" t="s">
        <v>1306</v>
      </c>
      <c r="J270" s="7" t="s">
        <v>355</v>
      </c>
      <c r="N270" t="str">
        <f t="shared" si="44"/>
        <v>櫻井</v>
      </c>
      <c r="O270" t="str">
        <f t="shared" si="45"/>
        <v>健太</v>
      </c>
      <c r="P270" t="str">
        <f t="shared" si="46"/>
        <v>サクライ</v>
      </c>
      <c r="Q270" t="str">
        <f t="shared" si="47"/>
        <v>ケンタ</v>
      </c>
      <c r="R270">
        <f t="shared" si="48"/>
        <v>21</v>
      </c>
      <c r="S270" t="str">
        <f t="shared" si="49"/>
        <v>2002</v>
      </c>
      <c r="T270" t="str">
        <f t="shared" si="50"/>
        <v>0116</v>
      </c>
      <c r="U270" t="str">
        <f t="shared" si="51"/>
        <v>2002/01/16</v>
      </c>
      <c r="V270" t="str">
        <f t="shared" si="52"/>
        <v>大阪</v>
      </c>
      <c r="W270" t="str">
        <f t="shared" si="53"/>
        <v>00079726839</v>
      </c>
      <c r="X270" t="str">
        <f t="shared" si="54"/>
        <v>関西大</v>
      </c>
    </row>
    <row r="271" spans="1:24" x14ac:dyDescent="0.55000000000000004">
      <c r="A271" s="7" t="s">
        <v>1134</v>
      </c>
      <c r="B271" s="7">
        <v>270</v>
      </c>
      <c r="C271" s="7" t="s">
        <v>1307</v>
      </c>
      <c r="D271" s="7" t="s">
        <v>1308</v>
      </c>
      <c r="E271" s="7" t="s">
        <v>1309</v>
      </c>
      <c r="F271" s="7">
        <v>20</v>
      </c>
      <c r="G271" s="7" t="s">
        <v>149</v>
      </c>
      <c r="H271" s="7">
        <v>74706630</v>
      </c>
      <c r="I271" s="7" t="s">
        <v>1310</v>
      </c>
      <c r="J271" s="7" t="s">
        <v>1311</v>
      </c>
      <c r="N271" t="str">
        <f t="shared" si="44"/>
        <v>首藤</v>
      </c>
      <c r="O271" t="str">
        <f t="shared" si="45"/>
        <v>柊</v>
      </c>
      <c r="P271" t="str">
        <f t="shared" si="46"/>
        <v>シュトウ</v>
      </c>
      <c r="Q271" t="str">
        <f t="shared" si="47"/>
        <v>ヒイラギ</v>
      </c>
      <c r="R271">
        <f t="shared" si="48"/>
        <v>21</v>
      </c>
      <c r="S271" t="str">
        <f t="shared" si="49"/>
        <v>2001</v>
      </c>
      <c r="T271" t="str">
        <f t="shared" si="50"/>
        <v>1205</v>
      </c>
      <c r="U271" t="str">
        <f t="shared" si="51"/>
        <v>2001/12/05</v>
      </c>
      <c r="V271" t="str">
        <f t="shared" si="52"/>
        <v>大阪</v>
      </c>
      <c r="W271" t="str">
        <f t="shared" si="53"/>
        <v>00074706630</v>
      </c>
      <c r="X271" t="str">
        <f t="shared" si="54"/>
        <v>関西大</v>
      </c>
    </row>
    <row r="272" spans="1:24" x14ac:dyDescent="0.55000000000000004">
      <c r="A272" s="7" t="s">
        <v>1134</v>
      </c>
      <c r="B272" s="7">
        <v>271</v>
      </c>
      <c r="C272" s="7" t="s">
        <v>1312</v>
      </c>
      <c r="D272" s="7" t="s">
        <v>1313</v>
      </c>
      <c r="E272" s="7" t="s">
        <v>308</v>
      </c>
      <c r="F272" s="7">
        <v>20</v>
      </c>
      <c r="G272" s="7" t="s">
        <v>365</v>
      </c>
      <c r="H272" s="7">
        <v>109426729</v>
      </c>
      <c r="I272" s="7" t="s">
        <v>1314</v>
      </c>
      <c r="J272" s="7" t="s">
        <v>653</v>
      </c>
      <c r="N272" t="str">
        <f t="shared" si="44"/>
        <v>田辺</v>
      </c>
      <c r="O272" t="str">
        <f t="shared" si="45"/>
        <v>恒大</v>
      </c>
      <c r="P272" t="str">
        <f t="shared" si="46"/>
        <v>タナベ</v>
      </c>
      <c r="Q272" t="str">
        <f t="shared" si="47"/>
        <v>コウダイ</v>
      </c>
      <c r="R272">
        <f t="shared" si="48"/>
        <v>21</v>
      </c>
      <c r="S272" t="str">
        <f t="shared" si="49"/>
        <v>2001</v>
      </c>
      <c r="T272" t="str">
        <f t="shared" si="50"/>
        <v>0807</v>
      </c>
      <c r="U272" t="str">
        <f t="shared" si="51"/>
        <v>2001/08/07</v>
      </c>
      <c r="V272" t="str">
        <f t="shared" si="52"/>
        <v>鳥取</v>
      </c>
      <c r="W272" t="str">
        <f t="shared" si="53"/>
        <v>00109426729</v>
      </c>
      <c r="X272" t="str">
        <f t="shared" si="54"/>
        <v>関西大</v>
      </c>
    </row>
    <row r="273" spans="1:24" x14ac:dyDescent="0.55000000000000004">
      <c r="A273" s="7" t="s">
        <v>1134</v>
      </c>
      <c r="B273" s="7">
        <v>272</v>
      </c>
      <c r="C273" s="7" t="s">
        <v>1315</v>
      </c>
      <c r="D273" s="7" t="s">
        <v>1316</v>
      </c>
      <c r="E273" s="7" t="s">
        <v>1317</v>
      </c>
      <c r="F273" s="7">
        <v>20</v>
      </c>
      <c r="G273" s="7" t="s">
        <v>149</v>
      </c>
      <c r="H273" s="7">
        <v>116469835</v>
      </c>
      <c r="I273" s="7" t="s">
        <v>1318</v>
      </c>
      <c r="J273" s="7" t="s">
        <v>758</v>
      </c>
      <c r="N273" t="str">
        <f t="shared" si="44"/>
        <v>久富</v>
      </c>
      <c r="O273" t="str">
        <f t="shared" si="45"/>
        <v>亮</v>
      </c>
      <c r="P273" t="str">
        <f t="shared" si="46"/>
        <v>ヒサトミ</v>
      </c>
      <c r="Q273" t="str">
        <f t="shared" si="47"/>
        <v>リョウ</v>
      </c>
      <c r="R273">
        <f t="shared" si="48"/>
        <v>20</v>
      </c>
      <c r="S273" t="str">
        <f t="shared" si="49"/>
        <v>2002</v>
      </c>
      <c r="T273" t="str">
        <f t="shared" si="50"/>
        <v>0305</v>
      </c>
      <c r="U273" t="str">
        <f t="shared" si="51"/>
        <v>2002/03/05</v>
      </c>
      <c r="V273" t="str">
        <f t="shared" si="52"/>
        <v>大阪</v>
      </c>
      <c r="W273" t="str">
        <f t="shared" si="53"/>
        <v>00116469835</v>
      </c>
      <c r="X273" t="str">
        <f t="shared" si="54"/>
        <v>関西大</v>
      </c>
    </row>
    <row r="274" spans="1:24" x14ac:dyDescent="0.55000000000000004">
      <c r="A274" s="7" t="s">
        <v>1134</v>
      </c>
      <c r="B274" s="7">
        <v>273</v>
      </c>
      <c r="C274" s="7" t="s">
        <v>1319</v>
      </c>
      <c r="D274" s="7" t="s">
        <v>1320</v>
      </c>
      <c r="E274" s="7" t="s">
        <v>1321</v>
      </c>
      <c r="F274" s="7">
        <v>20</v>
      </c>
      <c r="G274" s="7" t="s">
        <v>149</v>
      </c>
      <c r="H274" s="7">
        <v>107137221</v>
      </c>
      <c r="I274" s="7" t="s">
        <v>1322</v>
      </c>
      <c r="J274" s="7" t="s">
        <v>748</v>
      </c>
      <c r="N274" t="str">
        <f t="shared" si="44"/>
        <v>飯村</v>
      </c>
      <c r="O274" t="str">
        <f t="shared" si="45"/>
        <v>太一</v>
      </c>
      <c r="P274" t="str">
        <f t="shared" si="46"/>
        <v>イイムラ</v>
      </c>
      <c r="Q274" t="str">
        <f t="shared" si="47"/>
        <v>タイチ</v>
      </c>
      <c r="R274">
        <f t="shared" si="48"/>
        <v>21</v>
      </c>
      <c r="S274" t="str">
        <f t="shared" si="49"/>
        <v>2001</v>
      </c>
      <c r="T274" t="str">
        <f t="shared" si="50"/>
        <v>1001</v>
      </c>
      <c r="U274" t="str">
        <f t="shared" si="51"/>
        <v>2001/10/01</v>
      </c>
      <c r="V274" t="str">
        <f t="shared" si="52"/>
        <v>大阪</v>
      </c>
      <c r="W274" t="str">
        <f t="shared" si="53"/>
        <v>00107137221</v>
      </c>
      <c r="X274" t="str">
        <f t="shared" si="54"/>
        <v>関西大</v>
      </c>
    </row>
    <row r="275" spans="1:24" x14ac:dyDescent="0.55000000000000004">
      <c r="A275" s="7" t="s">
        <v>1134</v>
      </c>
      <c r="B275" s="7">
        <v>274</v>
      </c>
      <c r="C275" s="7" t="s">
        <v>1323</v>
      </c>
      <c r="D275" s="7" t="s">
        <v>1324</v>
      </c>
      <c r="E275" s="7" t="s">
        <v>1325</v>
      </c>
      <c r="F275" s="7">
        <v>20</v>
      </c>
      <c r="G275" s="7" t="s">
        <v>127</v>
      </c>
      <c r="H275" s="7">
        <v>76487133</v>
      </c>
      <c r="I275" s="7" t="s">
        <v>1326</v>
      </c>
      <c r="J275" s="7" t="s">
        <v>1203</v>
      </c>
      <c r="N275" t="str">
        <f t="shared" si="44"/>
        <v>石井</v>
      </c>
      <c r="O275" t="str">
        <f t="shared" si="45"/>
        <v>滉人</v>
      </c>
      <c r="P275" t="str">
        <f t="shared" si="46"/>
        <v>イシイ</v>
      </c>
      <c r="Q275" t="str">
        <f t="shared" si="47"/>
        <v>ヒロト</v>
      </c>
      <c r="R275">
        <f t="shared" si="48"/>
        <v>21</v>
      </c>
      <c r="S275" t="str">
        <f t="shared" si="49"/>
        <v>2001</v>
      </c>
      <c r="T275" t="str">
        <f t="shared" si="50"/>
        <v>0822</v>
      </c>
      <c r="U275" t="str">
        <f t="shared" si="51"/>
        <v>2001/08/22</v>
      </c>
      <c r="V275" t="str">
        <f t="shared" si="52"/>
        <v>香川</v>
      </c>
      <c r="W275" t="str">
        <f t="shared" si="53"/>
        <v>00076487133</v>
      </c>
      <c r="X275" t="str">
        <f t="shared" si="54"/>
        <v>関西大</v>
      </c>
    </row>
    <row r="276" spans="1:24" x14ac:dyDescent="0.55000000000000004">
      <c r="A276" s="7" t="s">
        <v>1134</v>
      </c>
      <c r="B276" s="7">
        <v>275</v>
      </c>
      <c r="C276" s="7" t="s">
        <v>1327</v>
      </c>
      <c r="D276" s="7" t="s">
        <v>1328</v>
      </c>
      <c r="E276" s="7" t="s">
        <v>1329</v>
      </c>
      <c r="F276" s="7">
        <v>22</v>
      </c>
      <c r="G276" s="7" t="s">
        <v>98</v>
      </c>
      <c r="H276" s="7">
        <v>150862426</v>
      </c>
      <c r="I276" s="7" t="s">
        <v>1330</v>
      </c>
      <c r="J276" s="7" t="s">
        <v>474</v>
      </c>
      <c r="N276" t="str">
        <f t="shared" si="44"/>
        <v>濱</v>
      </c>
      <c r="O276" t="str">
        <f t="shared" si="45"/>
        <v>宏太</v>
      </c>
      <c r="P276" t="str">
        <f t="shared" si="46"/>
        <v>ハマ</v>
      </c>
      <c r="Q276" t="str">
        <f t="shared" si="47"/>
        <v>コウタ</v>
      </c>
      <c r="R276">
        <f t="shared" si="48"/>
        <v>23</v>
      </c>
      <c r="S276" t="str">
        <f t="shared" si="49"/>
        <v>1999</v>
      </c>
      <c r="T276" t="str">
        <f t="shared" si="50"/>
        <v>0726</v>
      </c>
      <c r="U276" t="str">
        <f t="shared" si="51"/>
        <v>1999/07/26</v>
      </c>
      <c r="V276" t="str">
        <f t="shared" si="52"/>
        <v>滋賀</v>
      </c>
      <c r="W276" t="str">
        <f t="shared" si="53"/>
        <v>00150862426</v>
      </c>
      <c r="X276" t="str">
        <f t="shared" si="54"/>
        <v>関西大</v>
      </c>
    </row>
    <row r="277" spans="1:24" x14ac:dyDescent="0.55000000000000004">
      <c r="A277" s="7" t="s">
        <v>1134</v>
      </c>
      <c r="B277" s="7">
        <v>276</v>
      </c>
      <c r="C277" s="7" t="s">
        <v>1331</v>
      </c>
      <c r="D277" s="7" t="s">
        <v>1332</v>
      </c>
      <c r="E277" s="7" t="s">
        <v>1333</v>
      </c>
      <c r="F277" s="7">
        <v>20</v>
      </c>
      <c r="G277" s="7" t="s">
        <v>143</v>
      </c>
      <c r="H277" s="7">
        <v>79118026</v>
      </c>
      <c r="I277" s="7" t="s">
        <v>1334</v>
      </c>
      <c r="J277" s="7" t="s">
        <v>1335</v>
      </c>
      <c r="N277" t="str">
        <f t="shared" si="44"/>
        <v>平本</v>
      </c>
      <c r="O277" t="str">
        <f t="shared" si="45"/>
        <v>祐大</v>
      </c>
      <c r="P277" t="str">
        <f t="shared" si="46"/>
        <v>ヒラモト</v>
      </c>
      <c r="Q277" t="str">
        <f t="shared" si="47"/>
        <v>ユウダイ</v>
      </c>
      <c r="R277">
        <f t="shared" si="48"/>
        <v>21</v>
      </c>
      <c r="S277" t="str">
        <f t="shared" si="49"/>
        <v>2001</v>
      </c>
      <c r="T277" t="str">
        <f t="shared" si="50"/>
        <v>1008</v>
      </c>
      <c r="U277" t="str">
        <f t="shared" si="51"/>
        <v>2001/10/08</v>
      </c>
      <c r="V277" t="str">
        <f t="shared" si="52"/>
        <v>兵庫</v>
      </c>
      <c r="W277" t="str">
        <f t="shared" si="53"/>
        <v>00079118026</v>
      </c>
      <c r="X277" t="str">
        <f t="shared" si="54"/>
        <v>関西大</v>
      </c>
    </row>
    <row r="278" spans="1:24" x14ac:dyDescent="0.55000000000000004">
      <c r="A278" s="7" t="s">
        <v>1134</v>
      </c>
      <c r="B278" s="7">
        <v>277</v>
      </c>
      <c r="C278" s="7" t="s">
        <v>1336</v>
      </c>
      <c r="D278" s="7" t="s">
        <v>1337</v>
      </c>
      <c r="E278" s="7" t="s">
        <v>303</v>
      </c>
      <c r="F278" s="7">
        <v>20</v>
      </c>
      <c r="G278" s="7" t="s">
        <v>149</v>
      </c>
      <c r="H278" s="7">
        <v>79053125</v>
      </c>
      <c r="I278" s="7" t="s">
        <v>261</v>
      </c>
      <c r="J278" s="7" t="s">
        <v>1064</v>
      </c>
      <c r="N278" t="str">
        <f t="shared" si="44"/>
        <v>伊藤</v>
      </c>
      <c r="O278" t="str">
        <f t="shared" si="45"/>
        <v>大晟</v>
      </c>
      <c r="P278" t="str">
        <f t="shared" si="46"/>
        <v>イトウ</v>
      </c>
      <c r="Q278" t="str">
        <f t="shared" si="47"/>
        <v>タイセイ</v>
      </c>
      <c r="R278">
        <f t="shared" si="48"/>
        <v>21</v>
      </c>
      <c r="S278" t="str">
        <f t="shared" si="49"/>
        <v>2001</v>
      </c>
      <c r="T278" t="str">
        <f t="shared" si="50"/>
        <v>0611</v>
      </c>
      <c r="U278" t="str">
        <f t="shared" si="51"/>
        <v>2001/06/11</v>
      </c>
      <c r="V278" t="str">
        <f t="shared" si="52"/>
        <v>大阪</v>
      </c>
      <c r="W278" t="str">
        <f t="shared" si="53"/>
        <v>00079053125</v>
      </c>
      <c r="X278" t="str">
        <f t="shared" si="54"/>
        <v>関西大</v>
      </c>
    </row>
    <row r="279" spans="1:24" x14ac:dyDescent="0.55000000000000004">
      <c r="A279" s="7" t="s">
        <v>1134</v>
      </c>
      <c r="B279" s="7">
        <v>278</v>
      </c>
      <c r="C279" s="7" t="s">
        <v>1338</v>
      </c>
      <c r="D279" s="7" t="s">
        <v>1339</v>
      </c>
      <c r="E279" s="7" t="s">
        <v>1340</v>
      </c>
      <c r="F279" s="7">
        <v>20</v>
      </c>
      <c r="G279" s="7" t="s">
        <v>121</v>
      </c>
      <c r="H279" s="7">
        <v>107608931</v>
      </c>
      <c r="I279" s="7" t="s">
        <v>1341</v>
      </c>
      <c r="J279" s="7" t="s">
        <v>1342</v>
      </c>
      <c r="N279" t="str">
        <f t="shared" si="44"/>
        <v>岩田</v>
      </c>
      <c r="O279" t="str">
        <f t="shared" si="45"/>
        <v>潤平</v>
      </c>
      <c r="P279" t="str">
        <f t="shared" si="46"/>
        <v>イワタ</v>
      </c>
      <c r="Q279" t="str">
        <f t="shared" si="47"/>
        <v>ジュンペイ</v>
      </c>
      <c r="R279">
        <f t="shared" si="48"/>
        <v>21</v>
      </c>
      <c r="S279" t="str">
        <f t="shared" si="49"/>
        <v>2001</v>
      </c>
      <c r="T279" t="str">
        <f t="shared" si="50"/>
        <v>0515</v>
      </c>
      <c r="U279" t="str">
        <f t="shared" si="51"/>
        <v>2001/05/15</v>
      </c>
      <c r="V279" t="str">
        <f t="shared" si="52"/>
        <v>京都</v>
      </c>
      <c r="W279" t="str">
        <f t="shared" si="53"/>
        <v>00107608931</v>
      </c>
      <c r="X279" t="str">
        <f t="shared" si="54"/>
        <v>関西大</v>
      </c>
    </row>
    <row r="280" spans="1:24" x14ac:dyDescent="0.55000000000000004">
      <c r="A280" s="7" t="s">
        <v>1134</v>
      </c>
      <c r="B280" s="7">
        <v>279</v>
      </c>
      <c r="C280" s="7" t="s">
        <v>1343</v>
      </c>
      <c r="D280" s="7" t="s">
        <v>1344</v>
      </c>
      <c r="E280" s="7" t="s">
        <v>1345</v>
      </c>
      <c r="F280" s="7">
        <v>20</v>
      </c>
      <c r="G280" s="7" t="s">
        <v>109</v>
      </c>
      <c r="H280" s="7">
        <v>84104522</v>
      </c>
      <c r="I280" s="7" t="s">
        <v>1346</v>
      </c>
      <c r="J280" s="7" t="s">
        <v>1347</v>
      </c>
      <c r="N280" t="str">
        <f t="shared" si="44"/>
        <v>東野</v>
      </c>
      <c r="O280" t="str">
        <f t="shared" si="45"/>
        <v>祥士</v>
      </c>
      <c r="P280" t="str">
        <f t="shared" si="46"/>
        <v>ヒガシノ</v>
      </c>
      <c r="Q280" t="str">
        <f t="shared" si="47"/>
        <v>ショウジ</v>
      </c>
      <c r="R280">
        <f t="shared" si="48"/>
        <v>20</v>
      </c>
      <c r="S280" t="str">
        <f t="shared" si="49"/>
        <v>2002</v>
      </c>
      <c r="T280" t="str">
        <f t="shared" si="50"/>
        <v>0203</v>
      </c>
      <c r="U280" t="str">
        <f t="shared" si="51"/>
        <v>2002/02/03</v>
      </c>
      <c r="V280" t="str">
        <f t="shared" si="52"/>
        <v>奈良</v>
      </c>
      <c r="W280" t="str">
        <f t="shared" si="53"/>
        <v>00084104522</v>
      </c>
      <c r="X280" t="str">
        <f t="shared" si="54"/>
        <v>関西大</v>
      </c>
    </row>
    <row r="281" spans="1:24" x14ac:dyDescent="0.55000000000000004">
      <c r="A281" s="7" t="s">
        <v>1134</v>
      </c>
      <c r="B281" s="7">
        <v>280</v>
      </c>
      <c r="C281" s="7" t="s">
        <v>1348</v>
      </c>
      <c r="D281" s="7" t="s">
        <v>1349</v>
      </c>
      <c r="E281" s="7" t="s">
        <v>1350</v>
      </c>
      <c r="F281" s="7">
        <v>20</v>
      </c>
      <c r="G281" s="7" t="s">
        <v>121</v>
      </c>
      <c r="H281" s="7">
        <v>111433720</v>
      </c>
      <c r="I281" s="7" t="s">
        <v>1351</v>
      </c>
      <c r="J281" s="7" t="s">
        <v>1010</v>
      </c>
      <c r="N281" t="str">
        <f t="shared" si="44"/>
        <v>上坪</v>
      </c>
      <c r="O281" t="str">
        <f t="shared" si="45"/>
        <v>篤大</v>
      </c>
      <c r="P281" t="str">
        <f t="shared" si="46"/>
        <v>カミツボ</v>
      </c>
      <c r="Q281" t="str">
        <f t="shared" si="47"/>
        <v>アツヒロ</v>
      </c>
      <c r="R281">
        <f t="shared" si="48"/>
        <v>21</v>
      </c>
      <c r="S281" t="str">
        <f t="shared" si="49"/>
        <v>2001</v>
      </c>
      <c r="T281" t="str">
        <f t="shared" si="50"/>
        <v>1127</v>
      </c>
      <c r="U281" t="str">
        <f t="shared" si="51"/>
        <v>2001/11/27</v>
      </c>
      <c r="V281" t="str">
        <f t="shared" si="52"/>
        <v>京都</v>
      </c>
      <c r="W281" t="str">
        <f t="shared" si="53"/>
        <v>00111433720</v>
      </c>
      <c r="X281" t="str">
        <f t="shared" si="54"/>
        <v>関西大</v>
      </c>
    </row>
    <row r="282" spans="1:24" x14ac:dyDescent="0.55000000000000004">
      <c r="A282" s="7" t="s">
        <v>1134</v>
      </c>
      <c r="B282" s="7">
        <v>281</v>
      </c>
      <c r="C282" s="7" t="s">
        <v>1352</v>
      </c>
      <c r="D282" s="7" t="s">
        <v>1353</v>
      </c>
      <c r="E282" s="7" t="s">
        <v>1354</v>
      </c>
      <c r="F282" s="7">
        <v>20</v>
      </c>
      <c r="G282" s="7" t="s">
        <v>156</v>
      </c>
      <c r="H282" s="7">
        <v>111419724</v>
      </c>
      <c r="I282" s="7" t="s">
        <v>1355</v>
      </c>
      <c r="J282" s="7" t="s">
        <v>1356</v>
      </c>
      <c r="N282" t="str">
        <f t="shared" si="44"/>
        <v>石黒</v>
      </c>
      <c r="O282" t="str">
        <f t="shared" si="45"/>
        <v>慶史</v>
      </c>
      <c r="P282" t="str">
        <f t="shared" si="46"/>
        <v>イシグロ</v>
      </c>
      <c r="Q282" t="str">
        <f t="shared" si="47"/>
        <v>ヨシフミ</v>
      </c>
      <c r="R282">
        <f t="shared" si="48"/>
        <v>21</v>
      </c>
      <c r="S282" t="str">
        <f t="shared" si="49"/>
        <v>2001</v>
      </c>
      <c r="T282" t="str">
        <f t="shared" si="50"/>
        <v>1130</v>
      </c>
      <c r="U282" t="str">
        <f t="shared" si="51"/>
        <v>2001/11/30</v>
      </c>
      <c r="V282" t="str">
        <f t="shared" si="52"/>
        <v>静岡</v>
      </c>
      <c r="W282" t="str">
        <f t="shared" si="53"/>
        <v>00111419724</v>
      </c>
      <c r="X282" t="str">
        <f t="shared" si="54"/>
        <v>関西大</v>
      </c>
    </row>
    <row r="283" spans="1:24" x14ac:dyDescent="0.55000000000000004">
      <c r="A283" s="7" t="s">
        <v>1134</v>
      </c>
      <c r="B283" s="7">
        <v>282</v>
      </c>
      <c r="C283" s="7" t="s">
        <v>1357</v>
      </c>
      <c r="D283" s="7" t="s">
        <v>1358</v>
      </c>
      <c r="E283" s="7" t="s">
        <v>1359</v>
      </c>
      <c r="F283" s="7">
        <v>19</v>
      </c>
      <c r="G283" s="7" t="s">
        <v>143</v>
      </c>
      <c r="H283" s="7">
        <v>89189035</v>
      </c>
      <c r="I283" s="7" t="s">
        <v>1360</v>
      </c>
      <c r="J283" s="7" t="s">
        <v>181</v>
      </c>
      <c r="N283" t="str">
        <f t="shared" si="44"/>
        <v>池村</v>
      </c>
      <c r="O283" t="str">
        <f t="shared" si="45"/>
        <v>剛志</v>
      </c>
      <c r="P283" t="str">
        <f t="shared" si="46"/>
        <v>イケムラ</v>
      </c>
      <c r="Q283" t="str">
        <f t="shared" si="47"/>
        <v>ツヨシ</v>
      </c>
      <c r="R283">
        <f t="shared" si="48"/>
        <v>20</v>
      </c>
      <c r="S283" t="str">
        <f t="shared" si="49"/>
        <v>2002</v>
      </c>
      <c r="T283" t="str">
        <f t="shared" si="50"/>
        <v>0427</v>
      </c>
      <c r="U283" t="str">
        <f t="shared" si="51"/>
        <v>2002/04/27</v>
      </c>
      <c r="V283" t="str">
        <f t="shared" si="52"/>
        <v>兵庫</v>
      </c>
      <c r="W283" t="str">
        <f t="shared" si="53"/>
        <v>00089189035</v>
      </c>
      <c r="X283" t="str">
        <f t="shared" si="54"/>
        <v>関西大</v>
      </c>
    </row>
    <row r="284" spans="1:24" x14ac:dyDescent="0.55000000000000004">
      <c r="A284" s="7" t="s">
        <v>1134</v>
      </c>
      <c r="B284" s="7">
        <v>283</v>
      </c>
      <c r="C284" s="7" t="s">
        <v>1361</v>
      </c>
      <c r="D284" s="7" t="s">
        <v>1362</v>
      </c>
      <c r="E284" s="7" t="s">
        <v>943</v>
      </c>
      <c r="F284" s="7">
        <v>19</v>
      </c>
      <c r="G284" s="7" t="s">
        <v>143</v>
      </c>
      <c r="H284" s="7">
        <v>88109228</v>
      </c>
      <c r="I284" s="7" t="s">
        <v>1138</v>
      </c>
      <c r="J284" s="7" t="s">
        <v>562</v>
      </c>
      <c r="N284" t="str">
        <f t="shared" si="44"/>
        <v>坂本</v>
      </c>
      <c r="O284" t="str">
        <f t="shared" si="45"/>
        <v>亘生</v>
      </c>
      <c r="P284" t="str">
        <f t="shared" si="46"/>
        <v>サカモト</v>
      </c>
      <c r="Q284" t="str">
        <f t="shared" si="47"/>
        <v>コウセイ</v>
      </c>
      <c r="R284">
        <f t="shared" si="48"/>
        <v>20</v>
      </c>
      <c r="S284" t="str">
        <f t="shared" si="49"/>
        <v>2002</v>
      </c>
      <c r="T284" t="str">
        <f t="shared" si="50"/>
        <v>0713</v>
      </c>
      <c r="U284" t="str">
        <f t="shared" si="51"/>
        <v>2002/07/13</v>
      </c>
      <c r="V284" t="str">
        <f t="shared" si="52"/>
        <v>兵庫</v>
      </c>
      <c r="W284" t="str">
        <f t="shared" si="53"/>
        <v>00088109228</v>
      </c>
      <c r="X284" t="str">
        <f t="shared" si="54"/>
        <v>関西大</v>
      </c>
    </row>
    <row r="285" spans="1:24" x14ac:dyDescent="0.55000000000000004">
      <c r="A285" s="7" t="s">
        <v>1134</v>
      </c>
      <c r="B285" s="7">
        <v>284</v>
      </c>
      <c r="C285" s="7" t="s">
        <v>1363</v>
      </c>
      <c r="D285" s="7" t="s">
        <v>1364</v>
      </c>
      <c r="E285" s="7" t="s">
        <v>1025</v>
      </c>
      <c r="F285" s="7">
        <v>19</v>
      </c>
      <c r="G285" s="7" t="s">
        <v>317</v>
      </c>
      <c r="H285" s="7">
        <v>95962132</v>
      </c>
      <c r="I285" s="7" t="s">
        <v>1365</v>
      </c>
      <c r="J285" s="7" t="s">
        <v>1366</v>
      </c>
      <c r="N285" t="str">
        <f t="shared" si="44"/>
        <v>高梨</v>
      </c>
      <c r="O285" t="str">
        <f t="shared" si="45"/>
        <v>有仁</v>
      </c>
      <c r="P285" t="str">
        <f t="shared" si="46"/>
        <v>タカナシ</v>
      </c>
      <c r="Q285" t="str">
        <f t="shared" si="47"/>
        <v>アルヒト</v>
      </c>
      <c r="R285">
        <f t="shared" si="48"/>
        <v>20</v>
      </c>
      <c r="S285" t="str">
        <f t="shared" si="49"/>
        <v>2002</v>
      </c>
      <c r="T285" t="str">
        <f t="shared" si="50"/>
        <v>0812</v>
      </c>
      <c r="U285" t="str">
        <f t="shared" si="51"/>
        <v>2002/08/12</v>
      </c>
      <c r="V285" t="str">
        <f t="shared" si="52"/>
        <v>宮城</v>
      </c>
      <c r="W285" t="str">
        <f t="shared" si="53"/>
        <v>00095962132</v>
      </c>
      <c r="X285" t="str">
        <f t="shared" si="54"/>
        <v>関西大</v>
      </c>
    </row>
    <row r="286" spans="1:24" x14ac:dyDescent="0.55000000000000004">
      <c r="A286" s="7" t="s">
        <v>1134</v>
      </c>
      <c r="B286" s="7">
        <v>285</v>
      </c>
      <c r="C286" s="7" t="s">
        <v>1367</v>
      </c>
      <c r="D286" s="7" t="s">
        <v>1368</v>
      </c>
      <c r="E286" s="7" t="s">
        <v>1369</v>
      </c>
      <c r="F286" s="7">
        <v>19</v>
      </c>
      <c r="G286" s="7" t="s">
        <v>149</v>
      </c>
      <c r="H286" s="7">
        <v>121591524</v>
      </c>
      <c r="I286" s="7" t="s">
        <v>783</v>
      </c>
      <c r="J286" s="7" t="s">
        <v>294</v>
      </c>
      <c r="N286" t="str">
        <f t="shared" si="44"/>
        <v>濱田</v>
      </c>
      <c r="O286" t="str">
        <f t="shared" si="45"/>
        <v>澪</v>
      </c>
      <c r="P286" t="str">
        <f t="shared" si="46"/>
        <v>ハマダ</v>
      </c>
      <c r="Q286" t="str">
        <f t="shared" si="47"/>
        <v>レイ</v>
      </c>
      <c r="R286">
        <f t="shared" si="48"/>
        <v>19</v>
      </c>
      <c r="S286" t="str">
        <f t="shared" si="49"/>
        <v>2003</v>
      </c>
      <c r="T286" t="str">
        <f t="shared" si="50"/>
        <v>0210</v>
      </c>
      <c r="U286" t="str">
        <f t="shared" si="51"/>
        <v>2003/02/10</v>
      </c>
      <c r="V286" t="str">
        <f t="shared" si="52"/>
        <v>大阪</v>
      </c>
      <c r="W286" t="str">
        <f t="shared" si="53"/>
        <v>00121591524</v>
      </c>
      <c r="X286" t="str">
        <f t="shared" si="54"/>
        <v>関西大</v>
      </c>
    </row>
    <row r="287" spans="1:24" x14ac:dyDescent="0.55000000000000004">
      <c r="A287" s="7" t="s">
        <v>1134</v>
      </c>
      <c r="B287" s="7">
        <v>286</v>
      </c>
      <c r="C287" s="7" t="s">
        <v>1370</v>
      </c>
      <c r="D287" s="7" t="s">
        <v>1371</v>
      </c>
      <c r="E287" s="7" t="s">
        <v>1372</v>
      </c>
      <c r="F287" s="7">
        <v>19</v>
      </c>
      <c r="G287" s="7" t="s">
        <v>149</v>
      </c>
      <c r="H287" s="7">
        <v>88049534</v>
      </c>
      <c r="I287" s="7" t="s">
        <v>630</v>
      </c>
      <c r="J287" s="7" t="s">
        <v>1216</v>
      </c>
      <c r="N287" t="str">
        <f t="shared" si="44"/>
        <v>松井</v>
      </c>
      <c r="O287" t="str">
        <f t="shared" si="45"/>
        <v>健斗</v>
      </c>
      <c r="P287" t="str">
        <f t="shared" si="46"/>
        <v>マツイ</v>
      </c>
      <c r="Q287" t="str">
        <f t="shared" si="47"/>
        <v>ケント</v>
      </c>
      <c r="R287">
        <f t="shared" si="48"/>
        <v>20</v>
      </c>
      <c r="S287" t="str">
        <f t="shared" si="49"/>
        <v>2002</v>
      </c>
      <c r="T287" t="str">
        <f t="shared" si="50"/>
        <v>0909</v>
      </c>
      <c r="U287" t="str">
        <f t="shared" si="51"/>
        <v>2002/09/09</v>
      </c>
      <c r="V287" t="str">
        <f t="shared" si="52"/>
        <v>大阪</v>
      </c>
      <c r="W287" t="str">
        <f t="shared" si="53"/>
        <v>00088049534</v>
      </c>
      <c r="X287" t="str">
        <f t="shared" si="54"/>
        <v>関西大</v>
      </c>
    </row>
    <row r="288" spans="1:24" x14ac:dyDescent="0.55000000000000004">
      <c r="A288" s="7" t="s">
        <v>1134</v>
      </c>
      <c r="B288" s="7">
        <v>287</v>
      </c>
      <c r="C288" s="7" t="s">
        <v>1373</v>
      </c>
      <c r="D288" s="7" t="s">
        <v>1374</v>
      </c>
      <c r="E288" s="7" t="s">
        <v>1375</v>
      </c>
      <c r="F288" s="7">
        <v>19</v>
      </c>
      <c r="G288" s="7" t="s">
        <v>255</v>
      </c>
      <c r="H288" s="7">
        <v>107394024</v>
      </c>
      <c r="I288" s="7" t="s">
        <v>747</v>
      </c>
      <c r="J288" s="7" t="s">
        <v>1203</v>
      </c>
      <c r="N288" t="str">
        <f t="shared" si="44"/>
        <v>岡田</v>
      </c>
      <c r="O288" t="str">
        <f t="shared" si="45"/>
        <v>寛人</v>
      </c>
      <c r="P288" t="str">
        <f t="shared" si="46"/>
        <v>オカダ</v>
      </c>
      <c r="Q288" t="str">
        <f t="shared" si="47"/>
        <v>ヒロト</v>
      </c>
      <c r="R288">
        <f t="shared" si="48"/>
        <v>20</v>
      </c>
      <c r="S288" t="str">
        <f t="shared" si="49"/>
        <v>2002</v>
      </c>
      <c r="T288" t="str">
        <f t="shared" si="50"/>
        <v>1106</v>
      </c>
      <c r="U288" t="str">
        <f t="shared" si="51"/>
        <v>2002/11/06</v>
      </c>
      <c r="V288" t="str">
        <f t="shared" si="52"/>
        <v>広島</v>
      </c>
      <c r="W288" t="str">
        <f t="shared" si="53"/>
        <v>00107394024</v>
      </c>
      <c r="X288" t="str">
        <f t="shared" si="54"/>
        <v>関西大</v>
      </c>
    </row>
    <row r="289" spans="1:24" x14ac:dyDescent="0.55000000000000004">
      <c r="A289" s="7" t="s">
        <v>1134</v>
      </c>
      <c r="B289" s="7">
        <v>288</v>
      </c>
      <c r="C289" s="7" t="s">
        <v>1376</v>
      </c>
      <c r="D289" s="7" t="s">
        <v>1377</v>
      </c>
      <c r="E289" s="7" t="s">
        <v>1378</v>
      </c>
      <c r="F289" s="7">
        <v>19</v>
      </c>
      <c r="G289" s="7" t="s">
        <v>143</v>
      </c>
      <c r="H289" s="7">
        <v>121697026</v>
      </c>
      <c r="I289" s="7" t="s">
        <v>1379</v>
      </c>
      <c r="J289" s="7" t="s">
        <v>962</v>
      </c>
      <c r="N289" t="str">
        <f t="shared" si="44"/>
        <v>梅野</v>
      </c>
      <c r="O289" t="str">
        <f t="shared" si="45"/>
        <v>真生</v>
      </c>
      <c r="P289" t="str">
        <f t="shared" si="46"/>
        <v>ウメノ</v>
      </c>
      <c r="Q289" t="str">
        <f t="shared" si="47"/>
        <v>マサキ</v>
      </c>
      <c r="R289">
        <f t="shared" si="48"/>
        <v>20</v>
      </c>
      <c r="S289" t="str">
        <f t="shared" si="49"/>
        <v>2002</v>
      </c>
      <c r="T289" t="str">
        <f t="shared" si="50"/>
        <v>1024</v>
      </c>
      <c r="U289" t="str">
        <f t="shared" si="51"/>
        <v>2002/10/24</v>
      </c>
      <c r="V289" t="str">
        <f t="shared" si="52"/>
        <v>兵庫</v>
      </c>
      <c r="W289" t="str">
        <f t="shared" si="53"/>
        <v>00121697026</v>
      </c>
      <c r="X289" t="str">
        <f t="shared" si="54"/>
        <v>関西大</v>
      </c>
    </row>
    <row r="290" spans="1:24" x14ac:dyDescent="0.55000000000000004">
      <c r="A290" s="7" t="s">
        <v>1134</v>
      </c>
      <c r="B290" s="7">
        <v>289</v>
      </c>
      <c r="C290" s="7" t="s">
        <v>1380</v>
      </c>
      <c r="D290" s="7" t="s">
        <v>1381</v>
      </c>
      <c r="E290" s="7" t="s">
        <v>1382</v>
      </c>
      <c r="F290" s="7">
        <v>19</v>
      </c>
      <c r="G290" s="7" t="s">
        <v>149</v>
      </c>
      <c r="H290" s="7">
        <v>104806625</v>
      </c>
      <c r="I290" s="7" t="s">
        <v>1383</v>
      </c>
      <c r="J290" s="7" t="s">
        <v>117</v>
      </c>
      <c r="N290" t="str">
        <f t="shared" si="44"/>
        <v>安達</v>
      </c>
      <c r="O290" t="str">
        <f t="shared" si="45"/>
        <v>匠</v>
      </c>
      <c r="P290" t="str">
        <f t="shared" si="46"/>
        <v>アダチ</v>
      </c>
      <c r="Q290" t="str">
        <f t="shared" si="47"/>
        <v>タクミ</v>
      </c>
      <c r="R290">
        <f t="shared" si="48"/>
        <v>20</v>
      </c>
      <c r="S290" t="str">
        <f t="shared" si="49"/>
        <v>2002</v>
      </c>
      <c r="T290" t="str">
        <f t="shared" si="50"/>
        <v>0413</v>
      </c>
      <c r="U290" t="str">
        <f t="shared" si="51"/>
        <v>2002/04/13</v>
      </c>
      <c r="V290" t="str">
        <f t="shared" si="52"/>
        <v>大阪</v>
      </c>
      <c r="W290" t="str">
        <f t="shared" si="53"/>
        <v>00104806625</v>
      </c>
      <c r="X290" t="str">
        <f t="shared" si="54"/>
        <v>関西大</v>
      </c>
    </row>
    <row r="291" spans="1:24" x14ac:dyDescent="0.55000000000000004">
      <c r="A291" s="7" t="s">
        <v>1134</v>
      </c>
      <c r="B291" s="7">
        <v>290</v>
      </c>
      <c r="C291" s="7" t="s">
        <v>1384</v>
      </c>
      <c r="D291" s="7" t="s">
        <v>1385</v>
      </c>
      <c r="E291" s="7" t="s">
        <v>1386</v>
      </c>
      <c r="F291" s="7">
        <v>19</v>
      </c>
      <c r="G291" s="7" t="s">
        <v>149</v>
      </c>
      <c r="H291" s="7">
        <v>86919336</v>
      </c>
      <c r="I291" s="7" t="s">
        <v>1387</v>
      </c>
      <c r="J291" s="7" t="s">
        <v>430</v>
      </c>
      <c r="N291" t="str">
        <f t="shared" si="44"/>
        <v>居林</v>
      </c>
      <c r="O291" t="str">
        <f t="shared" si="45"/>
        <v>和輝</v>
      </c>
      <c r="P291" t="str">
        <f t="shared" si="46"/>
        <v>イバヤシ</v>
      </c>
      <c r="Q291" t="str">
        <f t="shared" si="47"/>
        <v>カズキ</v>
      </c>
      <c r="R291">
        <f t="shared" si="48"/>
        <v>20</v>
      </c>
      <c r="S291" t="str">
        <f t="shared" si="49"/>
        <v>2002</v>
      </c>
      <c r="T291" t="str">
        <f t="shared" si="50"/>
        <v>1021</v>
      </c>
      <c r="U291" t="str">
        <f t="shared" si="51"/>
        <v>2002/10/21</v>
      </c>
      <c r="V291" t="str">
        <f t="shared" si="52"/>
        <v>大阪</v>
      </c>
      <c r="W291" t="str">
        <f t="shared" si="53"/>
        <v>00086919336</v>
      </c>
      <c r="X291" t="str">
        <f t="shared" si="54"/>
        <v>関西大</v>
      </c>
    </row>
    <row r="292" spans="1:24" x14ac:dyDescent="0.55000000000000004">
      <c r="A292" s="7" t="s">
        <v>1134</v>
      </c>
      <c r="B292" s="7">
        <v>291</v>
      </c>
      <c r="C292" s="7" t="s">
        <v>1388</v>
      </c>
      <c r="D292" s="7" t="s">
        <v>1389</v>
      </c>
      <c r="E292" s="7" t="s">
        <v>1390</v>
      </c>
      <c r="F292" s="7">
        <v>19</v>
      </c>
      <c r="G292" s="7" t="s">
        <v>149</v>
      </c>
      <c r="H292" s="7">
        <v>126493227</v>
      </c>
      <c r="I292" s="7" t="s">
        <v>1264</v>
      </c>
      <c r="J292" s="7" t="s">
        <v>1391</v>
      </c>
      <c r="N292" t="str">
        <f t="shared" si="44"/>
        <v>坂東</v>
      </c>
      <c r="O292" t="str">
        <f t="shared" si="45"/>
        <v>壮琉</v>
      </c>
      <c r="P292" t="str">
        <f t="shared" si="46"/>
        <v>バンドウ</v>
      </c>
      <c r="Q292" t="str">
        <f t="shared" si="47"/>
        <v>タケル</v>
      </c>
      <c r="R292">
        <f t="shared" si="48"/>
        <v>20</v>
      </c>
      <c r="S292" t="str">
        <f t="shared" si="49"/>
        <v>2002</v>
      </c>
      <c r="T292" t="str">
        <f t="shared" si="50"/>
        <v>0613</v>
      </c>
      <c r="U292" t="str">
        <f t="shared" si="51"/>
        <v>2002/06/13</v>
      </c>
      <c r="V292" t="str">
        <f t="shared" si="52"/>
        <v>大阪</v>
      </c>
      <c r="W292" t="str">
        <f t="shared" si="53"/>
        <v>00126493227</v>
      </c>
      <c r="X292" t="str">
        <f t="shared" si="54"/>
        <v>関西大</v>
      </c>
    </row>
    <row r="293" spans="1:24" x14ac:dyDescent="0.55000000000000004">
      <c r="A293" s="7" t="s">
        <v>1134</v>
      </c>
      <c r="B293" s="7">
        <v>292</v>
      </c>
      <c r="C293" s="7" t="s">
        <v>1392</v>
      </c>
      <c r="D293" s="7" t="s">
        <v>1393</v>
      </c>
      <c r="E293" s="7" t="s">
        <v>1394</v>
      </c>
      <c r="F293" s="7">
        <v>19</v>
      </c>
      <c r="G293" s="7" t="s">
        <v>149</v>
      </c>
      <c r="H293" s="7">
        <v>126385934</v>
      </c>
      <c r="I293" s="7" t="s">
        <v>1395</v>
      </c>
      <c r="J293" s="7" t="s">
        <v>352</v>
      </c>
      <c r="N293" t="str">
        <f t="shared" si="44"/>
        <v>深井</v>
      </c>
      <c r="O293" t="str">
        <f t="shared" si="45"/>
        <v>翔太郎</v>
      </c>
      <c r="P293" t="str">
        <f t="shared" si="46"/>
        <v>フカイ</v>
      </c>
      <c r="Q293" t="str">
        <f t="shared" si="47"/>
        <v>ショウタロウ</v>
      </c>
      <c r="R293">
        <f t="shared" si="48"/>
        <v>20</v>
      </c>
      <c r="S293" t="str">
        <f t="shared" si="49"/>
        <v>2002</v>
      </c>
      <c r="T293" t="str">
        <f t="shared" si="50"/>
        <v>1009</v>
      </c>
      <c r="U293" t="str">
        <f t="shared" si="51"/>
        <v>2002/10/09</v>
      </c>
      <c r="V293" t="str">
        <f t="shared" si="52"/>
        <v>大阪</v>
      </c>
      <c r="W293" t="str">
        <f t="shared" si="53"/>
        <v>00126385934</v>
      </c>
      <c r="X293" t="str">
        <f t="shared" si="54"/>
        <v>関西大</v>
      </c>
    </row>
    <row r="294" spans="1:24" x14ac:dyDescent="0.55000000000000004">
      <c r="A294" s="7" t="s">
        <v>1134</v>
      </c>
      <c r="B294" s="7">
        <v>293</v>
      </c>
      <c r="C294" s="7" t="s">
        <v>1396</v>
      </c>
      <c r="D294" s="7" t="s">
        <v>1397</v>
      </c>
      <c r="E294" s="7" t="s">
        <v>1398</v>
      </c>
      <c r="F294" s="7">
        <v>19</v>
      </c>
      <c r="G294" s="7" t="s">
        <v>1220</v>
      </c>
      <c r="H294" s="7">
        <v>94080425</v>
      </c>
      <c r="I294" s="7" t="s">
        <v>1399</v>
      </c>
      <c r="J294" s="7" t="s">
        <v>1400</v>
      </c>
      <c r="N294" t="str">
        <f t="shared" si="44"/>
        <v>坂部</v>
      </c>
      <c r="O294" t="str">
        <f t="shared" si="45"/>
        <v>海太</v>
      </c>
      <c r="P294" t="str">
        <f t="shared" si="46"/>
        <v>サカベ</v>
      </c>
      <c r="Q294" t="str">
        <f t="shared" si="47"/>
        <v>カイタ</v>
      </c>
      <c r="R294">
        <f t="shared" si="48"/>
        <v>20</v>
      </c>
      <c r="S294" t="str">
        <f t="shared" si="49"/>
        <v>2002</v>
      </c>
      <c r="T294" t="str">
        <f t="shared" si="50"/>
        <v>0904</v>
      </c>
      <c r="U294" t="str">
        <f t="shared" si="51"/>
        <v>2002/09/04</v>
      </c>
      <c r="V294" t="str">
        <f t="shared" si="52"/>
        <v>和歌山</v>
      </c>
      <c r="W294" t="str">
        <f t="shared" si="53"/>
        <v>00094080425</v>
      </c>
      <c r="X294" t="str">
        <f t="shared" si="54"/>
        <v>関西大</v>
      </c>
    </row>
    <row r="295" spans="1:24" x14ac:dyDescent="0.55000000000000004">
      <c r="A295" s="7" t="s">
        <v>1134</v>
      </c>
      <c r="B295" s="7">
        <v>294</v>
      </c>
      <c r="C295" s="7" t="s">
        <v>1401</v>
      </c>
      <c r="D295" s="7" t="s">
        <v>1402</v>
      </c>
      <c r="E295" s="7" t="s">
        <v>1403</v>
      </c>
      <c r="F295" s="7">
        <v>19</v>
      </c>
      <c r="G295" s="7" t="s">
        <v>149</v>
      </c>
      <c r="H295" s="7">
        <v>94785639</v>
      </c>
      <c r="I295" s="7" t="s">
        <v>497</v>
      </c>
      <c r="J295" s="7" t="s">
        <v>1404</v>
      </c>
      <c r="N295" t="str">
        <f t="shared" si="44"/>
        <v>山本</v>
      </c>
      <c r="O295" t="str">
        <f t="shared" si="45"/>
        <v>多聞</v>
      </c>
      <c r="P295" t="str">
        <f t="shared" si="46"/>
        <v>ヤマモト</v>
      </c>
      <c r="Q295" t="str">
        <f t="shared" si="47"/>
        <v>タモン</v>
      </c>
      <c r="R295">
        <f t="shared" si="48"/>
        <v>20</v>
      </c>
      <c r="S295" t="str">
        <f t="shared" si="49"/>
        <v>2002</v>
      </c>
      <c r="T295" t="str">
        <f t="shared" si="50"/>
        <v>0911</v>
      </c>
      <c r="U295" t="str">
        <f t="shared" si="51"/>
        <v>2002/09/11</v>
      </c>
      <c r="V295" t="str">
        <f t="shared" si="52"/>
        <v>大阪</v>
      </c>
      <c r="W295" t="str">
        <f t="shared" si="53"/>
        <v>00094785639</v>
      </c>
      <c r="X295" t="str">
        <f t="shared" si="54"/>
        <v>関西大</v>
      </c>
    </row>
    <row r="296" spans="1:24" x14ac:dyDescent="0.55000000000000004">
      <c r="A296" s="7" t="s">
        <v>1134</v>
      </c>
      <c r="B296" s="7">
        <v>295</v>
      </c>
      <c r="C296" s="7" t="s">
        <v>1405</v>
      </c>
      <c r="D296" s="7" t="s">
        <v>1406</v>
      </c>
      <c r="E296" s="7" t="s">
        <v>1407</v>
      </c>
      <c r="F296" s="7">
        <v>19</v>
      </c>
      <c r="G296" s="7" t="s">
        <v>149</v>
      </c>
      <c r="H296" s="7">
        <v>121287122</v>
      </c>
      <c r="I296" s="7" t="s">
        <v>1408</v>
      </c>
      <c r="J296" s="7" t="s">
        <v>1409</v>
      </c>
      <c r="N296" t="str">
        <f t="shared" si="44"/>
        <v>磯田</v>
      </c>
      <c r="O296" t="str">
        <f t="shared" si="45"/>
        <v>敬幸</v>
      </c>
      <c r="P296" t="str">
        <f t="shared" si="46"/>
        <v>イソダ</v>
      </c>
      <c r="Q296" t="str">
        <f t="shared" si="47"/>
        <v>タカユキ</v>
      </c>
      <c r="R296">
        <f t="shared" si="48"/>
        <v>19</v>
      </c>
      <c r="S296" t="str">
        <f t="shared" si="49"/>
        <v>2003</v>
      </c>
      <c r="T296" t="str">
        <f t="shared" si="50"/>
        <v>0330</v>
      </c>
      <c r="U296" t="str">
        <f t="shared" si="51"/>
        <v>2003/03/30</v>
      </c>
      <c r="V296" t="str">
        <f t="shared" si="52"/>
        <v>大阪</v>
      </c>
      <c r="W296" t="str">
        <f t="shared" si="53"/>
        <v>00121287122</v>
      </c>
      <c r="X296" t="str">
        <f t="shared" si="54"/>
        <v>関西大</v>
      </c>
    </row>
    <row r="297" spans="1:24" x14ac:dyDescent="0.55000000000000004">
      <c r="A297" s="7" t="s">
        <v>1134</v>
      </c>
      <c r="B297" s="7">
        <v>296</v>
      </c>
      <c r="C297" s="7" t="s">
        <v>1410</v>
      </c>
      <c r="D297" s="7" t="s">
        <v>1411</v>
      </c>
      <c r="E297" s="7" t="s">
        <v>1412</v>
      </c>
      <c r="F297" s="7">
        <v>19</v>
      </c>
      <c r="G297" s="7" t="s">
        <v>149</v>
      </c>
      <c r="H297" s="7">
        <v>93930226</v>
      </c>
      <c r="I297" s="7" t="s">
        <v>575</v>
      </c>
      <c r="J297" s="7" t="s">
        <v>1413</v>
      </c>
      <c r="N297" t="str">
        <f t="shared" si="44"/>
        <v>井上</v>
      </c>
      <c r="O297" t="str">
        <f t="shared" si="45"/>
        <v>幹太</v>
      </c>
      <c r="P297" t="str">
        <f t="shared" si="46"/>
        <v>イノウエ</v>
      </c>
      <c r="Q297" t="str">
        <f t="shared" si="47"/>
        <v>カンタ</v>
      </c>
      <c r="R297">
        <f t="shared" si="48"/>
        <v>20</v>
      </c>
      <c r="S297" t="str">
        <f t="shared" si="49"/>
        <v>2002</v>
      </c>
      <c r="T297" t="str">
        <f t="shared" si="50"/>
        <v>0402</v>
      </c>
      <c r="U297" t="str">
        <f t="shared" si="51"/>
        <v>2002/04/02</v>
      </c>
      <c r="V297" t="str">
        <f t="shared" si="52"/>
        <v>大阪</v>
      </c>
      <c r="W297" t="str">
        <f t="shared" si="53"/>
        <v>00093930226</v>
      </c>
      <c r="X297" t="str">
        <f t="shared" si="54"/>
        <v>関西大</v>
      </c>
    </row>
    <row r="298" spans="1:24" x14ac:dyDescent="0.55000000000000004">
      <c r="A298" s="7" t="s">
        <v>1134</v>
      </c>
      <c r="B298" s="7">
        <v>297</v>
      </c>
      <c r="C298" s="7" t="s">
        <v>1414</v>
      </c>
      <c r="D298" s="7" t="s">
        <v>1415</v>
      </c>
      <c r="E298" s="7" t="s">
        <v>947</v>
      </c>
      <c r="F298" s="7">
        <v>19</v>
      </c>
      <c r="G298" s="7" t="s">
        <v>98</v>
      </c>
      <c r="H298" s="7">
        <v>91902021</v>
      </c>
      <c r="I298" s="7" t="s">
        <v>1416</v>
      </c>
      <c r="J298" s="7" t="s">
        <v>1417</v>
      </c>
      <c r="N298" t="str">
        <f t="shared" si="44"/>
        <v>北脇</v>
      </c>
      <c r="O298" t="str">
        <f t="shared" si="45"/>
        <v>涼也</v>
      </c>
      <c r="P298" t="str">
        <f t="shared" si="46"/>
        <v>キタワキ</v>
      </c>
      <c r="Q298" t="str">
        <f t="shared" si="47"/>
        <v>リョウヤ</v>
      </c>
      <c r="R298">
        <f t="shared" si="48"/>
        <v>19</v>
      </c>
      <c r="S298" t="str">
        <f t="shared" si="49"/>
        <v>2003</v>
      </c>
      <c r="T298" t="str">
        <f t="shared" si="50"/>
        <v>0325</v>
      </c>
      <c r="U298" t="str">
        <f t="shared" si="51"/>
        <v>2003/03/25</v>
      </c>
      <c r="V298" t="str">
        <f t="shared" si="52"/>
        <v>滋賀</v>
      </c>
      <c r="W298" t="str">
        <f t="shared" si="53"/>
        <v>00091902021</v>
      </c>
      <c r="X298" t="str">
        <f t="shared" si="54"/>
        <v>関西大</v>
      </c>
    </row>
    <row r="299" spans="1:24" x14ac:dyDescent="0.55000000000000004">
      <c r="A299" s="7" t="s">
        <v>1134</v>
      </c>
      <c r="B299" s="7">
        <v>298</v>
      </c>
      <c r="C299" s="7" t="s">
        <v>1418</v>
      </c>
      <c r="D299" s="7" t="s">
        <v>1419</v>
      </c>
      <c r="E299" s="7" t="s">
        <v>1420</v>
      </c>
      <c r="F299" s="7">
        <v>19</v>
      </c>
      <c r="G299" s="7" t="s">
        <v>121</v>
      </c>
      <c r="H299" s="7">
        <v>107768837</v>
      </c>
      <c r="I299" s="7" t="s">
        <v>1421</v>
      </c>
      <c r="J299" s="7" t="s">
        <v>827</v>
      </c>
      <c r="N299" t="str">
        <f t="shared" si="44"/>
        <v>吉本</v>
      </c>
      <c r="O299" t="str">
        <f t="shared" si="45"/>
        <v>達矢</v>
      </c>
      <c r="P299" t="str">
        <f t="shared" si="46"/>
        <v>ヨシモト</v>
      </c>
      <c r="Q299" t="str">
        <f t="shared" si="47"/>
        <v>タツヤ</v>
      </c>
      <c r="R299">
        <f t="shared" si="48"/>
        <v>20</v>
      </c>
      <c r="S299" t="str">
        <f t="shared" si="49"/>
        <v>2002</v>
      </c>
      <c r="T299" t="str">
        <f t="shared" si="50"/>
        <v>0920</v>
      </c>
      <c r="U299" t="str">
        <f t="shared" si="51"/>
        <v>2002/09/20</v>
      </c>
      <c r="V299" t="str">
        <f t="shared" si="52"/>
        <v>京都</v>
      </c>
      <c r="W299" t="str">
        <f t="shared" si="53"/>
        <v>00107768837</v>
      </c>
      <c r="X299" t="str">
        <f t="shared" si="54"/>
        <v>関西大</v>
      </c>
    </row>
    <row r="300" spans="1:24" x14ac:dyDescent="0.55000000000000004">
      <c r="A300" s="7" t="s">
        <v>1134</v>
      </c>
      <c r="B300" s="7">
        <v>299</v>
      </c>
      <c r="C300" s="7" t="s">
        <v>1422</v>
      </c>
      <c r="D300" s="7" t="s">
        <v>1423</v>
      </c>
      <c r="E300" s="7" t="s">
        <v>1424</v>
      </c>
      <c r="F300" s="7">
        <v>19</v>
      </c>
      <c r="G300" s="7" t="s">
        <v>149</v>
      </c>
      <c r="H300" s="7">
        <v>97718133</v>
      </c>
      <c r="I300" s="7" t="s">
        <v>1425</v>
      </c>
      <c r="J300" s="7" t="s">
        <v>1426</v>
      </c>
      <c r="N300" t="str">
        <f t="shared" si="44"/>
        <v>高岡</v>
      </c>
      <c r="O300" t="str">
        <f t="shared" si="45"/>
        <v>秀次</v>
      </c>
      <c r="P300" t="str">
        <f t="shared" si="46"/>
        <v>タカオカ</v>
      </c>
      <c r="Q300" t="str">
        <f t="shared" si="47"/>
        <v>シュウジ</v>
      </c>
      <c r="R300">
        <f t="shared" si="48"/>
        <v>20</v>
      </c>
      <c r="S300" t="str">
        <f t="shared" si="49"/>
        <v>2002</v>
      </c>
      <c r="T300" t="str">
        <f t="shared" si="50"/>
        <v>0423</v>
      </c>
      <c r="U300" t="str">
        <f t="shared" si="51"/>
        <v>2002/04/23</v>
      </c>
      <c r="V300" t="str">
        <f t="shared" si="52"/>
        <v>大阪</v>
      </c>
      <c r="W300" t="str">
        <f t="shared" si="53"/>
        <v>00097718133</v>
      </c>
      <c r="X300" t="str">
        <f t="shared" si="54"/>
        <v>関西大</v>
      </c>
    </row>
    <row r="301" spans="1:24" x14ac:dyDescent="0.55000000000000004">
      <c r="A301" s="7" t="s">
        <v>1134</v>
      </c>
      <c r="B301" s="7">
        <v>300</v>
      </c>
      <c r="C301" s="7" t="s">
        <v>1427</v>
      </c>
      <c r="D301" s="7" t="s">
        <v>1428</v>
      </c>
      <c r="E301" s="7" t="s">
        <v>991</v>
      </c>
      <c r="F301" s="7">
        <v>19</v>
      </c>
      <c r="G301" s="7" t="s">
        <v>143</v>
      </c>
      <c r="H301" s="7">
        <v>88306328</v>
      </c>
      <c r="I301" s="7" t="s">
        <v>1429</v>
      </c>
      <c r="J301" s="7" t="s">
        <v>1430</v>
      </c>
      <c r="N301" t="str">
        <f t="shared" si="44"/>
        <v>都倉</v>
      </c>
      <c r="O301" t="str">
        <f t="shared" si="45"/>
        <v>青</v>
      </c>
      <c r="P301" t="str">
        <f t="shared" si="46"/>
        <v>トクラ</v>
      </c>
      <c r="Q301" t="str">
        <f t="shared" si="47"/>
        <v>ハル</v>
      </c>
      <c r="R301">
        <f t="shared" si="48"/>
        <v>20</v>
      </c>
      <c r="S301" t="str">
        <f t="shared" si="49"/>
        <v>2002</v>
      </c>
      <c r="T301" t="str">
        <f t="shared" si="50"/>
        <v>0718</v>
      </c>
      <c r="U301" t="str">
        <f t="shared" si="51"/>
        <v>2002/07/18</v>
      </c>
      <c r="V301" t="str">
        <f t="shared" si="52"/>
        <v>兵庫</v>
      </c>
      <c r="W301" t="str">
        <f t="shared" si="53"/>
        <v>00088306328</v>
      </c>
      <c r="X301" t="str">
        <f t="shared" si="54"/>
        <v>関西大</v>
      </c>
    </row>
    <row r="302" spans="1:24" x14ac:dyDescent="0.55000000000000004">
      <c r="A302" s="7" t="s">
        <v>1134</v>
      </c>
      <c r="B302" s="7">
        <v>301</v>
      </c>
      <c r="C302" s="7" t="s">
        <v>1431</v>
      </c>
      <c r="D302" s="7" t="s">
        <v>1432</v>
      </c>
      <c r="E302" s="7" t="s">
        <v>1433</v>
      </c>
      <c r="F302" s="7">
        <v>19</v>
      </c>
      <c r="G302" s="7" t="s">
        <v>149</v>
      </c>
      <c r="H302" s="7">
        <v>129664836</v>
      </c>
      <c r="I302" s="7" t="s">
        <v>1434</v>
      </c>
      <c r="J302" s="7" t="s">
        <v>1435</v>
      </c>
      <c r="N302" t="str">
        <f t="shared" si="44"/>
        <v>五島</v>
      </c>
      <c r="O302" t="str">
        <f t="shared" si="45"/>
        <v>亜飛夢</v>
      </c>
      <c r="P302" t="str">
        <f t="shared" si="46"/>
        <v>ゴトウ</v>
      </c>
      <c r="Q302" t="str">
        <f t="shared" si="47"/>
        <v>アトム</v>
      </c>
      <c r="R302">
        <f t="shared" si="48"/>
        <v>20</v>
      </c>
      <c r="S302" t="str">
        <f t="shared" si="49"/>
        <v>2002</v>
      </c>
      <c r="T302" t="str">
        <f t="shared" si="50"/>
        <v>0905</v>
      </c>
      <c r="U302" t="str">
        <f t="shared" si="51"/>
        <v>2002/09/05</v>
      </c>
      <c r="V302" t="str">
        <f t="shared" si="52"/>
        <v>大阪</v>
      </c>
      <c r="W302" t="str">
        <f t="shared" si="53"/>
        <v>00129664836</v>
      </c>
      <c r="X302" t="str">
        <f t="shared" si="54"/>
        <v>関西大</v>
      </c>
    </row>
    <row r="303" spans="1:24" x14ac:dyDescent="0.55000000000000004">
      <c r="A303" s="7" t="s">
        <v>1134</v>
      </c>
      <c r="B303" s="7">
        <v>302</v>
      </c>
      <c r="C303" s="7" t="s">
        <v>1436</v>
      </c>
      <c r="D303" s="7" t="s">
        <v>1437</v>
      </c>
      <c r="E303" s="7" t="s">
        <v>1438</v>
      </c>
      <c r="F303" s="7">
        <v>19</v>
      </c>
      <c r="G303" s="7" t="s">
        <v>127</v>
      </c>
      <c r="H303" s="7">
        <v>89095738</v>
      </c>
      <c r="I303" s="7" t="s">
        <v>1439</v>
      </c>
      <c r="J303" s="7" t="s">
        <v>1440</v>
      </c>
      <c r="N303" t="str">
        <f t="shared" si="44"/>
        <v>古市</v>
      </c>
      <c r="O303" t="str">
        <f t="shared" si="45"/>
        <v>禅</v>
      </c>
      <c r="P303" t="str">
        <f t="shared" si="46"/>
        <v>フルイチ</v>
      </c>
      <c r="Q303" t="str">
        <f t="shared" si="47"/>
        <v>ゼン</v>
      </c>
      <c r="R303">
        <f t="shared" si="48"/>
        <v>20</v>
      </c>
      <c r="S303" t="str">
        <f t="shared" si="49"/>
        <v>2002</v>
      </c>
      <c r="T303" t="str">
        <f t="shared" si="50"/>
        <v>0505</v>
      </c>
      <c r="U303" t="str">
        <f t="shared" si="51"/>
        <v>2002/05/05</v>
      </c>
      <c r="V303" t="str">
        <f t="shared" si="52"/>
        <v>香川</v>
      </c>
      <c r="W303" t="str">
        <f t="shared" si="53"/>
        <v>00089095738</v>
      </c>
      <c r="X303" t="str">
        <f t="shared" si="54"/>
        <v>関西大</v>
      </c>
    </row>
    <row r="304" spans="1:24" x14ac:dyDescent="0.55000000000000004">
      <c r="A304" s="7" t="s">
        <v>1134</v>
      </c>
      <c r="B304" s="7">
        <v>303</v>
      </c>
      <c r="C304" s="7" t="s">
        <v>1441</v>
      </c>
      <c r="D304" s="7" t="s">
        <v>1442</v>
      </c>
      <c r="E304" s="7" t="s">
        <v>1443</v>
      </c>
      <c r="F304" s="7">
        <v>19</v>
      </c>
      <c r="G304" s="7" t="s">
        <v>143</v>
      </c>
      <c r="H304" s="7">
        <v>88388540</v>
      </c>
      <c r="I304" s="7" t="s">
        <v>1444</v>
      </c>
      <c r="J304" s="7" t="s">
        <v>1445</v>
      </c>
      <c r="N304" t="str">
        <f t="shared" si="44"/>
        <v>英</v>
      </c>
      <c r="O304" t="str">
        <f t="shared" si="45"/>
        <v>唯明</v>
      </c>
      <c r="P304" t="str">
        <f t="shared" si="46"/>
        <v>ハナフサ</v>
      </c>
      <c r="Q304" t="str">
        <f t="shared" si="47"/>
        <v>タダアキ</v>
      </c>
      <c r="R304">
        <f t="shared" si="48"/>
        <v>20</v>
      </c>
      <c r="S304" t="str">
        <f t="shared" si="49"/>
        <v>2002</v>
      </c>
      <c r="T304" t="str">
        <f t="shared" si="50"/>
        <v>1019</v>
      </c>
      <c r="U304" t="str">
        <f t="shared" si="51"/>
        <v>2002/10/19</v>
      </c>
      <c r="V304" t="str">
        <f t="shared" si="52"/>
        <v>兵庫</v>
      </c>
      <c r="W304" t="str">
        <f t="shared" si="53"/>
        <v>00088388540</v>
      </c>
      <c r="X304" t="str">
        <f t="shared" si="54"/>
        <v>関西大</v>
      </c>
    </row>
    <row r="305" spans="1:24" x14ac:dyDescent="0.55000000000000004">
      <c r="A305" s="7" t="s">
        <v>1134</v>
      </c>
      <c r="B305" s="7">
        <v>304</v>
      </c>
      <c r="C305" s="7" t="s">
        <v>1446</v>
      </c>
      <c r="D305" s="7" t="s">
        <v>1447</v>
      </c>
      <c r="E305" s="7" t="s">
        <v>1448</v>
      </c>
      <c r="F305" s="7">
        <v>19</v>
      </c>
      <c r="G305" s="7" t="s">
        <v>149</v>
      </c>
      <c r="H305" s="7">
        <v>88841534</v>
      </c>
      <c r="I305" s="7" t="s">
        <v>1449</v>
      </c>
      <c r="J305" s="7" t="s">
        <v>859</v>
      </c>
      <c r="N305" t="str">
        <f t="shared" si="44"/>
        <v>小田原</v>
      </c>
      <c r="O305" t="str">
        <f t="shared" si="45"/>
        <v>舜</v>
      </c>
      <c r="P305" t="str">
        <f t="shared" si="46"/>
        <v>オダハラ</v>
      </c>
      <c r="Q305" t="str">
        <f t="shared" si="47"/>
        <v>シュン</v>
      </c>
      <c r="R305">
        <f t="shared" si="48"/>
        <v>20</v>
      </c>
      <c r="S305" t="str">
        <f t="shared" si="49"/>
        <v>2002</v>
      </c>
      <c r="T305" t="str">
        <f t="shared" si="50"/>
        <v>0817</v>
      </c>
      <c r="U305" t="str">
        <f t="shared" si="51"/>
        <v>2002/08/17</v>
      </c>
      <c r="V305" t="str">
        <f t="shared" si="52"/>
        <v>大阪</v>
      </c>
      <c r="W305" t="str">
        <f t="shared" si="53"/>
        <v>00088841534</v>
      </c>
      <c r="X305" t="str">
        <f t="shared" si="54"/>
        <v>関西大</v>
      </c>
    </row>
    <row r="306" spans="1:24" x14ac:dyDescent="0.55000000000000004">
      <c r="A306" s="7" t="s">
        <v>1134</v>
      </c>
      <c r="B306" s="7">
        <v>305</v>
      </c>
      <c r="C306" s="7" t="s">
        <v>1450</v>
      </c>
      <c r="D306" s="7" t="s">
        <v>1451</v>
      </c>
      <c r="E306" s="7" t="s">
        <v>1452</v>
      </c>
      <c r="F306" s="7">
        <v>19</v>
      </c>
      <c r="G306" s="7" t="s">
        <v>149</v>
      </c>
      <c r="H306" s="7">
        <v>89944640</v>
      </c>
      <c r="I306" s="7" t="s">
        <v>1453</v>
      </c>
      <c r="J306" s="7" t="s">
        <v>328</v>
      </c>
      <c r="N306" t="str">
        <f t="shared" si="44"/>
        <v>吉岡</v>
      </c>
      <c r="O306" t="str">
        <f t="shared" si="45"/>
        <v>翼</v>
      </c>
      <c r="P306" t="str">
        <f t="shared" si="46"/>
        <v>ヨシオカ</v>
      </c>
      <c r="Q306" t="str">
        <f t="shared" si="47"/>
        <v>ツバサ</v>
      </c>
      <c r="R306">
        <f t="shared" si="48"/>
        <v>20</v>
      </c>
      <c r="S306" t="str">
        <f t="shared" si="49"/>
        <v>2002</v>
      </c>
      <c r="T306" t="str">
        <f t="shared" si="50"/>
        <v>0524</v>
      </c>
      <c r="U306" t="str">
        <f t="shared" si="51"/>
        <v>2002/05/24</v>
      </c>
      <c r="V306" t="str">
        <f t="shared" si="52"/>
        <v>大阪</v>
      </c>
      <c r="W306" t="str">
        <f t="shared" si="53"/>
        <v>00089944640</v>
      </c>
      <c r="X306" t="str">
        <f t="shared" si="54"/>
        <v>関西大</v>
      </c>
    </row>
    <row r="307" spans="1:24" x14ac:dyDescent="0.55000000000000004">
      <c r="A307" s="7" t="s">
        <v>1134</v>
      </c>
      <c r="B307" s="7">
        <v>306</v>
      </c>
      <c r="C307" s="7" t="s">
        <v>1454</v>
      </c>
      <c r="D307" s="7" t="s">
        <v>1455</v>
      </c>
      <c r="E307" s="7" t="s">
        <v>1456</v>
      </c>
      <c r="F307" s="7">
        <v>20</v>
      </c>
      <c r="G307" s="7" t="s">
        <v>149</v>
      </c>
      <c r="H307" s="7">
        <v>78626029</v>
      </c>
      <c r="I307" s="7" t="s">
        <v>1457</v>
      </c>
      <c r="J307" s="7" t="s">
        <v>1458</v>
      </c>
      <c r="N307" t="str">
        <f t="shared" si="44"/>
        <v>直塚</v>
      </c>
      <c r="O307" t="str">
        <f t="shared" si="45"/>
        <v>天晴</v>
      </c>
      <c r="P307" t="str">
        <f t="shared" si="46"/>
        <v>ナオツカ</v>
      </c>
      <c r="Q307" t="str">
        <f t="shared" si="47"/>
        <v>テンセイ</v>
      </c>
      <c r="R307">
        <f t="shared" si="48"/>
        <v>21</v>
      </c>
      <c r="S307" t="str">
        <f t="shared" si="49"/>
        <v>2001</v>
      </c>
      <c r="T307" t="str">
        <f t="shared" si="50"/>
        <v>0407</v>
      </c>
      <c r="U307" t="str">
        <f t="shared" si="51"/>
        <v>2001/04/07</v>
      </c>
      <c r="V307" t="str">
        <f t="shared" si="52"/>
        <v>大阪</v>
      </c>
      <c r="W307" t="str">
        <f t="shared" si="53"/>
        <v>00078626029</v>
      </c>
      <c r="X307" t="str">
        <f t="shared" si="54"/>
        <v>関西大</v>
      </c>
    </row>
    <row r="308" spans="1:24" x14ac:dyDescent="0.55000000000000004">
      <c r="A308" s="7" t="s">
        <v>1134</v>
      </c>
      <c r="B308" s="7">
        <v>307</v>
      </c>
      <c r="C308" s="7" t="s">
        <v>1459</v>
      </c>
      <c r="D308" s="7" t="s">
        <v>1460</v>
      </c>
      <c r="E308" s="7" t="s">
        <v>415</v>
      </c>
      <c r="F308" s="7">
        <v>20</v>
      </c>
      <c r="G308" s="7" t="s">
        <v>255</v>
      </c>
      <c r="H308" s="7">
        <v>126417122</v>
      </c>
      <c r="I308" s="7" t="s">
        <v>266</v>
      </c>
      <c r="J308" s="7" t="s">
        <v>1461</v>
      </c>
      <c r="N308" t="str">
        <f t="shared" si="44"/>
        <v>谷口</v>
      </c>
      <c r="O308" t="str">
        <f t="shared" si="45"/>
        <v>輝幸</v>
      </c>
      <c r="P308" t="str">
        <f t="shared" si="46"/>
        <v>タニグチ</v>
      </c>
      <c r="Q308" t="str">
        <f t="shared" si="47"/>
        <v>テルユキ</v>
      </c>
      <c r="R308">
        <f t="shared" si="48"/>
        <v>21</v>
      </c>
      <c r="S308" t="str">
        <f t="shared" si="49"/>
        <v>2001</v>
      </c>
      <c r="T308" t="str">
        <f t="shared" si="50"/>
        <v>1023</v>
      </c>
      <c r="U308" t="str">
        <f t="shared" si="51"/>
        <v>2001/10/23</v>
      </c>
      <c r="V308" t="str">
        <f t="shared" si="52"/>
        <v>広島</v>
      </c>
      <c r="W308" t="str">
        <f t="shared" si="53"/>
        <v>00126417122</v>
      </c>
      <c r="X308" t="str">
        <f t="shared" si="54"/>
        <v>関西大</v>
      </c>
    </row>
    <row r="309" spans="1:24" x14ac:dyDescent="0.55000000000000004">
      <c r="A309" s="7" t="s">
        <v>1134</v>
      </c>
      <c r="B309" s="7">
        <v>308</v>
      </c>
      <c r="C309" s="7" t="s">
        <v>1462</v>
      </c>
      <c r="D309" s="7" t="s">
        <v>1463</v>
      </c>
      <c r="E309" s="7" t="s">
        <v>1464</v>
      </c>
      <c r="F309" s="7">
        <v>19</v>
      </c>
      <c r="G309" s="7" t="s">
        <v>143</v>
      </c>
      <c r="H309" s="7">
        <v>88863639</v>
      </c>
      <c r="I309" s="7" t="s">
        <v>1465</v>
      </c>
      <c r="J309" s="7" t="s">
        <v>691</v>
      </c>
      <c r="N309" t="str">
        <f t="shared" si="44"/>
        <v>金山</v>
      </c>
      <c r="O309" t="str">
        <f t="shared" si="45"/>
        <v>拓矢</v>
      </c>
      <c r="P309" t="str">
        <f t="shared" si="46"/>
        <v>カナヤマ</v>
      </c>
      <c r="Q309" t="str">
        <f t="shared" si="47"/>
        <v>タクヤ</v>
      </c>
      <c r="R309">
        <f t="shared" si="48"/>
        <v>20</v>
      </c>
      <c r="S309" t="str">
        <f t="shared" si="49"/>
        <v>2002</v>
      </c>
      <c r="T309" t="str">
        <f t="shared" si="50"/>
        <v>0831</v>
      </c>
      <c r="U309" t="str">
        <f t="shared" si="51"/>
        <v>2002/08/31</v>
      </c>
      <c r="V309" t="str">
        <f t="shared" si="52"/>
        <v>兵庫</v>
      </c>
      <c r="W309" t="str">
        <f t="shared" si="53"/>
        <v>00088863639</v>
      </c>
      <c r="X309" t="str">
        <f t="shared" si="54"/>
        <v>関西大</v>
      </c>
    </row>
    <row r="310" spans="1:24" x14ac:dyDescent="0.55000000000000004">
      <c r="A310" s="7" t="s">
        <v>1134</v>
      </c>
      <c r="B310" s="7">
        <v>309</v>
      </c>
      <c r="C310" s="7" t="s">
        <v>1466</v>
      </c>
      <c r="D310" s="7" t="s">
        <v>1467</v>
      </c>
      <c r="E310" s="7" t="s">
        <v>1468</v>
      </c>
      <c r="F310" s="7">
        <v>19</v>
      </c>
      <c r="G310" s="7" t="s">
        <v>163</v>
      </c>
      <c r="H310" s="7">
        <v>96611023</v>
      </c>
      <c r="I310" s="7" t="s">
        <v>1469</v>
      </c>
      <c r="J310" s="7" t="s">
        <v>1091</v>
      </c>
      <c r="N310" t="str">
        <f t="shared" si="44"/>
        <v>辺見</v>
      </c>
      <c r="O310" t="str">
        <f t="shared" si="45"/>
        <v>俊輝</v>
      </c>
      <c r="P310" t="str">
        <f t="shared" si="46"/>
        <v>ヘンミ</v>
      </c>
      <c r="Q310" t="str">
        <f t="shared" si="47"/>
        <v>トシキ</v>
      </c>
      <c r="R310">
        <f t="shared" si="48"/>
        <v>20</v>
      </c>
      <c r="S310" t="str">
        <f t="shared" si="49"/>
        <v>2002</v>
      </c>
      <c r="T310" t="str">
        <f t="shared" si="50"/>
        <v>0504</v>
      </c>
      <c r="U310" t="str">
        <f t="shared" si="51"/>
        <v>2002/05/04</v>
      </c>
      <c r="V310" t="str">
        <f t="shared" si="52"/>
        <v>福井</v>
      </c>
      <c r="W310" t="str">
        <f t="shared" si="53"/>
        <v>00096611023</v>
      </c>
      <c r="X310" t="str">
        <f t="shared" si="54"/>
        <v>関西大</v>
      </c>
    </row>
    <row r="311" spans="1:24" x14ac:dyDescent="0.55000000000000004">
      <c r="A311" s="7" t="s">
        <v>1134</v>
      </c>
      <c r="B311" s="7">
        <v>310</v>
      </c>
      <c r="C311" s="7" t="s">
        <v>1470</v>
      </c>
      <c r="D311" s="7" t="s">
        <v>1471</v>
      </c>
      <c r="E311" s="7" t="s">
        <v>1472</v>
      </c>
      <c r="F311" s="7">
        <v>18</v>
      </c>
      <c r="G311" s="7" t="s">
        <v>149</v>
      </c>
      <c r="H311" s="7" t="s">
        <v>551</v>
      </c>
      <c r="I311" s="7" t="s">
        <v>1473</v>
      </c>
      <c r="J311" s="7" t="s">
        <v>352</v>
      </c>
      <c r="N311" t="str">
        <f t="shared" si="44"/>
        <v>秋山</v>
      </c>
      <c r="O311" t="str">
        <f t="shared" si="45"/>
        <v>翔太朗</v>
      </c>
      <c r="P311" t="str">
        <f t="shared" si="46"/>
        <v>アキヤマ</v>
      </c>
      <c r="Q311" t="str">
        <f t="shared" si="47"/>
        <v>ショウタロウ</v>
      </c>
      <c r="R311">
        <f t="shared" si="48"/>
        <v>19</v>
      </c>
      <c r="S311" t="str">
        <f t="shared" si="49"/>
        <v>2003</v>
      </c>
      <c r="T311" t="str">
        <f t="shared" si="50"/>
        <v>0816</v>
      </c>
      <c r="U311" t="str">
        <f t="shared" si="51"/>
        <v>2003/08/16</v>
      </c>
      <c r="V311" t="str">
        <f t="shared" si="52"/>
        <v>大阪</v>
      </c>
      <c r="W311" t="str">
        <f t="shared" si="53"/>
        <v/>
      </c>
      <c r="X311" t="str">
        <f t="shared" si="54"/>
        <v>関西大</v>
      </c>
    </row>
    <row r="312" spans="1:24" x14ac:dyDescent="0.55000000000000004">
      <c r="A312" s="7" t="s">
        <v>1134</v>
      </c>
      <c r="B312" s="7">
        <v>311</v>
      </c>
      <c r="C312" s="7" t="s">
        <v>1474</v>
      </c>
      <c r="D312" s="7" t="s">
        <v>1475</v>
      </c>
      <c r="E312" s="7" t="s">
        <v>1476</v>
      </c>
      <c r="F312" s="7">
        <v>18</v>
      </c>
      <c r="G312" s="7" t="s">
        <v>143</v>
      </c>
      <c r="H312" s="7" t="s">
        <v>551</v>
      </c>
      <c r="I312" s="7" t="s">
        <v>1477</v>
      </c>
      <c r="J312" s="7" t="s">
        <v>1478</v>
      </c>
      <c r="N312" t="str">
        <f t="shared" si="44"/>
        <v>芝</v>
      </c>
      <c r="O312" t="str">
        <f t="shared" si="45"/>
        <v>秀介</v>
      </c>
      <c r="P312" t="str">
        <f t="shared" si="46"/>
        <v>シバ</v>
      </c>
      <c r="Q312" t="str">
        <f t="shared" si="47"/>
        <v>シュウスケ</v>
      </c>
      <c r="R312">
        <f t="shared" si="48"/>
        <v>19</v>
      </c>
      <c r="S312" t="str">
        <f t="shared" si="49"/>
        <v>2003</v>
      </c>
      <c r="T312" t="str">
        <f t="shared" si="50"/>
        <v>1117</v>
      </c>
      <c r="U312" t="str">
        <f t="shared" si="51"/>
        <v>2003/11/17</v>
      </c>
      <c r="V312" t="str">
        <f t="shared" si="52"/>
        <v>兵庫</v>
      </c>
      <c r="W312" t="str">
        <f t="shared" si="53"/>
        <v/>
      </c>
      <c r="X312" t="str">
        <f t="shared" si="54"/>
        <v>関西大</v>
      </c>
    </row>
    <row r="313" spans="1:24" x14ac:dyDescent="0.55000000000000004">
      <c r="A313" s="7" t="s">
        <v>1134</v>
      </c>
      <c r="B313" s="7">
        <v>312</v>
      </c>
      <c r="C313" s="7" t="s">
        <v>1479</v>
      </c>
      <c r="D313" s="7" t="s">
        <v>1480</v>
      </c>
      <c r="E313" s="7" t="s">
        <v>1481</v>
      </c>
      <c r="F313" s="7">
        <v>18</v>
      </c>
      <c r="G313" s="7" t="s">
        <v>115</v>
      </c>
      <c r="H313" s="7" t="s">
        <v>551</v>
      </c>
      <c r="I313" s="7" t="s">
        <v>1482</v>
      </c>
      <c r="J313" s="7" t="s">
        <v>562</v>
      </c>
      <c r="N313" t="str">
        <f t="shared" si="44"/>
        <v>谷村</v>
      </c>
      <c r="O313" t="str">
        <f t="shared" si="45"/>
        <v>恒晟</v>
      </c>
      <c r="P313" t="str">
        <f t="shared" si="46"/>
        <v>タニムラ</v>
      </c>
      <c r="Q313" t="str">
        <f t="shared" si="47"/>
        <v>コウセイ</v>
      </c>
      <c r="R313">
        <f t="shared" si="48"/>
        <v>19</v>
      </c>
      <c r="S313" t="str">
        <f t="shared" si="49"/>
        <v>2004</v>
      </c>
      <c r="T313" t="str">
        <f t="shared" si="50"/>
        <v>0107</v>
      </c>
      <c r="U313" t="str">
        <f t="shared" si="51"/>
        <v>2004/01/07</v>
      </c>
      <c r="V313" t="str">
        <f t="shared" si="52"/>
        <v>愛知</v>
      </c>
      <c r="W313" t="str">
        <f t="shared" si="53"/>
        <v/>
      </c>
      <c r="X313" t="str">
        <f t="shared" si="54"/>
        <v>関西大</v>
      </c>
    </row>
    <row r="314" spans="1:24" x14ac:dyDescent="0.55000000000000004">
      <c r="A314" s="7" t="s">
        <v>1134</v>
      </c>
      <c r="B314" s="7">
        <v>313</v>
      </c>
      <c r="C314" s="7" t="s">
        <v>1483</v>
      </c>
      <c r="D314" s="7" t="s">
        <v>1484</v>
      </c>
      <c r="E314" s="7" t="s">
        <v>1485</v>
      </c>
      <c r="F314" s="7">
        <v>18</v>
      </c>
      <c r="G314" s="7" t="s">
        <v>149</v>
      </c>
      <c r="H314" s="7" t="s">
        <v>551</v>
      </c>
      <c r="I314" s="7" t="s">
        <v>1486</v>
      </c>
      <c r="J314" s="7" t="s">
        <v>117</v>
      </c>
      <c r="N314" t="str">
        <f t="shared" si="44"/>
        <v>嶋田</v>
      </c>
      <c r="O314" t="str">
        <f t="shared" si="45"/>
        <v>匠海</v>
      </c>
      <c r="P314" t="str">
        <f t="shared" si="46"/>
        <v>シマダ</v>
      </c>
      <c r="Q314" t="str">
        <f t="shared" si="47"/>
        <v>タクミ</v>
      </c>
      <c r="R314">
        <f t="shared" si="48"/>
        <v>19</v>
      </c>
      <c r="S314" t="str">
        <f t="shared" si="49"/>
        <v>2003</v>
      </c>
      <c r="T314" t="str">
        <f t="shared" si="50"/>
        <v>0914</v>
      </c>
      <c r="U314" t="str">
        <f t="shared" si="51"/>
        <v>2003/09/14</v>
      </c>
      <c r="V314" t="str">
        <f t="shared" si="52"/>
        <v>大阪</v>
      </c>
      <c r="W314" t="str">
        <f t="shared" si="53"/>
        <v/>
      </c>
      <c r="X314" t="str">
        <f t="shared" si="54"/>
        <v>関西大</v>
      </c>
    </row>
    <row r="315" spans="1:24" x14ac:dyDescent="0.55000000000000004">
      <c r="A315" s="7" t="s">
        <v>1134</v>
      </c>
      <c r="B315" s="7">
        <v>314</v>
      </c>
      <c r="C315" s="7" t="s">
        <v>1487</v>
      </c>
      <c r="D315" s="7" t="s">
        <v>1488</v>
      </c>
      <c r="E315" s="7" t="s">
        <v>1489</v>
      </c>
      <c r="F315" s="7">
        <v>18</v>
      </c>
      <c r="G315" s="7" t="s">
        <v>149</v>
      </c>
      <c r="H315" s="7" t="s">
        <v>551</v>
      </c>
      <c r="I315" s="7" t="s">
        <v>1490</v>
      </c>
      <c r="J315" s="7" t="s">
        <v>978</v>
      </c>
      <c r="N315" t="str">
        <f t="shared" si="44"/>
        <v>市川</v>
      </c>
      <c r="O315" t="str">
        <f t="shared" si="45"/>
        <v>侑生</v>
      </c>
      <c r="P315" t="str">
        <f t="shared" si="46"/>
        <v>イチカワ</v>
      </c>
      <c r="Q315" t="str">
        <f t="shared" si="47"/>
        <v>ユウセイ</v>
      </c>
      <c r="R315">
        <f t="shared" si="48"/>
        <v>19</v>
      </c>
      <c r="S315" t="str">
        <f t="shared" si="49"/>
        <v>2003</v>
      </c>
      <c r="T315" t="str">
        <f t="shared" si="50"/>
        <v>1014</v>
      </c>
      <c r="U315" t="str">
        <f t="shared" si="51"/>
        <v>2003/10/14</v>
      </c>
      <c r="V315" t="str">
        <f t="shared" si="52"/>
        <v>大阪</v>
      </c>
      <c r="W315" t="str">
        <f t="shared" si="53"/>
        <v/>
      </c>
      <c r="X315" t="str">
        <f t="shared" si="54"/>
        <v>関西大</v>
      </c>
    </row>
    <row r="316" spans="1:24" x14ac:dyDescent="0.55000000000000004">
      <c r="A316" s="7" t="s">
        <v>1134</v>
      </c>
      <c r="B316" s="7">
        <v>315</v>
      </c>
      <c r="C316" s="7" t="s">
        <v>1491</v>
      </c>
      <c r="D316" s="7" t="s">
        <v>1492</v>
      </c>
      <c r="E316" s="7" t="s">
        <v>1493</v>
      </c>
      <c r="F316" s="7">
        <v>18</v>
      </c>
      <c r="G316" s="7" t="s">
        <v>149</v>
      </c>
      <c r="H316" s="7" t="s">
        <v>551</v>
      </c>
      <c r="I316" s="7" t="s">
        <v>1494</v>
      </c>
      <c r="J316" s="7" t="s">
        <v>1495</v>
      </c>
      <c r="N316" t="str">
        <f t="shared" si="44"/>
        <v>藤井</v>
      </c>
      <c r="O316" t="str">
        <f t="shared" si="45"/>
        <v>蓮也</v>
      </c>
      <c r="P316" t="str">
        <f t="shared" si="46"/>
        <v>フジイ</v>
      </c>
      <c r="Q316" t="str">
        <f t="shared" si="47"/>
        <v>レンヤ</v>
      </c>
      <c r="R316">
        <f t="shared" si="48"/>
        <v>19</v>
      </c>
      <c r="S316" t="str">
        <f t="shared" si="49"/>
        <v>2003</v>
      </c>
      <c r="T316" t="str">
        <f t="shared" si="50"/>
        <v>0925</v>
      </c>
      <c r="U316" t="str">
        <f t="shared" si="51"/>
        <v>2003/09/25</v>
      </c>
      <c r="V316" t="str">
        <f t="shared" si="52"/>
        <v>大阪</v>
      </c>
      <c r="W316" t="str">
        <f t="shared" si="53"/>
        <v/>
      </c>
      <c r="X316" t="str">
        <f t="shared" si="54"/>
        <v>関西大</v>
      </c>
    </row>
    <row r="317" spans="1:24" x14ac:dyDescent="0.55000000000000004">
      <c r="A317" s="7" t="s">
        <v>1134</v>
      </c>
      <c r="B317" s="7">
        <v>316</v>
      </c>
      <c r="C317" s="7" t="s">
        <v>1496</v>
      </c>
      <c r="D317" s="7" t="s">
        <v>1497</v>
      </c>
      <c r="E317" s="7" t="s">
        <v>1498</v>
      </c>
      <c r="F317" s="7">
        <v>18</v>
      </c>
      <c r="G317" s="7" t="s">
        <v>149</v>
      </c>
      <c r="H317" s="7" t="s">
        <v>551</v>
      </c>
      <c r="I317" s="7" t="s">
        <v>1499</v>
      </c>
      <c r="J317" s="7" t="s">
        <v>1500</v>
      </c>
      <c r="N317" t="str">
        <f t="shared" si="44"/>
        <v>垣内</v>
      </c>
      <c r="O317" t="str">
        <f t="shared" si="45"/>
        <v>慶紀</v>
      </c>
      <c r="P317" t="str">
        <f t="shared" si="46"/>
        <v>カキウチ</v>
      </c>
      <c r="Q317" t="str">
        <f t="shared" si="47"/>
        <v>ヨシキ</v>
      </c>
      <c r="R317">
        <f t="shared" si="48"/>
        <v>19</v>
      </c>
      <c r="S317" t="str">
        <f t="shared" si="49"/>
        <v>2003</v>
      </c>
      <c r="T317" t="str">
        <f t="shared" si="50"/>
        <v>0615</v>
      </c>
      <c r="U317" t="str">
        <f t="shared" si="51"/>
        <v>2003/06/15</v>
      </c>
      <c r="V317" t="str">
        <f t="shared" si="52"/>
        <v>大阪</v>
      </c>
      <c r="W317" t="str">
        <f t="shared" si="53"/>
        <v/>
      </c>
      <c r="X317" t="str">
        <f t="shared" si="54"/>
        <v>関西大</v>
      </c>
    </row>
    <row r="318" spans="1:24" x14ac:dyDescent="0.55000000000000004">
      <c r="A318" s="7" t="s">
        <v>1134</v>
      </c>
      <c r="B318" s="7">
        <v>317</v>
      </c>
      <c r="C318" s="7" t="s">
        <v>1501</v>
      </c>
      <c r="D318" s="7" t="s">
        <v>1502</v>
      </c>
      <c r="E318" s="7" t="s">
        <v>1503</v>
      </c>
      <c r="F318" s="7">
        <v>18</v>
      </c>
      <c r="G318" s="7" t="s">
        <v>149</v>
      </c>
      <c r="H318" s="7" t="s">
        <v>551</v>
      </c>
      <c r="I318" s="7" t="s">
        <v>133</v>
      </c>
      <c r="J318" s="7" t="s">
        <v>1335</v>
      </c>
      <c r="N318" t="str">
        <f t="shared" si="44"/>
        <v>山田</v>
      </c>
      <c r="O318" t="str">
        <f t="shared" si="45"/>
        <v>雄大</v>
      </c>
      <c r="P318" t="str">
        <f t="shared" si="46"/>
        <v>ヤマダ</v>
      </c>
      <c r="Q318" t="str">
        <f t="shared" si="47"/>
        <v>ユウダイ</v>
      </c>
      <c r="R318">
        <f t="shared" si="48"/>
        <v>19</v>
      </c>
      <c r="S318" t="str">
        <f t="shared" si="49"/>
        <v>2003</v>
      </c>
      <c r="T318" t="str">
        <f t="shared" si="50"/>
        <v>0628</v>
      </c>
      <c r="U318" t="str">
        <f t="shared" si="51"/>
        <v>2003/06/28</v>
      </c>
      <c r="V318" t="str">
        <f t="shared" si="52"/>
        <v>大阪</v>
      </c>
      <c r="W318" t="str">
        <f t="shared" si="53"/>
        <v/>
      </c>
      <c r="X318" t="str">
        <f t="shared" si="54"/>
        <v>関西大</v>
      </c>
    </row>
    <row r="319" spans="1:24" x14ac:dyDescent="0.55000000000000004">
      <c r="A319" s="7" t="s">
        <v>1134</v>
      </c>
      <c r="B319" s="7">
        <v>318</v>
      </c>
      <c r="C319" s="7" t="s">
        <v>1504</v>
      </c>
      <c r="D319" s="7" t="s">
        <v>1505</v>
      </c>
      <c r="E319" s="7" t="s">
        <v>1506</v>
      </c>
      <c r="F319" s="7">
        <v>18</v>
      </c>
      <c r="G319" s="7" t="s">
        <v>149</v>
      </c>
      <c r="H319" s="7" t="s">
        <v>551</v>
      </c>
      <c r="I319" s="7" t="s">
        <v>1507</v>
      </c>
      <c r="J319" s="7" t="s">
        <v>1508</v>
      </c>
      <c r="N319" t="str">
        <f t="shared" si="44"/>
        <v>京竹</v>
      </c>
      <c r="O319" t="str">
        <f t="shared" si="45"/>
        <v>泰雅</v>
      </c>
      <c r="P319" t="str">
        <f t="shared" si="46"/>
        <v>キョウタケ</v>
      </c>
      <c r="Q319" t="str">
        <f t="shared" si="47"/>
        <v>タイガ</v>
      </c>
      <c r="R319">
        <f t="shared" si="48"/>
        <v>19</v>
      </c>
      <c r="S319" t="str">
        <f t="shared" si="49"/>
        <v>2003</v>
      </c>
      <c r="T319" t="str">
        <f t="shared" si="50"/>
        <v>1002</v>
      </c>
      <c r="U319" t="str">
        <f t="shared" si="51"/>
        <v>2003/10/02</v>
      </c>
      <c r="V319" t="str">
        <f t="shared" si="52"/>
        <v>大阪</v>
      </c>
      <c r="W319" t="str">
        <f t="shared" si="53"/>
        <v/>
      </c>
      <c r="X319" t="str">
        <f t="shared" si="54"/>
        <v>関西大</v>
      </c>
    </row>
    <row r="320" spans="1:24" x14ac:dyDescent="0.55000000000000004">
      <c r="A320" s="7" t="s">
        <v>1134</v>
      </c>
      <c r="B320" s="7">
        <v>319</v>
      </c>
      <c r="C320" s="7" t="s">
        <v>1509</v>
      </c>
      <c r="D320" s="7" t="s">
        <v>1510</v>
      </c>
      <c r="E320" s="7" t="s">
        <v>1511</v>
      </c>
      <c r="F320" s="7">
        <v>18</v>
      </c>
      <c r="G320" s="7" t="s">
        <v>149</v>
      </c>
      <c r="H320" s="7" t="s">
        <v>551</v>
      </c>
      <c r="I320" s="7" t="s">
        <v>509</v>
      </c>
      <c r="J320" s="7" t="s">
        <v>1512</v>
      </c>
      <c r="N320" t="str">
        <f t="shared" si="44"/>
        <v>菅沼</v>
      </c>
      <c r="O320" t="str">
        <f t="shared" si="45"/>
        <v>慶斗</v>
      </c>
      <c r="P320" t="str">
        <f t="shared" si="46"/>
        <v>スガヌマ</v>
      </c>
      <c r="Q320" t="str">
        <f t="shared" si="47"/>
        <v>ケイト</v>
      </c>
      <c r="R320">
        <f t="shared" si="48"/>
        <v>19</v>
      </c>
      <c r="S320" t="str">
        <f t="shared" si="49"/>
        <v>2003</v>
      </c>
      <c r="T320" t="str">
        <f t="shared" si="50"/>
        <v>0725</v>
      </c>
      <c r="U320" t="str">
        <f t="shared" si="51"/>
        <v>2003/07/25</v>
      </c>
      <c r="V320" t="str">
        <f t="shared" si="52"/>
        <v>大阪</v>
      </c>
      <c r="W320" t="str">
        <f t="shared" si="53"/>
        <v/>
      </c>
      <c r="X320" t="str">
        <f t="shared" si="54"/>
        <v>関西大</v>
      </c>
    </row>
    <row r="321" spans="1:24" x14ac:dyDescent="0.55000000000000004">
      <c r="A321" s="7" t="s">
        <v>1134</v>
      </c>
      <c r="B321" s="7">
        <v>320</v>
      </c>
      <c r="C321" s="7" t="s">
        <v>1513</v>
      </c>
      <c r="D321" s="7" t="s">
        <v>1514</v>
      </c>
      <c r="E321" s="7" t="s">
        <v>1515</v>
      </c>
      <c r="F321" s="7">
        <v>18</v>
      </c>
      <c r="G321" s="7" t="s">
        <v>149</v>
      </c>
      <c r="H321" s="7" t="s">
        <v>551</v>
      </c>
      <c r="I321" s="7" t="s">
        <v>1516</v>
      </c>
      <c r="J321" s="7" t="s">
        <v>1517</v>
      </c>
      <c r="N321" t="str">
        <f t="shared" si="44"/>
        <v>森原</v>
      </c>
      <c r="O321" t="str">
        <f t="shared" si="45"/>
        <v>蓮斗</v>
      </c>
      <c r="P321" t="str">
        <f t="shared" si="46"/>
        <v>モリハラ</v>
      </c>
      <c r="Q321" t="str">
        <f t="shared" si="47"/>
        <v>レント</v>
      </c>
      <c r="R321">
        <f t="shared" si="48"/>
        <v>19</v>
      </c>
      <c r="S321" t="str">
        <f t="shared" si="49"/>
        <v>2003</v>
      </c>
      <c r="T321" t="str">
        <f t="shared" si="50"/>
        <v>0705</v>
      </c>
      <c r="U321" t="str">
        <f t="shared" si="51"/>
        <v>2003/07/05</v>
      </c>
      <c r="V321" t="str">
        <f t="shared" si="52"/>
        <v>大阪</v>
      </c>
      <c r="W321" t="str">
        <f t="shared" si="53"/>
        <v/>
      </c>
      <c r="X321" t="str">
        <f t="shared" si="54"/>
        <v>関西大</v>
      </c>
    </row>
    <row r="322" spans="1:24" x14ac:dyDescent="0.55000000000000004">
      <c r="A322" s="7" t="s">
        <v>1134</v>
      </c>
      <c r="B322" s="7">
        <v>321</v>
      </c>
      <c r="C322" s="7" t="s">
        <v>1518</v>
      </c>
      <c r="D322" s="7" t="s">
        <v>1519</v>
      </c>
      <c r="E322" s="7" t="s">
        <v>1520</v>
      </c>
      <c r="F322" s="7">
        <v>23</v>
      </c>
      <c r="G322" s="7" t="s">
        <v>149</v>
      </c>
      <c r="H322" s="7">
        <v>64651527</v>
      </c>
      <c r="I322" s="7" t="s">
        <v>1521</v>
      </c>
      <c r="J322" s="7" t="s">
        <v>289</v>
      </c>
      <c r="N322" t="str">
        <f t="shared" si="44"/>
        <v>相川</v>
      </c>
      <c r="O322" t="str">
        <f t="shared" si="45"/>
        <v>洋亮</v>
      </c>
      <c r="P322" t="str">
        <f t="shared" si="46"/>
        <v>アイカワ</v>
      </c>
      <c r="Q322" t="str">
        <f t="shared" si="47"/>
        <v>ヨウスケ</v>
      </c>
      <c r="R322">
        <f t="shared" si="48"/>
        <v>24</v>
      </c>
      <c r="S322" t="str">
        <f t="shared" si="49"/>
        <v>1999</v>
      </c>
      <c r="T322" t="str">
        <f t="shared" si="50"/>
        <v>0120</v>
      </c>
      <c r="U322" t="str">
        <f t="shared" si="51"/>
        <v>1999/01/20</v>
      </c>
      <c r="V322" t="str">
        <f t="shared" si="52"/>
        <v>大阪</v>
      </c>
      <c r="W322" t="str">
        <f t="shared" si="53"/>
        <v>00064651527</v>
      </c>
      <c r="X322" t="str">
        <f t="shared" si="54"/>
        <v>関西大</v>
      </c>
    </row>
    <row r="323" spans="1:24" x14ac:dyDescent="0.55000000000000004">
      <c r="A323" s="7" t="s">
        <v>1522</v>
      </c>
      <c r="B323" s="7">
        <v>322</v>
      </c>
      <c r="C323" s="7" t="s">
        <v>1523</v>
      </c>
      <c r="D323" s="7" t="s">
        <v>1524</v>
      </c>
      <c r="E323" s="7" t="s">
        <v>719</v>
      </c>
      <c r="F323" s="7">
        <v>21</v>
      </c>
      <c r="G323" s="7" t="s">
        <v>98</v>
      </c>
      <c r="H323" s="7">
        <v>95340728</v>
      </c>
      <c r="I323" s="7" t="s">
        <v>1341</v>
      </c>
      <c r="J323" s="7" t="s">
        <v>1525</v>
      </c>
      <c r="N323" t="str">
        <f t="shared" ref="N323:N386" si="55">IFERROR(LEFT($C323,FIND("　",$C323)-1),"")</f>
        <v>岩田</v>
      </c>
      <c r="O323" t="str">
        <f t="shared" ref="O323:O386" si="56">IFERROR(RIGHT($C323,LEN($C323)-FIND("　",$C323)),"")</f>
        <v>直人</v>
      </c>
      <c r="P323" t="str">
        <f t="shared" ref="P323:P386" si="57">IFERROR(DBCS(LEFT($D323,FIND(" ",$D323)-1)),"")</f>
        <v>イワタ</v>
      </c>
      <c r="Q323" t="str">
        <f t="shared" ref="Q323:Q386" si="58">IFERROR(DBCS(RIGHT($D323,LEN($D323)-FIND(" ",$D323))),"")</f>
        <v>ナオト</v>
      </c>
      <c r="R323">
        <f t="shared" ref="R323:R386" si="59">IFERROR(IF(AND(129&lt;VALUE($T323),VALUE($T323)&lt;=401),$F323,$F323+1),"")</f>
        <v>22</v>
      </c>
      <c r="S323" t="str">
        <f t="shared" ref="S323:S386" si="60">IF($E323="","",IF(LEFT($E323,1)="9","19"&amp;LEFT($E323,2),"20"&amp;LEFT($E323,2)))</f>
        <v>2000</v>
      </c>
      <c r="T323" t="str">
        <f t="shared" ref="T323:T386" si="61">IFERROR(RIGHT($E323,4),"")</f>
        <v>0630</v>
      </c>
      <c r="U323" t="str">
        <f t="shared" ref="U323:U386" si="62">IF($S323="","",$S323&amp;"/"&amp;LEFT($T323,2)&amp;"/"&amp;RIGHT($T323,2))</f>
        <v>2000/06/30</v>
      </c>
      <c r="V323" t="str">
        <f t="shared" ref="V323:V386" si="63">IFERROR(IF($G323="北海道",$G323,LEFT($G323,LEN($G323)-1)),"")</f>
        <v>滋賀</v>
      </c>
      <c r="W323" t="str">
        <f t="shared" ref="W323:W386" si="64">IF($H323="","",RIGHT(100000000000+$H323,11))</f>
        <v>00095340728</v>
      </c>
      <c r="X323" t="str">
        <f t="shared" ref="X323:X386" si="65">IFERROR(LEFT($A323,FIND("大学",$A323))&amp;RIGHT($A323,LEN($A323)-FIND("大学",$A323)-1),"")</f>
        <v>大阪体育大</v>
      </c>
    </row>
    <row r="324" spans="1:24" x14ac:dyDescent="0.55000000000000004">
      <c r="A324" s="7" t="s">
        <v>1522</v>
      </c>
      <c r="B324" s="7">
        <v>323</v>
      </c>
      <c r="C324" s="7" t="s">
        <v>1526</v>
      </c>
      <c r="D324" s="7" t="s">
        <v>1527</v>
      </c>
      <c r="E324" s="7" t="s">
        <v>1528</v>
      </c>
      <c r="F324" s="7">
        <v>21</v>
      </c>
      <c r="G324" s="7" t="s">
        <v>149</v>
      </c>
      <c r="H324" s="7">
        <v>98283737</v>
      </c>
      <c r="I324" s="7" t="s">
        <v>1529</v>
      </c>
      <c r="J324" s="7" t="s">
        <v>1530</v>
      </c>
      <c r="N324" t="str">
        <f t="shared" si="55"/>
        <v>末次</v>
      </c>
      <c r="O324" t="str">
        <f t="shared" si="56"/>
        <v>啄真</v>
      </c>
      <c r="P324" t="str">
        <f t="shared" si="57"/>
        <v>スエツグ</v>
      </c>
      <c r="Q324" t="str">
        <f t="shared" si="58"/>
        <v>タクマ</v>
      </c>
      <c r="R324">
        <f t="shared" si="59"/>
        <v>22</v>
      </c>
      <c r="S324" t="str">
        <f t="shared" si="60"/>
        <v>2001</v>
      </c>
      <c r="T324" t="str">
        <f t="shared" si="61"/>
        <v>0113</v>
      </c>
      <c r="U324" t="str">
        <f t="shared" si="62"/>
        <v>2001/01/13</v>
      </c>
      <c r="V324" t="str">
        <f t="shared" si="63"/>
        <v>大阪</v>
      </c>
      <c r="W324" t="str">
        <f t="shared" si="64"/>
        <v>00098283737</v>
      </c>
      <c r="X324" t="str">
        <f t="shared" si="65"/>
        <v>大阪体育大</v>
      </c>
    </row>
    <row r="325" spans="1:24" x14ac:dyDescent="0.55000000000000004">
      <c r="A325" s="7" t="s">
        <v>1522</v>
      </c>
      <c r="B325" s="7">
        <v>324</v>
      </c>
      <c r="C325" s="7" t="s">
        <v>1531</v>
      </c>
      <c r="D325" s="7" t="s">
        <v>1532</v>
      </c>
      <c r="E325" s="7" t="s">
        <v>1533</v>
      </c>
      <c r="F325" s="7">
        <v>21</v>
      </c>
      <c r="G325" s="7" t="s">
        <v>149</v>
      </c>
      <c r="H325" s="7">
        <v>61646730</v>
      </c>
      <c r="I325" s="7" t="s">
        <v>1534</v>
      </c>
      <c r="J325" s="7" t="s">
        <v>1535</v>
      </c>
      <c r="N325" t="str">
        <f t="shared" si="55"/>
        <v>津田</v>
      </c>
      <c r="O325" t="str">
        <f t="shared" si="56"/>
        <v>竜太朗</v>
      </c>
      <c r="P325" t="str">
        <f t="shared" si="57"/>
        <v>ツダ</v>
      </c>
      <c r="Q325" t="str">
        <f t="shared" si="58"/>
        <v>リュウタロウ</v>
      </c>
      <c r="R325">
        <f t="shared" si="59"/>
        <v>22</v>
      </c>
      <c r="S325" t="str">
        <f t="shared" si="60"/>
        <v>2000</v>
      </c>
      <c r="T325" t="str">
        <f t="shared" si="61"/>
        <v>0719</v>
      </c>
      <c r="U325" t="str">
        <f t="shared" si="62"/>
        <v>2000/07/19</v>
      </c>
      <c r="V325" t="str">
        <f t="shared" si="63"/>
        <v>大阪</v>
      </c>
      <c r="W325" t="str">
        <f t="shared" si="64"/>
        <v>00061646730</v>
      </c>
      <c r="X325" t="str">
        <f t="shared" si="65"/>
        <v>大阪体育大</v>
      </c>
    </row>
    <row r="326" spans="1:24" x14ac:dyDescent="0.55000000000000004">
      <c r="A326" s="7" t="s">
        <v>1522</v>
      </c>
      <c r="B326" s="7">
        <v>325</v>
      </c>
      <c r="C326" s="7" t="s">
        <v>1536</v>
      </c>
      <c r="D326" s="7" t="s">
        <v>1537</v>
      </c>
      <c r="E326" s="7" t="s">
        <v>1538</v>
      </c>
      <c r="F326" s="7">
        <v>21</v>
      </c>
      <c r="G326" s="7" t="s">
        <v>149</v>
      </c>
      <c r="H326" s="7">
        <v>66121319</v>
      </c>
      <c r="I326" s="7" t="s">
        <v>1539</v>
      </c>
      <c r="J326" s="7" t="s">
        <v>1540</v>
      </c>
      <c r="N326" t="str">
        <f t="shared" si="55"/>
        <v>中島</v>
      </c>
      <c r="O326" t="str">
        <f t="shared" si="56"/>
        <v>貴心</v>
      </c>
      <c r="P326" t="str">
        <f t="shared" si="57"/>
        <v>ナカジマ</v>
      </c>
      <c r="Q326" t="str">
        <f t="shared" si="58"/>
        <v>キシン</v>
      </c>
      <c r="R326">
        <f t="shared" si="59"/>
        <v>22</v>
      </c>
      <c r="S326" t="str">
        <f t="shared" si="60"/>
        <v>2000</v>
      </c>
      <c r="T326" t="str">
        <f t="shared" si="61"/>
        <v>0519</v>
      </c>
      <c r="U326" t="str">
        <f t="shared" si="62"/>
        <v>2000/05/19</v>
      </c>
      <c r="V326" t="str">
        <f t="shared" si="63"/>
        <v>大阪</v>
      </c>
      <c r="W326" t="str">
        <f t="shared" si="64"/>
        <v>00066121319</v>
      </c>
      <c r="X326" t="str">
        <f t="shared" si="65"/>
        <v>大阪体育大</v>
      </c>
    </row>
    <row r="327" spans="1:24" x14ac:dyDescent="0.55000000000000004">
      <c r="A327" s="7" t="s">
        <v>1522</v>
      </c>
      <c r="B327" s="7">
        <v>326</v>
      </c>
      <c r="C327" s="7" t="s">
        <v>1541</v>
      </c>
      <c r="D327" s="7" t="s">
        <v>1542</v>
      </c>
      <c r="E327" s="7" t="s">
        <v>1543</v>
      </c>
      <c r="F327" s="7">
        <v>21</v>
      </c>
      <c r="G327" s="7" t="s">
        <v>143</v>
      </c>
      <c r="H327" s="7">
        <v>70779434</v>
      </c>
      <c r="I327" s="7" t="s">
        <v>1544</v>
      </c>
      <c r="J327" s="7" t="s">
        <v>758</v>
      </c>
      <c r="N327" t="str">
        <f t="shared" si="55"/>
        <v>成松</v>
      </c>
      <c r="O327" t="str">
        <f t="shared" si="56"/>
        <v>遼</v>
      </c>
      <c r="P327" t="str">
        <f t="shared" si="57"/>
        <v>ナリマツ</v>
      </c>
      <c r="Q327" t="str">
        <f t="shared" si="58"/>
        <v>リョウ</v>
      </c>
      <c r="R327">
        <f t="shared" si="59"/>
        <v>22</v>
      </c>
      <c r="S327" t="str">
        <f t="shared" si="60"/>
        <v>2000</v>
      </c>
      <c r="T327" t="str">
        <f t="shared" si="61"/>
        <v>0902</v>
      </c>
      <c r="U327" t="str">
        <f t="shared" si="62"/>
        <v>2000/09/02</v>
      </c>
      <c r="V327" t="str">
        <f t="shared" si="63"/>
        <v>兵庫</v>
      </c>
      <c r="W327" t="str">
        <f t="shared" si="64"/>
        <v>00070779434</v>
      </c>
      <c r="X327" t="str">
        <f t="shared" si="65"/>
        <v>大阪体育大</v>
      </c>
    </row>
    <row r="328" spans="1:24" x14ac:dyDescent="0.55000000000000004">
      <c r="A328" s="7" t="s">
        <v>1522</v>
      </c>
      <c r="B328" s="7">
        <v>327</v>
      </c>
      <c r="C328" s="7" t="s">
        <v>1545</v>
      </c>
      <c r="D328" s="7" t="s">
        <v>1546</v>
      </c>
      <c r="E328" s="7" t="s">
        <v>1547</v>
      </c>
      <c r="F328" s="7">
        <v>21</v>
      </c>
      <c r="G328" s="7" t="s">
        <v>163</v>
      </c>
      <c r="H328" s="7">
        <v>69507835</v>
      </c>
      <c r="I328" s="7" t="s">
        <v>1548</v>
      </c>
      <c r="J328" s="7" t="s">
        <v>1549</v>
      </c>
      <c r="N328" t="str">
        <f t="shared" si="55"/>
        <v>赤尾</v>
      </c>
      <c r="O328" t="str">
        <f t="shared" si="56"/>
        <v>喜一</v>
      </c>
      <c r="P328" t="str">
        <f t="shared" si="57"/>
        <v>アカオ</v>
      </c>
      <c r="Q328" t="str">
        <f t="shared" si="58"/>
        <v>キイチ</v>
      </c>
      <c r="R328">
        <f t="shared" si="59"/>
        <v>22</v>
      </c>
      <c r="S328" t="str">
        <f t="shared" si="60"/>
        <v>2000</v>
      </c>
      <c r="T328" t="str">
        <f t="shared" si="61"/>
        <v>0807</v>
      </c>
      <c r="U328" t="str">
        <f t="shared" si="62"/>
        <v>2000/08/07</v>
      </c>
      <c r="V328" t="str">
        <f t="shared" si="63"/>
        <v>福井</v>
      </c>
      <c r="W328" t="str">
        <f t="shared" si="64"/>
        <v>00069507835</v>
      </c>
      <c r="X328" t="str">
        <f t="shared" si="65"/>
        <v>大阪体育大</v>
      </c>
    </row>
    <row r="329" spans="1:24" x14ac:dyDescent="0.55000000000000004">
      <c r="A329" s="7" t="s">
        <v>1522</v>
      </c>
      <c r="B329" s="7">
        <v>328</v>
      </c>
      <c r="C329" s="7" t="s">
        <v>1550</v>
      </c>
      <c r="D329" s="7" t="s">
        <v>1551</v>
      </c>
      <c r="E329" s="7" t="s">
        <v>1552</v>
      </c>
      <c r="F329" s="7">
        <v>21</v>
      </c>
      <c r="G329" s="7" t="s">
        <v>169</v>
      </c>
      <c r="H329" s="7">
        <v>67603426</v>
      </c>
      <c r="I329" s="7" t="s">
        <v>1553</v>
      </c>
      <c r="J329" s="7" t="s">
        <v>1554</v>
      </c>
      <c r="N329" t="str">
        <f t="shared" si="55"/>
        <v>中筋</v>
      </c>
      <c r="O329" t="str">
        <f t="shared" si="56"/>
        <v>涼太</v>
      </c>
      <c r="P329" t="str">
        <f t="shared" si="57"/>
        <v>ナカスジ</v>
      </c>
      <c r="Q329" t="str">
        <f t="shared" si="58"/>
        <v>リョウタ</v>
      </c>
      <c r="R329">
        <f t="shared" si="59"/>
        <v>22</v>
      </c>
      <c r="S329" t="str">
        <f t="shared" si="60"/>
        <v>2000</v>
      </c>
      <c r="T329" t="str">
        <f t="shared" si="61"/>
        <v>0430</v>
      </c>
      <c r="U329" t="str">
        <f t="shared" si="62"/>
        <v>2000/04/30</v>
      </c>
      <c r="V329" t="str">
        <f t="shared" si="63"/>
        <v>石川</v>
      </c>
      <c r="W329" t="str">
        <f t="shared" si="64"/>
        <v>00067603426</v>
      </c>
      <c r="X329" t="str">
        <f t="shared" si="65"/>
        <v>大阪体育大</v>
      </c>
    </row>
    <row r="330" spans="1:24" x14ac:dyDescent="0.55000000000000004">
      <c r="A330" s="7" t="s">
        <v>1522</v>
      </c>
      <c r="B330" s="7">
        <v>329</v>
      </c>
      <c r="C330" s="7" t="s">
        <v>1555</v>
      </c>
      <c r="D330" s="7" t="s">
        <v>1556</v>
      </c>
      <c r="E330" s="7" t="s">
        <v>1557</v>
      </c>
      <c r="F330" s="7">
        <v>21</v>
      </c>
      <c r="G330" s="7" t="s">
        <v>149</v>
      </c>
      <c r="H330" s="7">
        <v>133322014</v>
      </c>
      <c r="I330" s="7" t="s">
        <v>1558</v>
      </c>
      <c r="J330" s="7" t="s">
        <v>1559</v>
      </c>
      <c r="N330" t="str">
        <f t="shared" si="55"/>
        <v>小井</v>
      </c>
      <c r="O330" t="str">
        <f t="shared" si="56"/>
        <v>海聖</v>
      </c>
      <c r="P330" t="str">
        <f t="shared" si="57"/>
        <v>コイ</v>
      </c>
      <c r="Q330" t="str">
        <f t="shared" si="58"/>
        <v>カイセイ</v>
      </c>
      <c r="R330">
        <f t="shared" si="59"/>
        <v>22</v>
      </c>
      <c r="S330" t="str">
        <f t="shared" si="60"/>
        <v>2000</v>
      </c>
      <c r="T330" t="str">
        <f t="shared" si="61"/>
        <v>0806</v>
      </c>
      <c r="U330" t="str">
        <f t="shared" si="62"/>
        <v>2000/08/06</v>
      </c>
      <c r="V330" t="str">
        <f t="shared" si="63"/>
        <v>大阪</v>
      </c>
      <c r="W330" t="str">
        <f t="shared" si="64"/>
        <v>00133322014</v>
      </c>
      <c r="X330" t="str">
        <f t="shared" si="65"/>
        <v>大阪体育大</v>
      </c>
    </row>
    <row r="331" spans="1:24" x14ac:dyDescent="0.55000000000000004">
      <c r="A331" s="7" t="s">
        <v>1522</v>
      </c>
      <c r="B331" s="7">
        <v>330</v>
      </c>
      <c r="C331" s="7" t="s">
        <v>1560</v>
      </c>
      <c r="D331" s="7" t="s">
        <v>1561</v>
      </c>
      <c r="E331" s="7" t="s">
        <v>679</v>
      </c>
      <c r="F331" s="7">
        <v>21</v>
      </c>
      <c r="G331" s="7" t="s">
        <v>143</v>
      </c>
      <c r="H331" s="7">
        <v>70966533</v>
      </c>
      <c r="I331" s="7" t="s">
        <v>1562</v>
      </c>
      <c r="J331" s="7" t="s">
        <v>1563</v>
      </c>
      <c r="N331" t="str">
        <f t="shared" si="55"/>
        <v>細見</v>
      </c>
      <c r="O331" t="str">
        <f t="shared" si="56"/>
        <v>明夢</v>
      </c>
      <c r="P331" t="str">
        <f t="shared" si="57"/>
        <v>ホソミ</v>
      </c>
      <c r="Q331" t="str">
        <f t="shared" si="58"/>
        <v>ハルム</v>
      </c>
      <c r="R331">
        <f t="shared" si="59"/>
        <v>22</v>
      </c>
      <c r="S331" t="str">
        <f t="shared" si="60"/>
        <v>2000</v>
      </c>
      <c r="T331" t="str">
        <f t="shared" si="61"/>
        <v>0901</v>
      </c>
      <c r="U331" t="str">
        <f t="shared" si="62"/>
        <v>2000/09/01</v>
      </c>
      <c r="V331" t="str">
        <f t="shared" si="63"/>
        <v>兵庫</v>
      </c>
      <c r="W331" t="str">
        <f t="shared" si="64"/>
        <v>00070966533</v>
      </c>
      <c r="X331" t="str">
        <f t="shared" si="65"/>
        <v>大阪体育大</v>
      </c>
    </row>
    <row r="332" spans="1:24" x14ac:dyDescent="0.55000000000000004">
      <c r="A332" s="7" t="s">
        <v>1522</v>
      </c>
      <c r="B332" s="7">
        <v>331</v>
      </c>
      <c r="C332" s="7" t="s">
        <v>1564</v>
      </c>
      <c r="D332" s="7" t="s">
        <v>1565</v>
      </c>
      <c r="E332" s="7" t="s">
        <v>1566</v>
      </c>
      <c r="F332" s="7">
        <v>21</v>
      </c>
      <c r="G332" s="7" t="s">
        <v>149</v>
      </c>
      <c r="H332" s="7">
        <v>63382325</v>
      </c>
      <c r="I332" s="7" t="s">
        <v>1567</v>
      </c>
      <c r="J332" s="7" t="s">
        <v>1568</v>
      </c>
      <c r="N332" t="str">
        <f t="shared" si="55"/>
        <v>釣</v>
      </c>
      <c r="O332" t="str">
        <f t="shared" si="56"/>
        <v>俊一</v>
      </c>
      <c r="P332" t="str">
        <f t="shared" si="57"/>
        <v>ツリ</v>
      </c>
      <c r="Q332" t="str">
        <f t="shared" si="58"/>
        <v>シュンイチ</v>
      </c>
      <c r="R332">
        <f t="shared" si="59"/>
        <v>22</v>
      </c>
      <c r="S332" t="str">
        <f t="shared" si="60"/>
        <v>2000</v>
      </c>
      <c r="T332" t="str">
        <f t="shared" si="61"/>
        <v>0418</v>
      </c>
      <c r="U332" t="str">
        <f t="shared" si="62"/>
        <v>2000/04/18</v>
      </c>
      <c r="V332" t="str">
        <f t="shared" si="63"/>
        <v>大阪</v>
      </c>
      <c r="W332" t="str">
        <f t="shared" si="64"/>
        <v>00063382325</v>
      </c>
      <c r="X332" t="str">
        <f t="shared" si="65"/>
        <v>大阪体育大</v>
      </c>
    </row>
    <row r="333" spans="1:24" x14ac:dyDescent="0.55000000000000004">
      <c r="A333" s="7" t="s">
        <v>1522</v>
      </c>
      <c r="B333" s="7">
        <v>332</v>
      </c>
      <c r="C333" s="7" t="s">
        <v>1569</v>
      </c>
      <c r="D333" s="7" t="s">
        <v>1570</v>
      </c>
      <c r="E333" s="7" t="s">
        <v>657</v>
      </c>
      <c r="F333" s="7">
        <v>21</v>
      </c>
      <c r="G333" s="7" t="s">
        <v>149</v>
      </c>
      <c r="H333" s="7">
        <v>69227430</v>
      </c>
      <c r="I333" s="7" t="s">
        <v>1571</v>
      </c>
      <c r="J333" s="7" t="s">
        <v>515</v>
      </c>
      <c r="N333" t="str">
        <f t="shared" si="55"/>
        <v>小玉</v>
      </c>
      <c r="O333" t="str">
        <f t="shared" si="56"/>
        <v>啓太</v>
      </c>
      <c r="P333" t="str">
        <f t="shared" si="57"/>
        <v>コダマ</v>
      </c>
      <c r="Q333" t="str">
        <f t="shared" si="58"/>
        <v>ケイタ</v>
      </c>
      <c r="R333">
        <f t="shared" si="59"/>
        <v>22</v>
      </c>
      <c r="S333" t="str">
        <f t="shared" si="60"/>
        <v>2000</v>
      </c>
      <c r="T333" t="str">
        <f t="shared" si="61"/>
        <v>0704</v>
      </c>
      <c r="U333" t="str">
        <f t="shared" si="62"/>
        <v>2000/07/04</v>
      </c>
      <c r="V333" t="str">
        <f t="shared" si="63"/>
        <v>大阪</v>
      </c>
      <c r="W333" t="str">
        <f t="shared" si="64"/>
        <v>00069227430</v>
      </c>
      <c r="X333" t="str">
        <f t="shared" si="65"/>
        <v>大阪体育大</v>
      </c>
    </row>
    <row r="334" spans="1:24" x14ac:dyDescent="0.55000000000000004">
      <c r="A334" s="7" t="s">
        <v>1522</v>
      </c>
      <c r="B334" s="7">
        <v>333</v>
      </c>
      <c r="C334" s="7" t="s">
        <v>1572</v>
      </c>
      <c r="D334" s="7" t="s">
        <v>1573</v>
      </c>
      <c r="E334" s="7" t="s">
        <v>1574</v>
      </c>
      <c r="F334" s="7">
        <v>21</v>
      </c>
      <c r="G334" s="7" t="s">
        <v>196</v>
      </c>
      <c r="H334" s="7">
        <v>59831228</v>
      </c>
      <c r="I334" s="7" t="s">
        <v>1575</v>
      </c>
      <c r="J334" s="7" t="s">
        <v>1576</v>
      </c>
      <c r="N334" t="str">
        <f t="shared" si="55"/>
        <v>前川</v>
      </c>
      <c r="O334" t="str">
        <f t="shared" si="56"/>
        <v>純太</v>
      </c>
      <c r="P334" t="str">
        <f t="shared" si="57"/>
        <v>マエカワ</v>
      </c>
      <c r="Q334" t="str">
        <f t="shared" si="58"/>
        <v>ジュンタ</v>
      </c>
      <c r="R334">
        <f t="shared" si="59"/>
        <v>22</v>
      </c>
      <c r="S334" t="str">
        <f t="shared" si="60"/>
        <v>2000</v>
      </c>
      <c r="T334" t="str">
        <f t="shared" si="61"/>
        <v>0626</v>
      </c>
      <c r="U334" t="str">
        <f t="shared" si="62"/>
        <v>2000/06/26</v>
      </c>
      <c r="V334" t="str">
        <f t="shared" si="63"/>
        <v>三重</v>
      </c>
      <c r="W334" t="str">
        <f t="shared" si="64"/>
        <v>00059831228</v>
      </c>
      <c r="X334" t="str">
        <f t="shared" si="65"/>
        <v>大阪体育大</v>
      </c>
    </row>
    <row r="335" spans="1:24" x14ac:dyDescent="0.55000000000000004">
      <c r="A335" s="7" t="s">
        <v>1522</v>
      </c>
      <c r="B335" s="7">
        <v>334</v>
      </c>
      <c r="C335" s="7" t="s">
        <v>1577</v>
      </c>
      <c r="D335" s="7" t="s">
        <v>1578</v>
      </c>
      <c r="E335" s="7" t="s">
        <v>1579</v>
      </c>
      <c r="F335" s="7">
        <v>21</v>
      </c>
      <c r="G335" s="7" t="s">
        <v>127</v>
      </c>
      <c r="H335" s="7">
        <v>61079225</v>
      </c>
      <c r="I335" s="7" t="s">
        <v>213</v>
      </c>
      <c r="J335" s="7" t="s">
        <v>1580</v>
      </c>
      <c r="N335" t="str">
        <f t="shared" si="55"/>
        <v>蔭山</v>
      </c>
      <c r="O335" t="str">
        <f t="shared" si="56"/>
        <v>崚賀</v>
      </c>
      <c r="P335" t="str">
        <f t="shared" si="57"/>
        <v>カゲヤマ</v>
      </c>
      <c r="Q335" t="str">
        <f t="shared" si="58"/>
        <v>リョウガ</v>
      </c>
      <c r="R335">
        <f t="shared" si="59"/>
        <v>22</v>
      </c>
      <c r="S335" t="str">
        <f t="shared" si="60"/>
        <v>2000</v>
      </c>
      <c r="T335" t="str">
        <f t="shared" si="61"/>
        <v>0422</v>
      </c>
      <c r="U335" t="str">
        <f t="shared" si="62"/>
        <v>2000/04/22</v>
      </c>
      <c r="V335" t="str">
        <f t="shared" si="63"/>
        <v>香川</v>
      </c>
      <c r="W335" t="str">
        <f t="shared" si="64"/>
        <v>00061079225</v>
      </c>
      <c r="X335" t="str">
        <f t="shared" si="65"/>
        <v>大阪体育大</v>
      </c>
    </row>
    <row r="336" spans="1:24" x14ac:dyDescent="0.55000000000000004">
      <c r="A336" s="7" t="s">
        <v>1522</v>
      </c>
      <c r="B336" s="7">
        <v>335</v>
      </c>
      <c r="C336" s="7" t="s">
        <v>1581</v>
      </c>
      <c r="D336" s="7" t="s">
        <v>1582</v>
      </c>
      <c r="E336" s="7" t="s">
        <v>661</v>
      </c>
      <c r="F336" s="7">
        <v>21</v>
      </c>
      <c r="G336" s="7" t="s">
        <v>109</v>
      </c>
      <c r="H336" s="7" t="s">
        <v>551</v>
      </c>
      <c r="I336" s="7" t="s">
        <v>1583</v>
      </c>
      <c r="J336" s="7" t="s">
        <v>1530</v>
      </c>
      <c r="N336" t="str">
        <f t="shared" si="55"/>
        <v>新崎</v>
      </c>
      <c r="O336" t="str">
        <f t="shared" si="56"/>
        <v>匠真</v>
      </c>
      <c r="P336" t="str">
        <f t="shared" si="57"/>
        <v>シンザキ</v>
      </c>
      <c r="Q336" t="str">
        <f t="shared" si="58"/>
        <v>タクマ</v>
      </c>
      <c r="R336">
        <f t="shared" si="59"/>
        <v>22</v>
      </c>
      <c r="S336" t="str">
        <f t="shared" si="60"/>
        <v>2000</v>
      </c>
      <c r="T336" t="str">
        <f t="shared" si="61"/>
        <v>0419</v>
      </c>
      <c r="U336" t="str">
        <f t="shared" si="62"/>
        <v>2000/04/19</v>
      </c>
      <c r="V336" t="str">
        <f t="shared" si="63"/>
        <v>奈良</v>
      </c>
      <c r="W336" t="str">
        <f t="shared" si="64"/>
        <v/>
      </c>
      <c r="X336" t="str">
        <f t="shared" si="65"/>
        <v>大阪体育大</v>
      </c>
    </row>
    <row r="337" spans="1:24" x14ac:dyDescent="0.55000000000000004">
      <c r="A337" s="7" t="s">
        <v>1522</v>
      </c>
      <c r="B337" s="7">
        <v>336</v>
      </c>
      <c r="C337" s="7" t="s">
        <v>1584</v>
      </c>
      <c r="D337" s="7" t="s">
        <v>1585</v>
      </c>
      <c r="E337" s="7" t="s">
        <v>1557</v>
      </c>
      <c r="F337" s="7">
        <v>21</v>
      </c>
      <c r="G337" s="7" t="s">
        <v>143</v>
      </c>
      <c r="H337" s="7">
        <v>79440731</v>
      </c>
      <c r="I337" s="7" t="s">
        <v>1586</v>
      </c>
      <c r="J337" s="7" t="s">
        <v>474</v>
      </c>
      <c r="N337" t="str">
        <f t="shared" si="55"/>
        <v>秦</v>
      </c>
      <c r="O337" t="str">
        <f t="shared" si="56"/>
        <v>康太</v>
      </c>
      <c r="P337" t="str">
        <f t="shared" si="57"/>
        <v>ハタ</v>
      </c>
      <c r="Q337" t="str">
        <f t="shared" si="58"/>
        <v>コウタ</v>
      </c>
      <c r="R337">
        <f t="shared" si="59"/>
        <v>22</v>
      </c>
      <c r="S337" t="str">
        <f t="shared" si="60"/>
        <v>2000</v>
      </c>
      <c r="T337" t="str">
        <f t="shared" si="61"/>
        <v>0806</v>
      </c>
      <c r="U337" t="str">
        <f t="shared" si="62"/>
        <v>2000/08/06</v>
      </c>
      <c r="V337" t="str">
        <f t="shared" si="63"/>
        <v>兵庫</v>
      </c>
      <c r="W337" t="str">
        <f t="shared" si="64"/>
        <v>00079440731</v>
      </c>
      <c r="X337" t="str">
        <f t="shared" si="65"/>
        <v>大阪体育大</v>
      </c>
    </row>
    <row r="338" spans="1:24" x14ac:dyDescent="0.55000000000000004">
      <c r="A338" s="7" t="s">
        <v>1522</v>
      </c>
      <c r="B338" s="7">
        <v>337</v>
      </c>
      <c r="C338" s="7" t="s">
        <v>1587</v>
      </c>
      <c r="D338" s="7" t="s">
        <v>1588</v>
      </c>
      <c r="E338" s="7" t="s">
        <v>1589</v>
      </c>
      <c r="F338" s="7">
        <v>21</v>
      </c>
      <c r="G338" s="7" t="s">
        <v>121</v>
      </c>
      <c r="H338" s="7">
        <v>104024819</v>
      </c>
      <c r="I338" s="7" t="s">
        <v>1529</v>
      </c>
      <c r="J338" s="7" t="s">
        <v>1590</v>
      </c>
      <c r="N338" t="str">
        <f t="shared" si="55"/>
        <v>末次</v>
      </c>
      <c r="O338" t="str">
        <f t="shared" si="56"/>
        <v>仁志</v>
      </c>
      <c r="P338" t="str">
        <f t="shared" si="57"/>
        <v>スエツグ</v>
      </c>
      <c r="Q338" t="str">
        <f t="shared" si="58"/>
        <v>ヒトシ</v>
      </c>
      <c r="R338">
        <f t="shared" si="59"/>
        <v>22</v>
      </c>
      <c r="S338" t="str">
        <f t="shared" si="60"/>
        <v>2000</v>
      </c>
      <c r="T338" t="str">
        <f t="shared" si="61"/>
        <v>0412</v>
      </c>
      <c r="U338" t="str">
        <f t="shared" si="62"/>
        <v>2000/04/12</v>
      </c>
      <c r="V338" t="str">
        <f t="shared" si="63"/>
        <v>京都</v>
      </c>
      <c r="W338" t="str">
        <f t="shared" si="64"/>
        <v>00104024819</v>
      </c>
      <c r="X338" t="str">
        <f t="shared" si="65"/>
        <v>大阪体育大</v>
      </c>
    </row>
    <row r="339" spans="1:24" x14ac:dyDescent="0.55000000000000004">
      <c r="A339" s="7" t="s">
        <v>1522</v>
      </c>
      <c r="B339" s="7">
        <v>338</v>
      </c>
      <c r="C339" s="7" t="s">
        <v>1591</v>
      </c>
      <c r="D339" s="7" t="s">
        <v>1592</v>
      </c>
      <c r="E339" s="7" t="s">
        <v>1593</v>
      </c>
      <c r="F339" s="7">
        <v>21</v>
      </c>
      <c r="G339" s="7" t="s">
        <v>143</v>
      </c>
      <c r="H339" s="7">
        <v>70966230</v>
      </c>
      <c r="I339" s="7" t="s">
        <v>234</v>
      </c>
      <c r="J339" s="7" t="s">
        <v>1594</v>
      </c>
      <c r="N339" t="str">
        <f t="shared" si="55"/>
        <v>児島</v>
      </c>
      <c r="O339" t="str">
        <f t="shared" si="56"/>
        <v>弘明</v>
      </c>
      <c r="P339" t="str">
        <f t="shared" si="57"/>
        <v>コジマ</v>
      </c>
      <c r="Q339" t="str">
        <f t="shared" si="58"/>
        <v>ヒロアキ</v>
      </c>
      <c r="R339">
        <f t="shared" si="59"/>
        <v>22</v>
      </c>
      <c r="S339" t="str">
        <f t="shared" si="60"/>
        <v>2000</v>
      </c>
      <c r="T339" t="str">
        <f t="shared" si="61"/>
        <v>0914</v>
      </c>
      <c r="U339" t="str">
        <f t="shared" si="62"/>
        <v>2000/09/14</v>
      </c>
      <c r="V339" t="str">
        <f t="shared" si="63"/>
        <v>兵庫</v>
      </c>
      <c r="W339" t="str">
        <f t="shared" si="64"/>
        <v>00070966230</v>
      </c>
      <c r="X339" t="str">
        <f t="shared" si="65"/>
        <v>大阪体育大</v>
      </c>
    </row>
    <row r="340" spans="1:24" x14ac:dyDescent="0.55000000000000004">
      <c r="A340" s="7" t="s">
        <v>1522</v>
      </c>
      <c r="B340" s="7">
        <v>339</v>
      </c>
      <c r="C340" s="7" t="s">
        <v>1595</v>
      </c>
      <c r="D340" s="7" t="s">
        <v>1596</v>
      </c>
      <c r="E340" s="7" t="s">
        <v>1597</v>
      </c>
      <c r="F340" s="7">
        <v>21</v>
      </c>
      <c r="G340" s="7" t="s">
        <v>98</v>
      </c>
      <c r="H340" s="7">
        <v>100042310</v>
      </c>
      <c r="I340" s="7" t="s">
        <v>1598</v>
      </c>
      <c r="J340" s="7" t="s">
        <v>474</v>
      </c>
      <c r="N340" t="str">
        <f t="shared" si="55"/>
        <v>奥村</v>
      </c>
      <c r="O340" t="str">
        <f t="shared" si="56"/>
        <v>晃忠</v>
      </c>
      <c r="P340" t="str">
        <f t="shared" si="57"/>
        <v>オクムラ</v>
      </c>
      <c r="Q340" t="str">
        <f t="shared" si="58"/>
        <v>コウタ</v>
      </c>
      <c r="R340">
        <f t="shared" si="59"/>
        <v>22</v>
      </c>
      <c r="S340" t="str">
        <f t="shared" si="60"/>
        <v>2000</v>
      </c>
      <c r="T340" t="str">
        <f t="shared" si="61"/>
        <v>0617</v>
      </c>
      <c r="U340" t="str">
        <f t="shared" si="62"/>
        <v>2000/06/17</v>
      </c>
      <c r="V340" t="str">
        <f t="shared" si="63"/>
        <v>滋賀</v>
      </c>
      <c r="W340" t="str">
        <f t="shared" si="64"/>
        <v>00100042310</v>
      </c>
      <c r="X340" t="str">
        <f t="shared" si="65"/>
        <v>大阪体育大</v>
      </c>
    </row>
    <row r="341" spans="1:24" x14ac:dyDescent="0.55000000000000004">
      <c r="A341" s="7" t="s">
        <v>1522</v>
      </c>
      <c r="B341" s="7">
        <v>340</v>
      </c>
      <c r="C341" s="7" t="s">
        <v>1599</v>
      </c>
      <c r="D341" s="7" t="s">
        <v>1600</v>
      </c>
      <c r="E341" s="7" t="s">
        <v>1574</v>
      </c>
      <c r="F341" s="7">
        <v>21</v>
      </c>
      <c r="G341" s="7" t="s">
        <v>196</v>
      </c>
      <c r="H341" s="7">
        <v>81247729</v>
      </c>
      <c r="I341" s="7" t="s">
        <v>1601</v>
      </c>
      <c r="J341" s="7" t="s">
        <v>1064</v>
      </c>
      <c r="N341" t="str">
        <f t="shared" si="55"/>
        <v>曽根</v>
      </c>
      <c r="O341" t="str">
        <f t="shared" si="56"/>
        <v>大聖</v>
      </c>
      <c r="P341" t="str">
        <f t="shared" si="57"/>
        <v>ソネ</v>
      </c>
      <c r="Q341" t="str">
        <f t="shared" si="58"/>
        <v>タイセイ</v>
      </c>
      <c r="R341">
        <f t="shared" si="59"/>
        <v>22</v>
      </c>
      <c r="S341" t="str">
        <f t="shared" si="60"/>
        <v>2000</v>
      </c>
      <c r="T341" t="str">
        <f t="shared" si="61"/>
        <v>0626</v>
      </c>
      <c r="U341" t="str">
        <f t="shared" si="62"/>
        <v>2000/06/26</v>
      </c>
      <c r="V341" t="str">
        <f t="shared" si="63"/>
        <v>三重</v>
      </c>
      <c r="W341" t="str">
        <f t="shared" si="64"/>
        <v>00081247729</v>
      </c>
      <c r="X341" t="str">
        <f t="shared" si="65"/>
        <v>大阪体育大</v>
      </c>
    </row>
    <row r="342" spans="1:24" x14ac:dyDescent="0.55000000000000004">
      <c r="A342" s="7" t="s">
        <v>1522</v>
      </c>
      <c r="B342" s="7">
        <v>341</v>
      </c>
      <c r="C342" s="7" t="s">
        <v>1602</v>
      </c>
      <c r="D342" s="7" t="s">
        <v>1603</v>
      </c>
      <c r="E342" s="7" t="s">
        <v>1604</v>
      </c>
      <c r="F342" s="7">
        <v>21</v>
      </c>
      <c r="G342" s="7" t="s">
        <v>149</v>
      </c>
      <c r="H342" s="7">
        <v>65271829</v>
      </c>
      <c r="I342" s="7" t="s">
        <v>1605</v>
      </c>
      <c r="J342" s="7" t="s">
        <v>1606</v>
      </c>
      <c r="N342" t="str">
        <f t="shared" si="55"/>
        <v>岩崎</v>
      </c>
      <c r="O342" t="str">
        <f t="shared" si="56"/>
        <v>嵩大</v>
      </c>
      <c r="P342" t="str">
        <f t="shared" si="57"/>
        <v>イワサキ</v>
      </c>
      <c r="Q342" t="str">
        <f t="shared" si="58"/>
        <v>タカオ</v>
      </c>
      <c r="R342">
        <f t="shared" si="59"/>
        <v>22</v>
      </c>
      <c r="S342" t="str">
        <f t="shared" si="60"/>
        <v>2000</v>
      </c>
      <c r="T342" t="str">
        <f t="shared" si="61"/>
        <v>1212</v>
      </c>
      <c r="U342" t="str">
        <f t="shared" si="62"/>
        <v>2000/12/12</v>
      </c>
      <c r="V342" t="str">
        <f t="shared" si="63"/>
        <v>大阪</v>
      </c>
      <c r="W342" t="str">
        <f t="shared" si="64"/>
        <v>00065271829</v>
      </c>
      <c r="X342" t="str">
        <f t="shared" si="65"/>
        <v>大阪体育大</v>
      </c>
    </row>
    <row r="343" spans="1:24" x14ac:dyDescent="0.55000000000000004">
      <c r="A343" s="7" t="s">
        <v>1522</v>
      </c>
      <c r="B343" s="7">
        <v>342</v>
      </c>
      <c r="C343" s="7" t="s">
        <v>1607</v>
      </c>
      <c r="D343" s="7" t="s">
        <v>1608</v>
      </c>
      <c r="E343" s="7" t="s">
        <v>1609</v>
      </c>
      <c r="F343" s="7">
        <v>21</v>
      </c>
      <c r="G343" s="7" t="s">
        <v>149</v>
      </c>
      <c r="H343" s="7">
        <v>65333121</v>
      </c>
      <c r="I343" s="7" t="s">
        <v>1610</v>
      </c>
      <c r="J343" s="7" t="s">
        <v>355</v>
      </c>
      <c r="N343" t="str">
        <f t="shared" si="55"/>
        <v>川西</v>
      </c>
      <c r="O343" t="str">
        <f t="shared" si="56"/>
        <v>健太</v>
      </c>
      <c r="P343" t="str">
        <f t="shared" si="57"/>
        <v>カワニシ</v>
      </c>
      <c r="Q343" t="str">
        <f t="shared" si="58"/>
        <v>ケンタ</v>
      </c>
      <c r="R343">
        <f t="shared" si="59"/>
        <v>22</v>
      </c>
      <c r="S343" t="str">
        <f t="shared" si="60"/>
        <v>2000</v>
      </c>
      <c r="T343" t="str">
        <f t="shared" si="61"/>
        <v>1011</v>
      </c>
      <c r="U343" t="str">
        <f t="shared" si="62"/>
        <v>2000/10/11</v>
      </c>
      <c r="V343" t="str">
        <f t="shared" si="63"/>
        <v>大阪</v>
      </c>
      <c r="W343" t="str">
        <f t="shared" si="64"/>
        <v>00065333121</v>
      </c>
      <c r="X343" t="str">
        <f t="shared" si="65"/>
        <v>大阪体育大</v>
      </c>
    </row>
    <row r="344" spans="1:24" x14ac:dyDescent="0.55000000000000004">
      <c r="A344" s="7" t="s">
        <v>1522</v>
      </c>
      <c r="B344" s="7">
        <v>343</v>
      </c>
      <c r="C344" s="7" t="s">
        <v>1611</v>
      </c>
      <c r="D344" s="7" t="s">
        <v>1612</v>
      </c>
      <c r="E344" s="7" t="s">
        <v>1613</v>
      </c>
      <c r="F344" s="7">
        <v>21</v>
      </c>
      <c r="G344" s="7" t="s">
        <v>109</v>
      </c>
      <c r="H344" s="7">
        <v>107038827</v>
      </c>
      <c r="I344" s="7" t="s">
        <v>1605</v>
      </c>
      <c r="J344" s="7" t="s">
        <v>810</v>
      </c>
      <c r="N344" t="str">
        <f t="shared" si="55"/>
        <v>岩崎</v>
      </c>
      <c r="O344" t="str">
        <f t="shared" si="56"/>
        <v>立来</v>
      </c>
      <c r="P344" t="str">
        <f t="shared" si="57"/>
        <v>イワサキ</v>
      </c>
      <c r="Q344" t="str">
        <f t="shared" si="58"/>
        <v>リュウキ</v>
      </c>
      <c r="R344">
        <f t="shared" si="59"/>
        <v>22</v>
      </c>
      <c r="S344" t="str">
        <f t="shared" si="60"/>
        <v>2000</v>
      </c>
      <c r="T344" t="str">
        <f t="shared" si="61"/>
        <v>0813</v>
      </c>
      <c r="U344" t="str">
        <f t="shared" si="62"/>
        <v>2000/08/13</v>
      </c>
      <c r="V344" t="str">
        <f t="shared" si="63"/>
        <v>奈良</v>
      </c>
      <c r="W344" t="str">
        <f t="shared" si="64"/>
        <v>00107038827</v>
      </c>
      <c r="X344" t="str">
        <f t="shared" si="65"/>
        <v>大阪体育大</v>
      </c>
    </row>
    <row r="345" spans="1:24" x14ac:dyDescent="0.55000000000000004">
      <c r="A345" s="7" t="s">
        <v>1522</v>
      </c>
      <c r="B345" s="7">
        <v>344</v>
      </c>
      <c r="C345" s="7" t="s">
        <v>1614</v>
      </c>
      <c r="D345" s="7" t="s">
        <v>1615</v>
      </c>
      <c r="E345" s="7" t="s">
        <v>1616</v>
      </c>
      <c r="F345" s="7">
        <v>21</v>
      </c>
      <c r="G345" s="7" t="s">
        <v>149</v>
      </c>
      <c r="H345" s="7">
        <v>61789334</v>
      </c>
      <c r="I345" s="7" t="s">
        <v>1617</v>
      </c>
      <c r="J345" s="7" t="s">
        <v>716</v>
      </c>
      <c r="N345" t="str">
        <f t="shared" si="55"/>
        <v>川端</v>
      </c>
      <c r="O345" t="str">
        <f t="shared" si="56"/>
        <v>優志</v>
      </c>
      <c r="P345" t="str">
        <f t="shared" si="57"/>
        <v>カワバタ</v>
      </c>
      <c r="Q345" t="str">
        <f t="shared" si="58"/>
        <v>ユウシ</v>
      </c>
      <c r="R345">
        <f t="shared" si="59"/>
        <v>22</v>
      </c>
      <c r="S345" t="str">
        <f t="shared" si="60"/>
        <v>2000</v>
      </c>
      <c r="T345" t="str">
        <f t="shared" si="61"/>
        <v>1007</v>
      </c>
      <c r="U345" t="str">
        <f t="shared" si="62"/>
        <v>2000/10/07</v>
      </c>
      <c r="V345" t="str">
        <f t="shared" si="63"/>
        <v>大阪</v>
      </c>
      <c r="W345" t="str">
        <f t="shared" si="64"/>
        <v>00061789334</v>
      </c>
      <c r="X345" t="str">
        <f t="shared" si="65"/>
        <v>大阪体育大</v>
      </c>
    </row>
    <row r="346" spans="1:24" x14ac:dyDescent="0.55000000000000004">
      <c r="A346" s="7" t="s">
        <v>1522</v>
      </c>
      <c r="B346" s="7">
        <v>345</v>
      </c>
      <c r="C346" s="7" t="s">
        <v>1618</v>
      </c>
      <c r="D346" s="7" t="s">
        <v>1619</v>
      </c>
      <c r="E346" s="7" t="s">
        <v>1620</v>
      </c>
      <c r="F346" s="7">
        <v>21</v>
      </c>
      <c r="G346" s="7" t="s">
        <v>149</v>
      </c>
      <c r="H346" s="7">
        <v>65272123</v>
      </c>
      <c r="I346" s="7" t="s">
        <v>1621</v>
      </c>
      <c r="J346" s="7" t="s">
        <v>542</v>
      </c>
      <c r="N346" t="str">
        <f t="shared" si="55"/>
        <v>木谷</v>
      </c>
      <c r="O346" t="str">
        <f t="shared" si="56"/>
        <v>優太</v>
      </c>
      <c r="P346" t="str">
        <f t="shared" si="57"/>
        <v>キタニ</v>
      </c>
      <c r="Q346" t="str">
        <f t="shared" si="58"/>
        <v>ユウタ</v>
      </c>
      <c r="R346">
        <f t="shared" si="59"/>
        <v>22</v>
      </c>
      <c r="S346" t="str">
        <f t="shared" si="60"/>
        <v>2000</v>
      </c>
      <c r="T346" t="str">
        <f t="shared" si="61"/>
        <v>0522</v>
      </c>
      <c r="U346" t="str">
        <f t="shared" si="62"/>
        <v>2000/05/22</v>
      </c>
      <c r="V346" t="str">
        <f t="shared" si="63"/>
        <v>大阪</v>
      </c>
      <c r="W346" t="str">
        <f t="shared" si="64"/>
        <v>00065272123</v>
      </c>
      <c r="X346" t="str">
        <f t="shared" si="65"/>
        <v>大阪体育大</v>
      </c>
    </row>
    <row r="347" spans="1:24" x14ac:dyDescent="0.55000000000000004">
      <c r="A347" s="7" t="s">
        <v>1522</v>
      </c>
      <c r="B347" s="7">
        <v>346</v>
      </c>
      <c r="C347" s="7" t="s">
        <v>1622</v>
      </c>
      <c r="D347" s="7" t="s">
        <v>1623</v>
      </c>
      <c r="E347" s="7" t="s">
        <v>1624</v>
      </c>
      <c r="F347" s="7">
        <v>21</v>
      </c>
      <c r="G347" s="7" t="s">
        <v>149</v>
      </c>
      <c r="H347" s="7">
        <v>65905934</v>
      </c>
      <c r="I347" s="7" t="s">
        <v>798</v>
      </c>
      <c r="J347" s="7" t="s">
        <v>758</v>
      </c>
      <c r="N347" t="str">
        <f t="shared" si="55"/>
        <v>窪田</v>
      </c>
      <c r="O347" t="str">
        <f t="shared" si="56"/>
        <v>亮</v>
      </c>
      <c r="P347" t="str">
        <f t="shared" si="57"/>
        <v>クボタ</v>
      </c>
      <c r="Q347" t="str">
        <f t="shared" si="58"/>
        <v>リョウ</v>
      </c>
      <c r="R347">
        <f t="shared" si="59"/>
        <v>22</v>
      </c>
      <c r="S347" t="str">
        <f t="shared" si="60"/>
        <v>2001</v>
      </c>
      <c r="T347" t="str">
        <f t="shared" si="61"/>
        <v>0112</v>
      </c>
      <c r="U347" t="str">
        <f t="shared" si="62"/>
        <v>2001/01/12</v>
      </c>
      <c r="V347" t="str">
        <f t="shared" si="63"/>
        <v>大阪</v>
      </c>
      <c r="W347" t="str">
        <f t="shared" si="64"/>
        <v>00065905934</v>
      </c>
      <c r="X347" t="str">
        <f t="shared" si="65"/>
        <v>大阪体育大</v>
      </c>
    </row>
    <row r="348" spans="1:24" x14ac:dyDescent="0.55000000000000004">
      <c r="A348" s="7" t="s">
        <v>1522</v>
      </c>
      <c r="B348" s="7">
        <v>347</v>
      </c>
      <c r="C348" s="7" t="s">
        <v>1625</v>
      </c>
      <c r="D348" s="7" t="s">
        <v>1626</v>
      </c>
      <c r="E348" s="7" t="s">
        <v>1627</v>
      </c>
      <c r="F348" s="7">
        <v>21</v>
      </c>
      <c r="G348" s="7" t="s">
        <v>143</v>
      </c>
      <c r="H348" s="7">
        <v>70651423</v>
      </c>
      <c r="I348" s="7" t="s">
        <v>1215</v>
      </c>
      <c r="J348" s="7" t="s">
        <v>542</v>
      </c>
      <c r="N348" t="str">
        <f t="shared" si="55"/>
        <v>佐々木</v>
      </c>
      <c r="O348" t="str">
        <f t="shared" si="56"/>
        <v>裕太</v>
      </c>
      <c r="P348" t="str">
        <f t="shared" si="57"/>
        <v>ササキ</v>
      </c>
      <c r="Q348" t="str">
        <f t="shared" si="58"/>
        <v>ユウタ</v>
      </c>
      <c r="R348">
        <f t="shared" si="59"/>
        <v>22</v>
      </c>
      <c r="S348" t="str">
        <f t="shared" si="60"/>
        <v>2000</v>
      </c>
      <c r="T348" t="str">
        <f t="shared" si="61"/>
        <v>0715</v>
      </c>
      <c r="U348" t="str">
        <f t="shared" si="62"/>
        <v>2000/07/15</v>
      </c>
      <c r="V348" t="str">
        <f t="shared" si="63"/>
        <v>兵庫</v>
      </c>
      <c r="W348" t="str">
        <f t="shared" si="64"/>
        <v>00070651423</v>
      </c>
      <c r="X348" t="str">
        <f t="shared" si="65"/>
        <v>大阪体育大</v>
      </c>
    </row>
    <row r="349" spans="1:24" x14ac:dyDescent="0.55000000000000004">
      <c r="A349" s="7" t="s">
        <v>1522</v>
      </c>
      <c r="B349" s="7">
        <v>348</v>
      </c>
      <c r="C349" s="7" t="s">
        <v>1628</v>
      </c>
      <c r="D349" s="7" t="s">
        <v>1629</v>
      </c>
      <c r="E349" s="7" t="s">
        <v>1630</v>
      </c>
      <c r="F349" s="7">
        <v>21</v>
      </c>
      <c r="G349" s="7" t="s">
        <v>386</v>
      </c>
      <c r="H349" s="7">
        <v>64177227</v>
      </c>
      <c r="I349" s="7" t="s">
        <v>1631</v>
      </c>
      <c r="J349" s="7" t="s">
        <v>1335</v>
      </c>
      <c r="N349" t="str">
        <f t="shared" si="55"/>
        <v>瀬戸</v>
      </c>
      <c r="O349" t="str">
        <f t="shared" si="56"/>
        <v>夢大</v>
      </c>
      <c r="P349" t="str">
        <f t="shared" si="57"/>
        <v>セト</v>
      </c>
      <c r="Q349" t="str">
        <f t="shared" si="58"/>
        <v>ユウダイ</v>
      </c>
      <c r="R349">
        <f t="shared" si="59"/>
        <v>22</v>
      </c>
      <c r="S349" t="str">
        <f t="shared" si="60"/>
        <v>2001</v>
      </c>
      <c r="T349" t="str">
        <f t="shared" si="61"/>
        <v>0108</v>
      </c>
      <c r="U349" t="str">
        <f t="shared" si="62"/>
        <v>2001/01/08</v>
      </c>
      <c r="V349" t="str">
        <f t="shared" si="63"/>
        <v>北海道</v>
      </c>
      <c r="W349" t="str">
        <f t="shared" si="64"/>
        <v>00064177227</v>
      </c>
      <c r="X349" t="str">
        <f t="shared" si="65"/>
        <v>大阪体育大</v>
      </c>
    </row>
    <row r="350" spans="1:24" x14ac:dyDescent="0.55000000000000004">
      <c r="A350" s="7" t="s">
        <v>1522</v>
      </c>
      <c r="B350" s="7">
        <v>349</v>
      </c>
      <c r="C350" s="7" t="s">
        <v>1632</v>
      </c>
      <c r="D350" s="7" t="s">
        <v>1633</v>
      </c>
      <c r="E350" s="7" t="s">
        <v>1634</v>
      </c>
      <c r="F350" s="7">
        <v>21</v>
      </c>
      <c r="G350" s="7" t="s">
        <v>1220</v>
      </c>
      <c r="H350" s="7">
        <v>67700727</v>
      </c>
      <c r="I350" s="7" t="s">
        <v>1635</v>
      </c>
      <c r="J350" s="7" t="s">
        <v>1636</v>
      </c>
      <c r="N350" t="str">
        <f t="shared" si="55"/>
        <v>中野</v>
      </c>
      <c r="O350" t="str">
        <f t="shared" si="56"/>
        <v>翔大</v>
      </c>
      <c r="P350" t="str">
        <f t="shared" si="57"/>
        <v>ナカノ</v>
      </c>
      <c r="Q350" t="str">
        <f t="shared" si="58"/>
        <v>ショウタ</v>
      </c>
      <c r="R350">
        <f t="shared" si="59"/>
        <v>22</v>
      </c>
      <c r="S350" t="str">
        <f t="shared" si="60"/>
        <v>2000</v>
      </c>
      <c r="T350" t="str">
        <f t="shared" si="61"/>
        <v>1206</v>
      </c>
      <c r="U350" t="str">
        <f t="shared" si="62"/>
        <v>2000/12/06</v>
      </c>
      <c r="V350" t="str">
        <f t="shared" si="63"/>
        <v>和歌山</v>
      </c>
      <c r="W350" t="str">
        <f t="shared" si="64"/>
        <v>00067700727</v>
      </c>
      <c r="X350" t="str">
        <f t="shared" si="65"/>
        <v>大阪体育大</v>
      </c>
    </row>
    <row r="351" spans="1:24" x14ac:dyDescent="0.55000000000000004">
      <c r="A351" s="7" t="s">
        <v>1522</v>
      </c>
      <c r="B351" s="7">
        <v>350</v>
      </c>
      <c r="C351" s="7" t="s">
        <v>1637</v>
      </c>
      <c r="D351" s="7" t="s">
        <v>1638</v>
      </c>
      <c r="E351" s="7" t="s">
        <v>1639</v>
      </c>
      <c r="F351" s="7">
        <v>21</v>
      </c>
      <c r="G351" s="7" t="s">
        <v>143</v>
      </c>
      <c r="H351" s="7">
        <v>153668231</v>
      </c>
      <c r="I351" s="7" t="s">
        <v>1640</v>
      </c>
      <c r="J351" s="7" t="s">
        <v>1641</v>
      </c>
      <c r="N351" t="str">
        <f t="shared" si="55"/>
        <v>平原</v>
      </c>
      <c r="O351" t="str">
        <f t="shared" si="56"/>
        <v>昌平</v>
      </c>
      <c r="P351" t="str">
        <f t="shared" si="57"/>
        <v>ヒラハラ</v>
      </c>
      <c r="Q351" t="str">
        <f t="shared" si="58"/>
        <v>ショウヘイ</v>
      </c>
      <c r="R351">
        <f t="shared" si="59"/>
        <v>22</v>
      </c>
      <c r="S351" t="str">
        <f t="shared" si="60"/>
        <v>2000</v>
      </c>
      <c r="T351" t="str">
        <f t="shared" si="61"/>
        <v>1005</v>
      </c>
      <c r="U351" t="str">
        <f t="shared" si="62"/>
        <v>2000/10/05</v>
      </c>
      <c r="V351" t="str">
        <f t="shared" si="63"/>
        <v>兵庫</v>
      </c>
      <c r="W351" t="str">
        <f t="shared" si="64"/>
        <v>00153668231</v>
      </c>
      <c r="X351" t="str">
        <f t="shared" si="65"/>
        <v>大阪体育大</v>
      </c>
    </row>
    <row r="352" spans="1:24" x14ac:dyDescent="0.55000000000000004">
      <c r="A352" s="7" t="s">
        <v>1522</v>
      </c>
      <c r="B352" s="7">
        <v>351</v>
      </c>
      <c r="C352" s="7" t="s">
        <v>1642</v>
      </c>
      <c r="D352" s="7" t="s">
        <v>1643</v>
      </c>
      <c r="E352" s="7" t="s">
        <v>1644</v>
      </c>
      <c r="F352" s="7">
        <v>21</v>
      </c>
      <c r="G352" s="7" t="s">
        <v>149</v>
      </c>
      <c r="H352" s="7">
        <v>64380728</v>
      </c>
      <c r="I352" s="7" t="s">
        <v>703</v>
      </c>
      <c r="J352" s="7" t="s">
        <v>1500</v>
      </c>
      <c r="N352" t="str">
        <f t="shared" si="55"/>
        <v>藤原</v>
      </c>
      <c r="O352" t="str">
        <f t="shared" si="56"/>
        <v>由規</v>
      </c>
      <c r="P352" t="str">
        <f t="shared" si="57"/>
        <v>フジワラ</v>
      </c>
      <c r="Q352" t="str">
        <f t="shared" si="58"/>
        <v>ヨシキ</v>
      </c>
      <c r="R352">
        <f t="shared" si="59"/>
        <v>22</v>
      </c>
      <c r="S352" t="str">
        <f t="shared" si="60"/>
        <v>2001</v>
      </c>
      <c r="T352" t="str">
        <f t="shared" si="61"/>
        <v>0105</v>
      </c>
      <c r="U352" t="str">
        <f t="shared" si="62"/>
        <v>2001/01/05</v>
      </c>
      <c r="V352" t="str">
        <f t="shared" si="63"/>
        <v>大阪</v>
      </c>
      <c r="W352" t="str">
        <f t="shared" si="64"/>
        <v>00064380728</v>
      </c>
      <c r="X352" t="str">
        <f t="shared" si="65"/>
        <v>大阪体育大</v>
      </c>
    </row>
    <row r="353" spans="1:24" x14ac:dyDescent="0.55000000000000004">
      <c r="A353" s="7" t="s">
        <v>1522</v>
      </c>
      <c r="B353" s="7">
        <v>352</v>
      </c>
      <c r="C353" s="7" t="s">
        <v>1645</v>
      </c>
      <c r="D353" s="7" t="s">
        <v>1646</v>
      </c>
      <c r="E353" s="7" t="s">
        <v>910</v>
      </c>
      <c r="F353" s="7">
        <v>21</v>
      </c>
      <c r="G353" s="7" t="s">
        <v>196</v>
      </c>
      <c r="H353" s="7">
        <v>73542829</v>
      </c>
      <c r="I353" s="7" t="s">
        <v>465</v>
      </c>
      <c r="J353" s="7" t="s">
        <v>1647</v>
      </c>
      <c r="N353" t="str">
        <f t="shared" si="55"/>
        <v>松田</v>
      </c>
      <c r="O353" t="str">
        <f t="shared" si="56"/>
        <v>史実哉</v>
      </c>
      <c r="P353" t="str">
        <f t="shared" si="57"/>
        <v>マツダ</v>
      </c>
      <c r="Q353" t="str">
        <f t="shared" si="58"/>
        <v>フミヤ</v>
      </c>
      <c r="R353">
        <f t="shared" si="59"/>
        <v>22</v>
      </c>
      <c r="S353" t="str">
        <f t="shared" si="60"/>
        <v>2000</v>
      </c>
      <c r="T353" t="str">
        <f t="shared" si="61"/>
        <v>0415</v>
      </c>
      <c r="U353" t="str">
        <f t="shared" si="62"/>
        <v>2000/04/15</v>
      </c>
      <c r="V353" t="str">
        <f t="shared" si="63"/>
        <v>三重</v>
      </c>
      <c r="W353" t="str">
        <f t="shared" si="64"/>
        <v>00073542829</v>
      </c>
      <c r="X353" t="str">
        <f t="shared" si="65"/>
        <v>大阪体育大</v>
      </c>
    </row>
    <row r="354" spans="1:24" x14ac:dyDescent="0.55000000000000004">
      <c r="A354" s="7" t="s">
        <v>1522</v>
      </c>
      <c r="B354" s="7">
        <v>353</v>
      </c>
      <c r="C354" s="7" t="s">
        <v>1648</v>
      </c>
      <c r="D354" s="7" t="s">
        <v>1649</v>
      </c>
      <c r="E354" s="7" t="s">
        <v>1650</v>
      </c>
      <c r="F354" s="7">
        <v>21</v>
      </c>
      <c r="G354" s="7" t="s">
        <v>1220</v>
      </c>
      <c r="H354" s="7">
        <v>67686740</v>
      </c>
      <c r="I354" s="7" t="s">
        <v>1651</v>
      </c>
      <c r="J354" s="7" t="s">
        <v>1652</v>
      </c>
      <c r="N354" t="str">
        <f t="shared" si="55"/>
        <v>和中</v>
      </c>
      <c r="O354" t="str">
        <f t="shared" si="56"/>
        <v>龍一郎</v>
      </c>
      <c r="P354" t="str">
        <f t="shared" si="57"/>
        <v>ワナカ</v>
      </c>
      <c r="Q354" t="str">
        <f t="shared" si="58"/>
        <v>リュウイチロウ</v>
      </c>
      <c r="R354">
        <f t="shared" si="59"/>
        <v>22</v>
      </c>
      <c r="S354" t="str">
        <f t="shared" si="60"/>
        <v>2000</v>
      </c>
      <c r="T354" t="str">
        <f t="shared" si="61"/>
        <v>0628</v>
      </c>
      <c r="U354" t="str">
        <f t="shared" si="62"/>
        <v>2000/06/28</v>
      </c>
      <c r="V354" t="str">
        <f t="shared" si="63"/>
        <v>和歌山</v>
      </c>
      <c r="W354" t="str">
        <f t="shared" si="64"/>
        <v>00067686740</v>
      </c>
      <c r="X354" t="str">
        <f t="shared" si="65"/>
        <v>大阪体育大</v>
      </c>
    </row>
    <row r="355" spans="1:24" x14ac:dyDescent="0.55000000000000004">
      <c r="A355" s="7" t="s">
        <v>1522</v>
      </c>
      <c r="B355" s="7">
        <v>354</v>
      </c>
      <c r="C355" s="7" t="s">
        <v>1653</v>
      </c>
      <c r="D355" s="7" t="s">
        <v>1654</v>
      </c>
      <c r="E355" s="7" t="s">
        <v>910</v>
      </c>
      <c r="F355" s="7">
        <v>21</v>
      </c>
      <c r="G355" s="7" t="s">
        <v>149</v>
      </c>
      <c r="H355" s="7">
        <v>101598428</v>
      </c>
      <c r="I355" s="7" t="s">
        <v>747</v>
      </c>
      <c r="J355" s="7" t="s">
        <v>235</v>
      </c>
      <c r="N355" t="str">
        <f t="shared" si="55"/>
        <v>岡田</v>
      </c>
      <c r="O355" t="str">
        <f t="shared" si="56"/>
        <v>佑人</v>
      </c>
      <c r="P355" t="str">
        <f t="shared" si="57"/>
        <v>オカダ</v>
      </c>
      <c r="Q355" t="str">
        <f t="shared" si="58"/>
        <v>ユウト</v>
      </c>
      <c r="R355">
        <f t="shared" si="59"/>
        <v>22</v>
      </c>
      <c r="S355" t="str">
        <f t="shared" si="60"/>
        <v>2000</v>
      </c>
      <c r="T355" t="str">
        <f t="shared" si="61"/>
        <v>0415</v>
      </c>
      <c r="U355" t="str">
        <f t="shared" si="62"/>
        <v>2000/04/15</v>
      </c>
      <c r="V355" t="str">
        <f t="shared" si="63"/>
        <v>大阪</v>
      </c>
      <c r="W355" t="str">
        <f t="shared" si="64"/>
        <v>00101598428</v>
      </c>
      <c r="X355" t="str">
        <f t="shared" si="65"/>
        <v>大阪体育大</v>
      </c>
    </row>
    <row r="356" spans="1:24" x14ac:dyDescent="0.55000000000000004">
      <c r="A356" s="7" t="s">
        <v>1522</v>
      </c>
      <c r="B356" s="7">
        <v>355</v>
      </c>
      <c r="C356" s="7" t="s">
        <v>1655</v>
      </c>
      <c r="D356" s="7" t="s">
        <v>1656</v>
      </c>
      <c r="E356" s="7" t="s">
        <v>1152</v>
      </c>
      <c r="F356" s="7">
        <v>21</v>
      </c>
      <c r="G356" s="7" t="s">
        <v>156</v>
      </c>
      <c r="H356" s="7">
        <v>60036116</v>
      </c>
      <c r="I356" s="7" t="s">
        <v>1657</v>
      </c>
      <c r="J356" s="7" t="s">
        <v>1658</v>
      </c>
      <c r="N356" t="str">
        <f t="shared" si="55"/>
        <v>石田</v>
      </c>
      <c r="O356" t="str">
        <f t="shared" si="56"/>
        <v>蒼万</v>
      </c>
      <c r="P356" t="str">
        <f t="shared" si="57"/>
        <v>イシダ</v>
      </c>
      <c r="Q356" t="str">
        <f t="shared" si="58"/>
        <v>ソウマ</v>
      </c>
      <c r="R356">
        <f t="shared" si="59"/>
        <v>22</v>
      </c>
      <c r="S356" t="str">
        <f t="shared" si="60"/>
        <v>2000</v>
      </c>
      <c r="T356" t="str">
        <f t="shared" si="61"/>
        <v>1125</v>
      </c>
      <c r="U356" t="str">
        <f t="shared" si="62"/>
        <v>2000/11/25</v>
      </c>
      <c r="V356" t="str">
        <f t="shared" si="63"/>
        <v>静岡</v>
      </c>
      <c r="W356" t="str">
        <f t="shared" si="64"/>
        <v>00060036116</v>
      </c>
      <c r="X356" t="str">
        <f t="shared" si="65"/>
        <v>大阪体育大</v>
      </c>
    </row>
    <row r="357" spans="1:24" x14ac:dyDescent="0.55000000000000004">
      <c r="A357" s="7" t="s">
        <v>1522</v>
      </c>
      <c r="B357" s="7">
        <v>356</v>
      </c>
      <c r="C357" s="7" t="s">
        <v>1659</v>
      </c>
      <c r="D357" s="7" t="s">
        <v>1660</v>
      </c>
      <c r="E357" s="7" t="s">
        <v>1661</v>
      </c>
      <c r="F357" s="7">
        <v>21</v>
      </c>
      <c r="G357" s="7" t="s">
        <v>1662</v>
      </c>
      <c r="H357" s="7">
        <v>140685731</v>
      </c>
      <c r="I357" s="7" t="s">
        <v>1663</v>
      </c>
      <c r="J357" s="7" t="s">
        <v>1664</v>
      </c>
      <c r="N357" t="str">
        <f t="shared" si="55"/>
        <v>永田</v>
      </c>
      <c r="O357" t="str">
        <f t="shared" si="56"/>
        <v>響</v>
      </c>
      <c r="P357" t="str">
        <f t="shared" si="57"/>
        <v>ナガタ</v>
      </c>
      <c r="Q357" t="str">
        <f t="shared" si="58"/>
        <v>ヒビキ</v>
      </c>
      <c r="R357">
        <f t="shared" si="59"/>
        <v>21</v>
      </c>
      <c r="S357" t="str">
        <f t="shared" si="60"/>
        <v>2001</v>
      </c>
      <c r="T357" t="str">
        <f t="shared" si="61"/>
        <v>0219</v>
      </c>
      <c r="U357" t="str">
        <f t="shared" si="62"/>
        <v>2001/02/19</v>
      </c>
      <c r="V357" t="str">
        <f t="shared" si="63"/>
        <v>島根</v>
      </c>
      <c r="W357" t="str">
        <f t="shared" si="64"/>
        <v>00140685731</v>
      </c>
      <c r="X357" t="str">
        <f t="shared" si="65"/>
        <v>大阪体育大</v>
      </c>
    </row>
    <row r="358" spans="1:24" x14ac:dyDescent="0.55000000000000004">
      <c r="A358" s="7" t="s">
        <v>1522</v>
      </c>
      <c r="B358" s="7">
        <v>357</v>
      </c>
      <c r="C358" s="7" t="s">
        <v>1665</v>
      </c>
      <c r="D358" s="7" t="s">
        <v>1666</v>
      </c>
      <c r="E358" s="7" t="s">
        <v>137</v>
      </c>
      <c r="F358" s="7">
        <v>21</v>
      </c>
      <c r="G358" s="7" t="s">
        <v>359</v>
      </c>
      <c r="H358" s="7">
        <v>61205216</v>
      </c>
      <c r="I358" s="7" t="s">
        <v>1667</v>
      </c>
      <c r="J358" s="7" t="s">
        <v>1668</v>
      </c>
      <c r="N358" t="str">
        <f t="shared" si="55"/>
        <v>古賀</v>
      </c>
      <c r="O358" t="str">
        <f t="shared" si="56"/>
        <v>健介</v>
      </c>
      <c r="P358" t="str">
        <f t="shared" si="57"/>
        <v>コガ</v>
      </c>
      <c r="Q358" t="str">
        <f t="shared" si="58"/>
        <v>ケンスケ</v>
      </c>
      <c r="R358">
        <f t="shared" si="59"/>
        <v>22</v>
      </c>
      <c r="S358" t="str">
        <f t="shared" si="60"/>
        <v>2000</v>
      </c>
      <c r="T358" t="str">
        <f t="shared" si="61"/>
        <v>0629</v>
      </c>
      <c r="U358" t="str">
        <f t="shared" si="62"/>
        <v>2000/06/29</v>
      </c>
      <c r="V358" t="str">
        <f t="shared" si="63"/>
        <v>福岡</v>
      </c>
      <c r="W358" t="str">
        <f t="shared" si="64"/>
        <v>00061205216</v>
      </c>
      <c r="X358" t="str">
        <f t="shared" si="65"/>
        <v>大阪体育大</v>
      </c>
    </row>
    <row r="359" spans="1:24" x14ac:dyDescent="0.55000000000000004">
      <c r="A359" s="7" t="s">
        <v>1522</v>
      </c>
      <c r="B359" s="7">
        <v>358</v>
      </c>
      <c r="C359" s="7" t="s">
        <v>1669</v>
      </c>
      <c r="D359" s="7" t="s">
        <v>1670</v>
      </c>
      <c r="E359" s="7" t="s">
        <v>545</v>
      </c>
      <c r="F359" s="7">
        <v>20</v>
      </c>
      <c r="G359" s="7" t="s">
        <v>143</v>
      </c>
      <c r="H359" s="7">
        <v>78863335</v>
      </c>
      <c r="I359" s="7" t="s">
        <v>1671</v>
      </c>
      <c r="J359" s="7" t="s">
        <v>515</v>
      </c>
      <c r="N359" t="str">
        <f t="shared" si="55"/>
        <v>丸山</v>
      </c>
      <c r="O359" t="str">
        <f t="shared" si="56"/>
        <v>圭太</v>
      </c>
      <c r="P359" t="str">
        <f t="shared" si="57"/>
        <v>ケイタ</v>
      </c>
      <c r="Q359" t="str">
        <f t="shared" si="58"/>
        <v>マルヤマ</v>
      </c>
      <c r="R359">
        <f t="shared" si="59"/>
        <v>21</v>
      </c>
      <c r="S359" t="str">
        <f t="shared" si="60"/>
        <v>2001</v>
      </c>
      <c r="T359" t="str">
        <f t="shared" si="61"/>
        <v>0825</v>
      </c>
      <c r="U359" t="str">
        <f t="shared" si="62"/>
        <v>2001/08/25</v>
      </c>
      <c r="V359" t="str">
        <f t="shared" si="63"/>
        <v>兵庫</v>
      </c>
      <c r="W359" t="str">
        <f t="shared" si="64"/>
        <v>00078863335</v>
      </c>
      <c r="X359" t="str">
        <f t="shared" si="65"/>
        <v>大阪体育大</v>
      </c>
    </row>
    <row r="360" spans="1:24" x14ac:dyDescent="0.55000000000000004">
      <c r="A360" s="7" t="s">
        <v>1522</v>
      </c>
      <c r="B360" s="7">
        <v>359</v>
      </c>
      <c r="C360" s="7" t="s">
        <v>1672</v>
      </c>
      <c r="D360" s="7" t="s">
        <v>1673</v>
      </c>
      <c r="E360" s="7" t="s">
        <v>1674</v>
      </c>
      <c r="F360" s="7">
        <v>20</v>
      </c>
      <c r="G360" s="7" t="s">
        <v>149</v>
      </c>
      <c r="H360" s="7">
        <v>76814733</v>
      </c>
      <c r="I360" s="7" t="s">
        <v>1675</v>
      </c>
      <c r="J360" s="7" t="s">
        <v>1676</v>
      </c>
      <c r="N360" t="str">
        <f t="shared" si="55"/>
        <v>三浦</v>
      </c>
      <c r="O360" t="str">
        <f t="shared" si="56"/>
        <v>朗生</v>
      </c>
      <c r="P360" t="str">
        <f t="shared" si="57"/>
        <v>ミウラ</v>
      </c>
      <c r="Q360" t="str">
        <f t="shared" si="58"/>
        <v>トキオ</v>
      </c>
      <c r="R360">
        <f t="shared" si="59"/>
        <v>20</v>
      </c>
      <c r="S360" t="str">
        <f t="shared" si="60"/>
        <v>2002</v>
      </c>
      <c r="T360" t="str">
        <f t="shared" si="61"/>
        <v>0202</v>
      </c>
      <c r="U360" t="str">
        <f t="shared" si="62"/>
        <v>2002/02/02</v>
      </c>
      <c r="V360" t="str">
        <f t="shared" si="63"/>
        <v>大阪</v>
      </c>
      <c r="W360" t="str">
        <f t="shared" si="64"/>
        <v>00076814733</v>
      </c>
      <c r="X360" t="str">
        <f t="shared" si="65"/>
        <v>大阪体育大</v>
      </c>
    </row>
    <row r="361" spans="1:24" x14ac:dyDescent="0.55000000000000004">
      <c r="A361" s="7" t="s">
        <v>1522</v>
      </c>
      <c r="B361" s="7">
        <v>360</v>
      </c>
      <c r="C361" s="7" t="s">
        <v>1677</v>
      </c>
      <c r="D361" s="7" t="s">
        <v>1678</v>
      </c>
      <c r="E361" s="7" t="s">
        <v>1679</v>
      </c>
      <c r="F361" s="7">
        <v>20</v>
      </c>
      <c r="G361" s="7" t="s">
        <v>898</v>
      </c>
      <c r="H361" s="7">
        <v>104872426</v>
      </c>
      <c r="I361" s="7" t="s">
        <v>575</v>
      </c>
      <c r="J361" s="7" t="s">
        <v>278</v>
      </c>
      <c r="N361" t="str">
        <f t="shared" si="55"/>
        <v>井上</v>
      </c>
      <c r="O361" t="str">
        <f t="shared" si="56"/>
        <v>駿人</v>
      </c>
      <c r="P361" t="str">
        <f t="shared" si="57"/>
        <v>イノウエ</v>
      </c>
      <c r="Q361" t="str">
        <f t="shared" si="58"/>
        <v>ハヤト</v>
      </c>
      <c r="R361">
        <f t="shared" si="59"/>
        <v>20</v>
      </c>
      <c r="S361" t="str">
        <f t="shared" si="60"/>
        <v>2002</v>
      </c>
      <c r="T361" t="str">
        <f t="shared" si="61"/>
        <v>0313</v>
      </c>
      <c r="U361" t="str">
        <f t="shared" si="62"/>
        <v>2002/03/13</v>
      </c>
      <c r="V361" t="str">
        <f t="shared" si="63"/>
        <v>愛媛</v>
      </c>
      <c r="W361" t="str">
        <f t="shared" si="64"/>
        <v>00104872426</v>
      </c>
      <c r="X361" t="str">
        <f t="shared" si="65"/>
        <v>大阪体育大</v>
      </c>
    </row>
    <row r="362" spans="1:24" x14ac:dyDescent="0.55000000000000004">
      <c r="A362" s="7" t="s">
        <v>1522</v>
      </c>
      <c r="B362" s="7">
        <v>361</v>
      </c>
      <c r="C362" s="7" t="s">
        <v>1680</v>
      </c>
      <c r="D362" s="7" t="s">
        <v>1681</v>
      </c>
      <c r="E362" s="7" t="s">
        <v>792</v>
      </c>
      <c r="F362" s="7">
        <v>20</v>
      </c>
      <c r="G362" s="7" t="s">
        <v>143</v>
      </c>
      <c r="H362" s="7">
        <v>77315528</v>
      </c>
      <c r="I362" s="7" t="s">
        <v>1682</v>
      </c>
      <c r="J362" s="7" t="s">
        <v>1683</v>
      </c>
      <c r="N362" t="str">
        <f t="shared" si="55"/>
        <v>加治</v>
      </c>
      <c r="O362" t="str">
        <f t="shared" si="56"/>
        <v>之典</v>
      </c>
      <c r="P362" t="str">
        <f t="shared" si="57"/>
        <v>カジ</v>
      </c>
      <c r="Q362" t="str">
        <f t="shared" si="58"/>
        <v>ユキノリ</v>
      </c>
      <c r="R362">
        <f t="shared" si="59"/>
        <v>21</v>
      </c>
      <c r="S362" t="str">
        <f t="shared" si="60"/>
        <v>2001</v>
      </c>
      <c r="T362" t="str">
        <f t="shared" si="61"/>
        <v>0824</v>
      </c>
      <c r="U362" t="str">
        <f t="shared" si="62"/>
        <v>2001/08/24</v>
      </c>
      <c r="V362" t="str">
        <f t="shared" si="63"/>
        <v>兵庫</v>
      </c>
      <c r="W362" t="str">
        <f t="shared" si="64"/>
        <v>00077315528</v>
      </c>
      <c r="X362" t="str">
        <f t="shared" si="65"/>
        <v>大阪体育大</v>
      </c>
    </row>
    <row r="363" spans="1:24" x14ac:dyDescent="0.55000000000000004">
      <c r="A363" s="7" t="s">
        <v>1522</v>
      </c>
      <c r="B363" s="7">
        <v>362</v>
      </c>
      <c r="C363" s="7" t="s">
        <v>1684</v>
      </c>
      <c r="D363" s="7" t="s">
        <v>1685</v>
      </c>
      <c r="E363" s="7" t="s">
        <v>1686</v>
      </c>
      <c r="F363" s="7">
        <v>20</v>
      </c>
      <c r="G363" s="7" t="s">
        <v>98</v>
      </c>
      <c r="H363" s="7">
        <v>93593029</v>
      </c>
      <c r="I363" s="7" t="s">
        <v>1687</v>
      </c>
      <c r="J363" s="7" t="s">
        <v>1688</v>
      </c>
      <c r="N363" t="str">
        <f t="shared" si="55"/>
        <v>大川</v>
      </c>
      <c r="O363" t="str">
        <f t="shared" si="56"/>
        <v>海翔</v>
      </c>
      <c r="P363" t="str">
        <f t="shared" si="57"/>
        <v>オオカワ</v>
      </c>
      <c r="Q363" t="str">
        <f t="shared" si="58"/>
        <v>カイト</v>
      </c>
      <c r="R363">
        <f t="shared" si="59"/>
        <v>21</v>
      </c>
      <c r="S363" t="str">
        <f t="shared" si="60"/>
        <v>2001</v>
      </c>
      <c r="T363" t="str">
        <f t="shared" si="61"/>
        <v>0616</v>
      </c>
      <c r="U363" t="str">
        <f t="shared" si="62"/>
        <v>2001/06/16</v>
      </c>
      <c r="V363" t="str">
        <f t="shared" si="63"/>
        <v>滋賀</v>
      </c>
      <c r="W363" t="str">
        <f t="shared" si="64"/>
        <v>00093593029</v>
      </c>
      <c r="X363" t="str">
        <f t="shared" si="65"/>
        <v>大阪体育大</v>
      </c>
    </row>
    <row r="364" spans="1:24" x14ac:dyDescent="0.55000000000000004">
      <c r="A364" s="7" t="s">
        <v>1522</v>
      </c>
      <c r="B364" s="7">
        <v>363</v>
      </c>
      <c r="C364" s="7" t="s">
        <v>1689</v>
      </c>
      <c r="D364" s="7" t="s">
        <v>1690</v>
      </c>
      <c r="E364" s="7" t="s">
        <v>1691</v>
      </c>
      <c r="F364" s="7">
        <v>20</v>
      </c>
      <c r="G364" s="7" t="s">
        <v>1220</v>
      </c>
      <c r="H364" s="7">
        <v>81499839</v>
      </c>
      <c r="I364" s="7" t="s">
        <v>1571</v>
      </c>
      <c r="J364" s="7" t="s">
        <v>145</v>
      </c>
      <c r="N364" t="str">
        <f t="shared" si="55"/>
        <v>児玉</v>
      </c>
      <c r="O364" t="str">
        <f t="shared" si="56"/>
        <v>吏駆</v>
      </c>
      <c r="P364" t="str">
        <f t="shared" si="57"/>
        <v>コダマ</v>
      </c>
      <c r="Q364" t="str">
        <f t="shared" si="58"/>
        <v>リク</v>
      </c>
      <c r="R364">
        <f t="shared" si="59"/>
        <v>20</v>
      </c>
      <c r="S364" t="str">
        <f t="shared" si="60"/>
        <v>2002</v>
      </c>
      <c r="T364" t="str">
        <f t="shared" si="61"/>
        <v>0304</v>
      </c>
      <c r="U364" t="str">
        <f t="shared" si="62"/>
        <v>2002/03/04</v>
      </c>
      <c r="V364" t="str">
        <f t="shared" si="63"/>
        <v>和歌山</v>
      </c>
      <c r="W364" t="str">
        <f t="shared" si="64"/>
        <v>00081499839</v>
      </c>
      <c r="X364" t="str">
        <f t="shared" si="65"/>
        <v>大阪体育大</v>
      </c>
    </row>
    <row r="365" spans="1:24" x14ac:dyDescent="0.55000000000000004">
      <c r="A365" s="7" t="s">
        <v>1522</v>
      </c>
      <c r="B365" s="7">
        <v>364</v>
      </c>
      <c r="C365" s="7" t="s">
        <v>1692</v>
      </c>
      <c r="D365" s="7" t="s">
        <v>1693</v>
      </c>
      <c r="E365" s="7" t="s">
        <v>1694</v>
      </c>
      <c r="F365" s="7">
        <v>20</v>
      </c>
      <c r="G365" s="7" t="s">
        <v>898</v>
      </c>
      <c r="H365" s="7">
        <v>111229319</v>
      </c>
      <c r="I365" s="7" t="s">
        <v>1695</v>
      </c>
      <c r="J365" s="7" t="s">
        <v>348</v>
      </c>
      <c r="N365" t="str">
        <f t="shared" si="55"/>
        <v>重松</v>
      </c>
      <c r="O365" t="str">
        <f t="shared" si="56"/>
        <v>星矢</v>
      </c>
      <c r="P365" t="str">
        <f t="shared" si="57"/>
        <v>シゲマツ</v>
      </c>
      <c r="Q365" t="str">
        <f t="shared" si="58"/>
        <v>セイヤ</v>
      </c>
      <c r="R365">
        <f t="shared" si="59"/>
        <v>21</v>
      </c>
      <c r="S365" t="str">
        <f t="shared" si="60"/>
        <v>2001</v>
      </c>
      <c r="T365" t="str">
        <f t="shared" si="61"/>
        <v>0412</v>
      </c>
      <c r="U365" t="str">
        <f t="shared" si="62"/>
        <v>2001/04/12</v>
      </c>
      <c r="V365" t="str">
        <f t="shared" si="63"/>
        <v>愛媛</v>
      </c>
      <c r="W365" t="str">
        <f t="shared" si="64"/>
        <v>00111229319</v>
      </c>
      <c r="X365" t="str">
        <f t="shared" si="65"/>
        <v>大阪体育大</v>
      </c>
    </row>
    <row r="366" spans="1:24" x14ac:dyDescent="0.55000000000000004">
      <c r="A366" s="7" t="s">
        <v>1522</v>
      </c>
      <c r="B366" s="7">
        <v>365</v>
      </c>
      <c r="C366" s="7" t="s">
        <v>1696</v>
      </c>
      <c r="D366" s="7" t="s">
        <v>1697</v>
      </c>
      <c r="E366" s="7" t="s">
        <v>1698</v>
      </c>
      <c r="F366" s="7">
        <v>20</v>
      </c>
      <c r="G366" s="7" t="s">
        <v>149</v>
      </c>
      <c r="H366" s="7">
        <v>78886744</v>
      </c>
      <c r="I366" s="7" t="s">
        <v>1699</v>
      </c>
      <c r="J366" s="7" t="s">
        <v>165</v>
      </c>
      <c r="N366" t="str">
        <f t="shared" si="55"/>
        <v>甘利</v>
      </c>
      <c r="O366" t="str">
        <f t="shared" si="56"/>
        <v>颯太</v>
      </c>
      <c r="P366" t="str">
        <f t="shared" si="57"/>
        <v>アマリ</v>
      </c>
      <c r="Q366" t="str">
        <f t="shared" si="58"/>
        <v>ソウタ</v>
      </c>
      <c r="R366">
        <f t="shared" si="59"/>
        <v>21</v>
      </c>
      <c r="S366" t="str">
        <f t="shared" si="60"/>
        <v>2001</v>
      </c>
      <c r="T366" t="str">
        <f t="shared" si="61"/>
        <v>0517</v>
      </c>
      <c r="U366" t="str">
        <f t="shared" si="62"/>
        <v>2001/05/17</v>
      </c>
      <c r="V366" t="str">
        <f t="shared" si="63"/>
        <v>大阪</v>
      </c>
      <c r="W366" t="str">
        <f t="shared" si="64"/>
        <v>00078886744</v>
      </c>
      <c r="X366" t="str">
        <f t="shared" si="65"/>
        <v>大阪体育大</v>
      </c>
    </row>
    <row r="367" spans="1:24" x14ac:dyDescent="0.55000000000000004">
      <c r="A367" s="7" t="s">
        <v>1522</v>
      </c>
      <c r="B367" s="7">
        <v>366</v>
      </c>
      <c r="C367" s="7" t="s">
        <v>1700</v>
      </c>
      <c r="D367" s="7" t="s">
        <v>1701</v>
      </c>
      <c r="E367" s="7" t="s">
        <v>406</v>
      </c>
      <c r="F367" s="7">
        <v>20</v>
      </c>
      <c r="G367" s="7" t="s">
        <v>149</v>
      </c>
      <c r="H367" s="7">
        <v>80515625</v>
      </c>
      <c r="I367" s="7" t="s">
        <v>1598</v>
      </c>
      <c r="J367" s="7" t="s">
        <v>720</v>
      </c>
      <c r="N367" t="str">
        <f t="shared" si="55"/>
        <v>奥村</v>
      </c>
      <c r="O367" t="str">
        <f t="shared" si="56"/>
        <v>現生</v>
      </c>
      <c r="P367" t="str">
        <f t="shared" si="57"/>
        <v>オクムラ</v>
      </c>
      <c r="Q367" t="str">
        <f t="shared" si="58"/>
        <v>ゲンキ</v>
      </c>
      <c r="R367">
        <f t="shared" si="59"/>
        <v>21</v>
      </c>
      <c r="S367" t="str">
        <f t="shared" si="60"/>
        <v>2001</v>
      </c>
      <c r="T367" t="str">
        <f t="shared" si="61"/>
        <v>0509</v>
      </c>
      <c r="U367" t="str">
        <f t="shared" si="62"/>
        <v>2001/05/09</v>
      </c>
      <c r="V367" t="str">
        <f t="shared" si="63"/>
        <v>大阪</v>
      </c>
      <c r="W367" t="str">
        <f t="shared" si="64"/>
        <v>00080515625</v>
      </c>
      <c r="X367" t="str">
        <f t="shared" si="65"/>
        <v>大阪体育大</v>
      </c>
    </row>
    <row r="368" spans="1:24" x14ac:dyDescent="0.55000000000000004">
      <c r="A368" s="7" t="s">
        <v>1522</v>
      </c>
      <c r="B368" s="7">
        <v>367</v>
      </c>
      <c r="C368" s="7" t="s">
        <v>1702</v>
      </c>
      <c r="D368" s="7" t="s">
        <v>1703</v>
      </c>
      <c r="E368" s="7" t="s">
        <v>1661</v>
      </c>
      <c r="F368" s="7">
        <v>21</v>
      </c>
      <c r="G368" s="7" t="s">
        <v>149</v>
      </c>
      <c r="H368" s="7">
        <v>60139827</v>
      </c>
      <c r="I368" s="7" t="s">
        <v>1704</v>
      </c>
      <c r="J368" s="7" t="s">
        <v>1705</v>
      </c>
      <c r="N368" t="str">
        <f t="shared" si="55"/>
        <v>西田</v>
      </c>
      <c r="O368" t="str">
        <f t="shared" si="56"/>
        <v>美里輝</v>
      </c>
      <c r="P368" t="str">
        <f t="shared" si="57"/>
        <v>ニシダ</v>
      </c>
      <c r="Q368" t="str">
        <f t="shared" si="58"/>
        <v>ミサキ</v>
      </c>
      <c r="R368">
        <f t="shared" si="59"/>
        <v>21</v>
      </c>
      <c r="S368" t="str">
        <f t="shared" si="60"/>
        <v>2001</v>
      </c>
      <c r="T368" t="str">
        <f t="shared" si="61"/>
        <v>0219</v>
      </c>
      <c r="U368" t="str">
        <f t="shared" si="62"/>
        <v>2001/02/19</v>
      </c>
      <c r="V368" t="str">
        <f t="shared" si="63"/>
        <v>大阪</v>
      </c>
      <c r="W368" t="str">
        <f t="shared" si="64"/>
        <v>00060139827</v>
      </c>
      <c r="X368" t="str">
        <f t="shared" si="65"/>
        <v>大阪体育大</v>
      </c>
    </row>
    <row r="369" spans="1:24" x14ac:dyDescent="0.55000000000000004">
      <c r="A369" s="7" t="s">
        <v>1522</v>
      </c>
      <c r="B369" s="7">
        <v>368</v>
      </c>
      <c r="C369" s="7" t="s">
        <v>1706</v>
      </c>
      <c r="D369" s="7" t="s">
        <v>1707</v>
      </c>
      <c r="E369" s="7" t="s">
        <v>1246</v>
      </c>
      <c r="F369" s="7">
        <v>20</v>
      </c>
      <c r="G369" s="7" t="s">
        <v>149</v>
      </c>
      <c r="H369" s="7">
        <v>79562332</v>
      </c>
      <c r="I369" s="7" t="s">
        <v>1635</v>
      </c>
      <c r="J369" s="7" t="s">
        <v>1708</v>
      </c>
      <c r="N369" t="str">
        <f t="shared" si="55"/>
        <v>中野</v>
      </c>
      <c r="O369" t="str">
        <f t="shared" si="56"/>
        <v>辰稀</v>
      </c>
      <c r="P369" t="str">
        <f t="shared" si="57"/>
        <v>ナカノ</v>
      </c>
      <c r="Q369" t="str">
        <f t="shared" si="58"/>
        <v>タツキ</v>
      </c>
      <c r="R369">
        <f t="shared" si="59"/>
        <v>21</v>
      </c>
      <c r="S369" t="str">
        <f t="shared" si="60"/>
        <v>2001</v>
      </c>
      <c r="T369" t="str">
        <f t="shared" si="61"/>
        <v>0828</v>
      </c>
      <c r="U369" t="str">
        <f t="shared" si="62"/>
        <v>2001/08/28</v>
      </c>
      <c r="V369" t="str">
        <f t="shared" si="63"/>
        <v>大阪</v>
      </c>
      <c r="W369" t="str">
        <f t="shared" si="64"/>
        <v>00079562332</v>
      </c>
      <c r="X369" t="str">
        <f t="shared" si="65"/>
        <v>大阪体育大</v>
      </c>
    </row>
    <row r="370" spans="1:24" x14ac:dyDescent="0.55000000000000004">
      <c r="A370" s="7" t="s">
        <v>1522</v>
      </c>
      <c r="B370" s="7">
        <v>369</v>
      </c>
      <c r="C370" s="7" t="s">
        <v>1709</v>
      </c>
      <c r="D370" s="7" t="s">
        <v>1710</v>
      </c>
      <c r="E370" s="7" t="s">
        <v>292</v>
      </c>
      <c r="F370" s="7">
        <v>20</v>
      </c>
      <c r="G370" s="7" t="s">
        <v>143</v>
      </c>
      <c r="H370" s="7" t="s">
        <v>551</v>
      </c>
      <c r="I370" s="7" t="s">
        <v>1711</v>
      </c>
      <c r="J370" s="7" t="s">
        <v>1712</v>
      </c>
      <c r="N370" t="str">
        <f t="shared" si="55"/>
        <v>黒田</v>
      </c>
      <c r="O370" t="str">
        <f t="shared" si="56"/>
        <v>翔貴</v>
      </c>
      <c r="P370" t="str">
        <f t="shared" si="57"/>
        <v>クロダ</v>
      </c>
      <c r="Q370" t="str">
        <f t="shared" si="58"/>
        <v>ショウキ</v>
      </c>
      <c r="R370">
        <f t="shared" si="59"/>
        <v>21</v>
      </c>
      <c r="S370" t="str">
        <f t="shared" si="60"/>
        <v>2001</v>
      </c>
      <c r="T370" t="str">
        <f t="shared" si="61"/>
        <v>1026</v>
      </c>
      <c r="U370" t="str">
        <f t="shared" si="62"/>
        <v>2001/10/26</v>
      </c>
      <c r="V370" t="str">
        <f t="shared" si="63"/>
        <v>兵庫</v>
      </c>
      <c r="W370" t="str">
        <f t="shared" si="64"/>
        <v/>
      </c>
      <c r="X370" t="str">
        <f t="shared" si="65"/>
        <v>大阪体育大</v>
      </c>
    </row>
    <row r="371" spans="1:24" x14ac:dyDescent="0.55000000000000004">
      <c r="A371" s="7" t="s">
        <v>1522</v>
      </c>
      <c r="B371" s="7">
        <v>370</v>
      </c>
      <c r="C371" s="7" t="s">
        <v>1713</v>
      </c>
      <c r="D371" s="7" t="s">
        <v>1714</v>
      </c>
      <c r="E371" s="7" t="s">
        <v>1715</v>
      </c>
      <c r="F371" s="7">
        <v>20</v>
      </c>
      <c r="G371" s="7" t="s">
        <v>143</v>
      </c>
      <c r="H371" s="7">
        <v>110904116</v>
      </c>
      <c r="I371" s="7" t="s">
        <v>1716</v>
      </c>
      <c r="J371" s="7" t="s">
        <v>1688</v>
      </c>
      <c r="N371" t="str">
        <f t="shared" si="55"/>
        <v>湯浅</v>
      </c>
      <c r="O371" t="str">
        <f t="shared" si="56"/>
        <v>可弦</v>
      </c>
      <c r="P371" t="str">
        <f t="shared" si="57"/>
        <v>ユアサ</v>
      </c>
      <c r="Q371" t="str">
        <f t="shared" si="58"/>
        <v>カイト</v>
      </c>
      <c r="R371">
        <f t="shared" si="59"/>
        <v>20</v>
      </c>
      <c r="S371" t="str">
        <f t="shared" si="60"/>
        <v>2002</v>
      </c>
      <c r="T371" t="str">
        <f t="shared" si="61"/>
        <v>0318</v>
      </c>
      <c r="U371" t="str">
        <f t="shared" si="62"/>
        <v>2002/03/18</v>
      </c>
      <c r="V371" t="str">
        <f t="shared" si="63"/>
        <v>兵庫</v>
      </c>
      <c r="W371" t="str">
        <f t="shared" si="64"/>
        <v>00110904116</v>
      </c>
      <c r="X371" t="str">
        <f t="shared" si="65"/>
        <v>大阪体育大</v>
      </c>
    </row>
    <row r="372" spans="1:24" x14ac:dyDescent="0.55000000000000004">
      <c r="A372" s="7" t="s">
        <v>1522</v>
      </c>
      <c r="B372" s="7">
        <v>371</v>
      </c>
      <c r="C372" s="7" t="s">
        <v>1717</v>
      </c>
      <c r="D372" s="7" t="s">
        <v>1718</v>
      </c>
      <c r="E372" s="7" t="s">
        <v>1719</v>
      </c>
      <c r="F372" s="7">
        <v>20</v>
      </c>
      <c r="G372" s="7" t="s">
        <v>196</v>
      </c>
      <c r="H372" s="7">
        <v>111586527</v>
      </c>
      <c r="I372" s="7" t="s">
        <v>1720</v>
      </c>
      <c r="J372" s="7" t="s">
        <v>1149</v>
      </c>
      <c r="N372" t="str">
        <f t="shared" si="55"/>
        <v>森下</v>
      </c>
      <c r="O372" t="str">
        <f t="shared" si="56"/>
        <v>海</v>
      </c>
      <c r="P372" t="str">
        <f t="shared" si="57"/>
        <v>モリシタ</v>
      </c>
      <c r="Q372" t="str">
        <f t="shared" si="58"/>
        <v>カイ</v>
      </c>
      <c r="R372">
        <f t="shared" si="59"/>
        <v>21</v>
      </c>
      <c r="S372" t="str">
        <f t="shared" si="60"/>
        <v>2002</v>
      </c>
      <c r="T372" t="str">
        <f t="shared" si="61"/>
        <v>0125</v>
      </c>
      <c r="U372" t="str">
        <f t="shared" si="62"/>
        <v>2002/01/25</v>
      </c>
      <c r="V372" t="str">
        <f t="shared" si="63"/>
        <v>三重</v>
      </c>
      <c r="W372" t="str">
        <f t="shared" si="64"/>
        <v>00111586527</v>
      </c>
      <c r="X372" t="str">
        <f t="shared" si="65"/>
        <v>大阪体育大</v>
      </c>
    </row>
    <row r="373" spans="1:24" x14ac:dyDescent="0.55000000000000004">
      <c r="A373" s="7" t="s">
        <v>1522</v>
      </c>
      <c r="B373" s="7">
        <v>372</v>
      </c>
      <c r="C373" s="7" t="s">
        <v>1721</v>
      </c>
      <c r="D373" s="7" t="s">
        <v>1722</v>
      </c>
      <c r="E373" s="7" t="s">
        <v>902</v>
      </c>
      <c r="F373" s="7">
        <v>20</v>
      </c>
      <c r="G373" s="7" t="s">
        <v>282</v>
      </c>
      <c r="H373" s="7">
        <v>78828134</v>
      </c>
      <c r="I373" s="7" t="s">
        <v>753</v>
      </c>
      <c r="J373" s="7" t="s">
        <v>1723</v>
      </c>
      <c r="N373" t="str">
        <f t="shared" si="55"/>
        <v>小野</v>
      </c>
      <c r="O373" t="str">
        <f t="shared" si="56"/>
        <v>智幸</v>
      </c>
      <c r="P373" t="str">
        <f t="shared" si="57"/>
        <v>オノ</v>
      </c>
      <c r="Q373" t="str">
        <f t="shared" si="58"/>
        <v>トモユキ</v>
      </c>
      <c r="R373">
        <f t="shared" si="59"/>
        <v>21</v>
      </c>
      <c r="S373" t="str">
        <f t="shared" si="60"/>
        <v>2001</v>
      </c>
      <c r="T373" t="str">
        <f t="shared" si="61"/>
        <v>1209</v>
      </c>
      <c r="U373" t="str">
        <f t="shared" si="62"/>
        <v>2001/12/09</v>
      </c>
      <c r="V373" t="str">
        <f t="shared" si="63"/>
        <v>山口</v>
      </c>
      <c r="W373" t="str">
        <f t="shared" si="64"/>
        <v>00078828134</v>
      </c>
      <c r="X373" t="str">
        <f t="shared" si="65"/>
        <v>大阪体育大</v>
      </c>
    </row>
    <row r="374" spans="1:24" x14ac:dyDescent="0.55000000000000004">
      <c r="A374" s="7" t="s">
        <v>1522</v>
      </c>
      <c r="B374" s="7">
        <v>373</v>
      </c>
      <c r="C374" s="7" t="s">
        <v>1724</v>
      </c>
      <c r="D374" s="7" t="s">
        <v>1725</v>
      </c>
      <c r="E374" s="7" t="s">
        <v>1726</v>
      </c>
      <c r="F374" s="7">
        <v>20</v>
      </c>
      <c r="G374" s="7" t="s">
        <v>98</v>
      </c>
      <c r="H374" s="7">
        <v>93593130</v>
      </c>
      <c r="I374" s="7" t="s">
        <v>1727</v>
      </c>
      <c r="J374" s="7" t="s">
        <v>1664</v>
      </c>
      <c r="N374" t="str">
        <f t="shared" si="55"/>
        <v>小川</v>
      </c>
      <c r="O374" t="str">
        <f t="shared" si="56"/>
        <v>響</v>
      </c>
      <c r="P374" t="str">
        <f t="shared" si="57"/>
        <v>オガワ</v>
      </c>
      <c r="Q374" t="str">
        <f t="shared" si="58"/>
        <v>ヒビキ</v>
      </c>
      <c r="R374">
        <f t="shared" si="59"/>
        <v>21</v>
      </c>
      <c r="S374" t="str">
        <f t="shared" si="60"/>
        <v>2001</v>
      </c>
      <c r="T374" t="str">
        <f t="shared" si="61"/>
        <v>0724</v>
      </c>
      <c r="U374" t="str">
        <f t="shared" si="62"/>
        <v>2001/07/24</v>
      </c>
      <c r="V374" t="str">
        <f t="shared" si="63"/>
        <v>滋賀</v>
      </c>
      <c r="W374" t="str">
        <f t="shared" si="64"/>
        <v>00093593130</v>
      </c>
      <c r="X374" t="str">
        <f t="shared" si="65"/>
        <v>大阪体育大</v>
      </c>
    </row>
    <row r="375" spans="1:24" x14ac:dyDescent="0.55000000000000004">
      <c r="A375" s="7" t="s">
        <v>1522</v>
      </c>
      <c r="B375" s="7">
        <v>374</v>
      </c>
      <c r="C375" s="7" t="s">
        <v>1728</v>
      </c>
      <c r="D375" s="7" t="s">
        <v>1729</v>
      </c>
      <c r="E375" s="7" t="s">
        <v>1730</v>
      </c>
      <c r="F375" s="7">
        <v>20</v>
      </c>
      <c r="G375" s="7" t="s">
        <v>1220</v>
      </c>
      <c r="H375" s="7">
        <v>78962739</v>
      </c>
      <c r="I375" s="7" t="s">
        <v>1731</v>
      </c>
      <c r="J375" s="7" t="s">
        <v>246</v>
      </c>
      <c r="N375" t="str">
        <f t="shared" si="55"/>
        <v>水波</v>
      </c>
      <c r="O375" t="str">
        <f t="shared" si="56"/>
        <v>航輔</v>
      </c>
      <c r="P375" t="str">
        <f t="shared" si="57"/>
        <v>ミズナミ</v>
      </c>
      <c r="Q375" t="str">
        <f t="shared" si="58"/>
        <v>コウスケ</v>
      </c>
      <c r="R375">
        <f t="shared" si="59"/>
        <v>21</v>
      </c>
      <c r="S375" t="str">
        <f t="shared" si="60"/>
        <v>2001</v>
      </c>
      <c r="T375" t="str">
        <f t="shared" si="61"/>
        <v>0729</v>
      </c>
      <c r="U375" t="str">
        <f t="shared" si="62"/>
        <v>2001/07/29</v>
      </c>
      <c r="V375" t="str">
        <f t="shared" si="63"/>
        <v>和歌山</v>
      </c>
      <c r="W375" t="str">
        <f t="shared" si="64"/>
        <v>00078962739</v>
      </c>
      <c r="X375" t="str">
        <f t="shared" si="65"/>
        <v>大阪体育大</v>
      </c>
    </row>
    <row r="376" spans="1:24" x14ac:dyDescent="0.55000000000000004">
      <c r="A376" s="7" t="s">
        <v>1522</v>
      </c>
      <c r="B376" s="7">
        <v>375</v>
      </c>
      <c r="C376" s="7" t="s">
        <v>1732</v>
      </c>
      <c r="D376" s="7" t="s">
        <v>1733</v>
      </c>
      <c r="E376" s="7" t="s">
        <v>1734</v>
      </c>
      <c r="F376" s="7">
        <v>20</v>
      </c>
      <c r="G376" s="7" t="s">
        <v>149</v>
      </c>
      <c r="H376" s="7">
        <v>80333421</v>
      </c>
      <c r="I376" s="7" t="s">
        <v>1735</v>
      </c>
      <c r="J376" s="7" t="s">
        <v>1736</v>
      </c>
      <c r="N376" t="str">
        <f t="shared" si="55"/>
        <v>中西</v>
      </c>
      <c r="O376" t="str">
        <f t="shared" si="56"/>
        <v>弘紀</v>
      </c>
      <c r="P376" t="str">
        <f t="shared" si="57"/>
        <v>ナカニシ</v>
      </c>
      <c r="Q376" t="str">
        <f t="shared" si="58"/>
        <v>ヒロキ</v>
      </c>
      <c r="R376">
        <f t="shared" si="59"/>
        <v>21</v>
      </c>
      <c r="S376" t="str">
        <f t="shared" si="60"/>
        <v>2001</v>
      </c>
      <c r="T376" t="str">
        <f t="shared" si="61"/>
        <v>1116</v>
      </c>
      <c r="U376" t="str">
        <f t="shared" si="62"/>
        <v>2001/11/16</v>
      </c>
      <c r="V376" t="str">
        <f t="shared" si="63"/>
        <v>大阪</v>
      </c>
      <c r="W376" t="str">
        <f t="shared" si="64"/>
        <v>00080333421</v>
      </c>
      <c r="X376" t="str">
        <f t="shared" si="65"/>
        <v>大阪体育大</v>
      </c>
    </row>
    <row r="377" spans="1:24" x14ac:dyDescent="0.55000000000000004">
      <c r="A377" s="7" t="s">
        <v>1522</v>
      </c>
      <c r="B377" s="7">
        <v>376</v>
      </c>
      <c r="C377" s="7" t="s">
        <v>1737</v>
      </c>
      <c r="D377" s="7" t="s">
        <v>1738</v>
      </c>
      <c r="E377" s="7" t="s">
        <v>1739</v>
      </c>
      <c r="F377" s="7">
        <v>20</v>
      </c>
      <c r="G377" s="7" t="s">
        <v>1220</v>
      </c>
      <c r="H377" s="7">
        <v>82850427</v>
      </c>
      <c r="I377" s="7" t="s">
        <v>497</v>
      </c>
      <c r="J377" s="7" t="s">
        <v>1740</v>
      </c>
      <c r="N377" t="str">
        <f t="shared" si="55"/>
        <v>山本</v>
      </c>
      <c r="O377" t="str">
        <f t="shared" si="56"/>
        <v>望睦</v>
      </c>
      <c r="P377" t="str">
        <f t="shared" si="57"/>
        <v>ヤマモト</v>
      </c>
      <c r="Q377" t="str">
        <f t="shared" si="58"/>
        <v>ノゾム</v>
      </c>
      <c r="R377">
        <f t="shared" si="59"/>
        <v>21</v>
      </c>
      <c r="S377" t="str">
        <f t="shared" si="60"/>
        <v>2001</v>
      </c>
      <c r="T377" t="str">
        <f t="shared" si="61"/>
        <v>0806</v>
      </c>
      <c r="U377" t="str">
        <f t="shared" si="62"/>
        <v>2001/08/06</v>
      </c>
      <c r="V377" t="str">
        <f t="shared" si="63"/>
        <v>和歌山</v>
      </c>
      <c r="W377" t="str">
        <f t="shared" si="64"/>
        <v>00082850427</v>
      </c>
      <c r="X377" t="str">
        <f t="shared" si="65"/>
        <v>大阪体育大</v>
      </c>
    </row>
    <row r="378" spans="1:24" x14ac:dyDescent="0.55000000000000004">
      <c r="A378" s="7" t="s">
        <v>1522</v>
      </c>
      <c r="B378" s="7">
        <v>377</v>
      </c>
      <c r="C378" s="7" t="s">
        <v>1741</v>
      </c>
      <c r="D378" s="7" t="s">
        <v>1742</v>
      </c>
      <c r="E378" s="7" t="s">
        <v>1743</v>
      </c>
      <c r="F378" s="7">
        <v>20</v>
      </c>
      <c r="G378" s="7" t="s">
        <v>1220</v>
      </c>
      <c r="H378" s="7">
        <v>75435428</v>
      </c>
      <c r="I378" s="7" t="s">
        <v>1744</v>
      </c>
      <c r="J378" s="7" t="s">
        <v>1745</v>
      </c>
      <c r="N378" t="str">
        <f t="shared" si="55"/>
        <v>白岩</v>
      </c>
      <c r="O378" t="str">
        <f t="shared" si="56"/>
        <v>紳</v>
      </c>
      <c r="P378" t="str">
        <f t="shared" si="57"/>
        <v>シライワ</v>
      </c>
      <c r="Q378" t="str">
        <f t="shared" si="58"/>
        <v>シン</v>
      </c>
      <c r="R378">
        <f t="shared" si="59"/>
        <v>21</v>
      </c>
      <c r="S378" t="str">
        <f t="shared" si="60"/>
        <v>2001</v>
      </c>
      <c r="T378" t="str">
        <f t="shared" si="61"/>
        <v>0720</v>
      </c>
      <c r="U378" t="str">
        <f t="shared" si="62"/>
        <v>2001/07/20</v>
      </c>
      <c r="V378" t="str">
        <f t="shared" si="63"/>
        <v>和歌山</v>
      </c>
      <c r="W378" t="str">
        <f t="shared" si="64"/>
        <v>00075435428</v>
      </c>
      <c r="X378" t="str">
        <f t="shared" si="65"/>
        <v>大阪体育大</v>
      </c>
    </row>
    <row r="379" spans="1:24" x14ac:dyDescent="0.55000000000000004">
      <c r="A379" s="7" t="s">
        <v>1522</v>
      </c>
      <c r="B379" s="7">
        <v>378</v>
      </c>
      <c r="C379" s="7" t="s">
        <v>1746</v>
      </c>
      <c r="D379" s="7" t="s">
        <v>1747</v>
      </c>
      <c r="E379" s="7" t="s">
        <v>1284</v>
      </c>
      <c r="F379" s="7">
        <v>20</v>
      </c>
      <c r="G379" s="7" t="s">
        <v>143</v>
      </c>
      <c r="H379" s="7">
        <v>153668332</v>
      </c>
      <c r="I379" s="7" t="s">
        <v>1539</v>
      </c>
      <c r="J379" s="7" t="s">
        <v>1748</v>
      </c>
      <c r="N379" t="str">
        <f t="shared" si="55"/>
        <v>中嶋</v>
      </c>
      <c r="O379" t="str">
        <f t="shared" si="56"/>
        <v>佑</v>
      </c>
      <c r="P379" t="str">
        <f t="shared" si="57"/>
        <v>ナカジマ</v>
      </c>
      <c r="Q379" t="str">
        <f t="shared" si="58"/>
        <v>タスク</v>
      </c>
      <c r="R379">
        <f t="shared" si="59"/>
        <v>21</v>
      </c>
      <c r="S379" t="str">
        <f t="shared" si="60"/>
        <v>2001</v>
      </c>
      <c r="T379" t="str">
        <f t="shared" si="61"/>
        <v>0620</v>
      </c>
      <c r="U379" t="str">
        <f t="shared" si="62"/>
        <v>2001/06/20</v>
      </c>
      <c r="V379" t="str">
        <f t="shared" si="63"/>
        <v>兵庫</v>
      </c>
      <c r="W379" t="str">
        <f t="shared" si="64"/>
        <v>00153668332</v>
      </c>
      <c r="X379" t="str">
        <f t="shared" si="65"/>
        <v>大阪体育大</v>
      </c>
    </row>
    <row r="380" spans="1:24" x14ac:dyDescent="0.55000000000000004">
      <c r="A380" s="7" t="s">
        <v>1522</v>
      </c>
      <c r="B380" s="7">
        <v>379</v>
      </c>
      <c r="C380" s="7" t="s">
        <v>1749</v>
      </c>
      <c r="D380" s="7" t="s">
        <v>1750</v>
      </c>
      <c r="E380" s="7" t="s">
        <v>316</v>
      </c>
      <c r="F380" s="7">
        <v>20</v>
      </c>
      <c r="G380" s="7" t="s">
        <v>1751</v>
      </c>
      <c r="H380" s="7">
        <v>75250625</v>
      </c>
      <c r="I380" s="7" t="s">
        <v>1752</v>
      </c>
      <c r="J380" s="7" t="s">
        <v>1753</v>
      </c>
      <c r="N380" t="str">
        <f t="shared" si="55"/>
        <v>當房</v>
      </c>
      <c r="O380" t="str">
        <f t="shared" si="56"/>
        <v>樹</v>
      </c>
      <c r="P380" t="str">
        <f t="shared" si="57"/>
        <v>トウボウ</v>
      </c>
      <c r="Q380" t="str">
        <f t="shared" si="58"/>
        <v>イツキ</v>
      </c>
      <c r="R380">
        <f t="shared" si="59"/>
        <v>21</v>
      </c>
      <c r="S380" t="str">
        <f t="shared" si="60"/>
        <v>2001</v>
      </c>
      <c r="T380" t="str">
        <f t="shared" si="61"/>
        <v>0704</v>
      </c>
      <c r="U380" t="str">
        <f t="shared" si="62"/>
        <v>2001/07/04</v>
      </c>
      <c r="V380" t="str">
        <f t="shared" si="63"/>
        <v>鹿児島</v>
      </c>
      <c r="W380" t="str">
        <f t="shared" si="64"/>
        <v>00075250625</v>
      </c>
      <c r="X380" t="str">
        <f t="shared" si="65"/>
        <v>大阪体育大</v>
      </c>
    </row>
    <row r="381" spans="1:24" x14ac:dyDescent="0.55000000000000004">
      <c r="A381" s="7" t="s">
        <v>1522</v>
      </c>
      <c r="B381" s="7">
        <v>380</v>
      </c>
      <c r="C381" s="7" t="s">
        <v>1754</v>
      </c>
      <c r="D381" s="7" t="s">
        <v>1755</v>
      </c>
      <c r="E381" s="7" t="s">
        <v>1756</v>
      </c>
      <c r="F381" s="7">
        <v>20</v>
      </c>
      <c r="G381" s="7" t="s">
        <v>97</v>
      </c>
      <c r="H381" s="7">
        <v>95531023</v>
      </c>
      <c r="I381" s="7" t="s">
        <v>1757</v>
      </c>
      <c r="J381" s="7" t="s">
        <v>1297</v>
      </c>
      <c r="N381" t="str">
        <f t="shared" si="55"/>
        <v>番</v>
      </c>
      <c r="O381" t="str">
        <f t="shared" si="56"/>
        <v>一真</v>
      </c>
      <c r="P381" t="str">
        <f t="shared" si="57"/>
        <v>バン</v>
      </c>
      <c r="Q381" t="str">
        <f t="shared" si="58"/>
        <v>カズマ</v>
      </c>
      <c r="R381">
        <f t="shared" si="59"/>
        <v>21</v>
      </c>
      <c r="S381" t="str">
        <f t="shared" si="60"/>
        <v>2001</v>
      </c>
      <c r="T381" t="str">
        <f t="shared" si="61"/>
        <v>0830</v>
      </c>
      <c r="U381" t="str">
        <f t="shared" si="62"/>
        <v>2001/08/30</v>
      </c>
      <c r="V381" t="str">
        <f t="shared" si="63"/>
        <v>岐阜</v>
      </c>
      <c r="W381" t="str">
        <f t="shared" si="64"/>
        <v>00095531023</v>
      </c>
      <c r="X381" t="str">
        <f t="shared" si="65"/>
        <v>大阪体育大</v>
      </c>
    </row>
    <row r="382" spans="1:24" x14ac:dyDescent="0.55000000000000004">
      <c r="A382" s="7" t="s">
        <v>1522</v>
      </c>
      <c r="B382" s="7">
        <v>381</v>
      </c>
      <c r="C382" s="7" t="s">
        <v>1758</v>
      </c>
      <c r="D382" s="7" t="s">
        <v>1759</v>
      </c>
      <c r="E382" s="7" t="s">
        <v>1760</v>
      </c>
      <c r="F382" s="7">
        <v>19</v>
      </c>
      <c r="G382" s="7" t="s">
        <v>127</v>
      </c>
      <c r="H382" s="7">
        <v>91990533</v>
      </c>
      <c r="I382" s="7" t="s">
        <v>1761</v>
      </c>
      <c r="J382" s="7" t="s">
        <v>842</v>
      </c>
      <c r="N382" t="str">
        <f t="shared" si="55"/>
        <v>古谷</v>
      </c>
      <c r="O382" t="str">
        <f t="shared" si="56"/>
        <v>健吾</v>
      </c>
      <c r="P382" t="str">
        <f t="shared" si="57"/>
        <v>フルタニ</v>
      </c>
      <c r="Q382" t="str">
        <f t="shared" si="58"/>
        <v>ケンゴ</v>
      </c>
      <c r="R382">
        <f t="shared" si="59"/>
        <v>20</v>
      </c>
      <c r="S382" t="str">
        <f t="shared" si="60"/>
        <v>2002</v>
      </c>
      <c r="T382" t="str">
        <f t="shared" si="61"/>
        <v>1101</v>
      </c>
      <c r="U382" t="str">
        <f t="shared" si="62"/>
        <v>2002/11/01</v>
      </c>
      <c r="V382" t="str">
        <f t="shared" si="63"/>
        <v>香川</v>
      </c>
      <c r="W382" t="str">
        <f t="shared" si="64"/>
        <v>00091990533</v>
      </c>
      <c r="X382" t="str">
        <f t="shared" si="65"/>
        <v>大阪体育大</v>
      </c>
    </row>
    <row r="383" spans="1:24" x14ac:dyDescent="0.55000000000000004">
      <c r="A383" s="7" t="s">
        <v>1522</v>
      </c>
      <c r="B383" s="7">
        <v>382</v>
      </c>
      <c r="C383" s="7" t="s">
        <v>1762</v>
      </c>
      <c r="D383" s="7" t="s">
        <v>1763</v>
      </c>
      <c r="E383" s="7" t="s">
        <v>1764</v>
      </c>
      <c r="F383" s="7">
        <v>20</v>
      </c>
      <c r="G383" s="7" t="s">
        <v>149</v>
      </c>
      <c r="H383" s="7">
        <v>76246631</v>
      </c>
      <c r="I383" s="7" t="s">
        <v>731</v>
      </c>
      <c r="J383" s="7" t="s">
        <v>1765</v>
      </c>
      <c r="N383" t="str">
        <f t="shared" si="55"/>
        <v>岩元</v>
      </c>
      <c r="O383" t="str">
        <f t="shared" si="56"/>
        <v>楓磨</v>
      </c>
      <c r="P383" t="str">
        <f t="shared" si="57"/>
        <v>イワモト</v>
      </c>
      <c r="Q383" t="str">
        <f t="shared" si="58"/>
        <v>フウマ</v>
      </c>
      <c r="R383">
        <f t="shared" si="59"/>
        <v>21</v>
      </c>
      <c r="S383" t="str">
        <f t="shared" si="60"/>
        <v>2001</v>
      </c>
      <c r="T383" t="str">
        <f t="shared" si="61"/>
        <v>0827</v>
      </c>
      <c r="U383" t="str">
        <f t="shared" si="62"/>
        <v>2001/08/27</v>
      </c>
      <c r="V383" t="str">
        <f t="shared" si="63"/>
        <v>大阪</v>
      </c>
      <c r="W383" t="str">
        <f t="shared" si="64"/>
        <v>00076246631</v>
      </c>
      <c r="X383" t="str">
        <f t="shared" si="65"/>
        <v>大阪体育大</v>
      </c>
    </row>
    <row r="384" spans="1:24" x14ac:dyDescent="0.55000000000000004">
      <c r="A384" s="7" t="s">
        <v>1522</v>
      </c>
      <c r="B384" s="7">
        <v>383</v>
      </c>
      <c r="C384" s="7" t="s">
        <v>1766</v>
      </c>
      <c r="D384" s="7" t="s">
        <v>1767</v>
      </c>
      <c r="E384" s="7" t="s">
        <v>1768</v>
      </c>
      <c r="F384" s="7">
        <v>20</v>
      </c>
      <c r="G384" s="7" t="s">
        <v>109</v>
      </c>
      <c r="H384" s="7">
        <v>77681534</v>
      </c>
      <c r="I384" s="7" t="s">
        <v>1769</v>
      </c>
      <c r="J384" s="7" t="s">
        <v>1770</v>
      </c>
      <c r="N384" t="str">
        <f t="shared" si="55"/>
        <v>大西</v>
      </c>
      <c r="O384" t="str">
        <f t="shared" si="56"/>
        <v>蒼玄</v>
      </c>
      <c r="P384" t="str">
        <f t="shared" si="57"/>
        <v>オオニシ</v>
      </c>
      <c r="Q384" t="str">
        <f t="shared" si="58"/>
        <v>ソウゲン</v>
      </c>
      <c r="R384">
        <f t="shared" si="59"/>
        <v>20</v>
      </c>
      <c r="S384" t="str">
        <f t="shared" si="60"/>
        <v>2002</v>
      </c>
      <c r="T384" t="str">
        <f t="shared" si="61"/>
        <v>0328</v>
      </c>
      <c r="U384" t="str">
        <f t="shared" si="62"/>
        <v>2002/03/28</v>
      </c>
      <c r="V384" t="str">
        <f t="shared" si="63"/>
        <v>奈良</v>
      </c>
      <c r="W384" t="str">
        <f t="shared" si="64"/>
        <v>00077681534</v>
      </c>
      <c r="X384" t="str">
        <f t="shared" si="65"/>
        <v>大阪体育大</v>
      </c>
    </row>
    <row r="385" spans="1:24" x14ac:dyDescent="0.55000000000000004">
      <c r="A385" s="7" t="s">
        <v>1522</v>
      </c>
      <c r="B385" s="7">
        <v>384</v>
      </c>
      <c r="C385" s="7" t="s">
        <v>1771</v>
      </c>
      <c r="D385" s="7" t="s">
        <v>1772</v>
      </c>
      <c r="E385" s="7" t="s">
        <v>1773</v>
      </c>
      <c r="F385" s="7">
        <v>20</v>
      </c>
      <c r="G385" s="7" t="s">
        <v>97</v>
      </c>
      <c r="H385" s="7">
        <v>153668433</v>
      </c>
      <c r="I385" s="7" t="s">
        <v>1774</v>
      </c>
      <c r="J385" s="7" t="s">
        <v>372</v>
      </c>
      <c r="N385" t="str">
        <f t="shared" si="55"/>
        <v>松原</v>
      </c>
      <c r="O385" t="str">
        <f t="shared" si="56"/>
        <v>智哉</v>
      </c>
      <c r="P385" t="str">
        <f t="shared" si="57"/>
        <v>マツバラ</v>
      </c>
      <c r="Q385" t="str">
        <f t="shared" si="58"/>
        <v>トモヤ</v>
      </c>
      <c r="R385">
        <f t="shared" si="59"/>
        <v>21</v>
      </c>
      <c r="S385" t="str">
        <f t="shared" si="60"/>
        <v>2001</v>
      </c>
      <c r="T385" t="str">
        <f t="shared" si="61"/>
        <v>1102</v>
      </c>
      <c r="U385" t="str">
        <f t="shared" si="62"/>
        <v>2001/11/02</v>
      </c>
      <c r="V385" t="str">
        <f t="shared" si="63"/>
        <v>岐阜</v>
      </c>
      <c r="W385" t="str">
        <f t="shared" si="64"/>
        <v>00153668433</v>
      </c>
      <c r="X385" t="str">
        <f t="shared" si="65"/>
        <v>大阪体育大</v>
      </c>
    </row>
    <row r="386" spans="1:24" x14ac:dyDescent="0.55000000000000004">
      <c r="A386" s="7" t="s">
        <v>1522</v>
      </c>
      <c r="B386" s="7">
        <v>385</v>
      </c>
      <c r="C386" s="7" t="s">
        <v>1775</v>
      </c>
      <c r="D386" s="7" t="s">
        <v>1776</v>
      </c>
      <c r="E386" s="7" t="s">
        <v>1777</v>
      </c>
      <c r="F386" s="7">
        <v>20</v>
      </c>
      <c r="G386" s="7" t="s">
        <v>121</v>
      </c>
      <c r="H386" s="7">
        <v>107791833</v>
      </c>
      <c r="I386" s="7" t="s">
        <v>1735</v>
      </c>
      <c r="J386" s="7" t="s">
        <v>1554</v>
      </c>
      <c r="N386" t="str">
        <f t="shared" si="55"/>
        <v>中西</v>
      </c>
      <c r="O386" t="str">
        <f t="shared" si="56"/>
        <v>涼太</v>
      </c>
      <c r="P386" t="str">
        <f t="shared" si="57"/>
        <v>ナカニシ</v>
      </c>
      <c r="Q386" t="str">
        <f t="shared" si="58"/>
        <v>リョウタ</v>
      </c>
      <c r="R386">
        <f t="shared" si="59"/>
        <v>21</v>
      </c>
      <c r="S386" t="str">
        <f t="shared" si="60"/>
        <v>2001</v>
      </c>
      <c r="T386" t="str">
        <f t="shared" si="61"/>
        <v>1012</v>
      </c>
      <c r="U386" t="str">
        <f t="shared" si="62"/>
        <v>2001/10/12</v>
      </c>
      <c r="V386" t="str">
        <f t="shared" si="63"/>
        <v>京都</v>
      </c>
      <c r="W386" t="str">
        <f t="shared" si="64"/>
        <v>00107791833</v>
      </c>
      <c r="X386" t="str">
        <f t="shared" si="65"/>
        <v>大阪体育大</v>
      </c>
    </row>
    <row r="387" spans="1:24" x14ac:dyDescent="0.55000000000000004">
      <c r="A387" s="7" t="s">
        <v>1522</v>
      </c>
      <c r="B387" s="7">
        <v>386</v>
      </c>
      <c r="C387" s="7" t="s">
        <v>1778</v>
      </c>
      <c r="D387" s="7" t="s">
        <v>1779</v>
      </c>
      <c r="E387" s="7" t="s">
        <v>1780</v>
      </c>
      <c r="F387" s="7">
        <v>20</v>
      </c>
      <c r="G387" s="7" t="s">
        <v>143</v>
      </c>
      <c r="H387" s="7">
        <v>112055822</v>
      </c>
      <c r="I387" s="7" t="s">
        <v>1781</v>
      </c>
      <c r="J387" s="7" t="s">
        <v>524</v>
      </c>
      <c r="N387" t="str">
        <f t="shared" ref="N387:N450" si="66">IFERROR(LEFT($C387,FIND("　",$C387)-1),"")</f>
        <v>辰巳</v>
      </c>
      <c r="O387" t="str">
        <f t="shared" ref="O387:O450" si="67">IFERROR(RIGHT($C387,LEN($C387)-FIND("　",$C387)),"")</f>
        <v>航太郎</v>
      </c>
      <c r="P387" t="str">
        <f t="shared" ref="P387:P450" si="68">IFERROR(DBCS(LEFT($D387,FIND(" ",$D387)-1)),"")</f>
        <v>タツミ</v>
      </c>
      <c r="Q387" t="str">
        <f t="shared" ref="Q387:Q450" si="69">IFERROR(DBCS(RIGHT($D387,LEN($D387)-FIND(" ",$D387))),"")</f>
        <v>コウタロウ</v>
      </c>
      <c r="R387">
        <f t="shared" ref="R387:R450" si="70">IFERROR(IF(AND(129&lt;VALUE($T387),VALUE($T387)&lt;=401),$F387,$F387+1),"")</f>
        <v>20</v>
      </c>
      <c r="S387" t="str">
        <f t="shared" ref="S387:S450" si="71">IF($E387="","",IF(LEFT($E387,1)="9","19"&amp;LEFT($E387,2),"20"&amp;LEFT($E387,2)))</f>
        <v>2002</v>
      </c>
      <c r="T387" t="str">
        <f t="shared" ref="T387:T450" si="72">IFERROR(RIGHT($E387,4),"")</f>
        <v>0314</v>
      </c>
      <c r="U387" t="str">
        <f t="shared" ref="U387:U450" si="73">IF($S387="","",$S387&amp;"/"&amp;LEFT($T387,2)&amp;"/"&amp;RIGHT($T387,2))</f>
        <v>2002/03/14</v>
      </c>
      <c r="V387" t="str">
        <f t="shared" ref="V387:V450" si="74">IFERROR(IF($G387="北海道",$G387,LEFT($G387,LEN($G387)-1)),"")</f>
        <v>兵庫</v>
      </c>
      <c r="W387" t="str">
        <f t="shared" ref="W387:W450" si="75">IF($H387="","",RIGHT(100000000000+$H387,11))</f>
        <v>00112055822</v>
      </c>
      <c r="X387" t="str">
        <f t="shared" ref="X387:X450" si="76">IFERROR(LEFT($A387,FIND("大学",$A387))&amp;RIGHT($A387,LEN($A387)-FIND("大学",$A387)-1),"")</f>
        <v>大阪体育大</v>
      </c>
    </row>
    <row r="388" spans="1:24" x14ac:dyDescent="0.55000000000000004">
      <c r="A388" s="7" t="s">
        <v>1522</v>
      </c>
      <c r="B388" s="7">
        <v>387</v>
      </c>
      <c r="C388" s="7" t="s">
        <v>1782</v>
      </c>
      <c r="D388" s="7" t="s">
        <v>1783</v>
      </c>
      <c r="E388" s="7" t="s">
        <v>1784</v>
      </c>
      <c r="F388" s="7">
        <v>20</v>
      </c>
      <c r="G388" s="7" t="s">
        <v>1220</v>
      </c>
      <c r="H388" s="7">
        <v>110205413</v>
      </c>
      <c r="I388" s="7" t="s">
        <v>1785</v>
      </c>
      <c r="J388" s="7" t="s">
        <v>1114</v>
      </c>
      <c r="N388" t="str">
        <f t="shared" si="66"/>
        <v>土永</v>
      </c>
      <c r="O388" t="str">
        <f t="shared" si="67"/>
        <v>雅也</v>
      </c>
      <c r="P388" t="str">
        <f t="shared" si="68"/>
        <v>ツチナガ</v>
      </c>
      <c r="Q388" t="str">
        <f t="shared" si="69"/>
        <v>マサヤ</v>
      </c>
      <c r="R388">
        <f t="shared" si="70"/>
        <v>21</v>
      </c>
      <c r="S388" t="str">
        <f t="shared" si="71"/>
        <v>2001</v>
      </c>
      <c r="T388" t="str">
        <f t="shared" si="72"/>
        <v>0529</v>
      </c>
      <c r="U388" t="str">
        <f t="shared" si="73"/>
        <v>2001/05/29</v>
      </c>
      <c r="V388" t="str">
        <f t="shared" si="74"/>
        <v>和歌山</v>
      </c>
      <c r="W388" t="str">
        <f t="shared" si="75"/>
        <v>00110205413</v>
      </c>
      <c r="X388" t="str">
        <f t="shared" si="76"/>
        <v>大阪体育大</v>
      </c>
    </row>
    <row r="389" spans="1:24" x14ac:dyDescent="0.55000000000000004">
      <c r="A389" s="7" t="s">
        <v>1522</v>
      </c>
      <c r="B389" s="7">
        <v>388</v>
      </c>
      <c r="C389" s="7" t="s">
        <v>1786</v>
      </c>
      <c r="D389" s="7" t="s">
        <v>1787</v>
      </c>
      <c r="E389" s="7" t="s">
        <v>1788</v>
      </c>
      <c r="F389" s="7">
        <v>20</v>
      </c>
      <c r="G389" s="7" t="s">
        <v>149</v>
      </c>
      <c r="H389" s="7">
        <v>118270625</v>
      </c>
      <c r="I389" s="7" t="s">
        <v>1789</v>
      </c>
      <c r="J389" s="7" t="s">
        <v>784</v>
      </c>
      <c r="N389" t="str">
        <f t="shared" si="66"/>
        <v>濱中</v>
      </c>
      <c r="O389" t="str">
        <f t="shared" si="67"/>
        <v>祥伍</v>
      </c>
      <c r="P389" t="str">
        <f t="shared" si="68"/>
        <v>ハマナカ</v>
      </c>
      <c r="Q389" t="str">
        <f t="shared" si="69"/>
        <v>ショウゴ</v>
      </c>
      <c r="R389">
        <f t="shared" si="70"/>
        <v>21</v>
      </c>
      <c r="S389" t="str">
        <f t="shared" si="71"/>
        <v>2001</v>
      </c>
      <c r="T389" t="str">
        <f t="shared" si="72"/>
        <v>1103</v>
      </c>
      <c r="U389" t="str">
        <f t="shared" si="73"/>
        <v>2001/11/03</v>
      </c>
      <c r="V389" t="str">
        <f t="shared" si="74"/>
        <v>大阪</v>
      </c>
      <c r="W389" t="str">
        <f t="shared" si="75"/>
        <v>00118270625</v>
      </c>
      <c r="X389" t="str">
        <f t="shared" si="76"/>
        <v>大阪体育大</v>
      </c>
    </row>
    <row r="390" spans="1:24" x14ac:dyDescent="0.55000000000000004">
      <c r="A390" s="7" t="s">
        <v>1522</v>
      </c>
      <c r="B390" s="7">
        <v>389</v>
      </c>
      <c r="C390" s="7" t="s">
        <v>1790</v>
      </c>
      <c r="D390" s="7" t="s">
        <v>1791</v>
      </c>
      <c r="E390" s="7" t="s">
        <v>1792</v>
      </c>
      <c r="F390" s="7">
        <v>20</v>
      </c>
      <c r="G390" s="7" t="s">
        <v>149</v>
      </c>
      <c r="H390" s="7">
        <v>77564433</v>
      </c>
      <c r="I390" s="7" t="s">
        <v>1793</v>
      </c>
      <c r="J390" s="7" t="s">
        <v>1794</v>
      </c>
      <c r="N390" t="str">
        <f t="shared" si="66"/>
        <v>矢部</v>
      </c>
      <c r="O390" t="str">
        <f t="shared" si="67"/>
        <v>隼也</v>
      </c>
      <c r="P390" t="str">
        <f t="shared" si="68"/>
        <v>ヤベ</v>
      </c>
      <c r="Q390" t="str">
        <f t="shared" si="69"/>
        <v>ジュンヤ</v>
      </c>
      <c r="R390">
        <f t="shared" si="70"/>
        <v>21</v>
      </c>
      <c r="S390" t="str">
        <f t="shared" si="71"/>
        <v>2001</v>
      </c>
      <c r="T390" t="str">
        <f t="shared" si="72"/>
        <v>0525</v>
      </c>
      <c r="U390" t="str">
        <f t="shared" si="73"/>
        <v>2001/05/25</v>
      </c>
      <c r="V390" t="str">
        <f t="shared" si="74"/>
        <v>大阪</v>
      </c>
      <c r="W390" t="str">
        <f t="shared" si="75"/>
        <v>00077564433</v>
      </c>
      <c r="X390" t="str">
        <f t="shared" si="76"/>
        <v>大阪体育大</v>
      </c>
    </row>
    <row r="391" spans="1:24" x14ac:dyDescent="0.55000000000000004">
      <c r="A391" s="7" t="s">
        <v>1522</v>
      </c>
      <c r="B391" s="7">
        <v>390</v>
      </c>
      <c r="C391" s="7" t="s">
        <v>1795</v>
      </c>
      <c r="D391" s="7" t="s">
        <v>1796</v>
      </c>
      <c r="E391" s="7" t="s">
        <v>322</v>
      </c>
      <c r="F391" s="7">
        <v>20</v>
      </c>
      <c r="G391" s="7" t="s">
        <v>149</v>
      </c>
      <c r="H391" s="7" t="s">
        <v>551</v>
      </c>
      <c r="I391" s="7" t="s">
        <v>1797</v>
      </c>
      <c r="J391" s="7" t="s">
        <v>278</v>
      </c>
      <c r="N391" t="str">
        <f t="shared" si="66"/>
        <v>中辻</v>
      </c>
      <c r="O391" t="str">
        <f t="shared" si="67"/>
        <v>隼人</v>
      </c>
      <c r="P391" t="str">
        <f t="shared" si="68"/>
        <v>ナカツジ</v>
      </c>
      <c r="Q391" t="str">
        <f t="shared" si="69"/>
        <v>ハヤト</v>
      </c>
      <c r="R391">
        <f t="shared" si="70"/>
        <v>21</v>
      </c>
      <c r="S391" t="str">
        <f t="shared" si="71"/>
        <v>2001</v>
      </c>
      <c r="T391" t="str">
        <f t="shared" si="72"/>
        <v>0712</v>
      </c>
      <c r="U391" t="str">
        <f t="shared" si="73"/>
        <v>2001/07/12</v>
      </c>
      <c r="V391" t="str">
        <f t="shared" si="74"/>
        <v>大阪</v>
      </c>
      <c r="W391" t="str">
        <f t="shared" si="75"/>
        <v/>
      </c>
      <c r="X391" t="str">
        <f t="shared" si="76"/>
        <v>大阪体育大</v>
      </c>
    </row>
    <row r="392" spans="1:24" x14ac:dyDescent="0.55000000000000004">
      <c r="A392" s="7" t="s">
        <v>1522</v>
      </c>
      <c r="B392" s="7">
        <v>391</v>
      </c>
      <c r="C392" s="7" t="s">
        <v>1798</v>
      </c>
      <c r="D392" s="7" t="s">
        <v>1799</v>
      </c>
      <c r="E392" s="7" t="s">
        <v>1800</v>
      </c>
      <c r="F392" s="7">
        <v>19</v>
      </c>
      <c r="G392" s="7" t="s">
        <v>149</v>
      </c>
      <c r="H392" s="7">
        <v>89403731</v>
      </c>
      <c r="I392" s="7" t="s">
        <v>1801</v>
      </c>
      <c r="J392" s="7" t="s">
        <v>899</v>
      </c>
      <c r="N392" t="str">
        <f t="shared" si="66"/>
        <v>萩尾</v>
      </c>
      <c r="O392" t="str">
        <f t="shared" si="67"/>
        <v>脩人</v>
      </c>
      <c r="P392" t="str">
        <f t="shared" si="68"/>
        <v>ハギオ</v>
      </c>
      <c r="Q392" t="str">
        <f t="shared" si="69"/>
        <v>シュウト</v>
      </c>
      <c r="R392">
        <f t="shared" si="70"/>
        <v>20</v>
      </c>
      <c r="S392" t="str">
        <f t="shared" si="71"/>
        <v>2002</v>
      </c>
      <c r="T392" t="str">
        <f t="shared" si="72"/>
        <v>0712</v>
      </c>
      <c r="U392" t="str">
        <f t="shared" si="73"/>
        <v>2002/07/12</v>
      </c>
      <c r="V392" t="str">
        <f t="shared" si="74"/>
        <v>大阪</v>
      </c>
      <c r="W392" t="str">
        <f t="shared" si="75"/>
        <v>00089403731</v>
      </c>
      <c r="X392" t="str">
        <f t="shared" si="76"/>
        <v>大阪体育大</v>
      </c>
    </row>
    <row r="393" spans="1:24" x14ac:dyDescent="0.55000000000000004">
      <c r="A393" s="7" t="s">
        <v>1522</v>
      </c>
      <c r="B393" s="7">
        <v>392</v>
      </c>
      <c r="C393" s="7" t="s">
        <v>1802</v>
      </c>
      <c r="D393" s="7" t="s">
        <v>1803</v>
      </c>
      <c r="E393" s="7" t="s">
        <v>1452</v>
      </c>
      <c r="F393" s="7">
        <v>19</v>
      </c>
      <c r="G393" s="7" t="s">
        <v>149</v>
      </c>
      <c r="H393" s="7">
        <v>92131521</v>
      </c>
      <c r="I393" s="7" t="s">
        <v>1234</v>
      </c>
      <c r="J393" s="7" t="s">
        <v>1804</v>
      </c>
      <c r="N393" t="str">
        <f t="shared" si="66"/>
        <v>上村</v>
      </c>
      <c r="O393" t="str">
        <f t="shared" si="67"/>
        <v>壮吾</v>
      </c>
      <c r="P393" t="str">
        <f t="shared" si="68"/>
        <v>ウエムラ</v>
      </c>
      <c r="Q393" t="str">
        <f t="shared" si="69"/>
        <v>ソウゴ</v>
      </c>
      <c r="R393">
        <f t="shared" si="70"/>
        <v>20</v>
      </c>
      <c r="S393" t="str">
        <f t="shared" si="71"/>
        <v>2002</v>
      </c>
      <c r="T393" t="str">
        <f t="shared" si="72"/>
        <v>0524</v>
      </c>
      <c r="U393" t="str">
        <f t="shared" si="73"/>
        <v>2002/05/24</v>
      </c>
      <c r="V393" t="str">
        <f t="shared" si="74"/>
        <v>大阪</v>
      </c>
      <c r="W393" t="str">
        <f t="shared" si="75"/>
        <v>00092131521</v>
      </c>
      <c r="X393" t="str">
        <f t="shared" si="76"/>
        <v>大阪体育大</v>
      </c>
    </row>
    <row r="394" spans="1:24" x14ac:dyDescent="0.55000000000000004">
      <c r="A394" s="7" t="s">
        <v>1522</v>
      </c>
      <c r="B394" s="7">
        <v>393</v>
      </c>
      <c r="C394" s="7" t="s">
        <v>1805</v>
      </c>
      <c r="D394" s="7" t="s">
        <v>1806</v>
      </c>
      <c r="E394" s="7" t="s">
        <v>1807</v>
      </c>
      <c r="F394" s="7">
        <v>19</v>
      </c>
      <c r="G394" s="7" t="s">
        <v>127</v>
      </c>
      <c r="H394" s="7">
        <v>156116727</v>
      </c>
      <c r="I394" s="7" t="s">
        <v>1808</v>
      </c>
      <c r="J394" s="7" t="s">
        <v>289</v>
      </c>
      <c r="N394" t="str">
        <f t="shared" si="66"/>
        <v>小塚</v>
      </c>
      <c r="O394" t="str">
        <f t="shared" si="67"/>
        <v>陽介</v>
      </c>
      <c r="P394" t="str">
        <f t="shared" si="68"/>
        <v>コツカ</v>
      </c>
      <c r="Q394" t="str">
        <f t="shared" si="69"/>
        <v>ヨウスケ</v>
      </c>
      <c r="R394">
        <f t="shared" si="70"/>
        <v>20</v>
      </c>
      <c r="S394" t="str">
        <f t="shared" si="71"/>
        <v>2002</v>
      </c>
      <c r="T394" t="str">
        <f t="shared" si="72"/>
        <v>1209</v>
      </c>
      <c r="U394" t="str">
        <f t="shared" si="73"/>
        <v>2002/12/09</v>
      </c>
      <c r="V394" t="str">
        <f t="shared" si="74"/>
        <v>香川</v>
      </c>
      <c r="W394" t="str">
        <f t="shared" si="75"/>
        <v>00156116727</v>
      </c>
      <c r="X394" t="str">
        <f t="shared" si="76"/>
        <v>大阪体育大</v>
      </c>
    </row>
    <row r="395" spans="1:24" x14ac:dyDescent="0.55000000000000004">
      <c r="A395" s="7" t="s">
        <v>1522</v>
      </c>
      <c r="B395" s="7">
        <v>394</v>
      </c>
      <c r="C395" s="7" t="s">
        <v>1809</v>
      </c>
      <c r="D395" s="7" t="s">
        <v>1810</v>
      </c>
      <c r="E395" s="7" t="s">
        <v>1811</v>
      </c>
      <c r="F395" s="7">
        <v>19</v>
      </c>
      <c r="G395" s="7" t="s">
        <v>898</v>
      </c>
      <c r="H395" s="7">
        <v>87886744</v>
      </c>
      <c r="I395" s="7" t="s">
        <v>1812</v>
      </c>
      <c r="J395" s="7" t="s">
        <v>716</v>
      </c>
      <c r="N395" t="str">
        <f t="shared" si="66"/>
        <v>鷹野</v>
      </c>
      <c r="O395" t="str">
        <f t="shared" si="67"/>
        <v>優士</v>
      </c>
      <c r="P395" t="str">
        <f t="shared" si="68"/>
        <v>タカノ</v>
      </c>
      <c r="Q395" t="str">
        <f t="shared" si="69"/>
        <v>ユウシ</v>
      </c>
      <c r="R395">
        <f t="shared" si="70"/>
        <v>20</v>
      </c>
      <c r="S395" t="str">
        <f t="shared" si="71"/>
        <v>2003</v>
      </c>
      <c r="T395" t="str">
        <f t="shared" si="72"/>
        <v>0122</v>
      </c>
      <c r="U395" t="str">
        <f t="shared" si="73"/>
        <v>2003/01/22</v>
      </c>
      <c r="V395" t="str">
        <f t="shared" si="74"/>
        <v>愛媛</v>
      </c>
      <c r="W395" t="str">
        <f t="shared" si="75"/>
        <v>00087886744</v>
      </c>
      <c r="X395" t="str">
        <f t="shared" si="76"/>
        <v>大阪体育大</v>
      </c>
    </row>
    <row r="396" spans="1:24" x14ac:dyDescent="0.55000000000000004">
      <c r="A396" s="7" t="s">
        <v>1522</v>
      </c>
      <c r="B396" s="7">
        <v>395</v>
      </c>
      <c r="C396" s="7" t="s">
        <v>1813</v>
      </c>
      <c r="D396" s="7" t="s">
        <v>1814</v>
      </c>
      <c r="E396" s="7" t="s">
        <v>1815</v>
      </c>
      <c r="F396" s="7">
        <v>19</v>
      </c>
      <c r="G396" s="7" t="s">
        <v>143</v>
      </c>
      <c r="H396" s="7">
        <v>88341832</v>
      </c>
      <c r="I396" s="7" t="s">
        <v>185</v>
      </c>
      <c r="J396" s="7" t="s">
        <v>510</v>
      </c>
      <c r="N396" t="str">
        <f t="shared" si="66"/>
        <v>山下</v>
      </c>
      <c r="O396" t="str">
        <f t="shared" si="67"/>
        <v>玲皇</v>
      </c>
      <c r="P396" t="str">
        <f t="shared" si="68"/>
        <v>ヤマシタ</v>
      </c>
      <c r="Q396" t="str">
        <f t="shared" si="69"/>
        <v>レオ</v>
      </c>
      <c r="R396">
        <f t="shared" si="70"/>
        <v>20</v>
      </c>
      <c r="S396" t="str">
        <f t="shared" si="71"/>
        <v>2002</v>
      </c>
      <c r="T396" t="str">
        <f t="shared" si="72"/>
        <v>0604</v>
      </c>
      <c r="U396" t="str">
        <f t="shared" si="73"/>
        <v>2002/06/04</v>
      </c>
      <c r="V396" t="str">
        <f t="shared" si="74"/>
        <v>兵庫</v>
      </c>
      <c r="W396" t="str">
        <f t="shared" si="75"/>
        <v>00088341832</v>
      </c>
      <c r="X396" t="str">
        <f t="shared" si="76"/>
        <v>大阪体育大</v>
      </c>
    </row>
    <row r="397" spans="1:24" x14ac:dyDescent="0.55000000000000004">
      <c r="A397" s="7" t="s">
        <v>1522</v>
      </c>
      <c r="B397" s="7">
        <v>396</v>
      </c>
      <c r="C397" s="7" t="s">
        <v>1816</v>
      </c>
      <c r="D397" s="7" t="s">
        <v>1817</v>
      </c>
      <c r="E397" s="7" t="s">
        <v>1818</v>
      </c>
      <c r="F397" s="7">
        <v>19</v>
      </c>
      <c r="G397" s="7" t="s">
        <v>143</v>
      </c>
      <c r="H397" s="7">
        <v>88341933</v>
      </c>
      <c r="I397" s="7" t="s">
        <v>1819</v>
      </c>
      <c r="J397" s="7" t="s">
        <v>1636</v>
      </c>
      <c r="N397" t="str">
        <f t="shared" si="66"/>
        <v>泉</v>
      </c>
      <c r="O397" t="str">
        <f t="shared" si="67"/>
        <v>翔太</v>
      </c>
      <c r="P397" t="str">
        <f t="shared" si="68"/>
        <v>イズミ</v>
      </c>
      <c r="Q397" t="str">
        <f t="shared" si="69"/>
        <v>ショウタ</v>
      </c>
      <c r="R397">
        <f t="shared" si="70"/>
        <v>20</v>
      </c>
      <c r="S397" t="str">
        <f t="shared" si="71"/>
        <v>2002</v>
      </c>
      <c r="T397" t="str">
        <f t="shared" si="72"/>
        <v>0501</v>
      </c>
      <c r="U397" t="str">
        <f t="shared" si="73"/>
        <v>2002/05/01</v>
      </c>
      <c r="V397" t="str">
        <f t="shared" si="74"/>
        <v>兵庫</v>
      </c>
      <c r="W397" t="str">
        <f t="shared" si="75"/>
        <v>00088341933</v>
      </c>
      <c r="X397" t="str">
        <f t="shared" si="76"/>
        <v>大阪体育大</v>
      </c>
    </row>
    <row r="398" spans="1:24" x14ac:dyDescent="0.55000000000000004">
      <c r="A398" s="7" t="s">
        <v>1522</v>
      </c>
      <c r="B398" s="7">
        <v>397</v>
      </c>
      <c r="C398" s="7" t="s">
        <v>1820</v>
      </c>
      <c r="D398" s="7" t="s">
        <v>1821</v>
      </c>
      <c r="E398" s="7" t="s">
        <v>1822</v>
      </c>
      <c r="F398" s="7">
        <v>19</v>
      </c>
      <c r="G398" s="7" t="s">
        <v>143</v>
      </c>
      <c r="H398" s="7">
        <v>93580227</v>
      </c>
      <c r="I398" s="7" t="s">
        <v>1823</v>
      </c>
      <c r="J398" s="7" t="s">
        <v>1824</v>
      </c>
      <c r="N398" t="str">
        <f t="shared" si="66"/>
        <v>粟野</v>
      </c>
      <c r="O398" t="str">
        <f t="shared" si="67"/>
        <v>聖瑳</v>
      </c>
      <c r="P398" t="str">
        <f t="shared" si="68"/>
        <v>アワノ</v>
      </c>
      <c r="Q398" t="str">
        <f t="shared" si="69"/>
        <v>セイザ</v>
      </c>
      <c r="R398">
        <f t="shared" si="70"/>
        <v>20</v>
      </c>
      <c r="S398" t="str">
        <f t="shared" si="71"/>
        <v>2002</v>
      </c>
      <c r="T398" t="str">
        <f t="shared" si="72"/>
        <v>0502</v>
      </c>
      <c r="U398" t="str">
        <f t="shared" si="73"/>
        <v>2002/05/02</v>
      </c>
      <c r="V398" t="str">
        <f t="shared" si="74"/>
        <v>兵庫</v>
      </c>
      <c r="W398" t="str">
        <f t="shared" si="75"/>
        <v>00093580227</v>
      </c>
      <c r="X398" t="str">
        <f t="shared" si="76"/>
        <v>大阪体育大</v>
      </c>
    </row>
    <row r="399" spans="1:24" x14ac:dyDescent="0.55000000000000004">
      <c r="A399" s="7" t="s">
        <v>1522</v>
      </c>
      <c r="B399" s="7">
        <v>398</v>
      </c>
      <c r="C399" s="7" t="s">
        <v>1825</v>
      </c>
      <c r="D399" s="7" t="s">
        <v>1826</v>
      </c>
      <c r="E399" s="7" t="s">
        <v>981</v>
      </c>
      <c r="F399" s="7">
        <v>19</v>
      </c>
      <c r="G399" s="7" t="s">
        <v>1220</v>
      </c>
      <c r="H399" s="7">
        <v>94136124</v>
      </c>
      <c r="I399" s="7" t="s">
        <v>1827</v>
      </c>
      <c r="J399" s="7" t="s">
        <v>474</v>
      </c>
      <c r="N399" t="str">
        <f t="shared" si="66"/>
        <v>中澤</v>
      </c>
      <c r="O399" t="str">
        <f t="shared" si="67"/>
        <v>孝太</v>
      </c>
      <c r="P399" t="str">
        <f t="shared" si="68"/>
        <v>ナカザワ</v>
      </c>
      <c r="Q399" t="str">
        <f t="shared" si="69"/>
        <v>コウタ</v>
      </c>
      <c r="R399">
        <f t="shared" si="70"/>
        <v>20</v>
      </c>
      <c r="S399" t="str">
        <f t="shared" si="71"/>
        <v>2002</v>
      </c>
      <c r="T399" t="str">
        <f t="shared" si="72"/>
        <v>0927</v>
      </c>
      <c r="U399" t="str">
        <f t="shared" si="73"/>
        <v>2002/09/27</v>
      </c>
      <c r="V399" t="str">
        <f t="shared" si="74"/>
        <v>和歌山</v>
      </c>
      <c r="W399" t="str">
        <f t="shared" si="75"/>
        <v>00094136124</v>
      </c>
      <c r="X399" t="str">
        <f t="shared" si="76"/>
        <v>大阪体育大</v>
      </c>
    </row>
    <row r="400" spans="1:24" x14ac:dyDescent="0.55000000000000004">
      <c r="A400" s="7" t="s">
        <v>1522</v>
      </c>
      <c r="B400" s="7">
        <v>399</v>
      </c>
      <c r="C400" s="7" t="s">
        <v>1828</v>
      </c>
      <c r="D400" s="7" t="s">
        <v>1829</v>
      </c>
      <c r="E400" s="7" t="s">
        <v>1830</v>
      </c>
      <c r="F400" s="7">
        <v>19</v>
      </c>
      <c r="G400" s="7" t="s">
        <v>149</v>
      </c>
      <c r="H400" s="7">
        <v>86674839</v>
      </c>
      <c r="I400" s="7" t="s">
        <v>1215</v>
      </c>
      <c r="J400" s="7" t="s">
        <v>1831</v>
      </c>
      <c r="N400" t="str">
        <f t="shared" si="66"/>
        <v>佐々木</v>
      </c>
      <c r="O400" t="str">
        <f t="shared" si="67"/>
        <v>良徳</v>
      </c>
      <c r="P400" t="str">
        <f t="shared" si="68"/>
        <v>ササキ</v>
      </c>
      <c r="Q400" t="str">
        <f t="shared" si="69"/>
        <v>リョウトク</v>
      </c>
      <c r="R400">
        <f t="shared" si="70"/>
        <v>20</v>
      </c>
      <c r="S400" t="str">
        <f t="shared" si="71"/>
        <v>2002</v>
      </c>
      <c r="T400" t="str">
        <f t="shared" si="72"/>
        <v>0907</v>
      </c>
      <c r="U400" t="str">
        <f t="shared" si="73"/>
        <v>2002/09/07</v>
      </c>
      <c r="V400" t="str">
        <f t="shared" si="74"/>
        <v>大阪</v>
      </c>
      <c r="W400" t="str">
        <f t="shared" si="75"/>
        <v>00086674839</v>
      </c>
      <c r="X400" t="str">
        <f t="shared" si="76"/>
        <v>大阪体育大</v>
      </c>
    </row>
    <row r="401" spans="1:24" x14ac:dyDescent="0.55000000000000004">
      <c r="A401" s="7" t="s">
        <v>1522</v>
      </c>
      <c r="B401" s="7">
        <v>400</v>
      </c>
      <c r="C401" s="7" t="s">
        <v>1832</v>
      </c>
      <c r="D401" s="7" t="s">
        <v>1833</v>
      </c>
      <c r="E401" s="7" t="s">
        <v>1834</v>
      </c>
      <c r="F401" s="7">
        <v>19</v>
      </c>
      <c r="G401" s="7" t="s">
        <v>149</v>
      </c>
      <c r="H401" s="7">
        <v>92746836</v>
      </c>
      <c r="I401" s="7" t="s">
        <v>1835</v>
      </c>
      <c r="J401" s="7" t="s">
        <v>1836</v>
      </c>
      <c r="N401" t="str">
        <f t="shared" si="66"/>
        <v>荒川</v>
      </c>
      <c r="O401" t="str">
        <f t="shared" si="67"/>
        <v>潤</v>
      </c>
      <c r="P401" t="str">
        <f t="shared" si="68"/>
        <v>アラカワ</v>
      </c>
      <c r="Q401" t="str">
        <f t="shared" si="69"/>
        <v>ジュン</v>
      </c>
      <c r="R401">
        <f t="shared" si="70"/>
        <v>19</v>
      </c>
      <c r="S401" t="str">
        <f t="shared" si="71"/>
        <v>2003</v>
      </c>
      <c r="T401" t="str">
        <f t="shared" si="72"/>
        <v>0222</v>
      </c>
      <c r="U401" t="str">
        <f t="shared" si="73"/>
        <v>2003/02/22</v>
      </c>
      <c r="V401" t="str">
        <f t="shared" si="74"/>
        <v>大阪</v>
      </c>
      <c r="W401" t="str">
        <f t="shared" si="75"/>
        <v>00092746836</v>
      </c>
      <c r="X401" t="str">
        <f t="shared" si="76"/>
        <v>大阪体育大</v>
      </c>
    </row>
    <row r="402" spans="1:24" x14ac:dyDescent="0.55000000000000004">
      <c r="A402" s="7" t="s">
        <v>1522</v>
      </c>
      <c r="B402" s="7">
        <v>401</v>
      </c>
      <c r="C402" s="7" t="s">
        <v>1837</v>
      </c>
      <c r="D402" s="7" t="s">
        <v>1838</v>
      </c>
      <c r="E402" s="7" t="s">
        <v>1839</v>
      </c>
      <c r="F402" s="7">
        <v>19</v>
      </c>
      <c r="G402" s="7" t="s">
        <v>149</v>
      </c>
      <c r="H402" s="7">
        <v>121042515</v>
      </c>
      <c r="I402" s="7" t="s">
        <v>1840</v>
      </c>
      <c r="J402" s="7" t="s">
        <v>1203</v>
      </c>
      <c r="N402" t="str">
        <f t="shared" si="66"/>
        <v>北谷</v>
      </c>
      <c r="O402" t="str">
        <f t="shared" si="67"/>
        <v>宏人</v>
      </c>
      <c r="P402" t="str">
        <f t="shared" si="68"/>
        <v>キタダニ</v>
      </c>
      <c r="Q402" t="str">
        <f t="shared" si="69"/>
        <v>ヒロト</v>
      </c>
      <c r="R402">
        <f t="shared" si="70"/>
        <v>20</v>
      </c>
      <c r="S402" t="str">
        <f t="shared" si="71"/>
        <v>2002</v>
      </c>
      <c r="T402" t="str">
        <f t="shared" si="72"/>
        <v>0514</v>
      </c>
      <c r="U402" t="str">
        <f t="shared" si="73"/>
        <v>2002/05/14</v>
      </c>
      <c r="V402" t="str">
        <f t="shared" si="74"/>
        <v>大阪</v>
      </c>
      <c r="W402" t="str">
        <f t="shared" si="75"/>
        <v>00121042515</v>
      </c>
      <c r="X402" t="str">
        <f t="shared" si="76"/>
        <v>大阪体育大</v>
      </c>
    </row>
    <row r="403" spans="1:24" x14ac:dyDescent="0.55000000000000004">
      <c r="A403" s="7" t="s">
        <v>1522</v>
      </c>
      <c r="B403" s="7">
        <v>402</v>
      </c>
      <c r="C403" s="7" t="s">
        <v>1841</v>
      </c>
      <c r="D403" s="7" t="s">
        <v>1842</v>
      </c>
      <c r="E403" s="7" t="s">
        <v>1843</v>
      </c>
      <c r="F403" s="7">
        <v>19</v>
      </c>
      <c r="G403" s="7" t="s">
        <v>898</v>
      </c>
      <c r="H403" s="7">
        <v>87886946</v>
      </c>
      <c r="I403" s="7" t="s">
        <v>1844</v>
      </c>
      <c r="J403" s="7" t="s">
        <v>1845</v>
      </c>
      <c r="N403" t="str">
        <f t="shared" si="66"/>
        <v>飯田</v>
      </c>
      <c r="O403" t="str">
        <f t="shared" si="67"/>
        <v>晃也</v>
      </c>
      <c r="P403" t="str">
        <f t="shared" si="68"/>
        <v>イイダ</v>
      </c>
      <c r="Q403" t="str">
        <f t="shared" si="69"/>
        <v>テルヤ</v>
      </c>
      <c r="R403">
        <f t="shared" si="70"/>
        <v>20</v>
      </c>
      <c r="S403" t="str">
        <f t="shared" si="71"/>
        <v>2002</v>
      </c>
      <c r="T403" t="str">
        <f t="shared" si="72"/>
        <v>0719</v>
      </c>
      <c r="U403" t="str">
        <f t="shared" si="73"/>
        <v>2002/07/19</v>
      </c>
      <c r="V403" t="str">
        <f t="shared" si="74"/>
        <v>愛媛</v>
      </c>
      <c r="W403" t="str">
        <f t="shared" si="75"/>
        <v>00087886946</v>
      </c>
      <c r="X403" t="str">
        <f t="shared" si="76"/>
        <v>大阪体育大</v>
      </c>
    </row>
    <row r="404" spans="1:24" x14ac:dyDescent="0.55000000000000004">
      <c r="A404" s="7" t="s">
        <v>1522</v>
      </c>
      <c r="B404" s="7">
        <v>403</v>
      </c>
      <c r="C404" s="7" t="s">
        <v>1846</v>
      </c>
      <c r="D404" s="7" t="s">
        <v>1847</v>
      </c>
      <c r="E404" s="7" t="s">
        <v>1848</v>
      </c>
      <c r="F404" s="7">
        <v>19</v>
      </c>
      <c r="G404" s="7" t="s">
        <v>149</v>
      </c>
      <c r="H404" s="7">
        <v>125876130</v>
      </c>
      <c r="I404" s="7" t="s">
        <v>1849</v>
      </c>
      <c r="J404" s="7" t="s">
        <v>1850</v>
      </c>
      <c r="N404" t="str">
        <f t="shared" si="66"/>
        <v>三木</v>
      </c>
      <c r="O404" t="str">
        <f t="shared" si="67"/>
        <v>颯大</v>
      </c>
      <c r="P404" t="str">
        <f t="shared" si="68"/>
        <v>ミキ</v>
      </c>
      <c r="Q404" t="str">
        <f t="shared" si="69"/>
        <v>ソウダイ</v>
      </c>
      <c r="R404">
        <f t="shared" si="70"/>
        <v>19</v>
      </c>
      <c r="S404" t="str">
        <f t="shared" si="71"/>
        <v>2003</v>
      </c>
      <c r="T404" t="str">
        <f t="shared" si="72"/>
        <v>0221</v>
      </c>
      <c r="U404" t="str">
        <f t="shared" si="73"/>
        <v>2003/02/21</v>
      </c>
      <c r="V404" t="str">
        <f t="shared" si="74"/>
        <v>大阪</v>
      </c>
      <c r="W404" t="str">
        <f t="shared" si="75"/>
        <v>00125876130</v>
      </c>
      <c r="X404" t="str">
        <f t="shared" si="76"/>
        <v>大阪体育大</v>
      </c>
    </row>
    <row r="405" spans="1:24" x14ac:dyDescent="0.55000000000000004">
      <c r="A405" s="7" t="s">
        <v>1522</v>
      </c>
      <c r="B405" s="7">
        <v>404</v>
      </c>
      <c r="C405" s="7" t="s">
        <v>1851</v>
      </c>
      <c r="D405" s="7" t="s">
        <v>1852</v>
      </c>
      <c r="E405" s="7" t="s">
        <v>1853</v>
      </c>
      <c r="F405" s="7">
        <v>19</v>
      </c>
      <c r="G405" s="7" t="s">
        <v>127</v>
      </c>
      <c r="H405" s="7">
        <v>89029937</v>
      </c>
      <c r="I405" s="7" t="s">
        <v>1854</v>
      </c>
      <c r="J405" s="7" t="s">
        <v>165</v>
      </c>
      <c r="N405" t="str">
        <f t="shared" si="66"/>
        <v>赤松</v>
      </c>
      <c r="O405" t="str">
        <f t="shared" si="67"/>
        <v>蒼太</v>
      </c>
      <c r="P405" t="str">
        <f t="shared" si="68"/>
        <v>アカマツ</v>
      </c>
      <c r="Q405" t="str">
        <f t="shared" si="69"/>
        <v>ソウタ</v>
      </c>
      <c r="R405">
        <f t="shared" si="70"/>
        <v>20</v>
      </c>
      <c r="S405" t="str">
        <f t="shared" si="71"/>
        <v>2002</v>
      </c>
      <c r="T405" t="str">
        <f t="shared" si="72"/>
        <v>0921</v>
      </c>
      <c r="U405" t="str">
        <f t="shared" si="73"/>
        <v>2002/09/21</v>
      </c>
      <c r="V405" t="str">
        <f t="shared" si="74"/>
        <v>香川</v>
      </c>
      <c r="W405" t="str">
        <f t="shared" si="75"/>
        <v>00089029937</v>
      </c>
      <c r="X405" t="str">
        <f t="shared" si="76"/>
        <v>大阪体育大</v>
      </c>
    </row>
    <row r="406" spans="1:24" x14ac:dyDescent="0.55000000000000004">
      <c r="A406" s="7" t="s">
        <v>1522</v>
      </c>
      <c r="B406" s="7">
        <v>405</v>
      </c>
      <c r="C406" s="7" t="s">
        <v>1855</v>
      </c>
      <c r="D406" s="7" t="s">
        <v>1856</v>
      </c>
      <c r="E406" s="7" t="s">
        <v>1857</v>
      </c>
      <c r="F406" s="7">
        <v>19</v>
      </c>
      <c r="G406" s="7" t="s">
        <v>1220</v>
      </c>
      <c r="H406" s="7">
        <v>91978842</v>
      </c>
      <c r="I406" s="7" t="s">
        <v>1858</v>
      </c>
      <c r="J406" s="7" t="s">
        <v>262</v>
      </c>
      <c r="N406" t="str">
        <f t="shared" si="66"/>
        <v>諏訪</v>
      </c>
      <c r="O406" t="str">
        <f t="shared" si="67"/>
        <v>皓己</v>
      </c>
      <c r="P406" t="str">
        <f t="shared" si="68"/>
        <v>スワ</v>
      </c>
      <c r="Q406" t="str">
        <f t="shared" si="69"/>
        <v>コウキ</v>
      </c>
      <c r="R406">
        <f t="shared" si="70"/>
        <v>20</v>
      </c>
      <c r="S406" t="str">
        <f t="shared" si="71"/>
        <v>2002</v>
      </c>
      <c r="T406" t="str">
        <f t="shared" si="72"/>
        <v>1011</v>
      </c>
      <c r="U406" t="str">
        <f t="shared" si="73"/>
        <v>2002/10/11</v>
      </c>
      <c r="V406" t="str">
        <f t="shared" si="74"/>
        <v>和歌山</v>
      </c>
      <c r="W406" t="str">
        <f t="shared" si="75"/>
        <v>00091978842</v>
      </c>
      <c r="X406" t="str">
        <f t="shared" si="76"/>
        <v>大阪体育大</v>
      </c>
    </row>
    <row r="407" spans="1:24" x14ac:dyDescent="0.55000000000000004">
      <c r="A407" s="7" t="s">
        <v>1522</v>
      </c>
      <c r="B407" s="7">
        <v>406</v>
      </c>
      <c r="C407" s="7" t="s">
        <v>1859</v>
      </c>
      <c r="D407" s="7" t="s">
        <v>1860</v>
      </c>
      <c r="E407" s="7" t="s">
        <v>1048</v>
      </c>
      <c r="F407" s="7">
        <v>19</v>
      </c>
      <c r="G407" s="7" t="s">
        <v>149</v>
      </c>
      <c r="H407" s="7">
        <v>123190925</v>
      </c>
      <c r="I407" s="7" t="s">
        <v>1861</v>
      </c>
      <c r="J407" s="7" t="s">
        <v>827</v>
      </c>
      <c r="N407" t="str">
        <f t="shared" si="66"/>
        <v>明後</v>
      </c>
      <c r="O407" t="str">
        <f t="shared" si="67"/>
        <v>達也</v>
      </c>
      <c r="P407" t="str">
        <f t="shared" si="68"/>
        <v>ミョウゴ</v>
      </c>
      <c r="Q407" t="str">
        <f t="shared" si="69"/>
        <v>タツヤ</v>
      </c>
      <c r="R407">
        <f t="shared" si="70"/>
        <v>20</v>
      </c>
      <c r="S407" t="str">
        <f t="shared" si="71"/>
        <v>2002</v>
      </c>
      <c r="T407" t="str">
        <f t="shared" si="72"/>
        <v>1029</v>
      </c>
      <c r="U407" t="str">
        <f t="shared" si="73"/>
        <v>2002/10/29</v>
      </c>
      <c r="V407" t="str">
        <f t="shared" si="74"/>
        <v>大阪</v>
      </c>
      <c r="W407" t="str">
        <f t="shared" si="75"/>
        <v>00123190925</v>
      </c>
      <c r="X407" t="str">
        <f t="shared" si="76"/>
        <v>大阪体育大</v>
      </c>
    </row>
    <row r="408" spans="1:24" x14ac:dyDescent="0.55000000000000004">
      <c r="A408" s="7" t="s">
        <v>1522</v>
      </c>
      <c r="B408" s="7">
        <v>407</v>
      </c>
      <c r="C408" s="7" t="s">
        <v>1862</v>
      </c>
      <c r="D408" s="7" t="s">
        <v>1863</v>
      </c>
      <c r="E408" s="7" t="s">
        <v>1864</v>
      </c>
      <c r="F408" s="7">
        <v>19</v>
      </c>
      <c r="G408" s="7" t="s">
        <v>898</v>
      </c>
      <c r="H408" s="7">
        <v>87840128</v>
      </c>
      <c r="I408" s="7" t="s">
        <v>823</v>
      </c>
      <c r="J408" s="7" t="s">
        <v>1865</v>
      </c>
      <c r="N408" t="str">
        <f t="shared" si="66"/>
        <v>田中</v>
      </c>
      <c r="O408" t="str">
        <f t="shared" si="67"/>
        <v>創太郎</v>
      </c>
      <c r="P408" t="str">
        <f t="shared" si="68"/>
        <v>タナカ</v>
      </c>
      <c r="Q408" t="str">
        <f t="shared" si="69"/>
        <v>ソウタロウ</v>
      </c>
      <c r="R408">
        <f t="shared" si="70"/>
        <v>20</v>
      </c>
      <c r="S408" t="str">
        <f t="shared" si="71"/>
        <v>2003</v>
      </c>
      <c r="T408" t="str">
        <f t="shared" si="72"/>
        <v>0111</v>
      </c>
      <c r="U408" t="str">
        <f t="shared" si="73"/>
        <v>2003/01/11</v>
      </c>
      <c r="V408" t="str">
        <f t="shared" si="74"/>
        <v>愛媛</v>
      </c>
      <c r="W408" t="str">
        <f t="shared" si="75"/>
        <v>00087840128</v>
      </c>
      <c r="X408" t="str">
        <f t="shared" si="76"/>
        <v>大阪体育大</v>
      </c>
    </row>
    <row r="409" spans="1:24" x14ac:dyDescent="0.55000000000000004">
      <c r="A409" s="7" t="s">
        <v>1522</v>
      </c>
      <c r="B409" s="7">
        <v>408</v>
      </c>
      <c r="C409" s="7" t="s">
        <v>1866</v>
      </c>
      <c r="D409" s="7" t="s">
        <v>1867</v>
      </c>
      <c r="E409" s="7" t="s">
        <v>1359</v>
      </c>
      <c r="F409" s="7">
        <v>19</v>
      </c>
      <c r="G409" s="7" t="s">
        <v>98</v>
      </c>
      <c r="H409" s="7">
        <v>92296432</v>
      </c>
      <c r="I409" s="7" t="s">
        <v>1868</v>
      </c>
      <c r="J409" s="7" t="s">
        <v>129</v>
      </c>
      <c r="N409" t="str">
        <f t="shared" si="66"/>
        <v>加藤</v>
      </c>
      <c r="O409" t="str">
        <f t="shared" si="67"/>
        <v>優希</v>
      </c>
      <c r="P409" t="str">
        <f t="shared" si="68"/>
        <v>カトウ</v>
      </c>
      <c r="Q409" t="str">
        <f t="shared" si="69"/>
        <v>ユウキ</v>
      </c>
      <c r="R409">
        <f t="shared" si="70"/>
        <v>20</v>
      </c>
      <c r="S409" t="str">
        <f t="shared" si="71"/>
        <v>2002</v>
      </c>
      <c r="T409" t="str">
        <f t="shared" si="72"/>
        <v>0427</v>
      </c>
      <c r="U409" t="str">
        <f t="shared" si="73"/>
        <v>2002/04/27</v>
      </c>
      <c r="V409" t="str">
        <f t="shared" si="74"/>
        <v>滋賀</v>
      </c>
      <c r="W409" t="str">
        <f t="shared" si="75"/>
        <v>00092296432</v>
      </c>
      <c r="X409" t="str">
        <f t="shared" si="76"/>
        <v>大阪体育大</v>
      </c>
    </row>
    <row r="410" spans="1:24" x14ac:dyDescent="0.55000000000000004">
      <c r="A410" s="7" t="s">
        <v>1522</v>
      </c>
      <c r="B410" s="7">
        <v>409</v>
      </c>
      <c r="C410" s="7" t="s">
        <v>1869</v>
      </c>
      <c r="D410" s="7" t="s">
        <v>1870</v>
      </c>
      <c r="E410" s="7" t="s">
        <v>1871</v>
      </c>
      <c r="F410" s="7">
        <v>19</v>
      </c>
      <c r="G410" s="7" t="s">
        <v>1662</v>
      </c>
      <c r="H410" s="7">
        <v>98726335</v>
      </c>
      <c r="I410" s="7" t="s">
        <v>1872</v>
      </c>
      <c r="J410" s="7" t="s">
        <v>1873</v>
      </c>
      <c r="N410" t="str">
        <f t="shared" si="66"/>
        <v>浅原</v>
      </c>
      <c r="O410" t="str">
        <f t="shared" si="67"/>
        <v>来羽</v>
      </c>
      <c r="P410" t="str">
        <f t="shared" si="68"/>
        <v>アサハラ</v>
      </c>
      <c r="Q410" t="str">
        <f t="shared" si="69"/>
        <v>コウ</v>
      </c>
      <c r="R410">
        <f t="shared" si="70"/>
        <v>20</v>
      </c>
      <c r="S410" t="str">
        <f t="shared" si="71"/>
        <v>2002</v>
      </c>
      <c r="T410" t="str">
        <f t="shared" si="72"/>
        <v>1016</v>
      </c>
      <c r="U410" t="str">
        <f t="shared" si="73"/>
        <v>2002/10/16</v>
      </c>
      <c r="V410" t="str">
        <f t="shared" si="74"/>
        <v>島根</v>
      </c>
      <c r="W410" t="str">
        <f t="shared" si="75"/>
        <v>00098726335</v>
      </c>
      <c r="X410" t="str">
        <f t="shared" si="76"/>
        <v>大阪体育大</v>
      </c>
    </row>
    <row r="411" spans="1:24" x14ac:dyDescent="0.55000000000000004">
      <c r="A411" s="7" t="s">
        <v>1522</v>
      </c>
      <c r="B411" s="7">
        <v>410</v>
      </c>
      <c r="C411" s="7" t="s">
        <v>1874</v>
      </c>
      <c r="D411" s="7" t="s">
        <v>1875</v>
      </c>
      <c r="E411" s="7" t="s">
        <v>1876</v>
      </c>
      <c r="F411" s="7">
        <v>19</v>
      </c>
      <c r="G411" s="7" t="s">
        <v>149</v>
      </c>
      <c r="H411" s="7">
        <v>89484134</v>
      </c>
      <c r="I411" s="7" t="s">
        <v>1877</v>
      </c>
      <c r="J411" s="7" t="s">
        <v>1748</v>
      </c>
      <c r="N411" t="str">
        <f t="shared" si="66"/>
        <v>更谷</v>
      </c>
      <c r="O411" t="str">
        <f t="shared" si="67"/>
        <v>侑</v>
      </c>
      <c r="P411" t="str">
        <f t="shared" si="68"/>
        <v>サラタニ</v>
      </c>
      <c r="Q411" t="str">
        <f t="shared" si="69"/>
        <v>タスク</v>
      </c>
      <c r="R411">
        <f t="shared" si="70"/>
        <v>20</v>
      </c>
      <c r="S411" t="str">
        <f t="shared" si="71"/>
        <v>2002</v>
      </c>
      <c r="T411" t="str">
        <f t="shared" si="72"/>
        <v>1120</v>
      </c>
      <c r="U411" t="str">
        <f t="shared" si="73"/>
        <v>2002/11/20</v>
      </c>
      <c r="V411" t="str">
        <f t="shared" si="74"/>
        <v>大阪</v>
      </c>
      <c r="W411" t="str">
        <f t="shared" si="75"/>
        <v>00089484134</v>
      </c>
      <c r="X411" t="str">
        <f t="shared" si="76"/>
        <v>大阪体育大</v>
      </c>
    </row>
    <row r="412" spans="1:24" x14ac:dyDescent="0.55000000000000004">
      <c r="A412" s="7" t="s">
        <v>1522</v>
      </c>
      <c r="B412" s="7">
        <v>411</v>
      </c>
      <c r="C412" s="7" t="s">
        <v>1878</v>
      </c>
      <c r="D412" s="7" t="s">
        <v>1879</v>
      </c>
      <c r="E412" s="7" t="s">
        <v>1880</v>
      </c>
      <c r="F412" s="7">
        <v>19</v>
      </c>
      <c r="G412" s="7" t="s">
        <v>98</v>
      </c>
      <c r="H412" s="7">
        <v>91901626</v>
      </c>
      <c r="I412" s="7" t="s">
        <v>575</v>
      </c>
      <c r="J412" s="7" t="s">
        <v>117</v>
      </c>
      <c r="N412" t="str">
        <f t="shared" si="66"/>
        <v>井上</v>
      </c>
      <c r="O412" t="str">
        <f t="shared" si="67"/>
        <v>拓己</v>
      </c>
      <c r="P412" t="str">
        <f t="shared" si="68"/>
        <v>イノウエ</v>
      </c>
      <c r="Q412" t="str">
        <f t="shared" si="69"/>
        <v>タクミ</v>
      </c>
      <c r="R412">
        <f t="shared" si="70"/>
        <v>20</v>
      </c>
      <c r="S412" t="str">
        <f t="shared" si="71"/>
        <v>2002</v>
      </c>
      <c r="T412" t="str">
        <f t="shared" si="72"/>
        <v>0528</v>
      </c>
      <c r="U412" t="str">
        <f t="shared" si="73"/>
        <v>2002/05/28</v>
      </c>
      <c r="V412" t="str">
        <f t="shared" si="74"/>
        <v>滋賀</v>
      </c>
      <c r="W412" t="str">
        <f t="shared" si="75"/>
        <v>00091901626</v>
      </c>
      <c r="X412" t="str">
        <f t="shared" si="76"/>
        <v>大阪体育大</v>
      </c>
    </row>
    <row r="413" spans="1:24" x14ac:dyDescent="0.55000000000000004">
      <c r="A413" s="7" t="s">
        <v>1522</v>
      </c>
      <c r="B413" s="7">
        <v>412</v>
      </c>
      <c r="C413" s="7" t="s">
        <v>1881</v>
      </c>
      <c r="D413" s="7" t="s">
        <v>1882</v>
      </c>
      <c r="E413" s="7" t="s">
        <v>1883</v>
      </c>
      <c r="F413" s="7">
        <v>19</v>
      </c>
      <c r="G413" s="7" t="s">
        <v>143</v>
      </c>
      <c r="H413" s="7">
        <v>89188640</v>
      </c>
      <c r="I413" s="7" t="s">
        <v>925</v>
      </c>
      <c r="J413" s="7" t="s">
        <v>262</v>
      </c>
      <c r="N413" t="str">
        <f t="shared" si="66"/>
        <v>林</v>
      </c>
      <c r="O413" t="str">
        <f t="shared" si="67"/>
        <v>倖輝</v>
      </c>
      <c r="P413" t="str">
        <f t="shared" si="68"/>
        <v>ハヤシ</v>
      </c>
      <c r="Q413" t="str">
        <f t="shared" si="69"/>
        <v>コウキ</v>
      </c>
      <c r="R413">
        <f t="shared" si="70"/>
        <v>20</v>
      </c>
      <c r="S413" t="str">
        <f t="shared" si="71"/>
        <v>2002</v>
      </c>
      <c r="T413" t="str">
        <f t="shared" si="72"/>
        <v>0405</v>
      </c>
      <c r="U413" t="str">
        <f t="shared" si="73"/>
        <v>2002/04/05</v>
      </c>
      <c r="V413" t="str">
        <f t="shared" si="74"/>
        <v>兵庫</v>
      </c>
      <c r="W413" t="str">
        <f t="shared" si="75"/>
        <v>00089188640</v>
      </c>
      <c r="X413" t="str">
        <f t="shared" si="76"/>
        <v>大阪体育大</v>
      </c>
    </row>
    <row r="414" spans="1:24" x14ac:dyDescent="0.55000000000000004">
      <c r="A414" s="7" t="s">
        <v>1522</v>
      </c>
      <c r="B414" s="7">
        <v>413</v>
      </c>
      <c r="C414" s="7" t="s">
        <v>1884</v>
      </c>
      <c r="D414" s="7" t="s">
        <v>1885</v>
      </c>
      <c r="E414" s="7" t="s">
        <v>1886</v>
      </c>
      <c r="F414" s="7">
        <v>19</v>
      </c>
      <c r="G414" s="7" t="s">
        <v>149</v>
      </c>
      <c r="H414" s="7">
        <v>87004827</v>
      </c>
      <c r="I414" s="7" t="s">
        <v>1887</v>
      </c>
      <c r="J414" s="7" t="s">
        <v>691</v>
      </c>
      <c r="N414" t="str">
        <f t="shared" si="66"/>
        <v>長谷</v>
      </c>
      <c r="O414" t="str">
        <f t="shared" si="67"/>
        <v>拓哉</v>
      </c>
      <c r="P414" t="str">
        <f t="shared" si="68"/>
        <v>ナガタニ</v>
      </c>
      <c r="Q414" t="str">
        <f t="shared" si="69"/>
        <v>タクヤ</v>
      </c>
      <c r="R414">
        <f t="shared" si="70"/>
        <v>20</v>
      </c>
      <c r="S414" t="str">
        <f t="shared" si="71"/>
        <v>2002</v>
      </c>
      <c r="T414" t="str">
        <f t="shared" si="72"/>
        <v>1222</v>
      </c>
      <c r="U414" t="str">
        <f t="shared" si="73"/>
        <v>2002/12/22</v>
      </c>
      <c r="V414" t="str">
        <f t="shared" si="74"/>
        <v>大阪</v>
      </c>
      <c r="W414" t="str">
        <f t="shared" si="75"/>
        <v>00087004827</v>
      </c>
      <c r="X414" t="str">
        <f t="shared" si="76"/>
        <v>大阪体育大</v>
      </c>
    </row>
    <row r="415" spans="1:24" x14ac:dyDescent="0.55000000000000004">
      <c r="A415" s="7" t="s">
        <v>1522</v>
      </c>
      <c r="B415" s="7">
        <v>414</v>
      </c>
      <c r="C415" s="7" t="s">
        <v>1888</v>
      </c>
      <c r="D415" s="7" t="s">
        <v>1889</v>
      </c>
      <c r="E415" s="7" t="s">
        <v>1890</v>
      </c>
      <c r="F415" s="7">
        <v>19</v>
      </c>
      <c r="G415" s="7" t="s">
        <v>149</v>
      </c>
      <c r="H415" s="7">
        <v>88566134</v>
      </c>
      <c r="I415" s="7" t="s">
        <v>1891</v>
      </c>
      <c r="J415" s="7" t="s">
        <v>653</v>
      </c>
      <c r="N415" t="str">
        <f t="shared" si="66"/>
        <v>池田</v>
      </c>
      <c r="O415" t="str">
        <f t="shared" si="67"/>
        <v>航大</v>
      </c>
      <c r="P415" t="str">
        <f t="shared" si="68"/>
        <v>イケダ</v>
      </c>
      <c r="Q415" t="str">
        <f t="shared" si="69"/>
        <v>コウダイ</v>
      </c>
      <c r="R415">
        <f t="shared" si="70"/>
        <v>20</v>
      </c>
      <c r="S415" t="str">
        <f t="shared" si="71"/>
        <v>2002</v>
      </c>
      <c r="T415" t="str">
        <f t="shared" si="72"/>
        <v>0910</v>
      </c>
      <c r="U415" t="str">
        <f t="shared" si="73"/>
        <v>2002/09/10</v>
      </c>
      <c r="V415" t="str">
        <f t="shared" si="74"/>
        <v>大阪</v>
      </c>
      <c r="W415" t="str">
        <f t="shared" si="75"/>
        <v>00088566134</v>
      </c>
      <c r="X415" t="str">
        <f t="shared" si="76"/>
        <v>大阪体育大</v>
      </c>
    </row>
    <row r="416" spans="1:24" x14ac:dyDescent="0.55000000000000004">
      <c r="A416" s="7" t="s">
        <v>1522</v>
      </c>
      <c r="B416" s="7">
        <v>415</v>
      </c>
      <c r="C416" s="7" t="s">
        <v>1892</v>
      </c>
      <c r="D416" s="7" t="s">
        <v>1893</v>
      </c>
      <c r="E416" s="7" t="s">
        <v>1894</v>
      </c>
      <c r="F416" s="7">
        <v>19</v>
      </c>
      <c r="G416" s="7" t="s">
        <v>149</v>
      </c>
      <c r="H416" s="7">
        <v>88399239</v>
      </c>
      <c r="I416" s="7" t="s">
        <v>1895</v>
      </c>
      <c r="J416" s="7" t="s">
        <v>273</v>
      </c>
      <c r="N416" t="str">
        <f t="shared" si="66"/>
        <v>玉田</v>
      </c>
      <c r="O416" t="str">
        <f t="shared" si="67"/>
        <v>幸治</v>
      </c>
      <c r="P416" t="str">
        <f t="shared" si="68"/>
        <v>タマダ</v>
      </c>
      <c r="Q416" t="str">
        <f t="shared" si="69"/>
        <v>コウジ</v>
      </c>
      <c r="R416">
        <f t="shared" si="70"/>
        <v>20</v>
      </c>
      <c r="S416" t="str">
        <f t="shared" si="71"/>
        <v>2002</v>
      </c>
      <c r="T416" t="str">
        <f t="shared" si="72"/>
        <v>1118</v>
      </c>
      <c r="U416" t="str">
        <f t="shared" si="73"/>
        <v>2002/11/18</v>
      </c>
      <c r="V416" t="str">
        <f t="shared" si="74"/>
        <v>大阪</v>
      </c>
      <c r="W416" t="str">
        <f t="shared" si="75"/>
        <v>00088399239</v>
      </c>
      <c r="X416" t="str">
        <f t="shared" si="76"/>
        <v>大阪体育大</v>
      </c>
    </row>
    <row r="417" spans="1:24" x14ac:dyDescent="0.55000000000000004">
      <c r="A417" s="7" t="s">
        <v>1522</v>
      </c>
      <c r="B417" s="7">
        <v>416</v>
      </c>
      <c r="C417" s="7" t="s">
        <v>1896</v>
      </c>
      <c r="D417" s="7" t="s">
        <v>1897</v>
      </c>
      <c r="E417" s="7" t="s">
        <v>1898</v>
      </c>
      <c r="F417" s="7">
        <v>19</v>
      </c>
      <c r="G417" s="7" t="s">
        <v>149</v>
      </c>
      <c r="H417" s="7">
        <v>90303722</v>
      </c>
      <c r="I417" s="7" t="s">
        <v>1899</v>
      </c>
      <c r="J417" s="7" t="s">
        <v>1900</v>
      </c>
      <c r="N417" t="str">
        <f t="shared" si="66"/>
        <v>吉渡</v>
      </c>
      <c r="O417" t="str">
        <f t="shared" si="67"/>
        <v>真士</v>
      </c>
      <c r="P417" t="str">
        <f t="shared" si="68"/>
        <v>ヨシワタリ</v>
      </c>
      <c r="Q417" t="str">
        <f t="shared" si="69"/>
        <v>シント</v>
      </c>
      <c r="R417">
        <f t="shared" si="70"/>
        <v>20</v>
      </c>
      <c r="S417" t="str">
        <f t="shared" si="71"/>
        <v>2002</v>
      </c>
      <c r="T417" t="str">
        <f t="shared" si="72"/>
        <v>0701</v>
      </c>
      <c r="U417" t="str">
        <f t="shared" si="73"/>
        <v>2002/07/01</v>
      </c>
      <c r="V417" t="str">
        <f t="shared" si="74"/>
        <v>大阪</v>
      </c>
      <c r="W417" t="str">
        <f t="shared" si="75"/>
        <v>00090303722</v>
      </c>
      <c r="X417" t="str">
        <f t="shared" si="76"/>
        <v>大阪体育大</v>
      </c>
    </row>
    <row r="418" spans="1:24" x14ac:dyDescent="0.55000000000000004">
      <c r="A418" s="7" t="s">
        <v>1522</v>
      </c>
      <c r="B418" s="7">
        <v>417</v>
      </c>
      <c r="C418" s="7" t="s">
        <v>1901</v>
      </c>
      <c r="D418" s="7" t="s">
        <v>1902</v>
      </c>
      <c r="E418" s="7" t="s">
        <v>1903</v>
      </c>
      <c r="F418" s="7">
        <v>19</v>
      </c>
      <c r="G418" s="7" t="s">
        <v>149</v>
      </c>
      <c r="H418" s="7">
        <v>128369029</v>
      </c>
      <c r="I418" s="7" t="s">
        <v>1904</v>
      </c>
      <c r="J418" s="7" t="s">
        <v>1905</v>
      </c>
      <c r="N418" t="str">
        <f t="shared" si="66"/>
        <v>松清</v>
      </c>
      <c r="O418" t="str">
        <f t="shared" si="67"/>
        <v>碧海</v>
      </c>
      <c r="P418" t="str">
        <f t="shared" si="68"/>
        <v>マツキヨ</v>
      </c>
      <c r="Q418" t="str">
        <f t="shared" si="69"/>
        <v>アオト</v>
      </c>
      <c r="R418">
        <f t="shared" si="70"/>
        <v>20</v>
      </c>
      <c r="S418" t="str">
        <f t="shared" si="71"/>
        <v>2002</v>
      </c>
      <c r="T418" t="str">
        <f t="shared" si="72"/>
        <v>0922</v>
      </c>
      <c r="U418" t="str">
        <f t="shared" si="73"/>
        <v>2002/09/22</v>
      </c>
      <c r="V418" t="str">
        <f t="shared" si="74"/>
        <v>大阪</v>
      </c>
      <c r="W418" t="str">
        <f t="shared" si="75"/>
        <v>00128369029</v>
      </c>
      <c r="X418" t="str">
        <f t="shared" si="76"/>
        <v>大阪体育大</v>
      </c>
    </row>
    <row r="419" spans="1:24" x14ac:dyDescent="0.55000000000000004">
      <c r="A419" s="7" t="s">
        <v>1522</v>
      </c>
      <c r="B419" s="7">
        <v>418</v>
      </c>
      <c r="C419" s="7" t="s">
        <v>1906</v>
      </c>
      <c r="D419" s="7" t="s">
        <v>1907</v>
      </c>
      <c r="E419" s="7" t="s">
        <v>1908</v>
      </c>
      <c r="F419" s="7">
        <v>19</v>
      </c>
      <c r="G419" s="7" t="s">
        <v>109</v>
      </c>
      <c r="H419" s="7">
        <v>87508634</v>
      </c>
      <c r="I419" s="7" t="s">
        <v>1909</v>
      </c>
      <c r="J419" s="7" t="s">
        <v>1910</v>
      </c>
      <c r="N419" t="str">
        <f t="shared" si="66"/>
        <v>福本</v>
      </c>
      <c r="O419" t="str">
        <f t="shared" si="67"/>
        <v>清貴</v>
      </c>
      <c r="P419" t="str">
        <f t="shared" si="68"/>
        <v>フクモト</v>
      </c>
      <c r="Q419" t="str">
        <f t="shared" si="69"/>
        <v>キヨタカ</v>
      </c>
      <c r="R419">
        <f t="shared" si="70"/>
        <v>20</v>
      </c>
      <c r="S419" t="str">
        <f t="shared" si="71"/>
        <v>2002</v>
      </c>
      <c r="T419" t="str">
        <f t="shared" si="72"/>
        <v>1203</v>
      </c>
      <c r="U419" t="str">
        <f t="shared" si="73"/>
        <v>2002/12/03</v>
      </c>
      <c r="V419" t="str">
        <f t="shared" si="74"/>
        <v>奈良</v>
      </c>
      <c r="W419" t="str">
        <f t="shared" si="75"/>
        <v>00087508634</v>
      </c>
      <c r="X419" t="str">
        <f t="shared" si="76"/>
        <v>大阪体育大</v>
      </c>
    </row>
    <row r="420" spans="1:24" x14ac:dyDescent="0.55000000000000004">
      <c r="A420" s="7" t="s">
        <v>1522</v>
      </c>
      <c r="B420" s="7">
        <v>419</v>
      </c>
      <c r="C420" s="7" t="s">
        <v>1911</v>
      </c>
      <c r="D420" s="7" t="s">
        <v>1912</v>
      </c>
      <c r="E420" s="7" t="s">
        <v>1913</v>
      </c>
      <c r="F420" s="7">
        <v>19</v>
      </c>
      <c r="G420" s="7" t="s">
        <v>149</v>
      </c>
      <c r="H420" s="7">
        <v>86760936</v>
      </c>
      <c r="I420" s="7" t="s">
        <v>1914</v>
      </c>
      <c r="J420" s="7" t="s">
        <v>1865</v>
      </c>
      <c r="N420" t="str">
        <f t="shared" si="66"/>
        <v>能登</v>
      </c>
      <c r="O420" t="str">
        <f t="shared" si="67"/>
        <v>荘太郎</v>
      </c>
      <c r="P420" t="str">
        <f t="shared" si="68"/>
        <v>ノト</v>
      </c>
      <c r="Q420" t="str">
        <f t="shared" si="69"/>
        <v>ソウタロウ</v>
      </c>
      <c r="R420">
        <f t="shared" si="70"/>
        <v>19</v>
      </c>
      <c r="S420" t="str">
        <f t="shared" si="71"/>
        <v>2003</v>
      </c>
      <c r="T420" t="str">
        <f t="shared" si="72"/>
        <v>0320</v>
      </c>
      <c r="U420" t="str">
        <f t="shared" si="73"/>
        <v>2003/03/20</v>
      </c>
      <c r="V420" t="str">
        <f t="shared" si="74"/>
        <v>大阪</v>
      </c>
      <c r="W420" t="str">
        <f t="shared" si="75"/>
        <v>00086760936</v>
      </c>
      <c r="X420" t="str">
        <f t="shared" si="76"/>
        <v>大阪体育大</v>
      </c>
    </row>
    <row r="421" spans="1:24" x14ac:dyDescent="0.55000000000000004">
      <c r="A421" s="7" t="s">
        <v>1522</v>
      </c>
      <c r="B421" s="7">
        <v>420</v>
      </c>
      <c r="C421" s="7" t="s">
        <v>1915</v>
      </c>
      <c r="D421" s="7" t="s">
        <v>1916</v>
      </c>
      <c r="E421" s="7" t="s">
        <v>1917</v>
      </c>
      <c r="F421" s="7">
        <v>19</v>
      </c>
      <c r="G421" s="7" t="s">
        <v>359</v>
      </c>
      <c r="H421" s="7">
        <v>131486528</v>
      </c>
      <c r="I421" s="7" t="s">
        <v>1918</v>
      </c>
      <c r="J421" s="7" t="s">
        <v>1919</v>
      </c>
      <c r="N421" t="str">
        <f t="shared" si="66"/>
        <v>西</v>
      </c>
      <c r="O421" t="str">
        <f t="shared" si="67"/>
        <v>亜孟</v>
      </c>
      <c r="P421" t="str">
        <f t="shared" si="68"/>
        <v>ニシ</v>
      </c>
      <c r="Q421" t="str">
        <f t="shared" si="69"/>
        <v>アマン</v>
      </c>
      <c r="R421">
        <f t="shared" si="70"/>
        <v>20</v>
      </c>
      <c r="S421" t="str">
        <f t="shared" si="71"/>
        <v>2002</v>
      </c>
      <c r="T421" t="str">
        <f t="shared" si="72"/>
        <v>0917</v>
      </c>
      <c r="U421" t="str">
        <f t="shared" si="73"/>
        <v>2002/09/17</v>
      </c>
      <c r="V421" t="str">
        <f t="shared" si="74"/>
        <v>福岡</v>
      </c>
      <c r="W421" t="str">
        <f t="shared" si="75"/>
        <v>00131486528</v>
      </c>
      <c r="X421" t="str">
        <f t="shared" si="76"/>
        <v>大阪体育大</v>
      </c>
    </row>
    <row r="422" spans="1:24" x14ac:dyDescent="0.55000000000000004">
      <c r="A422" s="7" t="s">
        <v>1522</v>
      </c>
      <c r="B422" s="7">
        <v>421</v>
      </c>
      <c r="C422" s="7" t="s">
        <v>1920</v>
      </c>
      <c r="D422" s="7" t="s">
        <v>1921</v>
      </c>
      <c r="E422" s="7" t="s">
        <v>1922</v>
      </c>
      <c r="F422" s="7">
        <v>19</v>
      </c>
      <c r="G422" s="7" t="s">
        <v>143</v>
      </c>
      <c r="H422" s="7">
        <v>91044523</v>
      </c>
      <c r="I422" s="7" t="s">
        <v>1923</v>
      </c>
      <c r="J422" s="7" t="s">
        <v>262</v>
      </c>
      <c r="N422" t="str">
        <f t="shared" si="66"/>
        <v>田平</v>
      </c>
      <c r="O422" t="str">
        <f t="shared" si="67"/>
        <v>皓己</v>
      </c>
      <c r="P422" t="str">
        <f t="shared" si="68"/>
        <v>タビラ</v>
      </c>
      <c r="Q422" t="str">
        <f t="shared" si="69"/>
        <v>コウキ</v>
      </c>
      <c r="R422">
        <f t="shared" si="70"/>
        <v>20</v>
      </c>
      <c r="S422" t="str">
        <f t="shared" si="71"/>
        <v>2003</v>
      </c>
      <c r="T422" t="str">
        <f t="shared" si="72"/>
        <v>0127</v>
      </c>
      <c r="U422" t="str">
        <f t="shared" si="73"/>
        <v>2003/01/27</v>
      </c>
      <c r="V422" t="str">
        <f t="shared" si="74"/>
        <v>兵庫</v>
      </c>
      <c r="W422" t="str">
        <f t="shared" si="75"/>
        <v>00091044523</v>
      </c>
      <c r="X422" t="str">
        <f t="shared" si="76"/>
        <v>大阪体育大</v>
      </c>
    </row>
    <row r="423" spans="1:24" x14ac:dyDescent="0.55000000000000004">
      <c r="A423" s="7" t="s">
        <v>1522</v>
      </c>
      <c r="B423" s="7">
        <v>422</v>
      </c>
      <c r="C423" s="7" t="s">
        <v>1924</v>
      </c>
      <c r="D423" s="7" t="s">
        <v>1925</v>
      </c>
      <c r="E423" s="7" t="s">
        <v>1926</v>
      </c>
      <c r="F423" s="7">
        <v>20</v>
      </c>
      <c r="G423" s="7" t="s">
        <v>1927</v>
      </c>
      <c r="H423" s="7">
        <v>123242721</v>
      </c>
      <c r="I423" s="7" t="s">
        <v>1891</v>
      </c>
      <c r="J423" s="7" t="s">
        <v>1928</v>
      </c>
      <c r="N423" t="str">
        <f t="shared" si="66"/>
        <v>池田</v>
      </c>
      <c r="O423" t="str">
        <f t="shared" si="67"/>
        <v>隆人</v>
      </c>
      <c r="P423" t="str">
        <f t="shared" si="68"/>
        <v>イケダ</v>
      </c>
      <c r="Q423" t="str">
        <f t="shared" si="69"/>
        <v>リュウト</v>
      </c>
      <c r="R423">
        <f t="shared" si="70"/>
        <v>21</v>
      </c>
      <c r="S423" t="str">
        <f t="shared" si="71"/>
        <v>2001</v>
      </c>
      <c r="T423" t="str">
        <f t="shared" si="72"/>
        <v>1018</v>
      </c>
      <c r="U423" t="str">
        <f t="shared" si="73"/>
        <v>2001/10/18</v>
      </c>
      <c r="V423" t="str">
        <f t="shared" si="74"/>
        <v>佐賀</v>
      </c>
      <c r="W423" t="str">
        <f t="shared" si="75"/>
        <v>00123242721</v>
      </c>
      <c r="X423" t="str">
        <f t="shared" si="76"/>
        <v>大阪体育大</v>
      </c>
    </row>
    <row r="424" spans="1:24" x14ac:dyDescent="0.55000000000000004">
      <c r="A424" s="7" t="s">
        <v>1522</v>
      </c>
      <c r="B424" s="7">
        <v>423</v>
      </c>
      <c r="C424" s="7" t="s">
        <v>1929</v>
      </c>
      <c r="D424" s="7" t="s">
        <v>1930</v>
      </c>
      <c r="E424" s="7" t="s">
        <v>1931</v>
      </c>
      <c r="F424" s="7">
        <v>19</v>
      </c>
      <c r="G424" s="7" t="s">
        <v>143</v>
      </c>
      <c r="H424" s="7">
        <v>89433936</v>
      </c>
      <c r="I424" s="7" t="s">
        <v>299</v>
      </c>
      <c r="J424" s="7" t="s">
        <v>333</v>
      </c>
      <c r="N424" t="str">
        <f t="shared" si="66"/>
        <v>馬場</v>
      </c>
      <c r="O424" t="str">
        <f t="shared" si="67"/>
        <v>勇弥</v>
      </c>
      <c r="P424" t="str">
        <f t="shared" si="68"/>
        <v>ババ</v>
      </c>
      <c r="Q424" t="str">
        <f t="shared" si="69"/>
        <v>ユウヤ</v>
      </c>
      <c r="R424">
        <f t="shared" si="70"/>
        <v>20</v>
      </c>
      <c r="S424" t="str">
        <f t="shared" si="71"/>
        <v>2002</v>
      </c>
      <c r="T424" t="str">
        <f t="shared" si="72"/>
        <v>0424</v>
      </c>
      <c r="U424" t="str">
        <f t="shared" si="73"/>
        <v>2002/04/24</v>
      </c>
      <c r="V424" t="str">
        <f t="shared" si="74"/>
        <v>兵庫</v>
      </c>
      <c r="W424" t="str">
        <f t="shared" si="75"/>
        <v>00089433936</v>
      </c>
      <c r="X424" t="str">
        <f t="shared" si="76"/>
        <v>大阪体育大</v>
      </c>
    </row>
    <row r="425" spans="1:24" x14ac:dyDescent="0.55000000000000004">
      <c r="A425" s="7" t="s">
        <v>1522</v>
      </c>
      <c r="B425" s="7">
        <v>424</v>
      </c>
      <c r="C425" s="7" t="s">
        <v>1932</v>
      </c>
      <c r="D425" s="7" t="s">
        <v>1933</v>
      </c>
      <c r="E425" s="7" t="s">
        <v>1382</v>
      </c>
      <c r="F425" s="7">
        <v>19</v>
      </c>
      <c r="G425" s="7" t="s">
        <v>149</v>
      </c>
      <c r="H425" s="7">
        <v>87483333</v>
      </c>
      <c r="I425" s="7" t="s">
        <v>1095</v>
      </c>
      <c r="J425" s="7" t="s">
        <v>1836</v>
      </c>
      <c r="N425" t="str">
        <f t="shared" si="66"/>
        <v>太田</v>
      </c>
      <c r="O425" t="str">
        <f t="shared" si="67"/>
        <v>潤</v>
      </c>
      <c r="P425" t="str">
        <f t="shared" si="68"/>
        <v>オオタ</v>
      </c>
      <c r="Q425" t="str">
        <f t="shared" si="69"/>
        <v>ジュン</v>
      </c>
      <c r="R425">
        <f t="shared" si="70"/>
        <v>20</v>
      </c>
      <c r="S425" t="str">
        <f t="shared" si="71"/>
        <v>2002</v>
      </c>
      <c r="T425" t="str">
        <f t="shared" si="72"/>
        <v>0413</v>
      </c>
      <c r="U425" t="str">
        <f t="shared" si="73"/>
        <v>2002/04/13</v>
      </c>
      <c r="V425" t="str">
        <f t="shared" si="74"/>
        <v>大阪</v>
      </c>
      <c r="W425" t="str">
        <f t="shared" si="75"/>
        <v>00087483333</v>
      </c>
      <c r="X425" t="str">
        <f t="shared" si="76"/>
        <v>大阪体育大</v>
      </c>
    </row>
    <row r="426" spans="1:24" x14ac:dyDescent="0.55000000000000004">
      <c r="A426" s="7" t="s">
        <v>1522</v>
      </c>
      <c r="B426" s="7">
        <v>425</v>
      </c>
      <c r="C426" s="7" t="s">
        <v>1934</v>
      </c>
      <c r="D426" s="7" t="s">
        <v>1935</v>
      </c>
      <c r="E426" s="7" t="s">
        <v>1936</v>
      </c>
      <c r="F426" s="7">
        <v>22</v>
      </c>
      <c r="G426" s="7" t="s">
        <v>109</v>
      </c>
      <c r="H426" s="7">
        <v>68716634</v>
      </c>
      <c r="I426" s="7" t="s">
        <v>1937</v>
      </c>
      <c r="J426" s="7" t="s">
        <v>1736</v>
      </c>
      <c r="N426" t="str">
        <f t="shared" si="66"/>
        <v>下浦</v>
      </c>
      <c r="O426" t="str">
        <f t="shared" si="67"/>
        <v>大輝</v>
      </c>
      <c r="P426" t="str">
        <f t="shared" si="68"/>
        <v>シモウラ</v>
      </c>
      <c r="Q426" t="str">
        <f t="shared" si="69"/>
        <v>ヒロキ</v>
      </c>
      <c r="R426">
        <f t="shared" si="70"/>
        <v>23</v>
      </c>
      <c r="S426" t="str">
        <f t="shared" si="71"/>
        <v>1999</v>
      </c>
      <c r="T426" t="str">
        <f t="shared" si="72"/>
        <v>0625</v>
      </c>
      <c r="U426" t="str">
        <f t="shared" si="73"/>
        <v>1999/06/25</v>
      </c>
      <c r="V426" t="str">
        <f t="shared" si="74"/>
        <v>奈良</v>
      </c>
      <c r="W426" t="str">
        <f t="shared" si="75"/>
        <v>00068716634</v>
      </c>
      <c r="X426" t="str">
        <f t="shared" si="76"/>
        <v>大阪体育大</v>
      </c>
    </row>
    <row r="427" spans="1:24" x14ac:dyDescent="0.55000000000000004">
      <c r="A427" s="7" t="s">
        <v>1522</v>
      </c>
      <c r="B427" s="7">
        <v>426</v>
      </c>
      <c r="C427" s="7" t="s">
        <v>1938</v>
      </c>
      <c r="D427" s="7" t="s">
        <v>1939</v>
      </c>
      <c r="E427" s="7" t="s">
        <v>1940</v>
      </c>
      <c r="F427" s="7">
        <v>22</v>
      </c>
      <c r="G427" s="7" t="s">
        <v>196</v>
      </c>
      <c r="H427" s="7">
        <v>49338633</v>
      </c>
      <c r="I427" s="7" t="s">
        <v>1941</v>
      </c>
      <c r="J427" s="7" t="s">
        <v>1335</v>
      </c>
      <c r="N427" t="str">
        <f t="shared" si="66"/>
        <v>平田</v>
      </c>
      <c r="O427" t="str">
        <f t="shared" si="67"/>
        <v>雄大</v>
      </c>
      <c r="P427" t="str">
        <f t="shared" si="68"/>
        <v>ヒラタ</v>
      </c>
      <c r="Q427" t="str">
        <f t="shared" si="69"/>
        <v>ユウダイ</v>
      </c>
      <c r="R427">
        <f t="shared" si="70"/>
        <v>23</v>
      </c>
      <c r="S427" t="str">
        <f t="shared" si="71"/>
        <v>1999</v>
      </c>
      <c r="T427" t="str">
        <f t="shared" si="72"/>
        <v>0408</v>
      </c>
      <c r="U427" t="str">
        <f t="shared" si="73"/>
        <v>1999/04/08</v>
      </c>
      <c r="V427" t="str">
        <f t="shared" si="74"/>
        <v>三重</v>
      </c>
      <c r="W427" t="str">
        <f t="shared" si="75"/>
        <v>00049338633</v>
      </c>
      <c r="X427" t="str">
        <f t="shared" si="76"/>
        <v>大阪体育大</v>
      </c>
    </row>
    <row r="428" spans="1:24" x14ac:dyDescent="0.55000000000000004">
      <c r="A428" s="7" t="s">
        <v>1522</v>
      </c>
      <c r="B428" s="7">
        <v>427</v>
      </c>
      <c r="C428" s="7" t="s">
        <v>1942</v>
      </c>
      <c r="D428" s="7" t="s">
        <v>1943</v>
      </c>
      <c r="E428" s="7" t="s">
        <v>1944</v>
      </c>
      <c r="F428" s="7">
        <v>19</v>
      </c>
      <c r="G428" s="7" t="s">
        <v>121</v>
      </c>
      <c r="H428" s="7" t="s">
        <v>551</v>
      </c>
      <c r="I428" s="7" t="s">
        <v>1945</v>
      </c>
      <c r="J428" s="7" t="s">
        <v>1500</v>
      </c>
      <c r="N428" t="str">
        <f t="shared" si="66"/>
        <v>浦川</v>
      </c>
      <c r="O428" t="str">
        <f t="shared" si="67"/>
        <v>由樹</v>
      </c>
      <c r="P428" t="str">
        <f t="shared" si="68"/>
        <v>ウラカワ</v>
      </c>
      <c r="Q428" t="str">
        <f t="shared" si="69"/>
        <v>ヨシキ</v>
      </c>
      <c r="R428">
        <f t="shared" si="70"/>
        <v>20</v>
      </c>
      <c r="S428" t="str">
        <f t="shared" si="71"/>
        <v>2002</v>
      </c>
      <c r="T428" t="str">
        <f t="shared" si="72"/>
        <v>1202</v>
      </c>
      <c r="U428" t="str">
        <f t="shared" si="73"/>
        <v>2002/12/02</v>
      </c>
      <c r="V428" t="str">
        <f t="shared" si="74"/>
        <v>京都</v>
      </c>
      <c r="W428" t="str">
        <f t="shared" si="75"/>
        <v/>
      </c>
      <c r="X428" t="str">
        <f t="shared" si="76"/>
        <v>大阪体育大</v>
      </c>
    </row>
    <row r="429" spans="1:24" x14ac:dyDescent="0.55000000000000004">
      <c r="A429" s="7" t="s">
        <v>1522</v>
      </c>
      <c r="B429" s="7">
        <v>428</v>
      </c>
      <c r="C429" s="7" t="s">
        <v>1946</v>
      </c>
      <c r="D429" s="7" t="s">
        <v>1947</v>
      </c>
      <c r="E429" s="7" t="s">
        <v>1948</v>
      </c>
      <c r="F429" s="7">
        <v>22</v>
      </c>
      <c r="G429" s="7" t="s">
        <v>149</v>
      </c>
      <c r="H429" s="7">
        <v>54829836</v>
      </c>
      <c r="I429" s="7" t="s">
        <v>1949</v>
      </c>
      <c r="J429" s="7" t="s">
        <v>1950</v>
      </c>
      <c r="N429" t="str">
        <f t="shared" si="66"/>
        <v>青木</v>
      </c>
      <c r="O429" t="str">
        <f t="shared" si="67"/>
        <v>光</v>
      </c>
      <c r="P429" t="str">
        <f t="shared" si="68"/>
        <v>アオキ</v>
      </c>
      <c r="Q429" t="str">
        <f t="shared" si="69"/>
        <v>ヒカル</v>
      </c>
      <c r="R429">
        <f t="shared" si="70"/>
        <v>23</v>
      </c>
      <c r="S429" t="str">
        <f t="shared" si="71"/>
        <v>1999</v>
      </c>
      <c r="T429" t="str">
        <f t="shared" si="72"/>
        <v>0626</v>
      </c>
      <c r="U429" t="str">
        <f t="shared" si="73"/>
        <v>1999/06/26</v>
      </c>
      <c r="V429" t="str">
        <f t="shared" si="74"/>
        <v>大阪</v>
      </c>
      <c r="W429" t="str">
        <f t="shared" si="75"/>
        <v>00054829836</v>
      </c>
      <c r="X429" t="str">
        <f t="shared" si="76"/>
        <v>大阪体育大</v>
      </c>
    </row>
    <row r="430" spans="1:24" x14ac:dyDescent="0.55000000000000004">
      <c r="A430" s="7" t="s">
        <v>1522</v>
      </c>
      <c r="B430" s="7">
        <v>429</v>
      </c>
      <c r="C430" s="7" t="s">
        <v>1951</v>
      </c>
      <c r="D430" s="7" t="s">
        <v>1952</v>
      </c>
      <c r="E430" s="7" t="s">
        <v>1953</v>
      </c>
      <c r="F430" s="7">
        <v>22</v>
      </c>
      <c r="G430" s="7" t="s">
        <v>143</v>
      </c>
      <c r="H430" s="7" t="s">
        <v>551</v>
      </c>
      <c r="I430" s="7" t="s">
        <v>223</v>
      </c>
      <c r="J430" s="7" t="s">
        <v>1954</v>
      </c>
      <c r="N430" t="str">
        <f t="shared" si="66"/>
        <v>吉田</v>
      </c>
      <c r="O430" t="str">
        <f t="shared" si="67"/>
        <v>明大</v>
      </c>
      <c r="P430" t="str">
        <f t="shared" si="68"/>
        <v>ヨシタ</v>
      </c>
      <c r="Q430" t="str">
        <f t="shared" si="69"/>
        <v>アキヒロ</v>
      </c>
      <c r="R430">
        <f t="shared" si="70"/>
        <v>22</v>
      </c>
      <c r="S430" t="str">
        <f t="shared" si="71"/>
        <v>2000</v>
      </c>
      <c r="T430" t="str">
        <f t="shared" si="72"/>
        <v>0329</v>
      </c>
      <c r="U430" t="str">
        <f t="shared" si="73"/>
        <v>2000/03/29</v>
      </c>
      <c r="V430" t="str">
        <f t="shared" si="74"/>
        <v>兵庫</v>
      </c>
      <c r="W430" t="str">
        <f t="shared" si="75"/>
        <v/>
      </c>
      <c r="X430" t="str">
        <f t="shared" si="76"/>
        <v>大阪体育大</v>
      </c>
    </row>
    <row r="431" spans="1:24" x14ac:dyDescent="0.55000000000000004">
      <c r="A431" s="7" t="s">
        <v>1955</v>
      </c>
      <c r="B431" s="7">
        <v>430</v>
      </c>
      <c r="C431" s="7" t="s">
        <v>1956</v>
      </c>
      <c r="D431" s="7" t="s">
        <v>1957</v>
      </c>
      <c r="E431" s="7" t="s">
        <v>1958</v>
      </c>
      <c r="F431" s="7">
        <v>20</v>
      </c>
      <c r="G431" s="7" t="s">
        <v>365</v>
      </c>
      <c r="H431" s="7">
        <v>96326632</v>
      </c>
      <c r="I431" s="7" t="s">
        <v>1959</v>
      </c>
      <c r="J431" s="7" t="s">
        <v>474</v>
      </c>
      <c r="N431" t="str">
        <f t="shared" si="66"/>
        <v>内田</v>
      </c>
      <c r="O431" t="str">
        <f t="shared" si="67"/>
        <v>晃太</v>
      </c>
      <c r="P431" t="str">
        <f t="shared" si="68"/>
        <v>ウチダ</v>
      </c>
      <c r="Q431" t="str">
        <f t="shared" si="69"/>
        <v>コウタ</v>
      </c>
      <c r="R431">
        <f t="shared" si="70"/>
        <v>20</v>
      </c>
      <c r="S431" t="str">
        <f t="shared" si="71"/>
        <v>2002</v>
      </c>
      <c r="T431" t="str">
        <f t="shared" si="72"/>
        <v>0221</v>
      </c>
      <c r="U431" t="str">
        <f t="shared" si="73"/>
        <v>2002/02/21</v>
      </c>
      <c r="V431" t="str">
        <f t="shared" si="74"/>
        <v>鳥取</v>
      </c>
      <c r="W431" t="str">
        <f t="shared" si="75"/>
        <v>00096326632</v>
      </c>
      <c r="X431" t="str">
        <f t="shared" si="76"/>
        <v>近畿大</v>
      </c>
    </row>
    <row r="432" spans="1:24" x14ac:dyDescent="0.55000000000000004">
      <c r="A432" s="7" t="s">
        <v>1955</v>
      </c>
      <c r="B432" s="7">
        <v>431</v>
      </c>
      <c r="C432" s="7" t="s">
        <v>1960</v>
      </c>
      <c r="D432" s="7" t="s">
        <v>1961</v>
      </c>
      <c r="E432" s="7" t="s">
        <v>1962</v>
      </c>
      <c r="F432" s="7">
        <v>19</v>
      </c>
      <c r="G432" s="7" t="s">
        <v>149</v>
      </c>
      <c r="H432" s="7">
        <v>90275730</v>
      </c>
      <c r="I432" s="7" t="s">
        <v>1341</v>
      </c>
      <c r="J432" s="7" t="s">
        <v>1708</v>
      </c>
      <c r="N432" t="str">
        <f t="shared" si="66"/>
        <v>岩田</v>
      </c>
      <c r="O432" t="str">
        <f t="shared" si="67"/>
        <v>樹</v>
      </c>
      <c r="P432" t="str">
        <f t="shared" si="68"/>
        <v>イワタ</v>
      </c>
      <c r="Q432" t="str">
        <f t="shared" si="69"/>
        <v>タツキ</v>
      </c>
      <c r="R432">
        <f t="shared" si="70"/>
        <v>20</v>
      </c>
      <c r="S432" t="str">
        <f t="shared" si="71"/>
        <v>2002</v>
      </c>
      <c r="T432" t="str">
        <f t="shared" si="72"/>
        <v>1001</v>
      </c>
      <c r="U432" t="str">
        <f t="shared" si="73"/>
        <v>2002/10/01</v>
      </c>
      <c r="V432" t="str">
        <f t="shared" si="74"/>
        <v>大阪</v>
      </c>
      <c r="W432" t="str">
        <f t="shared" si="75"/>
        <v>00090275730</v>
      </c>
      <c r="X432" t="str">
        <f t="shared" si="76"/>
        <v>近畿大</v>
      </c>
    </row>
    <row r="433" spans="1:24" x14ac:dyDescent="0.55000000000000004">
      <c r="A433" s="7" t="s">
        <v>1955</v>
      </c>
      <c r="B433" s="7">
        <v>432</v>
      </c>
      <c r="C433" s="7" t="s">
        <v>1963</v>
      </c>
      <c r="D433" s="7" t="s">
        <v>1964</v>
      </c>
      <c r="E433" s="7" t="s">
        <v>1965</v>
      </c>
      <c r="F433" s="7">
        <v>21</v>
      </c>
      <c r="G433" s="7" t="s">
        <v>121</v>
      </c>
      <c r="H433" s="7">
        <v>132623623</v>
      </c>
      <c r="I433" s="7" t="s">
        <v>1966</v>
      </c>
      <c r="J433" s="7" t="s">
        <v>784</v>
      </c>
      <c r="N433" t="str">
        <f t="shared" si="66"/>
        <v>高山</v>
      </c>
      <c r="O433" t="str">
        <f t="shared" si="67"/>
        <v>翔悟</v>
      </c>
      <c r="P433" t="str">
        <f t="shared" si="68"/>
        <v>タカヤマ</v>
      </c>
      <c r="Q433" t="str">
        <f t="shared" si="69"/>
        <v>ショウゴ</v>
      </c>
      <c r="R433">
        <f t="shared" si="70"/>
        <v>22</v>
      </c>
      <c r="S433" t="str">
        <f t="shared" si="71"/>
        <v>2000</v>
      </c>
      <c r="T433" t="str">
        <f t="shared" si="72"/>
        <v>0903</v>
      </c>
      <c r="U433" t="str">
        <f t="shared" si="73"/>
        <v>2000/09/03</v>
      </c>
      <c r="V433" t="str">
        <f t="shared" si="74"/>
        <v>京都</v>
      </c>
      <c r="W433" t="str">
        <f t="shared" si="75"/>
        <v>00132623623</v>
      </c>
      <c r="X433" t="str">
        <f t="shared" si="76"/>
        <v>近畿大</v>
      </c>
    </row>
    <row r="434" spans="1:24" x14ac:dyDescent="0.55000000000000004">
      <c r="A434" s="7" t="s">
        <v>1955</v>
      </c>
      <c r="B434" s="7">
        <v>433</v>
      </c>
      <c r="C434" s="7" t="s">
        <v>1967</v>
      </c>
      <c r="D434" s="7" t="s">
        <v>1968</v>
      </c>
      <c r="E434" s="7" t="s">
        <v>1969</v>
      </c>
      <c r="F434" s="7">
        <v>21</v>
      </c>
      <c r="G434" s="7" t="s">
        <v>143</v>
      </c>
      <c r="H434" s="7">
        <v>70527223</v>
      </c>
      <c r="I434" s="7" t="s">
        <v>690</v>
      </c>
      <c r="J434" s="7" t="s">
        <v>1636</v>
      </c>
      <c r="N434" t="str">
        <f t="shared" si="66"/>
        <v>片山</v>
      </c>
      <c r="O434" t="str">
        <f t="shared" si="67"/>
        <v>昌汰</v>
      </c>
      <c r="P434" t="str">
        <f t="shared" si="68"/>
        <v>カタヤマ</v>
      </c>
      <c r="Q434" t="str">
        <f t="shared" si="69"/>
        <v>ショウタ</v>
      </c>
      <c r="R434">
        <f t="shared" si="70"/>
        <v>21</v>
      </c>
      <c r="S434" t="str">
        <f t="shared" si="71"/>
        <v>2001</v>
      </c>
      <c r="T434" t="str">
        <f t="shared" si="72"/>
        <v>0312</v>
      </c>
      <c r="U434" t="str">
        <f t="shared" si="73"/>
        <v>2001/03/12</v>
      </c>
      <c r="V434" t="str">
        <f t="shared" si="74"/>
        <v>兵庫</v>
      </c>
      <c r="W434" t="str">
        <f t="shared" si="75"/>
        <v>00070527223</v>
      </c>
      <c r="X434" t="str">
        <f t="shared" si="76"/>
        <v>近畿大</v>
      </c>
    </row>
    <row r="435" spans="1:24" x14ac:dyDescent="0.55000000000000004">
      <c r="A435" s="7" t="s">
        <v>1955</v>
      </c>
      <c r="B435" s="7">
        <v>434</v>
      </c>
      <c r="C435" s="7" t="s">
        <v>1970</v>
      </c>
      <c r="D435" s="7" t="s">
        <v>1971</v>
      </c>
      <c r="E435" s="7" t="s">
        <v>1972</v>
      </c>
      <c r="F435" s="7">
        <v>21</v>
      </c>
      <c r="G435" s="7" t="s">
        <v>143</v>
      </c>
      <c r="H435" s="7">
        <v>70802522</v>
      </c>
      <c r="I435" s="7" t="s">
        <v>1973</v>
      </c>
      <c r="J435" s="7" t="s">
        <v>388</v>
      </c>
      <c r="N435" t="str">
        <f t="shared" si="66"/>
        <v>田原</v>
      </c>
      <c r="O435" t="str">
        <f t="shared" si="67"/>
        <v>晴斗</v>
      </c>
      <c r="P435" t="str">
        <f t="shared" si="68"/>
        <v>タバル</v>
      </c>
      <c r="Q435" t="str">
        <f t="shared" si="69"/>
        <v>ハルト</v>
      </c>
      <c r="R435">
        <f t="shared" si="70"/>
        <v>22</v>
      </c>
      <c r="S435" t="str">
        <f t="shared" si="71"/>
        <v>2000</v>
      </c>
      <c r="T435" t="str">
        <f t="shared" si="72"/>
        <v>0529</v>
      </c>
      <c r="U435" t="str">
        <f t="shared" si="73"/>
        <v>2000/05/29</v>
      </c>
      <c r="V435" t="str">
        <f t="shared" si="74"/>
        <v>兵庫</v>
      </c>
      <c r="W435" t="str">
        <f t="shared" si="75"/>
        <v>00070802522</v>
      </c>
      <c r="X435" t="str">
        <f t="shared" si="76"/>
        <v>近畿大</v>
      </c>
    </row>
    <row r="436" spans="1:24" x14ac:dyDescent="0.55000000000000004">
      <c r="A436" s="7" t="s">
        <v>1955</v>
      </c>
      <c r="B436" s="7">
        <v>435</v>
      </c>
      <c r="C436" s="7" t="s">
        <v>1974</v>
      </c>
      <c r="D436" s="7" t="s">
        <v>1975</v>
      </c>
      <c r="E436" s="7" t="s">
        <v>1627</v>
      </c>
      <c r="F436" s="7">
        <v>21</v>
      </c>
      <c r="G436" s="7" t="s">
        <v>97</v>
      </c>
      <c r="H436" s="7">
        <v>78498844</v>
      </c>
      <c r="I436" s="7" t="s">
        <v>1976</v>
      </c>
      <c r="J436" s="7" t="s">
        <v>842</v>
      </c>
      <c r="N436" t="str">
        <f t="shared" si="66"/>
        <v>廣井</v>
      </c>
      <c r="O436" t="str">
        <f t="shared" si="67"/>
        <v>謙吾</v>
      </c>
      <c r="P436" t="str">
        <f t="shared" si="68"/>
        <v>ヒロイ</v>
      </c>
      <c r="Q436" t="str">
        <f t="shared" si="69"/>
        <v>ケンゴ</v>
      </c>
      <c r="R436">
        <f t="shared" si="70"/>
        <v>22</v>
      </c>
      <c r="S436" t="str">
        <f t="shared" si="71"/>
        <v>2000</v>
      </c>
      <c r="T436" t="str">
        <f t="shared" si="72"/>
        <v>0715</v>
      </c>
      <c r="U436" t="str">
        <f t="shared" si="73"/>
        <v>2000/07/15</v>
      </c>
      <c r="V436" t="str">
        <f t="shared" si="74"/>
        <v>岐阜</v>
      </c>
      <c r="W436" t="str">
        <f t="shared" si="75"/>
        <v>00078498844</v>
      </c>
      <c r="X436" t="str">
        <f t="shared" si="76"/>
        <v>近畿大</v>
      </c>
    </row>
    <row r="437" spans="1:24" x14ac:dyDescent="0.55000000000000004">
      <c r="A437" s="7" t="s">
        <v>1955</v>
      </c>
      <c r="B437" s="7">
        <v>436</v>
      </c>
      <c r="C437" s="7" t="s">
        <v>1977</v>
      </c>
      <c r="D437" s="7" t="s">
        <v>1978</v>
      </c>
      <c r="E437" s="7" t="s">
        <v>1979</v>
      </c>
      <c r="F437" s="7">
        <v>21</v>
      </c>
      <c r="G437" s="7" t="s">
        <v>143</v>
      </c>
      <c r="H437" s="7">
        <v>99143430</v>
      </c>
      <c r="I437" s="7" t="s">
        <v>1980</v>
      </c>
      <c r="J437" s="7" t="s">
        <v>1981</v>
      </c>
      <c r="N437" t="str">
        <f t="shared" si="66"/>
        <v>髙木</v>
      </c>
      <c r="O437" t="str">
        <f t="shared" si="67"/>
        <v>恒</v>
      </c>
      <c r="P437" t="str">
        <f t="shared" si="68"/>
        <v>タカギ</v>
      </c>
      <c r="Q437" t="str">
        <f t="shared" si="69"/>
        <v>コウ</v>
      </c>
      <c r="R437">
        <f t="shared" si="70"/>
        <v>22</v>
      </c>
      <c r="S437" t="str">
        <f t="shared" si="71"/>
        <v>2000</v>
      </c>
      <c r="T437" t="str">
        <f t="shared" si="72"/>
        <v>1025</v>
      </c>
      <c r="U437" t="str">
        <f t="shared" si="73"/>
        <v>2000/10/25</v>
      </c>
      <c r="V437" t="str">
        <f t="shared" si="74"/>
        <v>兵庫</v>
      </c>
      <c r="W437" t="str">
        <f t="shared" si="75"/>
        <v>00099143430</v>
      </c>
      <c r="X437" t="str">
        <f t="shared" si="76"/>
        <v>近畿大</v>
      </c>
    </row>
    <row r="438" spans="1:24" x14ac:dyDescent="0.55000000000000004">
      <c r="A438" s="7" t="s">
        <v>1955</v>
      </c>
      <c r="B438" s="7">
        <v>437</v>
      </c>
      <c r="C438" s="7" t="s">
        <v>1982</v>
      </c>
      <c r="D438" s="7" t="s">
        <v>1983</v>
      </c>
      <c r="E438" s="7" t="s">
        <v>126</v>
      </c>
      <c r="F438" s="7">
        <v>21</v>
      </c>
      <c r="G438" s="7" t="s">
        <v>109</v>
      </c>
      <c r="H438" s="7">
        <v>101962524</v>
      </c>
      <c r="I438" s="7" t="s">
        <v>1984</v>
      </c>
      <c r="J438" s="7" t="s">
        <v>348</v>
      </c>
      <c r="N438" t="str">
        <f t="shared" si="66"/>
        <v>馬出</v>
      </c>
      <c r="O438" t="str">
        <f t="shared" si="67"/>
        <v>晟冶</v>
      </c>
      <c r="P438" t="str">
        <f t="shared" si="68"/>
        <v>ウマデ</v>
      </c>
      <c r="Q438" t="str">
        <f t="shared" si="69"/>
        <v>セイヤ</v>
      </c>
      <c r="R438">
        <f t="shared" si="70"/>
        <v>22</v>
      </c>
      <c r="S438" t="str">
        <f t="shared" si="71"/>
        <v>2000</v>
      </c>
      <c r="T438" t="str">
        <f t="shared" si="72"/>
        <v>0508</v>
      </c>
      <c r="U438" t="str">
        <f t="shared" si="73"/>
        <v>2000/05/08</v>
      </c>
      <c r="V438" t="str">
        <f t="shared" si="74"/>
        <v>奈良</v>
      </c>
      <c r="W438" t="str">
        <f t="shared" si="75"/>
        <v>00101962524</v>
      </c>
      <c r="X438" t="str">
        <f t="shared" si="76"/>
        <v>近畿大</v>
      </c>
    </row>
    <row r="439" spans="1:24" x14ac:dyDescent="0.55000000000000004">
      <c r="A439" s="7" t="s">
        <v>1955</v>
      </c>
      <c r="B439" s="7">
        <v>438</v>
      </c>
      <c r="C439" s="7" t="s">
        <v>1985</v>
      </c>
      <c r="D439" s="7" t="s">
        <v>1986</v>
      </c>
      <c r="E439" s="7" t="s">
        <v>1543</v>
      </c>
      <c r="F439" s="7">
        <v>21</v>
      </c>
      <c r="G439" s="7" t="s">
        <v>156</v>
      </c>
      <c r="H439" s="7">
        <v>59635937</v>
      </c>
      <c r="I439" s="7" t="s">
        <v>514</v>
      </c>
      <c r="J439" s="7" t="s">
        <v>105</v>
      </c>
      <c r="N439" t="str">
        <f t="shared" si="66"/>
        <v>橋本</v>
      </c>
      <c r="O439" t="str">
        <f t="shared" si="67"/>
        <v>大輝</v>
      </c>
      <c r="P439" t="str">
        <f t="shared" si="68"/>
        <v>ハシモト</v>
      </c>
      <c r="Q439" t="str">
        <f t="shared" si="69"/>
        <v>ダイキ</v>
      </c>
      <c r="R439">
        <f t="shared" si="70"/>
        <v>22</v>
      </c>
      <c r="S439" t="str">
        <f t="shared" si="71"/>
        <v>2000</v>
      </c>
      <c r="T439" t="str">
        <f t="shared" si="72"/>
        <v>0902</v>
      </c>
      <c r="U439" t="str">
        <f t="shared" si="73"/>
        <v>2000/09/02</v>
      </c>
      <c r="V439" t="str">
        <f t="shared" si="74"/>
        <v>静岡</v>
      </c>
      <c r="W439" t="str">
        <f t="shared" si="75"/>
        <v>00059635937</v>
      </c>
      <c r="X439" t="str">
        <f t="shared" si="76"/>
        <v>近畿大</v>
      </c>
    </row>
    <row r="440" spans="1:24" x14ac:dyDescent="0.55000000000000004">
      <c r="A440" s="7" t="s">
        <v>1955</v>
      </c>
      <c r="B440" s="7">
        <v>439</v>
      </c>
      <c r="C440" s="7" t="s">
        <v>1987</v>
      </c>
      <c r="D440" s="7" t="s">
        <v>1988</v>
      </c>
      <c r="E440" s="7" t="s">
        <v>1574</v>
      </c>
      <c r="F440" s="7">
        <v>21</v>
      </c>
      <c r="G440" s="7" t="s">
        <v>143</v>
      </c>
      <c r="H440" s="7">
        <v>97666034</v>
      </c>
      <c r="I440" s="7" t="s">
        <v>1989</v>
      </c>
      <c r="J440" s="7" t="s">
        <v>100</v>
      </c>
      <c r="N440" t="str">
        <f t="shared" si="66"/>
        <v>竹山</v>
      </c>
      <c r="O440" t="str">
        <f t="shared" si="67"/>
        <v>朝陽</v>
      </c>
      <c r="P440" t="str">
        <f t="shared" si="68"/>
        <v>タケヤマ</v>
      </c>
      <c r="Q440" t="str">
        <f t="shared" si="69"/>
        <v>アサヒ</v>
      </c>
      <c r="R440">
        <f t="shared" si="70"/>
        <v>22</v>
      </c>
      <c r="S440" t="str">
        <f t="shared" si="71"/>
        <v>2000</v>
      </c>
      <c r="T440" t="str">
        <f t="shared" si="72"/>
        <v>0626</v>
      </c>
      <c r="U440" t="str">
        <f t="shared" si="73"/>
        <v>2000/06/26</v>
      </c>
      <c r="V440" t="str">
        <f t="shared" si="74"/>
        <v>兵庫</v>
      </c>
      <c r="W440" t="str">
        <f t="shared" si="75"/>
        <v>00097666034</v>
      </c>
      <c r="X440" t="str">
        <f t="shared" si="76"/>
        <v>近畿大</v>
      </c>
    </row>
    <row r="441" spans="1:24" x14ac:dyDescent="0.55000000000000004">
      <c r="A441" s="7" t="s">
        <v>1955</v>
      </c>
      <c r="B441" s="7">
        <v>440</v>
      </c>
      <c r="C441" s="7" t="s">
        <v>1990</v>
      </c>
      <c r="D441" s="7" t="s">
        <v>1991</v>
      </c>
      <c r="E441" s="7" t="s">
        <v>1992</v>
      </c>
      <c r="F441" s="7">
        <v>21</v>
      </c>
      <c r="G441" s="7" t="s">
        <v>196</v>
      </c>
      <c r="H441" s="7">
        <v>61525625</v>
      </c>
      <c r="I441" s="7" t="s">
        <v>514</v>
      </c>
      <c r="J441" s="7" t="s">
        <v>1993</v>
      </c>
      <c r="N441" t="str">
        <f t="shared" si="66"/>
        <v>橋本</v>
      </c>
      <c r="O441" t="str">
        <f t="shared" si="67"/>
        <v>真宙</v>
      </c>
      <c r="P441" t="str">
        <f t="shared" si="68"/>
        <v>ハシモト</v>
      </c>
      <c r="Q441" t="str">
        <f t="shared" si="69"/>
        <v>マヒロ</v>
      </c>
      <c r="R441">
        <f t="shared" si="70"/>
        <v>22</v>
      </c>
      <c r="S441" t="str">
        <f t="shared" si="71"/>
        <v>2000</v>
      </c>
      <c r="T441" t="str">
        <f t="shared" si="72"/>
        <v>1030</v>
      </c>
      <c r="U441" t="str">
        <f t="shared" si="73"/>
        <v>2000/10/30</v>
      </c>
      <c r="V441" t="str">
        <f t="shared" si="74"/>
        <v>三重</v>
      </c>
      <c r="W441" t="str">
        <f t="shared" si="75"/>
        <v>00061525625</v>
      </c>
      <c r="X441" t="str">
        <f t="shared" si="76"/>
        <v>近畿大</v>
      </c>
    </row>
    <row r="442" spans="1:24" x14ac:dyDescent="0.55000000000000004">
      <c r="A442" s="7" t="s">
        <v>1955</v>
      </c>
      <c r="B442" s="7">
        <v>441</v>
      </c>
      <c r="C442" s="7" t="s">
        <v>1994</v>
      </c>
      <c r="D442" s="7" t="s">
        <v>1995</v>
      </c>
      <c r="E442" s="7" t="s">
        <v>1996</v>
      </c>
      <c r="F442" s="7">
        <v>21</v>
      </c>
      <c r="G442" s="7" t="s">
        <v>149</v>
      </c>
      <c r="H442" s="7">
        <v>65116322</v>
      </c>
      <c r="I442" s="7" t="s">
        <v>1635</v>
      </c>
      <c r="J442" s="7" t="s">
        <v>542</v>
      </c>
      <c r="N442" t="str">
        <f t="shared" si="66"/>
        <v>中野</v>
      </c>
      <c r="O442" t="str">
        <f t="shared" si="67"/>
        <v>裕太</v>
      </c>
      <c r="P442" t="str">
        <f t="shared" si="68"/>
        <v>ナカノ</v>
      </c>
      <c r="Q442" t="str">
        <f t="shared" si="69"/>
        <v>ユウタ</v>
      </c>
      <c r="R442">
        <f t="shared" si="70"/>
        <v>22</v>
      </c>
      <c r="S442" t="str">
        <f t="shared" si="71"/>
        <v>2001</v>
      </c>
      <c r="T442" t="str">
        <f t="shared" si="72"/>
        <v>0120</v>
      </c>
      <c r="U442" t="str">
        <f t="shared" si="73"/>
        <v>2001/01/20</v>
      </c>
      <c r="V442" t="str">
        <f t="shared" si="74"/>
        <v>大阪</v>
      </c>
      <c r="W442" t="str">
        <f t="shared" si="75"/>
        <v>00065116322</v>
      </c>
      <c r="X442" t="str">
        <f t="shared" si="76"/>
        <v>近畿大</v>
      </c>
    </row>
    <row r="443" spans="1:24" x14ac:dyDescent="0.55000000000000004">
      <c r="A443" s="7" t="s">
        <v>1955</v>
      </c>
      <c r="B443" s="7">
        <v>442</v>
      </c>
      <c r="C443" s="7" t="s">
        <v>1997</v>
      </c>
      <c r="D443" s="7" t="s">
        <v>1998</v>
      </c>
      <c r="E443" s="7" t="s">
        <v>1999</v>
      </c>
      <c r="F443" s="7">
        <v>21</v>
      </c>
      <c r="G443" s="7" t="s">
        <v>143</v>
      </c>
      <c r="H443" s="7">
        <v>77355633</v>
      </c>
      <c r="I443" s="7" t="s">
        <v>293</v>
      </c>
      <c r="J443" s="7" t="s">
        <v>430</v>
      </c>
      <c r="N443" t="str">
        <f t="shared" si="66"/>
        <v>菊池</v>
      </c>
      <c r="O443" t="str">
        <f t="shared" si="67"/>
        <v>紀希</v>
      </c>
      <c r="P443" t="str">
        <f t="shared" si="68"/>
        <v>キクチ</v>
      </c>
      <c r="Q443" t="str">
        <f t="shared" si="69"/>
        <v>カズキ</v>
      </c>
      <c r="R443">
        <f t="shared" si="70"/>
        <v>22</v>
      </c>
      <c r="S443" t="str">
        <f t="shared" si="71"/>
        <v>2000</v>
      </c>
      <c r="T443" t="str">
        <f t="shared" si="72"/>
        <v>0909</v>
      </c>
      <c r="U443" t="str">
        <f t="shared" si="73"/>
        <v>2000/09/09</v>
      </c>
      <c r="V443" t="str">
        <f t="shared" si="74"/>
        <v>兵庫</v>
      </c>
      <c r="W443" t="str">
        <f t="shared" si="75"/>
        <v>00077355633</v>
      </c>
      <c r="X443" t="str">
        <f t="shared" si="76"/>
        <v>近畿大</v>
      </c>
    </row>
    <row r="444" spans="1:24" x14ac:dyDescent="0.55000000000000004">
      <c r="A444" s="7" t="s">
        <v>1955</v>
      </c>
      <c r="B444" s="7">
        <v>443</v>
      </c>
      <c r="C444" s="7" t="s">
        <v>2000</v>
      </c>
      <c r="D444" s="7" t="s">
        <v>2001</v>
      </c>
      <c r="E444" s="7" t="s">
        <v>2002</v>
      </c>
      <c r="F444" s="7">
        <v>21</v>
      </c>
      <c r="G444" s="7" t="s">
        <v>149</v>
      </c>
      <c r="H444" s="7">
        <v>100563924</v>
      </c>
      <c r="I444" s="7" t="s">
        <v>2003</v>
      </c>
      <c r="J444" s="7" t="s">
        <v>198</v>
      </c>
      <c r="N444" t="str">
        <f t="shared" si="66"/>
        <v>小森</v>
      </c>
      <c r="O444" t="str">
        <f t="shared" si="67"/>
        <v>優佑</v>
      </c>
      <c r="P444" t="str">
        <f t="shared" si="68"/>
        <v>コモリ</v>
      </c>
      <c r="Q444" t="str">
        <f t="shared" si="69"/>
        <v>ユウスケ</v>
      </c>
      <c r="R444">
        <f t="shared" si="70"/>
        <v>22</v>
      </c>
      <c r="S444" t="str">
        <f t="shared" si="71"/>
        <v>2000</v>
      </c>
      <c r="T444" t="str">
        <f t="shared" si="72"/>
        <v>0601</v>
      </c>
      <c r="U444" t="str">
        <f t="shared" si="73"/>
        <v>2000/06/01</v>
      </c>
      <c r="V444" t="str">
        <f t="shared" si="74"/>
        <v>大阪</v>
      </c>
      <c r="W444" t="str">
        <f t="shared" si="75"/>
        <v>00100563924</v>
      </c>
      <c r="X444" t="str">
        <f t="shared" si="76"/>
        <v>近畿大</v>
      </c>
    </row>
    <row r="445" spans="1:24" x14ac:dyDescent="0.55000000000000004">
      <c r="A445" s="7" t="s">
        <v>1955</v>
      </c>
      <c r="B445" s="7">
        <v>444</v>
      </c>
      <c r="C445" s="7" t="s">
        <v>2004</v>
      </c>
      <c r="D445" s="7" t="s">
        <v>2005</v>
      </c>
      <c r="E445" s="7" t="s">
        <v>2006</v>
      </c>
      <c r="F445" s="7">
        <v>21</v>
      </c>
      <c r="G445" s="7" t="s">
        <v>149</v>
      </c>
      <c r="H445" s="7" t="s">
        <v>551</v>
      </c>
      <c r="I445" s="7" t="s">
        <v>2007</v>
      </c>
      <c r="J445" s="7" t="s">
        <v>2008</v>
      </c>
      <c r="N445" t="str">
        <f t="shared" si="66"/>
        <v>土出</v>
      </c>
      <c r="O445" t="str">
        <f t="shared" si="67"/>
        <v>明日真</v>
      </c>
      <c r="P445" t="str">
        <f t="shared" si="68"/>
        <v>ツチデ</v>
      </c>
      <c r="Q445" t="str">
        <f t="shared" si="69"/>
        <v>アスマ</v>
      </c>
      <c r="R445">
        <f t="shared" si="70"/>
        <v>21</v>
      </c>
      <c r="S445" t="str">
        <f t="shared" si="71"/>
        <v>2001</v>
      </c>
      <c r="T445" t="str">
        <f t="shared" si="72"/>
        <v>0309</v>
      </c>
      <c r="U445" t="str">
        <f t="shared" si="73"/>
        <v>2001/03/09</v>
      </c>
      <c r="V445" t="str">
        <f t="shared" si="74"/>
        <v>大阪</v>
      </c>
      <c r="W445" t="str">
        <f t="shared" si="75"/>
        <v/>
      </c>
      <c r="X445" t="str">
        <f t="shared" si="76"/>
        <v>近畿大</v>
      </c>
    </row>
    <row r="446" spans="1:24" x14ac:dyDescent="0.55000000000000004">
      <c r="A446" s="7" t="s">
        <v>1955</v>
      </c>
      <c r="B446" s="7">
        <v>445</v>
      </c>
      <c r="C446" s="7" t="s">
        <v>2009</v>
      </c>
      <c r="D446" s="7" t="s">
        <v>2010</v>
      </c>
      <c r="E446" s="7" t="s">
        <v>2006</v>
      </c>
      <c r="F446" s="7">
        <v>21</v>
      </c>
      <c r="G446" s="7" t="s">
        <v>149</v>
      </c>
      <c r="H446" s="7">
        <v>106617425</v>
      </c>
      <c r="I446" s="7" t="s">
        <v>332</v>
      </c>
      <c r="J446" s="7" t="s">
        <v>2011</v>
      </c>
      <c r="N446" t="str">
        <f t="shared" si="66"/>
        <v>酒井</v>
      </c>
      <c r="O446" t="str">
        <f t="shared" si="67"/>
        <v>直樹</v>
      </c>
      <c r="P446" t="str">
        <f t="shared" si="68"/>
        <v>サカイ</v>
      </c>
      <c r="Q446" t="str">
        <f t="shared" si="69"/>
        <v>ナオキ</v>
      </c>
      <c r="R446">
        <f t="shared" si="70"/>
        <v>21</v>
      </c>
      <c r="S446" t="str">
        <f t="shared" si="71"/>
        <v>2001</v>
      </c>
      <c r="T446" t="str">
        <f t="shared" si="72"/>
        <v>0309</v>
      </c>
      <c r="U446" t="str">
        <f t="shared" si="73"/>
        <v>2001/03/09</v>
      </c>
      <c r="V446" t="str">
        <f t="shared" si="74"/>
        <v>大阪</v>
      </c>
      <c r="W446" t="str">
        <f t="shared" si="75"/>
        <v>00106617425</v>
      </c>
      <c r="X446" t="str">
        <f t="shared" si="76"/>
        <v>近畿大</v>
      </c>
    </row>
    <row r="447" spans="1:24" x14ac:dyDescent="0.55000000000000004">
      <c r="A447" s="7" t="s">
        <v>1955</v>
      </c>
      <c r="B447" s="7">
        <v>446</v>
      </c>
      <c r="C447" s="7" t="s">
        <v>2012</v>
      </c>
      <c r="D447" s="7" t="s">
        <v>2013</v>
      </c>
      <c r="E447" s="7" t="s">
        <v>2014</v>
      </c>
      <c r="F447" s="7">
        <v>21</v>
      </c>
      <c r="G447" s="7" t="s">
        <v>149</v>
      </c>
      <c r="H447" s="7">
        <v>64677636</v>
      </c>
      <c r="I447" s="7" t="s">
        <v>2015</v>
      </c>
      <c r="J447" s="7" t="s">
        <v>2016</v>
      </c>
      <c r="N447" t="str">
        <f t="shared" si="66"/>
        <v>浦部</v>
      </c>
      <c r="O447" t="str">
        <f t="shared" si="67"/>
        <v>拓人</v>
      </c>
      <c r="P447" t="str">
        <f t="shared" si="68"/>
        <v>ウラベ</v>
      </c>
      <c r="Q447" t="str">
        <f t="shared" si="69"/>
        <v>タクト</v>
      </c>
      <c r="R447">
        <f t="shared" si="70"/>
        <v>22</v>
      </c>
      <c r="S447" t="str">
        <f t="shared" si="71"/>
        <v>2000</v>
      </c>
      <c r="T447" t="str">
        <f t="shared" si="72"/>
        <v>0912</v>
      </c>
      <c r="U447" t="str">
        <f t="shared" si="73"/>
        <v>2000/09/12</v>
      </c>
      <c r="V447" t="str">
        <f t="shared" si="74"/>
        <v>大阪</v>
      </c>
      <c r="W447" t="str">
        <f t="shared" si="75"/>
        <v>00064677636</v>
      </c>
      <c r="X447" t="str">
        <f t="shared" si="76"/>
        <v>近畿大</v>
      </c>
    </row>
    <row r="448" spans="1:24" x14ac:dyDescent="0.55000000000000004">
      <c r="A448" s="7" t="s">
        <v>1955</v>
      </c>
      <c r="B448" s="7">
        <v>447</v>
      </c>
      <c r="C448" s="7" t="s">
        <v>2017</v>
      </c>
      <c r="D448" s="7" t="s">
        <v>2018</v>
      </c>
      <c r="E448" s="7" t="s">
        <v>2019</v>
      </c>
      <c r="F448" s="7">
        <v>20</v>
      </c>
      <c r="G448" s="7" t="s">
        <v>365</v>
      </c>
      <c r="H448" s="7">
        <v>109426325</v>
      </c>
      <c r="I448" s="7" t="s">
        <v>2020</v>
      </c>
      <c r="J448" s="7" t="s">
        <v>2021</v>
      </c>
      <c r="N448" t="str">
        <f t="shared" si="66"/>
        <v>濱橋</v>
      </c>
      <c r="O448" t="str">
        <f t="shared" si="67"/>
        <v>雅幸</v>
      </c>
      <c r="P448" t="str">
        <f t="shared" si="68"/>
        <v>ハマハシ</v>
      </c>
      <c r="Q448" t="str">
        <f t="shared" si="69"/>
        <v>マサユキ</v>
      </c>
      <c r="R448">
        <f t="shared" si="70"/>
        <v>21</v>
      </c>
      <c r="S448" t="str">
        <f t="shared" si="71"/>
        <v>2001</v>
      </c>
      <c r="T448" t="str">
        <f t="shared" si="72"/>
        <v>1105</v>
      </c>
      <c r="U448" t="str">
        <f t="shared" si="73"/>
        <v>2001/11/05</v>
      </c>
      <c r="V448" t="str">
        <f t="shared" si="74"/>
        <v>鳥取</v>
      </c>
      <c r="W448" t="str">
        <f t="shared" si="75"/>
        <v>00109426325</v>
      </c>
      <c r="X448" t="str">
        <f t="shared" si="76"/>
        <v>近畿大</v>
      </c>
    </row>
    <row r="449" spans="1:24" x14ac:dyDescent="0.55000000000000004">
      <c r="A449" s="7" t="s">
        <v>1955</v>
      </c>
      <c r="B449" s="7">
        <v>448</v>
      </c>
      <c r="C449" s="7" t="s">
        <v>2022</v>
      </c>
      <c r="D449" s="7" t="s">
        <v>2023</v>
      </c>
      <c r="E449" s="7" t="s">
        <v>2024</v>
      </c>
      <c r="F449" s="7">
        <v>20</v>
      </c>
      <c r="G449" s="7" t="s">
        <v>98</v>
      </c>
      <c r="H449" s="7">
        <v>95479640</v>
      </c>
      <c r="I449" s="7" t="s">
        <v>519</v>
      </c>
      <c r="J449" s="7" t="s">
        <v>129</v>
      </c>
      <c r="N449" t="str">
        <f t="shared" si="66"/>
        <v>尾崎</v>
      </c>
      <c r="O449" t="str">
        <f t="shared" si="67"/>
        <v>友基</v>
      </c>
      <c r="P449" t="str">
        <f t="shared" si="68"/>
        <v>オザキ</v>
      </c>
      <c r="Q449" t="str">
        <f t="shared" si="69"/>
        <v>ユウキ</v>
      </c>
      <c r="R449">
        <f t="shared" si="70"/>
        <v>20</v>
      </c>
      <c r="S449" t="str">
        <f t="shared" si="71"/>
        <v>2002</v>
      </c>
      <c r="T449" t="str">
        <f t="shared" si="72"/>
        <v>0209</v>
      </c>
      <c r="U449" t="str">
        <f t="shared" si="73"/>
        <v>2002/02/09</v>
      </c>
      <c r="V449" t="str">
        <f t="shared" si="74"/>
        <v>滋賀</v>
      </c>
      <c r="W449" t="str">
        <f t="shared" si="75"/>
        <v>00095479640</v>
      </c>
      <c r="X449" t="str">
        <f t="shared" si="76"/>
        <v>近畿大</v>
      </c>
    </row>
    <row r="450" spans="1:24" x14ac:dyDescent="0.55000000000000004">
      <c r="A450" s="7" t="s">
        <v>1955</v>
      </c>
      <c r="B450" s="7">
        <v>449</v>
      </c>
      <c r="C450" s="7" t="s">
        <v>2025</v>
      </c>
      <c r="D450" s="7" t="s">
        <v>2026</v>
      </c>
      <c r="E450" s="7" t="s">
        <v>2027</v>
      </c>
      <c r="F450" s="7">
        <v>20</v>
      </c>
      <c r="G450" s="7" t="s">
        <v>143</v>
      </c>
      <c r="H450" s="7">
        <v>91072625</v>
      </c>
      <c r="I450" s="7" t="s">
        <v>2028</v>
      </c>
      <c r="J450" s="7" t="s">
        <v>278</v>
      </c>
      <c r="N450" t="str">
        <f t="shared" si="66"/>
        <v>谷</v>
      </c>
      <c r="O450" t="str">
        <f t="shared" si="67"/>
        <v>颯人</v>
      </c>
      <c r="P450" t="str">
        <f t="shared" si="68"/>
        <v>タニ</v>
      </c>
      <c r="Q450" t="str">
        <f t="shared" si="69"/>
        <v>ハヤト</v>
      </c>
      <c r="R450">
        <f t="shared" si="70"/>
        <v>21</v>
      </c>
      <c r="S450" t="str">
        <f t="shared" si="71"/>
        <v>2001</v>
      </c>
      <c r="T450" t="str">
        <f t="shared" si="72"/>
        <v>0528</v>
      </c>
      <c r="U450" t="str">
        <f t="shared" si="73"/>
        <v>2001/05/28</v>
      </c>
      <c r="V450" t="str">
        <f t="shared" si="74"/>
        <v>兵庫</v>
      </c>
      <c r="W450" t="str">
        <f t="shared" si="75"/>
        <v>00091072625</v>
      </c>
      <c r="X450" t="str">
        <f t="shared" si="76"/>
        <v>近畿大</v>
      </c>
    </row>
    <row r="451" spans="1:24" x14ac:dyDescent="0.55000000000000004">
      <c r="A451" s="7" t="s">
        <v>1955</v>
      </c>
      <c r="B451" s="7">
        <v>450</v>
      </c>
      <c r="C451" s="7" t="s">
        <v>2029</v>
      </c>
      <c r="D451" s="7" t="s">
        <v>2030</v>
      </c>
      <c r="E451" s="7" t="s">
        <v>2031</v>
      </c>
      <c r="F451" s="7">
        <v>20</v>
      </c>
      <c r="G451" s="7" t="s">
        <v>143</v>
      </c>
      <c r="H451" s="7">
        <v>80591932</v>
      </c>
      <c r="I451" s="7" t="s">
        <v>685</v>
      </c>
      <c r="J451" s="7" t="s">
        <v>1302</v>
      </c>
      <c r="N451" t="str">
        <f t="shared" ref="N451:N514" si="77">IFERROR(LEFT($C451,FIND("　",$C451)-1),"")</f>
        <v>竹内</v>
      </c>
      <c r="O451" t="str">
        <f t="shared" ref="O451:O514" si="78">IFERROR(RIGHT($C451,LEN($C451)-FIND("　",$C451)),"")</f>
        <v>涼城</v>
      </c>
      <c r="P451" t="str">
        <f t="shared" ref="P451:P514" si="79">IFERROR(DBCS(LEFT($D451,FIND(" ",$D451)-1)),"")</f>
        <v>タケウチ</v>
      </c>
      <c r="Q451" t="str">
        <f t="shared" ref="Q451:Q514" si="80">IFERROR(DBCS(RIGHT($D451,LEN($D451)-FIND(" ",$D451))),"")</f>
        <v>リョウキ</v>
      </c>
      <c r="R451">
        <f t="shared" ref="R451:R514" si="81">IFERROR(IF(AND(129&lt;VALUE($T451),VALUE($T451)&lt;=401),$F451,$F451+1),"")</f>
        <v>21</v>
      </c>
      <c r="S451" t="str">
        <f t="shared" ref="S451:S514" si="82">IF($E451="","",IF(LEFT($E451,1)="9","19"&amp;LEFT($E451,2),"20"&amp;LEFT($E451,2)))</f>
        <v>2001</v>
      </c>
      <c r="T451" t="str">
        <f t="shared" ref="T451:T514" si="83">IFERROR(RIGHT($E451,4),"")</f>
        <v>0425</v>
      </c>
      <c r="U451" t="str">
        <f t="shared" ref="U451:U514" si="84">IF($S451="","",$S451&amp;"/"&amp;LEFT($T451,2)&amp;"/"&amp;RIGHT($T451,2))</f>
        <v>2001/04/25</v>
      </c>
      <c r="V451" t="str">
        <f t="shared" ref="V451:V514" si="85">IFERROR(IF($G451="北海道",$G451,LEFT($G451,LEN($G451)-1)),"")</f>
        <v>兵庫</v>
      </c>
      <c r="W451" t="str">
        <f t="shared" ref="W451:W514" si="86">IF($H451="","",RIGHT(100000000000+$H451,11))</f>
        <v>00080591932</v>
      </c>
      <c r="X451" t="str">
        <f t="shared" ref="X451:X514" si="87">IFERROR(LEFT($A451,FIND("大学",$A451))&amp;RIGHT($A451,LEN($A451)-FIND("大学",$A451)-1),"")</f>
        <v>近畿大</v>
      </c>
    </row>
    <row r="452" spans="1:24" x14ac:dyDescent="0.55000000000000004">
      <c r="A452" s="7" t="s">
        <v>1955</v>
      </c>
      <c r="B452" s="7">
        <v>451</v>
      </c>
      <c r="C452" s="7" t="s">
        <v>2032</v>
      </c>
      <c r="D452" s="7" t="s">
        <v>2033</v>
      </c>
      <c r="E452" s="7" t="s">
        <v>2034</v>
      </c>
      <c r="F452" s="7">
        <v>20</v>
      </c>
      <c r="G452" s="7" t="s">
        <v>149</v>
      </c>
      <c r="H452" s="7">
        <v>80761527</v>
      </c>
      <c r="I452" s="7" t="s">
        <v>2035</v>
      </c>
      <c r="J452" s="7" t="s">
        <v>1723</v>
      </c>
      <c r="N452" t="str">
        <f t="shared" si="77"/>
        <v>末長</v>
      </c>
      <c r="O452" t="str">
        <f t="shared" si="78"/>
        <v>智幸</v>
      </c>
      <c r="P452" t="str">
        <f t="shared" si="79"/>
        <v>スエナガ</v>
      </c>
      <c r="Q452" t="str">
        <f t="shared" si="80"/>
        <v>トモユキ</v>
      </c>
      <c r="R452">
        <f t="shared" si="81"/>
        <v>21</v>
      </c>
      <c r="S452" t="str">
        <f t="shared" si="82"/>
        <v>2001</v>
      </c>
      <c r="T452" t="str">
        <f t="shared" si="83"/>
        <v>0725</v>
      </c>
      <c r="U452" t="str">
        <f t="shared" si="84"/>
        <v>2001/07/25</v>
      </c>
      <c r="V452" t="str">
        <f t="shared" si="85"/>
        <v>大阪</v>
      </c>
      <c r="W452" t="str">
        <f t="shared" si="86"/>
        <v>00080761527</v>
      </c>
      <c r="X452" t="str">
        <f t="shared" si="87"/>
        <v>近畿大</v>
      </c>
    </row>
    <row r="453" spans="1:24" x14ac:dyDescent="0.55000000000000004">
      <c r="A453" s="7" t="s">
        <v>1955</v>
      </c>
      <c r="B453" s="7">
        <v>452</v>
      </c>
      <c r="C453" s="7" t="s">
        <v>2036</v>
      </c>
      <c r="D453" s="7" t="s">
        <v>2037</v>
      </c>
      <c r="E453" s="7" t="s">
        <v>1756</v>
      </c>
      <c r="F453" s="7">
        <v>20</v>
      </c>
      <c r="G453" s="7" t="s">
        <v>149</v>
      </c>
      <c r="H453" s="7">
        <v>79415228</v>
      </c>
      <c r="I453" s="7" t="s">
        <v>2038</v>
      </c>
      <c r="J453" s="7" t="s">
        <v>962</v>
      </c>
      <c r="N453" t="str">
        <f t="shared" si="77"/>
        <v>田野</v>
      </c>
      <c r="O453" t="str">
        <f t="shared" si="78"/>
        <v>雅樹</v>
      </c>
      <c r="P453" t="str">
        <f t="shared" si="79"/>
        <v>タノ</v>
      </c>
      <c r="Q453" t="str">
        <f t="shared" si="80"/>
        <v>マサキ</v>
      </c>
      <c r="R453">
        <f t="shared" si="81"/>
        <v>21</v>
      </c>
      <c r="S453" t="str">
        <f t="shared" si="82"/>
        <v>2001</v>
      </c>
      <c r="T453" t="str">
        <f t="shared" si="83"/>
        <v>0830</v>
      </c>
      <c r="U453" t="str">
        <f t="shared" si="84"/>
        <v>2001/08/30</v>
      </c>
      <c r="V453" t="str">
        <f t="shared" si="85"/>
        <v>大阪</v>
      </c>
      <c r="W453" t="str">
        <f t="shared" si="86"/>
        <v>00079415228</v>
      </c>
      <c r="X453" t="str">
        <f t="shared" si="87"/>
        <v>近畿大</v>
      </c>
    </row>
    <row r="454" spans="1:24" x14ac:dyDescent="0.55000000000000004">
      <c r="A454" s="7" t="s">
        <v>1955</v>
      </c>
      <c r="B454" s="7">
        <v>453</v>
      </c>
      <c r="C454" s="7" t="s">
        <v>2039</v>
      </c>
      <c r="D454" s="7" t="s">
        <v>2040</v>
      </c>
      <c r="E454" s="7" t="s">
        <v>346</v>
      </c>
      <c r="F454" s="7">
        <v>20</v>
      </c>
      <c r="G454" s="7" t="s">
        <v>196</v>
      </c>
      <c r="H454" s="7">
        <v>76065529</v>
      </c>
      <c r="I454" s="7" t="s">
        <v>2041</v>
      </c>
      <c r="J454" s="7" t="s">
        <v>524</v>
      </c>
      <c r="N454" t="str">
        <f t="shared" si="77"/>
        <v>濱口</v>
      </c>
      <c r="O454" t="str">
        <f t="shared" si="78"/>
        <v>虎汰郎</v>
      </c>
      <c r="P454" t="str">
        <f t="shared" si="79"/>
        <v>ハマグチ</v>
      </c>
      <c r="Q454" t="str">
        <f t="shared" si="80"/>
        <v>コタロウ</v>
      </c>
      <c r="R454">
        <f t="shared" si="81"/>
        <v>21</v>
      </c>
      <c r="S454" t="str">
        <f t="shared" si="82"/>
        <v>2001</v>
      </c>
      <c r="T454" t="str">
        <f t="shared" si="83"/>
        <v>0814</v>
      </c>
      <c r="U454" t="str">
        <f t="shared" si="84"/>
        <v>2001/08/14</v>
      </c>
      <c r="V454" t="str">
        <f t="shared" si="85"/>
        <v>三重</v>
      </c>
      <c r="W454" t="str">
        <f t="shared" si="86"/>
        <v>00076065529</v>
      </c>
      <c r="X454" t="str">
        <f t="shared" si="87"/>
        <v>近畿大</v>
      </c>
    </row>
    <row r="455" spans="1:24" x14ac:dyDescent="0.55000000000000004">
      <c r="A455" s="7" t="s">
        <v>1955</v>
      </c>
      <c r="B455" s="7">
        <v>454</v>
      </c>
      <c r="C455" s="7" t="s">
        <v>2042</v>
      </c>
      <c r="D455" s="7" t="s">
        <v>2043</v>
      </c>
      <c r="E455" s="7" t="s">
        <v>1780</v>
      </c>
      <c r="F455" s="7">
        <v>20</v>
      </c>
      <c r="G455" s="7" t="s">
        <v>127</v>
      </c>
      <c r="H455" s="7">
        <v>76489943</v>
      </c>
      <c r="I455" s="7" t="s">
        <v>392</v>
      </c>
      <c r="J455" s="7" t="s">
        <v>2044</v>
      </c>
      <c r="N455" t="str">
        <f t="shared" si="77"/>
        <v>山口</v>
      </c>
      <c r="O455" t="str">
        <f t="shared" si="78"/>
        <v>冬馬</v>
      </c>
      <c r="P455" t="str">
        <f t="shared" si="79"/>
        <v>ヤマグチ</v>
      </c>
      <c r="Q455" t="str">
        <f t="shared" si="80"/>
        <v>トウマ</v>
      </c>
      <c r="R455">
        <f t="shared" si="81"/>
        <v>20</v>
      </c>
      <c r="S455" t="str">
        <f t="shared" si="82"/>
        <v>2002</v>
      </c>
      <c r="T455" t="str">
        <f t="shared" si="83"/>
        <v>0314</v>
      </c>
      <c r="U455" t="str">
        <f t="shared" si="84"/>
        <v>2002/03/14</v>
      </c>
      <c r="V455" t="str">
        <f t="shared" si="85"/>
        <v>香川</v>
      </c>
      <c r="W455" t="str">
        <f t="shared" si="86"/>
        <v>00076489943</v>
      </c>
      <c r="X455" t="str">
        <f t="shared" si="87"/>
        <v>近畿大</v>
      </c>
    </row>
    <row r="456" spans="1:24" x14ac:dyDescent="0.55000000000000004">
      <c r="A456" s="7" t="s">
        <v>1955</v>
      </c>
      <c r="B456" s="7">
        <v>455</v>
      </c>
      <c r="C456" s="7" t="s">
        <v>2045</v>
      </c>
      <c r="D456" s="7" t="s">
        <v>2046</v>
      </c>
      <c r="E456" s="7" t="s">
        <v>2047</v>
      </c>
      <c r="F456" s="7">
        <v>20</v>
      </c>
      <c r="G456" s="7" t="s">
        <v>196</v>
      </c>
      <c r="H456" s="7">
        <v>76646029</v>
      </c>
      <c r="I456" s="7" t="s">
        <v>2048</v>
      </c>
      <c r="J456" s="7" t="s">
        <v>1342</v>
      </c>
      <c r="N456" t="str">
        <f t="shared" si="77"/>
        <v>木本</v>
      </c>
      <c r="O456" t="str">
        <f t="shared" si="78"/>
        <v>純平</v>
      </c>
      <c r="P456" t="str">
        <f t="shared" si="79"/>
        <v>キモト</v>
      </c>
      <c r="Q456" t="str">
        <f t="shared" si="80"/>
        <v>ジュンペイ</v>
      </c>
      <c r="R456">
        <f t="shared" si="81"/>
        <v>21</v>
      </c>
      <c r="S456" t="str">
        <f t="shared" si="82"/>
        <v>2001</v>
      </c>
      <c r="T456" t="str">
        <f t="shared" si="83"/>
        <v>0913</v>
      </c>
      <c r="U456" t="str">
        <f t="shared" si="84"/>
        <v>2001/09/13</v>
      </c>
      <c r="V456" t="str">
        <f t="shared" si="85"/>
        <v>三重</v>
      </c>
      <c r="W456" t="str">
        <f t="shared" si="86"/>
        <v>00076646029</v>
      </c>
      <c r="X456" t="str">
        <f t="shared" si="87"/>
        <v>近畿大</v>
      </c>
    </row>
    <row r="457" spans="1:24" x14ac:dyDescent="0.55000000000000004">
      <c r="A457" s="7" t="s">
        <v>1955</v>
      </c>
      <c r="B457" s="7">
        <v>456</v>
      </c>
      <c r="C457" s="7" t="s">
        <v>2049</v>
      </c>
      <c r="D457" s="7" t="s">
        <v>2050</v>
      </c>
      <c r="E457" s="7" t="s">
        <v>805</v>
      </c>
      <c r="F457" s="7">
        <v>20</v>
      </c>
      <c r="G457" s="7" t="s">
        <v>149</v>
      </c>
      <c r="H457" s="7">
        <v>115273120</v>
      </c>
      <c r="I457" s="7" t="s">
        <v>1260</v>
      </c>
      <c r="J457" s="7" t="s">
        <v>403</v>
      </c>
      <c r="N457" t="str">
        <f t="shared" si="77"/>
        <v>藤井</v>
      </c>
      <c r="O457" t="str">
        <f t="shared" si="78"/>
        <v>新</v>
      </c>
      <c r="P457" t="str">
        <f t="shared" si="79"/>
        <v>フジイ</v>
      </c>
      <c r="Q457" t="str">
        <f t="shared" si="80"/>
        <v>アラタ</v>
      </c>
      <c r="R457">
        <f t="shared" si="81"/>
        <v>21</v>
      </c>
      <c r="S457" t="str">
        <f t="shared" si="82"/>
        <v>2001</v>
      </c>
      <c r="T457" t="str">
        <f t="shared" si="83"/>
        <v>1107</v>
      </c>
      <c r="U457" t="str">
        <f t="shared" si="84"/>
        <v>2001/11/07</v>
      </c>
      <c r="V457" t="str">
        <f t="shared" si="85"/>
        <v>大阪</v>
      </c>
      <c r="W457" t="str">
        <f t="shared" si="86"/>
        <v>00115273120</v>
      </c>
      <c r="X457" t="str">
        <f t="shared" si="87"/>
        <v>近畿大</v>
      </c>
    </row>
    <row r="458" spans="1:24" x14ac:dyDescent="0.55000000000000004">
      <c r="A458" s="7" t="s">
        <v>1955</v>
      </c>
      <c r="B458" s="7">
        <v>457</v>
      </c>
      <c r="C458" s="7" t="s">
        <v>2051</v>
      </c>
      <c r="D458" s="7" t="s">
        <v>2052</v>
      </c>
      <c r="E458" s="7" t="s">
        <v>2053</v>
      </c>
      <c r="F458" s="7">
        <v>20</v>
      </c>
      <c r="G458" s="7" t="s">
        <v>121</v>
      </c>
      <c r="H458" s="7">
        <v>107845126</v>
      </c>
      <c r="I458" s="7" t="s">
        <v>1215</v>
      </c>
      <c r="J458" s="7" t="s">
        <v>2054</v>
      </c>
      <c r="N458" t="str">
        <f t="shared" si="77"/>
        <v>佐々木</v>
      </c>
      <c r="O458" t="str">
        <f t="shared" si="78"/>
        <v>克</v>
      </c>
      <c r="P458" t="str">
        <f t="shared" si="79"/>
        <v>ササキ</v>
      </c>
      <c r="Q458" t="str">
        <f t="shared" si="80"/>
        <v>カツミ</v>
      </c>
      <c r="R458">
        <f t="shared" si="81"/>
        <v>20</v>
      </c>
      <c r="S458" t="str">
        <f t="shared" si="82"/>
        <v>2002</v>
      </c>
      <c r="T458" t="str">
        <f t="shared" si="83"/>
        <v>0317</v>
      </c>
      <c r="U458" t="str">
        <f t="shared" si="84"/>
        <v>2002/03/17</v>
      </c>
      <c r="V458" t="str">
        <f t="shared" si="85"/>
        <v>京都</v>
      </c>
      <c r="W458" t="str">
        <f t="shared" si="86"/>
        <v>00107845126</v>
      </c>
      <c r="X458" t="str">
        <f t="shared" si="87"/>
        <v>近畿大</v>
      </c>
    </row>
    <row r="459" spans="1:24" x14ac:dyDescent="0.55000000000000004">
      <c r="A459" s="7" t="s">
        <v>1955</v>
      </c>
      <c r="B459" s="7">
        <v>458</v>
      </c>
      <c r="C459" s="7" t="s">
        <v>2055</v>
      </c>
      <c r="D459" s="7" t="s">
        <v>2056</v>
      </c>
      <c r="E459" s="7" t="s">
        <v>2057</v>
      </c>
      <c r="F459" s="7">
        <v>20</v>
      </c>
      <c r="G459" s="7" t="s">
        <v>149</v>
      </c>
      <c r="H459" s="7">
        <v>78391836</v>
      </c>
      <c r="I459" s="7" t="s">
        <v>658</v>
      </c>
      <c r="J459" s="7" t="s">
        <v>2058</v>
      </c>
      <c r="N459" t="str">
        <f t="shared" si="77"/>
        <v>河野</v>
      </c>
      <c r="O459" t="str">
        <f t="shared" si="78"/>
        <v>真志</v>
      </c>
      <c r="P459" t="str">
        <f t="shared" si="79"/>
        <v>カワノ</v>
      </c>
      <c r="Q459" t="str">
        <f t="shared" si="80"/>
        <v>タダシ</v>
      </c>
      <c r="R459">
        <f t="shared" si="81"/>
        <v>21</v>
      </c>
      <c r="S459" t="str">
        <f t="shared" si="82"/>
        <v>2001</v>
      </c>
      <c r="T459" t="str">
        <f t="shared" si="83"/>
        <v>0512</v>
      </c>
      <c r="U459" t="str">
        <f t="shared" si="84"/>
        <v>2001/05/12</v>
      </c>
      <c r="V459" t="str">
        <f t="shared" si="85"/>
        <v>大阪</v>
      </c>
      <c r="W459" t="str">
        <f t="shared" si="86"/>
        <v>00078391836</v>
      </c>
      <c r="X459" t="str">
        <f t="shared" si="87"/>
        <v>近畿大</v>
      </c>
    </row>
    <row r="460" spans="1:24" x14ac:dyDescent="0.55000000000000004">
      <c r="A460" s="7" t="s">
        <v>1955</v>
      </c>
      <c r="B460" s="7">
        <v>459</v>
      </c>
      <c r="C460" s="7" t="s">
        <v>2059</v>
      </c>
      <c r="D460" s="7" t="s">
        <v>2060</v>
      </c>
      <c r="E460" s="7" t="s">
        <v>2061</v>
      </c>
      <c r="F460" s="7">
        <v>20</v>
      </c>
      <c r="G460" s="7" t="s">
        <v>149</v>
      </c>
      <c r="H460" s="7">
        <v>79690435</v>
      </c>
      <c r="I460" s="7" t="s">
        <v>2062</v>
      </c>
      <c r="J460" s="7" t="s">
        <v>515</v>
      </c>
      <c r="N460" t="str">
        <f t="shared" si="77"/>
        <v>川谷内</v>
      </c>
      <c r="O460" t="str">
        <f t="shared" si="78"/>
        <v>啓太</v>
      </c>
      <c r="P460" t="str">
        <f t="shared" si="79"/>
        <v>カワヤチ</v>
      </c>
      <c r="Q460" t="str">
        <f t="shared" si="80"/>
        <v>ケイタ</v>
      </c>
      <c r="R460">
        <f t="shared" si="81"/>
        <v>21</v>
      </c>
      <c r="S460" t="str">
        <f t="shared" si="82"/>
        <v>2001</v>
      </c>
      <c r="T460" t="str">
        <f t="shared" si="83"/>
        <v>0701</v>
      </c>
      <c r="U460" t="str">
        <f t="shared" si="84"/>
        <v>2001/07/01</v>
      </c>
      <c r="V460" t="str">
        <f t="shared" si="85"/>
        <v>大阪</v>
      </c>
      <c r="W460" t="str">
        <f t="shared" si="86"/>
        <v>00079690435</v>
      </c>
      <c r="X460" t="str">
        <f t="shared" si="87"/>
        <v>近畿大</v>
      </c>
    </row>
    <row r="461" spans="1:24" x14ac:dyDescent="0.55000000000000004">
      <c r="A461" s="7" t="s">
        <v>1955</v>
      </c>
      <c r="B461" s="7">
        <v>460</v>
      </c>
      <c r="C461" s="7" t="s">
        <v>2063</v>
      </c>
      <c r="D461" s="7" t="s">
        <v>2064</v>
      </c>
      <c r="E461" s="7" t="s">
        <v>2065</v>
      </c>
      <c r="F461" s="7">
        <v>20</v>
      </c>
      <c r="G461" s="7" t="s">
        <v>98</v>
      </c>
      <c r="H461" s="7">
        <v>91806125</v>
      </c>
      <c r="I461" s="7" t="s">
        <v>1252</v>
      </c>
      <c r="J461" s="7" t="s">
        <v>348</v>
      </c>
      <c r="N461" t="str">
        <f t="shared" si="77"/>
        <v>増田</v>
      </c>
      <c r="O461" t="str">
        <f t="shared" si="78"/>
        <v>聖也</v>
      </c>
      <c r="P461" t="str">
        <f t="shared" si="79"/>
        <v>マスダ</v>
      </c>
      <c r="Q461" t="str">
        <f t="shared" si="80"/>
        <v>セイヤ</v>
      </c>
      <c r="R461">
        <f t="shared" si="81"/>
        <v>21</v>
      </c>
      <c r="S461" t="str">
        <f t="shared" si="82"/>
        <v>2001</v>
      </c>
      <c r="T461" t="str">
        <f t="shared" si="83"/>
        <v>1113</v>
      </c>
      <c r="U461" t="str">
        <f t="shared" si="84"/>
        <v>2001/11/13</v>
      </c>
      <c r="V461" t="str">
        <f t="shared" si="85"/>
        <v>滋賀</v>
      </c>
      <c r="W461" t="str">
        <f t="shared" si="86"/>
        <v>00091806125</v>
      </c>
      <c r="X461" t="str">
        <f t="shared" si="87"/>
        <v>近畿大</v>
      </c>
    </row>
    <row r="462" spans="1:24" x14ac:dyDescent="0.55000000000000004">
      <c r="A462" s="7" t="s">
        <v>1955</v>
      </c>
      <c r="B462" s="7">
        <v>461</v>
      </c>
      <c r="C462" s="7" t="s">
        <v>2066</v>
      </c>
      <c r="D462" s="7" t="s">
        <v>2067</v>
      </c>
      <c r="E462" s="7" t="s">
        <v>513</v>
      </c>
      <c r="F462" s="7">
        <v>19</v>
      </c>
      <c r="G462" s="7" t="s">
        <v>98</v>
      </c>
      <c r="H462" s="7">
        <v>94375129</v>
      </c>
      <c r="I462" s="7" t="s">
        <v>397</v>
      </c>
      <c r="J462" s="7" t="s">
        <v>2068</v>
      </c>
      <c r="N462" t="str">
        <f t="shared" si="77"/>
        <v>樋口</v>
      </c>
      <c r="O462" t="str">
        <f t="shared" si="78"/>
        <v>航</v>
      </c>
      <c r="P462" t="str">
        <f t="shared" si="79"/>
        <v>ヒグチ</v>
      </c>
      <c r="Q462" t="str">
        <f t="shared" si="80"/>
        <v>ワタル</v>
      </c>
      <c r="R462">
        <f t="shared" si="81"/>
        <v>20</v>
      </c>
      <c r="S462" t="str">
        <f t="shared" si="82"/>
        <v>2002</v>
      </c>
      <c r="T462" t="str">
        <f t="shared" si="83"/>
        <v>0829</v>
      </c>
      <c r="U462" t="str">
        <f t="shared" si="84"/>
        <v>2002/08/29</v>
      </c>
      <c r="V462" t="str">
        <f t="shared" si="85"/>
        <v>滋賀</v>
      </c>
      <c r="W462" t="str">
        <f t="shared" si="86"/>
        <v>00094375129</v>
      </c>
      <c r="X462" t="str">
        <f t="shared" si="87"/>
        <v>近畿大</v>
      </c>
    </row>
    <row r="463" spans="1:24" x14ac:dyDescent="0.55000000000000004">
      <c r="A463" s="7" t="s">
        <v>1955</v>
      </c>
      <c r="B463" s="7">
        <v>462</v>
      </c>
      <c r="C463" s="7" t="s">
        <v>2069</v>
      </c>
      <c r="D463" s="7" t="s">
        <v>2070</v>
      </c>
      <c r="E463" s="7" t="s">
        <v>2071</v>
      </c>
      <c r="F463" s="7">
        <v>19</v>
      </c>
      <c r="G463" s="7" t="s">
        <v>898</v>
      </c>
      <c r="H463" s="7">
        <v>92011215</v>
      </c>
      <c r="I463" s="7" t="s">
        <v>2072</v>
      </c>
      <c r="J463" s="7" t="s">
        <v>1064</v>
      </c>
      <c r="N463" t="str">
        <f t="shared" si="77"/>
        <v>松崎</v>
      </c>
      <c r="O463" t="str">
        <f t="shared" si="78"/>
        <v>太星</v>
      </c>
      <c r="P463" t="str">
        <f t="shared" si="79"/>
        <v>マツザキ</v>
      </c>
      <c r="Q463" t="str">
        <f t="shared" si="80"/>
        <v>タイセイ</v>
      </c>
      <c r="R463">
        <f t="shared" si="81"/>
        <v>20</v>
      </c>
      <c r="S463" t="str">
        <f t="shared" si="82"/>
        <v>2002</v>
      </c>
      <c r="T463" t="str">
        <f t="shared" si="83"/>
        <v>0425</v>
      </c>
      <c r="U463" t="str">
        <f t="shared" si="84"/>
        <v>2002/04/25</v>
      </c>
      <c r="V463" t="str">
        <f t="shared" si="85"/>
        <v>愛媛</v>
      </c>
      <c r="W463" t="str">
        <f t="shared" si="86"/>
        <v>00092011215</v>
      </c>
      <c r="X463" t="str">
        <f t="shared" si="87"/>
        <v>近畿大</v>
      </c>
    </row>
    <row r="464" spans="1:24" x14ac:dyDescent="0.55000000000000004">
      <c r="A464" s="7" t="s">
        <v>1955</v>
      </c>
      <c r="B464" s="7">
        <v>463</v>
      </c>
      <c r="C464" s="7" t="s">
        <v>2073</v>
      </c>
      <c r="D464" s="7" t="s">
        <v>2074</v>
      </c>
      <c r="E464" s="7" t="s">
        <v>2075</v>
      </c>
      <c r="F464" s="7">
        <v>20</v>
      </c>
      <c r="G464" s="7" t="s">
        <v>149</v>
      </c>
      <c r="H464" s="7">
        <v>114727224</v>
      </c>
      <c r="I464" s="7" t="s">
        <v>930</v>
      </c>
      <c r="J464" s="7" t="s">
        <v>2076</v>
      </c>
      <c r="N464" t="str">
        <f t="shared" si="77"/>
        <v>中谷</v>
      </c>
      <c r="O464" t="str">
        <f t="shared" si="78"/>
        <v>拓郎</v>
      </c>
      <c r="P464" t="str">
        <f t="shared" si="79"/>
        <v>ナカタニ</v>
      </c>
      <c r="Q464" t="str">
        <f t="shared" si="80"/>
        <v>タクロウ</v>
      </c>
      <c r="R464">
        <f t="shared" si="81"/>
        <v>21</v>
      </c>
      <c r="S464" t="str">
        <f t="shared" si="82"/>
        <v>2001</v>
      </c>
      <c r="T464" t="str">
        <f t="shared" si="83"/>
        <v>0703</v>
      </c>
      <c r="U464" t="str">
        <f t="shared" si="84"/>
        <v>2001/07/03</v>
      </c>
      <c r="V464" t="str">
        <f t="shared" si="85"/>
        <v>大阪</v>
      </c>
      <c r="W464" t="str">
        <f t="shared" si="86"/>
        <v>00114727224</v>
      </c>
      <c r="X464" t="str">
        <f t="shared" si="87"/>
        <v>近畿大</v>
      </c>
    </row>
    <row r="465" spans="1:24" x14ac:dyDescent="0.55000000000000004">
      <c r="A465" s="7" t="s">
        <v>1955</v>
      </c>
      <c r="B465" s="7">
        <v>464</v>
      </c>
      <c r="C465" s="7" t="s">
        <v>2077</v>
      </c>
      <c r="D465" s="7" t="s">
        <v>2078</v>
      </c>
      <c r="E465" s="7" t="s">
        <v>2079</v>
      </c>
      <c r="F465" s="7">
        <v>19</v>
      </c>
      <c r="G465" s="7" t="s">
        <v>149</v>
      </c>
      <c r="H465" s="7">
        <v>90955331</v>
      </c>
      <c r="I465" s="7" t="s">
        <v>2080</v>
      </c>
      <c r="J465" s="7" t="s">
        <v>2081</v>
      </c>
      <c r="N465" t="str">
        <f t="shared" si="77"/>
        <v>平野</v>
      </c>
      <c r="O465" t="str">
        <f t="shared" si="78"/>
        <v>塁</v>
      </c>
      <c r="P465" t="str">
        <f t="shared" si="79"/>
        <v>ヒラノ</v>
      </c>
      <c r="Q465" t="str">
        <f t="shared" si="80"/>
        <v>ルイ</v>
      </c>
      <c r="R465">
        <f t="shared" si="81"/>
        <v>20</v>
      </c>
      <c r="S465" t="str">
        <f t="shared" si="82"/>
        <v>2002</v>
      </c>
      <c r="T465" t="str">
        <f t="shared" si="83"/>
        <v>0710</v>
      </c>
      <c r="U465" t="str">
        <f t="shared" si="84"/>
        <v>2002/07/10</v>
      </c>
      <c r="V465" t="str">
        <f t="shared" si="85"/>
        <v>大阪</v>
      </c>
      <c r="W465" t="str">
        <f t="shared" si="86"/>
        <v>00090955331</v>
      </c>
      <c r="X465" t="str">
        <f t="shared" si="87"/>
        <v>近畿大</v>
      </c>
    </row>
    <row r="466" spans="1:24" x14ac:dyDescent="0.55000000000000004">
      <c r="A466" s="7" t="s">
        <v>1955</v>
      </c>
      <c r="B466" s="7">
        <v>465</v>
      </c>
      <c r="C466" s="7" t="s">
        <v>2082</v>
      </c>
      <c r="D466" s="7" t="s">
        <v>2083</v>
      </c>
      <c r="E466" s="7" t="s">
        <v>2084</v>
      </c>
      <c r="F466" s="7">
        <v>21</v>
      </c>
      <c r="G466" s="7" t="s">
        <v>196</v>
      </c>
      <c r="H466" s="7">
        <v>60470825</v>
      </c>
      <c r="I466" s="7" t="s">
        <v>446</v>
      </c>
      <c r="J466" s="7" t="s">
        <v>388</v>
      </c>
      <c r="N466" t="str">
        <f t="shared" si="77"/>
        <v>西山</v>
      </c>
      <c r="O466" t="str">
        <f t="shared" si="78"/>
        <v>遥斗</v>
      </c>
      <c r="P466" t="str">
        <f t="shared" si="79"/>
        <v>ニシヤマ</v>
      </c>
      <c r="Q466" t="str">
        <f t="shared" si="80"/>
        <v>ハルト</v>
      </c>
      <c r="R466">
        <f t="shared" si="81"/>
        <v>22</v>
      </c>
      <c r="S466" t="str">
        <f t="shared" si="82"/>
        <v>2000</v>
      </c>
      <c r="T466" t="str">
        <f t="shared" si="83"/>
        <v>1205</v>
      </c>
      <c r="U466" t="str">
        <f t="shared" si="84"/>
        <v>2000/12/05</v>
      </c>
      <c r="V466" t="str">
        <f t="shared" si="85"/>
        <v>三重</v>
      </c>
      <c r="W466" t="str">
        <f t="shared" si="86"/>
        <v>00060470825</v>
      </c>
      <c r="X466" t="str">
        <f t="shared" si="87"/>
        <v>近畿大</v>
      </c>
    </row>
    <row r="467" spans="1:24" x14ac:dyDescent="0.55000000000000004">
      <c r="A467" s="7" t="s">
        <v>1955</v>
      </c>
      <c r="B467" s="7">
        <v>466</v>
      </c>
      <c r="C467" s="7" t="s">
        <v>2085</v>
      </c>
      <c r="D467" s="7" t="s">
        <v>2086</v>
      </c>
      <c r="E467" s="7" t="s">
        <v>943</v>
      </c>
      <c r="F467" s="7">
        <v>19</v>
      </c>
      <c r="G467" s="7" t="s">
        <v>121</v>
      </c>
      <c r="H467" s="7">
        <v>107808832</v>
      </c>
      <c r="I467" s="7" t="s">
        <v>465</v>
      </c>
      <c r="J467" s="7" t="s">
        <v>2087</v>
      </c>
      <c r="N467" t="str">
        <f t="shared" si="77"/>
        <v>松田</v>
      </c>
      <c r="O467" t="str">
        <f t="shared" si="78"/>
        <v>真治</v>
      </c>
      <c r="P467" t="str">
        <f t="shared" si="79"/>
        <v>マツダ</v>
      </c>
      <c r="Q467" t="str">
        <f t="shared" si="80"/>
        <v>シンジ</v>
      </c>
      <c r="R467">
        <f t="shared" si="81"/>
        <v>20</v>
      </c>
      <c r="S467" t="str">
        <f t="shared" si="82"/>
        <v>2002</v>
      </c>
      <c r="T467" t="str">
        <f t="shared" si="83"/>
        <v>0713</v>
      </c>
      <c r="U467" t="str">
        <f t="shared" si="84"/>
        <v>2002/07/13</v>
      </c>
      <c r="V467" t="str">
        <f t="shared" si="85"/>
        <v>京都</v>
      </c>
      <c r="W467" t="str">
        <f t="shared" si="86"/>
        <v>00107808832</v>
      </c>
      <c r="X467" t="str">
        <f t="shared" si="87"/>
        <v>近畿大</v>
      </c>
    </row>
    <row r="468" spans="1:24" x14ac:dyDescent="0.55000000000000004">
      <c r="A468" s="7" t="s">
        <v>1955</v>
      </c>
      <c r="B468" s="7">
        <v>467</v>
      </c>
      <c r="C468" s="7" t="s">
        <v>2088</v>
      </c>
      <c r="D468" s="7" t="s">
        <v>2089</v>
      </c>
      <c r="E468" s="7" t="s">
        <v>2090</v>
      </c>
      <c r="F468" s="7">
        <v>19</v>
      </c>
      <c r="G468" s="7" t="s">
        <v>143</v>
      </c>
      <c r="H468" s="7">
        <v>90198027</v>
      </c>
      <c r="I468" s="7" t="s">
        <v>762</v>
      </c>
      <c r="J468" s="7" t="s">
        <v>474</v>
      </c>
      <c r="N468" t="str">
        <f t="shared" si="77"/>
        <v>西尾</v>
      </c>
      <c r="O468" t="str">
        <f t="shared" si="78"/>
        <v>晃太</v>
      </c>
      <c r="P468" t="str">
        <f t="shared" si="79"/>
        <v>ニシオ</v>
      </c>
      <c r="Q468" t="str">
        <f t="shared" si="80"/>
        <v>コウタ</v>
      </c>
      <c r="R468">
        <f t="shared" si="81"/>
        <v>20</v>
      </c>
      <c r="S468" t="str">
        <f t="shared" si="82"/>
        <v>2002</v>
      </c>
      <c r="T468" t="str">
        <f t="shared" si="83"/>
        <v>0404</v>
      </c>
      <c r="U468" t="str">
        <f t="shared" si="84"/>
        <v>2002/04/04</v>
      </c>
      <c r="V468" t="str">
        <f t="shared" si="85"/>
        <v>兵庫</v>
      </c>
      <c r="W468" t="str">
        <f t="shared" si="86"/>
        <v>00090198027</v>
      </c>
      <c r="X468" t="str">
        <f t="shared" si="87"/>
        <v>近畿大</v>
      </c>
    </row>
    <row r="469" spans="1:24" x14ac:dyDescent="0.55000000000000004">
      <c r="A469" s="7" t="s">
        <v>1955</v>
      </c>
      <c r="B469" s="7">
        <v>468</v>
      </c>
      <c r="C469" s="7" t="s">
        <v>2091</v>
      </c>
      <c r="D469" s="7" t="s">
        <v>2092</v>
      </c>
      <c r="E469" s="7" t="s">
        <v>2093</v>
      </c>
      <c r="F469" s="7">
        <v>19</v>
      </c>
      <c r="G469" s="7" t="s">
        <v>365</v>
      </c>
      <c r="H469" s="7">
        <v>94030218</v>
      </c>
      <c r="I469" s="7" t="s">
        <v>2094</v>
      </c>
      <c r="J469" s="7" t="s">
        <v>1664</v>
      </c>
      <c r="N469" t="str">
        <f t="shared" si="77"/>
        <v>別所</v>
      </c>
      <c r="O469" t="str">
        <f t="shared" si="78"/>
        <v>響</v>
      </c>
      <c r="P469" t="str">
        <f t="shared" si="79"/>
        <v>ベッショ</v>
      </c>
      <c r="Q469" t="str">
        <f t="shared" si="80"/>
        <v>ヒビキ</v>
      </c>
      <c r="R469">
        <f t="shared" si="81"/>
        <v>20</v>
      </c>
      <c r="S469" t="str">
        <f t="shared" si="82"/>
        <v>2002</v>
      </c>
      <c r="T469" t="str">
        <f t="shared" si="83"/>
        <v>0530</v>
      </c>
      <c r="U469" t="str">
        <f t="shared" si="84"/>
        <v>2002/05/30</v>
      </c>
      <c r="V469" t="str">
        <f t="shared" si="85"/>
        <v>鳥取</v>
      </c>
      <c r="W469" t="str">
        <f t="shared" si="86"/>
        <v>00094030218</v>
      </c>
      <c r="X469" t="str">
        <f t="shared" si="87"/>
        <v>近畿大</v>
      </c>
    </row>
    <row r="470" spans="1:24" x14ac:dyDescent="0.55000000000000004">
      <c r="A470" s="7" t="s">
        <v>1955</v>
      </c>
      <c r="B470" s="7">
        <v>469</v>
      </c>
      <c r="C470" s="7" t="s">
        <v>2095</v>
      </c>
      <c r="D470" s="7" t="s">
        <v>2096</v>
      </c>
      <c r="E470" s="7" t="s">
        <v>2097</v>
      </c>
      <c r="F470" s="7">
        <v>19</v>
      </c>
      <c r="G470" s="7" t="s">
        <v>143</v>
      </c>
      <c r="H470" s="7">
        <v>88340932</v>
      </c>
      <c r="I470" s="7" t="s">
        <v>2098</v>
      </c>
      <c r="J470" s="7" t="s">
        <v>2099</v>
      </c>
      <c r="N470" t="str">
        <f t="shared" si="77"/>
        <v>森髙</v>
      </c>
      <c r="O470" t="str">
        <f t="shared" si="78"/>
        <v>颯治朗</v>
      </c>
      <c r="P470" t="str">
        <f t="shared" si="79"/>
        <v>モリタカ</v>
      </c>
      <c r="Q470" t="str">
        <f t="shared" si="80"/>
        <v>ソウジロウ</v>
      </c>
      <c r="R470">
        <f t="shared" si="81"/>
        <v>20</v>
      </c>
      <c r="S470" t="str">
        <f t="shared" si="82"/>
        <v>2003</v>
      </c>
      <c r="T470" t="str">
        <f t="shared" si="83"/>
        <v>0121</v>
      </c>
      <c r="U470" t="str">
        <f t="shared" si="84"/>
        <v>2003/01/21</v>
      </c>
      <c r="V470" t="str">
        <f t="shared" si="85"/>
        <v>兵庫</v>
      </c>
      <c r="W470" t="str">
        <f t="shared" si="86"/>
        <v>00088340932</v>
      </c>
      <c r="X470" t="str">
        <f t="shared" si="87"/>
        <v>近畿大</v>
      </c>
    </row>
    <row r="471" spans="1:24" x14ac:dyDescent="0.55000000000000004">
      <c r="A471" s="7" t="s">
        <v>1955</v>
      </c>
      <c r="B471" s="7">
        <v>470</v>
      </c>
      <c r="C471" s="7" t="s">
        <v>2100</v>
      </c>
      <c r="D471" s="7" t="s">
        <v>2101</v>
      </c>
      <c r="E471" s="7" t="s">
        <v>2102</v>
      </c>
      <c r="F471" s="7">
        <v>19</v>
      </c>
      <c r="G471" s="7" t="s">
        <v>98</v>
      </c>
      <c r="H471" s="7">
        <v>122056925</v>
      </c>
      <c r="I471" s="7" t="s">
        <v>2103</v>
      </c>
      <c r="J471" s="7" t="s">
        <v>388</v>
      </c>
      <c r="N471" t="str">
        <f t="shared" si="77"/>
        <v>琴寄</v>
      </c>
      <c r="O471" t="str">
        <f t="shared" si="78"/>
        <v>晴仁</v>
      </c>
      <c r="P471" t="str">
        <f t="shared" si="79"/>
        <v>コトヨリ</v>
      </c>
      <c r="Q471" t="str">
        <f t="shared" si="80"/>
        <v>ハルト</v>
      </c>
      <c r="R471">
        <f t="shared" si="81"/>
        <v>20</v>
      </c>
      <c r="S471" t="str">
        <f t="shared" si="82"/>
        <v>2002</v>
      </c>
      <c r="T471" t="str">
        <f t="shared" si="83"/>
        <v>0409</v>
      </c>
      <c r="U471" t="str">
        <f t="shared" si="84"/>
        <v>2002/04/09</v>
      </c>
      <c r="V471" t="str">
        <f t="shared" si="85"/>
        <v>滋賀</v>
      </c>
      <c r="W471" t="str">
        <f t="shared" si="86"/>
        <v>00122056925</v>
      </c>
      <c r="X471" t="str">
        <f t="shared" si="87"/>
        <v>近畿大</v>
      </c>
    </row>
    <row r="472" spans="1:24" x14ac:dyDescent="0.55000000000000004">
      <c r="A472" s="7" t="s">
        <v>1955</v>
      </c>
      <c r="B472" s="7">
        <v>471</v>
      </c>
      <c r="C472" s="7" t="s">
        <v>2104</v>
      </c>
      <c r="D472" s="7" t="s">
        <v>2105</v>
      </c>
      <c r="E472" s="7" t="s">
        <v>1448</v>
      </c>
      <c r="F472" s="7">
        <v>19</v>
      </c>
      <c r="G472" s="7" t="s">
        <v>109</v>
      </c>
      <c r="H472" s="7">
        <v>89794542</v>
      </c>
      <c r="I472" s="7" t="s">
        <v>2106</v>
      </c>
      <c r="J472" s="7" t="s">
        <v>2107</v>
      </c>
      <c r="N472" t="str">
        <f t="shared" si="77"/>
        <v>安川</v>
      </c>
      <c r="O472" t="str">
        <f t="shared" si="78"/>
        <v>楓</v>
      </c>
      <c r="P472" t="str">
        <f t="shared" si="79"/>
        <v>ヤスカワ</v>
      </c>
      <c r="Q472" t="str">
        <f t="shared" si="80"/>
        <v>カエデ</v>
      </c>
      <c r="R472">
        <f t="shared" si="81"/>
        <v>20</v>
      </c>
      <c r="S472" t="str">
        <f t="shared" si="82"/>
        <v>2002</v>
      </c>
      <c r="T472" t="str">
        <f t="shared" si="83"/>
        <v>0817</v>
      </c>
      <c r="U472" t="str">
        <f t="shared" si="84"/>
        <v>2002/08/17</v>
      </c>
      <c r="V472" t="str">
        <f t="shared" si="85"/>
        <v>奈良</v>
      </c>
      <c r="W472" t="str">
        <f t="shared" si="86"/>
        <v>00089794542</v>
      </c>
      <c r="X472" t="str">
        <f t="shared" si="87"/>
        <v>近畿大</v>
      </c>
    </row>
    <row r="473" spans="1:24" x14ac:dyDescent="0.55000000000000004">
      <c r="A473" s="7" t="s">
        <v>1955</v>
      </c>
      <c r="B473" s="7">
        <v>472</v>
      </c>
      <c r="C473" s="7" t="s">
        <v>2108</v>
      </c>
      <c r="D473" s="7" t="s">
        <v>2109</v>
      </c>
      <c r="E473" s="7" t="s">
        <v>2110</v>
      </c>
      <c r="F473" s="7">
        <v>19</v>
      </c>
      <c r="G473" s="7" t="s">
        <v>149</v>
      </c>
      <c r="H473" s="7">
        <v>97976240</v>
      </c>
      <c r="I473" s="7" t="s">
        <v>2111</v>
      </c>
      <c r="J473" s="7" t="s">
        <v>235</v>
      </c>
      <c r="N473" t="str">
        <f t="shared" si="77"/>
        <v>城戸</v>
      </c>
      <c r="O473" t="str">
        <f t="shared" si="78"/>
        <v>裕登</v>
      </c>
      <c r="P473" t="str">
        <f t="shared" si="79"/>
        <v>キド</v>
      </c>
      <c r="Q473" t="str">
        <f t="shared" si="80"/>
        <v>ユウト</v>
      </c>
      <c r="R473">
        <f t="shared" si="81"/>
        <v>20</v>
      </c>
      <c r="S473" t="str">
        <f t="shared" si="82"/>
        <v>2002</v>
      </c>
      <c r="T473" t="str">
        <f t="shared" si="83"/>
        <v>1010</v>
      </c>
      <c r="U473" t="str">
        <f t="shared" si="84"/>
        <v>2002/10/10</v>
      </c>
      <c r="V473" t="str">
        <f t="shared" si="85"/>
        <v>大阪</v>
      </c>
      <c r="W473" t="str">
        <f t="shared" si="86"/>
        <v>00097976240</v>
      </c>
      <c r="X473" t="str">
        <f t="shared" si="87"/>
        <v>近畿大</v>
      </c>
    </row>
    <row r="474" spans="1:24" x14ac:dyDescent="0.55000000000000004">
      <c r="A474" s="7" t="s">
        <v>1955</v>
      </c>
      <c r="B474" s="7">
        <v>473</v>
      </c>
      <c r="C474" s="7" t="s">
        <v>2112</v>
      </c>
      <c r="D474" s="7" t="s">
        <v>2113</v>
      </c>
      <c r="E474" s="7" t="s">
        <v>2114</v>
      </c>
      <c r="F474" s="7">
        <v>19</v>
      </c>
      <c r="G474" s="7" t="s">
        <v>149</v>
      </c>
      <c r="H474" s="7">
        <v>89259740</v>
      </c>
      <c r="I474" s="7" t="s">
        <v>2115</v>
      </c>
      <c r="J474" s="7" t="s">
        <v>262</v>
      </c>
      <c r="N474" t="str">
        <f t="shared" si="77"/>
        <v>古川</v>
      </c>
      <c r="O474" t="str">
        <f t="shared" si="78"/>
        <v>紘規</v>
      </c>
      <c r="P474" t="str">
        <f t="shared" si="79"/>
        <v>フルカワ</v>
      </c>
      <c r="Q474" t="str">
        <f t="shared" si="80"/>
        <v>コウキ</v>
      </c>
      <c r="R474">
        <f t="shared" si="81"/>
        <v>20</v>
      </c>
      <c r="S474" t="str">
        <f t="shared" si="82"/>
        <v>2002</v>
      </c>
      <c r="T474" t="str">
        <f t="shared" si="83"/>
        <v>0815</v>
      </c>
      <c r="U474" t="str">
        <f t="shared" si="84"/>
        <v>2002/08/15</v>
      </c>
      <c r="V474" t="str">
        <f t="shared" si="85"/>
        <v>大阪</v>
      </c>
      <c r="W474" t="str">
        <f t="shared" si="86"/>
        <v>00089259740</v>
      </c>
      <c r="X474" t="str">
        <f t="shared" si="87"/>
        <v>近畿大</v>
      </c>
    </row>
    <row r="475" spans="1:24" x14ac:dyDescent="0.55000000000000004">
      <c r="A475" s="7" t="s">
        <v>1955</v>
      </c>
      <c r="B475" s="7">
        <v>474</v>
      </c>
      <c r="C475" s="7" t="s">
        <v>2116</v>
      </c>
      <c r="D475" s="7" t="s">
        <v>2117</v>
      </c>
      <c r="E475" s="7" t="s">
        <v>1857</v>
      </c>
      <c r="F475" s="7">
        <v>19</v>
      </c>
      <c r="G475" s="7" t="s">
        <v>143</v>
      </c>
      <c r="H475" s="7">
        <v>122284423</v>
      </c>
      <c r="I475" s="7" t="s">
        <v>2118</v>
      </c>
      <c r="J475" s="7" t="s">
        <v>1636</v>
      </c>
      <c r="N475" t="str">
        <f t="shared" si="77"/>
        <v>小松</v>
      </c>
      <c r="O475" t="str">
        <f t="shared" si="78"/>
        <v>祥大</v>
      </c>
      <c r="P475" t="str">
        <f t="shared" si="79"/>
        <v>コマツ</v>
      </c>
      <c r="Q475" t="str">
        <f t="shared" si="80"/>
        <v>ショウタ</v>
      </c>
      <c r="R475">
        <f t="shared" si="81"/>
        <v>20</v>
      </c>
      <c r="S475" t="str">
        <f t="shared" si="82"/>
        <v>2002</v>
      </c>
      <c r="T475" t="str">
        <f t="shared" si="83"/>
        <v>1011</v>
      </c>
      <c r="U475" t="str">
        <f t="shared" si="84"/>
        <v>2002/10/11</v>
      </c>
      <c r="V475" t="str">
        <f t="shared" si="85"/>
        <v>兵庫</v>
      </c>
      <c r="W475" t="str">
        <f t="shared" si="86"/>
        <v>00122284423</v>
      </c>
      <c r="X475" t="str">
        <f t="shared" si="87"/>
        <v>近畿大</v>
      </c>
    </row>
    <row r="476" spans="1:24" x14ac:dyDescent="0.55000000000000004">
      <c r="A476" s="7" t="s">
        <v>1955</v>
      </c>
      <c r="B476" s="7">
        <v>475</v>
      </c>
      <c r="C476" s="7" t="s">
        <v>2119</v>
      </c>
      <c r="D476" s="7" t="s">
        <v>2120</v>
      </c>
      <c r="E476" s="7" t="s">
        <v>2121</v>
      </c>
      <c r="F476" s="7">
        <v>20</v>
      </c>
      <c r="G476" s="7" t="s">
        <v>401</v>
      </c>
      <c r="H476" s="7">
        <v>94808938</v>
      </c>
      <c r="I476" s="7" t="s">
        <v>2122</v>
      </c>
      <c r="J476" s="7" t="s">
        <v>2123</v>
      </c>
      <c r="N476" t="str">
        <f t="shared" si="77"/>
        <v>荒木</v>
      </c>
      <c r="O476" t="str">
        <f t="shared" si="78"/>
        <v>智仁</v>
      </c>
      <c r="P476" t="str">
        <f t="shared" si="79"/>
        <v>アラキ</v>
      </c>
      <c r="Q476" t="str">
        <f t="shared" si="80"/>
        <v>トモヒト</v>
      </c>
      <c r="R476">
        <f t="shared" si="81"/>
        <v>21</v>
      </c>
      <c r="S476" t="str">
        <f t="shared" si="82"/>
        <v>2001</v>
      </c>
      <c r="T476" t="str">
        <f t="shared" si="83"/>
        <v>0929</v>
      </c>
      <c r="U476" t="str">
        <f t="shared" si="84"/>
        <v>2001/09/29</v>
      </c>
      <c r="V476" t="str">
        <f t="shared" si="85"/>
        <v>富山</v>
      </c>
      <c r="W476" t="str">
        <f t="shared" si="86"/>
        <v>00094808938</v>
      </c>
      <c r="X476" t="str">
        <f t="shared" si="87"/>
        <v>近畿大</v>
      </c>
    </row>
    <row r="477" spans="1:24" x14ac:dyDescent="0.55000000000000004">
      <c r="A477" s="7" t="s">
        <v>1955</v>
      </c>
      <c r="B477" s="7">
        <v>476</v>
      </c>
      <c r="C477" s="7" t="s">
        <v>2124</v>
      </c>
      <c r="D477" s="7" t="s">
        <v>2125</v>
      </c>
      <c r="E477" s="7" t="s">
        <v>579</v>
      </c>
      <c r="F477" s="7">
        <v>18</v>
      </c>
      <c r="G477" s="7" t="s">
        <v>149</v>
      </c>
      <c r="H477" s="7" t="s">
        <v>551</v>
      </c>
      <c r="I477" s="7" t="s">
        <v>2126</v>
      </c>
      <c r="J477" s="7" t="s">
        <v>2127</v>
      </c>
      <c r="N477" t="str">
        <f t="shared" si="77"/>
        <v>新山</v>
      </c>
      <c r="O477" t="str">
        <f t="shared" si="78"/>
        <v>優弥</v>
      </c>
      <c r="P477" t="str">
        <f t="shared" si="79"/>
        <v>シンヤマ</v>
      </c>
      <c r="Q477" t="str">
        <f t="shared" si="80"/>
        <v>ウミ</v>
      </c>
      <c r="R477">
        <f t="shared" si="81"/>
        <v>19</v>
      </c>
      <c r="S477" t="str">
        <f t="shared" si="82"/>
        <v>2003</v>
      </c>
      <c r="T477" t="str">
        <f t="shared" si="83"/>
        <v>0928</v>
      </c>
      <c r="U477" t="str">
        <f t="shared" si="84"/>
        <v>2003/09/28</v>
      </c>
      <c r="V477" t="str">
        <f t="shared" si="85"/>
        <v>大阪</v>
      </c>
      <c r="W477" t="str">
        <f t="shared" si="86"/>
        <v/>
      </c>
      <c r="X477" t="str">
        <f t="shared" si="87"/>
        <v>近畿大</v>
      </c>
    </row>
    <row r="478" spans="1:24" x14ac:dyDescent="0.55000000000000004">
      <c r="A478" s="7" t="s">
        <v>1955</v>
      </c>
      <c r="B478" s="7">
        <v>477</v>
      </c>
      <c r="C478" s="7" t="s">
        <v>2128</v>
      </c>
      <c r="D478" s="7" t="s">
        <v>2129</v>
      </c>
      <c r="E478" s="7" t="s">
        <v>2130</v>
      </c>
      <c r="F478" s="7">
        <v>18</v>
      </c>
      <c r="G478" s="7" t="s">
        <v>196</v>
      </c>
      <c r="H478" s="7" t="s">
        <v>551</v>
      </c>
      <c r="I478" s="7" t="s">
        <v>497</v>
      </c>
      <c r="J478" s="7" t="s">
        <v>117</v>
      </c>
      <c r="N478" t="str">
        <f t="shared" si="77"/>
        <v>山本</v>
      </c>
      <c r="O478" t="str">
        <f t="shared" si="78"/>
        <v>拓実</v>
      </c>
      <c r="P478" t="str">
        <f t="shared" si="79"/>
        <v>ヤマモト</v>
      </c>
      <c r="Q478" t="str">
        <f t="shared" si="80"/>
        <v>タクミ</v>
      </c>
      <c r="R478">
        <f t="shared" si="81"/>
        <v>19</v>
      </c>
      <c r="S478" t="str">
        <f t="shared" si="82"/>
        <v>2003</v>
      </c>
      <c r="T478" t="str">
        <f t="shared" si="83"/>
        <v>0407</v>
      </c>
      <c r="U478" t="str">
        <f t="shared" si="84"/>
        <v>2003/04/07</v>
      </c>
      <c r="V478" t="str">
        <f t="shared" si="85"/>
        <v>三重</v>
      </c>
      <c r="W478" t="str">
        <f t="shared" si="86"/>
        <v/>
      </c>
      <c r="X478" t="str">
        <f t="shared" si="87"/>
        <v>近畿大</v>
      </c>
    </row>
    <row r="479" spans="1:24" x14ac:dyDescent="0.55000000000000004">
      <c r="A479" s="7" t="s">
        <v>1955</v>
      </c>
      <c r="B479" s="7">
        <v>478</v>
      </c>
      <c r="C479" s="7" t="s">
        <v>2131</v>
      </c>
      <c r="D479" s="7" t="s">
        <v>2132</v>
      </c>
      <c r="E479" s="7" t="s">
        <v>2133</v>
      </c>
      <c r="F479" s="7">
        <v>18</v>
      </c>
      <c r="G479" s="7" t="s">
        <v>127</v>
      </c>
      <c r="H479" s="7" t="s">
        <v>551</v>
      </c>
      <c r="I479" s="7" t="s">
        <v>2134</v>
      </c>
      <c r="J479" s="7" t="s">
        <v>262</v>
      </c>
      <c r="N479" t="str">
        <f t="shared" si="77"/>
        <v>阿河</v>
      </c>
      <c r="O479" t="str">
        <f t="shared" si="78"/>
        <v>孝樹</v>
      </c>
      <c r="P479" t="str">
        <f t="shared" si="79"/>
        <v>アガ</v>
      </c>
      <c r="Q479" t="str">
        <f t="shared" si="80"/>
        <v>コウキ</v>
      </c>
      <c r="R479">
        <f t="shared" si="81"/>
        <v>19</v>
      </c>
      <c r="S479" t="str">
        <f t="shared" si="82"/>
        <v>2003</v>
      </c>
      <c r="T479" t="str">
        <f t="shared" si="83"/>
        <v>0714</v>
      </c>
      <c r="U479" t="str">
        <f t="shared" si="84"/>
        <v>2003/07/14</v>
      </c>
      <c r="V479" t="str">
        <f t="shared" si="85"/>
        <v>香川</v>
      </c>
      <c r="W479" t="str">
        <f t="shared" si="86"/>
        <v/>
      </c>
      <c r="X479" t="str">
        <f t="shared" si="87"/>
        <v>近畿大</v>
      </c>
    </row>
    <row r="480" spans="1:24" x14ac:dyDescent="0.55000000000000004">
      <c r="A480" s="7" t="s">
        <v>1955</v>
      </c>
      <c r="B480" s="7">
        <v>479</v>
      </c>
      <c r="C480" s="7" t="s">
        <v>2135</v>
      </c>
      <c r="D480" s="7" t="s">
        <v>2136</v>
      </c>
      <c r="E480" s="7" t="s">
        <v>2137</v>
      </c>
      <c r="F480" s="7">
        <v>18</v>
      </c>
      <c r="G480" s="7" t="s">
        <v>196</v>
      </c>
      <c r="H480" s="7" t="s">
        <v>551</v>
      </c>
      <c r="I480" s="7" t="s">
        <v>2138</v>
      </c>
      <c r="J480" s="7" t="s">
        <v>886</v>
      </c>
      <c r="N480" t="str">
        <f t="shared" si="77"/>
        <v>瀬古</v>
      </c>
      <c r="O480" t="str">
        <f t="shared" si="78"/>
        <v>陸斗</v>
      </c>
      <c r="P480" t="str">
        <f t="shared" si="79"/>
        <v>セコ</v>
      </c>
      <c r="Q480" t="str">
        <f t="shared" si="80"/>
        <v>リクト</v>
      </c>
      <c r="R480">
        <f t="shared" si="81"/>
        <v>19</v>
      </c>
      <c r="S480" t="str">
        <f t="shared" si="82"/>
        <v>2003</v>
      </c>
      <c r="T480" t="str">
        <f t="shared" si="83"/>
        <v>0808</v>
      </c>
      <c r="U480" t="str">
        <f t="shared" si="84"/>
        <v>2003/08/08</v>
      </c>
      <c r="V480" t="str">
        <f t="shared" si="85"/>
        <v>三重</v>
      </c>
      <c r="W480" t="str">
        <f t="shared" si="86"/>
        <v/>
      </c>
      <c r="X480" t="str">
        <f t="shared" si="87"/>
        <v>近畿大</v>
      </c>
    </row>
    <row r="481" spans="1:24" x14ac:dyDescent="0.55000000000000004">
      <c r="A481" s="7" t="s">
        <v>1955</v>
      </c>
      <c r="B481" s="7">
        <v>480</v>
      </c>
      <c r="C481" s="7" t="s">
        <v>2139</v>
      </c>
      <c r="D481" s="7" t="s">
        <v>2140</v>
      </c>
      <c r="E481" s="7" t="s">
        <v>2141</v>
      </c>
      <c r="F481" s="7">
        <v>18</v>
      </c>
      <c r="G481" s="7" t="s">
        <v>143</v>
      </c>
      <c r="H481" s="7" t="s">
        <v>551</v>
      </c>
      <c r="I481" s="7" t="s">
        <v>1675</v>
      </c>
      <c r="J481" s="7" t="s">
        <v>562</v>
      </c>
      <c r="N481" t="str">
        <f t="shared" si="77"/>
        <v>三浦</v>
      </c>
      <c r="O481" t="str">
        <f t="shared" si="78"/>
        <v>康生</v>
      </c>
      <c r="P481" t="str">
        <f t="shared" si="79"/>
        <v>ミウラ</v>
      </c>
      <c r="Q481" t="str">
        <f t="shared" si="80"/>
        <v>コウセイ</v>
      </c>
      <c r="R481">
        <f t="shared" si="81"/>
        <v>19</v>
      </c>
      <c r="S481" t="str">
        <f t="shared" si="82"/>
        <v>2003</v>
      </c>
      <c r="T481" t="str">
        <f t="shared" si="83"/>
        <v>1118</v>
      </c>
      <c r="U481" t="str">
        <f t="shared" si="84"/>
        <v>2003/11/18</v>
      </c>
      <c r="V481" t="str">
        <f t="shared" si="85"/>
        <v>兵庫</v>
      </c>
      <c r="W481" t="str">
        <f t="shared" si="86"/>
        <v/>
      </c>
      <c r="X481" t="str">
        <f t="shared" si="87"/>
        <v>近畿大</v>
      </c>
    </row>
    <row r="482" spans="1:24" x14ac:dyDescent="0.55000000000000004">
      <c r="A482" s="7" t="s">
        <v>1955</v>
      </c>
      <c r="B482" s="7">
        <v>481</v>
      </c>
      <c r="C482" s="7" t="s">
        <v>2142</v>
      </c>
      <c r="D482" s="7" t="s">
        <v>2143</v>
      </c>
      <c r="E482" s="7" t="s">
        <v>2144</v>
      </c>
      <c r="F482" s="7">
        <v>18</v>
      </c>
      <c r="G482" s="7" t="s">
        <v>196</v>
      </c>
      <c r="H482" s="7" t="s">
        <v>551</v>
      </c>
      <c r="I482" s="7" t="s">
        <v>2145</v>
      </c>
      <c r="J482" s="7" t="s">
        <v>2146</v>
      </c>
      <c r="N482" t="str">
        <f t="shared" si="77"/>
        <v>梅本</v>
      </c>
      <c r="O482" t="str">
        <f t="shared" si="78"/>
        <v>宜広</v>
      </c>
      <c r="P482" t="str">
        <f t="shared" si="79"/>
        <v>ウメモト</v>
      </c>
      <c r="Q482" t="str">
        <f t="shared" si="80"/>
        <v>ヨシヒロ</v>
      </c>
      <c r="R482">
        <f t="shared" si="81"/>
        <v>19</v>
      </c>
      <c r="S482" t="str">
        <f t="shared" si="82"/>
        <v>2003</v>
      </c>
      <c r="T482" t="str">
        <f t="shared" si="83"/>
        <v>1115</v>
      </c>
      <c r="U482" t="str">
        <f t="shared" si="84"/>
        <v>2003/11/15</v>
      </c>
      <c r="V482" t="str">
        <f t="shared" si="85"/>
        <v>三重</v>
      </c>
      <c r="W482" t="str">
        <f t="shared" si="86"/>
        <v/>
      </c>
      <c r="X482" t="str">
        <f t="shared" si="87"/>
        <v>近畿大</v>
      </c>
    </row>
    <row r="483" spans="1:24" x14ac:dyDescent="0.55000000000000004">
      <c r="A483" s="7" t="s">
        <v>1955</v>
      </c>
      <c r="B483" s="7">
        <v>482</v>
      </c>
      <c r="C483" s="7" t="s">
        <v>2147</v>
      </c>
      <c r="D483" s="7" t="s">
        <v>2148</v>
      </c>
      <c r="E483" s="7" t="s">
        <v>2149</v>
      </c>
      <c r="F483" s="7">
        <v>18</v>
      </c>
      <c r="G483" s="7" t="s">
        <v>149</v>
      </c>
      <c r="H483" s="7" t="s">
        <v>551</v>
      </c>
      <c r="I483" s="7" t="s">
        <v>2150</v>
      </c>
      <c r="J483" s="7" t="s">
        <v>310</v>
      </c>
      <c r="N483" t="str">
        <f t="shared" si="77"/>
        <v>川勝</v>
      </c>
      <c r="O483" t="str">
        <f t="shared" si="78"/>
        <v>慎太郎</v>
      </c>
      <c r="P483" t="str">
        <f t="shared" si="79"/>
        <v>カワカツ</v>
      </c>
      <c r="Q483" t="str">
        <f t="shared" si="80"/>
        <v>シンタロウ</v>
      </c>
      <c r="R483">
        <f t="shared" si="81"/>
        <v>19</v>
      </c>
      <c r="S483" t="str">
        <f t="shared" si="82"/>
        <v>2003</v>
      </c>
      <c r="T483" t="str">
        <f t="shared" si="83"/>
        <v>0716</v>
      </c>
      <c r="U483" t="str">
        <f t="shared" si="84"/>
        <v>2003/07/16</v>
      </c>
      <c r="V483" t="str">
        <f t="shared" si="85"/>
        <v>大阪</v>
      </c>
      <c r="W483" t="str">
        <f t="shared" si="86"/>
        <v/>
      </c>
      <c r="X483" t="str">
        <f t="shared" si="87"/>
        <v>近畿大</v>
      </c>
    </row>
    <row r="484" spans="1:24" x14ac:dyDescent="0.55000000000000004">
      <c r="A484" s="7" t="s">
        <v>1955</v>
      </c>
      <c r="B484" s="7">
        <v>483</v>
      </c>
      <c r="C484" s="7" t="s">
        <v>2151</v>
      </c>
      <c r="D484" s="7" t="s">
        <v>2152</v>
      </c>
      <c r="E484" s="7" t="s">
        <v>2153</v>
      </c>
      <c r="F484" s="7">
        <v>18</v>
      </c>
      <c r="G484" s="7" t="s">
        <v>149</v>
      </c>
      <c r="H484" s="7" t="s">
        <v>551</v>
      </c>
      <c r="I484" s="7" t="s">
        <v>2154</v>
      </c>
      <c r="J484" s="7" t="s">
        <v>1688</v>
      </c>
      <c r="N484" t="str">
        <f t="shared" si="77"/>
        <v>山城</v>
      </c>
      <c r="O484" t="str">
        <f t="shared" si="78"/>
        <v>嘉人</v>
      </c>
      <c r="P484" t="str">
        <f t="shared" si="79"/>
        <v>ヤマシロ</v>
      </c>
      <c r="Q484" t="str">
        <f t="shared" si="80"/>
        <v>カイト</v>
      </c>
      <c r="R484">
        <f t="shared" si="81"/>
        <v>19</v>
      </c>
      <c r="S484" t="str">
        <f t="shared" si="82"/>
        <v>2003</v>
      </c>
      <c r="T484" t="str">
        <f t="shared" si="83"/>
        <v>0701</v>
      </c>
      <c r="U484" t="str">
        <f t="shared" si="84"/>
        <v>2003/07/01</v>
      </c>
      <c r="V484" t="str">
        <f t="shared" si="85"/>
        <v>大阪</v>
      </c>
      <c r="W484" t="str">
        <f t="shared" si="86"/>
        <v/>
      </c>
      <c r="X484" t="str">
        <f t="shared" si="87"/>
        <v>近畿大</v>
      </c>
    </row>
    <row r="485" spans="1:24" x14ac:dyDescent="0.55000000000000004">
      <c r="A485" s="7" t="s">
        <v>1955</v>
      </c>
      <c r="B485" s="7">
        <v>484</v>
      </c>
      <c r="C485" s="7" t="s">
        <v>2155</v>
      </c>
      <c r="D485" s="7" t="s">
        <v>2156</v>
      </c>
      <c r="E485" s="7" t="s">
        <v>2157</v>
      </c>
      <c r="F485" s="7">
        <v>18</v>
      </c>
      <c r="G485" s="7" t="s">
        <v>109</v>
      </c>
      <c r="H485" s="7" t="s">
        <v>551</v>
      </c>
      <c r="I485" s="7" t="s">
        <v>2158</v>
      </c>
      <c r="J485" s="7" t="s">
        <v>899</v>
      </c>
      <c r="N485" t="str">
        <f t="shared" si="77"/>
        <v>有方</v>
      </c>
      <c r="O485" t="str">
        <f t="shared" si="78"/>
        <v>修斗</v>
      </c>
      <c r="P485" t="str">
        <f t="shared" si="79"/>
        <v>アリカタ</v>
      </c>
      <c r="Q485" t="str">
        <f t="shared" si="80"/>
        <v>シュウト</v>
      </c>
      <c r="R485">
        <f t="shared" si="81"/>
        <v>19</v>
      </c>
      <c r="S485" t="str">
        <f t="shared" si="82"/>
        <v>2003</v>
      </c>
      <c r="T485" t="str">
        <f t="shared" si="83"/>
        <v>0824</v>
      </c>
      <c r="U485" t="str">
        <f t="shared" si="84"/>
        <v>2003/08/24</v>
      </c>
      <c r="V485" t="str">
        <f t="shared" si="85"/>
        <v>奈良</v>
      </c>
      <c r="W485" t="str">
        <f t="shared" si="86"/>
        <v/>
      </c>
      <c r="X485" t="str">
        <f t="shared" si="87"/>
        <v>近畿大</v>
      </c>
    </row>
    <row r="486" spans="1:24" x14ac:dyDescent="0.55000000000000004">
      <c r="A486" s="7" t="s">
        <v>1955</v>
      </c>
      <c r="B486" s="7">
        <v>485</v>
      </c>
      <c r="C486" s="7" t="s">
        <v>2159</v>
      </c>
      <c r="D486" s="7" t="s">
        <v>2160</v>
      </c>
      <c r="E486" s="7" t="s">
        <v>2161</v>
      </c>
      <c r="F486" s="7">
        <v>18</v>
      </c>
      <c r="G486" s="7" t="s">
        <v>98</v>
      </c>
      <c r="H486" s="7" t="s">
        <v>551</v>
      </c>
      <c r="I486" s="7" t="s">
        <v>2162</v>
      </c>
      <c r="J486" s="7" t="s">
        <v>372</v>
      </c>
      <c r="N486" t="str">
        <f t="shared" si="77"/>
        <v>圓句</v>
      </c>
      <c r="O486" t="str">
        <f t="shared" si="78"/>
        <v>知也</v>
      </c>
      <c r="P486" t="str">
        <f t="shared" si="79"/>
        <v>エンク</v>
      </c>
      <c r="Q486" t="str">
        <f t="shared" si="80"/>
        <v>トモヤ</v>
      </c>
      <c r="R486">
        <f t="shared" si="81"/>
        <v>19</v>
      </c>
      <c r="S486" t="str">
        <f t="shared" si="82"/>
        <v>2003</v>
      </c>
      <c r="T486" t="str">
        <f t="shared" si="83"/>
        <v>1021</v>
      </c>
      <c r="U486" t="str">
        <f t="shared" si="84"/>
        <v>2003/10/21</v>
      </c>
      <c r="V486" t="str">
        <f t="shared" si="85"/>
        <v>滋賀</v>
      </c>
      <c r="W486" t="str">
        <f t="shared" si="86"/>
        <v/>
      </c>
      <c r="X486" t="str">
        <f t="shared" si="87"/>
        <v>近畿大</v>
      </c>
    </row>
    <row r="487" spans="1:24" x14ac:dyDescent="0.55000000000000004">
      <c r="A487" s="7" t="s">
        <v>1955</v>
      </c>
      <c r="B487" s="7">
        <v>486</v>
      </c>
      <c r="C487" s="7" t="s">
        <v>2163</v>
      </c>
      <c r="D487" s="7" t="s">
        <v>2164</v>
      </c>
      <c r="E487" s="7" t="s">
        <v>2165</v>
      </c>
      <c r="F487" s="7">
        <v>18</v>
      </c>
      <c r="G487" s="7" t="s">
        <v>1220</v>
      </c>
      <c r="H487" s="7" t="s">
        <v>551</v>
      </c>
      <c r="I487" s="7" t="s">
        <v>699</v>
      </c>
      <c r="J487" s="7" t="s">
        <v>835</v>
      </c>
      <c r="N487" t="str">
        <f t="shared" si="77"/>
        <v>松本</v>
      </c>
      <c r="O487" t="str">
        <f t="shared" si="78"/>
        <v>拳志郎</v>
      </c>
      <c r="P487" t="str">
        <f t="shared" si="79"/>
        <v>マツモト</v>
      </c>
      <c r="Q487" t="str">
        <f t="shared" si="80"/>
        <v>ケンシロウ</v>
      </c>
      <c r="R487">
        <f t="shared" si="81"/>
        <v>19</v>
      </c>
      <c r="S487" t="str">
        <f t="shared" si="82"/>
        <v>2003</v>
      </c>
      <c r="T487" t="str">
        <f t="shared" si="83"/>
        <v>0724</v>
      </c>
      <c r="U487" t="str">
        <f t="shared" si="84"/>
        <v>2003/07/24</v>
      </c>
      <c r="V487" t="str">
        <f t="shared" si="85"/>
        <v>和歌山</v>
      </c>
      <c r="W487" t="str">
        <f t="shared" si="86"/>
        <v/>
      </c>
      <c r="X487" t="str">
        <f t="shared" si="87"/>
        <v>近畿大</v>
      </c>
    </row>
    <row r="488" spans="1:24" x14ac:dyDescent="0.55000000000000004">
      <c r="A488" s="7" t="s">
        <v>1955</v>
      </c>
      <c r="B488" s="7">
        <v>487</v>
      </c>
      <c r="C488" s="7" t="s">
        <v>2166</v>
      </c>
      <c r="D488" s="7" t="s">
        <v>2167</v>
      </c>
      <c r="E488" s="7" t="s">
        <v>2168</v>
      </c>
      <c r="F488" s="7">
        <v>18</v>
      </c>
      <c r="G488" s="7" t="s">
        <v>365</v>
      </c>
      <c r="H488" s="7" t="s">
        <v>551</v>
      </c>
      <c r="I488" s="7" t="s">
        <v>429</v>
      </c>
      <c r="J488" s="7" t="s">
        <v>882</v>
      </c>
      <c r="N488" t="str">
        <f t="shared" si="77"/>
        <v>小林</v>
      </c>
      <c r="O488" t="str">
        <f t="shared" si="78"/>
        <v>想</v>
      </c>
      <c r="P488" t="str">
        <f t="shared" si="79"/>
        <v>コバヤシ</v>
      </c>
      <c r="Q488" t="str">
        <f t="shared" si="80"/>
        <v>ソウ</v>
      </c>
      <c r="R488">
        <f t="shared" si="81"/>
        <v>19</v>
      </c>
      <c r="S488" t="str">
        <f t="shared" si="82"/>
        <v>2003</v>
      </c>
      <c r="T488" t="str">
        <f t="shared" si="83"/>
        <v>0414</v>
      </c>
      <c r="U488" t="str">
        <f t="shared" si="84"/>
        <v>2003/04/14</v>
      </c>
      <c r="V488" t="str">
        <f t="shared" si="85"/>
        <v>鳥取</v>
      </c>
      <c r="W488" t="str">
        <f t="shared" si="86"/>
        <v/>
      </c>
      <c r="X488" t="str">
        <f t="shared" si="87"/>
        <v>近畿大</v>
      </c>
    </row>
    <row r="489" spans="1:24" x14ac:dyDescent="0.55000000000000004">
      <c r="A489" s="7" t="s">
        <v>1955</v>
      </c>
      <c r="B489" s="7">
        <v>488</v>
      </c>
      <c r="C489" s="7" t="s">
        <v>2169</v>
      </c>
      <c r="D489" s="7" t="s">
        <v>2170</v>
      </c>
      <c r="E489" s="7" t="s">
        <v>2171</v>
      </c>
      <c r="F489" s="7">
        <v>18</v>
      </c>
      <c r="G489" s="7" t="s">
        <v>898</v>
      </c>
      <c r="H489" s="7" t="s">
        <v>551</v>
      </c>
      <c r="I489" s="7" t="s">
        <v>2172</v>
      </c>
      <c r="J489" s="7" t="s">
        <v>2173</v>
      </c>
      <c r="N489" t="str">
        <f t="shared" si="77"/>
        <v>久保</v>
      </c>
      <c r="O489" t="str">
        <f t="shared" si="78"/>
        <v>幸陽</v>
      </c>
      <c r="P489" t="str">
        <f t="shared" si="79"/>
        <v>クボ</v>
      </c>
      <c r="Q489" t="str">
        <f t="shared" si="80"/>
        <v>コウヨウ</v>
      </c>
      <c r="R489">
        <f t="shared" si="81"/>
        <v>18</v>
      </c>
      <c r="S489" t="str">
        <f t="shared" si="82"/>
        <v>2004</v>
      </c>
      <c r="T489" t="str">
        <f t="shared" si="83"/>
        <v>0302</v>
      </c>
      <c r="U489" t="str">
        <f t="shared" si="84"/>
        <v>2004/03/02</v>
      </c>
      <c r="V489" t="str">
        <f t="shared" si="85"/>
        <v>愛媛</v>
      </c>
      <c r="W489" t="str">
        <f t="shared" si="86"/>
        <v/>
      </c>
      <c r="X489" t="str">
        <f t="shared" si="87"/>
        <v>近畿大</v>
      </c>
    </row>
    <row r="490" spans="1:24" x14ac:dyDescent="0.55000000000000004">
      <c r="A490" s="7" t="s">
        <v>2174</v>
      </c>
      <c r="B490" s="7">
        <v>489</v>
      </c>
      <c r="C490" s="7" t="s">
        <v>2175</v>
      </c>
      <c r="D490" s="7" t="s">
        <v>2176</v>
      </c>
      <c r="E490" s="7" t="s">
        <v>2177</v>
      </c>
      <c r="F490" s="7">
        <v>19</v>
      </c>
      <c r="G490" s="7" t="s">
        <v>149</v>
      </c>
      <c r="I490" s="7" t="s">
        <v>1138</v>
      </c>
      <c r="J490" s="7" t="s">
        <v>720</v>
      </c>
      <c r="N490" t="str">
        <f t="shared" si="77"/>
        <v>坂本</v>
      </c>
      <c r="O490" t="str">
        <f t="shared" si="78"/>
        <v>元喜</v>
      </c>
      <c r="P490" t="str">
        <f t="shared" si="79"/>
        <v>サカモト</v>
      </c>
      <c r="Q490" t="str">
        <f t="shared" si="80"/>
        <v>ゲンキ</v>
      </c>
      <c r="R490">
        <f t="shared" si="81"/>
        <v>20</v>
      </c>
      <c r="S490" t="str">
        <f t="shared" si="82"/>
        <v>2002</v>
      </c>
      <c r="T490" t="str">
        <f t="shared" si="83"/>
        <v>1206</v>
      </c>
      <c r="U490" t="str">
        <f t="shared" si="84"/>
        <v>2002/12/06</v>
      </c>
      <c r="V490" t="str">
        <f t="shared" si="85"/>
        <v>大阪</v>
      </c>
      <c r="W490" t="str">
        <f t="shared" si="86"/>
        <v/>
      </c>
      <c r="X490" t="str">
        <f t="shared" si="87"/>
        <v>大阪学院大</v>
      </c>
    </row>
    <row r="491" spans="1:24" x14ac:dyDescent="0.55000000000000004">
      <c r="A491" s="7" t="s">
        <v>2178</v>
      </c>
      <c r="B491" s="7">
        <v>490</v>
      </c>
      <c r="C491" s="7" t="s">
        <v>2179</v>
      </c>
      <c r="D491" s="7" t="s">
        <v>2180</v>
      </c>
      <c r="E491" s="7" t="s">
        <v>1197</v>
      </c>
      <c r="F491" s="7">
        <v>21</v>
      </c>
      <c r="G491" s="7" t="s">
        <v>365</v>
      </c>
      <c r="H491" s="7">
        <v>97665437</v>
      </c>
      <c r="I491" s="7" t="s">
        <v>261</v>
      </c>
      <c r="J491" s="7" t="s">
        <v>1554</v>
      </c>
      <c r="N491" t="str">
        <f t="shared" si="77"/>
        <v>井登</v>
      </c>
      <c r="O491" t="str">
        <f t="shared" si="78"/>
        <v>崚太</v>
      </c>
      <c r="P491" t="str">
        <f t="shared" si="79"/>
        <v>イト</v>
      </c>
      <c r="Q491" t="str">
        <f t="shared" si="80"/>
        <v>リョウタ</v>
      </c>
      <c r="R491">
        <f t="shared" si="81"/>
        <v>22</v>
      </c>
      <c r="S491" t="str">
        <f t="shared" si="82"/>
        <v>2000</v>
      </c>
      <c r="T491" t="str">
        <f t="shared" si="83"/>
        <v>0722</v>
      </c>
      <c r="U491" t="str">
        <f t="shared" si="84"/>
        <v>2000/07/22</v>
      </c>
      <c r="V491" t="str">
        <f t="shared" si="85"/>
        <v>鳥取</v>
      </c>
      <c r="W491" t="str">
        <f t="shared" si="86"/>
        <v>00097665437</v>
      </c>
      <c r="X491" t="str">
        <f t="shared" si="87"/>
        <v>びわこ成蹊スポーツ大</v>
      </c>
    </row>
    <row r="492" spans="1:24" x14ac:dyDescent="0.55000000000000004">
      <c r="A492" s="7" t="s">
        <v>2178</v>
      </c>
      <c r="B492" s="7">
        <v>491</v>
      </c>
      <c r="C492" s="7" t="s">
        <v>2181</v>
      </c>
      <c r="D492" s="7" t="s">
        <v>2182</v>
      </c>
      <c r="E492" s="7" t="s">
        <v>2183</v>
      </c>
      <c r="F492" s="7">
        <v>21</v>
      </c>
      <c r="G492" s="7" t="s">
        <v>149</v>
      </c>
      <c r="H492" s="7">
        <v>104055318</v>
      </c>
      <c r="I492" s="7" t="s">
        <v>2184</v>
      </c>
      <c r="J492" s="7" t="s">
        <v>145</v>
      </c>
      <c r="N492" t="str">
        <f t="shared" si="77"/>
        <v>上野</v>
      </c>
      <c r="O492" t="str">
        <f t="shared" si="78"/>
        <v>陸</v>
      </c>
      <c r="P492" t="str">
        <f t="shared" si="79"/>
        <v>ウエノ</v>
      </c>
      <c r="Q492" t="str">
        <f t="shared" si="80"/>
        <v>リク</v>
      </c>
      <c r="R492">
        <f t="shared" si="81"/>
        <v>22</v>
      </c>
      <c r="S492" t="str">
        <f t="shared" si="82"/>
        <v>2000</v>
      </c>
      <c r="T492" t="str">
        <f t="shared" si="83"/>
        <v>0624</v>
      </c>
      <c r="U492" t="str">
        <f t="shared" si="84"/>
        <v>2000/06/24</v>
      </c>
      <c r="V492" t="str">
        <f t="shared" si="85"/>
        <v>大阪</v>
      </c>
      <c r="W492" t="str">
        <f t="shared" si="86"/>
        <v>00104055318</v>
      </c>
      <c r="X492" t="str">
        <f t="shared" si="87"/>
        <v>びわこ成蹊スポーツ大</v>
      </c>
    </row>
    <row r="493" spans="1:24" x14ac:dyDescent="0.55000000000000004">
      <c r="A493" s="7" t="s">
        <v>2178</v>
      </c>
      <c r="B493" s="7">
        <v>492</v>
      </c>
      <c r="C493" s="7" t="s">
        <v>2185</v>
      </c>
      <c r="D493" s="7" t="s">
        <v>2186</v>
      </c>
      <c r="E493" s="7" t="s">
        <v>714</v>
      </c>
      <c r="F493" s="7">
        <v>21</v>
      </c>
      <c r="G493" s="7" t="s">
        <v>782</v>
      </c>
      <c r="H493" s="7">
        <v>68946942</v>
      </c>
      <c r="I493" s="7" t="s">
        <v>2187</v>
      </c>
      <c r="J493" s="7" t="s">
        <v>2188</v>
      </c>
      <c r="N493" t="str">
        <f t="shared" si="77"/>
        <v>上山</v>
      </c>
      <c r="O493" t="str">
        <f t="shared" si="78"/>
        <v>薫</v>
      </c>
      <c r="P493" t="str">
        <f t="shared" si="79"/>
        <v>ウエヤマ</v>
      </c>
      <c r="Q493" t="str">
        <f t="shared" si="80"/>
        <v>カオル</v>
      </c>
      <c r="R493">
        <f t="shared" si="81"/>
        <v>22</v>
      </c>
      <c r="S493" t="str">
        <f t="shared" si="82"/>
        <v>2000</v>
      </c>
      <c r="T493" t="str">
        <f t="shared" si="83"/>
        <v>0814</v>
      </c>
      <c r="U493" t="str">
        <f t="shared" si="84"/>
        <v>2000/08/14</v>
      </c>
      <c r="V493" t="str">
        <f t="shared" si="85"/>
        <v>高知</v>
      </c>
      <c r="W493" t="str">
        <f t="shared" si="86"/>
        <v>00068946942</v>
      </c>
      <c r="X493" t="str">
        <f t="shared" si="87"/>
        <v>びわこ成蹊スポーツ大</v>
      </c>
    </row>
    <row r="494" spans="1:24" x14ac:dyDescent="0.55000000000000004">
      <c r="A494" s="7" t="s">
        <v>2178</v>
      </c>
      <c r="B494" s="7">
        <v>493</v>
      </c>
      <c r="C494" s="7" t="s">
        <v>2189</v>
      </c>
      <c r="D494" s="7" t="s">
        <v>2190</v>
      </c>
      <c r="E494" s="7" t="s">
        <v>2191</v>
      </c>
      <c r="F494" s="7">
        <v>21</v>
      </c>
      <c r="G494" s="7" t="s">
        <v>121</v>
      </c>
      <c r="H494" s="7">
        <v>101407316</v>
      </c>
      <c r="I494" s="7" t="s">
        <v>2192</v>
      </c>
      <c r="J494" s="7" t="s">
        <v>2193</v>
      </c>
      <c r="N494" t="str">
        <f t="shared" si="77"/>
        <v>漆畑</v>
      </c>
      <c r="O494" t="str">
        <f t="shared" si="78"/>
        <v>優司</v>
      </c>
      <c r="P494" t="str">
        <f t="shared" si="79"/>
        <v>ウルシバタ</v>
      </c>
      <c r="Q494" t="str">
        <f t="shared" si="80"/>
        <v>ユウジ</v>
      </c>
      <c r="R494">
        <f t="shared" si="81"/>
        <v>22</v>
      </c>
      <c r="S494" t="str">
        <f t="shared" si="82"/>
        <v>2000</v>
      </c>
      <c r="T494" t="str">
        <f t="shared" si="83"/>
        <v>0525</v>
      </c>
      <c r="U494" t="str">
        <f t="shared" si="84"/>
        <v>2000/05/25</v>
      </c>
      <c r="V494" t="str">
        <f t="shared" si="85"/>
        <v>京都</v>
      </c>
      <c r="W494" t="str">
        <f t="shared" si="86"/>
        <v>00101407316</v>
      </c>
      <c r="X494" t="str">
        <f t="shared" si="87"/>
        <v>びわこ成蹊スポーツ大</v>
      </c>
    </row>
    <row r="495" spans="1:24" x14ac:dyDescent="0.55000000000000004">
      <c r="A495" s="7" t="s">
        <v>2178</v>
      </c>
      <c r="B495" s="7">
        <v>494</v>
      </c>
      <c r="C495" s="7" t="s">
        <v>2194</v>
      </c>
      <c r="D495" s="7" t="s">
        <v>2195</v>
      </c>
      <c r="E495" s="7" t="s">
        <v>1167</v>
      </c>
      <c r="F495" s="7">
        <v>21</v>
      </c>
      <c r="G495" s="7" t="s">
        <v>98</v>
      </c>
      <c r="H495" s="7">
        <v>70258022</v>
      </c>
      <c r="I495" s="7" t="s">
        <v>2196</v>
      </c>
      <c r="J495" s="7" t="s">
        <v>2197</v>
      </c>
      <c r="N495" t="str">
        <f t="shared" si="77"/>
        <v>落合</v>
      </c>
      <c r="O495" t="str">
        <f t="shared" si="78"/>
        <v>伸一郎</v>
      </c>
      <c r="P495" t="str">
        <f t="shared" si="79"/>
        <v>オチアイ</v>
      </c>
      <c r="Q495" t="str">
        <f t="shared" si="80"/>
        <v>シンイチロウ</v>
      </c>
      <c r="R495">
        <f t="shared" si="81"/>
        <v>22</v>
      </c>
      <c r="S495" t="str">
        <f t="shared" si="82"/>
        <v>2000</v>
      </c>
      <c r="T495" t="str">
        <f t="shared" si="83"/>
        <v>0823</v>
      </c>
      <c r="U495" t="str">
        <f t="shared" si="84"/>
        <v>2000/08/23</v>
      </c>
      <c r="V495" t="str">
        <f t="shared" si="85"/>
        <v>滋賀</v>
      </c>
      <c r="W495" t="str">
        <f t="shared" si="86"/>
        <v>00070258022</v>
      </c>
      <c r="X495" t="str">
        <f t="shared" si="87"/>
        <v>びわこ成蹊スポーツ大</v>
      </c>
    </row>
    <row r="496" spans="1:24" x14ac:dyDescent="0.55000000000000004">
      <c r="A496" s="7" t="s">
        <v>2178</v>
      </c>
      <c r="B496" s="7">
        <v>495</v>
      </c>
      <c r="C496" s="7" t="s">
        <v>2198</v>
      </c>
      <c r="D496" s="7" t="s">
        <v>2199</v>
      </c>
      <c r="E496" s="7" t="s">
        <v>2200</v>
      </c>
      <c r="F496" s="7">
        <v>21</v>
      </c>
      <c r="G496" s="7" t="s">
        <v>163</v>
      </c>
      <c r="H496" s="7">
        <v>69804229</v>
      </c>
      <c r="I496" s="7" t="s">
        <v>2201</v>
      </c>
      <c r="J496" s="7" t="s">
        <v>1018</v>
      </c>
      <c r="N496" t="str">
        <f t="shared" si="77"/>
        <v>梶原</v>
      </c>
      <c r="O496" t="str">
        <f t="shared" si="78"/>
        <v>俊介</v>
      </c>
      <c r="P496" t="str">
        <f t="shared" si="79"/>
        <v>カジハラ</v>
      </c>
      <c r="Q496" t="str">
        <f t="shared" si="80"/>
        <v>シュンスケ</v>
      </c>
      <c r="R496">
        <f t="shared" si="81"/>
        <v>22</v>
      </c>
      <c r="S496" t="str">
        <f t="shared" si="82"/>
        <v>2000</v>
      </c>
      <c r="T496" t="str">
        <f t="shared" si="83"/>
        <v>1015</v>
      </c>
      <c r="U496" t="str">
        <f t="shared" si="84"/>
        <v>2000/10/15</v>
      </c>
      <c r="V496" t="str">
        <f t="shared" si="85"/>
        <v>福井</v>
      </c>
      <c r="W496" t="str">
        <f t="shared" si="86"/>
        <v>00069804229</v>
      </c>
      <c r="X496" t="str">
        <f t="shared" si="87"/>
        <v>びわこ成蹊スポーツ大</v>
      </c>
    </row>
    <row r="497" spans="1:24" x14ac:dyDescent="0.55000000000000004">
      <c r="A497" s="7" t="s">
        <v>2178</v>
      </c>
      <c r="B497" s="7">
        <v>496</v>
      </c>
      <c r="C497" s="7" t="s">
        <v>2202</v>
      </c>
      <c r="D497" s="7" t="s">
        <v>2203</v>
      </c>
      <c r="E497" s="7" t="s">
        <v>2204</v>
      </c>
      <c r="F497" s="7">
        <v>21</v>
      </c>
      <c r="G497" s="7" t="s">
        <v>98</v>
      </c>
      <c r="H497" s="7">
        <v>95482432</v>
      </c>
      <c r="I497" s="7" t="s">
        <v>2205</v>
      </c>
      <c r="J497" s="7" t="s">
        <v>2206</v>
      </c>
      <c r="N497" t="str">
        <f t="shared" si="77"/>
        <v>北尾</v>
      </c>
      <c r="O497" t="str">
        <f t="shared" si="78"/>
        <v>迅</v>
      </c>
      <c r="P497" t="str">
        <f t="shared" si="79"/>
        <v>キタオ</v>
      </c>
      <c r="Q497" t="str">
        <f t="shared" si="80"/>
        <v>ジン</v>
      </c>
      <c r="R497">
        <f t="shared" si="81"/>
        <v>22</v>
      </c>
      <c r="S497" t="str">
        <f t="shared" si="82"/>
        <v>2000</v>
      </c>
      <c r="T497" t="str">
        <f t="shared" si="83"/>
        <v>1018</v>
      </c>
      <c r="U497" t="str">
        <f t="shared" si="84"/>
        <v>2000/10/18</v>
      </c>
      <c r="V497" t="str">
        <f t="shared" si="85"/>
        <v>滋賀</v>
      </c>
      <c r="W497" t="str">
        <f t="shared" si="86"/>
        <v>00095482432</v>
      </c>
      <c r="X497" t="str">
        <f t="shared" si="87"/>
        <v>びわこ成蹊スポーツ大</v>
      </c>
    </row>
    <row r="498" spans="1:24" x14ac:dyDescent="0.55000000000000004">
      <c r="A498" s="7" t="s">
        <v>2178</v>
      </c>
      <c r="B498" s="7">
        <v>497</v>
      </c>
      <c r="C498" s="7" t="s">
        <v>2207</v>
      </c>
      <c r="D498" s="7" t="s">
        <v>2208</v>
      </c>
      <c r="E498" s="7" t="s">
        <v>2209</v>
      </c>
      <c r="F498" s="7">
        <v>21</v>
      </c>
      <c r="G498" s="7" t="s">
        <v>149</v>
      </c>
      <c r="H498" s="7">
        <v>97408836</v>
      </c>
      <c r="I498" s="7" t="s">
        <v>2210</v>
      </c>
      <c r="J498" s="7" t="s">
        <v>537</v>
      </c>
      <c r="N498" t="str">
        <f t="shared" si="77"/>
        <v>楠見</v>
      </c>
      <c r="O498" t="str">
        <f t="shared" si="78"/>
        <v>涼介</v>
      </c>
      <c r="P498" t="str">
        <f t="shared" si="79"/>
        <v>クスミ</v>
      </c>
      <c r="Q498" t="str">
        <f t="shared" si="80"/>
        <v>リョウスケ</v>
      </c>
      <c r="R498">
        <f t="shared" si="81"/>
        <v>21</v>
      </c>
      <c r="S498" t="str">
        <f t="shared" si="82"/>
        <v>2001</v>
      </c>
      <c r="T498" t="str">
        <f t="shared" si="83"/>
        <v>0302</v>
      </c>
      <c r="U498" t="str">
        <f t="shared" si="84"/>
        <v>2001/03/02</v>
      </c>
      <c r="V498" t="str">
        <f t="shared" si="85"/>
        <v>大阪</v>
      </c>
      <c r="W498" t="str">
        <f t="shared" si="86"/>
        <v>00097408836</v>
      </c>
      <c r="X498" t="str">
        <f t="shared" si="87"/>
        <v>びわこ成蹊スポーツ大</v>
      </c>
    </row>
    <row r="499" spans="1:24" x14ac:dyDescent="0.55000000000000004">
      <c r="A499" s="7" t="s">
        <v>2178</v>
      </c>
      <c r="B499" s="7">
        <v>498</v>
      </c>
      <c r="C499" s="7" t="s">
        <v>2211</v>
      </c>
      <c r="D499" s="7" t="s">
        <v>2212</v>
      </c>
      <c r="E499" s="7" t="s">
        <v>2213</v>
      </c>
      <c r="F499" s="7">
        <v>21</v>
      </c>
      <c r="G499" s="7" t="s">
        <v>98</v>
      </c>
      <c r="H499" s="7">
        <v>60779332</v>
      </c>
      <c r="I499" s="7" t="s">
        <v>2214</v>
      </c>
      <c r="J499" s="7" t="s">
        <v>758</v>
      </c>
      <c r="N499" t="str">
        <f t="shared" si="77"/>
        <v>下平</v>
      </c>
      <c r="O499" t="str">
        <f t="shared" si="78"/>
        <v>稜</v>
      </c>
      <c r="P499" t="str">
        <f t="shared" si="79"/>
        <v>シモヒラ</v>
      </c>
      <c r="Q499" t="str">
        <f t="shared" si="80"/>
        <v>リョウ</v>
      </c>
      <c r="R499">
        <f t="shared" si="81"/>
        <v>22</v>
      </c>
      <c r="S499" t="str">
        <f t="shared" si="82"/>
        <v>2000</v>
      </c>
      <c r="T499" t="str">
        <f t="shared" si="83"/>
        <v>1121</v>
      </c>
      <c r="U499" t="str">
        <f t="shared" si="84"/>
        <v>2000/11/21</v>
      </c>
      <c r="V499" t="str">
        <f t="shared" si="85"/>
        <v>滋賀</v>
      </c>
      <c r="W499" t="str">
        <f t="shared" si="86"/>
        <v>00060779332</v>
      </c>
      <c r="X499" t="str">
        <f t="shared" si="87"/>
        <v>びわこ成蹊スポーツ大</v>
      </c>
    </row>
    <row r="500" spans="1:24" x14ac:dyDescent="0.55000000000000004">
      <c r="A500" s="7" t="s">
        <v>2178</v>
      </c>
      <c r="B500" s="7">
        <v>499</v>
      </c>
      <c r="C500" s="7" t="s">
        <v>2215</v>
      </c>
      <c r="D500" s="7" t="s">
        <v>2216</v>
      </c>
      <c r="E500" s="7" t="s">
        <v>2217</v>
      </c>
      <c r="F500" s="7">
        <v>21</v>
      </c>
      <c r="G500" s="7" t="s">
        <v>143</v>
      </c>
      <c r="H500" s="7">
        <v>70446930</v>
      </c>
      <c r="I500" s="7" t="s">
        <v>2218</v>
      </c>
      <c r="J500" s="7" t="s">
        <v>2219</v>
      </c>
      <c r="N500" t="str">
        <f t="shared" si="77"/>
        <v>多田</v>
      </c>
      <c r="O500" t="str">
        <f t="shared" si="78"/>
        <v>竜真</v>
      </c>
      <c r="P500" t="str">
        <f t="shared" si="79"/>
        <v>タダ</v>
      </c>
      <c r="Q500" t="str">
        <f t="shared" si="80"/>
        <v>リョウマ</v>
      </c>
      <c r="R500">
        <f t="shared" si="81"/>
        <v>22</v>
      </c>
      <c r="S500" t="str">
        <f t="shared" si="82"/>
        <v>2000</v>
      </c>
      <c r="T500" t="str">
        <f t="shared" si="83"/>
        <v>0721</v>
      </c>
      <c r="U500" t="str">
        <f t="shared" si="84"/>
        <v>2000/07/21</v>
      </c>
      <c r="V500" t="str">
        <f t="shared" si="85"/>
        <v>兵庫</v>
      </c>
      <c r="W500" t="str">
        <f t="shared" si="86"/>
        <v>00070446930</v>
      </c>
      <c r="X500" t="str">
        <f t="shared" si="87"/>
        <v>びわこ成蹊スポーツ大</v>
      </c>
    </row>
    <row r="501" spans="1:24" x14ac:dyDescent="0.55000000000000004">
      <c r="A501" s="7" t="s">
        <v>2178</v>
      </c>
      <c r="B501" s="7">
        <v>500</v>
      </c>
      <c r="C501" s="7" t="s">
        <v>2220</v>
      </c>
      <c r="D501" s="7" t="s">
        <v>2221</v>
      </c>
      <c r="E501" s="7" t="s">
        <v>2222</v>
      </c>
      <c r="F501" s="7">
        <v>21</v>
      </c>
      <c r="G501" s="7" t="s">
        <v>149</v>
      </c>
      <c r="H501" s="7">
        <v>97443633</v>
      </c>
      <c r="I501" s="7" t="s">
        <v>1534</v>
      </c>
      <c r="J501" s="7" t="s">
        <v>1335</v>
      </c>
      <c r="N501" t="str">
        <f t="shared" si="77"/>
        <v>津田</v>
      </c>
      <c r="O501" t="str">
        <f t="shared" si="78"/>
        <v>雄大</v>
      </c>
      <c r="P501" t="str">
        <f t="shared" si="79"/>
        <v>ツダ</v>
      </c>
      <c r="Q501" t="str">
        <f t="shared" si="80"/>
        <v>ユウダイ</v>
      </c>
      <c r="R501">
        <f t="shared" si="81"/>
        <v>22</v>
      </c>
      <c r="S501" t="str">
        <f t="shared" si="82"/>
        <v>2000</v>
      </c>
      <c r="T501" t="str">
        <f t="shared" si="83"/>
        <v>0501</v>
      </c>
      <c r="U501" t="str">
        <f t="shared" si="84"/>
        <v>2000/05/01</v>
      </c>
      <c r="V501" t="str">
        <f t="shared" si="85"/>
        <v>大阪</v>
      </c>
      <c r="W501" t="str">
        <f t="shared" si="86"/>
        <v>00097443633</v>
      </c>
      <c r="X501" t="str">
        <f t="shared" si="87"/>
        <v>びわこ成蹊スポーツ大</v>
      </c>
    </row>
    <row r="502" spans="1:24" x14ac:dyDescent="0.55000000000000004">
      <c r="A502" s="7" t="s">
        <v>2178</v>
      </c>
      <c r="B502" s="7">
        <v>501</v>
      </c>
      <c r="C502" s="7" t="s">
        <v>2223</v>
      </c>
      <c r="D502" s="7" t="s">
        <v>2224</v>
      </c>
      <c r="E502" s="7" t="s">
        <v>2225</v>
      </c>
      <c r="F502" s="7">
        <v>21</v>
      </c>
      <c r="G502" s="7" t="s">
        <v>169</v>
      </c>
      <c r="H502" s="7">
        <v>78325934</v>
      </c>
      <c r="I502" s="7" t="s">
        <v>2226</v>
      </c>
      <c r="J502" s="7" t="s">
        <v>262</v>
      </c>
      <c r="N502" t="str">
        <f t="shared" si="77"/>
        <v>鶴尾</v>
      </c>
      <c r="O502" t="str">
        <f t="shared" si="78"/>
        <v>昂樹</v>
      </c>
      <c r="P502" t="str">
        <f t="shared" si="79"/>
        <v>ツルオ</v>
      </c>
      <c r="Q502" t="str">
        <f t="shared" si="80"/>
        <v>コウキ</v>
      </c>
      <c r="R502">
        <f t="shared" si="81"/>
        <v>22</v>
      </c>
      <c r="S502" t="str">
        <f t="shared" si="82"/>
        <v>2000</v>
      </c>
      <c r="T502" t="str">
        <f t="shared" si="83"/>
        <v>0605</v>
      </c>
      <c r="U502" t="str">
        <f t="shared" si="84"/>
        <v>2000/06/05</v>
      </c>
      <c r="V502" t="str">
        <f t="shared" si="85"/>
        <v>石川</v>
      </c>
      <c r="W502" t="str">
        <f t="shared" si="86"/>
        <v>00078325934</v>
      </c>
      <c r="X502" t="str">
        <f t="shared" si="87"/>
        <v>びわこ成蹊スポーツ大</v>
      </c>
    </row>
    <row r="503" spans="1:24" x14ac:dyDescent="0.55000000000000004">
      <c r="A503" s="7" t="s">
        <v>2178</v>
      </c>
      <c r="B503" s="7">
        <v>502</v>
      </c>
      <c r="C503" s="7" t="s">
        <v>2227</v>
      </c>
      <c r="D503" s="7" t="s">
        <v>2228</v>
      </c>
      <c r="E503" s="7" t="s">
        <v>1201</v>
      </c>
      <c r="F503" s="7">
        <v>21</v>
      </c>
      <c r="G503" s="7" t="s">
        <v>109</v>
      </c>
      <c r="H503" s="7">
        <v>93638130</v>
      </c>
      <c r="I503" s="7" t="s">
        <v>1735</v>
      </c>
      <c r="J503" s="7" t="s">
        <v>653</v>
      </c>
      <c r="N503" t="str">
        <f t="shared" si="77"/>
        <v>中西</v>
      </c>
      <c r="O503" t="str">
        <f t="shared" si="78"/>
        <v>耕大</v>
      </c>
      <c r="P503" t="str">
        <f t="shared" si="79"/>
        <v>ナカニシ</v>
      </c>
      <c r="Q503" t="str">
        <f t="shared" si="80"/>
        <v>コウダイ</v>
      </c>
      <c r="R503">
        <f t="shared" si="81"/>
        <v>22</v>
      </c>
      <c r="S503" t="str">
        <f t="shared" si="82"/>
        <v>2000</v>
      </c>
      <c r="T503" t="str">
        <f t="shared" si="83"/>
        <v>0603</v>
      </c>
      <c r="U503" t="str">
        <f t="shared" si="84"/>
        <v>2000/06/03</v>
      </c>
      <c r="V503" t="str">
        <f t="shared" si="85"/>
        <v>奈良</v>
      </c>
      <c r="W503" t="str">
        <f t="shared" si="86"/>
        <v>00093638130</v>
      </c>
      <c r="X503" t="str">
        <f t="shared" si="87"/>
        <v>びわこ成蹊スポーツ大</v>
      </c>
    </row>
    <row r="504" spans="1:24" x14ac:dyDescent="0.55000000000000004">
      <c r="A504" s="7" t="s">
        <v>2178</v>
      </c>
      <c r="B504" s="7">
        <v>503</v>
      </c>
      <c r="C504" s="7" t="s">
        <v>2229</v>
      </c>
      <c r="D504" s="7" t="s">
        <v>2230</v>
      </c>
      <c r="E504" s="7" t="s">
        <v>142</v>
      </c>
      <c r="F504" s="7">
        <v>21</v>
      </c>
      <c r="G504" s="7" t="s">
        <v>143</v>
      </c>
      <c r="H504" s="7">
        <v>70516423</v>
      </c>
      <c r="I504" s="7" t="s">
        <v>2231</v>
      </c>
      <c r="J504" s="7" t="s">
        <v>2232</v>
      </c>
      <c r="N504" t="str">
        <f t="shared" si="77"/>
        <v>夏目</v>
      </c>
      <c r="O504" t="str">
        <f t="shared" si="78"/>
        <v>逸平</v>
      </c>
      <c r="P504" t="str">
        <f t="shared" si="79"/>
        <v>ナツメ</v>
      </c>
      <c r="Q504" t="str">
        <f t="shared" si="80"/>
        <v>イッペイ</v>
      </c>
      <c r="R504">
        <f t="shared" si="81"/>
        <v>22</v>
      </c>
      <c r="S504" t="str">
        <f t="shared" si="82"/>
        <v>2000</v>
      </c>
      <c r="T504" t="str">
        <f t="shared" si="83"/>
        <v>0609</v>
      </c>
      <c r="U504" t="str">
        <f t="shared" si="84"/>
        <v>2000/06/09</v>
      </c>
      <c r="V504" t="str">
        <f t="shared" si="85"/>
        <v>兵庫</v>
      </c>
      <c r="W504" t="str">
        <f t="shared" si="86"/>
        <v>00070516423</v>
      </c>
      <c r="X504" t="str">
        <f t="shared" si="87"/>
        <v>びわこ成蹊スポーツ大</v>
      </c>
    </row>
    <row r="505" spans="1:24" x14ac:dyDescent="0.55000000000000004">
      <c r="A505" s="7" t="s">
        <v>2178</v>
      </c>
      <c r="B505" s="7">
        <v>504</v>
      </c>
      <c r="C505" s="7" t="s">
        <v>2233</v>
      </c>
      <c r="D505" s="7" t="s">
        <v>2234</v>
      </c>
      <c r="E505" s="7" t="s">
        <v>2217</v>
      </c>
      <c r="F505" s="7">
        <v>21</v>
      </c>
      <c r="G505" s="7" t="s">
        <v>149</v>
      </c>
      <c r="H505" s="7">
        <v>65333727</v>
      </c>
      <c r="I505" s="7" t="s">
        <v>762</v>
      </c>
      <c r="J505" s="7" t="s">
        <v>1018</v>
      </c>
      <c r="N505" t="str">
        <f t="shared" si="77"/>
        <v>西尾</v>
      </c>
      <c r="O505" t="str">
        <f t="shared" si="78"/>
        <v>駿介</v>
      </c>
      <c r="P505" t="str">
        <f t="shared" si="79"/>
        <v>ニシオ</v>
      </c>
      <c r="Q505" t="str">
        <f t="shared" si="80"/>
        <v>シュンスケ</v>
      </c>
      <c r="R505">
        <f t="shared" si="81"/>
        <v>22</v>
      </c>
      <c r="S505" t="str">
        <f t="shared" si="82"/>
        <v>2000</v>
      </c>
      <c r="T505" t="str">
        <f t="shared" si="83"/>
        <v>0721</v>
      </c>
      <c r="U505" t="str">
        <f t="shared" si="84"/>
        <v>2000/07/21</v>
      </c>
      <c r="V505" t="str">
        <f t="shared" si="85"/>
        <v>大阪</v>
      </c>
      <c r="W505" t="str">
        <f t="shared" si="86"/>
        <v>00065333727</v>
      </c>
      <c r="X505" t="str">
        <f t="shared" si="87"/>
        <v>びわこ成蹊スポーツ大</v>
      </c>
    </row>
    <row r="506" spans="1:24" x14ac:dyDescent="0.55000000000000004">
      <c r="A506" s="7" t="s">
        <v>2178</v>
      </c>
      <c r="B506" s="7">
        <v>505</v>
      </c>
      <c r="C506" s="7" t="s">
        <v>2235</v>
      </c>
      <c r="D506" s="7" t="s">
        <v>2236</v>
      </c>
      <c r="E506" s="7" t="s">
        <v>1634</v>
      </c>
      <c r="F506" s="7">
        <v>21</v>
      </c>
      <c r="G506" s="7" t="s">
        <v>98</v>
      </c>
      <c r="H506" s="7">
        <v>60668531</v>
      </c>
      <c r="I506" s="7" t="s">
        <v>2237</v>
      </c>
      <c r="J506" s="7" t="s">
        <v>2238</v>
      </c>
      <c r="N506" t="str">
        <f t="shared" si="77"/>
        <v>花澤</v>
      </c>
      <c r="O506" t="str">
        <f t="shared" si="78"/>
        <v>龍</v>
      </c>
      <c r="P506" t="str">
        <f t="shared" si="79"/>
        <v>ハナザワ</v>
      </c>
      <c r="Q506" t="str">
        <f t="shared" si="80"/>
        <v>リュウ</v>
      </c>
      <c r="R506">
        <f t="shared" si="81"/>
        <v>22</v>
      </c>
      <c r="S506" t="str">
        <f t="shared" si="82"/>
        <v>2000</v>
      </c>
      <c r="T506" t="str">
        <f t="shared" si="83"/>
        <v>1206</v>
      </c>
      <c r="U506" t="str">
        <f t="shared" si="84"/>
        <v>2000/12/06</v>
      </c>
      <c r="V506" t="str">
        <f t="shared" si="85"/>
        <v>滋賀</v>
      </c>
      <c r="W506" t="str">
        <f t="shared" si="86"/>
        <v>00060668531</v>
      </c>
      <c r="X506" t="str">
        <f t="shared" si="87"/>
        <v>びわこ成蹊スポーツ大</v>
      </c>
    </row>
    <row r="507" spans="1:24" x14ac:dyDescent="0.55000000000000004">
      <c r="A507" s="7" t="s">
        <v>2178</v>
      </c>
      <c r="B507" s="7">
        <v>506</v>
      </c>
      <c r="C507" s="7" t="s">
        <v>2239</v>
      </c>
      <c r="D507" s="7" t="s">
        <v>2240</v>
      </c>
      <c r="E507" s="7" t="s">
        <v>2241</v>
      </c>
      <c r="F507" s="7">
        <v>21</v>
      </c>
      <c r="G507" s="7" t="s">
        <v>98</v>
      </c>
      <c r="H507" s="7">
        <v>95309329</v>
      </c>
      <c r="I507" s="7" t="s">
        <v>2242</v>
      </c>
      <c r="J507" s="7" t="s">
        <v>622</v>
      </c>
      <c r="N507" t="str">
        <f t="shared" si="77"/>
        <v>花谷</v>
      </c>
      <c r="O507" t="str">
        <f t="shared" si="78"/>
        <v>瑞稀</v>
      </c>
      <c r="P507" t="str">
        <f t="shared" si="79"/>
        <v>ハナタニ</v>
      </c>
      <c r="Q507" t="str">
        <f t="shared" si="80"/>
        <v>ミズキ</v>
      </c>
      <c r="R507">
        <f t="shared" si="81"/>
        <v>22</v>
      </c>
      <c r="S507" t="str">
        <f t="shared" si="82"/>
        <v>2000</v>
      </c>
      <c r="T507" t="str">
        <f t="shared" si="83"/>
        <v>0809</v>
      </c>
      <c r="U507" t="str">
        <f t="shared" si="84"/>
        <v>2000/08/09</v>
      </c>
      <c r="V507" t="str">
        <f t="shared" si="85"/>
        <v>滋賀</v>
      </c>
      <c r="W507" t="str">
        <f t="shared" si="86"/>
        <v>00095309329</v>
      </c>
      <c r="X507" t="str">
        <f t="shared" si="87"/>
        <v>びわこ成蹊スポーツ大</v>
      </c>
    </row>
    <row r="508" spans="1:24" x14ac:dyDescent="0.55000000000000004">
      <c r="A508" s="7" t="s">
        <v>2178</v>
      </c>
      <c r="B508" s="7">
        <v>507</v>
      </c>
      <c r="C508" s="7" t="s">
        <v>2243</v>
      </c>
      <c r="D508" s="7" t="s">
        <v>2244</v>
      </c>
      <c r="E508" s="7" t="s">
        <v>2245</v>
      </c>
      <c r="F508" s="7">
        <v>21</v>
      </c>
      <c r="G508" s="7" t="s">
        <v>782</v>
      </c>
      <c r="H508" s="7">
        <v>99143531</v>
      </c>
      <c r="I508" s="7" t="s">
        <v>925</v>
      </c>
      <c r="J508" s="7" t="s">
        <v>2246</v>
      </c>
      <c r="N508" t="str">
        <f t="shared" si="77"/>
        <v>林</v>
      </c>
      <c r="O508" t="str">
        <f t="shared" si="78"/>
        <v>大飛</v>
      </c>
      <c r="P508" t="str">
        <f t="shared" si="79"/>
        <v>ハヤシ</v>
      </c>
      <c r="Q508" t="str">
        <f t="shared" si="80"/>
        <v>タイト</v>
      </c>
      <c r="R508">
        <f t="shared" si="81"/>
        <v>21</v>
      </c>
      <c r="S508" t="str">
        <f t="shared" si="82"/>
        <v>2001</v>
      </c>
      <c r="T508" t="str">
        <f t="shared" si="83"/>
        <v>0225</v>
      </c>
      <c r="U508" t="str">
        <f t="shared" si="84"/>
        <v>2001/02/25</v>
      </c>
      <c r="V508" t="str">
        <f t="shared" si="85"/>
        <v>高知</v>
      </c>
      <c r="W508" t="str">
        <f t="shared" si="86"/>
        <v>00099143531</v>
      </c>
      <c r="X508" t="str">
        <f t="shared" si="87"/>
        <v>びわこ成蹊スポーツ大</v>
      </c>
    </row>
    <row r="509" spans="1:24" x14ac:dyDescent="0.55000000000000004">
      <c r="A509" s="7" t="s">
        <v>2178</v>
      </c>
      <c r="B509" s="7">
        <v>508</v>
      </c>
      <c r="C509" s="7" t="s">
        <v>2247</v>
      </c>
      <c r="D509" s="7" t="s">
        <v>2248</v>
      </c>
      <c r="E509" s="7" t="s">
        <v>2249</v>
      </c>
      <c r="F509" s="7">
        <v>21</v>
      </c>
      <c r="G509" s="7" t="s">
        <v>143</v>
      </c>
      <c r="H509" s="7">
        <v>76968440</v>
      </c>
      <c r="I509" s="7" t="s">
        <v>2250</v>
      </c>
      <c r="J509" s="7" t="s">
        <v>129</v>
      </c>
      <c r="N509" t="str">
        <f t="shared" si="77"/>
        <v>平井</v>
      </c>
      <c r="O509" t="str">
        <f t="shared" si="78"/>
        <v>勇気</v>
      </c>
      <c r="P509" t="str">
        <f t="shared" si="79"/>
        <v>ヒライ</v>
      </c>
      <c r="Q509" t="str">
        <f t="shared" si="80"/>
        <v>ユウキ</v>
      </c>
      <c r="R509">
        <f t="shared" si="81"/>
        <v>22</v>
      </c>
      <c r="S509" t="str">
        <f t="shared" si="82"/>
        <v>2000</v>
      </c>
      <c r="T509" t="str">
        <f t="shared" si="83"/>
        <v>0602</v>
      </c>
      <c r="U509" t="str">
        <f t="shared" si="84"/>
        <v>2000/06/02</v>
      </c>
      <c r="V509" t="str">
        <f t="shared" si="85"/>
        <v>兵庫</v>
      </c>
      <c r="W509" t="str">
        <f t="shared" si="86"/>
        <v>00076968440</v>
      </c>
      <c r="X509" t="str">
        <f t="shared" si="87"/>
        <v>びわこ成蹊スポーツ大</v>
      </c>
    </row>
    <row r="510" spans="1:24" x14ac:dyDescent="0.55000000000000004">
      <c r="A510" s="7" t="s">
        <v>2178</v>
      </c>
      <c r="B510" s="7">
        <v>509</v>
      </c>
      <c r="C510" s="7" t="s">
        <v>2251</v>
      </c>
      <c r="D510" s="7" t="s">
        <v>2252</v>
      </c>
      <c r="E510" s="7" t="s">
        <v>2253</v>
      </c>
      <c r="F510" s="7">
        <v>21</v>
      </c>
      <c r="G510" s="7" t="s">
        <v>143</v>
      </c>
      <c r="H510" s="7">
        <v>97793641</v>
      </c>
      <c r="I510" s="7" t="s">
        <v>2254</v>
      </c>
      <c r="J510" s="7" t="s">
        <v>1928</v>
      </c>
      <c r="N510" t="str">
        <f t="shared" si="77"/>
        <v>平沼</v>
      </c>
      <c r="O510" t="str">
        <f t="shared" si="78"/>
        <v>龍斗</v>
      </c>
      <c r="P510" t="str">
        <f t="shared" si="79"/>
        <v>ヒラヌマ</v>
      </c>
      <c r="Q510" t="str">
        <f t="shared" si="80"/>
        <v>リュウト</v>
      </c>
      <c r="R510">
        <f t="shared" si="81"/>
        <v>22</v>
      </c>
      <c r="S510" t="str">
        <f t="shared" si="82"/>
        <v>2000</v>
      </c>
      <c r="T510" t="str">
        <f t="shared" si="83"/>
        <v>0621</v>
      </c>
      <c r="U510" t="str">
        <f t="shared" si="84"/>
        <v>2000/06/21</v>
      </c>
      <c r="V510" t="str">
        <f t="shared" si="85"/>
        <v>兵庫</v>
      </c>
      <c r="W510" t="str">
        <f t="shared" si="86"/>
        <v>00097793641</v>
      </c>
      <c r="X510" t="str">
        <f t="shared" si="87"/>
        <v>びわこ成蹊スポーツ大</v>
      </c>
    </row>
    <row r="511" spans="1:24" x14ac:dyDescent="0.55000000000000004">
      <c r="A511" s="7" t="s">
        <v>2178</v>
      </c>
      <c r="B511" s="7">
        <v>510</v>
      </c>
      <c r="C511" s="7" t="s">
        <v>2255</v>
      </c>
      <c r="D511" s="7" t="s">
        <v>2256</v>
      </c>
      <c r="E511" s="7" t="s">
        <v>1547</v>
      </c>
      <c r="F511" s="7">
        <v>21</v>
      </c>
      <c r="G511" s="7" t="s">
        <v>98</v>
      </c>
      <c r="H511" s="7">
        <v>91898540</v>
      </c>
      <c r="I511" s="7" t="s">
        <v>191</v>
      </c>
      <c r="J511" s="7" t="s">
        <v>576</v>
      </c>
      <c r="N511" t="str">
        <f t="shared" si="77"/>
        <v>福田</v>
      </c>
      <c r="O511" t="str">
        <f t="shared" si="78"/>
        <v>龍太</v>
      </c>
      <c r="P511" t="str">
        <f t="shared" si="79"/>
        <v>フクダ</v>
      </c>
      <c r="Q511" t="str">
        <f t="shared" si="80"/>
        <v>リュウタ</v>
      </c>
      <c r="R511">
        <f t="shared" si="81"/>
        <v>22</v>
      </c>
      <c r="S511" t="str">
        <f t="shared" si="82"/>
        <v>2000</v>
      </c>
      <c r="T511" t="str">
        <f t="shared" si="83"/>
        <v>0807</v>
      </c>
      <c r="U511" t="str">
        <f t="shared" si="84"/>
        <v>2000/08/07</v>
      </c>
      <c r="V511" t="str">
        <f t="shared" si="85"/>
        <v>滋賀</v>
      </c>
      <c r="W511" t="str">
        <f t="shared" si="86"/>
        <v>00091898540</v>
      </c>
      <c r="X511" t="str">
        <f t="shared" si="87"/>
        <v>びわこ成蹊スポーツ大</v>
      </c>
    </row>
    <row r="512" spans="1:24" x14ac:dyDescent="0.55000000000000004">
      <c r="A512" s="7" t="s">
        <v>2178</v>
      </c>
      <c r="B512" s="7">
        <v>511</v>
      </c>
      <c r="C512" s="7" t="s">
        <v>2257</v>
      </c>
      <c r="D512" s="7" t="s">
        <v>2258</v>
      </c>
      <c r="E512" s="7" t="s">
        <v>2259</v>
      </c>
      <c r="F512" s="7">
        <v>21</v>
      </c>
      <c r="G512" s="7" t="s">
        <v>898</v>
      </c>
      <c r="H512" s="7">
        <v>61946430</v>
      </c>
      <c r="I512" s="7" t="s">
        <v>116</v>
      </c>
      <c r="J512" s="7" t="s">
        <v>1149</v>
      </c>
      <c r="N512" t="str">
        <f t="shared" si="77"/>
        <v>藤田</v>
      </c>
      <c r="O512" t="str">
        <f t="shared" si="78"/>
        <v>海</v>
      </c>
      <c r="P512" t="str">
        <f t="shared" si="79"/>
        <v>フジタ</v>
      </c>
      <c r="Q512" t="str">
        <f t="shared" si="80"/>
        <v>カイ</v>
      </c>
      <c r="R512">
        <f t="shared" si="81"/>
        <v>22</v>
      </c>
      <c r="S512" t="str">
        <f t="shared" si="82"/>
        <v>2000</v>
      </c>
      <c r="T512" t="str">
        <f t="shared" si="83"/>
        <v>0727</v>
      </c>
      <c r="U512" t="str">
        <f t="shared" si="84"/>
        <v>2000/07/27</v>
      </c>
      <c r="V512" t="str">
        <f t="shared" si="85"/>
        <v>愛媛</v>
      </c>
      <c r="W512" t="str">
        <f t="shared" si="86"/>
        <v>00061946430</v>
      </c>
      <c r="X512" t="str">
        <f t="shared" si="87"/>
        <v>びわこ成蹊スポーツ大</v>
      </c>
    </row>
    <row r="513" spans="1:24" x14ac:dyDescent="0.55000000000000004">
      <c r="A513" s="7" t="s">
        <v>2178</v>
      </c>
      <c r="B513" s="7">
        <v>512</v>
      </c>
      <c r="C513" s="7" t="s">
        <v>2260</v>
      </c>
      <c r="D513" s="7" t="s">
        <v>2261</v>
      </c>
      <c r="E513" s="7" t="s">
        <v>1992</v>
      </c>
      <c r="F513" s="7">
        <v>21</v>
      </c>
      <c r="G513" s="7" t="s">
        <v>143</v>
      </c>
      <c r="H513" s="7">
        <v>70907427</v>
      </c>
      <c r="I513" s="7" t="s">
        <v>703</v>
      </c>
      <c r="J513" s="7" t="s">
        <v>145</v>
      </c>
      <c r="N513" t="str">
        <f t="shared" si="77"/>
        <v>藤原</v>
      </c>
      <c r="O513" t="str">
        <f t="shared" si="78"/>
        <v>龍来</v>
      </c>
      <c r="P513" t="str">
        <f t="shared" si="79"/>
        <v>フジワラ</v>
      </c>
      <c r="Q513" t="str">
        <f t="shared" si="80"/>
        <v>リク</v>
      </c>
      <c r="R513">
        <f t="shared" si="81"/>
        <v>22</v>
      </c>
      <c r="S513" t="str">
        <f t="shared" si="82"/>
        <v>2000</v>
      </c>
      <c r="T513" t="str">
        <f t="shared" si="83"/>
        <v>1030</v>
      </c>
      <c r="U513" t="str">
        <f t="shared" si="84"/>
        <v>2000/10/30</v>
      </c>
      <c r="V513" t="str">
        <f t="shared" si="85"/>
        <v>兵庫</v>
      </c>
      <c r="W513" t="str">
        <f t="shared" si="86"/>
        <v>00070907427</v>
      </c>
      <c r="X513" t="str">
        <f t="shared" si="87"/>
        <v>びわこ成蹊スポーツ大</v>
      </c>
    </row>
    <row r="514" spans="1:24" x14ac:dyDescent="0.55000000000000004">
      <c r="A514" s="7" t="s">
        <v>2178</v>
      </c>
      <c r="B514" s="7">
        <v>513</v>
      </c>
      <c r="C514" s="7" t="s">
        <v>2262</v>
      </c>
      <c r="D514" s="7" t="s">
        <v>2263</v>
      </c>
      <c r="E514" s="7" t="s">
        <v>2264</v>
      </c>
      <c r="F514" s="7">
        <v>21</v>
      </c>
      <c r="G514" s="7" t="s">
        <v>98</v>
      </c>
      <c r="H514" s="7">
        <v>133321518</v>
      </c>
      <c r="I514" s="7" t="s">
        <v>2265</v>
      </c>
      <c r="J514" s="7" t="s">
        <v>262</v>
      </c>
      <c r="N514" t="str">
        <f t="shared" si="77"/>
        <v>舞薗</v>
      </c>
      <c r="O514" t="str">
        <f t="shared" si="78"/>
        <v>孝紀</v>
      </c>
      <c r="P514" t="str">
        <f t="shared" si="79"/>
        <v>マイゾノ</v>
      </c>
      <c r="Q514" t="str">
        <f t="shared" si="80"/>
        <v>コウキ</v>
      </c>
      <c r="R514">
        <f t="shared" si="81"/>
        <v>22</v>
      </c>
      <c r="S514" t="str">
        <f t="shared" si="82"/>
        <v>2000</v>
      </c>
      <c r="T514" t="str">
        <f t="shared" si="83"/>
        <v>0524</v>
      </c>
      <c r="U514" t="str">
        <f t="shared" si="84"/>
        <v>2000/05/24</v>
      </c>
      <c r="V514" t="str">
        <f t="shared" si="85"/>
        <v>滋賀</v>
      </c>
      <c r="W514" t="str">
        <f t="shared" si="86"/>
        <v>00133321518</v>
      </c>
      <c r="X514" t="str">
        <f t="shared" si="87"/>
        <v>びわこ成蹊スポーツ大</v>
      </c>
    </row>
    <row r="515" spans="1:24" x14ac:dyDescent="0.55000000000000004">
      <c r="A515" s="7" t="s">
        <v>2178</v>
      </c>
      <c r="B515" s="7">
        <v>514</v>
      </c>
      <c r="C515" s="7" t="s">
        <v>2266</v>
      </c>
      <c r="D515" s="7" t="s">
        <v>2267</v>
      </c>
      <c r="E515" s="7" t="s">
        <v>148</v>
      </c>
      <c r="F515" s="7">
        <v>21</v>
      </c>
      <c r="G515" s="7" t="s">
        <v>143</v>
      </c>
      <c r="H515" s="7">
        <v>97833636</v>
      </c>
      <c r="I515" s="7" t="s">
        <v>2268</v>
      </c>
      <c r="J515" s="7" t="s">
        <v>2269</v>
      </c>
      <c r="N515" t="str">
        <f t="shared" ref="N515:N578" si="88">IFERROR(LEFT($C515,FIND("　",$C515)-1),"")</f>
        <v>前川</v>
      </c>
      <c r="O515" t="str">
        <f t="shared" ref="O515:O578" si="89">IFERROR(RIGHT($C515,LEN($C515)-FIND("　",$C515)),"")</f>
        <v>翔</v>
      </c>
      <c r="P515" t="str">
        <f t="shared" ref="P515:P578" si="90">IFERROR(DBCS(LEFT($D515,FIND(" ",$D515)-1)),"")</f>
        <v>マエカワ</v>
      </c>
      <c r="Q515" t="str">
        <f t="shared" ref="Q515:Q578" si="91">IFERROR(DBCS(RIGHT($D515,LEN($D515)-FIND(" ",$D515))),"")</f>
        <v>ショウ</v>
      </c>
      <c r="R515">
        <f t="shared" ref="R515:R578" si="92">IFERROR(IF(AND(129&lt;VALUE($T515),VALUE($T515)&lt;=401),$F515,$F515+1),"")</f>
        <v>22</v>
      </c>
      <c r="S515" t="str">
        <f t="shared" ref="S515:S578" si="93">IF($E515="","",IF(LEFT($E515,1)="9","19"&amp;LEFT($E515,2),"20"&amp;LEFT($E515,2)))</f>
        <v>2000</v>
      </c>
      <c r="T515" t="str">
        <f t="shared" ref="T515:T578" si="94">IFERROR(RIGHT($E515,4),"")</f>
        <v>0930</v>
      </c>
      <c r="U515" t="str">
        <f t="shared" ref="U515:U578" si="95">IF($S515="","",$S515&amp;"/"&amp;LEFT($T515,2)&amp;"/"&amp;RIGHT($T515,2))</f>
        <v>2000/09/30</v>
      </c>
      <c r="V515" t="str">
        <f t="shared" ref="V515:V578" si="96">IFERROR(IF($G515="北海道",$G515,LEFT($G515,LEN($G515)-1)),"")</f>
        <v>兵庫</v>
      </c>
      <c r="W515" t="str">
        <f t="shared" ref="W515:W578" si="97">IF($H515="","",RIGHT(100000000000+$H515,11))</f>
        <v>00097833636</v>
      </c>
      <c r="X515" t="str">
        <f t="shared" ref="X515:X578" si="98">IFERROR(LEFT($A515,FIND("大学",$A515))&amp;RIGHT($A515,LEN($A515)-FIND("大学",$A515)-1),"")</f>
        <v>びわこ成蹊スポーツ大</v>
      </c>
    </row>
    <row r="516" spans="1:24" x14ac:dyDescent="0.55000000000000004">
      <c r="A516" s="7" t="s">
        <v>2178</v>
      </c>
      <c r="B516" s="7">
        <v>515</v>
      </c>
      <c r="C516" s="7" t="s">
        <v>2270</v>
      </c>
      <c r="D516" s="7" t="s">
        <v>2271</v>
      </c>
      <c r="E516" s="7" t="s">
        <v>2272</v>
      </c>
      <c r="F516" s="7">
        <v>21</v>
      </c>
      <c r="G516" s="7" t="s">
        <v>98</v>
      </c>
      <c r="H516" s="7">
        <v>100042512</v>
      </c>
      <c r="I516" s="7" t="s">
        <v>2273</v>
      </c>
      <c r="J516" s="7" t="s">
        <v>129</v>
      </c>
      <c r="N516" t="str">
        <f t="shared" si="88"/>
        <v>槇田</v>
      </c>
      <c r="O516" t="str">
        <f t="shared" si="89"/>
        <v>悠希</v>
      </c>
      <c r="P516" t="str">
        <f t="shared" si="90"/>
        <v>マキタ</v>
      </c>
      <c r="Q516" t="str">
        <f t="shared" si="91"/>
        <v>ユウキ</v>
      </c>
      <c r="R516">
        <f t="shared" si="92"/>
        <v>21</v>
      </c>
      <c r="S516" t="str">
        <f t="shared" si="93"/>
        <v>2001</v>
      </c>
      <c r="T516" t="str">
        <f t="shared" si="94"/>
        <v>0213</v>
      </c>
      <c r="U516" t="str">
        <f t="shared" si="95"/>
        <v>2001/02/13</v>
      </c>
      <c r="V516" t="str">
        <f t="shared" si="96"/>
        <v>滋賀</v>
      </c>
      <c r="W516" t="str">
        <f t="shared" si="97"/>
        <v>00100042512</v>
      </c>
      <c r="X516" t="str">
        <f t="shared" si="98"/>
        <v>びわこ成蹊スポーツ大</v>
      </c>
    </row>
    <row r="517" spans="1:24" x14ac:dyDescent="0.55000000000000004">
      <c r="A517" s="7" t="s">
        <v>2178</v>
      </c>
      <c r="B517" s="7">
        <v>516</v>
      </c>
      <c r="C517" s="7" t="s">
        <v>2274</v>
      </c>
      <c r="D517" s="7" t="s">
        <v>2275</v>
      </c>
      <c r="E517" s="7" t="s">
        <v>2276</v>
      </c>
      <c r="F517" s="7">
        <v>21</v>
      </c>
      <c r="G517" s="7" t="s">
        <v>98</v>
      </c>
      <c r="H517" s="7">
        <v>84321826</v>
      </c>
      <c r="I517" s="7" t="s">
        <v>2277</v>
      </c>
      <c r="J517" s="7" t="s">
        <v>246</v>
      </c>
      <c r="N517" t="str">
        <f t="shared" si="88"/>
        <v>宮本</v>
      </c>
      <c r="O517" t="str">
        <f t="shared" si="89"/>
        <v>光翼</v>
      </c>
      <c r="P517" t="str">
        <f t="shared" si="90"/>
        <v>ミヤモト</v>
      </c>
      <c r="Q517" t="str">
        <f t="shared" si="91"/>
        <v>コウスケ</v>
      </c>
      <c r="R517">
        <f t="shared" si="92"/>
        <v>22</v>
      </c>
      <c r="S517" t="str">
        <f t="shared" si="93"/>
        <v>2000</v>
      </c>
      <c r="T517" t="str">
        <f t="shared" si="94"/>
        <v>1214</v>
      </c>
      <c r="U517" t="str">
        <f t="shared" si="95"/>
        <v>2000/12/14</v>
      </c>
      <c r="V517" t="str">
        <f t="shared" si="96"/>
        <v>滋賀</v>
      </c>
      <c r="W517" t="str">
        <f t="shared" si="97"/>
        <v>00084321826</v>
      </c>
      <c r="X517" t="str">
        <f t="shared" si="98"/>
        <v>びわこ成蹊スポーツ大</v>
      </c>
    </row>
    <row r="518" spans="1:24" x14ac:dyDescent="0.55000000000000004">
      <c r="A518" s="7" t="s">
        <v>2178</v>
      </c>
      <c r="B518" s="7">
        <v>517</v>
      </c>
      <c r="C518" s="7" t="s">
        <v>2278</v>
      </c>
      <c r="D518" s="7" t="s">
        <v>2279</v>
      </c>
      <c r="E518" s="7" t="s">
        <v>2014</v>
      </c>
      <c r="F518" s="7">
        <v>21</v>
      </c>
      <c r="G518" s="7" t="s">
        <v>196</v>
      </c>
      <c r="H518" s="7">
        <v>98517434</v>
      </c>
      <c r="I518" s="7" t="s">
        <v>392</v>
      </c>
      <c r="J518" s="7" t="s">
        <v>2280</v>
      </c>
      <c r="N518" t="str">
        <f t="shared" si="88"/>
        <v>山口</v>
      </c>
      <c r="O518" t="str">
        <f t="shared" si="89"/>
        <v>廉生</v>
      </c>
      <c r="P518" t="str">
        <f t="shared" si="90"/>
        <v>ヤマグチ</v>
      </c>
      <c r="Q518" t="str">
        <f t="shared" si="91"/>
        <v>レンセイ</v>
      </c>
      <c r="R518">
        <f t="shared" si="92"/>
        <v>22</v>
      </c>
      <c r="S518" t="str">
        <f t="shared" si="93"/>
        <v>2000</v>
      </c>
      <c r="T518" t="str">
        <f t="shared" si="94"/>
        <v>0912</v>
      </c>
      <c r="U518" t="str">
        <f t="shared" si="95"/>
        <v>2000/09/12</v>
      </c>
      <c r="V518" t="str">
        <f t="shared" si="96"/>
        <v>三重</v>
      </c>
      <c r="W518" t="str">
        <f t="shared" si="97"/>
        <v>00098517434</v>
      </c>
      <c r="X518" t="str">
        <f t="shared" si="98"/>
        <v>びわこ成蹊スポーツ大</v>
      </c>
    </row>
    <row r="519" spans="1:24" x14ac:dyDescent="0.55000000000000004">
      <c r="A519" s="7" t="s">
        <v>2178</v>
      </c>
      <c r="B519" s="7">
        <v>518</v>
      </c>
      <c r="C519" s="7" t="s">
        <v>2281</v>
      </c>
      <c r="D519" s="7" t="s">
        <v>2282</v>
      </c>
      <c r="E519" s="7" t="s">
        <v>1538</v>
      </c>
      <c r="F519" s="7">
        <v>21</v>
      </c>
      <c r="G519" s="7" t="s">
        <v>98</v>
      </c>
      <c r="H519" s="7">
        <v>97338434</v>
      </c>
      <c r="I519" s="7" t="s">
        <v>2283</v>
      </c>
      <c r="J519" s="7" t="s">
        <v>2284</v>
      </c>
      <c r="N519" t="str">
        <f t="shared" si="88"/>
        <v>山村</v>
      </c>
      <c r="O519" t="str">
        <f t="shared" si="89"/>
        <v>幸永</v>
      </c>
      <c r="P519" t="str">
        <f t="shared" si="90"/>
        <v>ヤマムラ</v>
      </c>
      <c r="Q519" t="str">
        <f t="shared" si="91"/>
        <v>ユキヒサ</v>
      </c>
      <c r="R519">
        <f t="shared" si="92"/>
        <v>22</v>
      </c>
      <c r="S519" t="str">
        <f t="shared" si="93"/>
        <v>2000</v>
      </c>
      <c r="T519" t="str">
        <f t="shared" si="94"/>
        <v>0519</v>
      </c>
      <c r="U519" t="str">
        <f t="shared" si="95"/>
        <v>2000/05/19</v>
      </c>
      <c r="V519" t="str">
        <f t="shared" si="96"/>
        <v>滋賀</v>
      </c>
      <c r="W519" t="str">
        <f t="shared" si="97"/>
        <v>00097338434</v>
      </c>
      <c r="X519" t="str">
        <f t="shared" si="98"/>
        <v>びわこ成蹊スポーツ大</v>
      </c>
    </row>
    <row r="520" spans="1:24" x14ac:dyDescent="0.55000000000000004">
      <c r="A520" s="7" t="s">
        <v>2178</v>
      </c>
      <c r="B520" s="7">
        <v>519</v>
      </c>
      <c r="C520" s="7" t="s">
        <v>2285</v>
      </c>
      <c r="D520" s="7" t="s">
        <v>2286</v>
      </c>
      <c r="E520" s="7" t="s">
        <v>1543</v>
      </c>
      <c r="F520" s="7">
        <v>21</v>
      </c>
      <c r="G520" s="7" t="s">
        <v>127</v>
      </c>
      <c r="H520" s="7">
        <v>61079023</v>
      </c>
      <c r="I520" s="7" t="s">
        <v>223</v>
      </c>
      <c r="J520" s="7" t="s">
        <v>842</v>
      </c>
      <c r="N520" t="str">
        <f t="shared" si="88"/>
        <v>吉田</v>
      </c>
      <c r="O520" t="str">
        <f t="shared" si="89"/>
        <v>健吾</v>
      </c>
      <c r="P520" t="str">
        <f t="shared" si="90"/>
        <v>ヨシダ</v>
      </c>
      <c r="Q520" t="str">
        <f t="shared" si="91"/>
        <v>ケンゴ</v>
      </c>
      <c r="R520">
        <f t="shared" si="92"/>
        <v>22</v>
      </c>
      <c r="S520" t="str">
        <f t="shared" si="93"/>
        <v>2000</v>
      </c>
      <c r="T520" t="str">
        <f t="shared" si="94"/>
        <v>0902</v>
      </c>
      <c r="U520" t="str">
        <f t="shared" si="95"/>
        <v>2000/09/02</v>
      </c>
      <c r="V520" t="str">
        <f t="shared" si="96"/>
        <v>香川</v>
      </c>
      <c r="W520" t="str">
        <f t="shared" si="97"/>
        <v>00061079023</v>
      </c>
      <c r="X520" t="str">
        <f t="shared" si="98"/>
        <v>びわこ成蹊スポーツ大</v>
      </c>
    </row>
    <row r="521" spans="1:24" x14ac:dyDescent="0.55000000000000004">
      <c r="A521" s="7" t="s">
        <v>2178</v>
      </c>
      <c r="B521" s="7">
        <v>520</v>
      </c>
      <c r="C521" s="7" t="s">
        <v>2287</v>
      </c>
      <c r="D521" s="7" t="s">
        <v>2288</v>
      </c>
      <c r="E521" s="7" t="s">
        <v>2289</v>
      </c>
      <c r="F521" s="7">
        <v>21</v>
      </c>
      <c r="G521" s="7" t="s">
        <v>2290</v>
      </c>
      <c r="H521" s="7">
        <v>70943225</v>
      </c>
      <c r="I521" s="7" t="s">
        <v>223</v>
      </c>
      <c r="J521" s="7" t="s">
        <v>562</v>
      </c>
      <c r="N521" t="str">
        <f t="shared" si="88"/>
        <v>吉田</v>
      </c>
      <c r="O521" t="str">
        <f t="shared" si="89"/>
        <v>康晟</v>
      </c>
      <c r="P521" t="str">
        <f t="shared" si="90"/>
        <v>ヨシダ</v>
      </c>
      <c r="Q521" t="str">
        <f t="shared" si="91"/>
        <v>コウセイ</v>
      </c>
      <c r="R521">
        <f t="shared" si="92"/>
        <v>21</v>
      </c>
      <c r="S521" t="str">
        <f t="shared" si="93"/>
        <v>2001</v>
      </c>
      <c r="T521" t="str">
        <f t="shared" si="94"/>
        <v>0221</v>
      </c>
      <c r="U521" t="str">
        <f t="shared" si="95"/>
        <v>2001/02/21</v>
      </c>
      <c r="V521" t="str">
        <f t="shared" si="96"/>
        <v>徳島</v>
      </c>
      <c r="W521" t="str">
        <f t="shared" si="97"/>
        <v>00070943225</v>
      </c>
      <c r="X521" t="str">
        <f t="shared" si="98"/>
        <v>びわこ成蹊スポーツ大</v>
      </c>
    </row>
    <row r="522" spans="1:24" x14ac:dyDescent="0.55000000000000004">
      <c r="A522" s="7" t="s">
        <v>2178</v>
      </c>
      <c r="B522" s="7">
        <v>521</v>
      </c>
      <c r="C522" s="7" t="s">
        <v>2291</v>
      </c>
      <c r="D522" s="7" t="s">
        <v>2292</v>
      </c>
      <c r="E522" s="7" t="s">
        <v>2293</v>
      </c>
      <c r="F522" s="7">
        <v>21</v>
      </c>
      <c r="G522" s="7" t="s">
        <v>149</v>
      </c>
      <c r="H522" s="7">
        <v>64459735</v>
      </c>
      <c r="I522" s="7" t="s">
        <v>556</v>
      </c>
      <c r="J522" s="7" t="s">
        <v>1636</v>
      </c>
      <c r="N522" t="str">
        <f t="shared" si="88"/>
        <v>渡邊</v>
      </c>
      <c r="O522" t="str">
        <f t="shared" si="89"/>
        <v>翔大</v>
      </c>
      <c r="P522" t="str">
        <f t="shared" si="90"/>
        <v>ワタナベ</v>
      </c>
      <c r="Q522" t="str">
        <f t="shared" si="91"/>
        <v>ショウタ</v>
      </c>
      <c r="R522">
        <f t="shared" si="92"/>
        <v>22</v>
      </c>
      <c r="S522" t="str">
        <f t="shared" si="93"/>
        <v>2000</v>
      </c>
      <c r="T522" t="str">
        <f t="shared" si="94"/>
        <v>0503</v>
      </c>
      <c r="U522" t="str">
        <f t="shared" si="95"/>
        <v>2000/05/03</v>
      </c>
      <c r="V522" t="str">
        <f t="shared" si="96"/>
        <v>大阪</v>
      </c>
      <c r="W522" t="str">
        <f t="shared" si="97"/>
        <v>00064459735</v>
      </c>
      <c r="X522" t="str">
        <f t="shared" si="98"/>
        <v>びわこ成蹊スポーツ大</v>
      </c>
    </row>
    <row r="523" spans="1:24" x14ac:dyDescent="0.55000000000000004">
      <c r="A523" s="7" t="s">
        <v>2178</v>
      </c>
      <c r="B523" s="7">
        <v>522</v>
      </c>
      <c r="C523" s="7" t="s">
        <v>2294</v>
      </c>
      <c r="D523" s="7" t="s">
        <v>2295</v>
      </c>
      <c r="E523" s="7" t="s">
        <v>2296</v>
      </c>
      <c r="F523" s="7">
        <v>20</v>
      </c>
      <c r="G523" s="7" t="s">
        <v>1220</v>
      </c>
      <c r="H523" s="7">
        <v>81881531</v>
      </c>
      <c r="I523" s="7" t="s">
        <v>1383</v>
      </c>
      <c r="J523" s="7" t="s">
        <v>2297</v>
      </c>
      <c r="N523" t="str">
        <f t="shared" si="88"/>
        <v>安達</v>
      </c>
      <c r="O523" t="str">
        <f t="shared" si="89"/>
        <v>蓮</v>
      </c>
      <c r="P523" t="str">
        <f t="shared" si="90"/>
        <v>アダチ</v>
      </c>
      <c r="Q523" t="str">
        <f t="shared" si="91"/>
        <v>レン</v>
      </c>
      <c r="R523">
        <f t="shared" si="92"/>
        <v>21</v>
      </c>
      <c r="S523" t="str">
        <f t="shared" si="93"/>
        <v>2001</v>
      </c>
      <c r="T523" t="str">
        <f t="shared" si="94"/>
        <v>0818</v>
      </c>
      <c r="U523" t="str">
        <f t="shared" si="95"/>
        <v>2001/08/18</v>
      </c>
      <c r="V523" t="str">
        <f t="shared" si="96"/>
        <v>和歌山</v>
      </c>
      <c r="W523" t="str">
        <f t="shared" si="97"/>
        <v>00081881531</v>
      </c>
      <c r="X523" t="str">
        <f t="shared" si="98"/>
        <v>びわこ成蹊スポーツ大</v>
      </c>
    </row>
    <row r="524" spans="1:24" x14ac:dyDescent="0.55000000000000004">
      <c r="A524" s="7" t="s">
        <v>2178</v>
      </c>
      <c r="B524" s="7">
        <v>523</v>
      </c>
      <c r="C524" s="7" t="s">
        <v>2298</v>
      </c>
      <c r="D524" s="7" t="s">
        <v>2299</v>
      </c>
      <c r="E524" s="7" t="s">
        <v>2300</v>
      </c>
      <c r="F524" s="7">
        <v>20</v>
      </c>
      <c r="G524" s="7" t="s">
        <v>149</v>
      </c>
      <c r="H524" s="7">
        <v>79880335</v>
      </c>
      <c r="I524" s="7" t="s">
        <v>402</v>
      </c>
      <c r="J524" s="7" t="s">
        <v>2301</v>
      </c>
      <c r="N524" t="str">
        <f t="shared" si="88"/>
        <v>石川</v>
      </c>
      <c r="O524" t="str">
        <f t="shared" si="89"/>
        <v>稚紘</v>
      </c>
      <c r="P524" t="str">
        <f t="shared" si="90"/>
        <v>イシカワ</v>
      </c>
      <c r="Q524" t="str">
        <f t="shared" si="91"/>
        <v>チヒロ</v>
      </c>
      <c r="R524">
        <f t="shared" si="92"/>
        <v>21</v>
      </c>
      <c r="S524" t="str">
        <f t="shared" si="93"/>
        <v>2001</v>
      </c>
      <c r="T524" t="str">
        <f t="shared" si="94"/>
        <v>0917</v>
      </c>
      <c r="U524" t="str">
        <f t="shared" si="95"/>
        <v>2001/09/17</v>
      </c>
      <c r="V524" t="str">
        <f t="shared" si="96"/>
        <v>大阪</v>
      </c>
      <c r="W524" t="str">
        <f t="shared" si="97"/>
        <v>00079880335</v>
      </c>
      <c r="X524" t="str">
        <f t="shared" si="98"/>
        <v>びわこ成蹊スポーツ大</v>
      </c>
    </row>
    <row r="525" spans="1:24" x14ac:dyDescent="0.55000000000000004">
      <c r="A525" s="7" t="s">
        <v>2178</v>
      </c>
      <c r="B525" s="7">
        <v>524</v>
      </c>
      <c r="C525" s="7" t="s">
        <v>2302</v>
      </c>
      <c r="D525" s="7" t="s">
        <v>2303</v>
      </c>
      <c r="E525" s="7" t="s">
        <v>2304</v>
      </c>
      <c r="F525" s="7">
        <v>20</v>
      </c>
      <c r="G525" s="7" t="s">
        <v>109</v>
      </c>
      <c r="H525" s="7">
        <v>94268938</v>
      </c>
      <c r="I525" s="7" t="s">
        <v>1657</v>
      </c>
      <c r="J525" s="7" t="s">
        <v>2305</v>
      </c>
      <c r="N525" t="str">
        <f t="shared" si="88"/>
        <v>石田</v>
      </c>
      <c r="O525" t="str">
        <f t="shared" si="89"/>
        <v>淳人</v>
      </c>
      <c r="P525" t="str">
        <f t="shared" si="90"/>
        <v>イシダ</v>
      </c>
      <c r="Q525" t="str">
        <f t="shared" si="91"/>
        <v>ジュント</v>
      </c>
      <c r="R525">
        <f t="shared" si="92"/>
        <v>21</v>
      </c>
      <c r="S525" t="str">
        <f t="shared" si="93"/>
        <v>2001</v>
      </c>
      <c r="T525" t="str">
        <f t="shared" si="94"/>
        <v>1022</v>
      </c>
      <c r="U525" t="str">
        <f t="shared" si="95"/>
        <v>2001/10/22</v>
      </c>
      <c r="V525" t="str">
        <f t="shared" si="96"/>
        <v>奈良</v>
      </c>
      <c r="W525" t="str">
        <f t="shared" si="97"/>
        <v>00094268938</v>
      </c>
      <c r="X525" t="str">
        <f t="shared" si="98"/>
        <v>びわこ成蹊スポーツ大</v>
      </c>
    </row>
    <row r="526" spans="1:24" x14ac:dyDescent="0.55000000000000004">
      <c r="A526" s="7" t="s">
        <v>2178</v>
      </c>
      <c r="B526" s="7">
        <v>525</v>
      </c>
      <c r="C526" s="7" t="s">
        <v>2306</v>
      </c>
      <c r="D526" s="7" t="s">
        <v>2307</v>
      </c>
      <c r="E526" s="7" t="s">
        <v>2308</v>
      </c>
      <c r="F526" s="7">
        <v>20</v>
      </c>
      <c r="G526" s="7" t="s">
        <v>365</v>
      </c>
      <c r="H526" s="7">
        <v>108219728</v>
      </c>
      <c r="I526" s="7" t="s">
        <v>2309</v>
      </c>
      <c r="J526" s="7" t="s">
        <v>498</v>
      </c>
      <c r="N526" t="str">
        <f t="shared" si="88"/>
        <v>市村</v>
      </c>
      <c r="O526" t="str">
        <f t="shared" si="89"/>
        <v>知弘</v>
      </c>
      <c r="P526" t="str">
        <f t="shared" si="90"/>
        <v>イチムラ</v>
      </c>
      <c r="Q526" t="str">
        <f t="shared" si="91"/>
        <v>トモヒロ</v>
      </c>
      <c r="R526">
        <f t="shared" si="92"/>
        <v>21</v>
      </c>
      <c r="S526" t="str">
        <f t="shared" si="93"/>
        <v>2001</v>
      </c>
      <c r="T526" t="str">
        <f t="shared" si="94"/>
        <v>0519</v>
      </c>
      <c r="U526" t="str">
        <f t="shared" si="95"/>
        <v>2001/05/19</v>
      </c>
      <c r="V526" t="str">
        <f t="shared" si="96"/>
        <v>鳥取</v>
      </c>
      <c r="W526" t="str">
        <f t="shared" si="97"/>
        <v>00108219728</v>
      </c>
      <c r="X526" t="str">
        <f t="shared" si="98"/>
        <v>びわこ成蹊スポーツ大</v>
      </c>
    </row>
    <row r="527" spans="1:24" x14ac:dyDescent="0.55000000000000004">
      <c r="A527" s="7" t="s">
        <v>2178</v>
      </c>
      <c r="B527" s="7">
        <v>526</v>
      </c>
      <c r="C527" s="7" t="s">
        <v>2310</v>
      </c>
      <c r="D527" s="7" t="s">
        <v>2311</v>
      </c>
      <c r="E527" s="7" t="s">
        <v>2312</v>
      </c>
      <c r="F527" s="7">
        <v>20</v>
      </c>
      <c r="G527" s="7" t="s">
        <v>143</v>
      </c>
      <c r="H527" s="7">
        <v>76801527</v>
      </c>
      <c r="I527" s="7" t="s">
        <v>621</v>
      </c>
      <c r="J527" s="7" t="s">
        <v>1430</v>
      </c>
      <c r="N527" t="str">
        <f t="shared" si="88"/>
        <v>上田</v>
      </c>
      <c r="O527" t="str">
        <f t="shared" si="89"/>
        <v>巴瑠</v>
      </c>
      <c r="P527" t="str">
        <f t="shared" si="90"/>
        <v>ウエダ</v>
      </c>
      <c r="Q527" t="str">
        <f t="shared" si="91"/>
        <v>ハル</v>
      </c>
      <c r="R527">
        <f t="shared" si="92"/>
        <v>21</v>
      </c>
      <c r="S527" t="str">
        <f t="shared" si="93"/>
        <v>2001</v>
      </c>
      <c r="T527" t="str">
        <f t="shared" si="94"/>
        <v>0505</v>
      </c>
      <c r="U527" t="str">
        <f t="shared" si="95"/>
        <v>2001/05/05</v>
      </c>
      <c r="V527" t="str">
        <f t="shared" si="96"/>
        <v>兵庫</v>
      </c>
      <c r="W527" t="str">
        <f t="shared" si="97"/>
        <v>00076801527</v>
      </c>
      <c r="X527" t="str">
        <f t="shared" si="98"/>
        <v>びわこ成蹊スポーツ大</v>
      </c>
    </row>
    <row r="528" spans="1:24" x14ac:dyDescent="0.55000000000000004">
      <c r="A528" s="7" t="s">
        <v>2178</v>
      </c>
      <c r="B528" s="7">
        <v>527</v>
      </c>
      <c r="C528" s="7" t="s">
        <v>2313</v>
      </c>
      <c r="D528" s="7" t="s">
        <v>2314</v>
      </c>
      <c r="E528" s="7" t="s">
        <v>1726</v>
      </c>
      <c r="F528" s="7">
        <v>20</v>
      </c>
      <c r="G528" s="7" t="s">
        <v>98</v>
      </c>
      <c r="H528" s="7">
        <v>95480733</v>
      </c>
      <c r="I528" s="7" t="s">
        <v>2315</v>
      </c>
      <c r="J528" s="7" t="s">
        <v>691</v>
      </c>
      <c r="N528" t="str">
        <f t="shared" si="88"/>
        <v>内堀</v>
      </c>
      <c r="O528" t="str">
        <f t="shared" si="89"/>
        <v>拓哉</v>
      </c>
      <c r="P528" t="str">
        <f t="shared" si="90"/>
        <v>ウチボリ</v>
      </c>
      <c r="Q528" t="str">
        <f t="shared" si="91"/>
        <v>タクヤ</v>
      </c>
      <c r="R528">
        <f t="shared" si="92"/>
        <v>21</v>
      </c>
      <c r="S528" t="str">
        <f t="shared" si="93"/>
        <v>2001</v>
      </c>
      <c r="T528" t="str">
        <f t="shared" si="94"/>
        <v>0724</v>
      </c>
      <c r="U528" t="str">
        <f t="shared" si="95"/>
        <v>2001/07/24</v>
      </c>
      <c r="V528" t="str">
        <f t="shared" si="96"/>
        <v>滋賀</v>
      </c>
      <c r="W528" t="str">
        <f t="shared" si="97"/>
        <v>00095480733</v>
      </c>
      <c r="X528" t="str">
        <f t="shared" si="98"/>
        <v>びわこ成蹊スポーツ大</v>
      </c>
    </row>
    <row r="529" spans="1:24" x14ac:dyDescent="0.55000000000000004">
      <c r="A529" s="7" t="s">
        <v>2178</v>
      </c>
      <c r="B529" s="7">
        <v>528</v>
      </c>
      <c r="C529" s="7" t="s">
        <v>2316</v>
      </c>
      <c r="D529" s="7" t="s">
        <v>2317</v>
      </c>
      <c r="E529" s="7" t="s">
        <v>2318</v>
      </c>
      <c r="F529" s="7">
        <v>20</v>
      </c>
      <c r="G529" s="7" t="s">
        <v>98</v>
      </c>
      <c r="H529" s="7">
        <v>107898841</v>
      </c>
      <c r="I529" s="7" t="s">
        <v>2319</v>
      </c>
      <c r="J529" s="7" t="s">
        <v>1216</v>
      </c>
      <c r="N529" t="str">
        <f t="shared" si="88"/>
        <v>小長谷</v>
      </c>
      <c r="O529" t="str">
        <f t="shared" si="89"/>
        <v>健登</v>
      </c>
      <c r="P529" t="str">
        <f t="shared" si="90"/>
        <v>オバセ</v>
      </c>
      <c r="Q529" t="str">
        <f t="shared" si="91"/>
        <v>ケント</v>
      </c>
      <c r="R529">
        <f t="shared" si="92"/>
        <v>21</v>
      </c>
      <c r="S529" t="str">
        <f t="shared" si="93"/>
        <v>2001</v>
      </c>
      <c r="T529" t="str">
        <f t="shared" si="94"/>
        <v>1014</v>
      </c>
      <c r="U529" t="str">
        <f t="shared" si="95"/>
        <v>2001/10/14</v>
      </c>
      <c r="V529" t="str">
        <f t="shared" si="96"/>
        <v>滋賀</v>
      </c>
      <c r="W529" t="str">
        <f t="shared" si="97"/>
        <v>00107898841</v>
      </c>
      <c r="X529" t="str">
        <f t="shared" si="98"/>
        <v>びわこ成蹊スポーツ大</v>
      </c>
    </row>
    <row r="530" spans="1:24" x14ac:dyDescent="0.55000000000000004">
      <c r="A530" s="7" t="s">
        <v>2178</v>
      </c>
      <c r="B530" s="7">
        <v>529</v>
      </c>
      <c r="C530" s="7" t="s">
        <v>2320</v>
      </c>
      <c r="D530" s="7" t="s">
        <v>2321</v>
      </c>
      <c r="E530" s="7" t="s">
        <v>2308</v>
      </c>
      <c r="F530" s="7">
        <v>20</v>
      </c>
      <c r="G530" s="7" t="s">
        <v>149</v>
      </c>
      <c r="H530" s="7">
        <v>75889037</v>
      </c>
      <c r="I530" s="7" t="s">
        <v>2322</v>
      </c>
      <c r="J530" s="7" t="s">
        <v>562</v>
      </c>
      <c r="N530" t="str">
        <f t="shared" si="88"/>
        <v>折田</v>
      </c>
      <c r="O530" t="str">
        <f t="shared" si="89"/>
        <v>晃清</v>
      </c>
      <c r="P530" t="str">
        <f t="shared" si="90"/>
        <v>オリタ</v>
      </c>
      <c r="Q530" t="str">
        <f t="shared" si="91"/>
        <v>コウセイ</v>
      </c>
      <c r="R530">
        <f t="shared" si="92"/>
        <v>21</v>
      </c>
      <c r="S530" t="str">
        <f t="shared" si="93"/>
        <v>2001</v>
      </c>
      <c r="T530" t="str">
        <f t="shared" si="94"/>
        <v>0519</v>
      </c>
      <c r="U530" t="str">
        <f t="shared" si="95"/>
        <v>2001/05/19</v>
      </c>
      <c r="V530" t="str">
        <f t="shared" si="96"/>
        <v>大阪</v>
      </c>
      <c r="W530" t="str">
        <f t="shared" si="97"/>
        <v>00075889037</v>
      </c>
      <c r="X530" t="str">
        <f t="shared" si="98"/>
        <v>びわこ成蹊スポーツ大</v>
      </c>
    </row>
    <row r="531" spans="1:24" x14ac:dyDescent="0.55000000000000004">
      <c r="A531" s="7" t="s">
        <v>2178</v>
      </c>
      <c r="B531" s="7">
        <v>530</v>
      </c>
      <c r="C531" s="7" t="s">
        <v>2323</v>
      </c>
      <c r="D531" s="7" t="s">
        <v>2324</v>
      </c>
      <c r="E531" s="7" t="s">
        <v>2325</v>
      </c>
      <c r="F531" s="7">
        <v>20</v>
      </c>
      <c r="G531" s="7" t="s">
        <v>149</v>
      </c>
      <c r="H531" s="7">
        <v>74252020</v>
      </c>
      <c r="I531" s="7" t="s">
        <v>2326</v>
      </c>
      <c r="J531" s="7" t="s">
        <v>192</v>
      </c>
      <c r="N531" t="str">
        <f t="shared" si="88"/>
        <v>兼光</v>
      </c>
      <c r="O531" t="str">
        <f t="shared" si="89"/>
        <v>遥己</v>
      </c>
      <c r="P531" t="str">
        <f t="shared" si="90"/>
        <v>カネミツ</v>
      </c>
      <c r="Q531" t="str">
        <f t="shared" si="91"/>
        <v>ハルキ</v>
      </c>
      <c r="R531">
        <f t="shared" si="92"/>
        <v>20</v>
      </c>
      <c r="S531" t="str">
        <f t="shared" si="93"/>
        <v>2002</v>
      </c>
      <c r="T531" t="str">
        <f t="shared" si="94"/>
        <v>0323</v>
      </c>
      <c r="U531" t="str">
        <f t="shared" si="95"/>
        <v>2002/03/23</v>
      </c>
      <c r="V531" t="str">
        <f t="shared" si="96"/>
        <v>大阪</v>
      </c>
      <c r="W531" t="str">
        <f t="shared" si="97"/>
        <v>00074252020</v>
      </c>
      <c r="X531" t="str">
        <f t="shared" si="98"/>
        <v>びわこ成蹊スポーツ大</v>
      </c>
    </row>
    <row r="532" spans="1:24" x14ac:dyDescent="0.55000000000000004">
      <c r="A532" s="7" t="s">
        <v>2178</v>
      </c>
      <c r="B532" s="7">
        <v>531</v>
      </c>
      <c r="C532" s="7" t="s">
        <v>2327</v>
      </c>
      <c r="D532" s="7" t="s">
        <v>2328</v>
      </c>
      <c r="E532" s="7" t="s">
        <v>1674</v>
      </c>
      <c r="F532" s="7">
        <v>20</v>
      </c>
      <c r="G532" s="7" t="s">
        <v>143</v>
      </c>
      <c r="H532" s="7">
        <v>76027931</v>
      </c>
      <c r="I532" s="7" t="s">
        <v>2329</v>
      </c>
      <c r="J532" s="7" t="s">
        <v>2330</v>
      </c>
      <c r="N532" t="str">
        <f t="shared" si="88"/>
        <v>亀石</v>
      </c>
      <c r="O532" t="str">
        <f t="shared" si="89"/>
        <v>明信</v>
      </c>
      <c r="P532" t="str">
        <f t="shared" si="90"/>
        <v>カメイシ</v>
      </c>
      <c r="Q532" t="str">
        <f t="shared" si="91"/>
        <v>アキノブ</v>
      </c>
      <c r="R532">
        <f t="shared" si="92"/>
        <v>20</v>
      </c>
      <c r="S532" t="str">
        <f t="shared" si="93"/>
        <v>2002</v>
      </c>
      <c r="T532" t="str">
        <f t="shared" si="94"/>
        <v>0202</v>
      </c>
      <c r="U532" t="str">
        <f t="shared" si="95"/>
        <v>2002/02/02</v>
      </c>
      <c r="V532" t="str">
        <f t="shared" si="96"/>
        <v>兵庫</v>
      </c>
      <c r="W532" t="str">
        <f t="shared" si="97"/>
        <v>00076027931</v>
      </c>
      <c r="X532" t="str">
        <f t="shared" si="98"/>
        <v>びわこ成蹊スポーツ大</v>
      </c>
    </row>
    <row r="533" spans="1:24" x14ac:dyDescent="0.55000000000000004">
      <c r="A533" s="7" t="s">
        <v>2178</v>
      </c>
      <c r="B533" s="7">
        <v>532</v>
      </c>
      <c r="C533" s="7" t="s">
        <v>2331</v>
      </c>
      <c r="D533" s="7" t="s">
        <v>2332</v>
      </c>
      <c r="E533" s="7" t="s">
        <v>2333</v>
      </c>
      <c r="F533" s="7">
        <v>20</v>
      </c>
      <c r="G533" s="7" t="s">
        <v>98</v>
      </c>
      <c r="H533" s="7">
        <v>112569731</v>
      </c>
      <c r="I533" s="7" t="s">
        <v>2334</v>
      </c>
      <c r="J533" s="7" t="s">
        <v>899</v>
      </c>
      <c r="N533" t="str">
        <f t="shared" si="88"/>
        <v>川北</v>
      </c>
      <c r="O533" t="str">
        <f t="shared" si="89"/>
        <v>脩斗</v>
      </c>
      <c r="P533" t="str">
        <f t="shared" si="90"/>
        <v>カワキタ</v>
      </c>
      <c r="Q533" t="str">
        <f t="shared" si="91"/>
        <v>シュウト</v>
      </c>
      <c r="R533">
        <f t="shared" si="92"/>
        <v>21</v>
      </c>
      <c r="S533" t="str">
        <f t="shared" si="93"/>
        <v>2002</v>
      </c>
      <c r="T533" t="str">
        <f t="shared" si="94"/>
        <v>0118</v>
      </c>
      <c r="U533" t="str">
        <f t="shared" si="95"/>
        <v>2002/01/18</v>
      </c>
      <c r="V533" t="str">
        <f t="shared" si="96"/>
        <v>滋賀</v>
      </c>
      <c r="W533" t="str">
        <f t="shared" si="97"/>
        <v>00112569731</v>
      </c>
      <c r="X533" t="str">
        <f t="shared" si="98"/>
        <v>びわこ成蹊スポーツ大</v>
      </c>
    </row>
    <row r="534" spans="1:24" x14ac:dyDescent="0.55000000000000004">
      <c r="A534" s="7" t="s">
        <v>2178</v>
      </c>
      <c r="B534" s="7">
        <v>533</v>
      </c>
      <c r="C534" s="7" t="s">
        <v>2335</v>
      </c>
      <c r="D534" s="7" t="s">
        <v>2336</v>
      </c>
      <c r="E534" s="7" t="s">
        <v>2337</v>
      </c>
      <c r="F534" s="7">
        <v>20</v>
      </c>
      <c r="G534" s="7" t="s">
        <v>149</v>
      </c>
      <c r="H534" s="7">
        <v>77257028</v>
      </c>
      <c r="I534" s="7" t="s">
        <v>2338</v>
      </c>
      <c r="J534" s="7" t="s">
        <v>2339</v>
      </c>
      <c r="N534" t="str">
        <f t="shared" si="88"/>
        <v>清原</v>
      </c>
      <c r="O534" t="str">
        <f t="shared" si="89"/>
        <v>彰人</v>
      </c>
      <c r="P534" t="str">
        <f t="shared" si="90"/>
        <v>キヨハラ</v>
      </c>
      <c r="Q534" t="str">
        <f t="shared" si="91"/>
        <v>アキト</v>
      </c>
      <c r="R534">
        <f t="shared" si="92"/>
        <v>21</v>
      </c>
      <c r="S534" t="str">
        <f t="shared" si="93"/>
        <v>2001</v>
      </c>
      <c r="T534" t="str">
        <f t="shared" si="94"/>
        <v>0508</v>
      </c>
      <c r="U534" t="str">
        <f t="shared" si="95"/>
        <v>2001/05/08</v>
      </c>
      <c r="V534" t="str">
        <f t="shared" si="96"/>
        <v>大阪</v>
      </c>
      <c r="W534" t="str">
        <f t="shared" si="97"/>
        <v>00077257028</v>
      </c>
      <c r="X534" t="str">
        <f t="shared" si="98"/>
        <v>びわこ成蹊スポーツ大</v>
      </c>
    </row>
    <row r="535" spans="1:24" x14ac:dyDescent="0.55000000000000004">
      <c r="A535" s="7" t="s">
        <v>2178</v>
      </c>
      <c r="B535" s="7">
        <v>534</v>
      </c>
      <c r="C535" s="7" t="s">
        <v>2340</v>
      </c>
      <c r="D535" s="7" t="s">
        <v>2341</v>
      </c>
      <c r="E535" s="7" t="s">
        <v>2342</v>
      </c>
      <c r="F535" s="7">
        <v>20</v>
      </c>
      <c r="G535" s="7" t="s">
        <v>121</v>
      </c>
      <c r="H535" s="7">
        <v>107499232</v>
      </c>
      <c r="I535" s="7" t="s">
        <v>708</v>
      </c>
      <c r="J535" s="7" t="s">
        <v>145</v>
      </c>
      <c r="N535" t="str">
        <f t="shared" si="88"/>
        <v>小谷</v>
      </c>
      <c r="O535" t="str">
        <f t="shared" si="89"/>
        <v>陸</v>
      </c>
      <c r="P535" t="str">
        <f t="shared" si="90"/>
        <v>コタニ</v>
      </c>
      <c r="Q535" t="str">
        <f t="shared" si="91"/>
        <v>リク</v>
      </c>
      <c r="R535">
        <f t="shared" si="92"/>
        <v>21</v>
      </c>
      <c r="S535" t="str">
        <f t="shared" si="93"/>
        <v>2001</v>
      </c>
      <c r="T535" t="str">
        <f t="shared" si="94"/>
        <v>0910</v>
      </c>
      <c r="U535" t="str">
        <f t="shared" si="95"/>
        <v>2001/09/10</v>
      </c>
      <c r="V535" t="str">
        <f t="shared" si="96"/>
        <v>京都</v>
      </c>
      <c r="W535" t="str">
        <f t="shared" si="97"/>
        <v>00107499232</v>
      </c>
      <c r="X535" t="str">
        <f t="shared" si="98"/>
        <v>びわこ成蹊スポーツ大</v>
      </c>
    </row>
    <row r="536" spans="1:24" x14ac:dyDescent="0.55000000000000004">
      <c r="A536" s="7" t="s">
        <v>2178</v>
      </c>
      <c r="B536" s="7">
        <v>535</v>
      </c>
      <c r="C536" s="7" t="s">
        <v>2343</v>
      </c>
      <c r="D536" s="7" t="s">
        <v>2344</v>
      </c>
      <c r="E536" s="7" t="s">
        <v>1773</v>
      </c>
      <c r="F536" s="7">
        <v>20</v>
      </c>
      <c r="G536" s="7" t="s">
        <v>121</v>
      </c>
      <c r="H536" s="7">
        <v>84318731</v>
      </c>
      <c r="I536" s="7" t="s">
        <v>903</v>
      </c>
      <c r="J536" s="7" t="s">
        <v>1002</v>
      </c>
      <c r="N536" t="str">
        <f t="shared" si="88"/>
        <v>佐藤</v>
      </c>
      <c r="O536" t="str">
        <f t="shared" si="89"/>
        <v>蒼志</v>
      </c>
      <c r="P536" t="str">
        <f t="shared" si="90"/>
        <v>サトウ</v>
      </c>
      <c r="Q536" t="str">
        <f t="shared" si="91"/>
        <v>ソウシ</v>
      </c>
      <c r="R536">
        <f t="shared" si="92"/>
        <v>21</v>
      </c>
      <c r="S536" t="str">
        <f t="shared" si="93"/>
        <v>2001</v>
      </c>
      <c r="T536" t="str">
        <f t="shared" si="94"/>
        <v>1102</v>
      </c>
      <c r="U536" t="str">
        <f t="shared" si="95"/>
        <v>2001/11/02</v>
      </c>
      <c r="V536" t="str">
        <f t="shared" si="96"/>
        <v>京都</v>
      </c>
      <c r="W536" t="str">
        <f t="shared" si="97"/>
        <v>00084318731</v>
      </c>
      <c r="X536" t="str">
        <f t="shared" si="98"/>
        <v>びわこ成蹊スポーツ大</v>
      </c>
    </row>
    <row r="537" spans="1:24" x14ac:dyDescent="0.55000000000000004">
      <c r="A537" s="7" t="s">
        <v>2178</v>
      </c>
      <c r="B537" s="7">
        <v>536</v>
      </c>
      <c r="C537" s="7" t="s">
        <v>2345</v>
      </c>
      <c r="D537" s="7" t="s">
        <v>2346</v>
      </c>
      <c r="E537" s="7" t="s">
        <v>818</v>
      </c>
      <c r="F537" s="7">
        <v>20</v>
      </c>
      <c r="G537" s="7" t="s">
        <v>98</v>
      </c>
      <c r="H537" s="7">
        <v>95342225</v>
      </c>
      <c r="I537" s="7" t="s">
        <v>2347</v>
      </c>
      <c r="J537" s="7" t="s">
        <v>1688</v>
      </c>
      <c r="N537" t="str">
        <f t="shared" si="88"/>
        <v>嶋本</v>
      </c>
      <c r="O537" t="str">
        <f t="shared" si="89"/>
        <v>凱斗</v>
      </c>
      <c r="P537" t="str">
        <f t="shared" si="90"/>
        <v>シマモト</v>
      </c>
      <c r="Q537" t="str">
        <f t="shared" si="91"/>
        <v>カイト</v>
      </c>
      <c r="R537">
        <f t="shared" si="92"/>
        <v>21</v>
      </c>
      <c r="S537" t="str">
        <f t="shared" si="93"/>
        <v>2001</v>
      </c>
      <c r="T537" t="str">
        <f t="shared" si="94"/>
        <v>1115</v>
      </c>
      <c r="U537" t="str">
        <f t="shared" si="95"/>
        <v>2001/11/15</v>
      </c>
      <c r="V537" t="str">
        <f t="shared" si="96"/>
        <v>滋賀</v>
      </c>
      <c r="W537" t="str">
        <f t="shared" si="97"/>
        <v>00095342225</v>
      </c>
      <c r="X537" t="str">
        <f t="shared" si="98"/>
        <v>びわこ成蹊スポーツ大</v>
      </c>
    </row>
    <row r="538" spans="1:24" x14ac:dyDescent="0.55000000000000004">
      <c r="A538" s="7" t="s">
        <v>2178</v>
      </c>
      <c r="B538" s="7">
        <v>537</v>
      </c>
      <c r="C538" s="7" t="s">
        <v>2348</v>
      </c>
      <c r="D538" s="7" t="s">
        <v>2349</v>
      </c>
      <c r="E538" s="7" t="s">
        <v>2350</v>
      </c>
      <c r="F538" s="7">
        <v>20</v>
      </c>
      <c r="G538" s="7" t="s">
        <v>163</v>
      </c>
      <c r="H538" s="7">
        <v>109528833</v>
      </c>
      <c r="I538" s="7" t="s">
        <v>434</v>
      </c>
      <c r="J538" s="7" t="s">
        <v>1712</v>
      </c>
      <c r="N538" t="str">
        <f t="shared" si="88"/>
        <v>清水</v>
      </c>
      <c r="O538" t="str">
        <f t="shared" si="89"/>
        <v>翔暉</v>
      </c>
      <c r="P538" t="str">
        <f t="shared" si="90"/>
        <v>シミズ</v>
      </c>
      <c r="Q538" t="str">
        <f t="shared" si="91"/>
        <v>ショウキ</v>
      </c>
      <c r="R538">
        <f t="shared" si="92"/>
        <v>21</v>
      </c>
      <c r="S538" t="str">
        <f t="shared" si="93"/>
        <v>2001</v>
      </c>
      <c r="T538" t="str">
        <f t="shared" si="94"/>
        <v>0428</v>
      </c>
      <c r="U538" t="str">
        <f t="shared" si="95"/>
        <v>2001/04/28</v>
      </c>
      <c r="V538" t="str">
        <f t="shared" si="96"/>
        <v>福井</v>
      </c>
      <c r="W538" t="str">
        <f t="shared" si="97"/>
        <v>00109528833</v>
      </c>
      <c r="X538" t="str">
        <f t="shared" si="98"/>
        <v>びわこ成蹊スポーツ大</v>
      </c>
    </row>
    <row r="539" spans="1:24" x14ac:dyDescent="0.55000000000000004">
      <c r="A539" s="7" t="s">
        <v>2178</v>
      </c>
      <c r="B539" s="7">
        <v>538</v>
      </c>
      <c r="C539" s="7" t="s">
        <v>2351</v>
      </c>
      <c r="D539" s="7" t="s">
        <v>2352</v>
      </c>
      <c r="E539" s="7" t="s">
        <v>2353</v>
      </c>
      <c r="F539" s="7">
        <v>20</v>
      </c>
      <c r="G539" s="7" t="s">
        <v>365</v>
      </c>
      <c r="H539" s="7">
        <v>83145021</v>
      </c>
      <c r="I539" s="7" t="s">
        <v>2354</v>
      </c>
      <c r="J539" s="7" t="s">
        <v>1950</v>
      </c>
      <c r="N539" t="str">
        <f t="shared" si="88"/>
        <v>杉信</v>
      </c>
      <c r="O539" t="str">
        <f t="shared" si="89"/>
        <v>光</v>
      </c>
      <c r="P539" t="str">
        <f t="shared" si="90"/>
        <v>スギノブ</v>
      </c>
      <c r="Q539" t="str">
        <f t="shared" si="91"/>
        <v>ヒカル</v>
      </c>
      <c r="R539">
        <f t="shared" si="92"/>
        <v>20</v>
      </c>
      <c r="S539" t="str">
        <f t="shared" si="93"/>
        <v>2002</v>
      </c>
      <c r="T539" t="str">
        <f t="shared" si="94"/>
        <v>0211</v>
      </c>
      <c r="U539" t="str">
        <f t="shared" si="95"/>
        <v>2002/02/11</v>
      </c>
      <c r="V539" t="str">
        <f t="shared" si="96"/>
        <v>鳥取</v>
      </c>
      <c r="W539" t="str">
        <f t="shared" si="97"/>
        <v>00083145021</v>
      </c>
      <c r="X539" t="str">
        <f t="shared" si="98"/>
        <v>びわこ成蹊スポーツ大</v>
      </c>
    </row>
    <row r="540" spans="1:24" x14ac:dyDescent="0.55000000000000004">
      <c r="A540" s="7" t="s">
        <v>2178</v>
      </c>
      <c r="B540" s="7">
        <v>539</v>
      </c>
      <c r="C540" s="7" t="s">
        <v>2355</v>
      </c>
      <c r="D540" s="7" t="s">
        <v>2356</v>
      </c>
      <c r="E540" s="7" t="s">
        <v>2357</v>
      </c>
      <c r="F540" s="7">
        <v>20</v>
      </c>
      <c r="G540" s="7" t="s">
        <v>98</v>
      </c>
      <c r="H540" s="7">
        <v>108015318</v>
      </c>
      <c r="I540" s="7" t="s">
        <v>2358</v>
      </c>
      <c r="J540" s="7" t="s">
        <v>2359</v>
      </c>
      <c r="N540" t="str">
        <f t="shared" si="88"/>
        <v/>
      </c>
      <c r="O540" t="str">
        <f t="shared" si="89"/>
        <v/>
      </c>
      <c r="P540" t="str">
        <f t="shared" si="90"/>
        <v>タグチ</v>
      </c>
      <c r="Q540" t="str">
        <f t="shared" si="91"/>
        <v>ロン</v>
      </c>
      <c r="R540">
        <f t="shared" si="92"/>
        <v>20</v>
      </c>
      <c r="S540" t="str">
        <f t="shared" si="93"/>
        <v>2002</v>
      </c>
      <c r="T540" t="str">
        <f t="shared" si="94"/>
        <v>0329</v>
      </c>
      <c r="U540" t="str">
        <f t="shared" si="95"/>
        <v>2002/03/29</v>
      </c>
      <c r="V540" t="str">
        <f t="shared" si="96"/>
        <v>滋賀</v>
      </c>
      <c r="W540" t="str">
        <f t="shared" si="97"/>
        <v>00108015318</v>
      </c>
      <c r="X540" t="str">
        <f t="shared" si="98"/>
        <v>びわこ成蹊スポーツ大</v>
      </c>
    </row>
    <row r="541" spans="1:24" x14ac:dyDescent="0.55000000000000004">
      <c r="A541" s="7" t="s">
        <v>2178</v>
      </c>
      <c r="B541" s="7">
        <v>540</v>
      </c>
      <c r="C541" s="7" t="s">
        <v>2360</v>
      </c>
      <c r="D541" s="7" t="s">
        <v>2361</v>
      </c>
      <c r="E541" s="7" t="s">
        <v>2362</v>
      </c>
      <c r="F541" s="7">
        <v>20</v>
      </c>
      <c r="G541" s="7" t="s">
        <v>271</v>
      </c>
      <c r="H541" s="7">
        <v>78285737</v>
      </c>
      <c r="I541" s="7" t="s">
        <v>2363</v>
      </c>
      <c r="J541" s="7" t="s">
        <v>2364</v>
      </c>
      <c r="N541" t="str">
        <f t="shared" si="88"/>
        <v>竹谷</v>
      </c>
      <c r="O541" t="str">
        <f t="shared" si="89"/>
        <v>幸希也</v>
      </c>
      <c r="P541" t="str">
        <f t="shared" si="90"/>
        <v>タケタニ</v>
      </c>
      <c r="Q541" t="str">
        <f t="shared" si="91"/>
        <v>ユキヤ</v>
      </c>
      <c r="R541">
        <f t="shared" si="92"/>
        <v>21</v>
      </c>
      <c r="S541" t="str">
        <f t="shared" si="93"/>
        <v>2001</v>
      </c>
      <c r="T541" t="str">
        <f t="shared" si="94"/>
        <v>0811</v>
      </c>
      <c r="U541" t="str">
        <f t="shared" si="95"/>
        <v>2001/08/11</v>
      </c>
      <c r="V541" t="str">
        <f t="shared" si="96"/>
        <v>岡山</v>
      </c>
      <c r="W541" t="str">
        <f t="shared" si="97"/>
        <v>00078285737</v>
      </c>
      <c r="X541" t="str">
        <f t="shared" si="98"/>
        <v>びわこ成蹊スポーツ大</v>
      </c>
    </row>
    <row r="542" spans="1:24" x14ac:dyDescent="0.55000000000000004">
      <c r="A542" s="7" t="s">
        <v>2178</v>
      </c>
      <c r="B542" s="7">
        <v>541</v>
      </c>
      <c r="C542" s="7" t="s">
        <v>2365</v>
      </c>
      <c r="D542" s="7" t="s">
        <v>2366</v>
      </c>
      <c r="E542" s="7" t="s">
        <v>2367</v>
      </c>
      <c r="F542" s="7">
        <v>20</v>
      </c>
      <c r="G542" s="7" t="s">
        <v>98</v>
      </c>
      <c r="H542" s="7">
        <v>80459632</v>
      </c>
      <c r="I542" s="7" t="s">
        <v>823</v>
      </c>
      <c r="J542" s="7" t="s">
        <v>663</v>
      </c>
      <c r="N542" t="str">
        <f t="shared" si="88"/>
        <v>田中</v>
      </c>
      <c r="O542" t="str">
        <f t="shared" si="89"/>
        <v>敦之</v>
      </c>
      <c r="P542" t="str">
        <f t="shared" si="90"/>
        <v>タナカ</v>
      </c>
      <c r="Q542" t="str">
        <f t="shared" si="91"/>
        <v>アツシ</v>
      </c>
      <c r="R542">
        <f t="shared" si="92"/>
        <v>21</v>
      </c>
      <c r="S542" t="str">
        <f t="shared" si="93"/>
        <v>2001</v>
      </c>
      <c r="T542" t="str">
        <f t="shared" si="94"/>
        <v>1004</v>
      </c>
      <c r="U542" t="str">
        <f t="shared" si="95"/>
        <v>2001/10/04</v>
      </c>
      <c r="V542" t="str">
        <f t="shared" si="96"/>
        <v>滋賀</v>
      </c>
      <c r="W542" t="str">
        <f t="shared" si="97"/>
        <v>00080459632</v>
      </c>
      <c r="X542" t="str">
        <f t="shared" si="98"/>
        <v>びわこ成蹊スポーツ大</v>
      </c>
    </row>
    <row r="543" spans="1:24" x14ac:dyDescent="0.55000000000000004">
      <c r="A543" s="7" t="s">
        <v>2178</v>
      </c>
      <c r="B543" s="7">
        <v>542</v>
      </c>
      <c r="C543" s="7" t="s">
        <v>2368</v>
      </c>
      <c r="D543" s="7" t="s">
        <v>2369</v>
      </c>
      <c r="E543" s="7" t="s">
        <v>2370</v>
      </c>
      <c r="F543" s="7">
        <v>20</v>
      </c>
      <c r="G543" s="7" t="s">
        <v>98</v>
      </c>
      <c r="H543" s="7">
        <v>93669841</v>
      </c>
      <c r="I543" s="7" t="s">
        <v>823</v>
      </c>
      <c r="J543" s="7" t="s">
        <v>111</v>
      </c>
      <c r="N543" t="str">
        <f t="shared" si="88"/>
        <v>田中</v>
      </c>
      <c r="O543" t="str">
        <f t="shared" si="89"/>
        <v>健太郎</v>
      </c>
      <c r="P543" t="str">
        <f t="shared" si="90"/>
        <v>タナカ</v>
      </c>
      <c r="Q543" t="str">
        <f t="shared" si="91"/>
        <v>ケンタロウ</v>
      </c>
      <c r="R543">
        <f t="shared" si="92"/>
        <v>21</v>
      </c>
      <c r="S543" t="str">
        <f t="shared" si="93"/>
        <v>2001</v>
      </c>
      <c r="T543" t="str">
        <f t="shared" si="94"/>
        <v>0418</v>
      </c>
      <c r="U543" t="str">
        <f t="shared" si="95"/>
        <v>2001/04/18</v>
      </c>
      <c r="V543" t="str">
        <f t="shared" si="96"/>
        <v>滋賀</v>
      </c>
      <c r="W543" t="str">
        <f t="shared" si="97"/>
        <v>00093669841</v>
      </c>
      <c r="X543" t="str">
        <f t="shared" si="98"/>
        <v>びわこ成蹊スポーツ大</v>
      </c>
    </row>
    <row r="544" spans="1:24" x14ac:dyDescent="0.55000000000000004">
      <c r="A544" s="7" t="s">
        <v>2178</v>
      </c>
      <c r="B544" s="7">
        <v>543</v>
      </c>
      <c r="C544" s="7" t="s">
        <v>2371</v>
      </c>
      <c r="D544" s="7" t="s">
        <v>2372</v>
      </c>
      <c r="E544" s="7" t="s">
        <v>2373</v>
      </c>
      <c r="F544" s="7">
        <v>20</v>
      </c>
      <c r="G544" s="7" t="s">
        <v>143</v>
      </c>
      <c r="H544" s="7">
        <v>78933838</v>
      </c>
      <c r="I544" s="7" t="s">
        <v>823</v>
      </c>
      <c r="J544" s="7" t="s">
        <v>372</v>
      </c>
      <c r="N544" t="str">
        <f t="shared" si="88"/>
        <v>田中</v>
      </c>
      <c r="O544" t="str">
        <f t="shared" si="89"/>
        <v>智也</v>
      </c>
      <c r="P544" t="str">
        <f t="shared" si="90"/>
        <v>タナカ</v>
      </c>
      <c r="Q544" t="str">
        <f t="shared" si="91"/>
        <v>トモヤ</v>
      </c>
      <c r="R544">
        <f t="shared" si="92"/>
        <v>21</v>
      </c>
      <c r="S544" t="str">
        <f t="shared" si="93"/>
        <v>2001</v>
      </c>
      <c r="T544" t="str">
        <f t="shared" si="94"/>
        <v>0918</v>
      </c>
      <c r="U544" t="str">
        <f t="shared" si="95"/>
        <v>2001/09/18</v>
      </c>
      <c r="V544" t="str">
        <f t="shared" si="96"/>
        <v>兵庫</v>
      </c>
      <c r="W544" t="str">
        <f t="shared" si="97"/>
        <v>00078933838</v>
      </c>
      <c r="X544" t="str">
        <f t="shared" si="98"/>
        <v>びわこ成蹊スポーツ大</v>
      </c>
    </row>
    <row r="545" spans="1:24" x14ac:dyDescent="0.55000000000000004">
      <c r="A545" s="7" t="s">
        <v>2178</v>
      </c>
      <c r="B545" s="7">
        <v>544</v>
      </c>
      <c r="C545" s="7" t="s">
        <v>2374</v>
      </c>
      <c r="D545" s="7" t="s">
        <v>2375</v>
      </c>
      <c r="E545" s="7" t="s">
        <v>2376</v>
      </c>
      <c r="F545" s="7">
        <v>20</v>
      </c>
      <c r="G545" s="7" t="s">
        <v>98</v>
      </c>
      <c r="H545" s="7">
        <v>94116526</v>
      </c>
      <c r="I545" s="7" t="s">
        <v>1314</v>
      </c>
      <c r="J545" s="7" t="s">
        <v>2269</v>
      </c>
      <c r="N545" t="str">
        <f t="shared" si="88"/>
        <v>田邉</v>
      </c>
      <c r="O545" t="str">
        <f t="shared" si="89"/>
        <v>昇</v>
      </c>
      <c r="P545" t="str">
        <f t="shared" si="90"/>
        <v>タナベ</v>
      </c>
      <c r="Q545" t="str">
        <f t="shared" si="91"/>
        <v>ショウ</v>
      </c>
      <c r="R545">
        <f t="shared" si="92"/>
        <v>20</v>
      </c>
      <c r="S545" t="str">
        <f t="shared" si="93"/>
        <v>2002</v>
      </c>
      <c r="T545" t="str">
        <f t="shared" si="94"/>
        <v>0216</v>
      </c>
      <c r="U545" t="str">
        <f t="shared" si="95"/>
        <v>2002/02/16</v>
      </c>
      <c r="V545" t="str">
        <f t="shared" si="96"/>
        <v>滋賀</v>
      </c>
      <c r="W545" t="str">
        <f t="shared" si="97"/>
        <v>00094116526</v>
      </c>
      <c r="X545" t="str">
        <f t="shared" si="98"/>
        <v>びわこ成蹊スポーツ大</v>
      </c>
    </row>
    <row r="546" spans="1:24" x14ac:dyDescent="0.55000000000000004">
      <c r="A546" s="7" t="s">
        <v>2178</v>
      </c>
      <c r="B546" s="7">
        <v>545</v>
      </c>
      <c r="C546" s="7" t="s">
        <v>2377</v>
      </c>
      <c r="D546" s="7" t="s">
        <v>2378</v>
      </c>
      <c r="E546" s="7" t="s">
        <v>303</v>
      </c>
      <c r="F546" s="7">
        <v>20</v>
      </c>
      <c r="G546" s="7" t="s">
        <v>98</v>
      </c>
      <c r="H546" s="7">
        <v>80170622</v>
      </c>
      <c r="I546" s="7" t="s">
        <v>1314</v>
      </c>
      <c r="J546" s="7" t="s">
        <v>1335</v>
      </c>
      <c r="N546" t="str">
        <f t="shared" si="88"/>
        <v>田邉</v>
      </c>
      <c r="O546" t="str">
        <f t="shared" si="89"/>
        <v>雄大</v>
      </c>
      <c r="P546" t="str">
        <f t="shared" si="90"/>
        <v>タナベ</v>
      </c>
      <c r="Q546" t="str">
        <f t="shared" si="91"/>
        <v>ユウダイ</v>
      </c>
      <c r="R546">
        <f t="shared" si="92"/>
        <v>21</v>
      </c>
      <c r="S546" t="str">
        <f t="shared" si="93"/>
        <v>2001</v>
      </c>
      <c r="T546" t="str">
        <f t="shared" si="94"/>
        <v>0611</v>
      </c>
      <c r="U546" t="str">
        <f t="shared" si="95"/>
        <v>2001/06/11</v>
      </c>
      <c r="V546" t="str">
        <f t="shared" si="96"/>
        <v>滋賀</v>
      </c>
      <c r="W546" t="str">
        <f t="shared" si="97"/>
        <v>00080170622</v>
      </c>
      <c r="X546" t="str">
        <f t="shared" si="98"/>
        <v>びわこ成蹊スポーツ大</v>
      </c>
    </row>
    <row r="547" spans="1:24" x14ac:dyDescent="0.55000000000000004">
      <c r="A547" s="7" t="s">
        <v>2178</v>
      </c>
      <c r="B547" s="7">
        <v>546</v>
      </c>
      <c r="C547" s="7" t="s">
        <v>2379</v>
      </c>
      <c r="D547" s="7" t="s">
        <v>2380</v>
      </c>
      <c r="E547" s="7" t="s">
        <v>834</v>
      </c>
      <c r="F547" s="7">
        <v>20</v>
      </c>
      <c r="G547" s="7" t="s">
        <v>121</v>
      </c>
      <c r="H547" s="7">
        <v>107575530</v>
      </c>
      <c r="I547" s="7" t="s">
        <v>1202</v>
      </c>
      <c r="J547" s="7" t="s">
        <v>2381</v>
      </c>
      <c r="N547" t="str">
        <f t="shared" si="88"/>
        <v>谷川</v>
      </c>
      <c r="O547" t="str">
        <f t="shared" si="89"/>
        <v>開智</v>
      </c>
      <c r="P547" t="str">
        <f t="shared" si="90"/>
        <v>タニガワ</v>
      </c>
      <c r="Q547" t="str">
        <f t="shared" si="91"/>
        <v>カイチ</v>
      </c>
      <c r="R547">
        <f t="shared" si="92"/>
        <v>21</v>
      </c>
      <c r="S547" t="str">
        <f t="shared" si="93"/>
        <v>2001</v>
      </c>
      <c r="T547" t="str">
        <f t="shared" si="94"/>
        <v>1207</v>
      </c>
      <c r="U547" t="str">
        <f t="shared" si="95"/>
        <v>2001/12/07</v>
      </c>
      <c r="V547" t="str">
        <f t="shared" si="96"/>
        <v>京都</v>
      </c>
      <c r="W547" t="str">
        <f t="shared" si="97"/>
        <v>00107575530</v>
      </c>
      <c r="X547" t="str">
        <f t="shared" si="98"/>
        <v>びわこ成蹊スポーツ大</v>
      </c>
    </row>
    <row r="548" spans="1:24" x14ac:dyDescent="0.55000000000000004">
      <c r="A548" s="7" t="s">
        <v>2178</v>
      </c>
      <c r="B548" s="7">
        <v>547</v>
      </c>
      <c r="C548" s="7" t="s">
        <v>2382</v>
      </c>
      <c r="D548" s="7" t="s">
        <v>2383</v>
      </c>
      <c r="E548" s="7" t="s">
        <v>2384</v>
      </c>
      <c r="F548" s="7">
        <v>20</v>
      </c>
      <c r="G548" s="7" t="s">
        <v>121</v>
      </c>
      <c r="H548" s="7">
        <v>111588933</v>
      </c>
      <c r="I548" s="7" t="s">
        <v>2385</v>
      </c>
      <c r="J548" s="7" t="s">
        <v>899</v>
      </c>
      <c r="N548" t="str">
        <f t="shared" si="88"/>
        <v>千坂</v>
      </c>
      <c r="O548" t="str">
        <f t="shared" si="89"/>
        <v>柊人</v>
      </c>
      <c r="P548" t="str">
        <f t="shared" si="90"/>
        <v>チサカ</v>
      </c>
      <c r="Q548" t="str">
        <f t="shared" si="91"/>
        <v>シュウト</v>
      </c>
      <c r="R548">
        <f t="shared" si="92"/>
        <v>20</v>
      </c>
      <c r="S548" t="str">
        <f t="shared" si="93"/>
        <v>2002</v>
      </c>
      <c r="T548" t="str">
        <f t="shared" si="94"/>
        <v>0312</v>
      </c>
      <c r="U548" t="str">
        <f t="shared" si="95"/>
        <v>2002/03/12</v>
      </c>
      <c r="V548" t="str">
        <f t="shared" si="96"/>
        <v>京都</v>
      </c>
      <c r="W548" t="str">
        <f t="shared" si="97"/>
        <v>00111588933</v>
      </c>
      <c r="X548" t="str">
        <f t="shared" si="98"/>
        <v>びわこ成蹊スポーツ大</v>
      </c>
    </row>
    <row r="549" spans="1:24" x14ac:dyDescent="0.55000000000000004">
      <c r="A549" s="7" t="s">
        <v>2178</v>
      </c>
      <c r="B549" s="7">
        <v>548</v>
      </c>
      <c r="C549" s="7" t="s">
        <v>2386</v>
      </c>
      <c r="D549" s="7" t="s">
        <v>2387</v>
      </c>
      <c r="E549" s="7" t="s">
        <v>2388</v>
      </c>
      <c r="F549" s="7">
        <v>20</v>
      </c>
      <c r="G549" s="7" t="s">
        <v>98</v>
      </c>
      <c r="H549" s="7">
        <v>92349734</v>
      </c>
      <c r="I549" s="7" t="s">
        <v>2389</v>
      </c>
      <c r="J549" s="7" t="s">
        <v>663</v>
      </c>
      <c r="N549" t="str">
        <f t="shared" si="88"/>
        <v>富田</v>
      </c>
      <c r="O549" t="str">
        <f t="shared" si="89"/>
        <v>惇史</v>
      </c>
      <c r="P549" t="str">
        <f t="shared" si="90"/>
        <v>トミタ</v>
      </c>
      <c r="Q549" t="str">
        <f t="shared" si="91"/>
        <v>アツシ</v>
      </c>
      <c r="R549">
        <f t="shared" si="92"/>
        <v>21</v>
      </c>
      <c r="S549" t="str">
        <f t="shared" si="93"/>
        <v>2001</v>
      </c>
      <c r="T549" t="str">
        <f t="shared" si="94"/>
        <v>0705</v>
      </c>
      <c r="U549" t="str">
        <f t="shared" si="95"/>
        <v>2001/07/05</v>
      </c>
      <c r="V549" t="str">
        <f t="shared" si="96"/>
        <v>滋賀</v>
      </c>
      <c r="W549" t="str">
        <f t="shared" si="97"/>
        <v>00092349734</v>
      </c>
      <c r="X549" t="str">
        <f t="shared" si="98"/>
        <v>びわこ成蹊スポーツ大</v>
      </c>
    </row>
    <row r="550" spans="1:24" x14ac:dyDescent="0.55000000000000004">
      <c r="A550" s="7" t="s">
        <v>2178</v>
      </c>
      <c r="B550" s="7">
        <v>549</v>
      </c>
      <c r="C550" s="7" t="s">
        <v>2390</v>
      </c>
      <c r="D550" s="7" t="s">
        <v>2391</v>
      </c>
      <c r="E550" s="7" t="s">
        <v>2392</v>
      </c>
      <c r="F550" s="7">
        <v>20</v>
      </c>
      <c r="G550" s="7" t="s">
        <v>98</v>
      </c>
      <c r="H550" s="7">
        <v>110191417</v>
      </c>
      <c r="I550" s="7" t="s">
        <v>360</v>
      </c>
      <c r="J550" s="7" t="s">
        <v>1950</v>
      </c>
      <c r="N550" t="str">
        <f t="shared" si="88"/>
        <v>中尾</v>
      </c>
      <c r="O550" t="str">
        <f t="shared" si="89"/>
        <v>輝</v>
      </c>
      <c r="P550" t="str">
        <f t="shared" si="90"/>
        <v>ナカオ</v>
      </c>
      <c r="Q550" t="str">
        <f t="shared" si="91"/>
        <v>ヒカル</v>
      </c>
      <c r="R550">
        <f t="shared" si="92"/>
        <v>21</v>
      </c>
      <c r="S550" t="str">
        <f t="shared" si="93"/>
        <v>2002</v>
      </c>
      <c r="T550" t="str">
        <f t="shared" si="94"/>
        <v>0101</v>
      </c>
      <c r="U550" t="str">
        <f t="shared" si="95"/>
        <v>2002/01/01</v>
      </c>
      <c r="V550" t="str">
        <f t="shared" si="96"/>
        <v>滋賀</v>
      </c>
      <c r="W550" t="str">
        <f t="shared" si="97"/>
        <v>00110191417</v>
      </c>
      <c r="X550" t="str">
        <f t="shared" si="98"/>
        <v>びわこ成蹊スポーツ大</v>
      </c>
    </row>
    <row r="551" spans="1:24" x14ac:dyDescent="0.55000000000000004">
      <c r="A551" s="7" t="s">
        <v>2178</v>
      </c>
      <c r="B551" s="7">
        <v>550</v>
      </c>
      <c r="C551" s="7" t="s">
        <v>2393</v>
      </c>
      <c r="D551" s="7" t="s">
        <v>2394</v>
      </c>
      <c r="E551" s="7" t="s">
        <v>2395</v>
      </c>
      <c r="F551" s="7">
        <v>20</v>
      </c>
      <c r="G551" s="7" t="s">
        <v>127</v>
      </c>
      <c r="H551" s="7">
        <v>75676940</v>
      </c>
      <c r="I551" s="7" t="s">
        <v>2396</v>
      </c>
      <c r="J551" s="7" t="s">
        <v>430</v>
      </c>
      <c r="N551" t="str">
        <f t="shared" si="88"/>
        <v>長野</v>
      </c>
      <c r="O551" t="str">
        <f t="shared" si="89"/>
        <v>一輝</v>
      </c>
      <c r="P551" t="str">
        <f t="shared" si="90"/>
        <v>ナガノ</v>
      </c>
      <c r="Q551" t="str">
        <f t="shared" si="91"/>
        <v>カズキ</v>
      </c>
      <c r="R551">
        <f t="shared" si="92"/>
        <v>21</v>
      </c>
      <c r="S551" t="str">
        <f t="shared" si="93"/>
        <v>2001</v>
      </c>
      <c r="T551" t="str">
        <f t="shared" si="94"/>
        <v>0614</v>
      </c>
      <c r="U551" t="str">
        <f t="shared" si="95"/>
        <v>2001/06/14</v>
      </c>
      <c r="V551" t="str">
        <f t="shared" si="96"/>
        <v>香川</v>
      </c>
      <c r="W551" t="str">
        <f t="shared" si="97"/>
        <v>00075676940</v>
      </c>
      <c r="X551" t="str">
        <f t="shared" si="98"/>
        <v>びわこ成蹊スポーツ大</v>
      </c>
    </row>
    <row r="552" spans="1:24" x14ac:dyDescent="0.55000000000000004">
      <c r="A552" s="7" t="s">
        <v>2178</v>
      </c>
      <c r="B552" s="7">
        <v>551</v>
      </c>
      <c r="C552" s="7" t="s">
        <v>2397</v>
      </c>
      <c r="D552" s="7" t="s">
        <v>2398</v>
      </c>
      <c r="E552" s="7" t="s">
        <v>2399</v>
      </c>
      <c r="F552" s="7">
        <v>20</v>
      </c>
      <c r="G552" s="7" t="s">
        <v>121</v>
      </c>
      <c r="H552" s="7">
        <v>107806123</v>
      </c>
      <c r="I552" s="7" t="s">
        <v>2400</v>
      </c>
      <c r="J552" s="7" t="s">
        <v>2401</v>
      </c>
      <c r="N552" t="str">
        <f t="shared" si="88"/>
        <v>中屋</v>
      </c>
      <c r="O552" t="str">
        <f t="shared" si="89"/>
        <v>宏志郎</v>
      </c>
      <c r="P552" t="str">
        <f t="shared" si="90"/>
        <v>ナカヤ</v>
      </c>
      <c r="Q552" t="str">
        <f t="shared" si="91"/>
        <v>コウシロウ</v>
      </c>
      <c r="R552">
        <f t="shared" si="92"/>
        <v>21</v>
      </c>
      <c r="S552" t="str">
        <f t="shared" si="93"/>
        <v>2001</v>
      </c>
      <c r="T552" t="str">
        <f t="shared" si="94"/>
        <v>0413</v>
      </c>
      <c r="U552" t="str">
        <f t="shared" si="95"/>
        <v>2001/04/13</v>
      </c>
      <c r="V552" t="str">
        <f t="shared" si="96"/>
        <v>京都</v>
      </c>
      <c r="W552" t="str">
        <f t="shared" si="97"/>
        <v>00107806123</v>
      </c>
      <c r="X552" t="str">
        <f t="shared" si="98"/>
        <v>びわこ成蹊スポーツ大</v>
      </c>
    </row>
    <row r="553" spans="1:24" x14ac:dyDescent="0.55000000000000004">
      <c r="A553" s="7" t="s">
        <v>2178</v>
      </c>
      <c r="B553" s="7">
        <v>552</v>
      </c>
      <c r="C553" s="7" t="s">
        <v>2402</v>
      </c>
      <c r="D553" s="7" t="s">
        <v>2403</v>
      </c>
      <c r="E553" s="7" t="s">
        <v>2404</v>
      </c>
      <c r="F553" s="7">
        <v>20</v>
      </c>
      <c r="G553" s="7" t="s">
        <v>98</v>
      </c>
      <c r="H553" s="7">
        <v>110190214</v>
      </c>
      <c r="I553" s="7" t="s">
        <v>2405</v>
      </c>
      <c r="J553" s="7" t="s">
        <v>1149</v>
      </c>
      <c r="N553" t="str">
        <f t="shared" si="88"/>
        <v>則貞</v>
      </c>
      <c r="O553" t="str">
        <f t="shared" si="89"/>
        <v>魁</v>
      </c>
      <c r="P553" t="str">
        <f t="shared" si="90"/>
        <v>ノリサダ</v>
      </c>
      <c r="Q553" t="str">
        <f t="shared" si="91"/>
        <v>カイ</v>
      </c>
      <c r="R553">
        <f t="shared" si="92"/>
        <v>20</v>
      </c>
      <c r="S553" t="str">
        <f t="shared" si="93"/>
        <v>2002</v>
      </c>
      <c r="T553" t="str">
        <f t="shared" si="94"/>
        <v>0401</v>
      </c>
      <c r="U553" t="str">
        <f t="shared" si="95"/>
        <v>2002/04/01</v>
      </c>
      <c r="V553" t="str">
        <f t="shared" si="96"/>
        <v>滋賀</v>
      </c>
      <c r="W553" t="str">
        <f t="shared" si="97"/>
        <v>00110190214</v>
      </c>
      <c r="X553" t="str">
        <f t="shared" si="98"/>
        <v>びわこ成蹊スポーツ大</v>
      </c>
    </row>
    <row r="554" spans="1:24" x14ac:dyDescent="0.55000000000000004">
      <c r="A554" s="7" t="s">
        <v>2178</v>
      </c>
      <c r="B554" s="7">
        <v>553</v>
      </c>
      <c r="C554" s="7" t="s">
        <v>2406</v>
      </c>
      <c r="D554" s="7" t="s">
        <v>2407</v>
      </c>
      <c r="E554" s="7" t="s">
        <v>308</v>
      </c>
      <c r="F554" s="7">
        <v>20</v>
      </c>
      <c r="G554" s="7" t="s">
        <v>149</v>
      </c>
      <c r="H554" s="7">
        <v>79702227</v>
      </c>
      <c r="I554" s="7" t="s">
        <v>2408</v>
      </c>
      <c r="J554" s="7" t="s">
        <v>2409</v>
      </c>
      <c r="N554" t="str">
        <f t="shared" si="88"/>
        <v>眞砂</v>
      </c>
      <c r="O554" t="str">
        <f t="shared" si="89"/>
        <v>潤也</v>
      </c>
      <c r="P554" t="str">
        <f t="shared" si="90"/>
        <v>マサゴ</v>
      </c>
      <c r="Q554" t="str">
        <f t="shared" si="91"/>
        <v>ジュンヤ</v>
      </c>
      <c r="R554">
        <f t="shared" si="92"/>
        <v>21</v>
      </c>
      <c r="S554" t="str">
        <f t="shared" si="93"/>
        <v>2001</v>
      </c>
      <c r="T554" t="str">
        <f t="shared" si="94"/>
        <v>0807</v>
      </c>
      <c r="U554" t="str">
        <f t="shared" si="95"/>
        <v>2001/08/07</v>
      </c>
      <c r="V554" t="str">
        <f t="shared" si="96"/>
        <v>大阪</v>
      </c>
      <c r="W554" t="str">
        <f t="shared" si="97"/>
        <v>00079702227</v>
      </c>
      <c r="X554" t="str">
        <f t="shared" si="98"/>
        <v>びわこ成蹊スポーツ大</v>
      </c>
    </row>
    <row r="555" spans="1:24" x14ac:dyDescent="0.55000000000000004">
      <c r="A555" s="7" t="s">
        <v>2178</v>
      </c>
      <c r="B555" s="7">
        <v>554</v>
      </c>
      <c r="C555" s="7" t="s">
        <v>2410</v>
      </c>
      <c r="D555" s="7" t="s">
        <v>2411</v>
      </c>
      <c r="E555" s="7" t="s">
        <v>897</v>
      </c>
      <c r="F555" s="7">
        <v>20</v>
      </c>
      <c r="G555" s="7" t="s">
        <v>109</v>
      </c>
      <c r="H555" s="7">
        <v>93642125</v>
      </c>
      <c r="I555" s="7" t="s">
        <v>1252</v>
      </c>
      <c r="J555" s="7" t="s">
        <v>1954</v>
      </c>
      <c r="N555" t="str">
        <f t="shared" si="88"/>
        <v>増田</v>
      </c>
      <c r="O555" t="str">
        <f t="shared" si="89"/>
        <v>晃悠</v>
      </c>
      <c r="P555" t="str">
        <f t="shared" si="90"/>
        <v>マスダ</v>
      </c>
      <c r="Q555" t="str">
        <f t="shared" si="91"/>
        <v>アキヒロ</v>
      </c>
      <c r="R555">
        <f t="shared" si="92"/>
        <v>20</v>
      </c>
      <c r="S555" t="str">
        <f t="shared" si="93"/>
        <v>2002</v>
      </c>
      <c r="T555" t="str">
        <f t="shared" si="94"/>
        <v>0213</v>
      </c>
      <c r="U555" t="str">
        <f t="shared" si="95"/>
        <v>2002/02/13</v>
      </c>
      <c r="V555" t="str">
        <f t="shared" si="96"/>
        <v>奈良</v>
      </c>
      <c r="W555" t="str">
        <f t="shared" si="97"/>
        <v>00093642125</v>
      </c>
      <c r="X555" t="str">
        <f t="shared" si="98"/>
        <v>びわこ成蹊スポーツ大</v>
      </c>
    </row>
    <row r="556" spans="1:24" x14ac:dyDescent="0.55000000000000004">
      <c r="A556" s="7" t="s">
        <v>2178</v>
      </c>
      <c r="B556" s="7">
        <v>555</v>
      </c>
      <c r="C556" s="7" t="s">
        <v>2412</v>
      </c>
      <c r="D556" s="7" t="s">
        <v>2413</v>
      </c>
      <c r="E556" s="7" t="s">
        <v>265</v>
      </c>
      <c r="F556" s="7">
        <v>20</v>
      </c>
      <c r="G556" s="7" t="s">
        <v>143</v>
      </c>
      <c r="H556" s="7">
        <v>76229127</v>
      </c>
      <c r="I556" s="7" t="s">
        <v>1252</v>
      </c>
      <c r="J556" s="7" t="s">
        <v>912</v>
      </c>
      <c r="N556" t="str">
        <f t="shared" si="88"/>
        <v>増田</v>
      </c>
      <c r="O556" t="str">
        <f t="shared" si="89"/>
        <v>有真</v>
      </c>
      <c r="P556" t="str">
        <f t="shared" si="90"/>
        <v>マスダ</v>
      </c>
      <c r="Q556" t="str">
        <f t="shared" si="91"/>
        <v>ユウマ</v>
      </c>
      <c r="R556">
        <f t="shared" si="92"/>
        <v>21</v>
      </c>
      <c r="S556" t="str">
        <f t="shared" si="93"/>
        <v>2001</v>
      </c>
      <c r="T556" t="str">
        <f t="shared" si="94"/>
        <v>0816</v>
      </c>
      <c r="U556" t="str">
        <f t="shared" si="95"/>
        <v>2001/08/16</v>
      </c>
      <c r="V556" t="str">
        <f t="shared" si="96"/>
        <v>兵庫</v>
      </c>
      <c r="W556" t="str">
        <f t="shared" si="97"/>
        <v>00076229127</v>
      </c>
      <c r="X556" t="str">
        <f t="shared" si="98"/>
        <v>びわこ成蹊スポーツ大</v>
      </c>
    </row>
    <row r="557" spans="1:24" x14ac:dyDescent="0.55000000000000004">
      <c r="A557" s="7" t="s">
        <v>2178</v>
      </c>
      <c r="B557" s="7">
        <v>556</v>
      </c>
      <c r="C557" s="7" t="s">
        <v>2414</v>
      </c>
      <c r="D557" s="7" t="s">
        <v>2415</v>
      </c>
      <c r="E557" s="7" t="s">
        <v>2416</v>
      </c>
      <c r="F557" s="7">
        <v>20</v>
      </c>
      <c r="G557" s="7" t="s">
        <v>143</v>
      </c>
      <c r="H557" s="7">
        <v>80833729</v>
      </c>
      <c r="I557" s="7" t="s">
        <v>2417</v>
      </c>
      <c r="J557" s="7" t="s">
        <v>1216</v>
      </c>
      <c r="N557" t="str">
        <f t="shared" si="88"/>
        <v>松原</v>
      </c>
      <c r="O557" t="str">
        <f t="shared" si="89"/>
        <v>健斗</v>
      </c>
      <c r="P557" t="str">
        <f t="shared" si="90"/>
        <v>マツバラ</v>
      </c>
      <c r="Q557" t="str">
        <f t="shared" si="91"/>
        <v>ケント</v>
      </c>
      <c r="R557">
        <f t="shared" si="92"/>
        <v>21</v>
      </c>
      <c r="S557" t="str">
        <f t="shared" si="93"/>
        <v>2002</v>
      </c>
      <c r="T557" t="str">
        <f t="shared" si="94"/>
        <v>0110</v>
      </c>
      <c r="U557" t="str">
        <f t="shared" si="95"/>
        <v>2002/01/10</v>
      </c>
      <c r="V557" t="str">
        <f t="shared" si="96"/>
        <v>兵庫</v>
      </c>
      <c r="W557" t="str">
        <f t="shared" si="97"/>
        <v>00080833729</v>
      </c>
      <c r="X557" t="str">
        <f t="shared" si="98"/>
        <v>びわこ成蹊スポーツ大</v>
      </c>
    </row>
    <row r="558" spans="1:24" x14ac:dyDescent="0.55000000000000004">
      <c r="A558" s="7" t="s">
        <v>2178</v>
      </c>
      <c r="B558" s="7">
        <v>557</v>
      </c>
      <c r="C558" s="7" t="s">
        <v>2418</v>
      </c>
      <c r="D558" s="7" t="s">
        <v>2419</v>
      </c>
      <c r="E558" s="7" t="s">
        <v>2420</v>
      </c>
      <c r="F558" s="7">
        <v>20</v>
      </c>
      <c r="G558" s="7" t="s">
        <v>143</v>
      </c>
      <c r="H558" s="7">
        <v>75653935</v>
      </c>
      <c r="I558" s="7" t="s">
        <v>2421</v>
      </c>
      <c r="J558" s="7" t="s">
        <v>2422</v>
      </c>
      <c r="N558" t="str">
        <f t="shared" si="88"/>
        <v>望月</v>
      </c>
      <c r="O558" t="str">
        <f t="shared" si="89"/>
        <v>結斗</v>
      </c>
      <c r="P558" t="str">
        <f t="shared" si="90"/>
        <v>モチヅキ</v>
      </c>
      <c r="Q558" t="str">
        <f t="shared" si="91"/>
        <v>ユイト</v>
      </c>
      <c r="R558">
        <f t="shared" si="92"/>
        <v>21</v>
      </c>
      <c r="S558" t="str">
        <f t="shared" si="93"/>
        <v>2001</v>
      </c>
      <c r="T558" t="str">
        <f t="shared" si="94"/>
        <v>0914</v>
      </c>
      <c r="U558" t="str">
        <f t="shared" si="95"/>
        <v>2001/09/14</v>
      </c>
      <c r="V558" t="str">
        <f t="shared" si="96"/>
        <v>兵庫</v>
      </c>
      <c r="W558" t="str">
        <f t="shared" si="97"/>
        <v>00075653935</v>
      </c>
      <c r="X558" t="str">
        <f t="shared" si="98"/>
        <v>びわこ成蹊スポーツ大</v>
      </c>
    </row>
    <row r="559" spans="1:24" x14ac:dyDescent="0.55000000000000004">
      <c r="A559" s="7" t="s">
        <v>2178</v>
      </c>
      <c r="B559" s="7">
        <v>558</v>
      </c>
      <c r="C559" s="7" t="s">
        <v>2423</v>
      </c>
      <c r="D559" s="7" t="s">
        <v>2424</v>
      </c>
      <c r="E559" s="7" t="s">
        <v>2425</v>
      </c>
      <c r="F559" s="7">
        <v>20</v>
      </c>
      <c r="G559" s="7" t="s">
        <v>98</v>
      </c>
      <c r="H559" s="7">
        <v>109817430</v>
      </c>
      <c r="I559" s="7" t="s">
        <v>473</v>
      </c>
      <c r="J559" s="7" t="s">
        <v>2426</v>
      </c>
      <c r="N559" t="str">
        <f t="shared" si="88"/>
        <v>山崎</v>
      </c>
      <c r="O559" t="str">
        <f t="shared" si="89"/>
        <v>崇嗣</v>
      </c>
      <c r="P559" t="str">
        <f t="shared" si="90"/>
        <v>ヤマサキ</v>
      </c>
      <c r="Q559" t="str">
        <f t="shared" si="91"/>
        <v>タカツグ</v>
      </c>
      <c r="R559">
        <f t="shared" si="92"/>
        <v>20</v>
      </c>
      <c r="S559" t="str">
        <f t="shared" si="93"/>
        <v>2002</v>
      </c>
      <c r="T559" t="str">
        <f t="shared" si="94"/>
        <v>0331</v>
      </c>
      <c r="U559" t="str">
        <f t="shared" si="95"/>
        <v>2002/03/31</v>
      </c>
      <c r="V559" t="str">
        <f t="shared" si="96"/>
        <v>滋賀</v>
      </c>
      <c r="W559" t="str">
        <f t="shared" si="97"/>
        <v>00109817430</v>
      </c>
      <c r="X559" t="str">
        <f t="shared" si="98"/>
        <v>びわこ成蹊スポーツ大</v>
      </c>
    </row>
    <row r="560" spans="1:24" x14ac:dyDescent="0.55000000000000004">
      <c r="A560" s="7" t="s">
        <v>2178</v>
      </c>
      <c r="B560" s="7">
        <v>559</v>
      </c>
      <c r="C560" s="7" t="s">
        <v>2427</v>
      </c>
      <c r="D560" s="7" t="s">
        <v>2428</v>
      </c>
      <c r="E560" s="7" t="s">
        <v>2429</v>
      </c>
      <c r="F560" s="7">
        <v>20</v>
      </c>
      <c r="G560" s="7" t="s">
        <v>98</v>
      </c>
      <c r="H560" s="7">
        <v>91943430</v>
      </c>
      <c r="I560" s="7" t="s">
        <v>497</v>
      </c>
      <c r="J560" s="7" t="s">
        <v>181</v>
      </c>
      <c r="N560" t="str">
        <f t="shared" si="88"/>
        <v>山本</v>
      </c>
      <c r="O560" t="str">
        <f t="shared" si="89"/>
        <v>剛士</v>
      </c>
      <c r="P560" t="str">
        <f t="shared" si="90"/>
        <v>ヤマモト</v>
      </c>
      <c r="Q560" t="str">
        <f t="shared" si="91"/>
        <v>ツヨシ</v>
      </c>
      <c r="R560">
        <f t="shared" si="92"/>
        <v>21</v>
      </c>
      <c r="S560" t="str">
        <f t="shared" si="93"/>
        <v>2001</v>
      </c>
      <c r="T560" t="str">
        <f t="shared" si="94"/>
        <v>1214</v>
      </c>
      <c r="U560" t="str">
        <f t="shared" si="95"/>
        <v>2001/12/14</v>
      </c>
      <c r="V560" t="str">
        <f t="shared" si="96"/>
        <v>滋賀</v>
      </c>
      <c r="W560" t="str">
        <f t="shared" si="97"/>
        <v>00091943430</v>
      </c>
      <c r="X560" t="str">
        <f t="shared" si="98"/>
        <v>びわこ成蹊スポーツ大</v>
      </c>
    </row>
    <row r="561" spans="1:24" x14ac:dyDescent="0.55000000000000004">
      <c r="A561" s="7" t="s">
        <v>2178</v>
      </c>
      <c r="B561" s="7">
        <v>560</v>
      </c>
      <c r="C561" s="7" t="s">
        <v>2430</v>
      </c>
      <c r="D561" s="7" t="s">
        <v>2431</v>
      </c>
      <c r="E561" s="7" t="s">
        <v>2432</v>
      </c>
      <c r="F561" s="7">
        <v>20</v>
      </c>
      <c r="G561" s="7" t="s">
        <v>149</v>
      </c>
      <c r="H561" s="7" t="s">
        <v>551</v>
      </c>
      <c r="I561" s="7" t="s">
        <v>2433</v>
      </c>
      <c r="J561" s="7" t="s">
        <v>2434</v>
      </c>
      <c r="N561" t="str">
        <f t="shared" si="88"/>
        <v>桑原</v>
      </c>
      <c r="O561" t="str">
        <f t="shared" si="89"/>
        <v>秀都</v>
      </c>
      <c r="P561" t="str">
        <f t="shared" si="90"/>
        <v>クワハラ</v>
      </c>
      <c r="Q561" t="str">
        <f t="shared" si="91"/>
        <v>ヒデト</v>
      </c>
      <c r="R561">
        <f t="shared" si="92"/>
        <v>20</v>
      </c>
      <c r="S561" t="str">
        <f t="shared" si="93"/>
        <v>2002</v>
      </c>
      <c r="T561" t="str">
        <f t="shared" si="94"/>
        <v>0320</v>
      </c>
      <c r="U561" t="str">
        <f t="shared" si="95"/>
        <v>2002/03/20</v>
      </c>
      <c r="V561" t="str">
        <f t="shared" si="96"/>
        <v>大阪</v>
      </c>
      <c r="W561" t="str">
        <f t="shared" si="97"/>
        <v/>
      </c>
      <c r="X561" t="str">
        <f t="shared" si="98"/>
        <v>びわこ成蹊スポーツ大</v>
      </c>
    </row>
    <row r="562" spans="1:24" x14ac:dyDescent="0.55000000000000004">
      <c r="A562" s="7" t="s">
        <v>2178</v>
      </c>
      <c r="B562" s="7">
        <v>561</v>
      </c>
      <c r="C562" s="7" t="s">
        <v>2435</v>
      </c>
      <c r="D562" s="7" t="s">
        <v>2436</v>
      </c>
      <c r="E562" s="7" t="s">
        <v>929</v>
      </c>
      <c r="F562" s="7">
        <v>19</v>
      </c>
      <c r="G562" s="7" t="s">
        <v>121</v>
      </c>
      <c r="H562" s="7">
        <v>108145221</v>
      </c>
      <c r="I562" s="7" t="s">
        <v>1383</v>
      </c>
      <c r="J562" s="7" t="s">
        <v>810</v>
      </c>
      <c r="N562" t="str">
        <f t="shared" si="88"/>
        <v>足立</v>
      </c>
      <c r="O562" t="str">
        <f t="shared" si="89"/>
        <v>琉希</v>
      </c>
      <c r="P562" t="str">
        <f t="shared" si="90"/>
        <v>アダチ</v>
      </c>
      <c r="Q562" t="str">
        <f t="shared" si="91"/>
        <v>リュウキ</v>
      </c>
      <c r="R562">
        <f t="shared" si="92"/>
        <v>20</v>
      </c>
      <c r="S562" t="str">
        <f t="shared" si="93"/>
        <v>2002</v>
      </c>
      <c r="T562" t="str">
        <f t="shared" si="94"/>
        <v>1015</v>
      </c>
      <c r="U562" t="str">
        <f t="shared" si="95"/>
        <v>2002/10/15</v>
      </c>
      <c r="V562" t="str">
        <f t="shared" si="96"/>
        <v>京都</v>
      </c>
      <c r="W562" t="str">
        <f t="shared" si="97"/>
        <v>00108145221</v>
      </c>
      <c r="X562" t="str">
        <f t="shared" si="98"/>
        <v>びわこ成蹊スポーツ大</v>
      </c>
    </row>
    <row r="563" spans="1:24" x14ac:dyDescent="0.55000000000000004">
      <c r="A563" s="7" t="s">
        <v>2178</v>
      </c>
      <c r="B563" s="7">
        <v>562</v>
      </c>
      <c r="C563" s="7" t="s">
        <v>2437</v>
      </c>
      <c r="D563" s="7" t="s">
        <v>2438</v>
      </c>
      <c r="E563" s="7" t="s">
        <v>1060</v>
      </c>
      <c r="F563" s="7">
        <v>19</v>
      </c>
      <c r="G563" s="7" t="s">
        <v>149</v>
      </c>
      <c r="H563" s="7">
        <v>93419127</v>
      </c>
      <c r="I563" s="7" t="s">
        <v>402</v>
      </c>
      <c r="J563" s="7" t="s">
        <v>2439</v>
      </c>
      <c r="N563" t="str">
        <f t="shared" si="88"/>
        <v>石川</v>
      </c>
      <c r="O563" t="str">
        <f t="shared" si="89"/>
        <v>朝翔</v>
      </c>
      <c r="P563" t="str">
        <f t="shared" si="90"/>
        <v>イシカワ</v>
      </c>
      <c r="Q563" t="str">
        <f t="shared" si="91"/>
        <v>アサト</v>
      </c>
      <c r="R563">
        <f t="shared" si="92"/>
        <v>19</v>
      </c>
      <c r="S563" t="str">
        <f t="shared" si="93"/>
        <v>2003</v>
      </c>
      <c r="T563" t="str">
        <f t="shared" si="94"/>
        <v>0305</v>
      </c>
      <c r="U563" t="str">
        <f t="shared" si="95"/>
        <v>2003/03/05</v>
      </c>
      <c r="V563" t="str">
        <f t="shared" si="96"/>
        <v>大阪</v>
      </c>
      <c r="W563" t="str">
        <f t="shared" si="97"/>
        <v>00093419127</v>
      </c>
      <c r="X563" t="str">
        <f t="shared" si="98"/>
        <v>びわこ成蹊スポーツ大</v>
      </c>
    </row>
    <row r="564" spans="1:24" x14ac:dyDescent="0.55000000000000004">
      <c r="A564" s="7" t="s">
        <v>2178</v>
      </c>
      <c r="B564" s="7">
        <v>563</v>
      </c>
      <c r="C564" s="7" t="s">
        <v>2440</v>
      </c>
      <c r="D564" s="7" t="s">
        <v>2441</v>
      </c>
      <c r="E564" s="7" t="s">
        <v>2442</v>
      </c>
      <c r="F564" s="7">
        <v>19</v>
      </c>
      <c r="G564" s="7" t="s">
        <v>98</v>
      </c>
      <c r="H564" s="7">
        <v>93181527</v>
      </c>
      <c r="I564" s="7" t="s">
        <v>726</v>
      </c>
      <c r="J564" s="7" t="s">
        <v>198</v>
      </c>
      <c r="N564" t="str">
        <f t="shared" si="88"/>
        <v>今井</v>
      </c>
      <c r="O564" t="str">
        <f t="shared" si="89"/>
        <v>悠介</v>
      </c>
      <c r="P564" t="str">
        <f t="shared" si="90"/>
        <v>イマイ</v>
      </c>
      <c r="Q564" t="str">
        <f t="shared" si="91"/>
        <v>ユウスケ</v>
      </c>
      <c r="R564">
        <f t="shared" si="92"/>
        <v>20</v>
      </c>
      <c r="S564" t="str">
        <f t="shared" si="93"/>
        <v>2002</v>
      </c>
      <c r="T564" t="str">
        <f t="shared" si="94"/>
        <v>0714</v>
      </c>
      <c r="U564" t="str">
        <f t="shared" si="95"/>
        <v>2002/07/14</v>
      </c>
      <c r="V564" t="str">
        <f t="shared" si="96"/>
        <v>滋賀</v>
      </c>
      <c r="W564" t="str">
        <f t="shared" si="97"/>
        <v>00093181527</v>
      </c>
      <c r="X564" t="str">
        <f t="shared" si="98"/>
        <v>びわこ成蹊スポーツ大</v>
      </c>
    </row>
    <row r="565" spans="1:24" x14ac:dyDescent="0.55000000000000004">
      <c r="A565" s="7" t="s">
        <v>2178</v>
      </c>
      <c r="B565" s="7">
        <v>564</v>
      </c>
      <c r="C565" s="7" t="s">
        <v>2443</v>
      </c>
      <c r="D565" s="7" t="s">
        <v>2444</v>
      </c>
      <c r="E565" s="7" t="s">
        <v>2445</v>
      </c>
      <c r="F565" s="7">
        <v>19</v>
      </c>
      <c r="G565" s="7" t="s">
        <v>2290</v>
      </c>
      <c r="H565" s="7">
        <v>85707027</v>
      </c>
      <c r="I565" s="7" t="s">
        <v>2446</v>
      </c>
      <c r="J565" s="7" t="s">
        <v>2447</v>
      </c>
      <c r="N565" t="str">
        <f t="shared" si="88"/>
        <v>居村</v>
      </c>
      <c r="O565" t="str">
        <f t="shared" si="89"/>
        <v>宣孝</v>
      </c>
      <c r="P565" t="str">
        <f t="shared" si="90"/>
        <v>イムラ</v>
      </c>
      <c r="Q565" t="str">
        <f t="shared" si="91"/>
        <v>ノリタカ</v>
      </c>
      <c r="R565">
        <f t="shared" si="92"/>
        <v>20</v>
      </c>
      <c r="S565" t="str">
        <f t="shared" si="93"/>
        <v>2002</v>
      </c>
      <c r="T565" t="str">
        <f t="shared" si="94"/>
        <v>0619</v>
      </c>
      <c r="U565" t="str">
        <f t="shared" si="95"/>
        <v>2002/06/19</v>
      </c>
      <c r="V565" t="str">
        <f t="shared" si="96"/>
        <v>徳島</v>
      </c>
      <c r="W565" t="str">
        <f t="shared" si="97"/>
        <v>00085707027</v>
      </c>
      <c r="X565" t="str">
        <f t="shared" si="98"/>
        <v>びわこ成蹊スポーツ大</v>
      </c>
    </row>
    <row r="566" spans="1:24" x14ac:dyDescent="0.55000000000000004">
      <c r="A566" s="7" t="s">
        <v>2178</v>
      </c>
      <c r="B566" s="7">
        <v>565</v>
      </c>
      <c r="C566" s="7" t="s">
        <v>2448</v>
      </c>
      <c r="D566" s="7" t="s">
        <v>2449</v>
      </c>
      <c r="E566" s="7" t="s">
        <v>468</v>
      </c>
      <c r="F566" s="7">
        <v>19</v>
      </c>
      <c r="G566" s="7" t="s">
        <v>98</v>
      </c>
      <c r="H566" s="7">
        <v>94114928</v>
      </c>
      <c r="I566" s="7" t="s">
        <v>2450</v>
      </c>
      <c r="J566" s="7" t="s">
        <v>251</v>
      </c>
      <c r="N566" t="str">
        <f t="shared" si="88"/>
        <v>江阪</v>
      </c>
      <c r="O566" t="str">
        <f t="shared" si="89"/>
        <v>智樹</v>
      </c>
      <c r="P566" t="str">
        <f t="shared" si="90"/>
        <v>エサカ</v>
      </c>
      <c r="Q566" t="str">
        <f t="shared" si="91"/>
        <v>トモキ</v>
      </c>
      <c r="R566">
        <f t="shared" si="92"/>
        <v>20</v>
      </c>
      <c r="S566" t="str">
        <f t="shared" si="93"/>
        <v>2002</v>
      </c>
      <c r="T566" t="str">
        <f t="shared" si="94"/>
        <v>0721</v>
      </c>
      <c r="U566" t="str">
        <f t="shared" si="95"/>
        <v>2002/07/21</v>
      </c>
      <c r="V566" t="str">
        <f t="shared" si="96"/>
        <v>滋賀</v>
      </c>
      <c r="W566" t="str">
        <f t="shared" si="97"/>
        <v>00094114928</v>
      </c>
      <c r="X566" t="str">
        <f t="shared" si="98"/>
        <v>びわこ成蹊スポーツ大</v>
      </c>
    </row>
    <row r="567" spans="1:24" x14ac:dyDescent="0.55000000000000004">
      <c r="A567" s="7" t="s">
        <v>2178</v>
      </c>
      <c r="B567" s="7">
        <v>566</v>
      </c>
      <c r="C567" s="7" t="s">
        <v>2451</v>
      </c>
      <c r="D567" s="7" t="s">
        <v>2452</v>
      </c>
      <c r="E567" s="7" t="s">
        <v>2102</v>
      </c>
      <c r="F567" s="7">
        <v>19</v>
      </c>
      <c r="G567" s="7" t="s">
        <v>121</v>
      </c>
      <c r="H567" s="7">
        <v>156117122</v>
      </c>
      <c r="I567" s="7" t="s">
        <v>1095</v>
      </c>
      <c r="J567" s="7" t="s">
        <v>2453</v>
      </c>
      <c r="N567" t="str">
        <f t="shared" si="88"/>
        <v>太田</v>
      </c>
      <c r="O567" t="str">
        <f t="shared" si="89"/>
        <v>元</v>
      </c>
      <c r="P567" t="str">
        <f t="shared" si="90"/>
        <v>オオタ</v>
      </c>
      <c r="Q567" t="str">
        <f t="shared" si="91"/>
        <v>ゲン</v>
      </c>
      <c r="R567">
        <f t="shared" si="92"/>
        <v>20</v>
      </c>
      <c r="S567" t="str">
        <f t="shared" si="93"/>
        <v>2002</v>
      </c>
      <c r="T567" t="str">
        <f t="shared" si="94"/>
        <v>0409</v>
      </c>
      <c r="U567" t="str">
        <f t="shared" si="95"/>
        <v>2002/04/09</v>
      </c>
      <c r="V567" t="str">
        <f t="shared" si="96"/>
        <v>京都</v>
      </c>
      <c r="W567" t="str">
        <f t="shared" si="97"/>
        <v>00156117122</v>
      </c>
      <c r="X567" t="str">
        <f t="shared" si="98"/>
        <v>びわこ成蹊スポーツ大</v>
      </c>
    </row>
    <row r="568" spans="1:24" x14ac:dyDescent="0.55000000000000004">
      <c r="A568" s="7" t="s">
        <v>2178</v>
      </c>
      <c r="B568" s="7">
        <v>567</v>
      </c>
      <c r="C568" s="7" t="s">
        <v>2454</v>
      </c>
      <c r="D568" s="7" t="s">
        <v>2455</v>
      </c>
      <c r="E568" s="7" t="s">
        <v>2456</v>
      </c>
      <c r="F568" s="7">
        <v>19</v>
      </c>
      <c r="G568" s="7" t="s">
        <v>98</v>
      </c>
      <c r="H568" s="7">
        <v>95481027</v>
      </c>
      <c r="I568" s="7" t="s">
        <v>1095</v>
      </c>
      <c r="J568" s="7" t="s">
        <v>2457</v>
      </c>
      <c r="N568" t="str">
        <f t="shared" si="88"/>
        <v>太田</v>
      </c>
      <c r="O568" t="str">
        <f t="shared" si="89"/>
        <v>彪真</v>
      </c>
      <c r="P568" t="str">
        <f t="shared" si="90"/>
        <v>オオタ</v>
      </c>
      <c r="Q568" t="str">
        <f t="shared" si="91"/>
        <v>ヒョウマ</v>
      </c>
      <c r="R568">
        <f t="shared" si="92"/>
        <v>20</v>
      </c>
      <c r="S568" t="str">
        <f t="shared" si="93"/>
        <v>2002</v>
      </c>
      <c r="T568" t="str">
        <f t="shared" si="94"/>
        <v>0704</v>
      </c>
      <c r="U568" t="str">
        <f t="shared" si="95"/>
        <v>2002/07/04</v>
      </c>
      <c r="V568" t="str">
        <f t="shared" si="96"/>
        <v>滋賀</v>
      </c>
      <c r="W568" t="str">
        <f t="shared" si="97"/>
        <v>00095481027</v>
      </c>
      <c r="X568" t="str">
        <f t="shared" si="98"/>
        <v>びわこ成蹊スポーツ大</v>
      </c>
    </row>
    <row r="569" spans="1:24" x14ac:dyDescent="0.55000000000000004">
      <c r="A569" s="7" t="s">
        <v>2178</v>
      </c>
      <c r="B569" s="7">
        <v>568</v>
      </c>
      <c r="C569" s="7" t="s">
        <v>2458</v>
      </c>
      <c r="D569" s="7" t="s">
        <v>2459</v>
      </c>
      <c r="E569" s="7" t="s">
        <v>2460</v>
      </c>
      <c r="F569" s="7">
        <v>19</v>
      </c>
      <c r="G569" s="7" t="s">
        <v>163</v>
      </c>
      <c r="H569" s="7">
        <v>96489339</v>
      </c>
      <c r="I569" s="7" t="s">
        <v>747</v>
      </c>
      <c r="J569" s="7" t="s">
        <v>105</v>
      </c>
      <c r="N569" t="str">
        <f t="shared" si="88"/>
        <v>岡田</v>
      </c>
      <c r="O569" t="str">
        <f t="shared" si="89"/>
        <v>大暉</v>
      </c>
      <c r="P569" t="str">
        <f t="shared" si="90"/>
        <v>オカダ</v>
      </c>
      <c r="Q569" t="str">
        <f t="shared" si="91"/>
        <v>ダイキ</v>
      </c>
      <c r="R569">
        <f t="shared" si="92"/>
        <v>19</v>
      </c>
      <c r="S569" t="str">
        <f t="shared" si="93"/>
        <v>2003</v>
      </c>
      <c r="T569" t="str">
        <f t="shared" si="94"/>
        <v>0201</v>
      </c>
      <c r="U569" t="str">
        <f t="shared" si="95"/>
        <v>2003/02/01</v>
      </c>
      <c r="V569" t="str">
        <f t="shared" si="96"/>
        <v>福井</v>
      </c>
      <c r="W569" t="str">
        <f t="shared" si="97"/>
        <v>00096489339</v>
      </c>
      <c r="X569" t="str">
        <f t="shared" si="98"/>
        <v>びわこ成蹊スポーツ大</v>
      </c>
    </row>
    <row r="570" spans="1:24" x14ac:dyDescent="0.55000000000000004">
      <c r="A570" s="7" t="s">
        <v>2178</v>
      </c>
      <c r="B570" s="7">
        <v>569</v>
      </c>
      <c r="C570" s="7" t="s">
        <v>2461</v>
      </c>
      <c r="D570" s="7" t="s">
        <v>2462</v>
      </c>
      <c r="E570" s="7" t="s">
        <v>1375</v>
      </c>
      <c r="F570" s="7">
        <v>19</v>
      </c>
      <c r="G570" s="7" t="s">
        <v>149</v>
      </c>
      <c r="H570" s="7">
        <v>90872531</v>
      </c>
      <c r="I570" s="7" t="s">
        <v>907</v>
      </c>
      <c r="J570" s="7" t="s">
        <v>2463</v>
      </c>
      <c r="N570" t="str">
        <f t="shared" si="88"/>
        <v>荻野</v>
      </c>
      <c r="O570" t="str">
        <f t="shared" si="89"/>
        <v>壮人</v>
      </c>
      <c r="P570" t="str">
        <f t="shared" si="90"/>
        <v>オギノ</v>
      </c>
      <c r="Q570" t="str">
        <f t="shared" si="91"/>
        <v>タケト</v>
      </c>
      <c r="R570">
        <f t="shared" si="92"/>
        <v>20</v>
      </c>
      <c r="S570" t="str">
        <f t="shared" si="93"/>
        <v>2002</v>
      </c>
      <c r="T570" t="str">
        <f t="shared" si="94"/>
        <v>1106</v>
      </c>
      <c r="U570" t="str">
        <f t="shared" si="95"/>
        <v>2002/11/06</v>
      </c>
      <c r="V570" t="str">
        <f t="shared" si="96"/>
        <v>大阪</v>
      </c>
      <c r="W570" t="str">
        <f t="shared" si="97"/>
        <v>00090872531</v>
      </c>
      <c r="X570" t="str">
        <f t="shared" si="98"/>
        <v>びわこ成蹊スポーツ大</v>
      </c>
    </row>
    <row r="571" spans="1:24" x14ac:dyDescent="0.55000000000000004">
      <c r="A571" s="7" t="s">
        <v>2178</v>
      </c>
      <c r="B571" s="7">
        <v>570</v>
      </c>
      <c r="C571" s="7" t="s">
        <v>2464</v>
      </c>
      <c r="D571" s="7" t="s">
        <v>2465</v>
      </c>
      <c r="E571" s="7" t="s">
        <v>522</v>
      </c>
      <c r="F571" s="7">
        <v>19</v>
      </c>
      <c r="G571" s="7" t="s">
        <v>365</v>
      </c>
      <c r="H571" s="7">
        <v>108388937</v>
      </c>
      <c r="I571" s="7" t="s">
        <v>2466</v>
      </c>
      <c r="J571" s="7" t="s">
        <v>1018</v>
      </c>
      <c r="N571" t="str">
        <f t="shared" si="88"/>
        <v>奥谷</v>
      </c>
      <c r="O571" t="str">
        <f t="shared" si="89"/>
        <v>俊介</v>
      </c>
      <c r="P571" t="str">
        <f t="shared" si="90"/>
        <v>オクタニ</v>
      </c>
      <c r="Q571" t="str">
        <f t="shared" si="91"/>
        <v>シュンスケ</v>
      </c>
      <c r="R571">
        <f t="shared" si="92"/>
        <v>20</v>
      </c>
      <c r="S571" t="str">
        <f t="shared" si="93"/>
        <v>2002</v>
      </c>
      <c r="T571" t="str">
        <f t="shared" si="94"/>
        <v>0403</v>
      </c>
      <c r="U571" t="str">
        <f t="shared" si="95"/>
        <v>2002/04/03</v>
      </c>
      <c r="V571" t="str">
        <f t="shared" si="96"/>
        <v>鳥取</v>
      </c>
      <c r="W571" t="str">
        <f t="shared" si="97"/>
        <v>00108388937</v>
      </c>
      <c r="X571" t="str">
        <f t="shared" si="98"/>
        <v>びわこ成蹊スポーツ大</v>
      </c>
    </row>
    <row r="572" spans="1:24" x14ac:dyDescent="0.55000000000000004">
      <c r="A572" s="7" t="s">
        <v>2178</v>
      </c>
      <c r="B572" s="7">
        <v>571</v>
      </c>
      <c r="C572" s="7" t="s">
        <v>2467</v>
      </c>
      <c r="D572" s="7" t="s">
        <v>2468</v>
      </c>
      <c r="E572" s="7" t="s">
        <v>2469</v>
      </c>
      <c r="F572" s="7">
        <v>19</v>
      </c>
      <c r="G572" s="7" t="s">
        <v>109</v>
      </c>
      <c r="H572" s="7">
        <v>93635834</v>
      </c>
      <c r="I572" s="7" t="s">
        <v>2470</v>
      </c>
      <c r="J572" s="7" t="s">
        <v>748</v>
      </c>
      <c r="N572" t="str">
        <f t="shared" si="88"/>
        <v>小掠</v>
      </c>
      <c r="O572" t="str">
        <f t="shared" si="89"/>
        <v>太智</v>
      </c>
      <c r="P572" t="str">
        <f t="shared" si="90"/>
        <v>オグラ</v>
      </c>
      <c r="Q572" t="str">
        <f t="shared" si="91"/>
        <v>タイチ</v>
      </c>
      <c r="R572">
        <f t="shared" si="92"/>
        <v>20</v>
      </c>
      <c r="S572" t="str">
        <f t="shared" si="93"/>
        <v>2002</v>
      </c>
      <c r="T572" t="str">
        <f t="shared" si="94"/>
        <v>0731</v>
      </c>
      <c r="U572" t="str">
        <f t="shared" si="95"/>
        <v>2002/07/31</v>
      </c>
      <c r="V572" t="str">
        <f t="shared" si="96"/>
        <v>奈良</v>
      </c>
      <c r="W572" t="str">
        <f t="shared" si="97"/>
        <v>00093635834</v>
      </c>
      <c r="X572" t="str">
        <f t="shared" si="98"/>
        <v>びわこ成蹊スポーツ大</v>
      </c>
    </row>
    <row r="573" spans="1:24" x14ac:dyDescent="0.55000000000000004">
      <c r="A573" s="7" t="s">
        <v>2178</v>
      </c>
      <c r="B573" s="7">
        <v>572</v>
      </c>
      <c r="C573" s="7" t="s">
        <v>2471</v>
      </c>
      <c r="D573" s="7" t="s">
        <v>2472</v>
      </c>
      <c r="E573" s="7" t="s">
        <v>1048</v>
      </c>
      <c r="F573" s="7">
        <v>19</v>
      </c>
      <c r="G573" s="7" t="s">
        <v>121</v>
      </c>
      <c r="H573" s="7">
        <v>108104721</v>
      </c>
      <c r="I573" s="7" t="s">
        <v>2473</v>
      </c>
      <c r="J573" s="7" t="s">
        <v>2011</v>
      </c>
      <c r="N573" t="str">
        <f t="shared" si="88"/>
        <v>金澤</v>
      </c>
      <c r="O573" t="str">
        <f t="shared" si="89"/>
        <v>直輝</v>
      </c>
      <c r="P573" t="str">
        <f t="shared" si="90"/>
        <v>カナザワ</v>
      </c>
      <c r="Q573" t="str">
        <f t="shared" si="91"/>
        <v>ナオキ</v>
      </c>
      <c r="R573">
        <f t="shared" si="92"/>
        <v>20</v>
      </c>
      <c r="S573" t="str">
        <f t="shared" si="93"/>
        <v>2002</v>
      </c>
      <c r="T573" t="str">
        <f t="shared" si="94"/>
        <v>1029</v>
      </c>
      <c r="U573" t="str">
        <f t="shared" si="95"/>
        <v>2002/10/29</v>
      </c>
      <c r="V573" t="str">
        <f t="shared" si="96"/>
        <v>京都</v>
      </c>
      <c r="W573" t="str">
        <f t="shared" si="97"/>
        <v>00108104721</v>
      </c>
      <c r="X573" t="str">
        <f t="shared" si="98"/>
        <v>びわこ成蹊スポーツ大</v>
      </c>
    </row>
    <row r="574" spans="1:24" x14ac:dyDescent="0.55000000000000004">
      <c r="A574" s="7" t="s">
        <v>2178</v>
      </c>
      <c r="B574" s="7">
        <v>573</v>
      </c>
      <c r="C574" s="7" t="s">
        <v>2474</v>
      </c>
      <c r="D574" s="7" t="s">
        <v>2475</v>
      </c>
      <c r="E574" s="7" t="s">
        <v>2476</v>
      </c>
      <c r="F574" s="7">
        <v>19</v>
      </c>
      <c r="G574" s="7" t="s">
        <v>149</v>
      </c>
      <c r="H574" s="7">
        <v>87080225</v>
      </c>
      <c r="I574" s="7" t="s">
        <v>2477</v>
      </c>
      <c r="J574" s="7" t="s">
        <v>430</v>
      </c>
      <c r="N574" t="str">
        <f t="shared" si="88"/>
        <v>川田</v>
      </c>
      <c r="O574" t="str">
        <f t="shared" si="89"/>
        <v>一稀</v>
      </c>
      <c r="P574" t="str">
        <f t="shared" si="90"/>
        <v>カワタ</v>
      </c>
      <c r="Q574" t="str">
        <f t="shared" si="91"/>
        <v>カズキ</v>
      </c>
      <c r="R574">
        <f t="shared" si="92"/>
        <v>20</v>
      </c>
      <c r="S574" t="str">
        <f t="shared" si="93"/>
        <v>2002</v>
      </c>
      <c r="T574" t="str">
        <f t="shared" si="94"/>
        <v>1012</v>
      </c>
      <c r="U574" t="str">
        <f t="shared" si="95"/>
        <v>2002/10/12</v>
      </c>
      <c r="V574" t="str">
        <f t="shared" si="96"/>
        <v>大阪</v>
      </c>
      <c r="W574" t="str">
        <f t="shared" si="97"/>
        <v>00087080225</v>
      </c>
      <c r="X574" t="str">
        <f t="shared" si="98"/>
        <v>びわこ成蹊スポーツ大</v>
      </c>
    </row>
    <row r="575" spans="1:24" x14ac:dyDescent="0.55000000000000004">
      <c r="A575" s="7" t="s">
        <v>2178</v>
      </c>
      <c r="B575" s="7">
        <v>574</v>
      </c>
      <c r="C575" s="7" t="s">
        <v>2478</v>
      </c>
      <c r="D575" s="7" t="s">
        <v>2479</v>
      </c>
      <c r="E575" s="7" t="s">
        <v>2480</v>
      </c>
      <c r="F575" s="7">
        <v>19</v>
      </c>
      <c r="G575" s="7" t="s">
        <v>115</v>
      </c>
      <c r="H575" s="7">
        <v>86263934</v>
      </c>
      <c r="I575" s="7" t="s">
        <v>2481</v>
      </c>
      <c r="J575" s="7" t="s">
        <v>129</v>
      </c>
      <c r="N575" t="str">
        <f t="shared" si="88"/>
        <v>岸</v>
      </c>
      <c r="O575" t="str">
        <f t="shared" si="89"/>
        <v>祐樹</v>
      </c>
      <c r="P575" t="str">
        <f t="shared" si="90"/>
        <v>キシ</v>
      </c>
      <c r="Q575" t="str">
        <f t="shared" si="91"/>
        <v>ユウキ</v>
      </c>
      <c r="R575">
        <f t="shared" si="92"/>
        <v>20</v>
      </c>
      <c r="S575" t="str">
        <f t="shared" si="93"/>
        <v>2002</v>
      </c>
      <c r="T575" t="str">
        <f t="shared" si="94"/>
        <v>0515</v>
      </c>
      <c r="U575" t="str">
        <f t="shared" si="95"/>
        <v>2002/05/15</v>
      </c>
      <c r="V575" t="str">
        <f t="shared" si="96"/>
        <v>愛知</v>
      </c>
      <c r="W575" t="str">
        <f t="shared" si="97"/>
        <v>00086263934</v>
      </c>
      <c r="X575" t="str">
        <f t="shared" si="98"/>
        <v>びわこ成蹊スポーツ大</v>
      </c>
    </row>
    <row r="576" spans="1:24" x14ac:dyDescent="0.55000000000000004">
      <c r="A576" s="7" t="s">
        <v>2178</v>
      </c>
      <c r="B576" s="7">
        <v>575</v>
      </c>
      <c r="C576" s="7" t="s">
        <v>2482</v>
      </c>
      <c r="D576" s="7" t="s">
        <v>2483</v>
      </c>
      <c r="E576" s="7" t="s">
        <v>1800</v>
      </c>
      <c r="F576" s="7">
        <v>19</v>
      </c>
      <c r="G576" s="7" t="s">
        <v>98</v>
      </c>
      <c r="H576" s="7">
        <v>95481330</v>
      </c>
      <c r="I576" s="7" t="s">
        <v>2205</v>
      </c>
      <c r="J576" s="7" t="s">
        <v>1664</v>
      </c>
      <c r="N576" t="str">
        <f t="shared" si="88"/>
        <v>北尾</v>
      </c>
      <c r="O576" t="str">
        <f t="shared" si="89"/>
        <v>響</v>
      </c>
      <c r="P576" t="str">
        <f t="shared" si="90"/>
        <v>キタオ</v>
      </c>
      <c r="Q576" t="str">
        <f t="shared" si="91"/>
        <v>ヒビキ</v>
      </c>
      <c r="R576">
        <f t="shared" si="92"/>
        <v>20</v>
      </c>
      <c r="S576" t="str">
        <f t="shared" si="93"/>
        <v>2002</v>
      </c>
      <c r="T576" t="str">
        <f t="shared" si="94"/>
        <v>0712</v>
      </c>
      <c r="U576" t="str">
        <f t="shared" si="95"/>
        <v>2002/07/12</v>
      </c>
      <c r="V576" t="str">
        <f t="shared" si="96"/>
        <v>滋賀</v>
      </c>
      <c r="W576" t="str">
        <f t="shared" si="97"/>
        <v>00095481330</v>
      </c>
      <c r="X576" t="str">
        <f t="shared" si="98"/>
        <v>びわこ成蹊スポーツ大</v>
      </c>
    </row>
    <row r="577" spans="1:24" x14ac:dyDescent="0.55000000000000004">
      <c r="A577" s="7" t="s">
        <v>2178</v>
      </c>
      <c r="B577" s="7">
        <v>576</v>
      </c>
      <c r="C577" s="7" t="s">
        <v>2484</v>
      </c>
      <c r="D577" s="7" t="s">
        <v>2485</v>
      </c>
      <c r="E577" s="7" t="s">
        <v>1876</v>
      </c>
      <c r="F577" s="7">
        <v>19</v>
      </c>
      <c r="G577" s="7" t="s">
        <v>121</v>
      </c>
      <c r="H577" s="7">
        <v>107609932</v>
      </c>
      <c r="I577" s="7" t="s">
        <v>626</v>
      </c>
      <c r="J577" s="7" t="s">
        <v>1203</v>
      </c>
      <c r="N577" t="str">
        <f t="shared" si="88"/>
        <v>木下</v>
      </c>
      <c r="O577" t="str">
        <f t="shared" si="89"/>
        <v>博翔</v>
      </c>
      <c r="P577" t="str">
        <f t="shared" si="90"/>
        <v>キノシタ</v>
      </c>
      <c r="Q577" t="str">
        <f t="shared" si="91"/>
        <v>ヒロト</v>
      </c>
      <c r="R577">
        <f t="shared" si="92"/>
        <v>20</v>
      </c>
      <c r="S577" t="str">
        <f t="shared" si="93"/>
        <v>2002</v>
      </c>
      <c r="T577" t="str">
        <f t="shared" si="94"/>
        <v>1120</v>
      </c>
      <c r="U577" t="str">
        <f t="shared" si="95"/>
        <v>2002/11/20</v>
      </c>
      <c r="V577" t="str">
        <f t="shared" si="96"/>
        <v>京都</v>
      </c>
      <c r="W577" t="str">
        <f t="shared" si="97"/>
        <v>00107609932</v>
      </c>
      <c r="X577" t="str">
        <f t="shared" si="98"/>
        <v>びわこ成蹊スポーツ大</v>
      </c>
    </row>
    <row r="578" spans="1:24" x14ac:dyDescent="0.55000000000000004">
      <c r="A578" s="7" t="s">
        <v>2178</v>
      </c>
      <c r="B578" s="7">
        <v>577</v>
      </c>
      <c r="C578" s="7" t="s">
        <v>2486</v>
      </c>
      <c r="D578" s="7" t="s">
        <v>2487</v>
      </c>
      <c r="E578" s="7" t="s">
        <v>2488</v>
      </c>
      <c r="F578" s="7">
        <v>19</v>
      </c>
      <c r="G578" s="7" t="s">
        <v>98</v>
      </c>
      <c r="H578" s="7">
        <v>90294428</v>
      </c>
      <c r="I578" s="7" t="s">
        <v>2489</v>
      </c>
      <c r="J578" s="7" t="s">
        <v>1647</v>
      </c>
      <c r="N578" t="str">
        <f t="shared" si="88"/>
        <v>黒木</v>
      </c>
      <c r="O578" t="str">
        <f t="shared" si="89"/>
        <v>史也</v>
      </c>
      <c r="P578" t="str">
        <f t="shared" si="90"/>
        <v>クロキ</v>
      </c>
      <c r="Q578" t="str">
        <f t="shared" si="91"/>
        <v>フミヤ</v>
      </c>
      <c r="R578">
        <f t="shared" si="92"/>
        <v>19</v>
      </c>
      <c r="S578" t="str">
        <f t="shared" si="93"/>
        <v>2003</v>
      </c>
      <c r="T578" t="str">
        <f t="shared" si="94"/>
        <v>0202</v>
      </c>
      <c r="U578" t="str">
        <f t="shared" si="95"/>
        <v>2003/02/02</v>
      </c>
      <c r="V578" t="str">
        <f t="shared" si="96"/>
        <v>滋賀</v>
      </c>
      <c r="W578" t="str">
        <f t="shared" si="97"/>
        <v>00090294428</v>
      </c>
      <c r="X578" t="str">
        <f t="shared" si="98"/>
        <v>びわこ成蹊スポーツ大</v>
      </c>
    </row>
    <row r="579" spans="1:24" x14ac:dyDescent="0.55000000000000004">
      <c r="A579" s="7" t="s">
        <v>2178</v>
      </c>
      <c r="B579" s="7">
        <v>578</v>
      </c>
      <c r="C579" s="7" t="s">
        <v>2490</v>
      </c>
      <c r="D579" s="7" t="s">
        <v>2491</v>
      </c>
      <c r="E579" s="7" t="s">
        <v>2492</v>
      </c>
      <c r="F579" s="7">
        <v>19</v>
      </c>
      <c r="G579" s="7" t="s">
        <v>127</v>
      </c>
      <c r="H579" s="7">
        <v>87286132</v>
      </c>
      <c r="I579" s="7" t="s">
        <v>2493</v>
      </c>
      <c r="J579" s="7" t="s">
        <v>355</v>
      </c>
      <c r="N579" t="str">
        <f t="shared" ref="N579:N642" si="99">IFERROR(LEFT($C579,FIND("　",$C579)-1),"")</f>
        <v>小出</v>
      </c>
      <c r="O579" t="str">
        <f t="shared" ref="O579:O642" si="100">IFERROR(RIGHT($C579,LEN($C579)-FIND("　",$C579)),"")</f>
        <v>健太</v>
      </c>
      <c r="P579" t="str">
        <f t="shared" ref="P579:P642" si="101">IFERROR(DBCS(LEFT($D579,FIND(" ",$D579)-1)),"")</f>
        <v>コイデ</v>
      </c>
      <c r="Q579" t="str">
        <f t="shared" ref="Q579:Q642" si="102">IFERROR(DBCS(RIGHT($D579,LEN($D579)-FIND(" ",$D579))),"")</f>
        <v>ケンタ</v>
      </c>
      <c r="R579">
        <f t="shared" ref="R579:R642" si="103">IFERROR(IF(AND(129&lt;VALUE($T579),VALUE($T579)&lt;=401),$F579,$F579+1),"")</f>
        <v>20</v>
      </c>
      <c r="S579" t="str">
        <f t="shared" ref="S579:S642" si="104">IF($E579="","",IF(LEFT($E579,1)="9","19"&amp;LEFT($E579,2),"20"&amp;LEFT($E579,2)))</f>
        <v>2002</v>
      </c>
      <c r="T579" t="str">
        <f t="shared" ref="T579:T642" si="105">IFERROR(RIGHT($E579,4),"")</f>
        <v>0426</v>
      </c>
      <c r="U579" t="str">
        <f t="shared" ref="U579:U642" si="106">IF($S579="","",$S579&amp;"/"&amp;LEFT($T579,2)&amp;"/"&amp;RIGHT($T579,2))</f>
        <v>2002/04/26</v>
      </c>
      <c r="V579" t="str">
        <f t="shared" ref="V579:V642" si="107">IFERROR(IF($G579="北海道",$G579,LEFT($G579,LEN($G579)-1)),"")</f>
        <v>香川</v>
      </c>
      <c r="W579" t="str">
        <f t="shared" ref="W579:W642" si="108">IF($H579="","",RIGHT(100000000000+$H579,11))</f>
        <v>00087286132</v>
      </c>
      <c r="X579" t="str">
        <f t="shared" ref="X579:X642" si="109">IFERROR(LEFT($A579,FIND("大学",$A579))&amp;RIGHT($A579,LEN($A579)-FIND("大学",$A579)-1),"")</f>
        <v>びわこ成蹊スポーツ大</v>
      </c>
    </row>
    <row r="580" spans="1:24" x14ac:dyDescent="0.55000000000000004">
      <c r="A580" s="7" t="s">
        <v>2178</v>
      </c>
      <c r="B580" s="7">
        <v>579</v>
      </c>
      <c r="C580" s="7" t="s">
        <v>2494</v>
      </c>
      <c r="D580" s="7" t="s">
        <v>2495</v>
      </c>
      <c r="E580" s="7" t="s">
        <v>995</v>
      </c>
      <c r="F580" s="7">
        <v>19</v>
      </c>
      <c r="G580" s="7" t="s">
        <v>98</v>
      </c>
      <c r="H580" s="7">
        <v>95528433</v>
      </c>
      <c r="I580" s="7" t="s">
        <v>150</v>
      </c>
      <c r="J580" s="7" t="s">
        <v>1073</v>
      </c>
      <c r="N580" t="str">
        <f t="shared" si="99"/>
        <v>西藤</v>
      </c>
      <c r="O580" t="str">
        <f t="shared" si="100"/>
        <v>我空</v>
      </c>
      <c r="P580" t="str">
        <f t="shared" si="101"/>
        <v>サイトウ</v>
      </c>
      <c r="Q580" t="str">
        <f t="shared" si="102"/>
        <v>ガク</v>
      </c>
      <c r="R580">
        <f t="shared" si="103"/>
        <v>19</v>
      </c>
      <c r="S580" t="str">
        <f t="shared" si="104"/>
        <v>2003</v>
      </c>
      <c r="T580" t="str">
        <f t="shared" si="105"/>
        <v>0327</v>
      </c>
      <c r="U580" t="str">
        <f t="shared" si="106"/>
        <v>2003/03/27</v>
      </c>
      <c r="V580" t="str">
        <f t="shared" si="107"/>
        <v>滋賀</v>
      </c>
      <c r="W580" t="str">
        <f t="shared" si="108"/>
        <v>00095528433</v>
      </c>
      <c r="X580" t="str">
        <f t="shared" si="109"/>
        <v>びわこ成蹊スポーツ大</v>
      </c>
    </row>
    <row r="581" spans="1:24" x14ac:dyDescent="0.55000000000000004">
      <c r="A581" s="7" t="s">
        <v>2178</v>
      </c>
      <c r="B581" s="7">
        <v>580</v>
      </c>
      <c r="C581" s="7" t="s">
        <v>2496</v>
      </c>
      <c r="D581" s="7" t="s">
        <v>2497</v>
      </c>
      <c r="E581" s="7" t="s">
        <v>2498</v>
      </c>
      <c r="F581" s="7">
        <v>19</v>
      </c>
      <c r="G581" s="7" t="s">
        <v>121</v>
      </c>
      <c r="H581" s="7">
        <v>126419730</v>
      </c>
      <c r="I581" s="7" t="s">
        <v>150</v>
      </c>
      <c r="J581" s="7" t="s">
        <v>2499</v>
      </c>
      <c r="N581" t="str">
        <f t="shared" si="99"/>
        <v>斉藤</v>
      </c>
      <c r="O581" t="str">
        <f t="shared" si="100"/>
        <v>雄汰郎</v>
      </c>
      <c r="P581" t="str">
        <f t="shared" si="101"/>
        <v>サイトウ</v>
      </c>
      <c r="Q581" t="str">
        <f t="shared" si="102"/>
        <v>ユウタロウ</v>
      </c>
      <c r="R581">
        <f t="shared" si="103"/>
        <v>20</v>
      </c>
      <c r="S581" t="str">
        <f t="shared" si="104"/>
        <v>2002</v>
      </c>
      <c r="T581" t="str">
        <f t="shared" si="105"/>
        <v>1126</v>
      </c>
      <c r="U581" t="str">
        <f t="shared" si="106"/>
        <v>2002/11/26</v>
      </c>
      <c r="V581" t="str">
        <f t="shared" si="107"/>
        <v>京都</v>
      </c>
      <c r="W581" t="str">
        <f t="shared" si="108"/>
        <v>00126419730</v>
      </c>
      <c r="X581" t="str">
        <f t="shared" si="109"/>
        <v>びわこ成蹊スポーツ大</v>
      </c>
    </row>
    <row r="582" spans="1:24" x14ac:dyDescent="0.55000000000000004">
      <c r="A582" s="7" t="s">
        <v>2178</v>
      </c>
      <c r="B582" s="7">
        <v>581</v>
      </c>
      <c r="C582" s="7" t="s">
        <v>2500</v>
      </c>
      <c r="D582" s="7" t="s">
        <v>2501</v>
      </c>
      <c r="E582" s="7" t="s">
        <v>2502</v>
      </c>
      <c r="F582" s="7">
        <v>19</v>
      </c>
      <c r="G582" s="7" t="s">
        <v>149</v>
      </c>
      <c r="H582" s="7">
        <v>87815534</v>
      </c>
      <c r="I582" s="7" t="s">
        <v>2214</v>
      </c>
      <c r="J582" s="7" t="s">
        <v>859</v>
      </c>
      <c r="N582" t="str">
        <f t="shared" si="99"/>
        <v>下平</v>
      </c>
      <c r="O582" t="str">
        <f t="shared" si="100"/>
        <v>瞬</v>
      </c>
      <c r="P582" t="str">
        <f t="shared" si="101"/>
        <v>シモヒラ</v>
      </c>
      <c r="Q582" t="str">
        <f t="shared" si="102"/>
        <v>シュン</v>
      </c>
      <c r="R582">
        <f t="shared" si="103"/>
        <v>20</v>
      </c>
      <c r="S582" t="str">
        <f t="shared" si="104"/>
        <v>2002</v>
      </c>
      <c r="T582" t="str">
        <f t="shared" si="105"/>
        <v>0823</v>
      </c>
      <c r="U582" t="str">
        <f t="shared" si="106"/>
        <v>2002/08/23</v>
      </c>
      <c r="V582" t="str">
        <f t="shared" si="107"/>
        <v>大阪</v>
      </c>
      <c r="W582" t="str">
        <f t="shared" si="108"/>
        <v>00087815534</v>
      </c>
      <c r="X582" t="str">
        <f t="shared" si="109"/>
        <v>びわこ成蹊スポーツ大</v>
      </c>
    </row>
    <row r="583" spans="1:24" x14ac:dyDescent="0.55000000000000004">
      <c r="A583" s="7" t="s">
        <v>2178</v>
      </c>
      <c r="B583" s="7">
        <v>582</v>
      </c>
      <c r="C583" s="7" t="s">
        <v>2503</v>
      </c>
      <c r="D583" s="7" t="s">
        <v>2504</v>
      </c>
      <c r="E583" s="7" t="s">
        <v>2505</v>
      </c>
      <c r="F583" s="7">
        <v>19</v>
      </c>
      <c r="G583" s="7" t="s">
        <v>98</v>
      </c>
      <c r="H583" s="7">
        <v>92140117</v>
      </c>
      <c r="I583" s="7" t="s">
        <v>2506</v>
      </c>
      <c r="J583" s="7" t="s">
        <v>758</v>
      </c>
      <c r="N583" t="str">
        <f t="shared" si="99"/>
        <v>須戸</v>
      </c>
      <c r="O583" t="str">
        <f t="shared" si="100"/>
        <v>遼</v>
      </c>
      <c r="P583" t="str">
        <f t="shared" si="101"/>
        <v>スド</v>
      </c>
      <c r="Q583" t="str">
        <f t="shared" si="102"/>
        <v>リョウ</v>
      </c>
      <c r="R583">
        <f t="shared" si="103"/>
        <v>20</v>
      </c>
      <c r="S583" t="str">
        <f t="shared" si="104"/>
        <v>2002</v>
      </c>
      <c r="T583" t="str">
        <f t="shared" si="105"/>
        <v>1227</v>
      </c>
      <c r="U583" t="str">
        <f t="shared" si="106"/>
        <v>2002/12/27</v>
      </c>
      <c r="V583" t="str">
        <f t="shared" si="107"/>
        <v>滋賀</v>
      </c>
      <c r="W583" t="str">
        <f t="shared" si="108"/>
        <v>00092140117</v>
      </c>
      <c r="X583" t="str">
        <f t="shared" si="109"/>
        <v>びわこ成蹊スポーツ大</v>
      </c>
    </row>
    <row r="584" spans="1:24" x14ac:dyDescent="0.55000000000000004">
      <c r="A584" s="7" t="s">
        <v>2178</v>
      </c>
      <c r="B584" s="7">
        <v>583</v>
      </c>
      <c r="C584" s="7" t="s">
        <v>2507</v>
      </c>
      <c r="D584" s="7" t="s">
        <v>2508</v>
      </c>
      <c r="E584" s="7" t="s">
        <v>1386</v>
      </c>
      <c r="F584" s="7">
        <v>19</v>
      </c>
      <c r="G584" s="7" t="s">
        <v>98</v>
      </c>
      <c r="H584" s="7">
        <v>123638932</v>
      </c>
      <c r="I584" s="7" t="s">
        <v>2509</v>
      </c>
      <c r="J584" s="7" t="s">
        <v>524</v>
      </c>
      <c r="N584" t="str">
        <f t="shared" si="99"/>
        <v>妹尾</v>
      </c>
      <c r="O584" t="str">
        <f t="shared" si="100"/>
        <v>康太朗</v>
      </c>
      <c r="P584" t="str">
        <f t="shared" si="101"/>
        <v>セオ</v>
      </c>
      <c r="Q584" t="str">
        <f t="shared" si="102"/>
        <v>コウタロウ</v>
      </c>
      <c r="R584">
        <f t="shared" si="103"/>
        <v>20</v>
      </c>
      <c r="S584" t="str">
        <f t="shared" si="104"/>
        <v>2002</v>
      </c>
      <c r="T584" t="str">
        <f t="shared" si="105"/>
        <v>1021</v>
      </c>
      <c r="U584" t="str">
        <f t="shared" si="106"/>
        <v>2002/10/21</v>
      </c>
      <c r="V584" t="str">
        <f t="shared" si="107"/>
        <v>滋賀</v>
      </c>
      <c r="W584" t="str">
        <f t="shared" si="108"/>
        <v>00123638932</v>
      </c>
      <c r="X584" t="str">
        <f t="shared" si="109"/>
        <v>びわこ成蹊スポーツ大</v>
      </c>
    </row>
    <row r="585" spans="1:24" x14ac:dyDescent="0.55000000000000004">
      <c r="A585" s="7" t="s">
        <v>2178</v>
      </c>
      <c r="B585" s="7">
        <v>584</v>
      </c>
      <c r="C585" s="7" t="s">
        <v>2510</v>
      </c>
      <c r="D585" s="7" t="s">
        <v>2511</v>
      </c>
      <c r="E585" s="7" t="s">
        <v>2512</v>
      </c>
      <c r="F585" s="7">
        <v>19</v>
      </c>
      <c r="G585" s="7" t="s">
        <v>149</v>
      </c>
      <c r="H585" s="7">
        <v>92078430</v>
      </c>
      <c r="I585" s="7" t="s">
        <v>2513</v>
      </c>
      <c r="J585" s="7" t="s">
        <v>1647</v>
      </c>
      <c r="N585" t="str">
        <f t="shared" si="99"/>
        <v>辰野</v>
      </c>
      <c r="O585" t="str">
        <f t="shared" si="100"/>
        <v>文哉</v>
      </c>
      <c r="P585" t="str">
        <f t="shared" si="101"/>
        <v>タツノ</v>
      </c>
      <c r="Q585" t="str">
        <f t="shared" si="102"/>
        <v>フミヤ</v>
      </c>
      <c r="R585">
        <f t="shared" si="103"/>
        <v>20</v>
      </c>
      <c r="S585" t="str">
        <f t="shared" si="104"/>
        <v>2002</v>
      </c>
      <c r="T585" t="str">
        <f t="shared" si="105"/>
        <v>0411</v>
      </c>
      <c r="U585" t="str">
        <f t="shared" si="106"/>
        <v>2002/04/11</v>
      </c>
      <c r="V585" t="str">
        <f t="shared" si="107"/>
        <v>大阪</v>
      </c>
      <c r="W585" t="str">
        <f t="shared" si="108"/>
        <v>00092078430</v>
      </c>
      <c r="X585" t="str">
        <f t="shared" si="109"/>
        <v>びわこ成蹊スポーツ大</v>
      </c>
    </row>
    <row r="586" spans="1:24" x14ac:dyDescent="0.55000000000000004">
      <c r="A586" s="7" t="s">
        <v>2178</v>
      </c>
      <c r="B586" s="7">
        <v>585</v>
      </c>
      <c r="C586" s="7" t="s">
        <v>2514</v>
      </c>
      <c r="D586" s="7" t="s">
        <v>2515</v>
      </c>
      <c r="E586" s="7" t="s">
        <v>2516</v>
      </c>
      <c r="F586" s="7">
        <v>19</v>
      </c>
      <c r="G586" s="7" t="s">
        <v>149</v>
      </c>
      <c r="H586" s="7">
        <v>93419228</v>
      </c>
      <c r="I586" s="7" t="s">
        <v>635</v>
      </c>
      <c r="J586" s="7" t="s">
        <v>284</v>
      </c>
      <c r="N586" t="str">
        <f t="shared" si="99"/>
        <v>田原</v>
      </c>
      <c r="O586" t="str">
        <f t="shared" si="100"/>
        <v>凌太朗</v>
      </c>
      <c r="P586" t="str">
        <f t="shared" si="101"/>
        <v>タハラ</v>
      </c>
      <c r="Q586" t="str">
        <f t="shared" si="102"/>
        <v>リョウタロウ</v>
      </c>
      <c r="R586">
        <f t="shared" si="103"/>
        <v>20</v>
      </c>
      <c r="S586" t="str">
        <f t="shared" si="104"/>
        <v>2002</v>
      </c>
      <c r="T586" t="str">
        <f t="shared" si="105"/>
        <v>0816</v>
      </c>
      <c r="U586" t="str">
        <f t="shared" si="106"/>
        <v>2002/08/16</v>
      </c>
      <c r="V586" t="str">
        <f t="shared" si="107"/>
        <v>大阪</v>
      </c>
      <c r="W586" t="str">
        <f t="shared" si="108"/>
        <v>00093419228</v>
      </c>
      <c r="X586" t="str">
        <f t="shared" si="109"/>
        <v>びわこ成蹊スポーツ大</v>
      </c>
    </row>
    <row r="587" spans="1:24" x14ac:dyDescent="0.55000000000000004">
      <c r="A587" s="7" t="s">
        <v>2178</v>
      </c>
      <c r="B587" s="7">
        <v>586</v>
      </c>
      <c r="C587" s="7" t="s">
        <v>2517</v>
      </c>
      <c r="D587" s="7" t="s">
        <v>2518</v>
      </c>
      <c r="E587" s="7" t="s">
        <v>2519</v>
      </c>
      <c r="F587" s="7">
        <v>19</v>
      </c>
      <c r="G587" s="7" t="s">
        <v>143</v>
      </c>
      <c r="H587" s="7">
        <v>102975832</v>
      </c>
      <c r="I587" s="7" t="s">
        <v>2520</v>
      </c>
      <c r="J587" s="7" t="s">
        <v>1736</v>
      </c>
      <c r="N587" t="str">
        <f t="shared" si="99"/>
        <v>田丸</v>
      </c>
      <c r="O587" t="str">
        <f t="shared" si="100"/>
        <v>拓樹</v>
      </c>
      <c r="P587" t="str">
        <f t="shared" si="101"/>
        <v>タマル</v>
      </c>
      <c r="Q587" t="str">
        <f t="shared" si="102"/>
        <v>ヒロキ</v>
      </c>
      <c r="R587">
        <f t="shared" si="103"/>
        <v>20</v>
      </c>
      <c r="S587" t="str">
        <f t="shared" si="104"/>
        <v>2002</v>
      </c>
      <c r="T587" t="str">
        <f t="shared" si="105"/>
        <v>0702</v>
      </c>
      <c r="U587" t="str">
        <f t="shared" si="106"/>
        <v>2002/07/02</v>
      </c>
      <c r="V587" t="str">
        <f t="shared" si="107"/>
        <v>兵庫</v>
      </c>
      <c r="W587" t="str">
        <f t="shared" si="108"/>
        <v>00102975832</v>
      </c>
      <c r="X587" t="str">
        <f t="shared" si="109"/>
        <v>びわこ成蹊スポーツ大</v>
      </c>
    </row>
    <row r="588" spans="1:24" x14ac:dyDescent="0.55000000000000004">
      <c r="A588" s="7" t="s">
        <v>2178</v>
      </c>
      <c r="B588" s="7">
        <v>587</v>
      </c>
      <c r="C588" s="7" t="s">
        <v>2521</v>
      </c>
      <c r="D588" s="7" t="s">
        <v>2522</v>
      </c>
      <c r="E588" s="7" t="s">
        <v>530</v>
      </c>
      <c r="F588" s="7">
        <v>19</v>
      </c>
      <c r="G588" s="7" t="s">
        <v>255</v>
      </c>
      <c r="H588" s="7">
        <v>94784941</v>
      </c>
      <c r="I588" s="7" t="s">
        <v>2523</v>
      </c>
      <c r="J588" s="7" t="s">
        <v>2524</v>
      </c>
      <c r="N588" t="str">
        <f t="shared" si="99"/>
        <v>檀上</v>
      </c>
      <c r="O588" t="str">
        <f t="shared" si="100"/>
        <v>敬彦</v>
      </c>
      <c r="P588" t="str">
        <f t="shared" si="101"/>
        <v>ダンジョウ</v>
      </c>
      <c r="Q588" t="str">
        <f t="shared" si="102"/>
        <v>トシヒコ</v>
      </c>
      <c r="R588">
        <f t="shared" si="103"/>
        <v>19</v>
      </c>
      <c r="S588" t="str">
        <f t="shared" si="104"/>
        <v>2003</v>
      </c>
      <c r="T588" t="str">
        <f t="shared" si="105"/>
        <v>0314</v>
      </c>
      <c r="U588" t="str">
        <f t="shared" si="106"/>
        <v>2003/03/14</v>
      </c>
      <c r="V588" t="str">
        <f t="shared" si="107"/>
        <v>広島</v>
      </c>
      <c r="W588" t="str">
        <f t="shared" si="108"/>
        <v>00094784941</v>
      </c>
      <c r="X588" t="str">
        <f t="shared" si="109"/>
        <v>びわこ成蹊スポーツ大</v>
      </c>
    </row>
    <row r="589" spans="1:24" x14ac:dyDescent="0.55000000000000004">
      <c r="A589" s="7" t="s">
        <v>2178</v>
      </c>
      <c r="B589" s="7">
        <v>588</v>
      </c>
      <c r="C589" s="7" t="s">
        <v>2525</v>
      </c>
      <c r="D589" s="7" t="s">
        <v>2526</v>
      </c>
      <c r="E589" s="7" t="s">
        <v>2527</v>
      </c>
      <c r="F589" s="7">
        <v>19</v>
      </c>
      <c r="G589" s="7" t="s">
        <v>127</v>
      </c>
      <c r="H589" s="7">
        <v>89633433</v>
      </c>
      <c r="I589" s="7" t="s">
        <v>2528</v>
      </c>
      <c r="J589" s="7" t="s">
        <v>2269</v>
      </c>
      <c r="N589" t="str">
        <f t="shared" si="99"/>
        <v>寺尾</v>
      </c>
      <c r="O589" t="str">
        <f t="shared" si="100"/>
        <v>翔</v>
      </c>
      <c r="P589" t="str">
        <f t="shared" si="101"/>
        <v>テラオ</v>
      </c>
      <c r="Q589" t="str">
        <f t="shared" si="102"/>
        <v>ショウ</v>
      </c>
      <c r="R589">
        <f t="shared" si="103"/>
        <v>20</v>
      </c>
      <c r="S589" t="str">
        <f t="shared" si="104"/>
        <v>2002</v>
      </c>
      <c r="T589" t="str">
        <f t="shared" si="105"/>
        <v>0805</v>
      </c>
      <c r="U589" t="str">
        <f t="shared" si="106"/>
        <v>2002/08/05</v>
      </c>
      <c r="V589" t="str">
        <f t="shared" si="107"/>
        <v>香川</v>
      </c>
      <c r="W589" t="str">
        <f t="shared" si="108"/>
        <v>00089633433</v>
      </c>
      <c r="X589" t="str">
        <f t="shared" si="109"/>
        <v>びわこ成蹊スポーツ大</v>
      </c>
    </row>
    <row r="590" spans="1:24" x14ac:dyDescent="0.55000000000000004">
      <c r="A590" s="7" t="s">
        <v>2178</v>
      </c>
      <c r="B590" s="7">
        <v>589</v>
      </c>
      <c r="C590" s="7" t="s">
        <v>2529</v>
      </c>
      <c r="D590" s="7" t="s">
        <v>2530</v>
      </c>
      <c r="E590" s="7" t="s">
        <v>2531</v>
      </c>
      <c r="F590" s="7">
        <v>19</v>
      </c>
      <c r="G590" s="7" t="s">
        <v>121</v>
      </c>
      <c r="H590" s="7">
        <v>101190113</v>
      </c>
      <c r="I590" s="7" t="s">
        <v>2532</v>
      </c>
      <c r="J590" s="7" t="s">
        <v>641</v>
      </c>
      <c r="N590" t="str">
        <f t="shared" si="99"/>
        <v>仲里</v>
      </c>
      <c r="O590" t="str">
        <f t="shared" si="100"/>
        <v>真悟</v>
      </c>
      <c r="P590" t="str">
        <f t="shared" si="101"/>
        <v>ナカザト</v>
      </c>
      <c r="Q590" t="str">
        <f t="shared" si="102"/>
        <v>シンゴ</v>
      </c>
      <c r="R590">
        <f t="shared" si="103"/>
        <v>20</v>
      </c>
      <c r="S590" t="str">
        <f t="shared" si="104"/>
        <v>2002</v>
      </c>
      <c r="T590" t="str">
        <f t="shared" si="105"/>
        <v>0607</v>
      </c>
      <c r="U590" t="str">
        <f t="shared" si="106"/>
        <v>2002/06/07</v>
      </c>
      <c r="V590" t="str">
        <f t="shared" si="107"/>
        <v>京都</v>
      </c>
      <c r="W590" t="str">
        <f t="shared" si="108"/>
        <v>00101190113</v>
      </c>
      <c r="X590" t="str">
        <f t="shared" si="109"/>
        <v>びわこ成蹊スポーツ大</v>
      </c>
    </row>
    <row r="591" spans="1:24" x14ac:dyDescent="0.55000000000000004">
      <c r="A591" s="7" t="s">
        <v>2178</v>
      </c>
      <c r="B591" s="7">
        <v>590</v>
      </c>
      <c r="C591" s="7" t="s">
        <v>2533</v>
      </c>
      <c r="D591" s="7" t="s">
        <v>2534</v>
      </c>
      <c r="E591" s="7" t="s">
        <v>2535</v>
      </c>
      <c r="F591" s="7">
        <v>19</v>
      </c>
      <c r="G591" s="7" t="s">
        <v>149</v>
      </c>
      <c r="H591" s="7">
        <v>87819134</v>
      </c>
      <c r="I591" s="7" t="s">
        <v>288</v>
      </c>
      <c r="J591" s="7" t="s">
        <v>372</v>
      </c>
      <c r="N591" t="str">
        <f t="shared" si="99"/>
        <v>中村</v>
      </c>
      <c r="O591" t="str">
        <f t="shared" si="100"/>
        <v>智哉</v>
      </c>
      <c r="P591" t="str">
        <f t="shared" si="101"/>
        <v>ナカムラ</v>
      </c>
      <c r="Q591" t="str">
        <f t="shared" si="102"/>
        <v>トモヤ</v>
      </c>
      <c r="R591">
        <f t="shared" si="103"/>
        <v>20</v>
      </c>
      <c r="S591" t="str">
        <f t="shared" si="104"/>
        <v>2002</v>
      </c>
      <c r="T591" t="str">
        <f t="shared" si="105"/>
        <v>0820</v>
      </c>
      <c r="U591" t="str">
        <f t="shared" si="106"/>
        <v>2002/08/20</v>
      </c>
      <c r="V591" t="str">
        <f t="shared" si="107"/>
        <v>大阪</v>
      </c>
      <c r="W591" t="str">
        <f t="shared" si="108"/>
        <v>00087819134</v>
      </c>
      <c r="X591" t="str">
        <f t="shared" si="109"/>
        <v>びわこ成蹊スポーツ大</v>
      </c>
    </row>
    <row r="592" spans="1:24" x14ac:dyDescent="0.55000000000000004">
      <c r="A592" s="7" t="s">
        <v>2178</v>
      </c>
      <c r="B592" s="7">
        <v>591</v>
      </c>
      <c r="C592" s="7" t="s">
        <v>2536</v>
      </c>
      <c r="D592" s="7" t="s">
        <v>2537</v>
      </c>
      <c r="E592" s="7" t="s">
        <v>2538</v>
      </c>
      <c r="F592" s="7">
        <v>19</v>
      </c>
      <c r="G592" s="7" t="s">
        <v>365</v>
      </c>
      <c r="H592" s="7">
        <v>96329231</v>
      </c>
      <c r="I592" s="7" t="s">
        <v>351</v>
      </c>
      <c r="J592" s="7" t="s">
        <v>515</v>
      </c>
      <c r="N592" t="str">
        <f t="shared" si="99"/>
        <v>中山</v>
      </c>
      <c r="O592" t="str">
        <f t="shared" si="100"/>
        <v>敬太</v>
      </c>
      <c r="P592" t="str">
        <f t="shared" si="101"/>
        <v>ナカヤマ</v>
      </c>
      <c r="Q592" t="str">
        <f t="shared" si="102"/>
        <v>ケイタ</v>
      </c>
      <c r="R592">
        <f t="shared" si="103"/>
        <v>19</v>
      </c>
      <c r="S592" t="str">
        <f t="shared" si="104"/>
        <v>2003</v>
      </c>
      <c r="T592" t="str">
        <f t="shared" si="105"/>
        <v>0203</v>
      </c>
      <c r="U592" t="str">
        <f t="shared" si="106"/>
        <v>2003/02/03</v>
      </c>
      <c r="V592" t="str">
        <f t="shared" si="107"/>
        <v>鳥取</v>
      </c>
      <c r="W592" t="str">
        <f t="shared" si="108"/>
        <v>00096329231</v>
      </c>
      <c r="X592" t="str">
        <f t="shared" si="109"/>
        <v>びわこ成蹊スポーツ大</v>
      </c>
    </row>
    <row r="593" spans="1:24" x14ac:dyDescent="0.55000000000000004">
      <c r="A593" s="7" t="s">
        <v>2178</v>
      </c>
      <c r="B593" s="7">
        <v>592</v>
      </c>
      <c r="C593" s="7" t="s">
        <v>2539</v>
      </c>
      <c r="D593" s="7" t="s">
        <v>2540</v>
      </c>
      <c r="E593" s="7" t="s">
        <v>2488</v>
      </c>
      <c r="F593" s="7">
        <v>19</v>
      </c>
      <c r="G593" s="7" t="s">
        <v>121</v>
      </c>
      <c r="H593" s="7">
        <v>127382427</v>
      </c>
      <c r="I593" s="7" t="s">
        <v>460</v>
      </c>
      <c r="J593" s="7" t="s">
        <v>2269</v>
      </c>
      <c r="N593" t="str">
        <f t="shared" si="99"/>
        <v>西村</v>
      </c>
      <c r="O593" t="str">
        <f t="shared" si="100"/>
        <v>祥</v>
      </c>
      <c r="P593" t="str">
        <f t="shared" si="101"/>
        <v>ニシムラ</v>
      </c>
      <c r="Q593" t="str">
        <f t="shared" si="102"/>
        <v>ショウ</v>
      </c>
      <c r="R593">
        <f t="shared" si="103"/>
        <v>19</v>
      </c>
      <c r="S593" t="str">
        <f t="shared" si="104"/>
        <v>2003</v>
      </c>
      <c r="T593" t="str">
        <f t="shared" si="105"/>
        <v>0202</v>
      </c>
      <c r="U593" t="str">
        <f t="shared" si="106"/>
        <v>2003/02/02</v>
      </c>
      <c r="V593" t="str">
        <f t="shared" si="107"/>
        <v>京都</v>
      </c>
      <c r="W593" t="str">
        <f t="shared" si="108"/>
        <v>00127382427</v>
      </c>
      <c r="X593" t="str">
        <f t="shared" si="109"/>
        <v>びわこ成蹊スポーツ大</v>
      </c>
    </row>
    <row r="594" spans="1:24" x14ac:dyDescent="0.55000000000000004">
      <c r="A594" s="7" t="s">
        <v>2178</v>
      </c>
      <c r="B594" s="7">
        <v>593</v>
      </c>
      <c r="C594" s="7" t="s">
        <v>2541</v>
      </c>
      <c r="D594" s="7" t="s">
        <v>2542</v>
      </c>
      <c r="E594" s="7" t="s">
        <v>2543</v>
      </c>
      <c r="F594" s="7">
        <v>19</v>
      </c>
      <c r="G594" s="7" t="s">
        <v>143</v>
      </c>
      <c r="H594" s="7">
        <v>102287727</v>
      </c>
      <c r="I594" s="7" t="s">
        <v>2544</v>
      </c>
      <c r="J594" s="7" t="s">
        <v>1500</v>
      </c>
      <c r="N594" t="str">
        <f t="shared" si="99"/>
        <v>東田</v>
      </c>
      <c r="O594" t="str">
        <f t="shared" si="100"/>
        <v>佳樹</v>
      </c>
      <c r="P594" t="str">
        <f t="shared" si="101"/>
        <v>ヒガシダ</v>
      </c>
      <c r="Q594" t="str">
        <f t="shared" si="102"/>
        <v>ヨシキ</v>
      </c>
      <c r="R594">
        <f t="shared" si="103"/>
        <v>20</v>
      </c>
      <c r="S594" t="str">
        <f t="shared" si="104"/>
        <v>2002</v>
      </c>
      <c r="T594" t="str">
        <f t="shared" si="105"/>
        <v>0421</v>
      </c>
      <c r="U594" t="str">
        <f t="shared" si="106"/>
        <v>2002/04/21</v>
      </c>
      <c r="V594" t="str">
        <f t="shared" si="107"/>
        <v>兵庫</v>
      </c>
      <c r="W594" t="str">
        <f t="shared" si="108"/>
        <v>00102287727</v>
      </c>
      <c r="X594" t="str">
        <f t="shared" si="109"/>
        <v>びわこ成蹊スポーツ大</v>
      </c>
    </row>
    <row r="595" spans="1:24" x14ac:dyDescent="0.55000000000000004">
      <c r="A595" s="7" t="s">
        <v>2178</v>
      </c>
      <c r="B595" s="7">
        <v>594</v>
      </c>
      <c r="C595" s="7" t="s">
        <v>2545</v>
      </c>
      <c r="D595" s="7" t="s">
        <v>2546</v>
      </c>
      <c r="E595" s="7" t="s">
        <v>2442</v>
      </c>
      <c r="F595" s="7">
        <v>19</v>
      </c>
      <c r="G595" s="7" t="s">
        <v>121</v>
      </c>
      <c r="H595" s="7">
        <v>121712216</v>
      </c>
      <c r="I595" s="7" t="s">
        <v>1562</v>
      </c>
      <c r="J595" s="7" t="s">
        <v>2547</v>
      </c>
      <c r="N595" t="str">
        <f t="shared" si="99"/>
        <v>細見</v>
      </c>
      <c r="O595" t="str">
        <f t="shared" si="100"/>
        <v>明也</v>
      </c>
      <c r="P595" t="str">
        <f t="shared" si="101"/>
        <v>ホソミ</v>
      </c>
      <c r="Q595" t="str">
        <f t="shared" si="102"/>
        <v>メイヤ</v>
      </c>
      <c r="R595">
        <f t="shared" si="103"/>
        <v>20</v>
      </c>
      <c r="S595" t="str">
        <f t="shared" si="104"/>
        <v>2002</v>
      </c>
      <c r="T595" t="str">
        <f t="shared" si="105"/>
        <v>0714</v>
      </c>
      <c r="U595" t="str">
        <f t="shared" si="106"/>
        <v>2002/07/14</v>
      </c>
      <c r="V595" t="str">
        <f t="shared" si="107"/>
        <v>京都</v>
      </c>
      <c r="W595" t="str">
        <f t="shared" si="108"/>
        <v>00121712216</v>
      </c>
      <c r="X595" t="str">
        <f t="shared" si="109"/>
        <v>びわこ成蹊スポーツ大</v>
      </c>
    </row>
    <row r="596" spans="1:24" x14ac:dyDescent="0.55000000000000004">
      <c r="A596" s="7" t="s">
        <v>2178</v>
      </c>
      <c r="B596" s="7">
        <v>595</v>
      </c>
      <c r="C596" s="7" t="s">
        <v>2548</v>
      </c>
      <c r="D596" s="7" t="s">
        <v>2549</v>
      </c>
      <c r="E596" s="7" t="s">
        <v>2502</v>
      </c>
      <c r="F596" s="7">
        <v>19</v>
      </c>
      <c r="G596" s="7" t="s">
        <v>98</v>
      </c>
      <c r="H596" s="7">
        <v>95489742</v>
      </c>
      <c r="I596" s="7" t="s">
        <v>2550</v>
      </c>
      <c r="J596" s="7" t="s">
        <v>430</v>
      </c>
      <c r="N596" t="str">
        <f t="shared" si="99"/>
        <v>御宿</v>
      </c>
      <c r="O596" t="str">
        <f t="shared" si="100"/>
        <v>一輝</v>
      </c>
      <c r="P596" t="str">
        <f t="shared" si="101"/>
        <v>ミシュク</v>
      </c>
      <c r="Q596" t="str">
        <f t="shared" si="102"/>
        <v>カズキ</v>
      </c>
      <c r="R596">
        <f t="shared" si="103"/>
        <v>20</v>
      </c>
      <c r="S596" t="str">
        <f t="shared" si="104"/>
        <v>2002</v>
      </c>
      <c r="T596" t="str">
        <f t="shared" si="105"/>
        <v>0823</v>
      </c>
      <c r="U596" t="str">
        <f t="shared" si="106"/>
        <v>2002/08/23</v>
      </c>
      <c r="V596" t="str">
        <f t="shared" si="107"/>
        <v>滋賀</v>
      </c>
      <c r="W596" t="str">
        <f t="shared" si="108"/>
        <v>00095489742</v>
      </c>
      <c r="X596" t="str">
        <f t="shared" si="109"/>
        <v>びわこ成蹊スポーツ大</v>
      </c>
    </row>
    <row r="597" spans="1:24" x14ac:dyDescent="0.55000000000000004">
      <c r="A597" s="7" t="s">
        <v>2178</v>
      </c>
      <c r="B597" s="7">
        <v>596</v>
      </c>
      <c r="C597" s="7" t="s">
        <v>2551</v>
      </c>
      <c r="D597" s="7" t="s">
        <v>2552</v>
      </c>
      <c r="E597" s="7" t="s">
        <v>1898</v>
      </c>
      <c r="F597" s="7">
        <v>19</v>
      </c>
      <c r="G597" s="7" t="s">
        <v>149</v>
      </c>
      <c r="H597" s="7">
        <v>90214218</v>
      </c>
      <c r="I597" s="7" t="s">
        <v>2553</v>
      </c>
      <c r="J597" s="7" t="s">
        <v>2554</v>
      </c>
      <c r="N597" t="str">
        <f t="shared" si="99"/>
        <v>三谷</v>
      </c>
      <c r="O597" t="str">
        <f t="shared" si="100"/>
        <v>陽太</v>
      </c>
      <c r="P597" t="str">
        <f t="shared" si="101"/>
        <v>ミタニ</v>
      </c>
      <c r="Q597" t="str">
        <f t="shared" si="102"/>
        <v>ヨウタ</v>
      </c>
      <c r="R597">
        <f t="shared" si="103"/>
        <v>20</v>
      </c>
      <c r="S597" t="str">
        <f t="shared" si="104"/>
        <v>2002</v>
      </c>
      <c r="T597" t="str">
        <f t="shared" si="105"/>
        <v>0701</v>
      </c>
      <c r="U597" t="str">
        <f t="shared" si="106"/>
        <v>2002/07/01</v>
      </c>
      <c r="V597" t="str">
        <f t="shared" si="107"/>
        <v>大阪</v>
      </c>
      <c r="W597" t="str">
        <f t="shared" si="108"/>
        <v>00090214218</v>
      </c>
      <c r="X597" t="str">
        <f t="shared" si="109"/>
        <v>びわこ成蹊スポーツ大</v>
      </c>
    </row>
    <row r="598" spans="1:24" x14ac:dyDescent="0.55000000000000004">
      <c r="A598" s="7" t="s">
        <v>2178</v>
      </c>
      <c r="B598" s="7">
        <v>597</v>
      </c>
      <c r="C598" s="7" t="s">
        <v>2555</v>
      </c>
      <c r="D598" s="7" t="s">
        <v>2556</v>
      </c>
      <c r="E598" s="7" t="s">
        <v>1962</v>
      </c>
      <c r="F598" s="7">
        <v>19</v>
      </c>
      <c r="G598" s="7" t="s">
        <v>149</v>
      </c>
      <c r="H598" s="7">
        <v>92663935</v>
      </c>
      <c r="I598" s="7" t="s">
        <v>2557</v>
      </c>
      <c r="J598" s="7" t="s">
        <v>2558</v>
      </c>
      <c r="N598" t="str">
        <f t="shared" si="99"/>
        <v>美藤</v>
      </c>
      <c r="O598" t="str">
        <f t="shared" si="100"/>
        <v>瑠希</v>
      </c>
      <c r="P598" t="str">
        <f t="shared" si="101"/>
        <v>ミトウ</v>
      </c>
      <c r="Q598" t="str">
        <f t="shared" si="102"/>
        <v>ルキ</v>
      </c>
      <c r="R598">
        <f t="shared" si="103"/>
        <v>20</v>
      </c>
      <c r="S598" t="str">
        <f t="shared" si="104"/>
        <v>2002</v>
      </c>
      <c r="T598" t="str">
        <f t="shared" si="105"/>
        <v>1001</v>
      </c>
      <c r="U598" t="str">
        <f t="shared" si="106"/>
        <v>2002/10/01</v>
      </c>
      <c r="V598" t="str">
        <f t="shared" si="107"/>
        <v>大阪</v>
      </c>
      <c r="W598" t="str">
        <f t="shared" si="108"/>
        <v>00092663935</v>
      </c>
      <c r="X598" t="str">
        <f t="shared" si="109"/>
        <v>びわこ成蹊スポーツ大</v>
      </c>
    </row>
    <row r="599" spans="1:24" x14ac:dyDescent="0.55000000000000004">
      <c r="A599" s="7" t="s">
        <v>2178</v>
      </c>
      <c r="B599" s="7">
        <v>598</v>
      </c>
      <c r="C599" s="7" t="s">
        <v>2559</v>
      </c>
      <c r="D599" s="7" t="s">
        <v>2560</v>
      </c>
      <c r="E599" s="7" t="s">
        <v>2561</v>
      </c>
      <c r="F599" s="7">
        <v>19</v>
      </c>
      <c r="G599" s="7" t="s">
        <v>149</v>
      </c>
      <c r="H599" s="7">
        <v>91356125</v>
      </c>
      <c r="I599" s="7" t="s">
        <v>1123</v>
      </c>
      <c r="J599" s="7" t="s">
        <v>1413</v>
      </c>
      <c r="N599" t="str">
        <f t="shared" si="99"/>
        <v>森</v>
      </c>
      <c r="O599" t="str">
        <f t="shared" si="100"/>
        <v>貫太</v>
      </c>
      <c r="P599" t="str">
        <f t="shared" si="101"/>
        <v>モリ</v>
      </c>
      <c r="Q599" t="str">
        <f t="shared" si="102"/>
        <v>カンタ</v>
      </c>
      <c r="R599">
        <f t="shared" si="103"/>
        <v>20</v>
      </c>
      <c r="S599" t="str">
        <f t="shared" si="104"/>
        <v>2002</v>
      </c>
      <c r="T599" t="str">
        <f t="shared" si="105"/>
        <v>0616</v>
      </c>
      <c r="U599" t="str">
        <f t="shared" si="106"/>
        <v>2002/06/16</v>
      </c>
      <c r="V599" t="str">
        <f t="shared" si="107"/>
        <v>大阪</v>
      </c>
      <c r="W599" t="str">
        <f t="shared" si="108"/>
        <v>00091356125</v>
      </c>
      <c r="X599" t="str">
        <f t="shared" si="109"/>
        <v>びわこ成蹊スポーツ大</v>
      </c>
    </row>
    <row r="600" spans="1:24" x14ac:dyDescent="0.55000000000000004">
      <c r="A600" s="7" t="s">
        <v>2178</v>
      </c>
      <c r="B600" s="7">
        <v>599</v>
      </c>
      <c r="C600" s="7" t="s">
        <v>2562</v>
      </c>
      <c r="D600" s="7" t="s">
        <v>2563</v>
      </c>
      <c r="E600" s="7" t="s">
        <v>2564</v>
      </c>
      <c r="F600" s="7">
        <v>19</v>
      </c>
      <c r="G600" s="7" t="s">
        <v>143</v>
      </c>
      <c r="H600" s="7">
        <v>118753025</v>
      </c>
      <c r="I600" s="7" t="s">
        <v>546</v>
      </c>
      <c r="J600" s="7" t="s">
        <v>1335</v>
      </c>
      <c r="N600" t="str">
        <f t="shared" si="99"/>
        <v>矢野</v>
      </c>
      <c r="O600" t="str">
        <f t="shared" si="100"/>
        <v>雄大</v>
      </c>
      <c r="P600" t="str">
        <f t="shared" si="101"/>
        <v>ヤノ</v>
      </c>
      <c r="Q600" t="str">
        <f t="shared" si="102"/>
        <v>ユウダイ</v>
      </c>
      <c r="R600">
        <f t="shared" si="103"/>
        <v>19</v>
      </c>
      <c r="S600" t="str">
        <f t="shared" si="104"/>
        <v>2003</v>
      </c>
      <c r="T600" t="str">
        <f t="shared" si="105"/>
        <v>0214</v>
      </c>
      <c r="U600" t="str">
        <f t="shared" si="106"/>
        <v>2003/02/14</v>
      </c>
      <c r="V600" t="str">
        <f t="shared" si="107"/>
        <v>兵庫</v>
      </c>
      <c r="W600" t="str">
        <f t="shared" si="108"/>
        <v>00118753025</v>
      </c>
      <c r="X600" t="str">
        <f t="shared" si="109"/>
        <v>びわこ成蹊スポーツ大</v>
      </c>
    </row>
    <row r="601" spans="1:24" x14ac:dyDescent="0.55000000000000004">
      <c r="A601" s="7" t="s">
        <v>2178</v>
      </c>
      <c r="B601" s="7">
        <v>600</v>
      </c>
      <c r="C601" s="7" t="s">
        <v>2565</v>
      </c>
      <c r="D601" s="7" t="s">
        <v>2566</v>
      </c>
      <c r="E601" s="7" t="s">
        <v>2567</v>
      </c>
      <c r="F601" s="7">
        <v>19</v>
      </c>
      <c r="G601" s="7" t="s">
        <v>2290</v>
      </c>
      <c r="H601" s="7">
        <v>90781328</v>
      </c>
      <c r="I601" s="7" t="s">
        <v>185</v>
      </c>
      <c r="J601" s="7" t="s">
        <v>129</v>
      </c>
      <c r="N601" t="str">
        <f t="shared" si="99"/>
        <v>山下</v>
      </c>
      <c r="O601" t="str">
        <f t="shared" si="100"/>
        <v>雄紀</v>
      </c>
      <c r="P601" t="str">
        <f t="shared" si="101"/>
        <v>ヤマシタ</v>
      </c>
      <c r="Q601" t="str">
        <f t="shared" si="102"/>
        <v>ユウキ</v>
      </c>
      <c r="R601">
        <f t="shared" si="103"/>
        <v>20</v>
      </c>
      <c r="S601" t="str">
        <f t="shared" si="104"/>
        <v>2002</v>
      </c>
      <c r="T601" t="str">
        <f t="shared" si="105"/>
        <v>1211</v>
      </c>
      <c r="U601" t="str">
        <f t="shared" si="106"/>
        <v>2002/12/11</v>
      </c>
      <c r="V601" t="str">
        <f t="shared" si="107"/>
        <v>徳島</v>
      </c>
      <c r="W601" t="str">
        <f t="shared" si="108"/>
        <v>00090781328</v>
      </c>
      <c r="X601" t="str">
        <f t="shared" si="109"/>
        <v>びわこ成蹊スポーツ大</v>
      </c>
    </row>
    <row r="602" spans="1:24" x14ac:dyDescent="0.55000000000000004">
      <c r="A602" s="7" t="s">
        <v>2568</v>
      </c>
      <c r="B602" s="7">
        <v>601</v>
      </c>
      <c r="C602" s="7" t="s">
        <v>2569</v>
      </c>
      <c r="D602" s="7" t="s">
        <v>2570</v>
      </c>
      <c r="E602" s="7" t="s">
        <v>2571</v>
      </c>
      <c r="F602" s="7">
        <v>24</v>
      </c>
      <c r="G602" s="7" t="s">
        <v>255</v>
      </c>
      <c r="H602" s="7">
        <v>58504022</v>
      </c>
      <c r="I602" s="7" t="s">
        <v>731</v>
      </c>
      <c r="J602" s="7" t="s">
        <v>2573</v>
      </c>
      <c r="N602" t="str">
        <f t="shared" si="99"/>
        <v>岩本</v>
      </c>
      <c r="O602" t="str">
        <f t="shared" si="100"/>
        <v>憲明</v>
      </c>
      <c r="P602" t="str">
        <f t="shared" si="101"/>
        <v>イワモト</v>
      </c>
      <c r="Q602" t="str">
        <f t="shared" si="102"/>
        <v>ノリアキ</v>
      </c>
      <c r="R602">
        <f t="shared" si="103"/>
        <v>25</v>
      </c>
      <c r="S602" t="str">
        <f t="shared" si="104"/>
        <v>1997</v>
      </c>
      <c r="T602" t="str">
        <f t="shared" si="105"/>
        <v>0529</v>
      </c>
      <c r="U602" t="str">
        <f t="shared" si="106"/>
        <v>1997/05/29</v>
      </c>
      <c r="V602" t="str">
        <f t="shared" si="107"/>
        <v>広島</v>
      </c>
      <c r="W602" t="str">
        <f t="shared" si="108"/>
        <v>00058504022</v>
      </c>
      <c r="X602" t="str">
        <f t="shared" si="109"/>
        <v>同志社大</v>
      </c>
    </row>
    <row r="603" spans="1:24" x14ac:dyDescent="0.55000000000000004">
      <c r="A603" s="7" t="s">
        <v>2568</v>
      </c>
      <c r="B603" s="7">
        <v>602</v>
      </c>
      <c r="C603" s="7" t="s">
        <v>2574</v>
      </c>
      <c r="D603" s="7" t="s">
        <v>2575</v>
      </c>
      <c r="E603" s="7" t="s">
        <v>2576</v>
      </c>
      <c r="F603" s="7">
        <v>23</v>
      </c>
      <c r="G603" s="7" t="s">
        <v>2577</v>
      </c>
      <c r="H603" s="7">
        <v>69413225</v>
      </c>
      <c r="I603" s="7" t="s">
        <v>2578</v>
      </c>
      <c r="J603" s="7" t="s">
        <v>1114</v>
      </c>
      <c r="N603" t="str">
        <f t="shared" si="99"/>
        <v>北村</v>
      </c>
      <c r="O603" t="str">
        <f t="shared" si="100"/>
        <v>将也</v>
      </c>
      <c r="P603" t="str">
        <f t="shared" si="101"/>
        <v>キタムラ</v>
      </c>
      <c r="Q603" t="str">
        <f t="shared" si="102"/>
        <v>マサヤ</v>
      </c>
      <c r="R603">
        <f t="shared" si="103"/>
        <v>24</v>
      </c>
      <c r="S603" t="str">
        <f t="shared" si="104"/>
        <v>1998</v>
      </c>
      <c r="T603" t="str">
        <f t="shared" si="105"/>
        <v>0609</v>
      </c>
      <c r="U603" t="str">
        <f t="shared" si="106"/>
        <v>1998/06/09</v>
      </c>
      <c r="V603" t="str">
        <f t="shared" si="107"/>
        <v>長野</v>
      </c>
      <c r="W603" t="str">
        <f t="shared" si="108"/>
        <v>00069413225</v>
      </c>
      <c r="X603" t="str">
        <f t="shared" si="109"/>
        <v>同志社大</v>
      </c>
    </row>
    <row r="604" spans="1:24" x14ac:dyDescent="0.55000000000000004">
      <c r="A604" s="7" t="s">
        <v>2568</v>
      </c>
      <c r="B604" s="7">
        <v>603</v>
      </c>
      <c r="C604" s="7" t="s">
        <v>2579</v>
      </c>
      <c r="D604" s="7" t="s">
        <v>2580</v>
      </c>
      <c r="E604" s="7" t="s">
        <v>2581</v>
      </c>
      <c r="F604" s="7">
        <v>23</v>
      </c>
      <c r="G604" s="7" t="s">
        <v>149</v>
      </c>
      <c r="H604" s="7">
        <v>66609532</v>
      </c>
      <c r="I604" s="7" t="s">
        <v>318</v>
      </c>
      <c r="J604" s="7" t="s">
        <v>251</v>
      </c>
      <c r="N604" t="str">
        <f t="shared" si="99"/>
        <v>山﨑</v>
      </c>
      <c r="O604" t="str">
        <f t="shared" si="100"/>
        <v>智貴</v>
      </c>
      <c r="P604" t="str">
        <f t="shared" si="101"/>
        <v>ヤマザキ</v>
      </c>
      <c r="Q604" t="str">
        <f t="shared" si="102"/>
        <v>トモキ</v>
      </c>
      <c r="R604">
        <f t="shared" si="103"/>
        <v>24</v>
      </c>
      <c r="S604" t="str">
        <f t="shared" si="104"/>
        <v>1998</v>
      </c>
      <c r="T604" t="str">
        <f t="shared" si="105"/>
        <v>0414</v>
      </c>
      <c r="U604" t="str">
        <f t="shared" si="106"/>
        <v>1998/04/14</v>
      </c>
      <c r="V604" t="str">
        <f t="shared" si="107"/>
        <v>大阪</v>
      </c>
      <c r="W604" t="str">
        <f t="shared" si="108"/>
        <v>00066609532</v>
      </c>
      <c r="X604" t="str">
        <f t="shared" si="109"/>
        <v>同志社大</v>
      </c>
    </row>
    <row r="605" spans="1:24" x14ac:dyDescent="0.55000000000000004">
      <c r="A605" s="7" t="s">
        <v>2568</v>
      </c>
      <c r="B605" s="7">
        <v>604</v>
      </c>
      <c r="C605" s="7" t="s">
        <v>2582</v>
      </c>
      <c r="D605" s="7" t="s">
        <v>2583</v>
      </c>
      <c r="E605" s="7" t="s">
        <v>2014</v>
      </c>
      <c r="F605" s="7">
        <v>21</v>
      </c>
      <c r="G605" s="7" t="s">
        <v>98</v>
      </c>
      <c r="H605" s="7">
        <v>69401323</v>
      </c>
      <c r="I605" s="7" t="s">
        <v>261</v>
      </c>
      <c r="J605" s="7" t="s">
        <v>1175</v>
      </c>
      <c r="N605" t="str">
        <f t="shared" si="99"/>
        <v>伊藤</v>
      </c>
      <c r="O605" t="str">
        <f t="shared" si="100"/>
        <v>大和</v>
      </c>
      <c r="P605" t="str">
        <f t="shared" si="101"/>
        <v>イトウ</v>
      </c>
      <c r="Q605" t="str">
        <f t="shared" si="102"/>
        <v>ヤマト</v>
      </c>
      <c r="R605">
        <f t="shared" si="103"/>
        <v>22</v>
      </c>
      <c r="S605" t="str">
        <f t="shared" si="104"/>
        <v>2000</v>
      </c>
      <c r="T605" t="str">
        <f t="shared" si="105"/>
        <v>0912</v>
      </c>
      <c r="U605" t="str">
        <f t="shared" si="106"/>
        <v>2000/09/12</v>
      </c>
      <c r="V605" t="str">
        <f t="shared" si="107"/>
        <v>滋賀</v>
      </c>
      <c r="W605" t="str">
        <f t="shared" si="108"/>
        <v>00069401323</v>
      </c>
      <c r="X605" t="str">
        <f t="shared" si="109"/>
        <v>同志社大</v>
      </c>
    </row>
    <row r="606" spans="1:24" x14ac:dyDescent="0.55000000000000004">
      <c r="A606" s="7" t="s">
        <v>2568</v>
      </c>
      <c r="B606" s="7">
        <v>605</v>
      </c>
      <c r="C606" s="7" t="s">
        <v>2584</v>
      </c>
      <c r="D606" s="7" t="s">
        <v>2585</v>
      </c>
      <c r="E606" s="7" t="s">
        <v>2586</v>
      </c>
      <c r="F606" s="7">
        <v>21</v>
      </c>
      <c r="G606" s="7" t="s">
        <v>992</v>
      </c>
      <c r="H606" s="7">
        <v>68880131</v>
      </c>
      <c r="I606" s="7" t="s">
        <v>2587</v>
      </c>
      <c r="J606" s="7" t="s">
        <v>2588</v>
      </c>
      <c r="N606" t="str">
        <f t="shared" si="99"/>
        <v>草野</v>
      </c>
      <c r="O606" t="str">
        <f t="shared" si="100"/>
        <v>恒広</v>
      </c>
      <c r="P606" t="str">
        <f t="shared" si="101"/>
        <v>クサノ</v>
      </c>
      <c r="Q606" t="str">
        <f t="shared" si="102"/>
        <v>ツネヒロ</v>
      </c>
      <c r="R606">
        <f t="shared" si="103"/>
        <v>22</v>
      </c>
      <c r="S606" t="str">
        <f t="shared" si="104"/>
        <v>2000</v>
      </c>
      <c r="T606" t="str">
        <f t="shared" si="105"/>
        <v>0724</v>
      </c>
      <c r="U606" t="str">
        <f t="shared" si="106"/>
        <v>2000/07/24</v>
      </c>
      <c r="V606" t="str">
        <f t="shared" si="107"/>
        <v>長崎</v>
      </c>
      <c r="W606" t="str">
        <f t="shared" si="108"/>
        <v>00068880131</v>
      </c>
      <c r="X606" t="str">
        <f t="shared" si="109"/>
        <v>同志社大</v>
      </c>
    </row>
    <row r="607" spans="1:24" x14ac:dyDescent="0.55000000000000004">
      <c r="A607" s="7" t="s">
        <v>2568</v>
      </c>
      <c r="B607" s="7">
        <v>606</v>
      </c>
      <c r="C607" s="7" t="s">
        <v>2589</v>
      </c>
      <c r="D607" s="7" t="s">
        <v>2590</v>
      </c>
      <c r="E607" s="7" t="s">
        <v>2591</v>
      </c>
      <c r="F607" s="7">
        <v>21</v>
      </c>
      <c r="G607" s="7" t="s">
        <v>109</v>
      </c>
      <c r="H607" s="7">
        <v>78535432</v>
      </c>
      <c r="I607" s="7" t="s">
        <v>116</v>
      </c>
      <c r="J607" s="7" t="s">
        <v>827</v>
      </c>
      <c r="N607" t="str">
        <f t="shared" si="99"/>
        <v>藤田</v>
      </c>
      <c r="O607" t="str">
        <f t="shared" si="100"/>
        <v>達矢</v>
      </c>
      <c r="P607" t="str">
        <f t="shared" si="101"/>
        <v>フジタ</v>
      </c>
      <c r="Q607" t="str">
        <f t="shared" si="102"/>
        <v>タツヤ</v>
      </c>
      <c r="R607">
        <f t="shared" si="103"/>
        <v>22</v>
      </c>
      <c r="S607" t="str">
        <f t="shared" si="104"/>
        <v>2000</v>
      </c>
      <c r="T607" t="str">
        <f t="shared" si="105"/>
        <v>0425</v>
      </c>
      <c r="U607" t="str">
        <f t="shared" si="106"/>
        <v>2000/04/25</v>
      </c>
      <c r="V607" t="str">
        <f t="shared" si="107"/>
        <v>奈良</v>
      </c>
      <c r="W607" t="str">
        <f t="shared" si="108"/>
        <v>00078535432</v>
      </c>
      <c r="X607" t="str">
        <f t="shared" si="109"/>
        <v>同志社大</v>
      </c>
    </row>
    <row r="608" spans="1:24" x14ac:dyDescent="0.55000000000000004">
      <c r="A608" s="7" t="s">
        <v>2568</v>
      </c>
      <c r="B608" s="7">
        <v>607</v>
      </c>
      <c r="C608" s="7" t="s">
        <v>2592</v>
      </c>
      <c r="D608" s="7" t="s">
        <v>2593</v>
      </c>
      <c r="E608" s="7" t="s">
        <v>2594</v>
      </c>
      <c r="F608" s="7">
        <v>21</v>
      </c>
      <c r="G608" s="7" t="s">
        <v>97</v>
      </c>
      <c r="H608" s="7">
        <v>72734730</v>
      </c>
      <c r="I608" s="7" t="s">
        <v>2595</v>
      </c>
      <c r="J608" s="7" t="s">
        <v>2596</v>
      </c>
      <c r="N608" t="str">
        <f t="shared" si="99"/>
        <v>國枝</v>
      </c>
      <c r="O608" t="str">
        <f t="shared" si="100"/>
        <v>翔来</v>
      </c>
      <c r="P608" t="str">
        <f t="shared" si="101"/>
        <v>クニエダ</v>
      </c>
      <c r="Q608" t="str">
        <f t="shared" si="102"/>
        <v>トビラ</v>
      </c>
      <c r="R608">
        <f t="shared" si="103"/>
        <v>22</v>
      </c>
      <c r="S608" t="str">
        <f t="shared" si="104"/>
        <v>2000</v>
      </c>
      <c r="T608" t="str">
        <f t="shared" si="105"/>
        <v>1130</v>
      </c>
      <c r="U608" t="str">
        <f t="shared" si="106"/>
        <v>2000/11/30</v>
      </c>
      <c r="V608" t="str">
        <f t="shared" si="107"/>
        <v>岐阜</v>
      </c>
      <c r="W608" t="str">
        <f t="shared" si="108"/>
        <v>00072734730</v>
      </c>
      <c r="X608" t="str">
        <f t="shared" si="109"/>
        <v>同志社大</v>
      </c>
    </row>
    <row r="609" spans="1:24" x14ac:dyDescent="0.55000000000000004">
      <c r="A609" s="7" t="s">
        <v>2568</v>
      </c>
      <c r="B609" s="7">
        <v>608</v>
      </c>
      <c r="C609" s="7" t="s">
        <v>2597</v>
      </c>
      <c r="D609" s="7" t="s">
        <v>2598</v>
      </c>
      <c r="E609" s="7" t="s">
        <v>1999</v>
      </c>
      <c r="F609" s="7">
        <v>21</v>
      </c>
      <c r="G609" s="7" t="s">
        <v>143</v>
      </c>
      <c r="H609" s="7">
        <v>70428829</v>
      </c>
      <c r="I609" s="7" t="s">
        <v>2599</v>
      </c>
      <c r="J609" s="7" t="s">
        <v>372</v>
      </c>
      <c r="N609" t="str">
        <f t="shared" si="99"/>
        <v>和田</v>
      </c>
      <c r="O609" t="str">
        <f t="shared" si="100"/>
        <v>朋也</v>
      </c>
      <c r="P609" t="str">
        <f t="shared" si="101"/>
        <v>ワダ</v>
      </c>
      <c r="Q609" t="str">
        <f t="shared" si="102"/>
        <v>トモヤ</v>
      </c>
      <c r="R609">
        <f t="shared" si="103"/>
        <v>22</v>
      </c>
      <c r="S609" t="str">
        <f t="shared" si="104"/>
        <v>2000</v>
      </c>
      <c r="T609" t="str">
        <f t="shared" si="105"/>
        <v>0909</v>
      </c>
      <c r="U609" t="str">
        <f t="shared" si="106"/>
        <v>2000/09/09</v>
      </c>
      <c r="V609" t="str">
        <f t="shared" si="107"/>
        <v>兵庫</v>
      </c>
      <c r="W609" t="str">
        <f t="shared" si="108"/>
        <v>00070428829</v>
      </c>
      <c r="X609" t="str">
        <f t="shared" si="109"/>
        <v>同志社大</v>
      </c>
    </row>
    <row r="610" spans="1:24" x14ac:dyDescent="0.55000000000000004">
      <c r="A610" s="7" t="s">
        <v>2568</v>
      </c>
      <c r="B610" s="7">
        <v>609</v>
      </c>
      <c r="C610" s="7" t="s">
        <v>2600</v>
      </c>
      <c r="D610" s="7" t="s">
        <v>2601</v>
      </c>
      <c r="E610" s="7" t="s">
        <v>2602</v>
      </c>
      <c r="F610" s="7">
        <v>22</v>
      </c>
      <c r="G610" s="7" t="s">
        <v>190</v>
      </c>
      <c r="H610" s="7">
        <v>50557628</v>
      </c>
      <c r="I610" s="7" t="s">
        <v>2603</v>
      </c>
      <c r="J610" s="7" t="s">
        <v>1391</v>
      </c>
      <c r="N610" t="str">
        <f t="shared" si="99"/>
        <v>新城</v>
      </c>
      <c r="O610" t="str">
        <f t="shared" si="100"/>
        <v>建</v>
      </c>
      <c r="P610" t="str">
        <f t="shared" si="101"/>
        <v>シンジョウ</v>
      </c>
      <c r="Q610" t="str">
        <f t="shared" si="102"/>
        <v>タケル</v>
      </c>
      <c r="R610">
        <f t="shared" si="103"/>
        <v>23</v>
      </c>
      <c r="S610" t="str">
        <f t="shared" si="104"/>
        <v>1999</v>
      </c>
      <c r="T610" t="str">
        <f t="shared" si="105"/>
        <v>1104</v>
      </c>
      <c r="U610" t="str">
        <f t="shared" si="106"/>
        <v>1999/11/04</v>
      </c>
      <c r="V610" t="str">
        <f t="shared" si="107"/>
        <v>千葉</v>
      </c>
      <c r="W610" t="str">
        <f t="shared" si="108"/>
        <v>00050557628</v>
      </c>
      <c r="X610" t="str">
        <f t="shared" si="109"/>
        <v>同志社大</v>
      </c>
    </row>
    <row r="611" spans="1:24" x14ac:dyDescent="0.55000000000000004">
      <c r="A611" s="7" t="s">
        <v>2568</v>
      </c>
      <c r="B611" s="7">
        <v>610</v>
      </c>
      <c r="C611" s="7" t="s">
        <v>2604</v>
      </c>
      <c r="D611" s="7" t="s">
        <v>2605</v>
      </c>
      <c r="E611" s="7" t="s">
        <v>2606</v>
      </c>
      <c r="F611" s="7">
        <v>21</v>
      </c>
      <c r="G611" s="7" t="s">
        <v>109</v>
      </c>
      <c r="H611" s="7">
        <v>106472525</v>
      </c>
      <c r="I611" s="7" t="s">
        <v>2607</v>
      </c>
      <c r="J611" s="7" t="s">
        <v>2608</v>
      </c>
      <c r="N611" t="str">
        <f t="shared" si="99"/>
        <v>杉田</v>
      </c>
      <c r="O611" t="str">
        <f t="shared" si="100"/>
        <v>一陽</v>
      </c>
      <c r="P611" t="str">
        <f t="shared" si="101"/>
        <v>スギタ</v>
      </c>
      <c r="Q611" t="str">
        <f t="shared" si="102"/>
        <v>カズハル</v>
      </c>
      <c r="R611">
        <f t="shared" si="103"/>
        <v>22</v>
      </c>
      <c r="S611" t="str">
        <f t="shared" si="104"/>
        <v>2001</v>
      </c>
      <c r="T611" t="str">
        <f t="shared" si="105"/>
        <v>0101</v>
      </c>
      <c r="U611" t="str">
        <f t="shared" si="106"/>
        <v>2001/01/01</v>
      </c>
      <c r="V611" t="str">
        <f t="shared" si="107"/>
        <v>奈良</v>
      </c>
      <c r="W611" t="str">
        <f t="shared" si="108"/>
        <v>00106472525</v>
      </c>
      <c r="X611" t="str">
        <f t="shared" si="109"/>
        <v>同志社大</v>
      </c>
    </row>
    <row r="612" spans="1:24" x14ac:dyDescent="0.55000000000000004">
      <c r="A612" s="7" t="s">
        <v>2568</v>
      </c>
      <c r="B612" s="7">
        <v>611</v>
      </c>
      <c r="C612" s="7" t="s">
        <v>2609</v>
      </c>
      <c r="D612" s="7" t="s">
        <v>2610</v>
      </c>
      <c r="E612" s="7" t="s">
        <v>2611</v>
      </c>
      <c r="F612" s="7">
        <v>21</v>
      </c>
      <c r="G612" s="7" t="s">
        <v>121</v>
      </c>
      <c r="H612" s="7">
        <v>102794225</v>
      </c>
      <c r="I612" s="7" t="s">
        <v>2612</v>
      </c>
      <c r="J612" s="7" t="s">
        <v>2613</v>
      </c>
      <c r="N612" t="str">
        <f t="shared" si="99"/>
        <v>廣瀬</v>
      </c>
      <c r="O612" t="str">
        <f t="shared" si="100"/>
        <v>史明</v>
      </c>
      <c r="P612" t="str">
        <f t="shared" si="101"/>
        <v>ヒロセ</v>
      </c>
      <c r="Q612" t="str">
        <f t="shared" si="102"/>
        <v>フミアキ</v>
      </c>
      <c r="R612">
        <f t="shared" si="103"/>
        <v>21</v>
      </c>
      <c r="S612" t="str">
        <f t="shared" si="104"/>
        <v>2001</v>
      </c>
      <c r="T612" t="str">
        <f t="shared" si="105"/>
        <v>0207</v>
      </c>
      <c r="U612" t="str">
        <f t="shared" si="106"/>
        <v>2001/02/07</v>
      </c>
      <c r="V612" t="str">
        <f t="shared" si="107"/>
        <v>京都</v>
      </c>
      <c r="W612" t="str">
        <f t="shared" si="108"/>
        <v>00102794225</v>
      </c>
      <c r="X612" t="str">
        <f t="shared" si="109"/>
        <v>同志社大</v>
      </c>
    </row>
    <row r="613" spans="1:24" x14ac:dyDescent="0.55000000000000004">
      <c r="A613" s="7" t="s">
        <v>2568</v>
      </c>
      <c r="B613" s="7">
        <v>612</v>
      </c>
      <c r="C613" s="7" t="s">
        <v>2614</v>
      </c>
      <c r="D613" s="7" t="s">
        <v>2615</v>
      </c>
      <c r="E613" s="7" t="s">
        <v>707</v>
      </c>
      <c r="F613" s="7">
        <v>21</v>
      </c>
      <c r="G613" s="7" t="s">
        <v>143</v>
      </c>
      <c r="H613" s="7">
        <v>70512217</v>
      </c>
      <c r="I613" s="7" t="s">
        <v>2616</v>
      </c>
      <c r="J613" s="7" t="s">
        <v>562</v>
      </c>
      <c r="N613" t="str">
        <f t="shared" si="99"/>
        <v>大島</v>
      </c>
      <c r="O613" t="str">
        <f t="shared" si="100"/>
        <v>康成</v>
      </c>
      <c r="P613" t="str">
        <f t="shared" si="101"/>
        <v>オオシマ</v>
      </c>
      <c r="Q613" t="str">
        <f t="shared" si="102"/>
        <v>コウセイ</v>
      </c>
      <c r="R613">
        <f t="shared" si="103"/>
        <v>21</v>
      </c>
      <c r="S613" t="str">
        <f t="shared" si="104"/>
        <v>2001</v>
      </c>
      <c r="T613" t="str">
        <f t="shared" si="105"/>
        <v>0212</v>
      </c>
      <c r="U613" t="str">
        <f t="shared" si="106"/>
        <v>2001/02/12</v>
      </c>
      <c r="V613" t="str">
        <f t="shared" si="107"/>
        <v>兵庫</v>
      </c>
      <c r="W613" t="str">
        <f t="shared" si="108"/>
        <v>00070512217</v>
      </c>
      <c r="X613" t="str">
        <f t="shared" si="109"/>
        <v>同志社大</v>
      </c>
    </row>
    <row r="614" spans="1:24" x14ac:dyDescent="0.55000000000000004">
      <c r="A614" s="7" t="s">
        <v>2568</v>
      </c>
      <c r="B614" s="7">
        <v>613</v>
      </c>
      <c r="C614" s="7" t="s">
        <v>2617</v>
      </c>
      <c r="D614" s="7" t="s">
        <v>2618</v>
      </c>
      <c r="E614" s="7" t="s">
        <v>2619</v>
      </c>
      <c r="F614" s="7">
        <v>21</v>
      </c>
      <c r="G614" s="7" t="s">
        <v>109</v>
      </c>
      <c r="H614" s="7">
        <v>107160621</v>
      </c>
      <c r="I614" s="7" t="s">
        <v>2620</v>
      </c>
      <c r="J614" s="7" t="s">
        <v>758</v>
      </c>
      <c r="N614" t="str">
        <f t="shared" si="99"/>
        <v>春田</v>
      </c>
      <c r="O614" t="str">
        <f t="shared" si="100"/>
        <v>亮</v>
      </c>
      <c r="P614" t="str">
        <f t="shared" si="101"/>
        <v>ハルタ</v>
      </c>
      <c r="Q614" t="str">
        <f t="shared" si="102"/>
        <v>リョウ</v>
      </c>
      <c r="R614">
        <f t="shared" si="103"/>
        <v>22</v>
      </c>
      <c r="S614" t="str">
        <f t="shared" si="104"/>
        <v>2000</v>
      </c>
      <c r="T614" t="str">
        <f t="shared" si="105"/>
        <v>0906</v>
      </c>
      <c r="U614" t="str">
        <f t="shared" si="106"/>
        <v>2000/09/06</v>
      </c>
      <c r="V614" t="str">
        <f t="shared" si="107"/>
        <v>奈良</v>
      </c>
      <c r="W614" t="str">
        <f t="shared" si="108"/>
        <v>00107160621</v>
      </c>
      <c r="X614" t="str">
        <f t="shared" si="109"/>
        <v>同志社大</v>
      </c>
    </row>
    <row r="615" spans="1:24" x14ac:dyDescent="0.55000000000000004">
      <c r="A615" s="7" t="s">
        <v>2568</v>
      </c>
      <c r="B615" s="7">
        <v>614</v>
      </c>
      <c r="C615" s="7" t="s">
        <v>2621</v>
      </c>
      <c r="D615" s="7" t="s">
        <v>2622</v>
      </c>
      <c r="E615" s="7" t="s">
        <v>2623</v>
      </c>
      <c r="F615" s="7">
        <v>21</v>
      </c>
      <c r="G615" s="7" t="s">
        <v>121</v>
      </c>
      <c r="H615" s="7">
        <v>67472834</v>
      </c>
      <c r="I615" s="7" t="s">
        <v>2624</v>
      </c>
      <c r="J615" s="7" t="s">
        <v>2297</v>
      </c>
      <c r="N615" t="str">
        <f t="shared" si="99"/>
        <v>高須賀</v>
      </c>
      <c r="O615" t="str">
        <f t="shared" si="100"/>
        <v>蓮</v>
      </c>
      <c r="P615" t="str">
        <f t="shared" si="101"/>
        <v>タカスガ</v>
      </c>
      <c r="Q615" t="str">
        <f t="shared" si="102"/>
        <v>レン</v>
      </c>
      <c r="R615">
        <f t="shared" si="103"/>
        <v>22</v>
      </c>
      <c r="S615" t="str">
        <f t="shared" si="104"/>
        <v>2000</v>
      </c>
      <c r="T615" t="str">
        <f t="shared" si="105"/>
        <v>0610</v>
      </c>
      <c r="U615" t="str">
        <f t="shared" si="106"/>
        <v>2000/06/10</v>
      </c>
      <c r="V615" t="str">
        <f t="shared" si="107"/>
        <v>京都</v>
      </c>
      <c r="W615" t="str">
        <f t="shared" si="108"/>
        <v>00067472834</v>
      </c>
      <c r="X615" t="str">
        <f t="shared" si="109"/>
        <v>同志社大</v>
      </c>
    </row>
    <row r="616" spans="1:24" x14ac:dyDescent="0.55000000000000004">
      <c r="A616" s="7" t="s">
        <v>2568</v>
      </c>
      <c r="B616" s="7">
        <v>615</v>
      </c>
      <c r="C616" s="7" t="s">
        <v>2625</v>
      </c>
      <c r="D616" s="7" t="s">
        <v>2626</v>
      </c>
      <c r="E616" s="7" t="s">
        <v>2623</v>
      </c>
      <c r="F616" s="7">
        <v>21</v>
      </c>
      <c r="G616" s="7" t="s">
        <v>149</v>
      </c>
      <c r="H616" s="7">
        <v>64468129</v>
      </c>
      <c r="I616" s="7" t="s">
        <v>2627</v>
      </c>
      <c r="J616" s="7" t="s">
        <v>2628</v>
      </c>
      <c r="N616" t="str">
        <f t="shared" si="99"/>
        <v>河野</v>
      </c>
      <c r="O616" t="str">
        <f t="shared" si="100"/>
        <v>彰真</v>
      </c>
      <c r="P616" t="str">
        <f t="shared" si="101"/>
        <v>コウノ</v>
      </c>
      <c r="Q616" t="str">
        <f t="shared" si="102"/>
        <v>ショウマ</v>
      </c>
      <c r="R616">
        <f t="shared" si="103"/>
        <v>22</v>
      </c>
      <c r="S616" t="str">
        <f t="shared" si="104"/>
        <v>2000</v>
      </c>
      <c r="T616" t="str">
        <f t="shared" si="105"/>
        <v>0610</v>
      </c>
      <c r="U616" t="str">
        <f t="shared" si="106"/>
        <v>2000/06/10</v>
      </c>
      <c r="V616" t="str">
        <f t="shared" si="107"/>
        <v>大阪</v>
      </c>
      <c r="W616" t="str">
        <f t="shared" si="108"/>
        <v>00064468129</v>
      </c>
      <c r="X616" t="str">
        <f t="shared" si="109"/>
        <v>同志社大</v>
      </c>
    </row>
    <row r="617" spans="1:24" x14ac:dyDescent="0.55000000000000004">
      <c r="A617" s="7" t="s">
        <v>2568</v>
      </c>
      <c r="B617" s="7">
        <v>616</v>
      </c>
      <c r="C617" s="7" t="s">
        <v>2629</v>
      </c>
      <c r="D617" s="7" t="s">
        <v>2630</v>
      </c>
      <c r="E617" s="7" t="s">
        <v>2631</v>
      </c>
      <c r="F617" s="7">
        <v>21</v>
      </c>
      <c r="G617" s="7" t="s">
        <v>149</v>
      </c>
      <c r="H617" s="7">
        <v>63648532</v>
      </c>
      <c r="I617" s="7" t="s">
        <v>2632</v>
      </c>
      <c r="J617" s="7" t="s">
        <v>2633</v>
      </c>
      <c r="N617" t="str">
        <f t="shared" si="99"/>
        <v>三好</v>
      </c>
      <c r="O617" t="str">
        <f t="shared" si="100"/>
        <v>世真</v>
      </c>
      <c r="P617" t="str">
        <f t="shared" si="101"/>
        <v>ミヨシ</v>
      </c>
      <c r="Q617" t="str">
        <f t="shared" si="102"/>
        <v>セイマ</v>
      </c>
      <c r="R617">
        <f t="shared" si="103"/>
        <v>22</v>
      </c>
      <c r="S617" t="str">
        <f t="shared" si="104"/>
        <v>2000</v>
      </c>
      <c r="T617" t="str">
        <f t="shared" si="105"/>
        <v>0731</v>
      </c>
      <c r="U617" t="str">
        <f t="shared" si="106"/>
        <v>2000/07/31</v>
      </c>
      <c r="V617" t="str">
        <f t="shared" si="107"/>
        <v>大阪</v>
      </c>
      <c r="W617" t="str">
        <f t="shared" si="108"/>
        <v>00063648532</v>
      </c>
      <c r="X617" t="str">
        <f t="shared" si="109"/>
        <v>同志社大</v>
      </c>
    </row>
    <row r="618" spans="1:24" x14ac:dyDescent="0.55000000000000004">
      <c r="A618" s="7" t="s">
        <v>2568</v>
      </c>
      <c r="B618" s="7">
        <v>617</v>
      </c>
      <c r="C618" s="7" t="s">
        <v>2634</v>
      </c>
      <c r="D618" s="7" t="s">
        <v>2635</v>
      </c>
      <c r="E618" s="7" t="s">
        <v>1201</v>
      </c>
      <c r="F618" s="7">
        <v>21</v>
      </c>
      <c r="G618" s="7" t="s">
        <v>156</v>
      </c>
      <c r="H618" s="7">
        <v>61862932</v>
      </c>
      <c r="I618" s="7" t="s">
        <v>2636</v>
      </c>
      <c r="J618" s="7" t="s">
        <v>474</v>
      </c>
      <c r="N618" t="str">
        <f t="shared" si="99"/>
        <v>西川</v>
      </c>
      <c r="O618" t="str">
        <f t="shared" si="100"/>
        <v>宏太</v>
      </c>
      <c r="P618" t="str">
        <f t="shared" si="101"/>
        <v>ニシカワ</v>
      </c>
      <c r="Q618" t="str">
        <f t="shared" si="102"/>
        <v>コウタ</v>
      </c>
      <c r="R618">
        <f t="shared" si="103"/>
        <v>22</v>
      </c>
      <c r="S618" t="str">
        <f t="shared" si="104"/>
        <v>2000</v>
      </c>
      <c r="T618" t="str">
        <f t="shared" si="105"/>
        <v>0603</v>
      </c>
      <c r="U618" t="str">
        <f t="shared" si="106"/>
        <v>2000/06/03</v>
      </c>
      <c r="V618" t="str">
        <f t="shared" si="107"/>
        <v>静岡</v>
      </c>
      <c r="W618" t="str">
        <f t="shared" si="108"/>
        <v>00061862932</v>
      </c>
      <c r="X618" t="str">
        <f t="shared" si="109"/>
        <v>同志社大</v>
      </c>
    </row>
    <row r="619" spans="1:24" x14ac:dyDescent="0.55000000000000004">
      <c r="A619" s="7" t="s">
        <v>2568</v>
      </c>
      <c r="B619" s="7">
        <v>618</v>
      </c>
      <c r="C619" s="7" t="s">
        <v>2637</v>
      </c>
      <c r="D619" s="7" t="s">
        <v>2638</v>
      </c>
      <c r="E619" s="7" t="s">
        <v>2639</v>
      </c>
      <c r="F619" s="7">
        <v>21</v>
      </c>
      <c r="G619" s="7" t="s">
        <v>196</v>
      </c>
      <c r="H619" s="7">
        <v>62407019</v>
      </c>
      <c r="I619" s="7" t="s">
        <v>2640</v>
      </c>
      <c r="J619" s="7" t="s">
        <v>2641</v>
      </c>
      <c r="N619" t="str">
        <f t="shared" si="99"/>
        <v>谷本</v>
      </c>
      <c r="O619" t="str">
        <f t="shared" si="100"/>
        <v>類都</v>
      </c>
      <c r="P619" t="str">
        <f t="shared" si="101"/>
        <v>タニモト</v>
      </c>
      <c r="Q619" t="str">
        <f t="shared" si="102"/>
        <v>ルイト</v>
      </c>
      <c r="R619">
        <f t="shared" si="103"/>
        <v>22</v>
      </c>
      <c r="S619" t="str">
        <f t="shared" si="104"/>
        <v>2000</v>
      </c>
      <c r="T619" t="str">
        <f t="shared" si="105"/>
        <v>0709</v>
      </c>
      <c r="U619" t="str">
        <f t="shared" si="106"/>
        <v>2000/07/09</v>
      </c>
      <c r="V619" t="str">
        <f t="shared" si="107"/>
        <v>三重</v>
      </c>
      <c r="W619" t="str">
        <f t="shared" si="108"/>
        <v>00062407019</v>
      </c>
      <c r="X619" t="str">
        <f t="shared" si="109"/>
        <v>同志社大</v>
      </c>
    </row>
    <row r="620" spans="1:24" x14ac:dyDescent="0.55000000000000004">
      <c r="A620" s="7" t="s">
        <v>2568</v>
      </c>
      <c r="B620" s="7">
        <v>619</v>
      </c>
      <c r="C620" s="7" t="s">
        <v>2642</v>
      </c>
      <c r="D620" s="7" t="s">
        <v>2643</v>
      </c>
      <c r="E620" s="7" t="s">
        <v>2644</v>
      </c>
      <c r="F620" s="7">
        <v>21</v>
      </c>
      <c r="G620" s="7" t="s">
        <v>149</v>
      </c>
      <c r="H620" s="7">
        <v>143351017</v>
      </c>
      <c r="I620" s="7" t="s">
        <v>2645</v>
      </c>
      <c r="J620" s="7" t="s">
        <v>1652</v>
      </c>
      <c r="N620" t="str">
        <f t="shared" si="99"/>
        <v>辻本</v>
      </c>
      <c r="O620" t="str">
        <f t="shared" si="100"/>
        <v>龍一郎</v>
      </c>
      <c r="P620" t="str">
        <f t="shared" si="101"/>
        <v>ツジモト</v>
      </c>
      <c r="Q620" t="str">
        <f t="shared" si="102"/>
        <v>リュウイチロウ</v>
      </c>
      <c r="R620">
        <f t="shared" si="103"/>
        <v>22</v>
      </c>
      <c r="S620" t="str">
        <f t="shared" si="104"/>
        <v>2000</v>
      </c>
      <c r="T620" t="str">
        <f t="shared" si="105"/>
        <v>1108</v>
      </c>
      <c r="U620" t="str">
        <f t="shared" si="106"/>
        <v>2000/11/08</v>
      </c>
      <c r="V620" t="str">
        <f t="shared" si="107"/>
        <v>大阪</v>
      </c>
      <c r="W620" t="str">
        <f t="shared" si="108"/>
        <v>00143351017</v>
      </c>
      <c r="X620" t="str">
        <f t="shared" si="109"/>
        <v>同志社大</v>
      </c>
    </row>
    <row r="621" spans="1:24" x14ac:dyDescent="0.55000000000000004">
      <c r="A621" s="7" t="s">
        <v>2568</v>
      </c>
      <c r="B621" s="7">
        <v>620</v>
      </c>
      <c r="C621" s="7" t="s">
        <v>2646</v>
      </c>
      <c r="D621" s="7" t="s">
        <v>2647</v>
      </c>
      <c r="E621" s="7" t="s">
        <v>2648</v>
      </c>
      <c r="F621" s="7">
        <v>22</v>
      </c>
      <c r="G621" s="7" t="s">
        <v>359</v>
      </c>
      <c r="H621" s="7">
        <v>86238229</v>
      </c>
      <c r="I621" s="7" t="s">
        <v>2649</v>
      </c>
      <c r="J621" s="7" t="s">
        <v>613</v>
      </c>
      <c r="N621" t="str">
        <f t="shared" si="99"/>
        <v>堤</v>
      </c>
      <c r="O621" t="str">
        <f t="shared" si="100"/>
        <v>蓮太朗</v>
      </c>
      <c r="P621" t="str">
        <f t="shared" si="101"/>
        <v>ツツミ</v>
      </c>
      <c r="Q621" t="str">
        <f t="shared" si="102"/>
        <v>レンタロウ</v>
      </c>
      <c r="R621">
        <f t="shared" si="103"/>
        <v>23</v>
      </c>
      <c r="S621" t="str">
        <f t="shared" si="104"/>
        <v>1999</v>
      </c>
      <c r="T621" t="str">
        <f t="shared" si="105"/>
        <v>0709</v>
      </c>
      <c r="U621" t="str">
        <f t="shared" si="106"/>
        <v>1999/07/09</v>
      </c>
      <c r="V621" t="str">
        <f t="shared" si="107"/>
        <v>福岡</v>
      </c>
      <c r="W621" t="str">
        <f t="shared" si="108"/>
        <v>00086238229</v>
      </c>
      <c r="X621" t="str">
        <f t="shared" si="109"/>
        <v>同志社大</v>
      </c>
    </row>
    <row r="622" spans="1:24" x14ac:dyDescent="0.55000000000000004">
      <c r="A622" s="7" t="s">
        <v>2568</v>
      </c>
      <c r="B622" s="7">
        <v>621</v>
      </c>
      <c r="C622" s="7" t="s">
        <v>2650</v>
      </c>
      <c r="D622" s="7" t="s">
        <v>2651</v>
      </c>
      <c r="E622" s="7" t="s">
        <v>1543</v>
      </c>
      <c r="F622" s="7">
        <v>21</v>
      </c>
      <c r="G622" s="7" t="s">
        <v>255</v>
      </c>
      <c r="H622" s="7">
        <v>153433221</v>
      </c>
      <c r="I622" s="7" t="s">
        <v>2652</v>
      </c>
      <c r="J622" s="7" t="s">
        <v>2653</v>
      </c>
      <c r="N622" t="str">
        <f t="shared" si="99"/>
        <v>小田</v>
      </c>
      <c r="O622" t="str">
        <f t="shared" si="100"/>
        <v>裕次郎</v>
      </c>
      <c r="P622" t="str">
        <f t="shared" si="101"/>
        <v>オダ</v>
      </c>
      <c r="Q622" t="str">
        <f t="shared" si="102"/>
        <v>ユウジロウ</v>
      </c>
      <c r="R622">
        <f t="shared" si="103"/>
        <v>22</v>
      </c>
      <c r="S622" t="str">
        <f t="shared" si="104"/>
        <v>2000</v>
      </c>
      <c r="T622" t="str">
        <f t="shared" si="105"/>
        <v>0902</v>
      </c>
      <c r="U622" t="str">
        <f t="shared" si="106"/>
        <v>2000/09/02</v>
      </c>
      <c r="V622" t="str">
        <f t="shared" si="107"/>
        <v>広島</v>
      </c>
      <c r="W622" t="str">
        <f t="shared" si="108"/>
        <v>00153433221</v>
      </c>
      <c r="X622" t="str">
        <f t="shared" si="109"/>
        <v>同志社大</v>
      </c>
    </row>
    <row r="623" spans="1:24" x14ac:dyDescent="0.55000000000000004">
      <c r="A623" s="7" t="s">
        <v>2568</v>
      </c>
      <c r="B623" s="7">
        <v>622</v>
      </c>
      <c r="C623" s="7" t="s">
        <v>2654</v>
      </c>
      <c r="D623" s="7" t="s">
        <v>2655</v>
      </c>
      <c r="E623" s="7" t="s">
        <v>2656</v>
      </c>
      <c r="F623" s="7">
        <v>20</v>
      </c>
      <c r="G623" s="7" t="s">
        <v>149</v>
      </c>
      <c r="H623" s="7">
        <v>79425128</v>
      </c>
      <c r="I623" s="7" t="s">
        <v>2657</v>
      </c>
      <c r="J623" s="7" t="s">
        <v>1641</v>
      </c>
      <c r="N623" t="str">
        <f t="shared" si="99"/>
        <v>澤田</v>
      </c>
      <c r="O623" t="str">
        <f t="shared" si="100"/>
        <v>翔平</v>
      </c>
      <c r="P623" t="str">
        <f t="shared" si="101"/>
        <v>サワダ</v>
      </c>
      <c r="Q623" t="str">
        <f t="shared" si="102"/>
        <v>ショウヘイ</v>
      </c>
      <c r="R623">
        <f t="shared" si="103"/>
        <v>21</v>
      </c>
      <c r="S623" t="str">
        <f t="shared" si="104"/>
        <v>2001</v>
      </c>
      <c r="T623" t="str">
        <f t="shared" si="105"/>
        <v>1015</v>
      </c>
      <c r="U623" t="str">
        <f t="shared" si="106"/>
        <v>2001/10/15</v>
      </c>
      <c r="V623" t="str">
        <f t="shared" si="107"/>
        <v>大阪</v>
      </c>
      <c r="W623" t="str">
        <f t="shared" si="108"/>
        <v>00079425128</v>
      </c>
      <c r="X623" t="str">
        <f t="shared" si="109"/>
        <v>同志社大</v>
      </c>
    </row>
    <row r="624" spans="1:24" x14ac:dyDescent="0.55000000000000004">
      <c r="A624" s="7" t="s">
        <v>2568</v>
      </c>
      <c r="B624" s="7">
        <v>623</v>
      </c>
      <c r="C624" s="7" t="s">
        <v>2658</v>
      </c>
      <c r="D624" s="7" t="s">
        <v>2659</v>
      </c>
      <c r="E624" s="7" t="s">
        <v>2660</v>
      </c>
      <c r="F624" s="7">
        <v>20</v>
      </c>
      <c r="G624" s="7" t="s">
        <v>143</v>
      </c>
      <c r="H624" s="7">
        <v>79012726</v>
      </c>
      <c r="I624" s="7" t="s">
        <v>2661</v>
      </c>
      <c r="J624" s="7" t="s">
        <v>2269</v>
      </c>
      <c r="N624" t="str">
        <f t="shared" si="99"/>
        <v>村上</v>
      </c>
      <c r="O624" t="str">
        <f t="shared" si="100"/>
        <v>翔</v>
      </c>
      <c r="P624" t="str">
        <f t="shared" si="101"/>
        <v>ムラカミ</v>
      </c>
      <c r="Q624" t="str">
        <f t="shared" si="102"/>
        <v>ショウ</v>
      </c>
      <c r="R624">
        <f t="shared" si="103"/>
        <v>21</v>
      </c>
      <c r="S624" t="str">
        <f t="shared" si="104"/>
        <v>2001</v>
      </c>
      <c r="T624" t="str">
        <f t="shared" si="105"/>
        <v>0719</v>
      </c>
      <c r="U624" t="str">
        <f t="shared" si="106"/>
        <v>2001/07/19</v>
      </c>
      <c r="V624" t="str">
        <f t="shared" si="107"/>
        <v>兵庫</v>
      </c>
      <c r="W624" t="str">
        <f t="shared" si="108"/>
        <v>00079012726</v>
      </c>
      <c r="X624" t="str">
        <f t="shared" si="109"/>
        <v>同志社大</v>
      </c>
    </row>
    <row r="625" spans="1:24" x14ac:dyDescent="0.55000000000000004">
      <c r="A625" s="7" t="s">
        <v>2568</v>
      </c>
      <c r="B625" s="7">
        <v>624</v>
      </c>
      <c r="C625" s="7" t="s">
        <v>2662</v>
      </c>
      <c r="D625" s="7" t="s">
        <v>2663</v>
      </c>
      <c r="E625" s="7" t="s">
        <v>2024</v>
      </c>
      <c r="F625" s="7">
        <v>20</v>
      </c>
      <c r="G625" s="7" t="s">
        <v>98</v>
      </c>
      <c r="H625" s="7">
        <v>89564638</v>
      </c>
      <c r="I625" s="7" t="s">
        <v>2664</v>
      </c>
      <c r="J625" s="7" t="s">
        <v>1018</v>
      </c>
      <c r="N625" t="str">
        <f t="shared" si="99"/>
        <v>上村</v>
      </c>
      <c r="O625" t="str">
        <f t="shared" si="100"/>
        <v>駿介</v>
      </c>
      <c r="P625" t="str">
        <f t="shared" si="101"/>
        <v>カミムラ</v>
      </c>
      <c r="Q625" t="str">
        <f t="shared" si="102"/>
        <v>シュンスケ</v>
      </c>
      <c r="R625">
        <f t="shared" si="103"/>
        <v>20</v>
      </c>
      <c r="S625" t="str">
        <f t="shared" si="104"/>
        <v>2002</v>
      </c>
      <c r="T625" t="str">
        <f t="shared" si="105"/>
        <v>0209</v>
      </c>
      <c r="U625" t="str">
        <f t="shared" si="106"/>
        <v>2002/02/09</v>
      </c>
      <c r="V625" t="str">
        <f t="shared" si="107"/>
        <v>滋賀</v>
      </c>
      <c r="W625" t="str">
        <f t="shared" si="108"/>
        <v>00089564638</v>
      </c>
      <c r="X625" t="str">
        <f t="shared" si="109"/>
        <v>同志社大</v>
      </c>
    </row>
    <row r="626" spans="1:24" x14ac:dyDescent="0.55000000000000004">
      <c r="A626" s="7" t="s">
        <v>2568</v>
      </c>
      <c r="B626" s="7">
        <v>625</v>
      </c>
      <c r="C626" s="7" t="s">
        <v>2665</v>
      </c>
      <c r="D626" s="7" t="s">
        <v>2666</v>
      </c>
      <c r="E626" s="7" t="s">
        <v>260</v>
      </c>
      <c r="F626" s="7">
        <v>20</v>
      </c>
      <c r="G626" s="7" t="s">
        <v>121</v>
      </c>
      <c r="H626" s="7">
        <v>108070622</v>
      </c>
      <c r="I626" s="7" t="s">
        <v>2667</v>
      </c>
      <c r="J626" s="7" t="s">
        <v>2668</v>
      </c>
      <c r="N626" t="str">
        <f t="shared" si="99"/>
        <v>杤岡</v>
      </c>
      <c r="O626" t="str">
        <f t="shared" si="100"/>
        <v>武奎</v>
      </c>
      <c r="P626" t="str">
        <f t="shared" si="101"/>
        <v>トチオカ</v>
      </c>
      <c r="Q626" t="str">
        <f t="shared" si="102"/>
        <v>タケイ</v>
      </c>
      <c r="R626">
        <f t="shared" si="103"/>
        <v>21</v>
      </c>
      <c r="S626" t="str">
        <f t="shared" si="104"/>
        <v>2001</v>
      </c>
      <c r="T626" t="str">
        <f t="shared" si="105"/>
        <v>0619</v>
      </c>
      <c r="U626" t="str">
        <f t="shared" si="106"/>
        <v>2001/06/19</v>
      </c>
      <c r="V626" t="str">
        <f t="shared" si="107"/>
        <v>京都</v>
      </c>
      <c r="W626" t="str">
        <f t="shared" si="108"/>
        <v>00108070622</v>
      </c>
      <c r="X626" t="str">
        <f t="shared" si="109"/>
        <v>同志社大</v>
      </c>
    </row>
    <row r="627" spans="1:24" x14ac:dyDescent="0.55000000000000004">
      <c r="A627" s="7" t="s">
        <v>2568</v>
      </c>
      <c r="B627" s="7">
        <v>626</v>
      </c>
      <c r="C627" s="7" t="s">
        <v>2669</v>
      </c>
      <c r="D627" s="7" t="s">
        <v>2670</v>
      </c>
      <c r="E627" s="7" t="s">
        <v>2671</v>
      </c>
      <c r="F627" s="7">
        <v>20</v>
      </c>
      <c r="G627" s="7" t="s">
        <v>115</v>
      </c>
      <c r="H627" s="7">
        <v>83267632</v>
      </c>
      <c r="I627" s="7" t="s">
        <v>2672</v>
      </c>
      <c r="J627" s="7" t="s">
        <v>2673</v>
      </c>
      <c r="N627" t="str">
        <f t="shared" si="99"/>
        <v>岩堀</v>
      </c>
      <c r="O627" t="str">
        <f t="shared" si="100"/>
        <v>剛己</v>
      </c>
      <c r="P627" t="str">
        <f t="shared" si="101"/>
        <v>イワホリ</v>
      </c>
      <c r="Q627" t="str">
        <f t="shared" si="102"/>
        <v>ゴウキ</v>
      </c>
      <c r="R627">
        <f t="shared" si="103"/>
        <v>21</v>
      </c>
      <c r="S627" t="str">
        <f t="shared" si="104"/>
        <v>2001</v>
      </c>
      <c r="T627" t="str">
        <f t="shared" si="105"/>
        <v>1002</v>
      </c>
      <c r="U627" t="str">
        <f t="shared" si="106"/>
        <v>2001/10/02</v>
      </c>
      <c r="V627" t="str">
        <f t="shared" si="107"/>
        <v>愛知</v>
      </c>
      <c r="W627" t="str">
        <f t="shared" si="108"/>
        <v>00083267632</v>
      </c>
      <c r="X627" t="str">
        <f t="shared" si="109"/>
        <v>同志社大</v>
      </c>
    </row>
    <row r="628" spans="1:24" x14ac:dyDescent="0.55000000000000004">
      <c r="A628" s="7" t="s">
        <v>2568</v>
      </c>
      <c r="B628" s="7">
        <v>627</v>
      </c>
      <c r="C628" s="7" t="s">
        <v>2674</v>
      </c>
      <c r="D628" s="7" t="s">
        <v>2675</v>
      </c>
      <c r="E628" s="7" t="s">
        <v>2676</v>
      </c>
      <c r="F628" s="7">
        <v>20</v>
      </c>
      <c r="G628" s="7" t="s">
        <v>282</v>
      </c>
      <c r="H628" s="7">
        <v>110065821</v>
      </c>
      <c r="I628" s="7" t="s">
        <v>2677</v>
      </c>
      <c r="J628" s="7" t="s">
        <v>2678</v>
      </c>
      <c r="N628" t="str">
        <f t="shared" si="99"/>
        <v>武林</v>
      </c>
      <c r="O628" t="str">
        <f t="shared" si="100"/>
        <v>悠天</v>
      </c>
      <c r="P628" t="str">
        <f t="shared" si="101"/>
        <v>タケバヤシ</v>
      </c>
      <c r="Q628" t="str">
        <f t="shared" si="102"/>
        <v>ハルタカ</v>
      </c>
      <c r="R628">
        <f t="shared" si="103"/>
        <v>21</v>
      </c>
      <c r="S628" t="str">
        <f t="shared" si="104"/>
        <v>2001</v>
      </c>
      <c r="T628" t="str">
        <f t="shared" si="105"/>
        <v>1021</v>
      </c>
      <c r="U628" t="str">
        <f t="shared" si="106"/>
        <v>2001/10/21</v>
      </c>
      <c r="V628" t="str">
        <f t="shared" si="107"/>
        <v>山口</v>
      </c>
      <c r="W628" t="str">
        <f t="shared" si="108"/>
        <v>00110065821</v>
      </c>
      <c r="X628" t="str">
        <f t="shared" si="109"/>
        <v>同志社大</v>
      </c>
    </row>
    <row r="629" spans="1:24" x14ac:dyDescent="0.55000000000000004">
      <c r="A629" s="7" t="s">
        <v>2568</v>
      </c>
      <c r="B629" s="7">
        <v>628</v>
      </c>
      <c r="C629" s="7" t="s">
        <v>2679</v>
      </c>
      <c r="D629" s="7" t="s">
        <v>2680</v>
      </c>
      <c r="E629" s="7" t="s">
        <v>2681</v>
      </c>
      <c r="F629" s="7">
        <v>20</v>
      </c>
      <c r="G629" s="7" t="s">
        <v>898</v>
      </c>
      <c r="H629" s="7">
        <v>110439927</v>
      </c>
      <c r="I629" s="7" t="s">
        <v>497</v>
      </c>
      <c r="J629" s="7" t="s">
        <v>352</v>
      </c>
      <c r="N629" t="str">
        <f t="shared" si="99"/>
        <v>山本</v>
      </c>
      <c r="O629" t="str">
        <f t="shared" si="100"/>
        <v>祥太郎</v>
      </c>
      <c r="P629" t="str">
        <f t="shared" si="101"/>
        <v>ヤマモト</v>
      </c>
      <c r="Q629" t="str">
        <f t="shared" si="102"/>
        <v>ショウタロウ</v>
      </c>
      <c r="R629">
        <f t="shared" si="103"/>
        <v>20</v>
      </c>
      <c r="S629" t="str">
        <f t="shared" si="104"/>
        <v>2002</v>
      </c>
      <c r="T629" t="str">
        <f t="shared" si="105"/>
        <v>0330</v>
      </c>
      <c r="U629" t="str">
        <f t="shared" si="106"/>
        <v>2002/03/30</v>
      </c>
      <c r="V629" t="str">
        <f t="shared" si="107"/>
        <v>愛媛</v>
      </c>
      <c r="W629" t="str">
        <f t="shared" si="108"/>
        <v>00110439927</v>
      </c>
      <c r="X629" t="str">
        <f t="shared" si="109"/>
        <v>同志社大</v>
      </c>
    </row>
    <row r="630" spans="1:24" x14ac:dyDescent="0.55000000000000004">
      <c r="A630" s="7" t="s">
        <v>2568</v>
      </c>
      <c r="B630" s="7">
        <v>629</v>
      </c>
      <c r="C630" s="7" t="s">
        <v>2682</v>
      </c>
      <c r="D630" s="7" t="s">
        <v>2683</v>
      </c>
      <c r="E630" s="7" t="s">
        <v>95</v>
      </c>
      <c r="F630" s="7">
        <v>21</v>
      </c>
      <c r="G630" s="7" t="s">
        <v>98</v>
      </c>
      <c r="H630" s="7">
        <v>92907936</v>
      </c>
      <c r="I630" s="7" t="s">
        <v>1095</v>
      </c>
      <c r="J630" s="7" t="s">
        <v>2684</v>
      </c>
      <c r="N630" t="str">
        <f t="shared" si="99"/>
        <v>太田</v>
      </c>
      <c r="O630" t="str">
        <f t="shared" si="100"/>
        <v>亮爾</v>
      </c>
      <c r="P630" t="str">
        <f t="shared" si="101"/>
        <v>オオタ</v>
      </c>
      <c r="Q630" t="str">
        <f t="shared" si="102"/>
        <v>リョウジ</v>
      </c>
      <c r="R630">
        <f t="shared" si="103"/>
        <v>21</v>
      </c>
      <c r="S630" t="str">
        <f t="shared" si="104"/>
        <v>2001</v>
      </c>
      <c r="T630" t="str">
        <f t="shared" si="105"/>
        <v>0303</v>
      </c>
      <c r="U630" t="str">
        <f t="shared" si="106"/>
        <v>2001/03/03</v>
      </c>
      <c r="V630" t="str">
        <f t="shared" si="107"/>
        <v>滋賀</v>
      </c>
      <c r="W630" t="str">
        <f t="shared" si="108"/>
        <v>00092907936</v>
      </c>
      <c r="X630" t="str">
        <f t="shared" si="109"/>
        <v>同志社大</v>
      </c>
    </row>
    <row r="631" spans="1:24" x14ac:dyDescent="0.55000000000000004">
      <c r="A631" s="7" t="s">
        <v>2568</v>
      </c>
      <c r="B631" s="7">
        <v>630</v>
      </c>
      <c r="C631" s="7" t="s">
        <v>2685</v>
      </c>
      <c r="D631" s="7" t="s">
        <v>2686</v>
      </c>
      <c r="E631" s="7" t="s">
        <v>2687</v>
      </c>
      <c r="F631" s="7">
        <v>20</v>
      </c>
      <c r="G631" s="7" t="s">
        <v>121</v>
      </c>
      <c r="H631" s="7">
        <v>107503521</v>
      </c>
      <c r="I631" s="7" t="s">
        <v>2688</v>
      </c>
      <c r="J631" s="7" t="s">
        <v>2689</v>
      </c>
      <c r="N631" t="str">
        <f t="shared" si="99"/>
        <v>片岡</v>
      </c>
      <c r="O631" t="str">
        <f t="shared" si="100"/>
        <v>直大</v>
      </c>
      <c r="P631" t="str">
        <f t="shared" si="101"/>
        <v>カタオカ</v>
      </c>
      <c r="Q631" t="str">
        <f t="shared" si="102"/>
        <v>ナオヒロ</v>
      </c>
      <c r="R631">
        <f t="shared" si="103"/>
        <v>21</v>
      </c>
      <c r="S631" t="str">
        <f t="shared" si="104"/>
        <v>2001</v>
      </c>
      <c r="T631" t="str">
        <f t="shared" si="105"/>
        <v>0513</v>
      </c>
      <c r="U631" t="str">
        <f t="shared" si="106"/>
        <v>2001/05/13</v>
      </c>
      <c r="V631" t="str">
        <f t="shared" si="107"/>
        <v>京都</v>
      </c>
      <c r="W631" t="str">
        <f t="shared" si="108"/>
        <v>00107503521</v>
      </c>
      <c r="X631" t="str">
        <f t="shared" si="109"/>
        <v>同志社大</v>
      </c>
    </row>
    <row r="632" spans="1:24" x14ac:dyDescent="0.55000000000000004">
      <c r="A632" s="7" t="s">
        <v>2568</v>
      </c>
      <c r="B632" s="7">
        <v>631</v>
      </c>
      <c r="C632" s="7" t="s">
        <v>2690</v>
      </c>
      <c r="D632" s="7" t="s">
        <v>2691</v>
      </c>
      <c r="E632" s="7" t="s">
        <v>2692</v>
      </c>
      <c r="F632" s="7">
        <v>20</v>
      </c>
      <c r="G632" s="7" t="s">
        <v>109</v>
      </c>
      <c r="H632" s="7">
        <v>87568842</v>
      </c>
      <c r="I632" s="7" t="s">
        <v>434</v>
      </c>
      <c r="J632" s="7" t="s">
        <v>246</v>
      </c>
      <c r="N632" t="str">
        <f t="shared" si="99"/>
        <v>清水</v>
      </c>
      <c r="O632" t="str">
        <f t="shared" si="100"/>
        <v>浩介</v>
      </c>
      <c r="P632" t="str">
        <f t="shared" si="101"/>
        <v>シミズ</v>
      </c>
      <c r="Q632" t="str">
        <f t="shared" si="102"/>
        <v>コウスケ</v>
      </c>
      <c r="R632">
        <f t="shared" si="103"/>
        <v>21</v>
      </c>
      <c r="S632" t="str">
        <f t="shared" si="104"/>
        <v>2002</v>
      </c>
      <c r="T632" t="str">
        <f t="shared" si="105"/>
        <v>0119</v>
      </c>
      <c r="U632" t="str">
        <f t="shared" si="106"/>
        <v>2002/01/19</v>
      </c>
      <c r="V632" t="str">
        <f t="shared" si="107"/>
        <v>奈良</v>
      </c>
      <c r="W632" t="str">
        <f t="shared" si="108"/>
        <v>00087568842</v>
      </c>
      <c r="X632" t="str">
        <f t="shared" si="109"/>
        <v>同志社大</v>
      </c>
    </row>
    <row r="633" spans="1:24" x14ac:dyDescent="0.55000000000000004">
      <c r="A633" s="7" t="s">
        <v>2568</v>
      </c>
      <c r="B633" s="7">
        <v>632</v>
      </c>
      <c r="C633" s="7" t="s">
        <v>2693</v>
      </c>
      <c r="D633" s="7" t="s">
        <v>2694</v>
      </c>
      <c r="E633" s="7" t="s">
        <v>2395</v>
      </c>
      <c r="F633" s="7">
        <v>20</v>
      </c>
      <c r="G633" s="7" t="s">
        <v>121</v>
      </c>
      <c r="H633" s="7">
        <v>101183317</v>
      </c>
      <c r="I633" s="7" t="s">
        <v>1494</v>
      </c>
      <c r="J633" s="7" t="s">
        <v>2695</v>
      </c>
      <c r="N633" t="str">
        <f t="shared" si="99"/>
        <v>藤井</v>
      </c>
      <c r="O633" t="str">
        <f t="shared" si="100"/>
        <v>里伎</v>
      </c>
      <c r="P633" t="str">
        <f t="shared" si="101"/>
        <v>フジイ</v>
      </c>
      <c r="Q633" t="str">
        <f t="shared" si="102"/>
        <v>リキ</v>
      </c>
      <c r="R633">
        <f t="shared" si="103"/>
        <v>21</v>
      </c>
      <c r="S633" t="str">
        <f t="shared" si="104"/>
        <v>2001</v>
      </c>
      <c r="T633" t="str">
        <f t="shared" si="105"/>
        <v>0614</v>
      </c>
      <c r="U633" t="str">
        <f t="shared" si="106"/>
        <v>2001/06/14</v>
      </c>
      <c r="V633" t="str">
        <f t="shared" si="107"/>
        <v>京都</v>
      </c>
      <c r="W633" t="str">
        <f t="shared" si="108"/>
        <v>00101183317</v>
      </c>
      <c r="X633" t="str">
        <f t="shared" si="109"/>
        <v>同志社大</v>
      </c>
    </row>
    <row r="634" spans="1:24" x14ac:dyDescent="0.55000000000000004">
      <c r="A634" s="7" t="s">
        <v>2568</v>
      </c>
      <c r="B634" s="7">
        <v>633</v>
      </c>
      <c r="C634" s="7" t="s">
        <v>2696</v>
      </c>
      <c r="D634" s="7" t="s">
        <v>2697</v>
      </c>
      <c r="E634" s="7" t="s">
        <v>2698</v>
      </c>
      <c r="F634" s="7">
        <v>20</v>
      </c>
      <c r="G634" s="7" t="s">
        <v>1220</v>
      </c>
      <c r="H634" s="7">
        <v>109102619</v>
      </c>
      <c r="I634" s="7" t="s">
        <v>473</v>
      </c>
      <c r="J634" s="7" t="s">
        <v>1413</v>
      </c>
      <c r="N634" t="str">
        <f t="shared" si="99"/>
        <v>山﨑</v>
      </c>
      <c r="O634" t="str">
        <f t="shared" si="100"/>
        <v>寛太</v>
      </c>
      <c r="P634" t="str">
        <f t="shared" si="101"/>
        <v>ヤマサキ</v>
      </c>
      <c r="Q634" t="str">
        <f t="shared" si="102"/>
        <v>カンタ</v>
      </c>
      <c r="R634">
        <f t="shared" si="103"/>
        <v>21</v>
      </c>
      <c r="S634" t="str">
        <f t="shared" si="104"/>
        <v>2001</v>
      </c>
      <c r="T634" t="str">
        <f t="shared" si="105"/>
        <v>1210</v>
      </c>
      <c r="U634" t="str">
        <f t="shared" si="106"/>
        <v>2001/12/10</v>
      </c>
      <c r="V634" t="str">
        <f t="shared" si="107"/>
        <v>和歌山</v>
      </c>
      <c r="W634" t="str">
        <f t="shared" si="108"/>
        <v>00109102619</v>
      </c>
      <c r="X634" t="str">
        <f t="shared" si="109"/>
        <v>同志社大</v>
      </c>
    </row>
    <row r="635" spans="1:24" x14ac:dyDescent="0.55000000000000004">
      <c r="A635" s="7" t="s">
        <v>2568</v>
      </c>
      <c r="B635" s="7">
        <v>634</v>
      </c>
      <c r="C635" s="7" t="s">
        <v>2699</v>
      </c>
      <c r="D635" s="7" t="s">
        <v>2700</v>
      </c>
      <c r="E635" s="7" t="s">
        <v>1547</v>
      </c>
      <c r="F635" s="7">
        <v>21</v>
      </c>
      <c r="G635" s="7" t="s">
        <v>149</v>
      </c>
      <c r="H635" s="7">
        <v>63418123</v>
      </c>
      <c r="I635" s="7" t="s">
        <v>1704</v>
      </c>
      <c r="J635" s="7" t="s">
        <v>1736</v>
      </c>
      <c r="N635" t="str">
        <f t="shared" si="99"/>
        <v>西田</v>
      </c>
      <c r="O635" t="str">
        <f t="shared" si="100"/>
        <v>拓暉</v>
      </c>
      <c r="P635" t="str">
        <f t="shared" si="101"/>
        <v>ニシダ</v>
      </c>
      <c r="Q635" t="str">
        <f t="shared" si="102"/>
        <v>ヒロキ</v>
      </c>
      <c r="R635">
        <f t="shared" si="103"/>
        <v>22</v>
      </c>
      <c r="S635" t="str">
        <f t="shared" si="104"/>
        <v>2000</v>
      </c>
      <c r="T635" t="str">
        <f t="shared" si="105"/>
        <v>0807</v>
      </c>
      <c r="U635" t="str">
        <f t="shared" si="106"/>
        <v>2000/08/07</v>
      </c>
      <c r="V635" t="str">
        <f t="shared" si="107"/>
        <v>大阪</v>
      </c>
      <c r="W635" t="str">
        <f t="shared" si="108"/>
        <v>00063418123</v>
      </c>
      <c r="X635" t="str">
        <f t="shared" si="109"/>
        <v>同志社大</v>
      </c>
    </row>
    <row r="636" spans="1:24" x14ac:dyDescent="0.55000000000000004">
      <c r="A636" s="7" t="s">
        <v>2568</v>
      </c>
      <c r="B636" s="7">
        <v>635</v>
      </c>
      <c r="C636" s="7" t="s">
        <v>2701</v>
      </c>
      <c r="D636" s="7" t="s">
        <v>2702</v>
      </c>
      <c r="E636" s="7" t="s">
        <v>1321</v>
      </c>
      <c r="F636" s="7">
        <v>20</v>
      </c>
      <c r="G636" s="7" t="s">
        <v>143</v>
      </c>
      <c r="H636" s="7">
        <v>110414112</v>
      </c>
      <c r="I636" s="7" t="s">
        <v>272</v>
      </c>
      <c r="J636" s="7" t="s">
        <v>974</v>
      </c>
      <c r="N636" t="str">
        <f t="shared" si="99"/>
        <v>大石</v>
      </c>
      <c r="O636" t="str">
        <f t="shared" si="100"/>
        <v>真也</v>
      </c>
      <c r="P636" t="str">
        <f t="shared" si="101"/>
        <v>オオイシ</v>
      </c>
      <c r="Q636" t="str">
        <f t="shared" si="102"/>
        <v>シンヤ</v>
      </c>
      <c r="R636">
        <f t="shared" si="103"/>
        <v>21</v>
      </c>
      <c r="S636" t="str">
        <f t="shared" si="104"/>
        <v>2001</v>
      </c>
      <c r="T636" t="str">
        <f t="shared" si="105"/>
        <v>1001</v>
      </c>
      <c r="U636" t="str">
        <f t="shared" si="106"/>
        <v>2001/10/01</v>
      </c>
      <c r="V636" t="str">
        <f t="shared" si="107"/>
        <v>兵庫</v>
      </c>
      <c r="W636" t="str">
        <f t="shared" si="108"/>
        <v>00110414112</v>
      </c>
      <c r="X636" t="str">
        <f t="shared" si="109"/>
        <v>同志社大</v>
      </c>
    </row>
    <row r="637" spans="1:24" x14ac:dyDescent="0.55000000000000004">
      <c r="A637" s="7" t="s">
        <v>2568</v>
      </c>
      <c r="B637" s="7">
        <v>636</v>
      </c>
      <c r="C637" s="7" t="s">
        <v>2703</v>
      </c>
      <c r="D637" s="7" t="s">
        <v>2704</v>
      </c>
      <c r="E637" s="7" t="s">
        <v>2705</v>
      </c>
      <c r="F637" s="7">
        <v>21</v>
      </c>
      <c r="G637" s="7" t="s">
        <v>916</v>
      </c>
      <c r="H637" s="7">
        <v>67681230</v>
      </c>
      <c r="I637" s="7" t="s">
        <v>541</v>
      </c>
      <c r="J637" s="7" t="s">
        <v>2706</v>
      </c>
      <c r="N637" t="str">
        <f t="shared" si="99"/>
        <v>田巻</v>
      </c>
      <c r="O637" t="str">
        <f t="shared" si="100"/>
        <v>月雅</v>
      </c>
      <c r="P637" t="str">
        <f t="shared" si="101"/>
        <v>タマキ</v>
      </c>
      <c r="Q637" t="str">
        <f t="shared" si="102"/>
        <v>ミヤビ</v>
      </c>
      <c r="R637">
        <f t="shared" si="103"/>
        <v>22</v>
      </c>
      <c r="S637" t="str">
        <f t="shared" si="104"/>
        <v>2000</v>
      </c>
      <c r="T637" t="str">
        <f t="shared" si="105"/>
        <v>0708</v>
      </c>
      <c r="U637" t="str">
        <f t="shared" si="106"/>
        <v>2000/07/08</v>
      </c>
      <c r="V637" t="str">
        <f t="shared" si="107"/>
        <v>群馬</v>
      </c>
      <c r="W637" t="str">
        <f t="shared" si="108"/>
        <v>00067681230</v>
      </c>
      <c r="X637" t="str">
        <f t="shared" si="109"/>
        <v>同志社大</v>
      </c>
    </row>
    <row r="638" spans="1:24" x14ac:dyDescent="0.55000000000000004">
      <c r="A638" s="7" t="s">
        <v>2568</v>
      </c>
      <c r="B638" s="7">
        <v>637</v>
      </c>
      <c r="C638" s="7" t="s">
        <v>2707</v>
      </c>
      <c r="D638" s="7" t="s">
        <v>2708</v>
      </c>
      <c r="E638" s="7" t="s">
        <v>472</v>
      </c>
      <c r="F638" s="7">
        <v>19</v>
      </c>
      <c r="G638" s="7" t="s">
        <v>149</v>
      </c>
      <c r="H638" s="7">
        <v>125900623</v>
      </c>
      <c r="I638" s="7" t="s">
        <v>1123</v>
      </c>
      <c r="J638" s="7" t="s">
        <v>1508</v>
      </c>
      <c r="N638" t="str">
        <f t="shared" si="99"/>
        <v>森</v>
      </c>
      <c r="O638" t="str">
        <f t="shared" si="100"/>
        <v>大雅</v>
      </c>
      <c r="P638" t="str">
        <f t="shared" si="101"/>
        <v>モリ</v>
      </c>
      <c r="Q638" t="str">
        <f t="shared" si="102"/>
        <v>タイガ</v>
      </c>
      <c r="R638">
        <f t="shared" si="103"/>
        <v>20</v>
      </c>
      <c r="S638" t="str">
        <f t="shared" si="104"/>
        <v>2003</v>
      </c>
      <c r="T638" t="str">
        <f t="shared" si="105"/>
        <v>0125</v>
      </c>
      <c r="U638" t="str">
        <f t="shared" si="106"/>
        <v>2003/01/25</v>
      </c>
      <c r="V638" t="str">
        <f t="shared" si="107"/>
        <v>大阪</v>
      </c>
      <c r="W638" t="str">
        <f t="shared" si="108"/>
        <v>00125900623</v>
      </c>
      <c r="X638" t="str">
        <f t="shared" si="109"/>
        <v>同志社大</v>
      </c>
    </row>
    <row r="639" spans="1:24" x14ac:dyDescent="0.55000000000000004">
      <c r="A639" s="7" t="s">
        <v>2568</v>
      </c>
      <c r="B639" s="7">
        <v>638</v>
      </c>
      <c r="C639" s="7" t="s">
        <v>2709</v>
      </c>
      <c r="D639" s="7" t="s">
        <v>2710</v>
      </c>
      <c r="E639" s="7" t="s">
        <v>2711</v>
      </c>
      <c r="F639" s="7">
        <v>19</v>
      </c>
      <c r="G639" s="7" t="s">
        <v>169</v>
      </c>
      <c r="H639" s="7">
        <v>122849329</v>
      </c>
      <c r="I639" s="7" t="s">
        <v>2712</v>
      </c>
      <c r="J639" s="7" t="s">
        <v>2301</v>
      </c>
      <c r="N639" t="str">
        <f t="shared" si="99"/>
        <v>沖</v>
      </c>
      <c r="O639" t="str">
        <f t="shared" si="100"/>
        <v>千紘</v>
      </c>
      <c r="P639" t="str">
        <f t="shared" si="101"/>
        <v>オキ</v>
      </c>
      <c r="Q639" t="str">
        <f t="shared" si="102"/>
        <v>チヒロ</v>
      </c>
      <c r="R639">
        <f t="shared" si="103"/>
        <v>20</v>
      </c>
      <c r="S639" t="str">
        <f t="shared" si="104"/>
        <v>2002</v>
      </c>
      <c r="T639" t="str">
        <f t="shared" si="105"/>
        <v>0703</v>
      </c>
      <c r="U639" t="str">
        <f t="shared" si="106"/>
        <v>2002/07/03</v>
      </c>
      <c r="V639" t="str">
        <f t="shared" si="107"/>
        <v>石川</v>
      </c>
      <c r="W639" t="str">
        <f t="shared" si="108"/>
        <v>00122849329</v>
      </c>
      <c r="X639" t="str">
        <f t="shared" si="109"/>
        <v>同志社大</v>
      </c>
    </row>
    <row r="640" spans="1:24" x14ac:dyDescent="0.55000000000000004">
      <c r="A640" s="7" t="s">
        <v>2568</v>
      </c>
      <c r="B640" s="7">
        <v>639</v>
      </c>
      <c r="C640" s="7" t="s">
        <v>2713</v>
      </c>
      <c r="D640" s="7" t="s">
        <v>2714</v>
      </c>
      <c r="E640" s="7" t="s">
        <v>1815</v>
      </c>
      <c r="F640" s="7">
        <v>19</v>
      </c>
      <c r="G640" s="7" t="s">
        <v>169</v>
      </c>
      <c r="H640" s="7">
        <v>122947530</v>
      </c>
      <c r="I640" s="7" t="s">
        <v>2715</v>
      </c>
      <c r="J640" s="7" t="s">
        <v>1736</v>
      </c>
      <c r="N640" t="str">
        <f t="shared" si="99"/>
        <v>新納</v>
      </c>
      <c r="O640" t="str">
        <f t="shared" si="100"/>
        <v>大基</v>
      </c>
      <c r="P640" t="str">
        <f t="shared" si="101"/>
        <v>ニイノウ</v>
      </c>
      <c r="Q640" t="str">
        <f t="shared" si="102"/>
        <v>ヒロキ</v>
      </c>
      <c r="R640">
        <f t="shared" si="103"/>
        <v>20</v>
      </c>
      <c r="S640" t="str">
        <f t="shared" si="104"/>
        <v>2002</v>
      </c>
      <c r="T640" t="str">
        <f t="shared" si="105"/>
        <v>0604</v>
      </c>
      <c r="U640" t="str">
        <f t="shared" si="106"/>
        <v>2002/06/04</v>
      </c>
      <c r="V640" t="str">
        <f t="shared" si="107"/>
        <v>石川</v>
      </c>
      <c r="W640" t="str">
        <f t="shared" si="108"/>
        <v>00122947530</v>
      </c>
      <c r="X640" t="str">
        <f t="shared" si="109"/>
        <v>同志社大</v>
      </c>
    </row>
    <row r="641" spans="1:24" x14ac:dyDescent="0.55000000000000004">
      <c r="A641" s="7" t="s">
        <v>2568</v>
      </c>
      <c r="B641" s="7">
        <v>640</v>
      </c>
      <c r="C641" s="7" t="s">
        <v>2716</v>
      </c>
      <c r="D641" s="7" t="s">
        <v>2717</v>
      </c>
      <c r="E641" s="7" t="s">
        <v>2718</v>
      </c>
      <c r="F641" s="7">
        <v>19</v>
      </c>
      <c r="G641" s="7" t="s">
        <v>149</v>
      </c>
      <c r="H641" s="7">
        <v>94142020</v>
      </c>
      <c r="I641" s="7" t="s">
        <v>2719</v>
      </c>
      <c r="J641" s="7" t="s">
        <v>636</v>
      </c>
      <c r="N641" t="str">
        <f t="shared" si="99"/>
        <v>髙橋</v>
      </c>
      <c r="O641" t="str">
        <f t="shared" si="100"/>
        <v>慧伍</v>
      </c>
      <c r="P641" t="str">
        <f t="shared" si="101"/>
        <v>タカハシ</v>
      </c>
      <c r="Q641" t="str">
        <f t="shared" si="102"/>
        <v>ケイゴ</v>
      </c>
      <c r="R641">
        <f t="shared" si="103"/>
        <v>20</v>
      </c>
      <c r="S641" t="str">
        <f t="shared" si="104"/>
        <v>2002</v>
      </c>
      <c r="T641" t="str">
        <f t="shared" si="105"/>
        <v>0711</v>
      </c>
      <c r="U641" t="str">
        <f t="shared" si="106"/>
        <v>2002/07/11</v>
      </c>
      <c r="V641" t="str">
        <f t="shared" si="107"/>
        <v>大阪</v>
      </c>
      <c r="W641" t="str">
        <f t="shared" si="108"/>
        <v>00094142020</v>
      </c>
      <c r="X641" t="str">
        <f t="shared" si="109"/>
        <v>同志社大</v>
      </c>
    </row>
    <row r="642" spans="1:24" x14ac:dyDescent="0.55000000000000004">
      <c r="A642" s="7" t="s">
        <v>2568</v>
      </c>
      <c r="B642" s="7">
        <v>641</v>
      </c>
      <c r="C642" s="7" t="s">
        <v>2720</v>
      </c>
      <c r="D642" s="7" t="s">
        <v>2721</v>
      </c>
      <c r="E642" s="7" t="s">
        <v>2722</v>
      </c>
      <c r="F642" s="7">
        <v>19</v>
      </c>
      <c r="G642" s="7" t="s">
        <v>98</v>
      </c>
      <c r="H642" s="7">
        <v>89566640</v>
      </c>
      <c r="I642" s="7" t="s">
        <v>2723</v>
      </c>
      <c r="J642" s="7" t="s">
        <v>2724</v>
      </c>
      <c r="N642" t="str">
        <f t="shared" si="99"/>
        <v>野﨑</v>
      </c>
      <c r="O642" t="str">
        <f t="shared" si="100"/>
        <v>龍海</v>
      </c>
      <c r="P642" t="str">
        <f t="shared" si="101"/>
        <v>ノザキ</v>
      </c>
      <c r="Q642" t="str">
        <f t="shared" si="102"/>
        <v>タツミ</v>
      </c>
      <c r="R642">
        <f t="shared" si="103"/>
        <v>20</v>
      </c>
      <c r="S642" t="str">
        <f t="shared" si="104"/>
        <v>2002</v>
      </c>
      <c r="T642" t="str">
        <f t="shared" si="105"/>
        <v>0727</v>
      </c>
      <c r="U642" t="str">
        <f t="shared" si="106"/>
        <v>2002/07/27</v>
      </c>
      <c r="V642" t="str">
        <f t="shared" si="107"/>
        <v>滋賀</v>
      </c>
      <c r="W642" t="str">
        <f t="shared" si="108"/>
        <v>00089566640</v>
      </c>
      <c r="X642" t="str">
        <f t="shared" si="109"/>
        <v>同志社大</v>
      </c>
    </row>
    <row r="643" spans="1:24" x14ac:dyDescent="0.55000000000000004">
      <c r="A643" s="7" t="s">
        <v>2568</v>
      </c>
      <c r="B643" s="7">
        <v>642</v>
      </c>
      <c r="C643" s="7" t="s">
        <v>2725</v>
      </c>
      <c r="D643" s="7" t="s">
        <v>2726</v>
      </c>
      <c r="E643" s="7" t="s">
        <v>2727</v>
      </c>
      <c r="F643" s="7">
        <v>19</v>
      </c>
      <c r="G643" s="7" t="s">
        <v>149</v>
      </c>
      <c r="H643" s="7">
        <v>87898040</v>
      </c>
      <c r="I643" s="7" t="s">
        <v>288</v>
      </c>
      <c r="J643" s="7" t="s">
        <v>2728</v>
      </c>
      <c r="N643" t="str">
        <f t="shared" ref="N643:N706" si="110">IFERROR(LEFT($C643,FIND("　",$C643)-1),"")</f>
        <v>中村</v>
      </c>
      <c r="O643" t="str">
        <f t="shared" ref="O643:O706" si="111">IFERROR(RIGHT($C643,LEN($C643)-FIND("　",$C643)),"")</f>
        <v>大哉</v>
      </c>
      <c r="P643" t="str">
        <f t="shared" ref="P643:P706" si="112">IFERROR(DBCS(LEFT($D643,FIND(" ",$D643)-1)),"")</f>
        <v>ナカムラ</v>
      </c>
      <c r="Q643" t="str">
        <f t="shared" ref="Q643:Q706" si="113">IFERROR(DBCS(RIGHT($D643,LEN($D643)-FIND(" ",$D643))),"")</f>
        <v>ダイヤ</v>
      </c>
      <c r="R643">
        <f t="shared" ref="R643:R706" si="114">IFERROR(IF(AND(129&lt;VALUE($T643),VALUE($T643)&lt;=401),$F643,$F643+1),"")</f>
        <v>20</v>
      </c>
      <c r="S643" t="str">
        <f t="shared" ref="S643:S706" si="115">IF($E643="","",IF(LEFT($E643,1)="9","19"&amp;LEFT($E643,2),"20"&amp;LEFT($E643,2)))</f>
        <v>2002</v>
      </c>
      <c r="T643" t="str">
        <f t="shared" ref="T643:T706" si="116">IFERROR(RIGHT($E643,4),"")</f>
        <v>1225</v>
      </c>
      <c r="U643" t="str">
        <f t="shared" ref="U643:U706" si="117">IF($S643="","",$S643&amp;"/"&amp;LEFT($T643,2)&amp;"/"&amp;RIGHT($T643,2))</f>
        <v>2002/12/25</v>
      </c>
      <c r="V643" t="str">
        <f t="shared" ref="V643:V706" si="118">IFERROR(IF($G643="北海道",$G643,LEFT($G643,LEN($G643)-1)),"")</f>
        <v>大阪</v>
      </c>
      <c r="W643" t="str">
        <f t="shared" ref="W643:W706" si="119">IF($H643="","",RIGHT(100000000000+$H643,11))</f>
        <v>00087898040</v>
      </c>
      <c r="X643" t="str">
        <f t="shared" ref="X643:X706" si="120">IFERROR(LEFT($A643,FIND("大学",$A643))&amp;RIGHT($A643,LEN($A643)-FIND("大学",$A643)-1),"")</f>
        <v>同志社大</v>
      </c>
    </row>
    <row r="644" spans="1:24" x14ac:dyDescent="0.55000000000000004">
      <c r="A644" s="7" t="s">
        <v>2568</v>
      </c>
      <c r="B644" s="7">
        <v>643</v>
      </c>
      <c r="C644" s="7" t="s">
        <v>2729</v>
      </c>
      <c r="D644" s="7" t="s">
        <v>2730</v>
      </c>
      <c r="E644" s="7" t="s">
        <v>2731</v>
      </c>
      <c r="F644" s="7">
        <v>19</v>
      </c>
      <c r="G644" s="7" t="s">
        <v>115</v>
      </c>
      <c r="H644" s="7">
        <v>84901123</v>
      </c>
      <c r="I644" s="7" t="s">
        <v>699</v>
      </c>
      <c r="J644" s="7" t="s">
        <v>2011</v>
      </c>
      <c r="N644" t="str">
        <f t="shared" si="110"/>
        <v>松本</v>
      </c>
      <c r="O644" t="str">
        <f t="shared" si="111"/>
        <v>直樹</v>
      </c>
      <c r="P644" t="str">
        <f t="shared" si="112"/>
        <v>マツモト</v>
      </c>
      <c r="Q644" t="str">
        <f t="shared" si="113"/>
        <v>ナオキ</v>
      </c>
      <c r="R644">
        <f t="shared" si="114"/>
        <v>20</v>
      </c>
      <c r="S644" t="str">
        <f t="shared" si="115"/>
        <v>2002</v>
      </c>
      <c r="T644" t="str">
        <f t="shared" si="116"/>
        <v>0526</v>
      </c>
      <c r="U644" t="str">
        <f t="shared" si="117"/>
        <v>2002/05/26</v>
      </c>
      <c r="V644" t="str">
        <f t="shared" si="118"/>
        <v>愛知</v>
      </c>
      <c r="W644" t="str">
        <f t="shared" si="119"/>
        <v>00084901123</v>
      </c>
      <c r="X644" t="str">
        <f t="shared" si="120"/>
        <v>同志社大</v>
      </c>
    </row>
    <row r="645" spans="1:24" x14ac:dyDescent="0.55000000000000004">
      <c r="A645" s="7" t="s">
        <v>2568</v>
      </c>
      <c r="B645" s="7">
        <v>644</v>
      </c>
      <c r="C645" s="7" t="s">
        <v>2732</v>
      </c>
      <c r="D645" s="7" t="s">
        <v>2733</v>
      </c>
      <c r="E645" s="7" t="s">
        <v>2734</v>
      </c>
      <c r="F645" s="7">
        <v>19</v>
      </c>
      <c r="G645" s="7" t="s">
        <v>121</v>
      </c>
      <c r="H645" s="7">
        <v>101185622</v>
      </c>
      <c r="I645" s="7" t="s">
        <v>2735</v>
      </c>
      <c r="J645" s="7" t="s">
        <v>1243</v>
      </c>
      <c r="N645" t="str">
        <f t="shared" si="110"/>
        <v>船戸</v>
      </c>
      <c r="O645" t="str">
        <f t="shared" si="111"/>
        <v>洋</v>
      </c>
      <c r="P645" t="str">
        <f t="shared" si="112"/>
        <v>フナト</v>
      </c>
      <c r="Q645" t="str">
        <f t="shared" si="113"/>
        <v>ヒロシ</v>
      </c>
      <c r="R645">
        <f t="shared" si="114"/>
        <v>20</v>
      </c>
      <c r="S645" t="str">
        <f t="shared" si="115"/>
        <v>2002</v>
      </c>
      <c r="T645" t="str">
        <f t="shared" si="116"/>
        <v>0830</v>
      </c>
      <c r="U645" t="str">
        <f t="shared" si="117"/>
        <v>2002/08/30</v>
      </c>
      <c r="V645" t="str">
        <f t="shared" si="118"/>
        <v>京都</v>
      </c>
      <c r="W645" t="str">
        <f t="shared" si="119"/>
        <v>00101185622</v>
      </c>
      <c r="X645" t="str">
        <f t="shared" si="120"/>
        <v>同志社大</v>
      </c>
    </row>
    <row r="646" spans="1:24" x14ac:dyDescent="0.55000000000000004">
      <c r="A646" s="7" t="s">
        <v>2568</v>
      </c>
      <c r="B646" s="7">
        <v>645</v>
      </c>
      <c r="C646" s="7" t="s">
        <v>2736</v>
      </c>
      <c r="D646" s="7" t="s">
        <v>2737</v>
      </c>
      <c r="E646" s="7" t="s">
        <v>2711</v>
      </c>
      <c r="F646" s="7">
        <v>19</v>
      </c>
      <c r="G646" s="7" t="s">
        <v>109</v>
      </c>
      <c r="H646" s="7">
        <v>90446225</v>
      </c>
      <c r="I646" s="7" t="s">
        <v>2738</v>
      </c>
      <c r="J646" s="7" t="s">
        <v>524</v>
      </c>
      <c r="N646" t="str">
        <f t="shared" si="110"/>
        <v>天野</v>
      </c>
      <c r="O646" t="str">
        <f t="shared" si="111"/>
        <v>功太郎</v>
      </c>
      <c r="P646" t="str">
        <f t="shared" si="112"/>
        <v>アマノ</v>
      </c>
      <c r="Q646" t="str">
        <f t="shared" si="113"/>
        <v>コウタロウ</v>
      </c>
      <c r="R646">
        <f t="shared" si="114"/>
        <v>20</v>
      </c>
      <c r="S646" t="str">
        <f t="shared" si="115"/>
        <v>2002</v>
      </c>
      <c r="T646" t="str">
        <f t="shared" si="116"/>
        <v>0703</v>
      </c>
      <c r="U646" t="str">
        <f t="shared" si="117"/>
        <v>2002/07/03</v>
      </c>
      <c r="V646" t="str">
        <f t="shared" si="118"/>
        <v>奈良</v>
      </c>
      <c r="W646" t="str">
        <f t="shared" si="119"/>
        <v>00090446225</v>
      </c>
      <c r="X646" t="str">
        <f t="shared" si="120"/>
        <v>同志社大</v>
      </c>
    </row>
    <row r="647" spans="1:24" x14ac:dyDescent="0.55000000000000004">
      <c r="A647" s="7" t="s">
        <v>2568</v>
      </c>
      <c r="B647" s="7">
        <v>646</v>
      </c>
      <c r="C647" s="7" t="s">
        <v>2739</v>
      </c>
      <c r="D647" s="7" t="s">
        <v>2740</v>
      </c>
      <c r="E647" s="7" t="s">
        <v>270</v>
      </c>
      <c r="F647" s="7">
        <v>20</v>
      </c>
      <c r="G647" s="7" t="s">
        <v>149</v>
      </c>
      <c r="H647" s="7">
        <v>78541530</v>
      </c>
      <c r="I647" s="7" t="s">
        <v>2741</v>
      </c>
      <c r="J647" s="7" t="s">
        <v>2742</v>
      </c>
      <c r="N647" t="str">
        <f t="shared" si="110"/>
        <v>尾通</v>
      </c>
      <c r="O647" t="str">
        <f t="shared" si="111"/>
        <v>久倫</v>
      </c>
      <c r="P647" t="str">
        <f t="shared" si="112"/>
        <v>オトリ</v>
      </c>
      <c r="Q647" t="str">
        <f t="shared" si="113"/>
        <v>ヒサノリ</v>
      </c>
      <c r="R647">
        <f t="shared" si="114"/>
        <v>21</v>
      </c>
      <c r="S647" t="str">
        <f t="shared" si="115"/>
        <v>2001</v>
      </c>
      <c r="T647" t="str">
        <f t="shared" si="116"/>
        <v>0520</v>
      </c>
      <c r="U647" t="str">
        <f t="shared" si="117"/>
        <v>2001/05/20</v>
      </c>
      <c r="V647" t="str">
        <f t="shared" si="118"/>
        <v>大阪</v>
      </c>
      <c r="W647" t="str">
        <f t="shared" si="119"/>
        <v>00078541530</v>
      </c>
      <c r="X647" t="str">
        <f t="shared" si="120"/>
        <v>同志社大</v>
      </c>
    </row>
    <row r="648" spans="1:24" x14ac:dyDescent="0.55000000000000004">
      <c r="A648" s="7" t="s">
        <v>2568</v>
      </c>
      <c r="B648" s="7">
        <v>647</v>
      </c>
      <c r="C648" s="7" t="s">
        <v>2743</v>
      </c>
      <c r="D648" s="7" t="s">
        <v>2744</v>
      </c>
      <c r="E648" s="7" t="s">
        <v>981</v>
      </c>
      <c r="F648" s="7">
        <v>19</v>
      </c>
      <c r="G648" s="7" t="s">
        <v>98</v>
      </c>
      <c r="H648" s="7">
        <v>92485937</v>
      </c>
      <c r="I648" s="7" t="s">
        <v>1260</v>
      </c>
      <c r="J648" s="7" t="s">
        <v>2745</v>
      </c>
      <c r="N648" t="str">
        <f t="shared" si="110"/>
        <v>藤居</v>
      </c>
      <c r="O648" t="str">
        <f t="shared" si="111"/>
        <v>儀史</v>
      </c>
      <c r="P648" t="str">
        <f t="shared" si="112"/>
        <v>フジイ</v>
      </c>
      <c r="Q648" t="str">
        <f t="shared" si="113"/>
        <v>ノリフミ</v>
      </c>
      <c r="R648">
        <f t="shared" si="114"/>
        <v>20</v>
      </c>
      <c r="S648" t="str">
        <f t="shared" si="115"/>
        <v>2002</v>
      </c>
      <c r="T648" t="str">
        <f t="shared" si="116"/>
        <v>0927</v>
      </c>
      <c r="U648" t="str">
        <f t="shared" si="117"/>
        <v>2002/09/27</v>
      </c>
      <c r="V648" t="str">
        <f t="shared" si="118"/>
        <v>滋賀</v>
      </c>
      <c r="W648" t="str">
        <f t="shared" si="119"/>
        <v>00092485937</v>
      </c>
      <c r="X648" t="str">
        <f t="shared" si="120"/>
        <v>同志社大</v>
      </c>
    </row>
    <row r="649" spans="1:24" x14ac:dyDescent="0.55000000000000004">
      <c r="A649" s="7" t="s">
        <v>2568</v>
      </c>
      <c r="B649" s="7">
        <v>648</v>
      </c>
      <c r="C649" s="7" t="s">
        <v>2746</v>
      </c>
      <c r="D649" s="7" t="s">
        <v>2747</v>
      </c>
      <c r="E649" s="7" t="s">
        <v>2748</v>
      </c>
      <c r="F649" s="7">
        <v>19</v>
      </c>
      <c r="G649" s="7" t="s">
        <v>2749</v>
      </c>
      <c r="H649" s="7">
        <v>132255523</v>
      </c>
      <c r="I649" s="7" t="s">
        <v>1486</v>
      </c>
      <c r="J649" s="7" t="s">
        <v>613</v>
      </c>
      <c r="N649" t="str">
        <f t="shared" si="110"/>
        <v>島田</v>
      </c>
      <c r="O649" t="str">
        <f t="shared" si="111"/>
        <v>蓮太郎</v>
      </c>
      <c r="P649" t="str">
        <f t="shared" si="112"/>
        <v>シマダ</v>
      </c>
      <c r="Q649" t="str">
        <f t="shared" si="113"/>
        <v>レンタロウ</v>
      </c>
      <c r="R649">
        <f t="shared" si="114"/>
        <v>20</v>
      </c>
      <c r="S649" t="str">
        <f t="shared" si="115"/>
        <v>2002</v>
      </c>
      <c r="T649" t="str">
        <f t="shared" si="116"/>
        <v>0503</v>
      </c>
      <c r="U649" t="str">
        <f t="shared" si="117"/>
        <v>2002/05/03</v>
      </c>
      <c r="V649" t="str">
        <f t="shared" si="118"/>
        <v>茨城</v>
      </c>
      <c r="W649" t="str">
        <f t="shared" si="119"/>
        <v>00132255523</v>
      </c>
      <c r="X649" t="str">
        <f t="shared" si="120"/>
        <v>同志社大</v>
      </c>
    </row>
    <row r="650" spans="1:24" x14ac:dyDescent="0.55000000000000004">
      <c r="A650" s="7" t="s">
        <v>2568</v>
      </c>
      <c r="B650" s="7">
        <v>649</v>
      </c>
      <c r="C650" s="7" t="s">
        <v>2750</v>
      </c>
      <c r="D650" s="7" t="s">
        <v>2751</v>
      </c>
      <c r="E650" s="7" t="s">
        <v>2177</v>
      </c>
      <c r="F650" s="7">
        <v>19</v>
      </c>
      <c r="G650" s="7" t="s">
        <v>143</v>
      </c>
      <c r="H650" s="7">
        <v>89087335</v>
      </c>
      <c r="I650" s="7" t="s">
        <v>2752</v>
      </c>
      <c r="J650" s="7" t="s">
        <v>474</v>
      </c>
      <c r="N650" t="str">
        <f t="shared" si="110"/>
        <v>富崎</v>
      </c>
      <c r="O650" t="str">
        <f t="shared" si="111"/>
        <v>広大</v>
      </c>
      <c r="P650" t="str">
        <f t="shared" si="112"/>
        <v>トミザキ</v>
      </c>
      <c r="Q650" t="str">
        <f t="shared" si="113"/>
        <v>コウタ</v>
      </c>
      <c r="R650">
        <f t="shared" si="114"/>
        <v>20</v>
      </c>
      <c r="S650" t="str">
        <f t="shared" si="115"/>
        <v>2002</v>
      </c>
      <c r="T650" t="str">
        <f t="shared" si="116"/>
        <v>1206</v>
      </c>
      <c r="U650" t="str">
        <f t="shared" si="117"/>
        <v>2002/12/06</v>
      </c>
      <c r="V650" t="str">
        <f t="shared" si="118"/>
        <v>兵庫</v>
      </c>
      <c r="W650" t="str">
        <f t="shared" si="119"/>
        <v>00089087335</v>
      </c>
      <c r="X650" t="str">
        <f t="shared" si="120"/>
        <v>同志社大</v>
      </c>
    </row>
    <row r="651" spans="1:24" x14ac:dyDescent="0.55000000000000004">
      <c r="A651" s="7" t="s">
        <v>2568</v>
      </c>
      <c r="B651" s="7">
        <v>650</v>
      </c>
      <c r="C651" s="7" t="s">
        <v>2753</v>
      </c>
      <c r="D651" s="7" t="s">
        <v>2754</v>
      </c>
      <c r="E651" s="7" t="s">
        <v>2734</v>
      </c>
      <c r="F651" s="7">
        <v>19</v>
      </c>
      <c r="G651" s="7" t="s">
        <v>143</v>
      </c>
      <c r="H651" s="7">
        <v>91513928</v>
      </c>
      <c r="I651" s="7" t="s">
        <v>2755</v>
      </c>
      <c r="J651" s="7" t="s">
        <v>129</v>
      </c>
      <c r="N651" t="str">
        <f t="shared" si="110"/>
        <v>岡野</v>
      </c>
      <c r="O651" t="str">
        <f t="shared" si="111"/>
        <v>悠生</v>
      </c>
      <c r="P651" t="str">
        <f t="shared" si="112"/>
        <v>オカノ</v>
      </c>
      <c r="Q651" t="str">
        <f t="shared" si="113"/>
        <v>ユウキ</v>
      </c>
      <c r="R651">
        <f t="shared" si="114"/>
        <v>20</v>
      </c>
      <c r="S651" t="str">
        <f t="shared" si="115"/>
        <v>2002</v>
      </c>
      <c r="T651" t="str">
        <f t="shared" si="116"/>
        <v>0830</v>
      </c>
      <c r="U651" t="str">
        <f t="shared" si="117"/>
        <v>2002/08/30</v>
      </c>
      <c r="V651" t="str">
        <f t="shared" si="118"/>
        <v>兵庫</v>
      </c>
      <c r="W651" t="str">
        <f t="shared" si="119"/>
        <v>00091513928</v>
      </c>
      <c r="X651" t="str">
        <f t="shared" si="120"/>
        <v>同志社大</v>
      </c>
    </row>
    <row r="652" spans="1:24" x14ac:dyDescent="0.55000000000000004">
      <c r="A652" s="7" t="s">
        <v>2568</v>
      </c>
      <c r="B652" s="7">
        <v>651</v>
      </c>
      <c r="C652" s="7" t="s">
        <v>2756</v>
      </c>
      <c r="D652" s="7" t="s">
        <v>2757</v>
      </c>
      <c r="E652" s="7" t="s">
        <v>2758</v>
      </c>
      <c r="F652" s="7">
        <v>19</v>
      </c>
      <c r="G652" s="7" t="s">
        <v>255</v>
      </c>
      <c r="H652" s="7">
        <v>94785033</v>
      </c>
      <c r="I652" s="7" t="s">
        <v>2759</v>
      </c>
      <c r="J652" s="7" t="s">
        <v>758</v>
      </c>
      <c r="N652" t="str">
        <f t="shared" si="110"/>
        <v>信川</v>
      </c>
      <c r="O652" t="str">
        <f t="shared" si="111"/>
        <v>瞭</v>
      </c>
      <c r="P652" t="str">
        <f t="shared" si="112"/>
        <v>ノブカワ</v>
      </c>
      <c r="Q652" t="str">
        <f t="shared" si="113"/>
        <v>リョウ</v>
      </c>
      <c r="R652">
        <f t="shared" si="114"/>
        <v>20</v>
      </c>
      <c r="S652" t="str">
        <f t="shared" si="115"/>
        <v>2002</v>
      </c>
      <c r="T652" t="str">
        <f t="shared" si="116"/>
        <v>0709</v>
      </c>
      <c r="U652" t="str">
        <f t="shared" si="117"/>
        <v>2002/07/09</v>
      </c>
      <c r="V652" t="str">
        <f t="shared" si="118"/>
        <v>広島</v>
      </c>
      <c r="W652" t="str">
        <f t="shared" si="119"/>
        <v>00094785033</v>
      </c>
      <c r="X652" t="str">
        <f t="shared" si="120"/>
        <v>同志社大</v>
      </c>
    </row>
    <row r="653" spans="1:24" x14ac:dyDescent="0.55000000000000004">
      <c r="A653" s="7" t="s">
        <v>2568</v>
      </c>
      <c r="B653" s="7">
        <v>652</v>
      </c>
      <c r="C653" s="7" t="s">
        <v>2760</v>
      </c>
      <c r="D653" s="7" t="s">
        <v>2761</v>
      </c>
      <c r="E653" s="7" t="s">
        <v>1913</v>
      </c>
      <c r="F653" s="7">
        <v>19</v>
      </c>
      <c r="G653" s="7" t="s">
        <v>359</v>
      </c>
      <c r="H653" s="7">
        <v>92334425</v>
      </c>
      <c r="I653" s="7" t="s">
        <v>2762</v>
      </c>
      <c r="J653" s="7" t="s">
        <v>2763</v>
      </c>
      <c r="N653" t="str">
        <f t="shared" si="110"/>
        <v>原口</v>
      </c>
      <c r="O653" t="str">
        <f t="shared" si="111"/>
        <v>泰志</v>
      </c>
      <c r="P653" t="str">
        <f t="shared" si="112"/>
        <v>ハラグチ</v>
      </c>
      <c r="Q653" t="str">
        <f t="shared" si="113"/>
        <v>タイシ</v>
      </c>
      <c r="R653">
        <f t="shared" si="114"/>
        <v>19</v>
      </c>
      <c r="S653" t="str">
        <f t="shared" si="115"/>
        <v>2003</v>
      </c>
      <c r="T653" t="str">
        <f t="shared" si="116"/>
        <v>0320</v>
      </c>
      <c r="U653" t="str">
        <f t="shared" si="117"/>
        <v>2003/03/20</v>
      </c>
      <c r="V653" t="str">
        <f t="shared" si="118"/>
        <v>福岡</v>
      </c>
      <c r="W653" t="str">
        <f t="shared" si="119"/>
        <v>00092334425</v>
      </c>
      <c r="X653" t="str">
        <f t="shared" si="120"/>
        <v>同志社大</v>
      </c>
    </row>
    <row r="654" spans="1:24" x14ac:dyDescent="0.55000000000000004">
      <c r="A654" s="7" t="s">
        <v>2568</v>
      </c>
      <c r="B654" s="7">
        <v>653</v>
      </c>
      <c r="C654" s="7" t="s">
        <v>2764</v>
      </c>
      <c r="D654" s="7" t="s">
        <v>2765</v>
      </c>
      <c r="E654" s="7" t="s">
        <v>2766</v>
      </c>
      <c r="F654" s="7">
        <v>19</v>
      </c>
      <c r="G654" s="7" t="s">
        <v>115</v>
      </c>
      <c r="H654" s="7">
        <v>97155431</v>
      </c>
      <c r="I654" s="7" t="s">
        <v>2767</v>
      </c>
      <c r="J654" s="7" t="s">
        <v>2768</v>
      </c>
      <c r="N654" t="str">
        <f t="shared" si="110"/>
        <v>二村</v>
      </c>
      <c r="O654" t="str">
        <f t="shared" si="111"/>
        <v>草輔</v>
      </c>
      <c r="P654" t="str">
        <f t="shared" si="112"/>
        <v>ニムラ</v>
      </c>
      <c r="Q654" t="str">
        <f t="shared" si="113"/>
        <v>ソウスケ</v>
      </c>
      <c r="R654">
        <f t="shared" si="114"/>
        <v>19</v>
      </c>
      <c r="S654" t="str">
        <f t="shared" si="115"/>
        <v>2003</v>
      </c>
      <c r="T654" t="str">
        <f t="shared" si="116"/>
        <v>0307</v>
      </c>
      <c r="U654" t="str">
        <f t="shared" si="117"/>
        <v>2003/03/07</v>
      </c>
      <c r="V654" t="str">
        <f t="shared" si="118"/>
        <v>愛知</v>
      </c>
      <c r="W654" t="str">
        <f t="shared" si="119"/>
        <v>00097155431</v>
      </c>
      <c r="X654" t="str">
        <f t="shared" si="120"/>
        <v>同志社大</v>
      </c>
    </row>
    <row r="655" spans="1:24" x14ac:dyDescent="0.55000000000000004">
      <c r="A655" s="7" t="s">
        <v>2568</v>
      </c>
      <c r="B655" s="7">
        <v>654</v>
      </c>
      <c r="C655" s="7" t="s">
        <v>2769</v>
      </c>
      <c r="D655" s="7" t="s">
        <v>2770</v>
      </c>
      <c r="E655" s="7" t="s">
        <v>1780</v>
      </c>
      <c r="F655" s="7">
        <v>20</v>
      </c>
      <c r="G655" s="7" t="s">
        <v>143</v>
      </c>
      <c r="H655" s="7">
        <v>105419525</v>
      </c>
      <c r="I655" s="7" t="s">
        <v>460</v>
      </c>
      <c r="J655" s="7" t="s">
        <v>2771</v>
      </c>
      <c r="N655" t="str">
        <f t="shared" si="110"/>
        <v>西村</v>
      </c>
      <c r="O655" t="str">
        <f t="shared" si="111"/>
        <v>玲哉</v>
      </c>
      <c r="P655" t="str">
        <f t="shared" si="112"/>
        <v>ニシムラ</v>
      </c>
      <c r="Q655" t="str">
        <f t="shared" si="113"/>
        <v>レイヤ</v>
      </c>
      <c r="R655">
        <f t="shared" si="114"/>
        <v>20</v>
      </c>
      <c r="S655" t="str">
        <f t="shared" si="115"/>
        <v>2002</v>
      </c>
      <c r="T655" t="str">
        <f t="shared" si="116"/>
        <v>0314</v>
      </c>
      <c r="U655" t="str">
        <f t="shared" si="117"/>
        <v>2002/03/14</v>
      </c>
      <c r="V655" t="str">
        <f t="shared" si="118"/>
        <v>兵庫</v>
      </c>
      <c r="W655" t="str">
        <f t="shared" si="119"/>
        <v>00105419525</v>
      </c>
      <c r="X655" t="str">
        <f t="shared" si="120"/>
        <v>同志社大</v>
      </c>
    </row>
    <row r="656" spans="1:24" x14ac:dyDescent="0.55000000000000004">
      <c r="A656" s="7" t="s">
        <v>2568</v>
      </c>
      <c r="B656" s="7">
        <v>655</v>
      </c>
      <c r="C656" s="7" t="s">
        <v>2772</v>
      </c>
      <c r="D656" s="7" t="s">
        <v>2773</v>
      </c>
      <c r="E656" s="7" t="s">
        <v>2748</v>
      </c>
      <c r="F656" s="7">
        <v>19</v>
      </c>
      <c r="G656" s="7" t="s">
        <v>143</v>
      </c>
      <c r="H656" s="7">
        <v>122565425</v>
      </c>
      <c r="I656" s="7" t="s">
        <v>2774</v>
      </c>
      <c r="J656" s="7" t="s">
        <v>2775</v>
      </c>
      <c r="N656" t="str">
        <f t="shared" si="110"/>
        <v>壬生</v>
      </c>
      <c r="O656" t="str">
        <f t="shared" si="111"/>
        <v>麟太郎</v>
      </c>
      <c r="P656" t="str">
        <f t="shared" si="112"/>
        <v>ミブ</v>
      </c>
      <c r="Q656" t="str">
        <f t="shared" si="113"/>
        <v>リンタロウ</v>
      </c>
      <c r="R656">
        <f t="shared" si="114"/>
        <v>20</v>
      </c>
      <c r="S656" t="str">
        <f t="shared" si="115"/>
        <v>2002</v>
      </c>
      <c r="T656" t="str">
        <f t="shared" si="116"/>
        <v>0503</v>
      </c>
      <c r="U656" t="str">
        <f t="shared" si="117"/>
        <v>2002/05/03</v>
      </c>
      <c r="V656" t="str">
        <f t="shared" si="118"/>
        <v>兵庫</v>
      </c>
      <c r="W656" t="str">
        <f t="shared" si="119"/>
        <v>00122565425</v>
      </c>
      <c r="X656" t="str">
        <f t="shared" si="120"/>
        <v>同志社大</v>
      </c>
    </row>
    <row r="657" spans="1:24" x14ac:dyDescent="0.55000000000000004">
      <c r="A657" s="7" t="s">
        <v>2568</v>
      </c>
      <c r="B657" s="7">
        <v>656</v>
      </c>
      <c r="C657" s="7" t="s">
        <v>2776</v>
      </c>
      <c r="D657" s="7" t="s">
        <v>2777</v>
      </c>
      <c r="E657" s="7" t="s">
        <v>2778</v>
      </c>
      <c r="F657" s="7">
        <v>19</v>
      </c>
      <c r="G657" s="7" t="s">
        <v>121</v>
      </c>
      <c r="H657" s="7">
        <v>107518931</v>
      </c>
      <c r="I657" s="7" t="s">
        <v>575</v>
      </c>
      <c r="J657" s="7" t="s">
        <v>2779</v>
      </c>
      <c r="N657" t="str">
        <f t="shared" si="110"/>
        <v>井上</v>
      </c>
      <c r="O657" t="str">
        <f t="shared" si="111"/>
        <v>貴文</v>
      </c>
      <c r="P657" t="str">
        <f t="shared" si="112"/>
        <v>イノウエ</v>
      </c>
      <c r="Q657" t="str">
        <f t="shared" si="113"/>
        <v>タカフミ</v>
      </c>
      <c r="R657">
        <f t="shared" si="114"/>
        <v>19</v>
      </c>
      <c r="S657" t="str">
        <f t="shared" si="115"/>
        <v>2003</v>
      </c>
      <c r="T657" t="str">
        <f t="shared" si="116"/>
        <v>0302</v>
      </c>
      <c r="U657" t="str">
        <f t="shared" si="117"/>
        <v>2003/03/02</v>
      </c>
      <c r="V657" t="str">
        <f t="shared" si="118"/>
        <v>京都</v>
      </c>
      <c r="W657" t="str">
        <f t="shared" si="119"/>
        <v>00107518931</v>
      </c>
      <c r="X657" t="str">
        <f t="shared" si="120"/>
        <v>同志社大</v>
      </c>
    </row>
    <row r="658" spans="1:24" x14ac:dyDescent="0.55000000000000004">
      <c r="A658" s="7" t="s">
        <v>2568</v>
      </c>
      <c r="B658" s="7">
        <v>657</v>
      </c>
      <c r="C658" s="7" t="s">
        <v>2780</v>
      </c>
      <c r="D658" s="7" t="s">
        <v>2781</v>
      </c>
      <c r="E658" s="7" t="s">
        <v>2782</v>
      </c>
      <c r="F658" s="7">
        <v>20</v>
      </c>
      <c r="G658" s="7" t="s">
        <v>149</v>
      </c>
      <c r="H658" s="7">
        <v>76111016</v>
      </c>
      <c r="I658" s="7" t="s">
        <v>2783</v>
      </c>
      <c r="J658" s="7" t="s">
        <v>2784</v>
      </c>
      <c r="N658" t="str">
        <f t="shared" si="110"/>
        <v>田中</v>
      </c>
      <c r="O658" t="str">
        <f t="shared" si="111"/>
        <v>駿一朗</v>
      </c>
      <c r="P658" t="str">
        <f t="shared" si="112"/>
        <v>タナカ</v>
      </c>
      <c r="Q658" t="str">
        <f t="shared" si="113"/>
        <v>シュンイチロウ</v>
      </c>
      <c r="R658">
        <f t="shared" si="114"/>
        <v>21</v>
      </c>
      <c r="S658" t="str">
        <f t="shared" si="115"/>
        <v>2001</v>
      </c>
      <c r="T658" t="str">
        <f t="shared" si="116"/>
        <v>0930</v>
      </c>
      <c r="U658" t="str">
        <f t="shared" si="117"/>
        <v>2001/09/30</v>
      </c>
      <c r="V658" t="str">
        <f t="shared" si="118"/>
        <v>大阪</v>
      </c>
      <c r="W658" t="str">
        <f t="shared" si="119"/>
        <v>00076111016</v>
      </c>
      <c r="X658" t="str">
        <f t="shared" si="120"/>
        <v>同志社大</v>
      </c>
    </row>
    <row r="659" spans="1:24" x14ac:dyDescent="0.55000000000000004">
      <c r="A659" s="7" t="s">
        <v>2568</v>
      </c>
      <c r="B659" s="7">
        <v>658</v>
      </c>
      <c r="C659" s="7" t="s">
        <v>2785</v>
      </c>
      <c r="D659" s="7" t="s">
        <v>2786</v>
      </c>
      <c r="E659" s="7" t="s">
        <v>1321</v>
      </c>
      <c r="F659" s="7">
        <v>20</v>
      </c>
      <c r="G659" s="7" t="s">
        <v>149</v>
      </c>
      <c r="H659" s="7">
        <v>79113122</v>
      </c>
      <c r="I659" s="7" t="s">
        <v>2787</v>
      </c>
      <c r="J659" s="7" t="s">
        <v>663</v>
      </c>
      <c r="N659" t="str">
        <f t="shared" si="110"/>
        <v>田畑</v>
      </c>
      <c r="O659" t="str">
        <f t="shared" si="111"/>
        <v>篤志</v>
      </c>
      <c r="P659" t="str">
        <f t="shared" si="112"/>
        <v>タバタ</v>
      </c>
      <c r="Q659" t="str">
        <f t="shared" si="113"/>
        <v>アツシ</v>
      </c>
      <c r="R659">
        <f t="shared" si="114"/>
        <v>21</v>
      </c>
      <c r="S659" t="str">
        <f t="shared" si="115"/>
        <v>2001</v>
      </c>
      <c r="T659" t="str">
        <f t="shared" si="116"/>
        <v>1001</v>
      </c>
      <c r="U659" t="str">
        <f t="shared" si="117"/>
        <v>2001/10/01</v>
      </c>
      <c r="V659" t="str">
        <f t="shared" si="118"/>
        <v>大阪</v>
      </c>
      <c r="W659" t="str">
        <f t="shared" si="119"/>
        <v>00079113122</v>
      </c>
      <c r="X659" t="str">
        <f t="shared" si="120"/>
        <v>同志社大</v>
      </c>
    </row>
    <row r="660" spans="1:24" x14ac:dyDescent="0.55000000000000004">
      <c r="A660" s="7" t="s">
        <v>2568</v>
      </c>
      <c r="B660" s="7">
        <v>659</v>
      </c>
      <c r="C660" s="7" t="s">
        <v>2788</v>
      </c>
      <c r="D660" s="7" t="s">
        <v>2789</v>
      </c>
      <c r="E660" s="7" t="s">
        <v>1340</v>
      </c>
      <c r="F660" s="7">
        <v>20</v>
      </c>
      <c r="G660" s="7" t="s">
        <v>149</v>
      </c>
      <c r="H660" s="7">
        <v>80365527</v>
      </c>
      <c r="I660" s="7" t="s">
        <v>2470</v>
      </c>
      <c r="J660" s="7" t="s">
        <v>2790</v>
      </c>
      <c r="N660" t="str">
        <f t="shared" si="110"/>
        <v>小倉</v>
      </c>
      <c r="O660" t="str">
        <f t="shared" si="111"/>
        <v>舞大</v>
      </c>
      <c r="P660" t="str">
        <f t="shared" si="112"/>
        <v>オグラ</v>
      </c>
      <c r="Q660" t="str">
        <f t="shared" si="113"/>
        <v>マイト</v>
      </c>
      <c r="R660">
        <f t="shared" si="114"/>
        <v>21</v>
      </c>
      <c r="S660" t="str">
        <f t="shared" si="115"/>
        <v>2001</v>
      </c>
      <c r="T660" t="str">
        <f t="shared" si="116"/>
        <v>0515</v>
      </c>
      <c r="U660" t="str">
        <f t="shared" si="117"/>
        <v>2001/05/15</v>
      </c>
      <c r="V660" t="str">
        <f t="shared" si="118"/>
        <v>大阪</v>
      </c>
      <c r="W660" t="str">
        <f t="shared" si="119"/>
        <v>00080365527</v>
      </c>
      <c r="X660" t="str">
        <f t="shared" si="120"/>
        <v>同志社大</v>
      </c>
    </row>
    <row r="661" spans="1:24" x14ac:dyDescent="0.55000000000000004">
      <c r="A661" s="7" t="s">
        <v>2568</v>
      </c>
      <c r="B661" s="7">
        <v>660</v>
      </c>
      <c r="C661" s="7" t="s">
        <v>2791</v>
      </c>
      <c r="D661" s="7" t="s">
        <v>2792</v>
      </c>
      <c r="E661" s="7" t="s">
        <v>1030</v>
      </c>
      <c r="F661" s="7">
        <v>19</v>
      </c>
      <c r="G661" s="7" t="s">
        <v>2749</v>
      </c>
      <c r="H661" s="7">
        <v>126498939</v>
      </c>
      <c r="I661" s="7" t="s">
        <v>2793</v>
      </c>
      <c r="J661" s="7" t="s">
        <v>1688</v>
      </c>
      <c r="N661" t="str">
        <f t="shared" si="110"/>
        <v>白井</v>
      </c>
      <c r="O661" t="str">
        <f t="shared" si="111"/>
        <v>海斗</v>
      </c>
      <c r="P661" t="str">
        <f t="shared" si="112"/>
        <v>シライ</v>
      </c>
      <c r="Q661" t="str">
        <f t="shared" si="113"/>
        <v>カイト</v>
      </c>
      <c r="R661">
        <f t="shared" si="114"/>
        <v>20</v>
      </c>
      <c r="S661" t="str">
        <f t="shared" si="115"/>
        <v>2002</v>
      </c>
      <c r="T661" t="str">
        <f t="shared" si="116"/>
        <v>0410</v>
      </c>
      <c r="U661" t="str">
        <f t="shared" si="117"/>
        <v>2002/04/10</v>
      </c>
      <c r="V661" t="str">
        <f t="shared" si="118"/>
        <v>茨城</v>
      </c>
      <c r="W661" t="str">
        <f t="shared" si="119"/>
        <v>00126498939</v>
      </c>
      <c r="X661" t="str">
        <f t="shared" si="120"/>
        <v>同志社大</v>
      </c>
    </row>
    <row r="662" spans="1:24" x14ac:dyDescent="0.55000000000000004">
      <c r="A662" s="7" t="s">
        <v>2568</v>
      </c>
      <c r="B662" s="7">
        <v>661</v>
      </c>
      <c r="C662" s="7" t="s">
        <v>2794</v>
      </c>
      <c r="D662" s="7" t="s">
        <v>2795</v>
      </c>
      <c r="E662" s="7" t="s">
        <v>2796</v>
      </c>
      <c r="F662" s="7">
        <v>19</v>
      </c>
      <c r="G662" s="7" t="s">
        <v>149</v>
      </c>
      <c r="H662" s="7">
        <v>89182129</v>
      </c>
      <c r="I662" s="7" t="s">
        <v>2797</v>
      </c>
      <c r="J662" s="7" t="s">
        <v>1554</v>
      </c>
      <c r="N662" t="str">
        <f t="shared" si="110"/>
        <v>瀧</v>
      </c>
      <c r="O662" t="str">
        <f t="shared" si="111"/>
        <v>涼太</v>
      </c>
      <c r="P662" t="str">
        <f t="shared" si="112"/>
        <v>タキ</v>
      </c>
      <c r="Q662" t="str">
        <f t="shared" si="113"/>
        <v>リョウタ</v>
      </c>
      <c r="R662">
        <f t="shared" si="114"/>
        <v>19</v>
      </c>
      <c r="S662" t="str">
        <f t="shared" si="115"/>
        <v>2003</v>
      </c>
      <c r="T662" t="str">
        <f t="shared" si="116"/>
        <v>0319</v>
      </c>
      <c r="U662" t="str">
        <f t="shared" si="117"/>
        <v>2003/03/19</v>
      </c>
      <c r="V662" t="str">
        <f t="shared" si="118"/>
        <v>大阪</v>
      </c>
      <c r="W662" t="str">
        <f t="shared" si="119"/>
        <v>00089182129</v>
      </c>
      <c r="X662" t="str">
        <f t="shared" si="120"/>
        <v>同志社大</v>
      </c>
    </row>
    <row r="663" spans="1:24" x14ac:dyDescent="0.55000000000000004">
      <c r="A663" s="7" t="s">
        <v>2568</v>
      </c>
      <c r="B663" s="7">
        <v>662</v>
      </c>
      <c r="C663" s="7" t="s">
        <v>2798</v>
      </c>
      <c r="D663" s="7" t="s">
        <v>2799</v>
      </c>
      <c r="E663" s="7" t="s">
        <v>2469</v>
      </c>
      <c r="F663" s="7">
        <v>19</v>
      </c>
      <c r="G663" s="7" t="s">
        <v>121</v>
      </c>
      <c r="H663" s="7">
        <v>101185521</v>
      </c>
      <c r="I663" s="7" t="s">
        <v>2800</v>
      </c>
      <c r="J663" s="7" t="s">
        <v>474</v>
      </c>
      <c r="N663" t="str">
        <f t="shared" si="110"/>
        <v>綾野</v>
      </c>
      <c r="O663" t="str">
        <f t="shared" si="111"/>
        <v>皓太</v>
      </c>
      <c r="P663" t="str">
        <f t="shared" si="112"/>
        <v>アヤノ</v>
      </c>
      <c r="Q663" t="str">
        <f t="shared" si="113"/>
        <v>コウタ</v>
      </c>
      <c r="R663">
        <f t="shared" si="114"/>
        <v>20</v>
      </c>
      <c r="S663" t="str">
        <f t="shared" si="115"/>
        <v>2002</v>
      </c>
      <c r="T663" t="str">
        <f t="shared" si="116"/>
        <v>0731</v>
      </c>
      <c r="U663" t="str">
        <f t="shared" si="117"/>
        <v>2002/07/31</v>
      </c>
      <c r="V663" t="str">
        <f t="shared" si="118"/>
        <v>京都</v>
      </c>
      <c r="W663" t="str">
        <f t="shared" si="119"/>
        <v>00101185521</v>
      </c>
      <c r="X663" t="str">
        <f t="shared" si="120"/>
        <v>同志社大</v>
      </c>
    </row>
    <row r="664" spans="1:24" x14ac:dyDescent="0.55000000000000004">
      <c r="A664" s="7" t="s">
        <v>2568</v>
      </c>
      <c r="B664" s="7">
        <v>663</v>
      </c>
      <c r="C664" s="7" t="s">
        <v>2801</v>
      </c>
      <c r="D664" s="7" t="s">
        <v>2802</v>
      </c>
      <c r="E664" s="7" t="s">
        <v>2727</v>
      </c>
      <c r="F664" s="7">
        <v>19</v>
      </c>
      <c r="G664" s="7" t="s">
        <v>115</v>
      </c>
      <c r="H664" s="7">
        <v>122992429</v>
      </c>
      <c r="I664" s="7" t="s">
        <v>229</v>
      </c>
      <c r="J664" s="7" t="s">
        <v>2803</v>
      </c>
      <c r="N664" t="str">
        <f t="shared" si="110"/>
        <v>安藤</v>
      </c>
      <c r="O664" t="str">
        <f t="shared" si="111"/>
        <v>元彦</v>
      </c>
      <c r="P664" t="str">
        <f t="shared" si="112"/>
        <v>アンドウ</v>
      </c>
      <c r="Q664" t="str">
        <f t="shared" si="113"/>
        <v>モトヒコ</v>
      </c>
      <c r="R664">
        <f t="shared" si="114"/>
        <v>20</v>
      </c>
      <c r="S664" t="str">
        <f t="shared" si="115"/>
        <v>2002</v>
      </c>
      <c r="T664" t="str">
        <f t="shared" si="116"/>
        <v>1225</v>
      </c>
      <c r="U664" t="str">
        <f t="shared" si="117"/>
        <v>2002/12/25</v>
      </c>
      <c r="V664" t="str">
        <f t="shared" si="118"/>
        <v>愛知</v>
      </c>
      <c r="W664" t="str">
        <f t="shared" si="119"/>
        <v>00122992429</v>
      </c>
      <c r="X664" t="str">
        <f t="shared" si="120"/>
        <v>同志社大</v>
      </c>
    </row>
    <row r="665" spans="1:24" x14ac:dyDescent="0.55000000000000004">
      <c r="A665" s="7" t="s">
        <v>2568</v>
      </c>
      <c r="B665" s="7">
        <v>664</v>
      </c>
      <c r="C665" s="7" t="s">
        <v>2804</v>
      </c>
      <c r="D665" s="7" t="s">
        <v>2805</v>
      </c>
      <c r="E665" s="7" t="s">
        <v>2806</v>
      </c>
      <c r="F665" s="7">
        <v>19</v>
      </c>
      <c r="G665" s="7" t="s">
        <v>163</v>
      </c>
      <c r="H665" s="7">
        <v>95221928</v>
      </c>
      <c r="I665" s="7" t="s">
        <v>2807</v>
      </c>
      <c r="J665" s="7" t="s">
        <v>1073</v>
      </c>
      <c r="N665" t="str">
        <f t="shared" si="110"/>
        <v>南東</v>
      </c>
      <c r="O665" t="str">
        <f t="shared" si="111"/>
        <v>岳</v>
      </c>
      <c r="P665" t="str">
        <f t="shared" si="112"/>
        <v>ナントウ</v>
      </c>
      <c r="Q665" t="str">
        <f t="shared" si="113"/>
        <v>ガク</v>
      </c>
      <c r="R665">
        <f t="shared" si="114"/>
        <v>20</v>
      </c>
      <c r="S665" t="str">
        <f t="shared" si="115"/>
        <v>2002</v>
      </c>
      <c r="T665" t="str">
        <f t="shared" si="116"/>
        <v>0407</v>
      </c>
      <c r="U665" t="str">
        <f t="shared" si="117"/>
        <v>2002/04/07</v>
      </c>
      <c r="V665" t="str">
        <f t="shared" si="118"/>
        <v>福井</v>
      </c>
      <c r="W665" t="str">
        <f t="shared" si="119"/>
        <v>00095221928</v>
      </c>
      <c r="X665" t="str">
        <f t="shared" si="120"/>
        <v>同志社大</v>
      </c>
    </row>
    <row r="666" spans="1:24" x14ac:dyDescent="0.55000000000000004">
      <c r="A666" s="7" t="s">
        <v>2568</v>
      </c>
      <c r="B666" s="7">
        <v>665</v>
      </c>
      <c r="C666" s="7" t="s">
        <v>2808</v>
      </c>
      <c r="D666" s="7" t="s">
        <v>2809</v>
      </c>
      <c r="E666" s="7" t="s">
        <v>2810</v>
      </c>
      <c r="F666" s="7">
        <v>19</v>
      </c>
      <c r="G666" s="7" t="s">
        <v>121</v>
      </c>
      <c r="H666" s="7">
        <v>101185925</v>
      </c>
      <c r="I666" s="7" t="s">
        <v>652</v>
      </c>
      <c r="J666" s="7" t="s">
        <v>827</v>
      </c>
      <c r="N666" t="str">
        <f t="shared" si="110"/>
        <v>北川</v>
      </c>
      <c r="O666" t="str">
        <f t="shared" si="111"/>
        <v>達也</v>
      </c>
      <c r="P666" t="str">
        <f t="shared" si="112"/>
        <v>キタガワ</v>
      </c>
      <c r="Q666" t="str">
        <f t="shared" si="113"/>
        <v>タツヤ</v>
      </c>
      <c r="R666">
        <f t="shared" si="114"/>
        <v>20</v>
      </c>
      <c r="S666" t="str">
        <f t="shared" si="115"/>
        <v>2002</v>
      </c>
      <c r="T666" t="str">
        <f t="shared" si="116"/>
        <v>1017</v>
      </c>
      <c r="U666" t="str">
        <f t="shared" si="117"/>
        <v>2002/10/17</v>
      </c>
      <c r="V666" t="str">
        <f t="shared" si="118"/>
        <v>京都</v>
      </c>
      <c r="W666" t="str">
        <f t="shared" si="119"/>
        <v>00101185925</v>
      </c>
      <c r="X666" t="str">
        <f t="shared" si="120"/>
        <v>同志社大</v>
      </c>
    </row>
    <row r="667" spans="1:24" x14ac:dyDescent="0.55000000000000004">
      <c r="A667" s="7" t="s">
        <v>2568</v>
      </c>
      <c r="B667" s="7">
        <v>666</v>
      </c>
      <c r="C667" s="7" t="s">
        <v>2811</v>
      </c>
      <c r="D667" s="7" t="s">
        <v>2812</v>
      </c>
      <c r="E667" s="7" t="s">
        <v>2813</v>
      </c>
      <c r="F667" s="7">
        <v>19</v>
      </c>
      <c r="G667" s="7" t="s">
        <v>109</v>
      </c>
      <c r="H667" s="7">
        <v>125356224</v>
      </c>
      <c r="I667" s="7" t="s">
        <v>2814</v>
      </c>
      <c r="J667" s="7" t="s">
        <v>198</v>
      </c>
      <c r="N667" t="str">
        <f t="shared" si="110"/>
        <v>高瀬</v>
      </c>
      <c r="O667" t="str">
        <f t="shared" si="111"/>
        <v>友佑</v>
      </c>
      <c r="P667" t="str">
        <f t="shared" si="112"/>
        <v>タカセ</v>
      </c>
      <c r="Q667" t="str">
        <f t="shared" si="113"/>
        <v>ユウスケ</v>
      </c>
      <c r="R667">
        <f t="shared" si="114"/>
        <v>20</v>
      </c>
      <c r="S667" t="str">
        <f t="shared" si="115"/>
        <v>2002</v>
      </c>
      <c r="T667" t="str">
        <f t="shared" si="116"/>
        <v>0615</v>
      </c>
      <c r="U667" t="str">
        <f t="shared" si="117"/>
        <v>2002/06/15</v>
      </c>
      <c r="V667" t="str">
        <f t="shared" si="118"/>
        <v>奈良</v>
      </c>
      <c r="W667" t="str">
        <f t="shared" si="119"/>
        <v>00125356224</v>
      </c>
      <c r="X667" t="str">
        <f t="shared" si="120"/>
        <v>同志社大</v>
      </c>
    </row>
    <row r="668" spans="1:24" x14ac:dyDescent="0.55000000000000004">
      <c r="A668" s="7" t="s">
        <v>2568</v>
      </c>
      <c r="B668" s="7">
        <v>667</v>
      </c>
      <c r="C668" s="7" t="s">
        <v>2815</v>
      </c>
      <c r="D668" s="7" t="s">
        <v>2816</v>
      </c>
      <c r="E668" s="7" t="s">
        <v>2817</v>
      </c>
      <c r="F668" s="7">
        <v>19</v>
      </c>
      <c r="G668" s="7" t="s">
        <v>121</v>
      </c>
      <c r="H668" s="7">
        <v>107769737</v>
      </c>
      <c r="I668" s="7" t="s">
        <v>1769</v>
      </c>
      <c r="J668" s="7" t="s">
        <v>962</v>
      </c>
      <c r="N668" t="str">
        <f t="shared" si="110"/>
        <v>大西</v>
      </c>
      <c r="O668" t="str">
        <f t="shared" si="111"/>
        <v>柾輝</v>
      </c>
      <c r="P668" t="str">
        <f t="shared" si="112"/>
        <v>オオニシ</v>
      </c>
      <c r="Q668" t="str">
        <f t="shared" si="113"/>
        <v>マサキ</v>
      </c>
      <c r="R668">
        <f t="shared" si="114"/>
        <v>20</v>
      </c>
      <c r="S668" t="str">
        <f t="shared" si="115"/>
        <v>2003</v>
      </c>
      <c r="T668" t="str">
        <f t="shared" si="116"/>
        <v>0102</v>
      </c>
      <c r="U668" t="str">
        <f t="shared" si="117"/>
        <v>2003/01/02</v>
      </c>
      <c r="V668" t="str">
        <f t="shared" si="118"/>
        <v>京都</v>
      </c>
      <c r="W668" t="str">
        <f t="shared" si="119"/>
        <v>00107769737</v>
      </c>
      <c r="X668" t="str">
        <f t="shared" si="120"/>
        <v>同志社大</v>
      </c>
    </row>
    <row r="669" spans="1:24" x14ac:dyDescent="0.55000000000000004">
      <c r="A669" s="7" t="s">
        <v>2568</v>
      </c>
      <c r="B669" s="7">
        <v>668</v>
      </c>
      <c r="C669" s="7" t="s">
        <v>2818</v>
      </c>
      <c r="D669" s="7" t="s">
        <v>2819</v>
      </c>
      <c r="E669" s="7" t="s">
        <v>2820</v>
      </c>
      <c r="F669" s="7">
        <v>20</v>
      </c>
      <c r="G669" s="7" t="s">
        <v>1927</v>
      </c>
      <c r="H669" s="7">
        <v>112494122</v>
      </c>
      <c r="I669" s="7" t="s">
        <v>2821</v>
      </c>
      <c r="J669" s="7" t="s">
        <v>1736</v>
      </c>
      <c r="N669" t="str">
        <f t="shared" si="110"/>
        <v>富山</v>
      </c>
      <c r="O669" t="str">
        <f t="shared" si="111"/>
        <v>開</v>
      </c>
      <c r="P669" t="str">
        <f t="shared" si="112"/>
        <v>トミヤマ</v>
      </c>
      <c r="Q669" t="str">
        <f t="shared" si="113"/>
        <v>ヒロキ</v>
      </c>
      <c r="R669">
        <f t="shared" si="114"/>
        <v>21</v>
      </c>
      <c r="S669" t="str">
        <f t="shared" si="115"/>
        <v>2001</v>
      </c>
      <c r="T669" t="str">
        <f t="shared" si="116"/>
        <v>1123</v>
      </c>
      <c r="U669" t="str">
        <f t="shared" si="117"/>
        <v>2001/11/23</v>
      </c>
      <c r="V669" t="str">
        <f t="shared" si="118"/>
        <v>佐賀</v>
      </c>
      <c r="W669" t="str">
        <f t="shared" si="119"/>
        <v>00112494122</v>
      </c>
      <c r="X669" t="str">
        <f t="shared" si="120"/>
        <v>同志社大</v>
      </c>
    </row>
    <row r="670" spans="1:24" x14ac:dyDescent="0.55000000000000004">
      <c r="A670" s="7" t="s">
        <v>2568</v>
      </c>
      <c r="B670" s="7">
        <v>669</v>
      </c>
      <c r="C670" s="7" t="s">
        <v>2822</v>
      </c>
      <c r="D670" s="7" t="s">
        <v>2823</v>
      </c>
      <c r="E670" s="7" t="s">
        <v>2304</v>
      </c>
      <c r="F670" s="7">
        <v>20</v>
      </c>
      <c r="G670" s="7" t="s">
        <v>121</v>
      </c>
      <c r="H670" s="7">
        <v>107499131</v>
      </c>
      <c r="I670" s="7" t="s">
        <v>552</v>
      </c>
      <c r="J670" s="7" t="s">
        <v>2824</v>
      </c>
      <c r="N670" t="str">
        <f t="shared" si="110"/>
        <v>栗本</v>
      </c>
      <c r="O670" t="str">
        <f t="shared" si="111"/>
        <v>幹也</v>
      </c>
      <c r="P670" t="str">
        <f t="shared" si="112"/>
        <v>クリモト</v>
      </c>
      <c r="Q670" t="str">
        <f t="shared" si="113"/>
        <v>ミキヤ</v>
      </c>
      <c r="R670">
        <f t="shared" si="114"/>
        <v>21</v>
      </c>
      <c r="S670" t="str">
        <f t="shared" si="115"/>
        <v>2001</v>
      </c>
      <c r="T670" t="str">
        <f t="shared" si="116"/>
        <v>1022</v>
      </c>
      <c r="U670" t="str">
        <f t="shared" si="117"/>
        <v>2001/10/22</v>
      </c>
      <c r="V670" t="str">
        <f t="shared" si="118"/>
        <v>京都</v>
      </c>
      <c r="W670" t="str">
        <f t="shared" si="119"/>
        <v>00107499131</v>
      </c>
      <c r="X670" t="str">
        <f t="shared" si="120"/>
        <v>同志社大</v>
      </c>
    </row>
    <row r="671" spans="1:24" x14ac:dyDescent="0.55000000000000004">
      <c r="A671" s="7" t="s">
        <v>2568</v>
      </c>
      <c r="B671" s="7">
        <v>670</v>
      </c>
      <c r="C671" s="7" t="s">
        <v>2825</v>
      </c>
      <c r="D671" s="7" t="s">
        <v>2826</v>
      </c>
      <c r="E671" s="7" t="s">
        <v>1300</v>
      </c>
      <c r="F671" s="7">
        <v>20</v>
      </c>
      <c r="G671" s="7" t="s">
        <v>401</v>
      </c>
      <c r="H671" s="7">
        <v>110161212</v>
      </c>
      <c r="I671" s="7" t="s">
        <v>2827</v>
      </c>
      <c r="J671" s="7" t="s">
        <v>1525</v>
      </c>
      <c r="N671" t="str">
        <f t="shared" si="110"/>
        <v>水上</v>
      </c>
      <c r="O671" t="str">
        <f t="shared" si="111"/>
        <v>直人</v>
      </c>
      <c r="P671" t="str">
        <f t="shared" si="112"/>
        <v>ミズカミ</v>
      </c>
      <c r="Q671" t="str">
        <f t="shared" si="113"/>
        <v>ナオト</v>
      </c>
      <c r="R671">
        <f t="shared" si="114"/>
        <v>21</v>
      </c>
      <c r="S671" t="str">
        <f t="shared" si="115"/>
        <v>2001</v>
      </c>
      <c r="T671" t="str">
        <f t="shared" si="116"/>
        <v>1223</v>
      </c>
      <c r="U671" t="str">
        <f t="shared" si="117"/>
        <v>2001/12/23</v>
      </c>
      <c r="V671" t="str">
        <f t="shared" si="118"/>
        <v>富山</v>
      </c>
      <c r="W671" t="str">
        <f t="shared" si="119"/>
        <v>00110161212</v>
      </c>
      <c r="X671" t="str">
        <f t="shared" si="120"/>
        <v>同志社大</v>
      </c>
    </row>
    <row r="672" spans="1:24" x14ac:dyDescent="0.55000000000000004">
      <c r="A672" s="7" t="s">
        <v>2568</v>
      </c>
      <c r="B672" s="7">
        <v>671</v>
      </c>
      <c r="C672" s="7" t="s">
        <v>2828</v>
      </c>
      <c r="D672" s="7" t="s">
        <v>2829</v>
      </c>
      <c r="E672" s="7" t="s">
        <v>2830</v>
      </c>
      <c r="F672" s="7">
        <v>19</v>
      </c>
      <c r="G672" s="7" t="s">
        <v>169</v>
      </c>
      <c r="H672" s="7" t="s">
        <v>551</v>
      </c>
      <c r="I672" s="7" t="s">
        <v>288</v>
      </c>
      <c r="J672" s="7" t="s">
        <v>1668</v>
      </c>
      <c r="N672" t="str">
        <f t="shared" si="110"/>
        <v>中村</v>
      </c>
      <c r="O672" t="str">
        <f t="shared" si="111"/>
        <v>兼介</v>
      </c>
      <c r="P672" t="str">
        <f t="shared" si="112"/>
        <v>ナカムラ</v>
      </c>
      <c r="Q672" t="str">
        <f t="shared" si="113"/>
        <v>ケンスケ</v>
      </c>
      <c r="R672">
        <f t="shared" si="114"/>
        <v>20</v>
      </c>
      <c r="S672" t="str">
        <f t="shared" si="115"/>
        <v>2002</v>
      </c>
      <c r="T672" t="str">
        <f t="shared" si="116"/>
        <v>0513</v>
      </c>
      <c r="U672" t="str">
        <f t="shared" si="117"/>
        <v>2002/05/13</v>
      </c>
      <c r="V672" t="str">
        <f t="shared" si="118"/>
        <v>石川</v>
      </c>
      <c r="W672" t="str">
        <f t="shared" si="119"/>
        <v/>
      </c>
      <c r="X672" t="str">
        <f t="shared" si="120"/>
        <v>同志社大</v>
      </c>
    </row>
    <row r="673" spans="1:24" x14ac:dyDescent="0.55000000000000004">
      <c r="A673" s="7" t="s">
        <v>2568</v>
      </c>
      <c r="B673" s="7">
        <v>672</v>
      </c>
      <c r="C673" s="7" t="s">
        <v>2831</v>
      </c>
      <c r="D673" s="7" t="s">
        <v>2832</v>
      </c>
      <c r="E673" s="7" t="s">
        <v>2833</v>
      </c>
      <c r="F673" s="7">
        <v>19</v>
      </c>
      <c r="G673" s="7" t="s">
        <v>2834</v>
      </c>
      <c r="H673" s="7" t="s">
        <v>551</v>
      </c>
      <c r="I673" s="7" t="s">
        <v>2835</v>
      </c>
      <c r="J673" s="7" t="s">
        <v>165</v>
      </c>
      <c r="N673" t="str">
        <f t="shared" si="110"/>
        <v>入江</v>
      </c>
      <c r="O673" t="str">
        <f t="shared" si="111"/>
        <v>奏太</v>
      </c>
      <c r="P673" t="str">
        <f t="shared" si="112"/>
        <v>イリエ</v>
      </c>
      <c r="Q673" t="str">
        <f t="shared" si="113"/>
        <v>ソウタ</v>
      </c>
      <c r="R673">
        <f t="shared" si="114"/>
        <v>20</v>
      </c>
      <c r="S673" t="str">
        <f t="shared" si="115"/>
        <v>2002</v>
      </c>
      <c r="T673" t="str">
        <f t="shared" si="116"/>
        <v>1128</v>
      </c>
      <c r="U673" t="str">
        <f t="shared" si="117"/>
        <v>2002/11/28</v>
      </c>
      <c r="V673" t="str">
        <f t="shared" si="118"/>
        <v>埼玉</v>
      </c>
      <c r="W673" t="str">
        <f t="shared" si="119"/>
        <v/>
      </c>
      <c r="X673" t="str">
        <f t="shared" si="120"/>
        <v>同志社大</v>
      </c>
    </row>
    <row r="674" spans="1:24" x14ac:dyDescent="0.55000000000000004">
      <c r="A674" s="7" t="s">
        <v>2568</v>
      </c>
      <c r="B674" s="7">
        <v>673</v>
      </c>
      <c r="C674" s="7" t="s">
        <v>2836</v>
      </c>
      <c r="D674" s="7" t="s">
        <v>2837</v>
      </c>
      <c r="E674" s="7" t="s">
        <v>2838</v>
      </c>
      <c r="F674" s="7">
        <v>25</v>
      </c>
      <c r="G674" s="7" t="s">
        <v>282</v>
      </c>
      <c r="H674" s="7">
        <v>10314211</v>
      </c>
      <c r="I674" s="7" t="s">
        <v>2840</v>
      </c>
      <c r="J674" s="7" t="s">
        <v>2841</v>
      </c>
      <c r="N674" t="str">
        <f t="shared" si="110"/>
        <v>川間</v>
      </c>
      <c r="O674" t="str">
        <f t="shared" si="111"/>
        <v>羅聖</v>
      </c>
      <c r="P674" t="str">
        <f t="shared" si="112"/>
        <v>カワマ</v>
      </c>
      <c r="Q674" t="str">
        <f t="shared" si="113"/>
        <v>ラキ</v>
      </c>
      <c r="R674">
        <f t="shared" si="114"/>
        <v>25</v>
      </c>
      <c r="S674" t="str">
        <f t="shared" si="115"/>
        <v>1997</v>
      </c>
      <c r="T674" t="str">
        <f t="shared" si="116"/>
        <v>0308</v>
      </c>
      <c r="U674" t="str">
        <f t="shared" si="117"/>
        <v>1997/03/08</v>
      </c>
      <c r="V674" t="str">
        <f t="shared" si="118"/>
        <v>山口</v>
      </c>
      <c r="W674" t="str">
        <f t="shared" si="119"/>
        <v>00010314211</v>
      </c>
      <c r="X674" t="str">
        <f t="shared" si="120"/>
        <v>同志社大</v>
      </c>
    </row>
    <row r="675" spans="1:24" x14ac:dyDescent="0.55000000000000004">
      <c r="A675" s="7" t="s">
        <v>2568</v>
      </c>
      <c r="B675" s="7">
        <v>674</v>
      </c>
      <c r="C675" s="7" t="s">
        <v>2842</v>
      </c>
      <c r="D675" s="7" t="s">
        <v>2843</v>
      </c>
      <c r="E675" s="7" t="s">
        <v>2844</v>
      </c>
      <c r="F675" s="7">
        <v>18</v>
      </c>
      <c r="G675" s="7" t="s">
        <v>365</v>
      </c>
      <c r="H675" s="7" t="s">
        <v>551</v>
      </c>
      <c r="I675" s="7" t="s">
        <v>2845</v>
      </c>
      <c r="J675" s="7" t="s">
        <v>1508</v>
      </c>
      <c r="N675" t="str">
        <f t="shared" si="110"/>
        <v>山口</v>
      </c>
      <c r="O675" t="str">
        <f t="shared" si="111"/>
        <v>大凱</v>
      </c>
      <c r="P675" t="str">
        <f t="shared" si="112"/>
        <v>ヤマグチ</v>
      </c>
      <c r="Q675" t="str">
        <f t="shared" si="113"/>
        <v>タイガ</v>
      </c>
      <c r="R675">
        <f t="shared" si="114"/>
        <v>19</v>
      </c>
      <c r="S675" t="str">
        <f t="shared" si="115"/>
        <v>2003</v>
      </c>
      <c r="T675" t="str">
        <f t="shared" si="116"/>
        <v>0402</v>
      </c>
      <c r="U675" t="str">
        <f t="shared" si="117"/>
        <v>2003/04/02</v>
      </c>
      <c r="V675" t="str">
        <f t="shared" si="118"/>
        <v>鳥取</v>
      </c>
      <c r="W675" t="str">
        <f t="shared" si="119"/>
        <v/>
      </c>
      <c r="X675" t="str">
        <f t="shared" si="120"/>
        <v>同志社大</v>
      </c>
    </row>
    <row r="676" spans="1:24" x14ac:dyDescent="0.55000000000000004">
      <c r="A676" s="7" t="s">
        <v>2846</v>
      </c>
      <c r="B676" s="7">
        <v>675</v>
      </c>
      <c r="C676" s="7" t="s">
        <v>2847</v>
      </c>
      <c r="D676" s="7" t="s">
        <v>2848</v>
      </c>
      <c r="E676" s="7" t="s">
        <v>2849</v>
      </c>
      <c r="F676" s="7">
        <v>25</v>
      </c>
      <c r="G676" s="7" t="s">
        <v>757</v>
      </c>
      <c r="H676" s="7">
        <v>21727120</v>
      </c>
      <c r="I676" s="7" t="s">
        <v>2850</v>
      </c>
      <c r="J676" s="7" t="s">
        <v>2851</v>
      </c>
      <c r="N676" t="str">
        <f t="shared" si="110"/>
        <v>藤原</v>
      </c>
      <c r="O676" t="str">
        <f t="shared" si="111"/>
        <v>秀朗</v>
      </c>
      <c r="P676" t="str">
        <f t="shared" si="112"/>
        <v>フジハラ</v>
      </c>
      <c r="Q676" t="str">
        <f t="shared" si="113"/>
        <v>ヒデアキ</v>
      </c>
      <c r="R676">
        <f t="shared" si="114"/>
        <v>26</v>
      </c>
      <c r="S676" t="str">
        <f t="shared" si="115"/>
        <v>1996</v>
      </c>
      <c r="T676" t="str">
        <f t="shared" si="116"/>
        <v>0501</v>
      </c>
      <c r="U676" t="str">
        <f t="shared" si="117"/>
        <v>1996/05/01</v>
      </c>
      <c r="V676" t="str">
        <f t="shared" si="118"/>
        <v>熊本</v>
      </c>
      <c r="W676" t="str">
        <f t="shared" si="119"/>
        <v>00021727120</v>
      </c>
      <c r="X676" t="str">
        <f t="shared" si="120"/>
        <v>京都大</v>
      </c>
    </row>
    <row r="677" spans="1:24" x14ac:dyDescent="0.55000000000000004">
      <c r="A677" s="7" t="s">
        <v>2846</v>
      </c>
      <c r="B677" s="7">
        <v>676</v>
      </c>
      <c r="C677" s="7" t="s">
        <v>2852</v>
      </c>
      <c r="D677" s="7" t="s">
        <v>2853</v>
      </c>
      <c r="E677" s="7" t="s">
        <v>2854</v>
      </c>
      <c r="F677" s="7">
        <v>23</v>
      </c>
      <c r="G677" s="7" t="s">
        <v>2749</v>
      </c>
      <c r="H677" s="7">
        <v>76960028</v>
      </c>
      <c r="I677" s="7" t="s">
        <v>337</v>
      </c>
      <c r="J677" s="7" t="s">
        <v>1748</v>
      </c>
      <c r="N677" t="str">
        <f t="shared" si="110"/>
        <v>木村</v>
      </c>
      <c r="O677" t="str">
        <f t="shared" si="111"/>
        <v>佑</v>
      </c>
      <c r="P677" t="str">
        <f t="shared" si="112"/>
        <v>キムラ</v>
      </c>
      <c r="Q677" t="str">
        <f t="shared" si="113"/>
        <v>タスク</v>
      </c>
      <c r="R677">
        <f t="shared" si="114"/>
        <v>24</v>
      </c>
      <c r="S677" t="str">
        <f t="shared" si="115"/>
        <v>1998</v>
      </c>
      <c r="T677" t="str">
        <f t="shared" si="116"/>
        <v>0907</v>
      </c>
      <c r="U677" t="str">
        <f t="shared" si="117"/>
        <v>1998/09/07</v>
      </c>
      <c r="V677" t="str">
        <f t="shared" si="118"/>
        <v>茨城</v>
      </c>
      <c r="W677" t="str">
        <f t="shared" si="119"/>
        <v>00076960028</v>
      </c>
      <c r="X677" t="str">
        <f t="shared" si="120"/>
        <v>京都大</v>
      </c>
    </row>
    <row r="678" spans="1:24" x14ac:dyDescent="0.55000000000000004">
      <c r="A678" s="7" t="s">
        <v>2846</v>
      </c>
      <c r="B678" s="7">
        <v>677</v>
      </c>
      <c r="C678" s="7" t="s">
        <v>2855</v>
      </c>
      <c r="D678" s="7" t="s">
        <v>2856</v>
      </c>
      <c r="E678" s="7" t="s">
        <v>2857</v>
      </c>
      <c r="F678" s="7">
        <v>24</v>
      </c>
      <c r="G678" s="7" t="s">
        <v>115</v>
      </c>
      <c r="H678" s="7">
        <v>39988441</v>
      </c>
      <c r="I678" s="7" t="s">
        <v>2858</v>
      </c>
      <c r="J678" s="7" t="s">
        <v>758</v>
      </c>
      <c r="N678" t="str">
        <f t="shared" si="110"/>
        <v>浅井</v>
      </c>
      <c r="O678" t="str">
        <f t="shared" si="111"/>
        <v>良</v>
      </c>
      <c r="P678" t="str">
        <f t="shared" si="112"/>
        <v>アサイ</v>
      </c>
      <c r="Q678" t="str">
        <f t="shared" si="113"/>
        <v>リョウ</v>
      </c>
      <c r="R678">
        <f t="shared" si="114"/>
        <v>25</v>
      </c>
      <c r="S678" t="str">
        <f t="shared" si="115"/>
        <v>1997</v>
      </c>
      <c r="T678" t="str">
        <f t="shared" si="116"/>
        <v>0506</v>
      </c>
      <c r="U678" t="str">
        <f t="shared" si="117"/>
        <v>1997/05/06</v>
      </c>
      <c r="V678" t="str">
        <f t="shared" si="118"/>
        <v>愛知</v>
      </c>
      <c r="W678" t="str">
        <f t="shared" si="119"/>
        <v>00039988441</v>
      </c>
      <c r="X678" t="str">
        <f t="shared" si="120"/>
        <v>京都大</v>
      </c>
    </row>
    <row r="679" spans="1:24" x14ac:dyDescent="0.55000000000000004">
      <c r="A679" s="7" t="s">
        <v>2846</v>
      </c>
      <c r="B679" s="7">
        <v>678</v>
      </c>
      <c r="C679" s="7" t="s">
        <v>2859</v>
      </c>
      <c r="D679" s="7" t="s">
        <v>2860</v>
      </c>
      <c r="E679" s="7" t="s">
        <v>2861</v>
      </c>
      <c r="F679" s="7">
        <v>23</v>
      </c>
      <c r="G679" s="7" t="s">
        <v>121</v>
      </c>
      <c r="H679" s="7">
        <v>77983741</v>
      </c>
      <c r="I679" s="7" t="s">
        <v>2862</v>
      </c>
      <c r="J679" s="7" t="s">
        <v>1149</v>
      </c>
      <c r="N679" t="str">
        <f t="shared" si="110"/>
        <v>芦田</v>
      </c>
      <c r="O679" t="str">
        <f t="shared" si="111"/>
        <v>開</v>
      </c>
      <c r="P679" t="str">
        <f t="shared" si="112"/>
        <v>アシダ</v>
      </c>
      <c r="Q679" t="str">
        <f t="shared" si="113"/>
        <v>カイ</v>
      </c>
      <c r="R679">
        <f t="shared" si="114"/>
        <v>24</v>
      </c>
      <c r="S679" t="str">
        <f t="shared" si="115"/>
        <v>1998</v>
      </c>
      <c r="T679" t="str">
        <f t="shared" si="116"/>
        <v>0403</v>
      </c>
      <c r="U679" t="str">
        <f t="shared" si="117"/>
        <v>1998/04/03</v>
      </c>
      <c r="V679" t="str">
        <f t="shared" si="118"/>
        <v>京都</v>
      </c>
      <c r="W679" t="str">
        <f t="shared" si="119"/>
        <v>00077983741</v>
      </c>
      <c r="X679" t="str">
        <f t="shared" si="120"/>
        <v>京都大</v>
      </c>
    </row>
    <row r="680" spans="1:24" x14ac:dyDescent="0.55000000000000004">
      <c r="A680" s="7" t="s">
        <v>2846</v>
      </c>
      <c r="B680" s="7">
        <v>679</v>
      </c>
      <c r="C680" s="7" t="s">
        <v>2863</v>
      </c>
      <c r="D680" s="7" t="s">
        <v>2864</v>
      </c>
      <c r="E680" s="7" t="s">
        <v>2581</v>
      </c>
      <c r="F680" s="7">
        <v>23</v>
      </c>
      <c r="G680" s="7" t="s">
        <v>121</v>
      </c>
      <c r="H680" s="7">
        <v>84449837</v>
      </c>
      <c r="I680" s="7" t="s">
        <v>2865</v>
      </c>
      <c r="J680" s="7" t="s">
        <v>158</v>
      </c>
      <c r="N680" t="str">
        <f t="shared" si="110"/>
        <v>梶原</v>
      </c>
      <c r="O680" t="str">
        <f t="shared" si="111"/>
        <v>隆真</v>
      </c>
      <c r="P680" t="str">
        <f t="shared" si="112"/>
        <v>カジワラ</v>
      </c>
      <c r="Q680" t="str">
        <f t="shared" si="113"/>
        <v>タカマサ</v>
      </c>
      <c r="R680">
        <f t="shared" si="114"/>
        <v>24</v>
      </c>
      <c r="S680" t="str">
        <f t="shared" si="115"/>
        <v>1998</v>
      </c>
      <c r="T680" t="str">
        <f t="shared" si="116"/>
        <v>0414</v>
      </c>
      <c r="U680" t="str">
        <f t="shared" si="117"/>
        <v>1998/04/14</v>
      </c>
      <c r="V680" t="str">
        <f t="shared" si="118"/>
        <v>京都</v>
      </c>
      <c r="W680" t="str">
        <f t="shared" si="119"/>
        <v>00084449837</v>
      </c>
      <c r="X680" t="str">
        <f t="shared" si="120"/>
        <v>京都大</v>
      </c>
    </row>
    <row r="681" spans="1:24" x14ac:dyDescent="0.55000000000000004">
      <c r="A681" s="7" t="s">
        <v>2846</v>
      </c>
      <c r="B681" s="7">
        <v>680</v>
      </c>
      <c r="C681" s="7" t="s">
        <v>2866</v>
      </c>
      <c r="D681" s="7" t="s">
        <v>2867</v>
      </c>
      <c r="E681" s="7" t="s">
        <v>2868</v>
      </c>
      <c r="F681" s="7">
        <v>24</v>
      </c>
      <c r="G681" s="7" t="s">
        <v>149</v>
      </c>
      <c r="H681" s="7">
        <v>64242018</v>
      </c>
      <c r="I681" s="7" t="s">
        <v>2338</v>
      </c>
      <c r="J681" s="7" t="s">
        <v>145</v>
      </c>
      <c r="N681" t="str">
        <f t="shared" si="110"/>
        <v>清原</v>
      </c>
      <c r="O681" t="str">
        <f t="shared" si="111"/>
        <v>陸</v>
      </c>
      <c r="P681" t="str">
        <f t="shared" si="112"/>
        <v>キヨハラ</v>
      </c>
      <c r="Q681" t="str">
        <f t="shared" si="113"/>
        <v>リク</v>
      </c>
      <c r="R681">
        <f t="shared" si="114"/>
        <v>25</v>
      </c>
      <c r="S681" t="str">
        <f t="shared" si="115"/>
        <v>1997</v>
      </c>
      <c r="T681" t="str">
        <f t="shared" si="116"/>
        <v>0602</v>
      </c>
      <c r="U681" t="str">
        <f t="shared" si="117"/>
        <v>1997/06/02</v>
      </c>
      <c r="V681" t="str">
        <f t="shared" si="118"/>
        <v>大阪</v>
      </c>
      <c r="W681" t="str">
        <f t="shared" si="119"/>
        <v>00064242018</v>
      </c>
      <c r="X681" t="str">
        <f t="shared" si="120"/>
        <v>京都大</v>
      </c>
    </row>
    <row r="682" spans="1:24" x14ac:dyDescent="0.55000000000000004">
      <c r="A682" s="7" t="s">
        <v>2846</v>
      </c>
      <c r="B682" s="7">
        <v>681</v>
      </c>
      <c r="C682" s="7" t="s">
        <v>2869</v>
      </c>
      <c r="D682" s="7" t="s">
        <v>2870</v>
      </c>
      <c r="E682" s="7" t="s">
        <v>2871</v>
      </c>
      <c r="F682" s="7">
        <v>25</v>
      </c>
      <c r="G682" s="7" t="s">
        <v>341</v>
      </c>
      <c r="H682" s="7">
        <v>9087024</v>
      </c>
      <c r="I682" s="7" t="s">
        <v>2657</v>
      </c>
      <c r="J682" s="7" t="s">
        <v>181</v>
      </c>
      <c r="N682" t="str">
        <f t="shared" si="110"/>
        <v>澤田</v>
      </c>
      <c r="O682" t="str">
        <f t="shared" si="111"/>
        <v>剛</v>
      </c>
      <c r="P682" t="str">
        <f t="shared" si="112"/>
        <v>サワダ</v>
      </c>
      <c r="Q682" t="str">
        <f t="shared" si="113"/>
        <v>ツヨシ</v>
      </c>
      <c r="R682">
        <f t="shared" si="114"/>
        <v>26</v>
      </c>
      <c r="S682" t="str">
        <f t="shared" si="115"/>
        <v>1996</v>
      </c>
      <c r="T682" t="str">
        <f t="shared" si="116"/>
        <v>0817</v>
      </c>
      <c r="U682" t="str">
        <f t="shared" si="117"/>
        <v>1996/08/17</v>
      </c>
      <c r="V682" t="str">
        <f t="shared" si="118"/>
        <v>神奈川</v>
      </c>
      <c r="W682" t="str">
        <f t="shared" si="119"/>
        <v>00009087024</v>
      </c>
      <c r="X682" t="str">
        <f t="shared" si="120"/>
        <v>京都大</v>
      </c>
    </row>
    <row r="683" spans="1:24" x14ac:dyDescent="0.55000000000000004">
      <c r="A683" s="7" t="s">
        <v>2846</v>
      </c>
      <c r="B683" s="7">
        <v>682</v>
      </c>
      <c r="C683" s="7" t="s">
        <v>2872</v>
      </c>
      <c r="D683" s="7" t="s">
        <v>2873</v>
      </c>
      <c r="E683" s="7" t="s">
        <v>2874</v>
      </c>
      <c r="F683" s="7">
        <v>23</v>
      </c>
      <c r="G683" s="7" t="s">
        <v>149</v>
      </c>
      <c r="H683" s="7">
        <v>117747936</v>
      </c>
      <c r="I683" s="7" t="s">
        <v>2875</v>
      </c>
      <c r="J683" s="7" t="s">
        <v>1342</v>
      </c>
      <c r="N683" t="str">
        <f t="shared" si="110"/>
        <v>津吉</v>
      </c>
      <c r="O683" t="str">
        <f t="shared" si="111"/>
        <v>順平</v>
      </c>
      <c r="P683" t="str">
        <f t="shared" si="112"/>
        <v>ツヨシ</v>
      </c>
      <c r="Q683" t="str">
        <f t="shared" si="113"/>
        <v>ジュンペイ</v>
      </c>
      <c r="R683">
        <f t="shared" si="114"/>
        <v>24</v>
      </c>
      <c r="S683" t="str">
        <f t="shared" si="115"/>
        <v>1998</v>
      </c>
      <c r="T683" t="str">
        <f t="shared" si="116"/>
        <v>0829</v>
      </c>
      <c r="U683" t="str">
        <f t="shared" si="117"/>
        <v>1998/08/29</v>
      </c>
      <c r="V683" t="str">
        <f t="shared" si="118"/>
        <v>大阪</v>
      </c>
      <c r="W683" t="str">
        <f t="shared" si="119"/>
        <v>00117747936</v>
      </c>
      <c r="X683" t="str">
        <f t="shared" si="120"/>
        <v>京都大</v>
      </c>
    </row>
    <row r="684" spans="1:24" x14ac:dyDescent="0.55000000000000004">
      <c r="A684" s="7" t="s">
        <v>2846</v>
      </c>
      <c r="B684" s="7">
        <v>683</v>
      </c>
      <c r="C684" s="7" t="s">
        <v>2876</v>
      </c>
      <c r="D684" s="7" t="s">
        <v>2877</v>
      </c>
      <c r="E684" s="7" t="s">
        <v>2878</v>
      </c>
      <c r="F684" s="7">
        <v>24</v>
      </c>
      <c r="G684" s="7" t="s">
        <v>496</v>
      </c>
      <c r="H684" s="7">
        <v>30912015</v>
      </c>
      <c r="I684" s="7" t="s">
        <v>2879</v>
      </c>
      <c r="J684" s="7" t="s">
        <v>859</v>
      </c>
      <c r="N684" t="str">
        <f t="shared" si="110"/>
        <v>長谷川</v>
      </c>
      <c r="O684" t="str">
        <f t="shared" si="111"/>
        <v>隼</v>
      </c>
      <c r="P684" t="str">
        <f t="shared" si="112"/>
        <v>ハセガワ</v>
      </c>
      <c r="Q684" t="str">
        <f t="shared" si="113"/>
        <v>シュン</v>
      </c>
      <c r="R684">
        <f t="shared" si="114"/>
        <v>25</v>
      </c>
      <c r="S684" t="str">
        <f t="shared" si="115"/>
        <v>1997</v>
      </c>
      <c r="T684" t="str">
        <f t="shared" si="116"/>
        <v>0817</v>
      </c>
      <c r="U684" t="str">
        <f t="shared" si="117"/>
        <v>1997/08/17</v>
      </c>
      <c r="V684" t="str">
        <f t="shared" si="118"/>
        <v>東京</v>
      </c>
      <c r="W684" t="str">
        <f t="shared" si="119"/>
        <v>00030912015</v>
      </c>
      <c r="X684" t="str">
        <f t="shared" si="120"/>
        <v>京都大</v>
      </c>
    </row>
    <row r="685" spans="1:24" x14ac:dyDescent="0.55000000000000004">
      <c r="A685" s="7" t="s">
        <v>2846</v>
      </c>
      <c r="B685" s="7">
        <v>684</v>
      </c>
      <c r="C685" s="7" t="s">
        <v>2880</v>
      </c>
      <c r="D685" s="7" t="s">
        <v>2881</v>
      </c>
      <c r="E685" s="7" t="s">
        <v>2882</v>
      </c>
      <c r="F685" s="7">
        <v>24</v>
      </c>
      <c r="G685" s="7" t="s">
        <v>2883</v>
      </c>
      <c r="H685" s="7">
        <v>24857127</v>
      </c>
      <c r="I685" s="7" t="s">
        <v>2080</v>
      </c>
      <c r="J685" s="7" t="s">
        <v>2068</v>
      </c>
      <c r="N685" t="str">
        <f t="shared" si="110"/>
        <v>平野</v>
      </c>
      <c r="O685" t="str">
        <f t="shared" si="111"/>
        <v>亘</v>
      </c>
      <c r="P685" t="str">
        <f t="shared" si="112"/>
        <v>ヒラノ</v>
      </c>
      <c r="Q685" t="str">
        <f t="shared" si="113"/>
        <v>ワタル</v>
      </c>
      <c r="R685">
        <f t="shared" si="114"/>
        <v>25</v>
      </c>
      <c r="S685" t="str">
        <f t="shared" si="115"/>
        <v>1997</v>
      </c>
      <c r="T685" t="str">
        <f t="shared" si="116"/>
        <v>0524</v>
      </c>
      <c r="U685" t="str">
        <f t="shared" si="117"/>
        <v>1997/05/24</v>
      </c>
      <c r="V685" t="str">
        <f t="shared" si="118"/>
        <v>栃木</v>
      </c>
      <c r="W685" t="str">
        <f t="shared" si="119"/>
        <v>00024857127</v>
      </c>
      <c r="X685" t="str">
        <f t="shared" si="120"/>
        <v>京都大</v>
      </c>
    </row>
    <row r="686" spans="1:24" x14ac:dyDescent="0.55000000000000004">
      <c r="A686" s="7" t="s">
        <v>2846</v>
      </c>
      <c r="B686" s="7">
        <v>685</v>
      </c>
      <c r="C686" s="7" t="s">
        <v>2884</v>
      </c>
      <c r="D686" s="7" t="s">
        <v>2885</v>
      </c>
      <c r="E686" s="7" t="s">
        <v>2886</v>
      </c>
      <c r="F686" s="7">
        <v>25</v>
      </c>
      <c r="G686" s="7" t="s">
        <v>149</v>
      </c>
      <c r="H686" s="7">
        <v>54724022</v>
      </c>
      <c r="I686" s="7" t="s">
        <v>2887</v>
      </c>
      <c r="J686" s="7" t="s">
        <v>328</v>
      </c>
      <c r="N686" t="str">
        <f t="shared" si="110"/>
        <v>潮﨑</v>
      </c>
      <c r="O686" t="str">
        <f t="shared" si="111"/>
        <v>羽</v>
      </c>
      <c r="P686" t="str">
        <f t="shared" si="112"/>
        <v>シオザキ</v>
      </c>
      <c r="Q686" t="str">
        <f t="shared" si="113"/>
        <v>ツバサ</v>
      </c>
      <c r="R686">
        <f t="shared" si="114"/>
        <v>26</v>
      </c>
      <c r="S686" t="str">
        <f t="shared" si="115"/>
        <v>1997</v>
      </c>
      <c r="T686" t="str">
        <f t="shared" si="116"/>
        <v>0124</v>
      </c>
      <c r="U686" t="str">
        <f t="shared" si="117"/>
        <v>1997/01/24</v>
      </c>
      <c r="V686" t="str">
        <f t="shared" si="118"/>
        <v>大阪</v>
      </c>
      <c r="W686" t="str">
        <f t="shared" si="119"/>
        <v>00054724022</v>
      </c>
      <c r="X686" t="str">
        <f t="shared" si="120"/>
        <v>京都大</v>
      </c>
    </row>
    <row r="687" spans="1:24" x14ac:dyDescent="0.55000000000000004">
      <c r="A687" s="7" t="s">
        <v>2846</v>
      </c>
      <c r="B687" s="7">
        <v>686</v>
      </c>
      <c r="C687" s="7" t="s">
        <v>2888</v>
      </c>
      <c r="D687" s="7" t="s">
        <v>2889</v>
      </c>
      <c r="E687" s="7" t="s">
        <v>2890</v>
      </c>
      <c r="F687" s="7">
        <v>23</v>
      </c>
      <c r="G687" s="7" t="s">
        <v>98</v>
      </c>
      <c r="H687" s="7">
        <v>76265834</v>
      </c>
      <c r="I687" s="7" t="s">
        <v>1383</v>
      </c>
      <c r="J687" s="7" t="s">
        <v>859</v>
      </c>
      <c r="N687" t="str">
        <f t="shared" si="110"/>
        <v>足立</v>
      </c>
      <c r="O687" t="str">
        <f t="shared" si="111"/>
        <v>舜</v>
      </c>
      <c r="P687" t="str">
        <f t="shared" si="112"/>
        <v>アダチ</v>
      </c>
      <c r="Q687" t="str">
        <f t="shared" si="113"/>
        <v>シュン</v>
      </c>
      <c r="R687">
        <f t="shared" si="114"/>
        <v>24</v>
      </c>
      <c r="S687" t="str">
        <f t="shared" si="115"/>
        <v>1998</v>
      </c>
      <c r="T687" t="str">
        <f t="shared" si="116"/>
        <v>1211</v>
      </c>
      <c r="U687" t="str">
        <f t="shared" si="117"/>
        <v>1998/12/11</v>
      </c>
      <c r="V687" t="str">
        <f t="shared" si="118"/>
        <v>滋賀</v>
      </c>
      <c r="W687" t="str">
        <f t="shared" si="119"/>
        <v>00076265834</v>
      </c>
      <c r="X687" t="str">
        <f t="shared" si="120"/>
        <v>京都大</v>
      </c>
    </row>
    <row r="688" spans="1:24" x14ac:dyDescent="0.55000000000000004">
      <c r="A688" s="7" t="s">
        <v>2846</v>
      </c>
      <c r="B688" s="7">
        <v>687</v>
      </c>
      <c r="C688" s="7" t="s">
        <v>2891</v>
      </c>
      <c r="D688" s="7" t="s">
        <v>2892</v>
      </c>
      <c r="E688" s="7" t="s">
        <v>2893</v>
      </c>
      <c r="F688" s="7">
        <v>23</v>
      </c>
      <c r="G688" s="7" t="s">
        <v>196</v>
      </c>
      <c r="H688" s="7">
        <v>29199535</v>
      </c>
      <c r="I688" s="7" t="s">
        <v>288</v>
      </c>
      <c r="J688" s="7" t="s">
        <v>1688</v>
      </c>
      <c r="N688" t="str">
        <f t="shared" si="110"/>
        <v>仲村</v>
      </c>
      <c r="O688" t="str">
        <f t="shared" si="111"/>
        <v>快太</v>
      </c>
      <c r="P688" t="str">
        <f t="shared" si="112"/>
        <v>ナカムラ</v>
      </c>
      <c r="Q688" t="str">
        <f t="shared" si="113"/>
        <v>カイト</v>
      </c>
      <c r="R688">
        <f t="shared" si="114"/>
        <v>24</v>
      </c>
      <c r="S688" t="str">
        <f t="shared" si="115"/>
        <v>1998</v>
      </c>
      <c r="T688" t="str">
        <f t="shared" si="116"/>
        <v>1004</v>
      </c>
      <c r="U688" t="str">
        <f t="shared" si="117"/>
        <v>1998/10/04</v>
      </c>
      <c r="V688" t="str">
        <f t="shared" si="118"/>
        <v>三重</v>
      </c>
      <c r="W688" t="str">
        <f t="shared" si="119"/>
        <v>00029199535</v>
      </c>
      <c r="X688" t="str">
        <f t="shared" si="120"/>
        <v>京都大</v>
      </c>
    </row>
    <row r="689" spans="1:24" x14ac:dyDescent="0.55000000000000004">
      <c r="A689" s="7" t="s">
        <v>2846</v>
      </c>
      <c r="B689" s="7">
        <v>688</v>
      </c>
      <c r="C689" s="7" t="s">
        <v>2894</v>
      </c>
      <c r="D689" s="7" t="s">
        <v>2895</v>
      </c>
      <c r="E689" s="7" t="s">
        <v>161</v>
      </c>
      <c r="F689" s="7">
        <v>22</v>
      </c>
      <c r="G689" s="7" t="s">
        <v>149</v>
      </c>
      <c r="H689" s="7">
        <v>57530828</v>
      </c>
      <c r="I689" s="7" t="s">
        <v>2896</v>
      </c>
      <c r="J689" s="7" t="s">
        <v>2897</v>
      </c>
      <c r="N689" t="str">
        <f t="shared" si="110"/>
        <v>黒川</v>
      </c>
      <c r="O689" t="str">
        <f t="shared" si="111"/>
        <v>泰暉</v>
      </c>
      <c r="P689" t="str">
        <f t="shared" si="112"/>
        <v>クロカワ</v>
      </c>
      <c r="Q689" t="str">
        <f t="shared" si="113"/>
        <v>ヤスキ</v>
      </c>
      <c r="R689">
        <f t="shared" si="114"/>
        <v>23</v>
      </c>
      <c r="S689" t="str">
        <f t="shared" si="115"/>
        <v>1999</v>
      </c>
      <c r="T689" t="str">
        <f t="shared" si="116"/>
        <v>1129</v>
      </c>
      <c r="U689" t="str">
        <f t="shared" si="117"/>
        <v>1999/11/29</v>
      </c>
      <c r="V689" t="str">
        <f t="shared" si="118"/>
        <v>大阪</v>
      </c>
      <c r="W689" t="str">
        <f t="shared" si="119"/>
        <v>00057530828</v>
      </c>
      <c r="X689" t="str">
        <f t="shared" si="120"/>
        <v>京都大</v>
      </c>
    </row>
    <row r="690" spans="1:24" x14ac:dyDescent="0.55000000000000004">
      <c r="A690" s="7" t="s">
        <v>2846</v>
      </c>
      <c r="B690" s="7">
        <v>689</v>
      </c>
      <c r="C690" s="7" t="s">
        <v>2898</v>
      </c>
      <c r="D690" s="7" t="s">
        <v>2899</v>
      </c>
      <c r="E690" s="7" t="s">
        <v>2900</v>
      </c>
      <c r="F690" s="7">
        <v>22</v>
      </c>
      <c r="G690" s="7" t="s">
        <v>109</v>
      </c>
      <c r="H690" s="7">
        <v>80040618</v>
      </c>
      <c r="I690" s="7" t="s">
        <v>676</v>
      </c>
      <c r="J690" s="7" t="s">
        <v>355</v>
      </c>
      <c r="N690" t="str">
        <f t="shared" si="110"/>
        <v>森本</v>
      </c>
      <c r="O690" t="str">
        <f t="shared" si="111"/>
        <v>健太</v>
      </c>
      <c r="P690" t="str">
        <f t="shared" si="112"/>
        <v>モリモト</v>
      </c>
      <c r="Q690" t="str">
        <f t="shared" si="113"/>
        <v>ケンタ</v>
      </c>
      <c r="R690">
        <f t="shared" si="114"/>
        <v>22</v>
      </c>
      <c r="S690" t="str">
        <f t="shared" si="115"/>
        <v>2000</v>
      </c>
      <c r="T690" t="str">
        <f t="shared" si="116"/>
        <v>0306</v>
      </c>
      <c r="U690" t="str">
        <f t="shared" si="117"/>
        <v>2000/03/06</v>
      </c>
      <c r="V690" t="str">
        <f t="shared" si="118"/>
        <v>奈良</v>
      </c>
      <c r="W690" t="str">
        <f t="shared" si="119"/>
        <v>00080040618</v>
      </c>
      <c r="X690" t="str">
        <f t="shared" si="120"/>
        <v>京都大</v>
      </c>
    </row>
    <row r="691" spans="1:24" x14ac:dyDescent="0.55000000000000004">
      <c r="A691" s="7" t="s">
        <v>2846</v>
      </c>
      <c r="B691" s="7">
        <v>690</v>
      </c>
      <c r="C691" s="7" t="s">
        <v>2901</v>
      </c>
      <c r="D691" s="7" t="s">
        <v>2902</v>
      </c>
      <c r="E691" s="7" t="s">
        <v>2903</v>
      </c>
      <c r="F691" s="7">
        <v>22</v>
      </c>
      <c r="G691" s="7" t="s">
        <v>127</v>
      </c>
      <c r="H691" s="7">
        <v>48811729</v>
      </c>
      <c r="I691" s="7" t="s">
        <v>116</v>
      </c>
      <c r="J691" s="7" t="s">
        <v>1335</v>
      </c>
      <c r="N691" t="str">
        <f t="shared" si="110"/>
        <v>藤田</v>
      </c>
      <c r="O691" t="str">
        <f t="shared" si="111"/>
        <v>雄大</v>
      </c>
      <c r="P691" t="str">
        <f t="shared" si="112"/>
        <v>フジタ</v>
      </c>
      <c r="Q691" t="str">
        <f t="shared" si="113"/>
        <v>ユウダイ</v>
      </c>
      <c r="R691">
        <f t="shared" si="114"/>
        <v>23</v>
      </c>
      <c r="S691" t="str">
        <f t="shared" si="115"/>
        <v>1999</v>
      </c>
      <c r="T691" t="str">
        <f t="shared" si="116"/>
        <v>0421</v>
      </c>
      <c r="U691" t="str">
        <f t="shared" si="117"/>
        <v>1999/04/21</v>
      </c>
      <c r="V691" t="str">
        <f t="shared" si="118"/>
        <v>香川</v>
      </c>
      <c r="W691" t="str">
        <f t="shared" si="119"/>
        <v>00048811729</v>
      </c>
      <c r="X691" t="str">
        <f t="shared" si="120"/>
        <v>京都大</v>
      </c>
    </row>
    <row r="692" spans="1:24" x14ac:dyDescent="0.55000000000000004">
      <c r="A692" s="7" t="s">
        <v>2846</v>
      </c>
      <c r="B692" s="7">
        <v>691</v>
      </c>
      <c r="C692" s="7" t="s">
        <v>2904</v>
      </c>
      <c r="D692" s="7" t="s">
        <v>2905</v>
      </c>
      <c r="E692" s="7" t="s">
        <v>2906</v>
      </c>
      <c r="F692" s="7">
        <v>22</v>
      </c>
      <c r="G692" s="7" t="s">
        <v>121</v>
      </c>
      <c r="H692" s="7">
        <v>54808934</v>
      </c>
      <c r="I692" s="7" t="s">
        <v>2907</v>
      </c>
      <c r="J692" s="7" t="s">
        <v>2908</v>
      </c>
      <c r="N692" t="str">
        <f t="shared" si="110"/>
        <v>鈴木</v>
      </c>
      <c r="O692" t="str">
        <f t="shared" si="111"/>
        <v>洋太郎</v>
      </c>
      <c r="P692" t="str">
        <f t="shared" si="112"/>
        <v>スズキ</v>
      </c>
      <c r="Q692" t="str">
        <f t="shared" si="113"/>
        <v>ヨウタロウ</v>
      </c>
      <c r="R692">
        <f t="shared" si="114"/>
        <v>23</v>
      </c>
      <c r="S692" t="str">
        <f t="shared" si="115"/>
        <v>2000</v>
      </c>
      <c r="T692" t="str">
        <f t="shared" si="116"/>
        <v>0102</v>
      </c>
      <c r="U692" t="str">
        <f t="shared" si="117"/>
        <v>2000/01/02</v>
      </c>
      <c r="V692" t="str">
        <f t="shared" si="118"/>
        <v>京都</v>
      </c>
      <c r="W692" t="str">
        <f t="shared" si="119"/>
        <v>00054808934</v>
      </c>
      <c r="X692" t="str">
        <f t="shared" si="120"/>
        <v>京都大</v>
      </c>
    </row>
    <row r="693" spans="1:24" x14ac:dyDescent="0.55000000000000004">
      <c r="A693" s="7" t="s">
        <v>2846</v>
      </c>
      <c r="B693" s="7">
        <v>692</v>
      </c>
      <c r="C693" s="7" t="s">
        <v>2909</v>
      </c>
      <c r="D693" s="7" t="s">
        <v>2910</v>
      </c>
      <c r="E693" s="7" t="s">
        <v>2911</v>
      </c>
      <c r="F693" s="7">
        <v>23</v>
      </c>
      <c r="G693" s="7" t="s">
        <v>115</v>
      </c>
      <c r="H693" s="7">
        <v>45754227</v>
      </c>
      <c r="I693" s="7" t="s">
        <v>2912</v>
      </c>
      <c r="J693" s="7" t="s">
        <v>2913</v>
      </c>
      <c r="N693" t="str">
        <f t="shared" si="110"/>
        <v>川</v>
      </c>
      <c r="O693" t="str">
        <f t="shared" si="111"/>
        <v>俊太</v>
      </c>
      <c r="P693" t="str">
        <f t="shared" si="112"/>
        <v>カワ</v>
      </c>
      <c r="Q693" t="str">
        <f t="shared" si="113"/>
        <v>シュンタ</v>
      </c>
      <c r="R693">
        <f t="shared" si="114"/>
        <v>24</v>
      </c>
      <c r="S693" t="str">
        <f t="shared" si="115"/>
        <v>1998</v>
      </c>
      <c r="T693" t="str">
        <f t="shared" si="116"/>
        <v>0807</v>
      </c>
      <c r="U693" t="str">
        <f t="shared" si="117"/>
        <v>1998/08/07</v>
      </c>
      <c r="V693" t="str">
        <f t="shared" si="118"/>
        <v>愛知</v>
      </c>
      <c r="W693" t="str">
        <f t="shared" si="119"/>
        <v>00045754227</v>
      </c>
      <c r="X693" t="str">
        <f t="shared" si="120"/>
        <v>京都大</v>
      </c>
    </row>
    <row r="694" spans="1:24" x14ac:dyDescent="0.55000000000000004">
      <c r="A694" s="7" t="s">
        <v>2846</v>
      </c>
      <c r="B694" s="7">
        <v>693</v>
      </c>
      <c r="C694" s="7" t="s">
        <v>2914</v>
      </c>
      <c r="D694" s="7" t="s">
        <v>2915</v>
      </c>
      <c r="E694" s="7" t="s">
        <v>2916</v>
      </c>
      <c r="F694" s="7">
        <v>23</v>
      </c>
      <c r="G694" s="7" t="s">
        <v>115</v>
      </c>
      <c r="H694" s="7">
        <v>77844232</v>
      </c>
      <c r="I694" s="7" t="s">
        <v>332</v>
      </c>
      <c r="J694" s="7" t="s">
        <v>537</v>
      </c>
      <c r="N694" t="str">
        <f t="shared" si="110"/>
        <v>酒井</v>
      </c>
      <c r="O694" t="str">
        <f t="shared" si="111"/>
        <v>良佑</v>
      </c>
      <c r="P694" t="str">
        <f t="shared" si="112"/>
        <v>サカイ</v>
      </c>
      <c r="Q694" t="str">
        <f t="shared" si="113"/>
        <v>リョウスケ</v>
      </c>
      <c r="R694">
        <f t="shared" si="114"/>
        <v>24</v>
      </c>
      <c r="S694" t="str">
        <f t="shared" si="115"/>
        <v>1998</v>
      </c>
      <c r="T694" t="str">
        <f t="shared" si="116"/>
        <v>0522</v>
      </c>
      <c r="U694" t="str">
        <f t="shared" si="117"/>
        <v>1998/05/22</v>
      </c>
      <c r="V694" t="str">
        <f t="shared" si="118"/>
        <v>愛知</v>
      </c>
      <c r="W694" t="str">
        <f t="shared" si="119"/>
        <v>00077844232</v>
      </c>
      <c r="X694" t="str">
        <f t="shared" si="120"/>
        <v>京都大</v>
      </c>
    </row>
    <row r="695" spans="1:24" x14ac:dyDescent="0.55000000000000004">
      <c r="A695" s="7" t="s">
        <v>2846</v>
      </c>
      <c r="B695" s="7">
        <v>694</v>
      </c>
      <c r="C695" s="7" t="s">
        <v>2917</v>
      </c>
      <c r="D695" s="7" t="s">
        <v>2918</v>
      </c>
      <c r="E695" s="7" t="s">
        <v>2919</v>
      </c>
      <c r="F695" s="7">
        <v>23</v>
      </c>
      <c r="G695" s="7" t="s">
        <v>115</v>
      </c>
      <c r="H695" s="7">
        <v>40358424</v>
      </c>
      <c r="I695" s="7" t="s">
        <v>2920</v>
      </c>
      <c r="J695" s="7" t="s">
        <v>2921</v>
      </c>
      <c r="N695" t="str">
        <f t="shared" si="110"/>
        <v>鄭</v>
      </c>
      <c r="O695" t="str">
        <f t="shared" si="111"/>
        <v>晟皓</v>
      </c>
      <c r="P695" t="str">
        <f t="shared" si="112"/>
        <v>テイ</v>
      </c>
      <c r="Q695" t="str">
        <f t="shared" si="113"/>
        <v>セイコウ</v>
      </c>
      <c r="R695">
        <f t="shared" si="114"/>
        <v>24</v>
      </c>
      <c r="S695" t="str">
        <f t="shared" si="115"/>
        <v>1998</v>
      </c>
      <c r="T695" t="str">
        <f t="shared" si="116"/>
        <v>0512</v>
      </c>
      <c r="U695" t="str">
        <f t="shared" si="117"/>
        <v>1998/05/12</v>
      </c>
      <c r="V695" t="str">
        <f t="shared" si="118"/>
        <v>愛知</v>
      </c>
      <c r="W695" t="str">
        <f t="shared" si="119"/>
        <v>00040358424</v>
      </c>
      <c r="X695" t="str">
        <f t="shared" si="120"/>
        <v>京都大</v>
      </c>
    </row>
    <row r="696" spans="1:24" x14ac:dyDescent="0.55000000000000004">
      <c r="A696" s="7" t="s">
        <v>2846</v>
      </c>
      <c r="B696" s="7">
        <v>695</v>
      </c>
      <c r="C696" s="7" t="s">
        <v>2922</v>
      </c>
      <c r="D696" s="7" t="s">
        <v>2923</v>
      </c>
      <c r="E696" s="7" t="s">
        <v>2924</v>
      </c>
      <c r="F696" s="7">
        <v>22</v>
      </c>
      <c r="G696" s="7" t="s">
        <v>149</v>
      </c>
      <c r="H696" s="7">
        <v>55078934</v>
      </c>
      <c r="I696" s="7" t="s">
        <v>2925</v>
      </c>
      <c r="J696" s="7" t="s">
        <v>251</v>
      </c>
      <c r="N696" t="str">
        <f t="shared" si="110"/>
        <v>永田</v>
      </c>
      <c r="O696" t="str">
        <f t="shared" si="111"/>
        <v>智季</v>
      </c>
      <c r="P696" t="str">
        <f t="shared" si="112"/>
        <v>ナガタ</v>
      </c>
      <c r="Q696" t="str">
        <f t="shared" si="113"/>
        <v>トモキ</v>
      </c>
      <c r="R696">
        <f t="shared" si="114"/>
        <v>23</v>
      </c>
      <c r="S696" t="str">
        <f t="shared" si="115"/>
        <v>2000</v>
      </c>
      <c r="T696" t="str">
        <f t="shared" si="116"/>
        <v>0110</v>
      </c>
      <c r="U696" t="str">
        <f t="shared" si="117"/>
        <v>2000/01/10</v>
      </c>
      <c r="V696" t="str">
        <f t="shared" si="118"/>
        <v>大阪</v>
      </c>
      <c r="W696" t="str">
        <f t="shared" si="119"/>
        <v>00055078934</v>
      </c>
      <c r="X696" t="str">
        <f t="shared" si="120"/>
        <v>京都大</v>
      </c>
    </row>
    <row r="697" spans="1:24" x14ac:dyDescent="0.55000000000000004">
      <c r="A697" s="7" t="s">
        <v>2846</v>
      </c>
      <c r="B697" s="7">
        <v>696</v>
      </c>
      <c r="C697" s="7" t="s">
        <v>2926</v>
      </c>
      <c r="D697" s="7" t="s">
        <v>2927</v>
      </c>
      <c r="E697" s="7" t="s">
        <v>2928</v>
      </c>
      <c r="F697" s="7">
        <v>22</v>
      </c>
      <c r="G697" s="7" t="s">
        <v>149</v>
      </c>
      <c r="H697" s="7">
        <v>79447536</v>
      </c>
      <c r="I697" s="7" t="s">
        <v>2929</v>
      </c>
      <c r="J697" s="7" t="s">
        <v>2087</v>
      </c>
      <c r="N697" t="str">
        <f t="shared" si="110"/>
        <v>野田</v>
      </c>
      <c r="O697" t="str">
        <f t="shared" si="111"/>
        <v>真志</v>
      </c>
      <c r="P697" t="str">
        <f t="shared" si="112"/>
        <v>ノダ</v>
      </c>
      <c r="Q697" t="str">
        <f t="shared" si="113"/>
        <v>シンジ</v>
      </c>
      <c r="R697">
        <f t="shared" si="114"/>
        <v>22</v>
      </c>
      <c r="S697" t="str">
        <f t="shared" si="115"/>
        <v>2000</v>
      </c>
      <c r="T697" t="str">
        <f t="shared" si="116"/>
        <v>0303</v>
      </c>
      <c r="U697" t="str">
        <f t="shared" si="117"/>
        <v>2000/03/03</v>
      </c>
      <c r="V697" t="str">
        <f t="shared" si="118"/>
        <v>大阪</v>
      </c>
      <c r="W697" t="str">
        <f t="shared" si="119"/>
        <v>00079447536</v>
      </c>
      <c r="X697" t="str">
        <f t="shared" si="120"/>
        <v>京都大</v>
      </c>
    </row>
    <row r="698" spans="1:24" x14ac:dyDescent="0.55000000000000004">
      <c r="A698" s="7" t="s">
        <v>2846</v>
      </c>
      <c r="B698" s="7">
        <v>697</v>
      </c>
      <c r="C698" s="7" t="s">
        <v>2930</v>
      </c>
      <c r="D698" s="7" t="s">
        <v>2931</v>
      </c>
      <c r="E698" s="7" t="s">
        <v>2932</v>
      </c>
      <c r="F698" s="7">
        <v>23</v>
      </c>
      <c r="G698" s="7" t="s">
        <v>255</v>
      </c>
      <c r="H698" s="7">
        <v>35981632</v>
      </c>
      <c r="I698" s="7" t="s">
        <v>2933</v>
      </c>
      <c r="J698" s="7" t="s">
        <v>2934</v>
      </c>
      <c r="N698" t="str">
        <f t="shared" si="110"/>
        <v>平岡</v>
      </c>
      <c r="O698" t="str">
        <f t="shared" si="111"/>
        <v>拓</v>
      </c>
      <c r="P698" t="str">
        <f t="shared" si="112"/>
        <v>ヒラオカ</v>
      </c>
      <c r="Q698" t="str">
        <f t="shared" si="113"/>
        <v>タク</v>
      </c>
      <c r="R698">
        <f t="shared" si="114"/>
        <v>24</v>
      </c>
      <c r="S698" t="str">
        <f t="shared" si="115"/>
        <v>1998</v>
      </c>
      <c r="T698" t="str">
        <f t="shared" si="116"/>
        <v>1215</v>
      </c>
      <c r="U698" t="str">
        <f t="shared" si="117"/>
        <v>1998/12/15</v>
      </c>
      <c r="V698" t="str">
        <f t="shared" si="118"/>
        <v>広島</v>
      </c>
      <c r="W698" t="str">
        <f t="shared" si="119"/>
        <v>00035981632</v>
      </c>
      <c r="X698" t="str">
        <f t="shared" si="120"/>
        <v>京都大</v>
      </c>
    </row>
    <row r="699" spans="1:24" x14ac:dyDescent="0.55000000000000004">
      <c r="A699" s="7" t="s">
        <v>2846</v>
      </c>
      <c r="B699" s="7">
        <v>698</v>
      </c>
      <c r="C699" s="7" t="s">
        <v>2935</v>
      </c>
      <c r="D699" s="7" t="s">
        <v>2936</v>
      </c>
      <c r="E699" s="7" t="s">
        <v>2937</v>
      </c>
      <c r="F699" s="7">
        <v>22</v>
      </c>
      <c r="G699" s="7" t="s">
        <v>115</v>
      </c>
      <c r="H699" s="7">
        <v>86553431</v>
      </c>
      <c r="I699" s="7" t="s">
        <v>770</v>
      </c>
      <c r="J699" s="7" t="s">
        <v>100</v>
      </c>
      <c r="N699" t="str">
        <f t="shared" si="110"/>
        <v>前田</v>
      </c>
      <c r="O699" t="str">
        <f t="shared" si="111"/>
        <v>朝陽</v>
      </c>
      <c r="P699" t="str">
        <f t="shared" si="112"/>
        <v>マエダ</v>
      </c>
      <c r="Q699" t="str">
        <f t="shared" si="113"/>
        <v>アサヒ</v>
      </c>
      <c r="R699">
        <f t="shared" si="114"/>
        <v>23</v>
      </c>
      <c r="S699" t="str">
        <f t="shared" si="115"/>
        <v>1999</v>
      </c>
      <c r="T699" t="str">
        <f t="shared" si="116"/>
        <v>0428</v>
      </c>
      <c r="U699" t="str">
        <f t="shared" si="117"/>
        <v>1999/04/28</v>
      </c>
      <c r="V699" t="str">
        <f t="shared" si="118"/>
        <v>愛知</v>
      </c>
      <c r="W699" t="str">
        <f t="shared" si="119"/>
        <v>00086553431</v>
      </c>
      <c r="X699" t="str">
        <f t="shared" si="120"/>
        <v>京都大</v>
      </c>
    </row>
    <row r="700" spans="1:24" x14ac:dyDescent="0.55000000000000004">
      <c r="A700" s="7" t="s">
        <v>2846</v>
      </c>
      <c r="B700" s="7">
        <v>699</v>
      </c>
      <c r="C700" s="7" t="s">
        <v>2938</v>
      </c>
      <c r="D700" s="7" t="s">
        <v>2939</v>
      </c>
      <c r="E700" s="7" t="s">
        <v>2940</v>
      </c>
      <c r="F700" s="7">
        <v>22</v>
      </c>
      <c r="G700" s="7" t="s">
        <v>121</v>
      </c>
      <c r="H700" s="7">
        <v>90417425</v>
      </c>
      <c r="I700" s="7" t="s">
        <v>2941</v>
      </c>
      <c r="J700" s="7" t="s">
        <v>2942</v>
      </c>
      <c r="N700" t="str">
        <f t="shared" si="110"/>
        <v>山野</v>
      </c>
      <c r="O700" t="str">
        <f t="shared" si="111"/>
        <v>陽集</v>
      </c>
      <c r="P700" t="str">
        <f t="shared" si="112"/>
        <v>ヤマノ</v>
      </c>
      <c r="Q700" t="str">
        <f t="shared" si="113"/>
        <v>ヨウシュウ</v>
      </c>
      <c r="R700">
        <f t="shared" si="114"/>
        <v>23</v>
      </c>
      <c r="S700" t="str">
        <f t="shared" si="115"/>
        <v>1999</v>
      </c>
      <c r="T700" t="str">
        <f t="shared" si="116"/>
        <v>0714</v>
      </c>
      <c r="U700" t="str">
        <f t="shared" si="117"/>
        <v>1999/07/14</v>
      </c>
      <c r="V700" t="str">
        <f t="shared" si="118"/>
        <v>京都</v>
      </c>
      <c r="W700" t="str">
        <f t="shared" si="119"/>
        <v>00090417425</v>
      </c>
      <c r="X700" t="str">
        <f t="shared" si="120"/>
        <v>京都大</v>
      </c>
    </row>
    <row r="701" spans="1:24" x14ac:dyDescent="0.55000000000000004">
      <c r="A701" s="7" t="s">
        <v>2846</v>
      </c>
      <c r="B701" s="7">
        <v>700</v>
      </c>
      <c r="C701" s="7" t="s">
        <v>2943</v>
      </c>
      <c r="D701" s="7" t="s">
        <v>2944</v>
      </c>
      <c r="E701" s="7" t="s">
        <v>2945</v>
      </c>
      <c r="F701" s="7">
        <v>22</v>
      </c>
      <c r="G701" s="7" t="s">
        <v>757</v>
      </c>
      <c r="H701" s="7">
        <v>55333827</v>
      </c>
      <c r="I701" s="7" t="s">
        <v>823</v>
      </c>
      <c r="J701" s="7" t="s">
        <v>1736</v>
      </c>
      <c r="N701" t="str">
        <f t="shared" si="110"/>
        <v>田中</v>
      </c>
      <c r="O701" t="str">
        <f t="shared" si="111"/>
        <v>宏樹</v>
      </c>
      <c r="P701" t="str">
        <f t="shared" si="112"/>
        <v>タナカ</v>
      </c>
      <c r="Q701" t="str">
        <f t="shared" si="113"/>
        <v>ヒロキ</v>
      </c>
      <c r="R701">
        <f t="shared" si="114"/>
        <v>23</v>
      </c>
      <c r="S701" t="str">
        <f t="shared" si="115"/>
        <v>2000</v>
      </c>
      <c r="T701" t="str">
        <f t="shared" si="116"/>
        <v>0107</v>
      </c>
      <c r="U701" t="str">
        <f t="shared" si="117"/>
        <v>2000/01/07</v>
      </c>
      <c r="V701" t="str">
        <f t="shared" si="118"/>
        <v>熊本</v>
      </c>
      <c r="W701" t="str">
        <f t="shared" si="119"/>
        <v>00055333827</v>
      </c>
      <c r="X701" t="str">
        <f t="shared" si="120"/>
        <v>京都大</v>
      </c>
    </row>
    <row r="702" spans="1:24" x14ac:dyDescent="0.55000000000000004">
      <c r="A702" s="7" t="s">
        <v>2846</v>
      </c>
      <c r="B702" s="7">
        <v>701</v>
      </c>
      <c r="C702" s="7" t="s">
        <v>2946</v>
      </c>
      <c r="D702" s="7" t="s">
        <v>2947</v>
      </c>
      <c r="E702" s="7" t="s">
        <v>2948</v>
      </c>
      <c r="F702" s="7">
        <v>22</v>
      </c>
      <c r="G702" s="7" t="s">
        <v>109</v>
      </c>
      <c r="H702" s="7">
        <v>85488134</v>
      </c>
      <c r="I702" s="7" t="s">
        <v>2949</v>
      </c>
      <c r="J702" s="7" t="s">
        <v>430</v>
      </c>
      <c r="N702" t="str">
        <f t="shared" si="110"/>
        <v>室</v>
      </c>
      <c r="O702" t="str">
        <f t="shared" si="111"/>
        <v>和希</v>
      </c>
      <c r="P702" t="str">
        <f t="shared" si="112"/>
        <v>ムロ</v>
      </c>
      <c r="Q702" t="str">
        <f t="shared" si="113"/>
        <v>カズキ</v>
      </c>
      <c r="R702">
        <f t="shared" si="114"/>
        <v>23</v>
      </c>
      <c r="S702" t="str">
        <f t="shared" si="115"/>
        <v>1999</v>
      </c>
      <c r="T702" t="str">
        <f t="shared" si="116"/>
        <v>1001</v>
      </c>
      <c r="U702" t="str">
        <f t="shared" si="117"/>
        <v>1999/10/01</v>
      </c>
      <c r="V702" t="str">
        <f t="shared" si="118"/>
        <v>奈良</v>
      </c>
      <c r="W702" t="str">
        <f t="shared" si="119"/>
        <v>00085488134</v>
      </c>
      <c r="X702" t="str">
        <f t="shared" si="120"/>
        <v>京都大</v>
      </c>
    </row>
    <row r="703" spans="1:24" x14ac:dyDescent="0.55000000000000004">
      <c r="A703" s="7" t="s">
        <v>2846</v>
      </c>
      <c r="B703" s="7">
        <v>702</v>
      </c>
      <c r="C703" s="7" t="s">
        <v>2950</v>
      </c>
      <c r="D703" s="7" t="s">
        <v>2951</v>
      </c>
      <c r="E703" s="7" t="s">
        <v>2952</v>
      </c>
      <c r="F703" s="7">
        <v>21</v>
      </c>
      <c r="G703" s="7" t="s">
        <v>898</v>
      </c>
      <c r="H703" s="7">
        <v>98808740</v>
      </c>
      <c r="I703" s="7" t="s">
        <v>2953</v>
      </c>
      <c r="J703" s="7" t="s">
        <v>1086</v>
      </c>
      <c r="N703" t="str">
        <f t="shared" si="110"/>
        <v>眞鍋</v>
      </c>
      <c r="O703" t="str">
        <f t="shared" si="111"/>
        <v>聡志</v>
      </c>
      <c r="P703" t="str">
        <f t="shared" si="112"/>
        <v>マナベ</v>
      </c>
      <c r="Q703" t="str">
        <f t="shared" si="113"/>
        <v>サトシ</v>
      </c>
      <c r="R703">
        <f t="shared" si="114"/>
        <v>22</v>
      </c>
      <c r="S703" t="str">
        <f t="shared" si="115"/>
        <v>2000</v>
      </c>
      <c r="T703" t="str">
        <f t="shared" si="116"/>
        <v>1004</v>
      </c>
      <c r="U703" t="str">
        <f t="shared" si="117"/>
        <v>2000/10/04</v>
      </c>
      <c r="V703" t="str">
        <f t="shared" si="118"/>
        <v>愛媛</v>
      </c>
      <c r="W703" t="str">
        <f t="shared" si="119"/>
        <v>00098808740</v>
      </c>
      <c r="X703" t="str">
        <f t="shared" si="120"/>
        <v>京都大</v>
      </c>
    </row>
    <row r="704" spans="1:24" x14ac:dyDescent="0.55000000000000004">
      <c r="A704" s="7" t="s">
        <v>2846</v>
      </c>
      <c r="B704" s="7">
        <v>703</v>
      </c>
      <c r="C704" s="7" t="s">
        <v>2954</v>
      </c>
      <c r="D704" s="7" t="s">
        <v>2955</v>
      </c>
      <c r="E704" s="7" t="s">
        <v>2956</v>
      </c>
      <c r="F704" s="7">
        <v>21</v>
      </c>
      <c r="G704" s="7" t="s">
        <v>121</v>
      </c>
      <c r="H704" s="7">
        <v>101954424</v>
      </c>
      <c r="I704" s="7" t="s">
        <v>1138</v>
      </c>
      <c r="J704" s="7" t="s">
        <v>2957</v>
      </c>
      <c r="N704" t="str">
        <f t="shared" si="110"/>
        <v>坂本</v>
      </c>
      <c r="O704" t="str">
        <f t="shared" si="111"/>
        <v>璃月</v>
      </c>
      <c r="P704" t="str">
        <f t="shared" si="112"/>
        <v>サカモト</v>
      </c>
      <c r="Q704" t="str">
        <f t="shared" si="113"/>
        <v>リツキ</v>
      </c>
      <c r="R704">
        <f t="shared" si="114"/>
        <v>22</v>
      </c>
      <c r="S704" t="str">
        <f t="shared" si="115"/>
        <v>2000</v>
      </c>
      <c r="T704" t="str">
        <f t="shared" si="116"/>
        <v>1210</v>
      </c>
      <c r="U704" t="str">
        <f t="shared" si="117"/>
        <v>2000/12/10</v>
      </c>
      <c r="V704" t="str">
        <f t="shared" si="118"/>
        <v>京都</v>
      </c>
      <c r="W704" t="str">
        <f t="shared" si="119"/>
        <v>00101954424</v>
      </c>
      <c r="X704" t="str">
        <f t="shared" si="120"/>
        <v>京都大</v>
      </c>
    </row>
    <row r="705" spans="1:24" x14ac:dyDescent="0.55000000000000004">
      <c r="A705" s="7" t="s">
        <v>2846</v>
      </c>
      <c r="B705" s="7">
        <v>704</v>
      </c>
      <c r="C705" s="7" t="s">
        <v>2958</v>
      </c>
      <c r="D705" s="7" t="s">
        <v>2959</v>
      </c>
      <c r="E705" s="7" t="s">
        <v>2960</v>
      </c>
      <c r="F705" s="7">
        <v>21</v>
      </c>
      <c r="G705" s="7" t="s">
        <v>898</v>
      </c>
      <c r="H705" s="7">
        <v>65686233</v>
      </c>
      <c r="I705" s="7" t="s">
        <v>288</v>
      </c>
      <c r="J705" s="7" t="s">
        <v>186</v>
      </c>
      <c r="N705" t="str">
        <f t="shared" si="110"/>
        <v>中村</v>
      </c>
      <c r="O705" t="str">
        <f t="shared" si="111"/>
        <v>鮎夢</v>
      </c>
      <c r="P705" t="str">
        <f t="shared" si="112"/>
        <v>ナカムラ</v>
      </c>
      <c r="Q705" t="str">
        <f t="shared" si="113"/>
        <v>アユム</v>
      </c>
      <c r="R705">
        <f t="shared" si="114"/>
        <v>22</v>
      </c>
      <c r="S705" t="str">
        <f t="shared" si="115"/>
        <v>2000</v>
      </c>
      <c r="T705" t="str">
        <f t="shared" si="116"/>
        <v>0421</v>
      </c>
      <c r="U705" t="str">
        <f t="shared" si="117"/>
        <v>2000/04/21</v>
      </c>
      <c r="V705" t="str">
        <f t="shared" si="118"/>
        <v>愛媛</v>
      </c>
      <c r="W705" t="str">
        <f t="shared" si="119"/>
        <v>00065686233</v>
      </c>
      <c r="X705" t="str">
        <f t="shared" si="120"/>
        <v>京都大</v>
      </c>
    </row>
    <row r="706" spans="1:24" x14ac:dyDescent="0.55000000000000004">
      <c r="A706" s="7" t="s">
        <v>2846</v>
      </c>
      <c r="B706" s="7">
        <v>705</v>
      </c>
      <c r="C706" s="7" t="s">
        <v>2961</v>
      </c>
      <c r="D706" s="7" t="s">
        <v>2962</v>
      </c>
      <c r="E706" s="7" t="s">
        <v>689</v>
      </c>
      <c r="F706" s="7">
        <v>21</v>
      </c>
      <c r="G706" s="7" t="s">
        <v>341</v>
      </c>
      <c r="H706" s="7">
        <v>102090113</v>
      </c>
      <c r="I706" s="7" t="s">
        <v>133</v>
      </c>
      <c r="J706" s="7" t="s">
        <v>695</v>
      </c>
      <c r="N706" t="str">
        <f t="shared" si="110"/>
        <v>山田</v>
      </c>
      <c r="O706" t="str">
        <f t="shared" si="111"/>
        <v>大智</v>
      </c>
      <c r="P706" t="str">
        <f t="shared" si="112"/>
        <v>ヤマダ</v>
      </c>
      <c r="Q706" t="str">
        <f t="shared" si="113"/>
        <v>ダイチ</v>
      </c>
      <c r="R706">
        <f t="shared" si="114"/>
        <v>22</v>
      </c>
      <c r="S706" t="str">
        <f t="shared" si="115"/>
        <v>2000</v>
      </c>
      <c r="T706" t="str">
        <f t="shared" si="116"/>
        <v>0428</v>
      </c>
      <c r="U706" t="str">
        <f t="shared" si="117"/>
        <v>2000/04/28</v>
      </c>
      <c r="V706" t="str">
        <f t="shared" si="118"/>
        <v>神奈川</v>
      </c>
      <c r="W706" t="str">
        <f t="shared" si="119"/>
        <v>00102090113</v>
      </c>
      <c r="X706" t="str">
        <f t="shared" si="120"/>
        <v>京都大</v>
      </c>
    </row>
    <row r="707" spans="1:24" x14ac:dyDescent="0.55000000000000004">
      <c r="A707" s="7" t="s">
        <v>2846</v>
      </c>
      <c r="B707" s="7">
        <v>706</v>
      </c>
      <c r="C707" s="7" t="s">
        <v>2963</v>
      </c>
      <c r="D707" s="7" t="s">
        <v>2964</v>
      </c>
      <c r="E707" s="7" t="s">
        <v>2965</v>
      </c>
      <c r="F707" s="7">
        <v>22</v>
      </c>
      <c r="G707" s="7" t="s">
        <v>121</v>
      </c>
      <c r="H707" s="7">
        <v>89264130</v>
      </c>
      <c r="I707" s="7" t="s">
        <v>1891</v>
      </c>
      <c r="J707" s="7" t="s">
        <v>1641</v>
      </c>
      <c r="N707" t="str">
        <f t="shared" ref="N707:N770" si="121">IFERROR(LEFT($C707,FIND("　",$C707)-1),"")</f>
        <v>池田</v>
      </c>
      <c r="O707" t="str">
        <f t="shared" ref="O707:O770" si="122">IFERROR(RIGHT($C707,LEN($C707)-FIND("　",$C707)),"")</f>
        <v>尚平</v>
      </c>
      <c r="P707" t="str">
        <f t="shared" ref="P707:P770" si="123">IFERROR(DBCS(LEFT($D707,FIND(" ",$D707)-1)),"")</f>
        <v>イケダ</v>
      </c>
      <c r="Q707" t="str">
        <f t="shared" ref="Q707:Q770" si="124">IFERROR(DBCS(RIGHT($D707,LEN($D707)-FIND(" ",$D707))),"")</f>
        <v>ショウヘイ</v>
      </c>
      <c r="R707">
        <f t="shared" ref="R707:R770" si="125">IFERROR(IF(AND(129&lt;VALUE($T707),VALUE($T707)&lt;=401),$F707,$F707+1),"")</f>
        <v>23</v>
      </c>
      <c r="S707" t="str">
        <f t="shared" ref="S707:S770" si="126">IF($E707="","",IF(LEFT($E707,1)="9","19"&amp;LEFT($E707,2),"20"&amp;LEFT($E707,2)))</f>
        <v>1999</v>
      </c>
      <c r="T707" t="str">
        <f t="shared" ref="T707:T770" si="127">IFERROR(RIGHT($E707,4),"")</f>
        <v>1206</v>
      </c>
      <c r="U707" t="str">
        <f t="shared" ref="U707:U770" si="128">IF($S707="","",$S707&amp;"/"&amp;LEFT($T707,2)&amp;"/"&amp;RIGHT($T707,2))</f>
        <v>1999/12/06</v>
      </c>
      <c r="V707" t="str">
        <f t="shared" ref="V707:V770" si="129">IFERROR(IF($G707="北海道",$G707,LEFT($G707,LEN($G707)-1)),"")</f>
        <v>京都</v>
      </c>
      <c r="W707" t="str">
        <f t="shared" ref="W707:W770" si="130">IF($H707="","",RIGHT(100000000000+$H707,11))</f>
        <v>00089264130</v>
      </c>
      <c r="X707" t="str">
        <f t="shared" ref="X707:X770" si="131">IFERROR(LEFT($A707,FIND("大学",$A707))&amp;RIGHT($A707,LEN($A707)-FIND("大学",$A707)-1),"")</f>
        <v>京都大</v>
      </c>
    </row>
    <row r="708" spans="1:24" x14ac:dyDescent="0.55000000000000004">
      <c r="A708" s="7" t="s">
        <v>2846</v>
      </c>
      <c r="B708" s="7">
        <v>707</v>
      </c>
      <c r="C708" s="7" t="s">
        <v>2966</v>
      </c>
      <c r="D708" s="7" t="s">
        <v>2967</v>
      </c>
      <c r="E708" s="7" t="s">
        <v>2968</v>
      </c>
      <c r="F708" s="7">
        <v>21</v>
      </c>
      <c r="G708" s="7" t="s">
        <v>143</v>
      </c>
      <c r="H708" s="7">
        <v>74820627</v>
      </c>
      <c r="I708" s="7" t="s">
        <v>2969</v>
      </c>
      <c r="J708" s="7" t="s">
        <v>181</v>
      </c>
      <c r="N708" t="str">
        <f t="shared" si="121"/>
        <v>松岡</v>
      </c>
      <c r="O708" t="str">
        <f t="shared" si="122"/>
        <v>健</v>
      </c>
      <c r="P708" t="str">
        <f t="shared" si="123"/>
        <v>マツオカ</v>
      </c>
      <c r="Q708" t="str">
        <f t="shared" si="124"/>
        <v>ツヨシ</v>
      </c>
      <c r="R708">
        <f t="shared" si="125"/>
        <v>22</v>
      </c>
      <c r="S708" t="str">
        <f t="shared" si="126"/>
        <v>2000</v>
      </c>
      <c r="T708" t="str">
        <f t="shared" si="127"/>
        <v>0408</v>
      </c>
      <c r="U708" t="str">
        <f t="shared" si="128"/>
        <v>2000/04/08</v>
      </c>
      <c r="V708" t="str">
        <f t="shared" si="129"/>
        <v>兵庫</v>
      </c>
      <c r="W708" t="str">
        <f t="shared" si="130"/>
        <v>00074820627</v>
      </c>
      <c r="X708" t="str">
        <f t="shared" si="131"/>
        <v>京都大</v>
      </c>
    </row>
    <row r="709" spans="1:24" x14ac:dyDescent="0.55000000000000004">
      <c r="A709" s="7" t="s">
        <v>2846</v>
      </c>
      <c r="B709" s="7">
        <v>708</v>
      </c>
      <c r="C709" s="7" t="s">
        <v>2970</v>
      </c>
      <c r="D709" s="7" t="s">
        <v>2971</v>
      </c>
      <c r="E709" s="7" t="s">
        <v>2972</v>
      </c>
      <c r="F709" s="7">
        <v>21</v>
      </c>
      <c r="G709" s="7" t="s">
        <v>127</v>
      </c>
      <c r="H709" s="7">
        <v>100220277</v>
      </c>
      <c r="I709" s="7" t="s">
        <v>392</v>
      </c>
      <c r="J709" s="7" t="s">
        <v>2973</v>
      </c>
      <c r="N709" t="str">
        <f t="shared" si="121"/>
        <v>山口</v>
      </c>
      <c r="O709" t="str">
        <f t="shared" si="122"/>
        <v>佐助</v>
      </c>
      <c r="P709" t="str">
        <f t="shared" si="123"/>
        <v>ヤマグチ</v>
      </c>
      <c r="Q709" t="str">
        <f t="shared" si="124"/>
        <v>サスケ</v>
      </c>
      <c r="R709">
        <f t="shared" si="125"/>
        <v>22</v>
      </c>
      <c r="S709" t="str">
        <f t="shared" si="126"/>
        <v>2000</v>
      </c>
      <c r="T709" t="str">
        <f t="shared" si="127"/>
        <v>0910</v>
      </c>
      <c r="U709" t="str">
        <f t="shared" si="128"/>
        <v>2000/09/10</v>
      </c>
      <c r="V709" t="str">
        <f t="shared" si="129"/>
        <v>香川</v>
      </c>
      <c r="W709" t="str">
        <f t="shared" si="130"/>
        <v>00100220277</v>
      </c>
      <c r="X709" t="str">
        <f t="shared" si="131"/>
        <v>京都大</v>
      </c>
    </row>
    <row r="710" spans="1:24" x14ac:dyDescent="0.55000000000000004">
      <c r="A710" s="7" t="s">
        <v>2846</v>
      </c>
      <c r="B710" s="7">
        <v>709</v>
      </c>
      <c r="C710" s="7" t="s">
        <v>2974</v>
      </c>
      <c r="D710" s="7" t="s">
        <v>2975</v>
      </c>
      <c r="E710" s="7" t="s">
        <v>1593</v>
      </c>
      <c r="F710" s="7">
        <v>21</v>
      </c>
      <c r="G710" s="7" t="s">
        <v>97</v>
      </c>
      <c r="H710" s="7">
        <v>98288540</v>
      </c>
      <c r="I710" s="7" t="s">
        <v>2719</v>
      </c>
      <c r="J710" s="7" t="s">
        <v>2976</v>
      </c>
      <c r="N710" t="str">
        <f t="shared" si="121"/>
        <v>髙橋</v>
      </c>
      <c r="O710" t="str">
        <f t="shared" si="122"/>
        <v>惇寿</v>
      </c>
      <c r="P710" t="str">
        <f t="shared" si="123"/>
        <v>タカハシ</v>
      </c>
      <c r="Q710" t="str">
        <f t="shared" si="124"/>
        <v>アツトシ</v>
      </c>
      <c r="R710">
        <f t="shared" si="125"/>
        <v>22</v>
      </c>
      <c r="S710" t="str">
        <f t="shared" si="126"/>
        <v>2000</v>
      </c>
      <c r="T710" t="str">
        <f t="shared" si="127"/>
        <v>0914</v>
      </c>
      <c r="U710" t="str">
        <f t="shared" si="128"/>
        <v>2000/09/14</v>
      </c>
      <c r="V710" t="str">
        <f t="shared" si="129"/>
        <v>岐阜</v>
      </c>
      <c r="W710" t="str">
        <f t="shared" si="130"/>
        <v>00098288540</v>
      </c>
      <c r="X710" t="str">
        <f t="shared" si="131"/>
        <v>京都大</v>
      </c>
    </row>
    <row r="711" spans="1:24" x14ac:dyDescent="0.55000000000000004">
      <c r="A711" s="7" t="s">
        <v>2846</v>
      </c>
      <c r="B711" s="7">
        <v>710</v>
      </c>
      <c r="C711" s="7" t="s">
        <v>2977</v>
      </c>
      <c r="D711" s="7" t="s">
        <v>2978</v>
      </c>
      <c r="E711" s="7" t="s">
        <v>2919</v>
      </c>
      <c r="F711" s="7">
        <v>23</v>
      </c>
      <c r="G711" s="7" t="s">
        <v>121</v>
      </c>
      <c r="H711" s="7">
        <v>140685832</v>
      </c>
      <c r="I711" s="7" t="s">
        <v>2719</v>
      </c>
      <c r="J711" s="7" t="s">
        <v>2979</v>
      </c>
      <c r="N711" t="str">
        <f t="shared" si="121"/>
        <v>髙橋</v>
      </c>
      <c r="O711" t="str">
        <f t="shared" si="122"/>
        <v>侃凱</v>
      </c>
      <c r="P711" t="str">
        <f t="shared" si="123"/>
        <v>タカハシ</v>
      </c>
      <c r="Q711" t="str">
        <f t="shared" si="124"/>
        <v>ヤストキ</v>
      </c>
      <c r="R711">
        <f t="shared" si="125"/>
        <v>24</v>
      </c>
      <c r="S711" t="str">
        <f t="shared" si="126"/>
        <v>1998</v>
      </c>
      <c r="T711" t="str">
        <f t="shared" si="127"/>
        <v>0512</v>
      </c>
      <c r="U711" t="str">
        <f t="shared" si="128"/>
        <v>1998/05/12</v>
      </c>
      <c r="V711" t="str">
        <f t="shared" si="129"/>
        <v>京都</v>
      </c>
      <c r="W711" t="str">
        <f t="shared" si="130"/>
        <v>00140685832</v>
      </c>
      <c r="X711" t="str">
        <f t="shared" si="131"/>
        <v>京都大</v>
      </c>
    </row>
    <row r="712" spans="1:24" x14ac:dyDescent="0.55000000000000004">
      <c r="A712" s="7" t="s">
        <v>2846</v>
      </c>
      <c r="B712" s="7">
        <v>711</v>
      </c>
      <c r="C712" s="7" t="s">
        <v>2980</v>
      </c>
      <c r="D712" s="7" t="s">
        <v>2981</v>
      </c>
      <c r="E712" s="7" t="s">
        <v>2982</v>
      </c>
      <c r="F712" s="7">
        <v>21</v>
      </c>
      <c r="G712" s="7" t="s">
        <v>121</v>
      </c>
      <c r="H712" s="7">
        <v>142849129</v>
      </c>
      <c r="I712" s="7" t="s">
        <v>2983</v>
      </c>
      <c r="J712" s="7" t="s">
        <v>2984</v>
      </c>
      <c r="N712" t="str">
        <f t="shared" si="121"/>
        <v>今西</v>
      </c>
      <c r="O712" t="str">
        <f t="shared" si="122"/>
        <v>直</v>
      </c>
      <c r="P712" t="str">
        <f t="shared" si="123"/>
        <v>イマニシ</v>
      </c>
      <c r="Q712" t="str">
        <f t="shared" si="124"/>
        <v>スナオ</v>
      </c>
      <c r="R712">
        <f t="shared" si="125"/>
        <v>22</v>
      </c>
      <c r="S712" t="str">
        <f t="shared" si="126"/>
        <v>2000</v>
      </c>
      <c r="T712" t="str">
        <f t="shared" si="127"/>
        <v>0417</v>
      </c>
      <c r="U712" t="str">
        <f t="shared" si="128"/>
        <v>2000/04/17</v>
      </c>
      <c r="V712" t="str">
        <f t="shared" si="129"/>
        <v>京都</v>
      </c>
      <c r="W712" t="str">
        <f t="shared" si="130"/>
        <v>00142849129</v>
      </c>
      <c r="X712" t="str">
        <f t="shared" si="131"/>
        <v>京都大</v>
      </c>
    </row>
    <row r="713" spans="1:24" x14ac:dyDescent="0.55000000000000004">
      <c r="A713" s="7" t="s">
        <v>2846</v>
      </c>
      <c r="B713" s="7">
        <v>712</v>
      </c>
      <c r="C713" s="7" t="s">
        <v>2985</v>
      </c>
      <c r="D713" s="7" t="s">
        <v>2986</v>
      </c>
      <c r="E713" s="7" t="s">
        <v>694</v>
      </c>
      <c r="F713" s="7">
        <v>21</v>
      </c>
      <c r="G713" s="7" t="s">
        <v>127</v>
      </c>
      <c r="H713" s="7">
        <v>63224926</v>
      </c>
      <c r="I713" s="7" t="s">
        <v>2987</v>
      </c>
      <c r="J713" s="7" t="s">
        <v>1243</v>
      </c>
      <c r="N713" t="str">
        <f t="shared" si="121"/>
        <v>髙重</v>
      </c>
      <c r="O713" t="str">
        <f t="shared" si="122"/>
        <v>広</v>
      </c>
      <c r="P713" t="str">
        <f t="shared" si="123"/>
        <v>タカシゲ</v>
      </c>
      <c r="Q713" t="str">
        <f t="shared" si="124"/>
        <v>ヒロシ</v>
      </c>
      <c r="R713">
        <f t="shared" si="125"/>
        <v>22</v>
      </c>
      <c r="S713" t="str">
        <f t="shared" si="126"/>
        <v>2000</v>
      </c>
      <c r="T713" t="str">
        <f t="shared" si="127"/>
        <v>0404</v>
      </c>
      <c r="U713" t="str">
        <f t="shared" si="128"/>
        <v>2000/04/04</v>
      </c>
      <c r="V713" t="str">
        <f t="shared" si="129"/>
        <v>香川</v>
      </c>
      <c r="W713" t="str">
        <f t="shared" si="130"/>
        <v>00063224926</v>
      </c>
      <c r="X713" t="str">
        <f t="shared" si="131"/>
        <v>京都大</v>
      </c>
    </row>
    <row r="714" spans="1:24" x14ac:dyDescent="0.55000000000000004">
      <c r="A714" s="7" t="s">
        <v>2846</v>
      </c>
      <c r="B714" s="7">
        <v>713</v>
      </c>
      <c r="C714" s="7" t="s">
        <v>2988</v>
      </c>
      <c r="D714" s="7" t="s">
        <v>2989</v>
      </c>
      <c r="E714" s="7" t="s">
        <v>2990</v>
      </c>
      <c r="F714" s="7">
        <v>21</v>
      </c>
      <c r="G714" s="7" t="s">
        <v>149</v>
      </c>
      <c r="H714" s="7">
        <v>64677131</v>
      </c>
      <c r="I714" s="7" t="s">
        <v>788</v>
      </c>
      <c r="J714" s="7" t="s">
        <v>899</v>
      </c>
      <c r="N714" t="str">
        <f t="shared" si="121"/>
        <v>川口</v>
      </c>
      <c r="O714" t="str">
        <f t="shared" si="122"/>
        <v>修大</v>
      </c>
      <c r="P714" t="str">
        <f t="shared" si="123"/>
        <v>カワグチ</v>
      </c>
      <c r="Q714" t="str">
        <f t="shared" si="124"/>
        <v>シュウト</v>
      </c>
      <c r="R714">
        <f t="shared" si="125"/>
        <v>22</v>
      </c>
      <c r="S714" t="str">
        <f t="shared" si="126"/>
        <v>2000</v>
      </c>
      <c r="T714" t="str">
        <f t="shared" si="127"/>
        <v>1202</v>
      </c>
      <c r="U714" t="str">
        <f t="shared" si="128"/>
        <v>2000/12/02</v>
      </c>
      <c r="V714" t="str">
        <f t="shared" si="129"/>
        <v>大阪</v>
      </c>
      <c r="W714" t="str">
        <f t="shared" si="130"/>
        <v>00064677131</v>
      </c>
      <c r="X714" t="str">
        <f t="shared" si="131"/>
        <v>京都大</v>
      </c>
    </row>
    <row r="715" spans="1:24" x14ac:dyDescent="0.55000000000000004">
      <c r="A715" s="7" t="s">
        <v>2846</v>
      </c>
      <c r="B715" s="7">
        <v>714</v>
      </c>
      <c r="C715" s="7" t="s">
        <v>2991</v>
      </c>
      <c r="D715" s="7" t="s">
        <v>2992</v>
      </c>
      <c r="E715" s="7" t="s">
        <v>2993</v>
      </c>
      <c r="F715" s="7">
        <v>22</v>
      </c>
      <c r="G715" s="7" t="s">
        <v>121</v>
      </c>
      <c r="H715" s="7">
        <v>97892843</v>
      </c>
      <c r="I715" s="7" t="s">
        <v>2994</v>
      </c>
      <c r="J715" s="7" t="s">
        <v>2995</v>
      </c>
      <c r="N715" t="str">
        <f t="shared" si="121"/>
        <v>小崎</v>
      </c>
      <c r="O715" t="str">
        <f t="shared" si="122"/>
        <v>舜真</v>
      </c>
      <c r="P715" t="str">
        <f t="shared" si="123"/>
        <v>コザキ</v>
      </c>
      <c r="Q715" t="str">
        <f t="shared" si="124"/>
        <v>シュンマ</v>
      </c>
      <c r="R715">
        <f t="shared" si="125"/>
        <v>23</v>
      </c>
      <c r="S715" t="str">
        <f t="shared" si="126"/>
        <v>1999</v>
      </c>
      <c r="T715" t="str">
        <f t="shared" si="127"/>
        <v>1112</v>
      </c>
      <c r="U715" t="str">
        <f t="shared" si="128"/>
        <v>1999/11/12</v>
      </c>
      <c r="V715" t="str">
        <f t="shared" si="129"/>
        <v>京都</v>
      </c>
      <c r="W715" t="str">
        <f t="shared" si="130"/>
        <v>00097892843</v>
      </c>
      <c r="X715" t="str">
        <f t="shared" si="131"/>
        <v>京都大</v>
      </c>
    </row>
    <row r="716" spans="1:24" x14ac:dyDescent="0.55000000000000004">
      <c r="A716" s="7" t="s">
        <v>2846</v>
      </c>
      <c r="B716" s="7">
        <v>715</v>
      </c>
      <c r="C716" s="7" t="s">
        <v>2996</v>
      </c>
      <c r="D716" s="7" t="s">
        <v>2997</v>
      </c>
      <c r="E716" s="7" t="s">
        <v>2998</v>
      </c>
      <c r="F716" s="7">
        <v>22</v>
      </c>
      <c r="G716" s="7" t="s">
        <v>163</v>
      </c>
      <c r="H716" s="7">
        <v>86736737</v>
      </c>
      <c r="I716" s="7" t="s">
        <v>223</v>
      </c>
      <c r="J716" s="7" t="s">
        <v>129</v>
      </c>
      <c r="N716" t="str">
        <f t="shared" si="121"/>
        <v>吉田</v>
      </c>
      <c r="O716" t="str">
        <f t="shared" si="122"/>
        <v>悠樹</v>
      </c>
      <c r="P716" t="str">
        <f t="shared" si="123"/>
        <v>ヨシダ</v>
      </c>
      <c r="Q716" t="str">
        <f t="shared" si="124"/>
        <v>ユウキ</v>
      </c>
      <c r="R716">
        <f t="shared" si="125"/>
        <v>23</v>
      </c>
      <c r="S716" t="str">
        <f t="shared" si="126"/>
        <v>1999</v>
      </c>
      <c r="T716" t="str">
        <f t="shared" si="127"/>
        <v>1019</v>
      </c>
      <c r="U716" t="str">
        <f t="shared" si="128"/>
        <v>1999/10/19</v>
      </c>
      <c r="V716" t="str">
        <f t="shared" si="129"/>
        <v>福井</v>
      </c>
      <c r="W716" t="str">
        <f t="shared" si="130"/>
        <v>00086736737</v>
      </c>
      <c r="X716" t="str">
        <f t="shared" si="131"/>
        <v>京都大</v>
      </c>
    </row>
    <row r="717" spans="1:24" x14ac:dyDescent="0.55000000000000004">
      <c r="A717" s="7" t="s">
        <v>2846</v>
      </c>
      <c r="B717" s="7">
        <v>716</v>
      </c>
      <c r="C717" s="7" t="s">
        <v>2999</v>
      </c>
      <c r="D717" s="7" t="s">
        <v>3000</v>
      </c>
      <c r="E717" s="7" t="s">
        <v>2906</v>
      </c>
      <c r="F717" s="7">
        <v>22</v>
      </c>
      <c r="G717" s="7" t="s">
        <v>196</v>
      </c>
      <c r="H717" s="7" t="s">
        <v>551</v>
      </c>
      <c r="I717" s="7" t="s">
        <v>288</v>
      </c>
      <c r="J717" s="7" t="s">
        <v>3001</v>
      </c>
      <c r="N717" t="str">
        <f t="shared" si="121"/>
        <v>中村</v>
      </c>
      <c r="O717" t="str">
        <f t="shared" si="122"/>
        <v>郁仁</v>
      </c>
      <c r="P717" t="str">
        <f t="shared" si="123"/>
        <v>ナカムラ</v>
      </c>
      <c r="Q717" t="str">
        <f t="shared" si="124"/>
        <v>イクト</v>
      </c>
      <c r="R717">
        <f t="shared" si="125"/>
        <v>23</v>
      </c>
      <c r="S717" t="str">
        <f t="shared" si="126"/>
        <v>2000</v>
      </c>
      <c r="T717" t="str">
        <f t="shared" si="127"/>
        <v>0102</v>
      </c>
      <c r="U717" t="str">
        <f t="shared" si="128"/>
        <v>2000/01/02</v>
      </c>
      <c r="V717" t="str">
        <f t="shared" si="129"/>
        <v>三重</v>
      </c>
      <c r="W717" t="str">
        <f t="shared" si="130"/>
        <v/>
      </c>
      <c r="X717" t="str">
        <f t="shared" si="131"/>
        <v>京都大</v>
      </c>
    </row>
    <row r="718" spans="1:24" x14ac:dyDescent="0.55000000000000004">
      <c r="A718" s="7" t="s">
        <v>2846</v>
      </c>
      <c r="B718" s="7">
        <v>717</v>
      </c>
      <c r="C718" s="7" t="s">
        <v>3002</v>
      </c>
      <c r="D718" s="7" t="s">
        <v>3003</v>
      </c>
      <c r="E718" s="7" t="s">
        <v>924</v>
      </c>
      <c r="F718" s="7">
        <v>20</v>
      </c>
      <c r="G718" s="7" t="s">
        <v>271</v>
      </c>
      <c r="H718" s="7">
        <v>77510222</v>
      </c>
      <c r="I718" s="7" t="s">
        <v>150</v>
      </c>
      <c r="J718" s="7" t="s">
        <v>600</v>
      </c>
      <c r="N718" t="str">
        <f t="shared" si="121"/>
        <v>齋藤</v>
      </c>
      <c r="O718" t="str">
        <f t="shared" si="122"/>
        <v>啓</v>
      </c>
      <c r="P718" t="str">
        <f t="shared" si="123"/>
        <v>サイトウ</v>
      </c>
      <c r="Q718" t="str">
        <f t="shared" si="124"/>
        <v>ケイ</v>
      </c>
      <c r="R718">
        <f t="shared" si="125"/>
        <v>21</v>
      </c>
      <c r="S718" t="str">
        <f t="shared" si="126"/>
        <v>2001</v>
      </c>
      <c r="T718" t="str">
        <f t="shared" si="127"/>
        <v>0621</v>
      </c>
      <c r="U718" t="str">
        <f t="shared" si="128"/>
        <v>2001/06/21</v>
      </c>
      <c r="V718" t="str">
        <f t="shared" si="129"/>
        <v>岡山</v>
      </c>
      <c r="W718" t="str">
        <f t="shared" si="130"/>
        <v>00077510222</v>
      </c>
      <c r="X718" t="str">
        <f t="shared" si="131"/>
        <v>京都大</v>
      </c>
    </row>
    <row r="719" spans="1:24" x14ac:dyDescent="0.55000000000000004">
      <c r="A719" s="7" t="s">
        <v>2846</v>
      </c>
      <c r="B719" s="7">
        <v>718</v>
      </c>
      <c r="C719" s="7" t="s">
        <v>3004</v>
      </c>
      <c r="D719" s="7" t="s">
        <v>3005</v>
      </c>
      <c r="E719" s="7" t="s">
        <v>3006</v>
      </c>
      <c r="F719" s="7">
        <v>20</v>
      </c>
      <c r="G719" s="7" t="s">
        <v>255</v>
      </c>
      <c r="H719" s="7">
        <v>110906219</v>
      </c>
      <c r="I719" s="7" t="s">
        <v>3007</v>
      </c>
      <c r="J719" s="7" t="s">
        <v>2269</v>
      </c>
      <c r="N719" t="str">
        <f t="shared" si="121"/>
        <v>尾原</v>
      </c>
      <c r="O719" t="str">
        <f t="shared" si="122"/>
        <v>翔</v>
      </c>
      <c r="P719" t="str">
        <f t="shared" si="123"/>
        <v>オハラ</v>
      </c>
      <c r="Q719" t="str">
        <f t="shared" si="124"/>
        <v>ショウ</v>
      </c>
      <c r="R719">
        <f t="shared" si="125"/>
        <v>21</v>
      </c>
      <c r="S719" t="str">
        <f t="shared" si="126"/>
        <v>2002</v>
      </c>
      <c r="T719" t="str">
        <f t="shared" si="127"/>
        <v>0109</v>
      </c>
      <c r="U719" t="str">
        <f t="shared" si="128"/>
        <v>2002/01/09</v>
      </c>
      <c r="V719" t="str">
        <f t="shared" si="129"/>
        <v>広島</v>
      </c>
      <c r="W719" t="str">
        <f t="shared" si="130"/>
        <v>00110906219</v>
      </c>
      <c r="X719" t="str">
        <f t="shared" si="131"/>
        <v>京都大</v>
      </c>
    </row>
    <row r="720" spans="1:24" x14ac:dyDescent="0.55000000000000004">
      <c r="A720" s="7" t="s">
        <v>2846</v>
      </c>
      <c r="B720" s="7">
        <v>719</v>
      </c>
      <c r="C720" s="7" t="s">
        <v>3008</v>
      </c>
      <c r="D720" s="7" t="s">
        <v>3009</v>
      </c>
      <c r="E720" s="7" t="s">
        <v>3010</v>
      </c>
      <c r="F720" s="7">
        <v>20</v>
      </c>
      <c r="G720" s="7" t="s">
        <v>109</v>
      </c>
      <c r="H720" s="7">
        <v>152487633</v>
      </c>
      <c r="I720" s="7" t="s">
        <v>1682</v>
      </c>
      <c r="J720" s="7" t="s">
        <v>3011</v>
      </c>
      <c r="N720" t="str">
        <f t="shared" si="121"/>
        <v>梶</v>
      </c>
      <c r="O720" t="str">
        <f t="shared" si="122"/>
        <v>慎介</v>
      </c>
      <c r="P720" t="str">
        <f t="shared" si="123"/>
        <v>カジ</v>
      </c>
      <c r="Q720" t="str">
        <f t="shared" si="124"/>
        <v>シンスケ</v>
      </c>
      <c r="R720">
        <f t="shared" si="125"/>
        <v>21</v>
      </c>
      <c r="S720" t="str">
        <f t="shared" si="126"/>
        <v>2001</v>
      </c>
      <c r="T720" t="str">
        <f t="shared" si="127"/>
        <v>1017</v>
      </c>
      <c r="U720" t="str">
        <f t="shared" si="128"/>
        <v>2001/10/17</v>
      </c>
      <c r="V720" t="str">
        <f t="shared" si="129"/>
        <v>奈良</v>
      </c>
      <c r="W720" t="str">
        <f t="shared" si="130"/>
        <v>00152487633</v>
      </c>
      <c r="X720" t="str">
        <f t="shared" si="131"/>
        <v>京都大</v>
      </c>
    </row>
    <row r="721" spans="1:24" x14ac:dyDescent="0.55000000000000004">
      <c r="A721" s="7" t="s">
        <v>2846</v>
      </c>
      <c r="B721" s="7">
        <v>720</v>
      </c>
      <c r="C721" s="7" t="s">
        <v>3012</v>
      </c>
      <c r="D721" s="7" t="s">
        <v>3013</v>
      </c>
      <c r="E721" s="7" t="s">
        <v>3014</v>
      </c>
      <c r="F721" s="7">
        <v>21</v>
      </c>
      <c r="G721" s="7" t="s">
        <v>496</v>
      </c>
      <c r="H721" s="7">
        <v>152487734</v>
      </c>
      <c r="I721" s="7" t="s">
        <v>626</v>
      </c>
      <c r="J721" s="7" t="s">
        <v>3015</v>
      </c>
      <c r="N721" t="str">
        <f t="shared" si="121"/>
        <v>木之下</v>
      </c>
      <c r="O721" t="str">
        <f t="shared" si="122"/>
        <v>隆弘</v>
      </c>
      <c r="P721" t="str">
        <f t="shared" si="123"/>
        <v>キノシタ</v>
      </c>
      <c r="Q721" t="str">
        <f t="shared" si="124"/>
        <v>タカヒロ</v>
      </c>
      <c r="R721">
        <f t="shared" si="125"/>
        <v>22</v>
      </c>
      <c r="S721" t="str">
        <f t="shared" si="126"/>
        <v>2000</v>
      </c>
      <c r="T721" t="str">
        <f t="shared" si="127"/>
        <v>0530</v>
      </c>
      <c r="U721" t="str">
        <f t="shared" si="128"/>
        <v>2000/05/30</v>
      </c>
      <c r="V721" t="str">
        <f t="shared" si="129"/>
        <v>東京</v>
      </c>
      <c r="W721" t="str">
        <f t="shared" si="130"/>
        <v>00152487734</v>
      </c>
      <c r="X721" t="str">
        <f t="shared" si="131"/>
        <v>京都大</v>
      </c>
    </row>
    <row r="722" spans="1:24" x14ac:dyDescent="0.55000000000000004">
      <c r="A722" s="7" t="s">
        <v>2846</v>
      </c>
      <c r="B722" s="7">
        <v>721</v>
      </c>
      <c r="C722" s="7" t="s">
        <v>3016</v>
      </c>
      <c r="D722" s="7" t="s">
        <v>3017</v>
      </c>
      <c r="E722" s="7" t="s">
        <v>3018</v>
      </c>
      <c r="F722" s="7">
        <v>20</v>
      </c>
      <c r="G722" s="7" t="s">
        <v>2749</v>
      </c>
      <c r="H722" s="7">
        <v>92604829</v>
      </c>
      <c r="I722" s="7" t="s">
        <v>3019</v>
      </c>
      <c r="J722" s="7" t="s">
        <v>1149</v>
      </c>
      <c r="N722" t="str">
        <f t="shared" si="121"/>
        <v>島村</v>
      </c>
      <c r="O722" t="str">
        <f t="shared" si="122"/>
        <v>夏惟</v>
      </c>
      <c r="P722" t="str">
        <f t="shared" si="123"/>
        <v>シマムラ</v>
      </c>
      <c r="Q722" t="str">
        <f t="shared" si="124"/>
        <v>カイ</v>
      </c>
      <c r="R722">
        <f t="shared" si="125"/>
        <v>21</v>
      </c>
      <c r="S722" t="str">
        <f t="shared" si="126"/>
        <v>2001</v>
      </c>
      <c r="T722" t="str">
        <f t="shared" si="127"/>
        <v>0723</v>
      </c>
      <c r="U722" t="str">
        <f t="shared" si="128"/>
        <v>2001/07/23</v>
      </c>
      <c r="V722" t="str">
        <f t="shared" si="129"/>
        <v>茨城</v>
      </c>
      <c r="W722" t="str">
        <f t="shared" si="130"/>
        <v>00092604829</v>
      </c>
      <c r="X722" t="str">
        <f t="shared" si="131"/>
        <v>京都大</v>
      </c>
    </row>
    <row r="723" spans="1:24" x14ac:dyDescent="0.55000000000000004">
      <c r="A723" s="7" t="s">
        <v>2846</v>
      </c>
      <c r="B723" s="7">
        <v>722</v>
      </c>
      <c r="C723" s="7" t="s">
        <v>3020</v>
      </c>
      <c r="D723" s="7" t="s">
        <v>3021</v>
      </c>
      <c r="E723" s="7" t="s">
        <v>3022</v>
      </c>
      <c r="F723" s="7">
        <v>20</v>
      </c>
      <c r="G723" s="7" t="s">
        <v>143</v>
      </c>
      <c r="H723" s="7">
        <v>92408730</v>
      </c>
      <c r="I723" s="7" t="s">
        <v>3023</v>
      </c>
      <c r="J723" s="7" t="s">
        <v>663</v>
      </c>
      <c r="N723" t="str">
        <f t="shared" si="121"/>
        <v>藤浦</v>
      </c>
      <c r="O723" t="str">
        <f t="shared" si="122"/>
        <v>敦士</v>
      </c>
      <c r="P723" t="str">
        <f t="shared" si="123"/>
        <v>フジウラ</v>
      </c>
      <c r="Q723" t="str">
        <f t="shared" si="124"/>
        <v>アツシ</v>
      </c>
      <c r="R723">
        <f t="shared" si="125"/>
        <v>21</v>
      </c>
      <c r="S723" t="str">
        <f t="shared" si="126"/>
        <v>2001</v>
      </c>
      <c r="T723" t="str">
        <f t="shared" si="127"/>
        <v>0503</v>
      </c>
      <c r="U723" t="str">
        <f t="shared" si="128"/>
        <v>2001/05/03</v>
      </c>
      <c r="V723" t="str">
        <f t="shared" si="129"/>
        <v>兵庫</v>
      </c>
      <c r="W723" t="str">
        <f t="shared" si="130"/>
        <v>00092408730</v>
      </c>
      <c r="X723" t="str">
        <f t="shared" si="131"/>
        <v>京都大</v>
      </c>
    </row>
    <row r="724" spans="1:24" x14ac:dyDescent="0.55000000000000004">
      <c r="A724" s="7" t="s">
        <v>2846</v>
      </c>
      <c r="B724" s="7">
        <v>723</v>
      </c>
      <c r="C724" s="7" t="s">
        <v>3024</v>
      </c>
      <c r="D724" s="7" t="s">
        <v>3025</v>
      </c>
      <c r="E724" s="7" t="s">
        <v>3026</v>
      </c>
      <c r="F724" s="7">
        <v>21</v>
      </c>
      <c r="G724" s="7" t="s">
        <v>115</v>
      </c>
      <c r="H724" s="7">
        <v>111376524</v>
      </c>
      <c r="I724" s="7" t="s">
        <v>3027</v>
      </c>
      <c r="J724" s="7" t="s">
        <v>251</v>
      </c>
      <c r="N724" t="str">
        <f t="shared" si="121"/>
        <v>宮澤</v>
      </c>
      <c r="O724" t="str">
        <f t="shared" si="122"/>
        <v>知希</v>
      </c>
      <c r="P724" t="str">
        <f t="shared" si="123"/>
        <v>ミヤザワ</v>
      </c>
      <c r="Q724" t="str">
        <f t="shared" si="124"/>
        <v>トモキ</v>
      </c>
      <c r="R724">
        <f t="shared" si="125"/>
        <v>21</v>
      </c>
      <c r="S724" t="str">
        <f t="shared" si="126"/>
        <v>2001</v>
      </c>
      <c r="T724" t="str">
        <f t="shared" si="127"/>
        <v>0214</v>
      </c>
      <c r="U724" t="str">
        <f t="shared" si="128"/>
        <v>2001/02/14</v>
      </c>
      <c r="V724" t="str">
        <f t="shared" si="129"/>
        <v>愛知</v>
      </c>
      <c r="W724" t="str">
        <f t="shared" si="130"/>
        <v>00111376524</v>
      </c>
      <c r="X724" t="str">
        <f t="shared" si="131"/>
        <v>京都大</v>
      </c>
    </row>
    <row r="725" spans="1:24" x14ac:dyDescent="0.55000000000000004">
      <c r="A725" s="7" t="s">
        <v>2846</v>
      </c>
      <c r="B725" s="7">
        <v>724</v>
      </c>
      <c r="C725" s="7" t="s">
        <v>3028</v>
      </c>
      <c r="D725" s="7" t="s">
        <v>3029</v>
      </c>
      <c r="E725" s="7" t="s">
        <v>2705</v>
      </c>
      <c r="F725" s="7">
        <v>21</v>
      </c>
      <c r="G725" s="7" t="s">
        <v>98</v>
      </c>
      <c r="H725" s="7">
        <v>100373014</v>
      </c>
      <c r="I725" s="7" t="s">
        <v>3030</v>
      </c>
      <c r="J725" s="7" t="s">
        <v>278</v>
      </c>
      <c r="N725" t="str">
        <f t="shared" si="121"/>
        <v>宮園</v>
      </c>
      <c r="O725" t="str">
        <f t="shared" si="122"/>
        <v>隼人</v>
      </c>
      <c r="P725" t="str">
        <f t="shared" si="123"/>
        <v>ミヤゾノ</v>
      </c>
      <c r="Q725" t="str">
        <f t="shared" si="124"/>
        <v>ハヤト</v>
      </c>
      <c r="R725">
        <f t="shared" si="125"/>
        <v>22</v>
      </c>
      <c r="S725" t="str">
        <f t="shared" si="126"/>
        <v>2000</v>
      </c>
      <c r="T725" t="str">
        <f t="shared" si="127"/>
        <v>0708</v>
      </c>
      <c r="U725" t="str">
        <f t="shared" si="128"/>
        <v>2000/07/08</v>
      </c>
      <c r="V725" t="str">
        <f t="shared" si="129"/>
        <v>滋賀</v>
      </c>
      <c r="W725" t="str">
        <f t="shared" si="130"/>
        <v>00100373014</v>
      </c>
      <c r="X725" t="str">
        <f t="shared" si="131"/>
        <v>京都大</v>
      </c>
    </row>
    <row r="726" spans="1:24" x14ac:dyDescent="0.55000000000000004">
      <c r="A726" s="7" t="s">
        <v>2846</v>
      </c>
      <c r="B726" s="7">
        <v>725</v>
      </c>
      <c r="C726" s="7" t="s">
        <v>3031</v>
      </c>
      <c r="D726" s="7" t="s">
        <v>3032</v>
      </c>
      <c r="E726" s="7" t="s">
        <v>1246</v>
      </c>
      <c r="F726" s="7">
        <v>20</v>
      </c>
      <c r="G726" s="7" t="s">
        <v>121</v>
      </c>
      <c r="H726" s="7">
        <v>80886030</v>
      </c>
      <c r="I726" s="7" t="s">
        <v>3033</v>
      </c>
      <c r="J726" s="7" t="s">
        <v>474</v>
      </c>
      <c r="N726" t="str">
        <f t="shared" si="121"/>
        <v>江端</v>
      </c>
      <c r="O726" t="str">
        <f t="shared" si="122"/>
        <v>康汰</v>
      </c>
      <c r="P726" t="str">
        <f t="shared" si="123"/>
        <v>エバタ</v>
      </c>
      <c r="Q726" t="str">
        <f t="shared" si="124"/>
        <v>コウタ</v>
      </c>
      <c r="R726">
        <f t="shared" si="125"/>
        <v>21</v>
      </c>
      <c r="S726" t="str">
        <f t="shared" si="126"/>
        <v>2001</v>
      </c>
      <c r="T726" t="str">
        <f t="shared" si="127"/>
        <v>0828</v>
      </c>
      <c r="U726" t="str">
        <f t="shared" si="128"/>
        <v>2001/08/28</v>
      </c>
      <c r="V726" t="str">
        <f t="shared" si="129"/>
        <v>京都</v>
      </c>
      <c r="W726" t="str">
        <f t="shared" si="130"/>
        <v>00080886030</v>
      </c>
      <c r="X726" t="str">
        <f t="shared" si="131"/>
        <v>京都大</v>
      </c>
    </row>
    <row r="727" spans="1:24" x14ac:dyDescent="0.55000000000000004">
      <c r="A727" s="7" t="s">
        <v>2846</v>
      </c>
      <c r="B727" s="7">
        <v>726</v>
      </c>
      <c r="C727" s="7" t="s">
        <v>3034</v>
      </c>
      <c r="D727" s="7" t="s">
        <v>3035</v>
      </c>
      <c r="E727" s="7" t="s">
        <v>3036</v>
      </c>
      <c r="F727" s="7">
        <v>20</v>
      </c>
      <c r="G727" s="7" t="s">
        <v>2290</v>
      </c>
      <c r="H727" s="7">
        <v>76892133</v>
      </c>
      <c r="I727" s="7" t="s">
        <v>3037</v>
      </c>
      <c r="J727" s="7" t="s">
        <v>557</v>
      </c>
      <c r="N727" t="str">
        <f t="shared" si="121"/>
        <v>鴛原</v>
      </c>
      <c r="O727" t="str">
        <f t="shared" si="122"/>
        <v>泰輝</v>
      </c>
      <c r="P727" t="str">
        <f t="shared" si="123"/>
        <v>オシハラ</v>
      </c>
      <c r="Q727" t="str">
        <f t="shared" si="124"/>
        <v>タイキ</v>
      </c>
      <c r="R727">
        <f t="shared" si="125"/>
        <v>21</v>
      </c>
      <c r="S727" t="str">
        <f t="shared" si="126"/>
        <v>2001</v>
      </c>
      <c r="T727" t="str">
        <f t="shared" si="127"/>
        <v>1011</v>
      </c>
      <c r="U727" t="str">
        <f t="shared" si="128"/>
        <v>2001/10/11</v>
      </c>
      <c r="V727" t="str">
        <f t="shared" si="129"/>
        <v>徳島</v>
      </c>
      <c r="W727" t="str">
        <f t="shared" si="130"/>
        <v>00076892133</v>
      </c>
      <c r="X727" t="str">
        <f t="shared" si="131"/>
        <v>京都大</v>
      </c>
    </row>
    <row r="728" spans="1:24" x14ac:dyDescent="0.55000000000000004">
      <c r="A728" s="7" t="s">
        <v>2846</v>
      </c>
      <c r="B728" s="7">
        <v>727</v>
      </c>
      <c r="C728" s="7" t="s">
        <v>3038</v>
      </c>
      <c r="D728" s="7" t="s">
        <v>3039</v>
      </c>
      <c r="E728" s="7" t="s">
        <v>1691</v>
      </c>
      <c r="F728" s="7">
        <v>20</v>
      </c>
      <c r="G728" s="7" t="s">
        <v>2577</v>
      </c>
      <c r="H728" s="7">
        <v>84823429</v>
      </c>
      <c r="I728" s="7" t="s">
        <v>1198</v>
      </c>
      <c r="J728" s="7" t="s">
        <v>3040</v>
      </c>
      <c r="N728" t="str">
        <f t="shared" si="121"/>
        <v>原</v>
      </c>
      <c r="O728" t="str">
        <f t="shared" si="122"/>
        <v>圭佑</v>
      </c>
      <c r="P728" t="str">
        <f t="shared" si="123"/>
        <v>ハラ</v>
      </c>
      <c r="Q728" t="str">
        <f t="shared" si="124"/>
        <v>ケイスケ</v>
      </c>
      <c r="R728">
        <f t="shared" si="125"/>
        <v>20</v>
      </c>
      <c r="S728" t="str">
        <f t="shared" si="126"/>
        <v>2002</v>
      </c>
      <c r="T728" t="str">
        <f t="shared" si="127"/>
        <v>0304</v>
      </c>
      <c r="U728" t="str">
        <f t="shared" si="128"/>
        <v>2002/03/04</v>
      </c>
      <c r="V728" t="str">
        <f t="shared" si="129"/>
        <v>長野</v>
      </c>
      <c r="W728" t="str">
        <f t="shared" si="130"/>
        <v>00084823429</v>
      </c>
      <c r="X728" t="str">
        <f t="shared" si="131"/>
        <v>京都大</v>
      </c>
    </row>
    <row r="729" spans="1:24" x14ac:dyDescent="0.55000000000000004">
      <c r="A729" s="7" t="s">
        <v>2846</v>
      </c>
      <c r="B729" s="7">
        <v>728</v>
      </c>
      <c r="C729" s="7" t="s">
        <v>3041</v>
      </c>
      <c r="D729" s="7" t="s">
        <v>3042</v>
      </c>
      <c r="E729" s="7" t="s">
        <v>2671</v>
      </c>
      <c r="F729" s="7">
        <v>20</v>
      </c>
      <c r="G729" s="7" t="s">
        <v>149</v>
      </c>
      <c r="H729" s="7">
        <v>80076728</v>
      </c>
      <c r="I729" s="7" t="s">
        <v>3043</v>
      </c>
      <c r="J729" s="7" t="s">
        <v>262</v>
      </c>
      <c r="N729" t="str">
        <f t="shared" si="121"/>
        <v>角谷</v>
      </c>
      <c r="O729" t="str">
        <f t="shared" si="122"/>
        <v>幸紀</v>
      </c>
      <c r="P729" t="str">
        <f t="shared" si="123"/>
        <v>カドヤ</v>
      </c>
      <c r="Q729" t="str">
        <f t="shared" si="124"/>
        <v>コウキ</v>
      </c>
      <c r="R729">
        <f t="shared" si="125"/>
        <v>21</v>
      </c>
      <c r="S729" t="str">
        <f t="shared" si="126"/>
        <v>2001</v>
      </c>
      <c r="T729" t="str">
        <f t="shared" si="127"/>
        <v>1002</v>
      </c>
      <c r="U729" t="str">
        <f t="shared" si="128"/>
        <v>2001/10/02</v>
      </c>
      <c r="V729" t="str">
        <f t="shared" si="129"/>
        <v>大阪</v>
      </c>
      <c r="W729" t="str">
        <f t="shared" si="130"/>
        <v>00080076728</v>
      </c>
      <c r="X729" t="str">
        <f t="shared" si="131"/>
        <v>京都大</v>
      </c>
    </row>
    <row r="730" spans="1:24" x14ac:dyDescent="0.55000000000000004">
      <c r="A730" s="7" t="s">
        <v>2846</v>
      </c>
      <c r="B730" s="7">
        <v>729</v>
      </c>
      <c r="C730" s="7" t="s">
        <v>3044</v>
      </c>
      <c r="D730" s="7" t="s">
        <v>3045</v>
      </c>
      <c r="E730" s="7" t="s">
        <v>3046</v>
      </c>
      <c r="F730" s="7">
        <v>22</v>
      </c>
      <c r="G730" s="7" t="s">
        <v>149</v>
      </c>
      <c r="H730" s="7">
        <v>88026832</v>
      </c>
      <c r="I730" s="7" t="s">
        <v>1605</v>
      </c>
      <c r="J730" s="7" t="s">
        <v>262</v>
      </c>
      <c r="N730" t="str">
        <f t="shared" si="121"/>
        <v>岩崎</v>
      </c>
      <c r="O730" t="str">
        <f t="shared" si="122"/>
        <v>光起</v>
      </c>
      <c r="P730" t="str">
        <f t="shared" si="123"/>
        <v>イワサキ</v>
      </c>
      <c r="Q730" t="str">
        <f t="shared" si="124"/>
        <v>コウキ</v>
      </c>
      <c r="R730">
        <f t="shared" si="125"/>
        <v>23</v>
      </c>
      <c r="S730" t="str">
        <f t="shared" si="126"/>
        <v>1999</v>
      </c>
      <c r="T730" t="str">
        <f t="shared" si="127"/>
        <v>1017</v>
      </c>
      <c r="U730" t="str">
        <f t="shared" si="128"/>
        <v>1999/10/17</v>
      </c>
      <c r="V730" t="str">
        <f t="shared" si="129"/>
        <v>大阪</v>
      </c>
      <c r="W730" t="str">
        <f t="shared" si="130"/>
        <v>00088026832</v>
      </c>
      <c r="X730" t="str">
        <f t="shared" si="131"/>
        <v>京都大</v>
      </c>
    </row>
    <row r="731" spans="1:24" x14ac:dyDescent="0.55000000000000004">
      <c r="A731" s="7" t="s">
        <v>2846</v>
      </c>
      <c r="B731" s="7">
        <v>730</v>
      </c>
      <c r="C731" s="7" t="s">
        <v>3047</v>
      </c>
      <c r="D731" s="7" t="s">
        <v>3048</v>
      </c>
      <c r="E731" s="7" t="s">
        <v>3049</v>
      </c>
      <c r="F731" s="7">
        <v>20</v>
      </c>
      <c r="G731" s="7" t="s">
        <v>149</v>
      </c>
      <c r="H731" s="7">
        <v>115436424</v>
      </c>
      <c r="I731" s="7" t="s">
        <v>3050</v>
      </c>
      <c r="J731" s="7" t="s">
        <v>361</v>
      </c>
      <c r="N731" t="str">
        <f t="shared" si="121"/>
        <v>中喜多</v>
      </c>
      <c r="O731" t="str">
        <f t="shared" si="122"/>
        <v>和孝</v>
      </c>
      <c r="P731" t="str">
        <f t="shared" si="123"/>
        <v>ナカキタ</v>
      </c>
      <c r="Q731" t="str">
        <f t="shared" si="124"/>
        <v>カズタカ</v>
      </c>
      <c r="R731">
        <f t="shared" si="125"/>
        <v>21</v>
      </c>
      <c r="S731" t="str">
        <f t="shared" si="126"/>
        <v>2001</v>
      </c>
      <c r="T731" t="str">
        <f t="shared" si="127"/>
        <v>1208</v>
      </c>
      <c r="U731" t="str">
        <f t="shared" si="128"/>
        <v>2001/12/08</v>
      </c>
      <c r="V731" t="str">
        <f t="shared" si="129"/>
        <v>大阪</v>
      </c>
      <c r="W731" t="str">
        <f t="shared" si="130"/>
        <v>00115436424</v>
      </c>
      <c r="X731" t="str">
        <f t="shared" si="131"/>
        <v>京都大</v>
      </c>
    </row>
    <row r="732" spans="1:24" x14ac:dyDescent="0.55000000000000004">
      <c r="A732" s="7" t="s">
        <v>2846</v>
      </c>
      <c r="B732" s="7">
        <v>731</v>
      </c>
      <c r="C732" s="7" t="s">
        <v>3051</v>
      </c>
      <c r="D732" s="7" t="s">
        <v>3052</v>
      </c>
      <c r="E732" s="7" t="s">
        <v>3053</v>
      </c>
      <c r="F732" s="7">
        <v>21</v>
      </c>
      <c r="G732" s="7" t="s">
        <v>149</v>
      </c>
      <c r="H732" s="7">
        <v>65699136</v>
      </c>
      <c r="I732" s="7" t="s">
        <v>318</v>
      </c>
      <c r="J732" s="7" t="s">
        <v>3054</v>
      </c>
      <c r="N732" t="str">
        <f t="shared" si="121"/>
        <v>山﨑</v>
      </c>
      <c r="O732" t="str">
        <f t="shared" si="122"/>
        <v>貴仁</v>
      </c>
      <c r="P732" t="str">
        <f t="shared" si="123"/>
        <v>ヤマザキ</v>
      </c>
      <c r="Q732" t="str">
        <f t="shared" si="124"/>
        <v>タカト</v>
      </c>
      <c r="R732">
        <f t="shared" si="125"/>
        <v>22</v>
      </c>
      <c r="S732" t="str">
        <f t="shared" si="126"/>
        <v>2000</v>
      </c>
      <c r="T732" t="str">
        <f t="shared" si="127"/>
        <v>0607</v>
      </c>
      <c r="U732" t="str">
        <f t="shared" si="128"/>
        <v>2000/06/07</v>
      </c>
      <c r="V732" t="str">
        <f t="shared" si="129"/>
        <v>大阪</v>
      </c>
      <c r="W732" t="str">
        <f t="shared" si="130"/>
        <v>00065699136</v>
      </c>
      <c r="X732" t="str">
        <f t="shared" si="131"/>
        <v>京都大</v>
      </c>
    </row>
    <row r="733" spans="1:24" x14ac:dyDescent="0.55000000000000004">
      <c r="A733" s="7" t="s">
        <v>2846</v>
      </c>
      <c r="B733" s="7">
        <v>732</v>
      </c>
      <c r="C733" s="7" t="s">
        <v>3055</v>
      </c>
      <c r="D733" s="7" t="s">
        <v>3056</v>
      </c>
      <c r="E733" s="7" t="s">
        <v>3057</v>
      </c>
      <c r="F733" s="7">
        <v>20</v>
      </c>
      <c r="G733" s="7" t="s">
        <v>115</v>
      </c>
      <c r="H733" s="7">
        <v>77617634</v>
      </c>
      <c r="I733" s="7" t="s">
        <v>3058</v>
      </c>
      <c r="J733" s="7" t="s">
        <v>819</v>
      </c>
      <c r="N733" t="str">
        <f t="shared" si="121"/>
        <v>蝶野</v>
      </c>
      <c r="O733" t="str">
        <f t="shared" si="122"/>
        <v>浩平</v>
      </c>
      <c r="P733" t="str">
        <f t="shared" si="123"/>
        <v>チョウノ</v>
      </c>
      <c r="Q733" t="str">
        <f t="shared" si="124"/>
        <v>コウヘイ</v>
      </c>
      <c r="R733">
        <f t="shared" si="125"/>
        <v>21</v>
      </c>
      <c r="S733" t="str">
        <f t="shared" si="126"/>
        <v>2001</v>
      </c>
      <c r="T733" t="str">
        <f t="shared" si="127"/>
        <v>1112</v>
      </c>
      <c r="U733" t="str">
        <f t="shared" si="128"/>
        <v>2001/11/12</v>
      </c>
      <c r="V733" t="str">
        <f t="shared" si="129"/>
        <v>愛知</v>
      </c>
      <c r="W733" t="str">
        <f t="shared" si="130"/>
        <v>00077617634</v>
      </c>
      <c r="X733" t="str">
        <f t="shared" si="131"/>
        <v>京都大</v>
      </c>
    </row>
    <row r="734" spans="1:24" x14ac:dyDescent="0.55000000000000004">
      <c r="A734" s="7" t="s">
        <v>2846</v>
      </c>
      <c r="B734" s="7">
        <v>733</v>
      </c>
      <c r="C734" s="7" t="s">
        <v>3059</v>
      </c>
      <c r="D734" s="7" t="s">
        <v>3060</v>
      </c>
      <c r="E734" s="7" t="s">
        <v>3061</v>
      </c>
      <c r="F734" s="7">
        <v>20</v>
      </c>
      <c r="G734" s="7" t="s">
        <v>115</v>
      </c>
      <c r="H734" s="7">
        <v>90616931</v>
      </c>
      <c r="I734" s="7" t="s">
        <v>3062</v>
      </c>
      <c r="J734" s="7" t="s">
        <v>510</v>
      </c>
      <c r="N734" t="str">
        <f t="shared" si="121"/>
        <v>川崎</v>
      </c>
      <c r="O734" t="str">
        <f t="shared" si="122"/>
        <v>玲央</v>
      </c>
      <c r="P734" t="str">
        <f t="shared" si="123"/>
        <v>カワサキ</v>
      </c>
      <c r="Q734" t="str">
        <f t="shared" si="124"/>
        <v>レオ</v>
      </c>
      <c r="R734">
        <f t="shared" si="125"/>
        <v>21</v>
      </c>
      <c r="S734" t="str">
        <f t="shared" si="126"/>
        <v>2002</v>
      </c>
      <c r="T734" t="str">
        <f t="shared" si="127"/>
        <v>0121</v>
      </c>
      <c r="U734" t="str">
        <f t="shared" si="128"/>
        <v>2002/01/21</v>
      </c>
      <c r="V734" t="str">
        <f t="shared" si="129"/>
        <v>愛知</v>
      </c>
      <c r="W734" t="str">
        <f t="shared" si="130"/>
        <v>00090616931</v>
      </c>
      <c r="X734" t="str">
        <f t="shared" si="131"/>
        <v>京都大</v>
      </c>
    </row>
    <row r="735" spans="1:24" x14ac:dyDescent="0.55000000000000004">
      <c r="A735" s="7" t="s">
        <v>2846</v>
      </c>
      <c r="B735" s="7">
        <v>734</v>
      </c>
      <c r="C735" s="7" t="s">
        <v>3063</v>
      </c>
      <c r="D735" s="7" t="s">
        <v>3064</v>
      </c>
      <c r="E735" s="7" t="s">
        <v>3065</v>
      </c>
      <c r="F735" s="7">
        <v>19</v>
      </c>
      <c r="G735" s="7" t="s">
        <v>149</v>
      </c>
      <c r="H735" s="7">
        <v>90638531</v>
      </c>
      <c r="I735" s="7" t="s">
        <v>3066</v>
      </c>
      <c r="J735" s="7" t="s">
        <v>3067</v>
      </c>
      <c r="N735" t="str">
        <f t="shared" si="121"/>
        <v>紀之定</v>
      </c>
      <c r="O735" t="str">
        <f t="shared" si="122"/>
        <v>玲司</v>
      </c>
      <c r="P735" t="str">
        <f t="shared" si="123"/>
        <v>キノサダ</v>
      </c>
      <c r="Q735" t="str">
        <f t="shared" si="124"/>
        <v>レイジ</v>
      </c>
      <c r="R735">
        <f t="shared" si="125"/>
        <v>20</v>
      </c>
      <c r="S735" t="str">
        <f t="shared" si="126"/>
        <v>2002</v>
      </c>
      <c r="T735" t="str">
        <f t="shared" si="127"/>
        <v>1013</v>
      </c>
      <c r="U735" t="str">
        <f t="shared" si="128"/>
        <v>2002/10/13</v>
      </c>
      <c r="V735" t="str">
        <f t="shared" si="129"/>
        <v>大阪</v>
      </c>
      <c r="W735" t="str">
        <f t="shared" si="130"/>
        <v>00090638531</v>
      </c>
      <c r="X735" t="str">
        <f t="shared" si="131"/>
        <v>京都大</v>
      </c>
    </row>
    <row r="736" spans="1:24" x14ac:dyDescent="0.55000000000000004">
      <c r="A736" s="7" t="s">
        <v>2846</v>
      </c>
      <c r="B736" s="7">
        <v>735</v>
      </c>
      <c r="C736" s="7" t="s">
        <v>3068</v>
      </c>
      <c r="D736" s="7" t="s">
        <v>3069</v>
      </c>
      <c r="E736" s="7" t="s">
        <v>2102</v>
      </c>
      <c r="F736" s="7">
        <v>19</v>
      </c>
      <c r="G736" s="7" t="s">
        <v>149</v>
      </c>
      <c r="H736" s="7">
        <v>89181734</v>
      </c>
      <c r="I736" s="7" t="s">
        <v>170</v>
      </c>
      <c r="J736" s="7" t="s">
        <v>388</v>
      </c>
      <c r="N736" t="str">
        <f t="shared" si="121"/>
        <v>中川</v>
      </c>
      <c r="O736" t="str">
        <f t="shared" si="122"/>
        <v>遥仁</v>
      </c>
      <c r="P736" t="str">
        <f t="shared" si="123"/>
        <v>ナカガワ</v>
      </c>
      <c r="Q736" t="str">
        <f t="shared" si="124"/>
        <v>ハルト</v>
      </c>
      <c r="R736">
        <f t="shared" si="125"/>
        <v>20</v>
      </c>
      <c r="S736" t="str">
        <f t="shared" si="126"/>
        <v>2002</v>
      </c>
      <c r="T736" t="str">
        <f t="shared" si="127"/>
        <v>0409</v>
      </c>
      <c r="U736" t="str">
        <f t="shared" si="128"/>
        <v>2002/04/09</v>
      </c>
      <c r="V736" t="str">
        <f t="shared" si="129"/>
        <v>大阪</v>
      </c>
      <c r="W736" t="str">
        <f t="shared" si="130"/>
        <v>00089181734</v>
      </c>
      <c r="X736" t="str">
        <f t="shared" si="131"/>
        <v>京都大</v>
      </c>
    </row>
    <row r="737" spans="1:24" x14ac:dyDescent="0.55000000000000004">
      <c r="A737" s="7" t="s">
        <v>2846</v>
      </c>
      <c r="B737" s="7">
        <v>736</v>
      </c>
      <c r="C737" s="7" t="s">
        <v>3070</v>
      </c>
      <c r="D737" s="7" t="s">
        <v>3071</v>
      </c>
      <c r="E737" s="7" t="s">
        <v>3072</v>
      </c>
      <c r="F737" s="7">
        <v>19</v>
      </c>
      <c r="G737" s="7" t="s">
        <v>149</v>
      </c>
      <c r="H737" s="7">
        <v>86410221</v>
      </c>
      <c r="I737" s="7" t="s">
        <v>347</v>
      </c>
      <c r="J737" s="7" t="s">
        <v>859</v>
      </c>
      <c r="N737" t="str">
        <f t="shared" si="121"/>
        <v>山中</v>
      </c>
      <c r="O737" t="str">
        <f t="shared" si="122"/>
        <v>駿</v>
      </c>
      <c r="P737" t="str">
        <f t="shared" si="123"/>
        <v>ヤマナカ</v>
      </c>
      <c r="Q737" t="str">
        <f t="shared" si="124"/>
        <v>シュン</v>
      </c>
      <c r="R737">
        <f t="shared" si="125"/>
        <v>20</v>
      </c>
      <c r="S737" t="str">
        <f t="shared" si="126"/>
        <v>2002</v>
      </c>
      <c r="T737" t="str">
        <f t="shared" si="127"/>
        <v>0926</v>
      </c>
      <c r="U737" t="str">
        <f t="shared" si="128"/>
        <v>2002/09/26</v>
      </c>
      <c r="V737" t="str">
        <f t="shared" si="129"/>
        <v>大阪</v>
      </c>
      <c r="W737" t="str">
        <f t="shared" si="130"/>
        <v>00086410221</v>
      </c>
      <c r="X737" t="str">
        <f t="shared" si="131"/>
        <v>京都大</v>
      </c>
    </row>
    <row r="738" spans="1:24" x14ac:dyDescent="0.55000000000000004">
      <c r="A738" s="7" t="s">
        <v>2846</v>
      </c>
      <c r="B738" s="7">
        <v>737</v>
      </c>
      <c r="C738" s="7" t="s">
        <v>3073</v>
      </c>
      <c r="D738" s="7" t="s">
        <v>3074</v>
      </c>
      <c r="E738" s="7" t="s">
        <v>3075</v>
      </c>
      <c r="F738" s="7">
        <v>19</v>
      </c>
      <c r="G738" s="7" t="s">
        <v>149</v>
      </c>
      <c r="H738" s="7">
        <v>88907537</v>
      </c>
      <c r="I738" s="7" t="s">
        <v>2925</v>
      </c>
      <c r="J738" s="7" t="s">
        <v>3076</v>
      </c>
      <c r="N738" t="str">
        <f t="shared" si="121"/>
        <v>長田</v>
      </c>
      <c r="O738" t="str">
        <f t="shared" si="122"/>
        <v>雅史</v>
      </c>
      <c r="P738" t="str">
        <f t="shared" si="123"/>
        <v>ナガタ</v>
      </c>
      <c r="Q738" t="str">
        <f t="shared" si="124"/>
        <v>マサシ</v>
      </c>
      <c r="R738">
        <f t="shared" si="125"/>
        <v>20</v>
      </c>
      <c r="S738" t="str">
        <f t="shared" si="126"/>
        <v>2002</v>
      </c>
      <c r="T738" t="str">
        <f t="shared" si="127"/>
        <v>0908</v>
      </c>
      <c r="U738" t="str">
        <f t="shared" si="128"/>
        <v>2002/09/08</v>
      </c>
      <c r="V738" t="str">
        <f t="shared" si="129"/>
        <v>大阪</v>
      </c>
      <c r="W738" t="str">
        <f t="shared" si="130"/>
        <v>00088907537</v>
      </c>
      <c r="X738" t="str">
        <f t="shared" si="131"/>
        <v>京都大</v>
      </c>
    </row>
    <row r="739" spans="1:24" x14ac:dyDescent="0.55000000000000004">
      <c r="A739" s="7" t="s">
        <v>2846</v>
      </c>
      <c r="B739" s="7">
        <v>738</v>
      </c>
      <c r="C739" s="7" t="s">
        <v>3077</v>
      </c>
      <c r="D739" s="7" t="s">
        <v>3078</v>
      </c>
      <c r="E739" s="7" t="s">
        <v>3079</v>
      </c>
      <c r="F739" s="7">
        <v>19</v>
      </c>
      <c r="G739" s="7" t="s">
        <v>121</v>
      </c>
      <c r="H739" s="7">
        <v>161554123</v>
      </c>
      <c r="I739" s="7" t="s">
        <v>3080</v>
      </c>
      <c r="J739" s="7" t="s">
        <v>3081</v>
      </c>
      <c r="N739" t="str">
        <f t="shared" si="121"/>
        <v>五十嵐</v>
      </c>
      <c r="O739" t="str">
        <f t="shared" si="122"/>
        <v>聖</v>
      </c>
      <c r="P739" t="str">
        <f t="shared" si="123"/>
        <v>イカラシ</v>
      </c>
      <c r="Q739" t="str">
        <f t="shared" si="124"/>
        <v>ヒジリ</v>
      </c>
      <c r="R739">
        <f t="shared" si="125"/>
        <v>20</v>
      </c>
      <c r="S739" t="str">
        <f t="shared" si="126"/>
        <v>2002</v>
      </c>
      <c r="T739" t="str">
        <f t="shared" si="127"/>
        <v>0627</v>
      </c>
      <c r="U739" t="str">
        <f t="shared" si="128"/>
        <v>2002/06/27</v>
      </c>
      <c r="V739" t="str">
        <f t="shared" si="129"/>
        <v>京都</v>
      </c>
      <c r="W739" t="str">
        <f t="shared" si="130"/>
        <v>00161554123</v>
      </c>
      <c r="X739" t="str">
        <f t="shared" si="131"/>
        <v>京都大</v>
      </c>
    </row>
    <row r="740" spans="1:24" x14ac:dyDescent="0.55000000000000004">
      <c r="A740" s="7" t="s">
        <v>2846</v>
      </c>
      <c r="B740" s="7">
        <v>739</v>
      </c>
      <c r="C740" s="7" t="s">
        <v>3082</v>
      </c>
      <c r="D740" s="7" t="s">
        <v>3083</v>
      </c>
      <c r="E740" s="7" t="s">
        <v>2711</v>
      </c>
      <c r="F740" s="7">
        <v>19</v>
      </c>
      <c r="G740" s="7" t="s">
        <v>121</v>
      </c>
      <c r="H740" s="7">
        <v>107315926</v>
      </c>
      <c r="I740" s="7" t="s">
        <v>2636</v>
      </c>
      <c r="J740" s="7" t="s">
        <v>819</v>
      </c>
      <c r="N740" t="str">
        <f t="shared" si="121"/>
        <v>西川</v>
      </c>
      <c r="O740" t="str">
        <f t="shared" si="122"/>
        <v>洸平</v>
      </c>
      <c r="P740" t="str">
        <f t="shared" si="123"/>
        <v>ニシカワ</v>
      </c>
      <c r="Q740" t="str">
        <f t="shared" si="124"/>
        <v>コウヘイ</v>
      </c>
      <c r="R740">
        <f t="shared" si="125"/>
        <v>20</v>
      </c>
      <c r="S740" t="str">
        <f t="shared" si="126"/>
        <v>2002</v>
      </c>
      <c r="T740" t="str">
        <f t="shared" si="127"/>
        <v>0703</v>
      </c>
      <c r="U740" t="str">
        <f t="shared" si="128"/>
        <v>2002/07/03</v>
      </c>
      <c r="V740" t="str">
        <f t="shared" si="129"/>
        <v>京都</v>
      </c>
      <c r="W740" t="str">
        <f t="shared" si="130"/>
        <v>00107315926</v>
      </c>
      <c r="X740" t="str">
        <f t="shared" si="131"/>
        <v>京都大</v>
      </c>
    </row>
    <row r="741" spans="1:24" x14ac:dyDescent="0.55000000000000004">
      <c r="A741" s="7" t="s">
        <v>2846</v>
      </c>
      <c r="B741" s="7">
        <v>740</v>
      </c>
      <c r="C741" s="7" t="s">
        <v>3084</v>
      </c>
      <c r="D741" s="7" t="s">
        <v>3085</v>
      </c>
      <c r="E741" s="7" t="s">
        <v>2373</v>
      </c>
      <c r="F741" s="7">
        <v>20</v>
      </c>
      <c r="G741" s="7" t="s">
        <v>496</v>
      </c>
      <c r="H741" s="7">
        <v>110050714</v>
      </c>
      <c r="I741" s="7" t="s">
        <v>3086</v>
      </c>
      <c r="J741" s="7" t="s">
        <v>393</v>
      </c>
      <c r="N741" t="str">
        <f t="shared" si="121"/>
        <v>平山</v>
      </c>
      <c r="O741" t="str">
        <f t="shared" si="122"/>
        <v>悦章</v>
      </c>
      <c r="P741" t="str">
        <f t="shared" si="123"/>
        <v>ヒラヤマ</v>
      </c>
      <c r="Q741" t="str">
        <f t="shared" si="124"/>
        <v>ヨシアキ</v>
      </c>
      <c r="R741">
        <f t="shared" si="125"/>
        <v>21</v>
      </c>
      <c r="S741" t="str">
        <f t="shared" si="126"/>
        <v>2001</v>
      </c>
      <c r="T741" t="str">
        <f t="shared" si="127"/>
        <v>0918</v>
      </c>
      <c r="U741" t="str">
        <f t="shared" si="128"/>
        <v>2001/09/18</v>
      </c>
      <c r="V741" t="str">
        <f t="shared" si="129"/>
        <v>東京</v>
      </c>
      <c r="W741" t="str">
        <f t="shared" si="130"/>
        <v>00110050714</v>
      </c>
      <c r="X741" t="str">
        <f t="shared" si="131"/>
        <v>京都大</v>
      </c>
    </row>
    <row r="742" spans="1:24" x14ac:dyDescent="0.55000000000000004">
      <c r="A742" s="7" t="s">
        <v>2846</v>
      </c>
      <c r="B742" s="7">
        <v>741</v>
      </c>
      <c r="C742" s="7" t="s">
        <v>3087</v>
      </c>
      <c r="D742" s="7" t="s">
        <v>3088</v>
      </c>
      <c r="E742" s="7" t="s">
        <v>254</v>
      </c>
      <c r="F742" s="7">
        <v>20</v>
      </c>
      <c r="G742" s="7" t="s">
        <v>2749</v>
      </c>
      <c r="H742" s="7">
        <v>93962029</v>
      </c>
      <c r="I742" s="7" t="s">
        <v>3089</v>
      </c>
      <c r="J742" s="7" t="s">
        <v>672</v>
      </c>
      <c r="N742" t="str">
        <f t="shared" si="121"/>
        <v>須山</v>
      </c>
      <c r="O742" t="str">
        <f t="shared" si="122"/>
        <v>傑</v>
      </c>
      <c r="P742" t="str">
        <f t="shared" si="123"/>
        <v>スヤマ</v>
      </c>
      <c r="Q742" t="str">
        <f t="shared" si="124"/>
        <v>スグル</v>
      </c>
      <c r="R742">
        <f t="shared" si="125"/>
        <v>21</v>
      </c>
      <c r="S742" t="str">
        <f t="shared" si="126"/>
        <v>2001</v>
      </c>
      <c r="T742" t="str">
        <f t="shared" si="127"/>
        <v>1019</v>
      </c>
      <c r="U742" t="str">
        <f t="shared" si="128"/>
        <v>2001/10/19</v>
      </c>
      <c r="V742" t="str">
        <f t="shared" si="129"/>
        <v>茨城</v>
      </c>
      <c r="W742" t="str">
        <f t="shared" si="130"/>
        <v>00093962029</v>
      </c>
      <c r="X742" t="str">
        <f t="shared" si="131"/>
        <v>京都大</v>
      </c>
    </row>
    <row r="743" spans="1:24" x14ac:dyDescent="0.55000000000000004">
      <c r="A743" s="7" t="s">
        <v>2846</v>
      </c>
      <c r="B743" s="7">
        <v>742</v>
      </c>
      <c r="C743" s="7" t="s">
        <v>3090</v>
      </c>
      <c r="D743" s="7" t="s">
        <v>3091</v>
      </c>
      <c r="E743" s="7" t="s">
        <v>3092</v>
      </c>
      <c r="F743" s="7">
        <v>19</v>
      </c>
      <c r="G743" s="7" t="s">
        <v>271</v>
      </c>
      <c r="H743" s="7">
        <v>88449538</v>
      </c>
      <c r="I743" s="7" t="s">
        <v>3093</v>
      </c>
      <c r="J743" s="7" t="s">
        <v>636</v>
      </c>
      <c r="N743" t="str">
        <f t="shared" si="121"/>
        <v>金盛</v>
      </c>
      <c r="O743" t="str">
        <f t="shared" si="122"/>
        <v>圭悟</v>
      </c>
      <c r="P743" t="str">
        <f t="shared" si="123"/>
        <v>カナモリ</v>
      </c>
      <c r="Q743" t="str">
        <f t="shared" si="124"/>
        <v>ケイゴ</v>
      </c>
      <c r="R743">
        <f t="shared" si="125"/>
        <v>20</v>
      </c>
      <c r="S743" t="str">
        <f t="shared" si="126"/>
        <v>2002</v>
      </c>
      <c r="T743" t="str">
        <f t="shared" si="127"/>
        <v>0803</v>
      </c>
      <c r="U743" t="str">
        <f t="shared" si="128"/>
        <v>2002/08/03</v>
      </c>
      <c r="V743" t="str">
        <f t="shared" si="129"/>
        <v>岡山</v>
      </c>
      <c r="W743" t="str">
        <f t="shared" si="130"/>
        <v>00088449538</v>
      </c>
      <c r="X743" t="str">
        <f t="shared" si="131"/>
        <v>京都大</v>
      </c>
    </row>
    <row r="744" spans="1:24" x14ac:dyDescent="0.55000000000000004">
      <c r="A744" s="7" t="s">
        <v>2846</v>
      </c>
      <c r="B744" s="7">
        <v>743</v>
      </c>
      <c r="C744" s="7" t="s">
        <v>3094</v>
      </c>
      <c r="D744" s="7" t="s">
        <v>3095</v>
      </c>
      <c r="E744" s="7" t="s">
        <v>3096</v>
      </c>
      <c r="F744" s="7">
        <v>19</v>
      </c>
      <c r="G744" s="7" t="s">
        <v>121</v>
      </c>
      <c r="H744" s="7">
        <v>94260526</v>
      </c>
      <c r="I744" s="7" t="s">
        <v>3097</v>
      </c>
      <c r="J744" s="7" t="s">
        <v>3015</v>
      </c>
      <c r="N744" t="str">
        <f t="shared" si="121"/>
        <v>宍倉</v>
      </c>
      <c r="O744" t="str">
        <f t="shared" si="122"/>
        <v>隆浩</v>
      </c>
      <c r="P744" t="str">
        <f t="shared" si="123"/>
        <v>シシクラ</v>
      </c>
      <c r="Q744" t="str">
        <f t="shared" si="124"/>
        <v>タカヒロ</v>
      </c>
      <c r="R744">
        <f t="shared" si="125"/>
        <v>19</v>
      </c>
      <c r="S744" t="str">
        <f t="shared" si="126"/>
        <v>2003</v>
      </c>
      <c r="T744" t="str">
        <f t="shared" si="127"/>
        <v>0217</v>
      </c>
      <c r="U744" t="str">
        <f t="shared" si="128"/>
        <v>2003/02/17</v>
      </c>
      <c r="V744" t="str">
        <f t="shared" si="129"/>
        <v>京都</v>
      </c>
      <c r="W744" t="str">
        <f t="shared" si="130"/>
        <v>00094260526</v>
      </c>
      <c r="X744" t="str">
        <f t="shared" si="131"/>
        <v>京都大</v>
      </c>
    </row>
    <row r="745" spans="1:24" x14ac:dyDescent="0.55000000000000004">
      <c r="A745" s="7" t="s">
        <v>2846</v>
      </c>
      <c r="B745" s="7">
        <v>744</v>
      </c>
      <c r="C745" s="7" t="s">
        <v>3098</v>
      </c>
      <c r="D745" s="7" t="s">
        <v>3099</v>
      </c>
      <c r="E745" s="7" t="s">
        <v>1698</v>
      </c>
      <c r="F745" s="7">
        <v>20</v>
      </c>
      <c r="G745" s="7" t="s">
        <v>121</v>
      </c>
      <c r="H745" s="7">
        <v>119059530</v>
      </c>
      <c r="I745" s="7" t="s">
        <v>867</v>
      </c>
      <c r="J745" s="7" t="s">
        <v>2439</v>
      </c>
      <c r="N745" t="str">
        <f t="shared" si="121"/>
        <v>岡本</v>
      </c>
      <c r="O745" t="str">
        <f t="shared" si="122"/>
        <v>亜哲</v>
      </c>
      <c r="P745" t="str">
        <f t="shared" si="123"/>
        <v>オカモト</v>
      </c>
      <c r="Q745" t="str">
        <f t="shared" si="124"/>
        <v>アサト</v>
      </c>
      <c r="R745">
        <f t="shared" si="125"/>
        <v>21</v>
      </c>
      <c r="S745" t="str">
        <f t="shared" si="126"/>
        <v>2001</v>
      </c>
      <c r="T745" t="str">
        <f t="shared" si="127"/>
        <v>0517</v>
      </c>
      <c r="U745" t="str">
        <f t="shared" si="128"/>
        <v>2001/05/17</v>
      </c>
      <c r="V745" t="str">
        <f t="shared" si="129"/>
        <v>京都</v>
      </c>
      <c r="W745" t="str">
        <f t="shared" si="130"/>
        <v>00119059530</v>
      </c>
      <c r="X745" t="str">
        <f t="shared" si="131"/>
        <v>京都大</v>
      </c>
    </row>
    <row r="746" spans="1:24" x14ac:dyDescent="0.55000000000000004">
      <c r="A746" s="7" t="s">
        <v>2846</v>
      </c>
      <c r="B746" s="7">
        <v>745</v>
      </c>
      <c r="C746" s="7" t="s">
        <v>3100</v>
      </c>
      <c r="D746" s="7" t="s">
        <v>3101</v>
      </c>
      <c r="E746" s="7" t="s">
        <v>3102</v>
      </c>
      <c r="F746" s="7">
        <v>20</v>
      </c>
      <c r="G746" s="7" t="s">
        <v>341</v>
      </c>
      <c r="H746" s="7">
        <v>118021821</v>
      </c>
      <c r="I746" s="7" t="s">
        <v>1966</v>
      </c>
      <c r="J746" s="7" t="s">
        <v>1668</v>
      </c>
      <c r="N746" t="str">
        <f t="shared" si="121"/>
        <v>髙山</v>
      </c>
      <c r="O746" t="str">
        <f t="shared" si="122"/>
        <v>兼輔</v>
      </c>
      <c r="P746" t="str">
        <f t="shared" si="123"/>
        <v>タカヤマ</v>
      </c>
      <c r="Q746" t="str">
        <f t="shared" si="124"/>
        <v>ケンスケ</v>
      </c>
      <c r="R746">
        <f t="shared" si="125"/>
        <v>21</v>
      </c>
      <c r="S746" t="str">
        <f t="shared" si="126"/>
        <v>2001</v>
      </c>
      <c r="T746" t="str">
        <f t="shared" si="127"/>
        <v>0820</v>
      </c>
      <c r="U746" t="str">
        <f t="shared" si="128"/>
        <v>2001/08/20</v>
      </c>
      <c r="V746" t="str">
        <f t="shared" si="129"/>
        <v>神奈川</v>
      </c>
      <c r="W746" t="str">
        <f t="shared" si="130"/>
        <v>00118021821</v>
      </c>
      <c r="X746" t="str">
        <f t="shared" si="131"/>
        <v>京都大</v>
      </c>
    </row>
    <row r="747" spans="1:24" x14ac:dyDescent="0.55000000000000004">
      <c r="A747" s="7" t="s">
        <v>2846</v>
      </c>
      <c r="B747" s="7">
        <v>746</v>
      </c>
      <c r="C747" s="7" t="s">
        <v>3103</v>
      </c>
      <c r="D747" s="7" t="s">
        <v>3104</v>
      </c>
      <c r="E747" s="7" t="s">
        <v>3079</v>
      </c>
      <c r="F747" s="7">
        <v>19</v>
      </c>
      <c r="G747" s="7" t="s">
        <v>109</v>
      </c>
      <c r="H747" s="7">
        <v>121661118</v>
      </c>
      <c r="I747" s="7" t="s">
        <v>3105</v>
      </c>
      <c r="J747" s="7" t="s">
        <v>653</v>
      </c>
      <c r="N747" t="str">
        <f t="shared" si="121"/>
        <v>服部</v>
      </c>
      <c r="O747" t="str">
        <f t="shared" si="122"/>
        <v>航大</v>
      </c>
      <c r="P747" t="str">
        <f t="shared" si="123"/>
        <v>ハットリ</v>
      </c>
      <c r="Q747" t="str">
        <f t="shared" si="124"/>
        <v>コウダイ</v>
      </c>
      <c r="R747">
        <f t="shared" si="125"/>
        <v>20</v>
      </c>
      <c r="S747" t="str">
        <f t="shared" si="126"/>
        <v>2002</v>
      </c>
      <c r="T747" t="str">
        <f t="shared" si="127"/>
        <v>0627</v>
      </c>
      <c r="U747" t="str">
        <f t="shared" si="128"/>
        <v>2002/06/27</v>
      </c>
      <c r="V747" t="str">
        <f t="shared" si="129"/>
        <v>奈良</v>
      </c>
      <c r="W747" t="str">
        <f t="shared" si="130"/>
        <v>00121661118</v>
      </c>
      <c r="X747" t="str">
        <f t="shared" si="131"/>
        <v>京都大</v>
      </c>
    </row>
    <row r="748" spans="1:24" x14ac:dyDescent="0.55000000000000004">
      <c r="A748" s="7" t="s">
        <v>2846</v>
      </c>
      <c r="B748" s="7">
        <v>747</v>
      </c>
      <c r="C748" s="7" t="s">
        <v>3106</v>
      </c>
      <c r="D748" s="7" t="s">
        <v>3107</v>
      </c>
      <c r="E748" s="7" t="s">
        <v>501</v>
      </c>
      <c r="F748" s="7">
        <v>19</v>
      </c>
      <c r="G748" s="7" t="s">
        <v>386</v>
      </c>
      <c r="H748" s="7">
        <v>122771828</v>
      </c>
      <c r="I748" s="7" t="s">
        <v>917</v>
      </c>
      <c r="J748" s="7" t="s">
        <v>3108</v>
      </c>
      <c r="N748" t="str">
        <f t="shared" si="121"/>
        <v>髙田</v>
      </c>
      <c r="O748" t="str">
        <f t="shared" si="122"/>
        <v>雄平</v>
      </c>
      <c r="P748" t="str">
        <f t="shared" si="123"/>
        <v>タカダ</v>
      </c>
      <c r="Q748" t="str">
        <f t="shared" si="124"/>
        <v>ユウヘイ</v>
      </c>
      <c r="R748">
        <f t="shared" si="125"/>
        <v>20</v>
      </c>
      <c r="S748" t="str">
        <f t="shared" si="126"/>
        <v>2002</v>
      </c>
      <c r="T748" t="str">
        <f t="shared" si="127"/>
        <v>1003</v>
      </c>
      <c r="U748" t="str">
        <f t="shared" si="128"/>
        <v>2002/10/03</v>
      </c>
      <c r="V748" t="str">
        <f t="shared" si="129"/>
        <v>北海道</v>
      </c>
      <c r="W748" t="str">
        <f t="shared" si="130"/>
        <v>00122771828</v>
      </c>
      <c r="X748" t="str">
        <f t="shared" si="131"/>
        <v>京都大</v>
      </c>
    </row>
    <row r="749" spans="1:24" x14ac:dyDescent="0.55000000000000004">
      <c r="A749" s="7" t="s">
        <v>2846</v>
      </c>
      <c r="B749" s="7">
        <v>748</v>
      </c>
      <c r="C749" s="7" t="s">
        <v>3109</v>
      </c>
      <c r="D749" s="7" t="s">
        <v>3110</v>
      </c>
      <c r="E749" s="7" t="s">
        <v>3111</v>
      </c>
      <c r="F749" s="7">
        <v>19</v>
      </c>
      <c r="G749" s="7" t="s">
        <v>121</v>
      </c>
      <c r="H749" s="7">
        <v>163229326</v>
      </c>
      <c r="I749" s="7" t="s">
        <v>3112</v>
      </c>
      <c r="J749" s="7" t="s">
        <v>251</v>
      </c>
      <c r="N749" t="str">
        <f t="shared" si="121"/>
        <v>三嶋</v>
      </c>
      <c r="O749" t="str">
        <f t="shared" si="122"/>
        <v>友貴</v>
      </c>
      <c r="P749" t="str">
        <f t="shared" si="123"/>
        <v>ミシマ</v>
      </c>
      <c r="Q749" t="str">
        <f t="shared" si="124"/>
        <v>トモキ</v>
      </c>
      <c r="R749">
        <f t="shared" si="125"/>
        <v>20</v>
      </c>
      <c r="S749" t="str">
        <f t="shared" si="126"/>
        <v>2002</v>
      </c>
      <c r="T749" t="str">
        <f t="shared" si="127"/>
        <v>0622</v>
      </c>
      <c r="U749" t="str">
        <f t="shared" si="128"/>
        <v>2002/06/22</v>
      </c>
      <c r="V749" t="str">
        <f t="shared" si="129"/>
        <v>京都</v>
      </c>
      <c r="W749" t="str">
        <f t="shared" si="130"/>
        <v>00163229326</v>
      </c>
      <c r="X749" t="str">
        <f t="shared" si="131"/>
        <v>京都大</v>
      </c>
    </row>
    <row r="750" spans="1:24" x14ac:dyDescent="0.55000000000000004">
      <c r="A750" s="7" t="s">
        <v>2846</v>
      </c>
      <c r="B750" s="7">
        <v>749</v>
      </c>
      <c r="C750" s="7" t="s">
        <v>3113</v>
      </c>
      <c r="D750" s="7" t="s">
        <v>3114</v>
      </c>
      <c r="E750" s="7" t="s">
        <v>3115</v>
      </c>
      <c r="F750" s="7">
        <v>19</v>
      </c>
      <c r="G750" s="7" t="s">
        <v>386</v>
      </c>
      <c r="H750" s="7">
        <v>91103620</v>
      </c>
      <c r="I750" s="7" t="s">
        <v>3116</v>
      </c>
      <c r="J750" s="7" t="s">
        <v>192</v>
      </c>
      <c r="N750" t="str">
        <f t="shared" si="121"/>
        <v>小笹</v>
      </c>
      <c r="O750" t="str">
        <f t="shared" si="122"/>
        <v>陽輝</v>
      </c>
      <c r="P750" t="str">
        <f t="shared" si="123"/>
        <v>オザサ</v>
      </c>
      <c r="Q750" t="str">
        <f t="shared" si="124"/>
        <v>ハルキ</v>
      </c>
      <c r="R750">
        <f t="shared" si="125"/>
        <v>20</v>
      </c>
      <c r="S750" t="str">
        <f t="shared" si="126"/>
        <v>2002</v>
      </c>
      <c r="T750" t="str">
        <f t="shared" si="127"/>
        <v>1008</v>
      </c>
      <c r="U750" t="str">
        <f t="shared" si="128"/>
        <v>2002/10/08</v>
      </c>
      <c r="V750" t="str">
        <f t="shared" si="129"/>
        <v>北海道</v>
      </c>
      <c r="W750" t="str">
        <f t="shared" si="130"/>
        <v>00091103620</v>
      </c>
      <c r="X750" t="str">
        <f t="shared" si="131"/>
        <v>京都大</v>
      </c>
    </row>
    <row r="751" spans="1:24" x14ac:dyDescent="0.55000000000000004">
      <c r="A751" s="7" t="s">
        <v>2846</v>
      </c>
      <c r="B751" s="7">
        <v>750</v>
      </c>
      <c r="C751" s="7" t="s">
        <v>3117</v>
      </c>
      <c r="D751" s="7" t="s">
        <v>3118</v>
      </c>
      <c r="E751" s="7" t="s">
        <v>3119</v>
      </c>
      <c r="F751" s="7">
        <v>19</v>
      </c>
      <c r="G751" s="7" t="s">
        <v>121</v>
      </c>
      <c r="H751" s="7">
        <v>92014218</v>
      </c>
      <c r="I751" s="7" t="s">
        <v>699</v>
      </c>
      <c r="J751" s="7" t="s">
        <v>123</v>
      </c>
      <c r="N751" t="str">
        <f t="shared" si="121"/>
        <v>松本</v>
      </c>
      <c r="O751" t="str">
        <f t="shared" si="122"/>
        <v>良平</v>
      </c>
      <c r="P751" t="str">
        <f t="shared" si="123"/>
        <v>マツモト</v>
      </c>
      <c r="Q751" t="str">
        <f t="shared" si="124"/>
        <v>リョウヘイ</v>
      </c>
      <c r="R751">
        <f t="shared" si="125"/>
        <v>20</v>
      </c>
      <c r="S751" t="str">
        <f t="shared" si="126"/>
        <v>2002</v>
      </c>
      <c r="T751" t="str">
        <f t="shared" si="127"/>
        <v>1014</v>
      </c>
      <c r="U751" t="str">
        <f t="shared" si="128"/>
        <v>2002/10/14</v>
      </c>
      <c r="V751" t="str">
        <f t="shared" si="129"/>
        <v>京都</v>
      </c>
      <c r="W751" t="str">
        <f t="shared" si="130"/>
        <v>00092014218</v>
      </c>
      <c r="X751" t="str">
        <f t="shared" si="131"/>
        <v>京都大</v>
      </c>
    </row>
    <row r="752" spans="1:24" x14ac:dyDescent="0.55000000000000004">
      <c r="A752" s="7" t="s">
        <v>2846</v>
      </c>
      <c r="B752" s="7">
        <v>751</v>
      </c>
      <c r="C752" s="7" t="s">
        <v>3120</v>
      </c>
      <c r="D752" s="7" t="s">
        <v>3121</v>
      </c>
      <c r="E752" s="7" t="s">
        <v>2813</v>
      </c>
      <c r="F752" s="7">
        <v>19</v>
      </c>
      <c r="G752" s="7" t="s">
        <v>98</v>
      </c>
      <c r="H752" s="7">
        <v>96170427</v>
      </c>
      <c r="I752" s="7" t="s">
        <v>1558</v>
      </c>
      <c r="J752" s="7" t="s">
        <v>2219</v>
      </c>
      <c r="N752" t="str">
        <f t="shared" si="121"/>
        <v>小井</v>
      </c>
      <c r="O752" t="str">
        <f t="shared" si="122"/>
        <v>稜真</v>
      </c>
      <c r="P752" t="str">
        <f t="shared" si="123"/>
        <v>コイ</v>
      </c>
      <c r="Q752" t="str">
        <f t="shared" si="124"/>
        <v>リョウマ</v>
      </c>
      <c r="R752">
        <f t="shared" si="125"/>
        <v>20</v>
      </c>
      <c r="S752" t="str">
        <f t="shared" si="126"/>
        <v>2002</v>
      </c>
      <c r="T752" t="str">
        <f t="shared" si="127"/>
        <v>0615</v>
      </c>
      <c r="U752" t="str">
        <f t="shared" si="128"/>
        <v>2002/06/15</v>
      </c>
      <c r="V752" t="str">
        <f t="shared" si="129"/>
        <v>滋賀</v>
      </c>
      <c r="W752" t="str">
        <f t="shared" si="130"/>
        <v>00096170427</v>
      </c>
      <c r="X752" t="str">
        <f t="shared" si="131"/>
        <v>京都大</v>
      </c>
    </row>
    <row r="753" spans="1:24" x14ac:dyDescent="0.55000000000000004">
      <c r="A753" s="7" t="s">
        <v>2846</v>
      </c>
      <c r="B753" s="7">
        <v>752</v>
      </c>
      <c r="C753" s="7" t="s">
        <v>3122</v>
      </c>
      <c r="D753" s="7" t="s">
        <v>3123</v>
      </c>
      <c r="E753" s="7" t="s">
        <v>1288</v>
      </c>
      <c r="F753" s="7">
        <v>20</v>
      </c>
      <c r="G753" s="7" t="s">
        <v>190</v>
      </c>
      <c r="H753" s="7">
        <v>116026925</v>
      </c>
      <c r="I753" s="7" t="s">
        <v>3124</v>
      </c>
      <c r="J753" s="7" t="s">
        <v>198</v>
      </c>
      <c r="N753" t="str">
        <f t="shared" si="121"/>
        <v>梅原</v>
      </c>
      <c r="O753" t="str">
        <f t="shared" si="122"/>
        <v>佑介</v>
      </c>
      <c r="P753" t="str">
        <f t="shared" si="123"/>
        <v>ウメハラ</v>
      </c>
      <c r="Q753" t="str">
        <f t="shared" si="124"/>
        <v>ユウスケ</v>
      </c>
      <c r="R753">
        <f t="shared" si="125"/>
        <v>21</v>
      </c>
      <c r="S753" t="str">
        <f t="shared" si="126"/>
        <v>2001</v>
      </c>
      <c r="T753" t="str">
        <f t="shared" si="127"/>
        <v>1108</v>
      </c>
      <c r="U753" t="str">
        <f t="shared" si="128"/>
        <v>2001/11/08</v>
      </c>
      <c r="V753" t="str">
        <f t="shared" si="129"/>
        <v>千葉</v>
      </c>
      <c r="W753" t="str">
        <f t="shared" si="130"/>
        <v>00116026925</v>
      </c>
      <c r="X753" t="str">
        <f t="shared" si="131"/>
        <v>京都大</v>
      </c>
    </row>
    <row r="754" spans="1:24" x14ac:dyDescent="0.55000000000000004">
      <c r="A754" s="7" t="s">
        <v>2846</v>
      </c>
      <c r="B754" s="7">
        <v>753</v>
      </c>
      <c r="C754" s="7" t="s">
        <v>3125</v>
      </c>
      <c r="D754" s="7" t="s">
        <v>3126</v>
      </c>
      <c r="E754" s="7" t="s">
        <v>2718</v>
      </c>
      <c r="F754" s="7">
        <v>19</v>
      </c>
      <c r="G754" s="7" t="s">
        <v>3127</v>
      </c>
      <c r="H754" s="7">
        <v>121812621</v>
      </c>
      <c r="I754" s="7" t="s">
        <v>150</v>
      </c>
      <c r="J754" s="7" t="s">
        <v>978</v>
      </c>
      <c r="N754" t="str">
        <f t="shared" si="121"/>
        <v>斎藤</v>
      </c>
      <c r="O754" t="str">
        <f t="shared" si="122"/>
        <v>優成</v>
      </c>
      <c r="P754" t="str">
        <f t="shared" si="123"/>
        <v>サイトウ</v>
      </c>
      <c r="Q754" t="str">
        <f t="shared" si="124"/>
        <v>ユウセイ</v>
      </c>
      <c r="R754">
        <f t="shared" si="125"/>
        <v>20</v>
      </c>
      <c r="S754" t="str">
        <f t="shared" si="126"/>
        <v>2002</v>
      </c>
      <c r="T754" t="str">
        <f t="shared" si="127"/>
        <v>0711</v>
      </c>
      <c r="U754" t="str">
        <f t="shared" si="128"/>
        <v>2002/07/11</v>
      </c>
      <c r="V754" t="str">
        <f t="shared" si="129"/>
        <v>新潟</v>
      </c>
      <c r="W754" t="str">
        <f t="shared" si="130"/>
        <v>00121812621</v>
      </c>
      <c r="X754" t="str">
        <f t="shared" si="131"/>
        <v>京都大</v>
      </c>
    </row>
    <row r="755" spans="1:24" x14ac:dyDescent="0.55000000000000004">
      <c r="A755" s="7" t="s">
        <v>2846</v>
      </c>
      <c r="B755" s="7">
        <v>754</v>
      </c>
      <c r="C755" s="7" t="s">
        <v>3128</v>
      </c>
      <c r="D755" s="7" t="s">
        <v>3129</v>
      </c>
      <c r="E755" s="7" t="s">
        <v>2420</v>
      </c>
      <c r="F755" s="7">
        <v>20</v>
      </c>
      <c r="G755" s="7" t="s">
        <v>163</v>
      </c>
      <c r="H755" s="7">
        <v>82544023</v>
      </c>
      <c r="I755" s="7" t="s">
        <v>133</v>
      </c>
      <c r="J755" s="7" t="s">
        <v>3130</v>
      </c>
      <c r="N755" t="str">
        <f t="shared" si="121"/>
        <v>山田</v>
      </c>
      <c r="O755" t="str">
        <f t="shared" si="122"/>
        <v>慎之助</v>
      </c>
      <c r="P755" t="str">
        <f t="shared" si="123"/>
        <v>ヤマダ</v>
      </c>
      <c r="Q755" t="str">
        <f t="shared" si="124"/>
        <v>シンノスケ</v>
      </c>
      <c r="R755">
        <f t="shared" si="125"/>
        <v>21</v>
      </c>
      <c r="S755" t="str">
        <f t="shared" si="126"/>
        <v>2001</v>
      </c>
      <c r="T755" t="str">
        <f t="shared" si="127"/>
        <v>0914</v>
      </c>
      <c r="U755" t="str">
        <f t="shared" si="128"/>
        <v>2001/09/14</v>
      </c>
      <c r="V755" t="str">
        <f t="shared" si="129"/>
        <v>福井</v>
      </c>
      <c r="W755" t="str">
        <f t="shared" si="130"/>
        <v>00082544023</v>
      </c>
      <c r="X755" t="str">
        <f t="shared" si="131"/>
        <v>京都大</v>
      </c>
    </row>
    <row r="756" spans="1:24" x14ac:dyDescent="0.55000000000000004">
      <c r="A756" s="7" t="s">
        <v>2846</v>
      </c>
      <c r="B756" s="7">
        <v>755</v>
      </c>
      <c r="C756" s="7" t="s">
        <v>3131</v>
      </c>
      <c r="D756" s="7" t="s">
        <v>3132</v>
      </c>
      <c r="E756" s="7" t="s">
        <v>3133</v>
      </c>
      <c r="F756" s="7">
        <v>20</v>
      </c>
      <c r="G756" s="7" t="s">
        <v>143</v>
      </c>
      <c r="H756" s="7">
        <v>79474738</v>
      </c>
      <c r="I756" s="7" t="s">
        <v>1252</v>
      </c>
      <c r="J756" s="7" t="s">
        <v>1554</v>
      </c>
      <c r="N756" t="str">
        <f t="shared" si="121"/>
        <v>益田</v>
      </c>
      <c r="O756" t="str">
        <f t="shared" si="122"/>
        <v>椋多</v>
      </c>
      <c r="P756" t="str">
        <f t="shared" si="123"/>
        <v>マスダ</v>
      </c>
      <c r="Q756" t="str">
        <f t="shared" si="124"/>
        <v>リョウタ</v>
      </c>
      <c r="R756">
        <f t="shared" si="125"/>
        <v>21</v>
      </c>
      <c r="S756" t="str">
        <f t="shared" si="126"/>
        <v>2001</v>
      </c>
      <c r="T756" t="str">
        <f t="shared" si="127"/>
        <v>0802</v>
      </c>
      <c r="U756" t="str">
        <f t="shared" si="128"/>
        <v>2001/08/02</v>
      </c>
      <c r="V756" t="str">
        <f t="shared" si="129"/>
        <v>兵庫</v>
      </c>
      <c r="W756" t="str">
        <f t="shared" si="130"/>
        <v>00079474738</v>
      </c>
      <c r="X756" t="str">
        <f t="shared" si="131"/>
        <v>京都大</v>
      </c>
    </row>
    <row r="757" spans="1:24" x14ac:dyDescent="0.55000000000000004">
      <c r="A757" s="7" t="s">
        <v>2846</v>
      </c>
      <c r="B757" s="7">
        <v>756</v>
      </c>
      <c r="C757" s="7" t="s">
        <v>3134</v>
      </c>
      <c r="D757" s="7" t="s">
        <v>961</v>
      </c>
      <c r="E757" s="7" t="s">
        <v>1456</v>
      </c>
      <c r="F757" s="7">
        <v>20</v>
      </c>
      <c r="G757" s="7" t="s">
        <v>121</v>
      </c>
      <c r="H757" s="7">
        <v>91127424</v>
      </c>
      <c r="I757" s="7" t="s">
        <v>229</v>
      </c>
      <c r="J757" s="7" t="s">
        <v>962</v>
      </c>
      <c r="N757" t="str">
        <f t="shared" si="121"/>
        <v>安藤</v>
      </c>
      <c r="O757" t="str">
        <f t="shared" si="122"/>
        <v>正貴</v>
      </c>
      <c r="P757" t="str">
        <f t="shared" si="123"/>
        <v>アンドウ</v>
      </c>
      <c r="Q757" t="str">
        <f t="shared" si="124"/>
        <v>マサキ</v>
      </c>
      <c r="R757">
        <f t="shared" si="125"/>
        <v>21</v>
      </c>
      <c r="S757" t="str">
        <f t="shared" si="126"/>
        <v>2001</v>
      </c>
      <c r="T757" t="str">
        <f t="shared" si="127"/>
        <v>0407</v>
      </c>
      <c r="U757" t="str">
        <f t="shared" si="128"/>
        <v>2001/04/07</v>
      </c>
      <c r="V757" t="str">
        <f t="shared" si="129"/>
        <v>京都</v>
      </c>
      <c r="W757" t="str">
        <f t="shared" si="130"/>
        <v>00091127424</v>
      </c>
      <c r="X757" t="str">
        <f t="shared" si="131"/>
        <v>京都大</v>
      </c>
    </row>
    <row r="758" spans="1:24" x14ac:dyDescent="0.55000000000000004">
      <c r="A758" s="7" t="s">
        <v>2846</v>
      </c>
      <c r="B758" s="7">
        <v>757</v>
      </c>
      <c r="C758" s="7" t="s">
        <v>3135</v>
      </c>
      <c r="D758" s="7" t="s">
        <v>3136</v>
      </c>
      <c r="E758" s="7" t="s">
        <v>1853</v>
      </c>
      <c r="F758" s="7">
        <v>19</v>
      </c>
      <c r="G758" s="7" t="s">
        <v>255</v>
      </c>
      <c r="H758" s="7">
        <v>84964839</v>
      </c>
      <c r="I758" s="7" t="s">
        <v>731</v>
      </c>
      <c r="J758" s="7" t="s">
        <v>1636</v>
      </c>
      <c r="N758" t="str">
        <f t="shared" si="121"/>
        <v>岩本</v>
      </c>
      <c r="O758" t="str">
        <f t="shared" si="122"/>
        <v>翔太</v>
      </c>
      <c r="P758" t="str">
        <f t="shared" si="123"/>
        <v>イワモト</v>
      </c>
      <c r="Q758" t="str">
        <f t="shared" si="124"/>
        <v>ショウタ</v>
      </c>
      <c r="R758">
        <f t="shared" si="125"/>
        <v>20</v>
      </c>
      <c r="S758" t="str">
        <f t="shared" si="126"/>
        <v>2002</v>
      </c>
      <c r="T758" t="str">
        <f t="shared" si="127"/>
        <v>0921</v>
      </c>
      <c r="U758" t="str">
        <f t="shared" si="128"/>
        <v>2002/09/21</v>
      </c>
      <c r="V758" t="str">
        <f t="shared" si="129"/>
        <v>広島</v>
      </c>
      <c r="W758" t="str">
        <f t="shared" si="130"/>
        <v>00084964839</v>
      </c>
      <c r="X758" t="str">
        <f t="shared" si="131"/>
        <v>京都大</v>
      </c>
    </row>
    <row r="759" spans="1:24" x14ac:dyDescent="0.55000000000000004">
      <c r="A759" s="7" t="s">
        <v>2846</v>
      </c>
      <c r="B759" s="7">
        <v>758</v>
      </c>
      <c r="C759" s="7" t="s">
        <v>3137</v>
      </c>
      <c r="D759" s="7" t="s">
        <v>3138</v>
      </c>
      <c r="E759" s="7" t="s">
        <v>3139</v>
      </c>
      <c r="F759" s="7">
        <v>19</v>
      </c>
      <c r="G759" s="7" t="s">
        <v>121</v>
      </c>
      <c r="H759" s="7">
        <v>90691126</v>
      </c>
      <c r="I759" s="7" t="s">
        <v>1395</v>
      </c>
      <c r="J759" s="7" t="s">
        <v>3140</v>
      </c>
      <c r="N759" t="str">
        <f t="shared" si="121"/>
        <v>深井</v>
      </c>
      <c r="O759" t="str">
        <f t="shared" si="122"/>
        <v>颯一郎</v>
      </c>
      <c r="P759" t="str">
        <f t="shared" si="123"/>
        <v>フカイ</v>
      </c>
      <c r="Q759" t="str">
        <f t="shared" si="124"/>
        <v>ソウイチロウ</v>
      </c>
      <c r="R759">
        <f t="shared" si="125"/>
        <v>20</v>
      </c>
      <c r="S759" t="str">
        <f t="shared" si="126"/>
        <v>2002</v>
      </c>
      <c r="T759" t="str">
        <f t="shared" si="127"/>
        <v>0614</v>
      </c>
      <c r="U759" t="str">
        <f t="shared" si="128"/>
        <v>2002/06/14</v>
      </c>
      <c r="V759" t="str">
        <f t="shared" si="129"/>
        <v>京都</v>
      </c>
      <c r="W759" t="str">
        <f t="shared" si="130"/>
        <v>00090691126</v>
      </c>
      <c r="X759" t="str">
        <f t="shared" si="131"/>
        <v>京都大</v>
      </c>
    </row>
    <row r="760" spans="1:24" x14ac:dyDescent="0.55000000000000004">
      <c r="A760" s="7" t="s">
        <v>3141</v>
      </c>
      <c r="B760" s="7">
        <v>759</v>
      </c>
      <c r="C760" s="7" t="s">
        <v>3142</v>
      </c>
      <c r="D760" s="7" t="s">
        <v>3143</v>
      </c>
      <c r="E760" s="7" t="s">
        <v>3144</v>
      </c>
      <c r="F760" s="7">
        <v>22</v>
      </c>
      <c r="G760" s="7" t="s">
        <v>143</v>
      </c>
      <c r="H760" s="7">
        <v>86227530</v>
      </c>
      <c r="I760" s="7" t="s">
        <v>342</v>
      </c>
      <c r="J760" s="7" t="s">
        <v>251</v>
      </c>
      <c r="N760" t="str">
        <f t="shared" si="121"/>
        <v>安部</v>
      </c>
      <c r="O760" t="str">
        <f t="shared" si="122"/>
        <v>巴稀</v>
      </c>
      <c r="P760" t="str">
        <f t="shared" si="123"/>
        <v>アベ</v>
      </c>
      <c r="Q760" t="str">
        <f t="shared" si="124"/>
        <v>トモキ</v>
      </c>
      <c r="R760">
        <f t="shared" si="125"/>
        <v>22</v>
      </c>
      <c r="S760" t="str">
        <f t="shared" si="126"/>
        <v>2000</v>
      </c>
      <c r="T760" t="str">
        <f t="shared" si="127"/>
        <v>0309</v>
      </c>
      <c r="U760" t="str">
        <f t="shared" si="128"/>
        <v>2000/03/09</v>
      </c>
      <c r="V760" t="str">
        <f t="shared" si="129"/>
        <v>兵庫</v>
      </c>
      <c r="W760" t="str">
        <f t="shared" si="130"/>
        <v>00086227530</v>
      </c>
      <c r="X760" t="str">
        <f t="shared" si="131"/>
        <v>大阪教育大</v>
      </c>
    </row>
    <row r="761" spans="1:24" x14ac:dyDescent="0.55000000000000004">
      <c r="A761" s="7" t="s">
        <v>3141</v>
      </c>
      <c r="B761" s="7">
        <v>760</v>
      </c>
      <c r="C761" s="7" t="s">
        <v>3145</v>
      </c>
      <c r="D761" s="7" t="s">
        <v>3146</v>
      </c>
      <c r="E761" s="7" t="s">
        <v>3147</v>
      </c>
      <c r="F761" s="7">
        <v>22</v>
      </c>
      <c r="G761" s="7" t="s">
        <v>149</v>
      </c>
      <c r="H761" s="7">
        <v>51365626</v>
      </c>
      <c r="I761" s="7" t="s">
        <v>3148</v>
      </c>
      <c r="J761" s="7" t="s">
        <v>430</v>
      </c>
      <c r="N761" t="str">
        <f t="shared" si="121"/>
        <v>寺崎</v>
      </c>
      <c r="O761" t="str">
        <f t="shared" si="122"/>
        <v>一輝</v>
      </c>
      <c r="P761" t="str">
        <f t="shared" si="123"/>
        <v>テラサキ</v>
      </c>
      <c r="Q761" t="str">
        <f t="shared" si="124"/>
        <v>カズキ</v>
      </c>
      <c r="R761">
        <f t="shared" si="125"/>
        <v>23</v>
      </c>
      <c r="S761" t="str">
        <f t="shared" si="126"/>
        <v>1999</v>
      </c>
      <c r="T761" t="str">
        <f t="shared" si="127"/>
        <v>0707</v>
      </c>
      <c r="U761" t="str">
        <f t="shared" si="128"/>
        <v>1999/07/07</v>
      </c>
      <c r="V761" t="str">
        <f t="shared" si="129"/>
        <v>大阪</v>
      </c>
      <c r="W761" t="str">
        <f t="shared" si="130"/>
        <v>00051365626</v>
      </c>
      <c r="X761" t="str">
        <f t="shared" si="131"/>
        <v>大阪教育大</v>
      </c>
    </row>
    <row r="762" spans="1:24" x14ac:dyDescent="0.55000000000000004">
      <c r="A762" s="7" t="s">
        <v>3141</v>
      </c>
      <c r="B762" s="7">
        <v>761</v>
      </c>
      <c r="C762" s="7" t="s">
        <v>1165</v>
      </c>
      <c r="D762" s="7" t="s">
        <v>1166</v>
      </c>
      <c r="E762" s="7" t="s">
        <v>3149</v>
      </c>
      <c r="F762" s="7">
        <v>22</v>
      </c>
      <c r="G762" s="7" t="s">
        <v>143</v>
      </c>
      <c r="H762" s="7">
        <v>76443327</v>
      </c>
      <c r="I762" s="7" t="s">
        <v>1123</v>
      </c>
      <c r="J762" s="7" t="s">
        <v>198</v>
      </c>
      <c r="N762" t="str">
        <f t="shared" si="121"/>
        <v>森</v>
      </c>
      <c r="O762" t="str">
        <f t="shared" si="122"/>
        <v>祐介</v>
      </c>
      <c r="P762" t="str">
        <f t="shared" si="123"/>
        <v>モリ</v>
      </c>
      <c r="Q762" t="str">
        <f t="shared" si="124"/>
        <v>ユウスケ</v>
      </c>
      <c r="R762">
        <f t="shared" si="125"/>
        <v>22</v>
      </c>
      <c r="S762" t="str">
        <f t="shared" si="126"/>
        <v>2000</v>
      </c>
      <c r="T762" t="str">
        <f t="shared" si="127"/>
        <v>0326</v>
      </c>
      <c r="U762" t="str">
        <f t="shared" si="128"/>
        <v>2000/03/26</v>
      </c>
      <c r="V762" t="str">
        <f t="shared" si="129"/>
        <v>兵庫</v>
      </c>
      <c r="W762" t="str">
        <f t="shared" si="130"/>
        <v>00076443327</v>
      </c>
      <c r="X762" t="str">
        <f t="shared" si="131"/>
        <v>大阪教育大</v>
      </c>
    </row>
    <row r="763" spans="1:24" x14ac:dyDescent="0.55000000000000004">
      <c r="A763" s="7" t="s">
        <v>3141</v>
      </c>
      <c r="B763" s="7">
        <v>762</v>
      </c>
      <c r="C763" s="7" t="s">
        <v>3150</v>
      </c>
      <c r="D763" s="7" t="s">
        <v>3151</v>
      </c>
      <c r="E763" s="7" t="s">
        <v>1999</v>
      </c>
      <c r="F763" s="7">
        <v>21</v>
      </c>
      <c r="G763" s="7" t="s">
        <v>143</v>
      </c>
      <c r="H763" s="7">
        <v>70747934</v>
      </c>
      <c r="I763" s="7" t="s">
        <v>337</v>
      </c>
      <c r="J763" s="7" t="s">
        <v>224</v>
      </c>
      <c r="N763" t="str">
        <f t="shared" si="121"/>
        <v>木村</v>
      </c>
      <c r="O763" t="str">
        <f t="shared" si="122"/>
        <v>竜晟</v>
      </c>
      <c r="P763" t="str">
        <f t="shared" si="123"/>
        <v>キムラ</v>
      </c>
      <c r="Q763" t="str">
        <f t="shared" si="124"/>
        <v>リュウセイ</v>
      </c>
      <c r="R763">
        <f t="shared" si="125"/>
        <v>22</v>
      </c>
      <c r="S763" t="str">
        <f t="shared" si="126"/>
        <v>2000</v>
      </c>
      <c r="T763" t="str">
        <f t="shared" si="127"/>
        <v>0909</v>
      </c>
      <c r="U763" t="str">
        <f t="shared" si="128"/>
        <v>2000/09/09</v>
      </c>
      <c r="V763" t="str">
        <f t="shared" si="129"/>
        <v>兵庫</v>
      </c>
      <c r="W763" t="str">
        <f t="shared" si="130"/>
        <v>00070747934</v>
      </c>
      <c r="X763" t="str">
        <f t="shared" si="131"/>
        <v>大阪教育大</v>
      </c>
    </row>
    <row r="764" spans="1:24" x14ac:dyDescent="0.55000000000000004">
      <c r="A764" s="7" t="s">
        <v>3141</v>
      </c>
      <c r="B764" s="7">
        <v>763</v>
      </c>
      <c r="C764" s="7" t="s">
        <v>3152</v>
      </c>
      <c r="D764" s="7" t="s">
        <v>3153</v>
      </c>
      <c r="E764" s="7" t="s">
        <v>3154</v>
      </c>
      <c r="F764" s="7">
        <v>25</v>
      </c>
      <c r="G764" s="7" t="s">
        <v>149</v>
      </c>
      <c r="H764" s="7">
        <v>133321821</v>
      </c>
      <c r="I764" s="7" t="s">
        <v>3155</v>
      </c>
      <c r="J764" s="7" t="s">
        <v>3156</v>
      </c>
      <c r="N764" t="str">
        <f t="shared" si="121"/>
        <v>胡</v>
      </c>
      <c r="O764" t="str">
        <f t="shared" si="122"/>
        <v>暁越</v>
      </c>
      <c r="P764" t="str">
        <f t="shared" si="123"/>
        <v>コ</v>
      </c>
      <c r="Q764" t="str">
        <f t="shared" si="124"/>
        <v>ギョウエツ</v>
      </c>
      <c r="R764">
        <f t="shared" si="125"/>
        <v>26</v>
      </c>
      <c r="S764" t="str">
        <f t="shared" si="126"/>
        <v>1996</v>
      </c>
      <c r="T764" t="str">
        <f t="shared" si="127"/>
        <v>0831</v>
      </c>
      <c r="U764" t="str">
        <f t="shared" si="128"/>
        <v>1996/08/31</v>
      </c>
      <c r="V764" t="str">
        <f t="shared" si="129"/>
        <v>大阪</v>
      </c>
      <c r="W764" t="str">
        <f t="shared" si="130"/>
        <v>00133321821</v>
      </c>
      <c r="X764" t="str">
        <f t="shared" si="131"/>
        <v>大阪教育大</v>
      </c>
    </row>
    <row r="765" spans="1:24" x14ac:dyDescent="0.55000000000000004">
      <c r="A765" s="7" t="s">
        <v>3141</v>
      </c>
      <c r="B765" s="7">
        <v>764</v>
      </c>
      <c r="C765" s="7" t="s">
        <v>3157</v>
      </c>
      <c r="D765" s="7" t="s">
        <v>3158</v>
      </c>
      <c r="E765" s="7" t="s">
        <v>1201</v>
      </c>
      <c r="F765" s="7">
        <v>21</v>
      </c>
      <c r="G765" s="7" t="s">
        <v>149</v>
      </c>
      <c r="H765" s="7">
        <v>64999340</v>
      </c>
      <c r="I765" s="7" t="s">
        <v>3159</v>
      </c>
      <c r="J765" s="7" t="s">
        <v>171</v>
      </c>
      <c r="N765" t="str">
        <f t="shared" si="121"/>
        <v>小杉</v>
      </c>
      <c r="O765" t="str">
        <f t="shared" si="122"/>
        <v>和哉</v>
      </c>
      <c r="P765" t="str">
        <f t="shared" si="123"/>
        <v>コスギ</v>
      </c>
      <c r="Q765" t="str">
        <f t="shared" si="124"/>
        <v>カズヤ</v>
      </c>
      <c r="R765">
        <f t="shared" si="125"/>
        <v>22</v>
      </c>
      <c r="S765" t="str">
        <f t="shared" si="126"/>
        <v>2000</v>
      </c>
      <c r="T765" t="str">
        <f t="shared" si="127"/>
        <v>0603</v>
      </c>
      <c r="U765" t="str">
        <f t="shared" si="128"/>
        <v>2000/06/03</v>
      </c>
      <c r="V765" t="str">
        <f t="shared" si="129"/>
        <v>大阪</v>
      </c>
      <c r="W765" t="str">
        <f t="shared" si="130"/>
        <v>00064999340</v>
      </c>
      <c r="X765" t="str">
        <f t="shared" si="131"/>
        <v>大阪教育大</v>
      </c>
    </row>
    <row r="766" spans="1:24" x14ac:dyDescent="0.55000000000000004">
      <c r="A766" s="7" t="s">
        <v>3141</v>
      </c>
      <c r="B766" s="7">
        <v>765</v>
      </c>
      <c r="C766" s="7" t="s">
        <v>3160</v>
      </c>
      <c r="D766" s="7" t="s">
        <v>3161</v>
      </c>
      <c r="E766" s="7" t="s">
        <v>2948</v>
      </c>
      <c r="F766" s="7">
        <v>22</v>
      </c>
      <c r="G766" s="7" t="s">
        <v>255</v>
      </c>
      <c r="H766" s="7">
        <v>86721125</v>
      </c>
      <c r="I766" s="7" t="s">
        <v>3162</v>
      </c>
      <c r="J766" s="7" t="s">
        <v>192</v>
      </c>
      <c r="N766" t="str">
        <f t="shared" si="121"/>
        <v>西原</v>
      </c>
      <c r="O766" t="str">
        <f t="shared" si="122"/>
        <v>明希</v>
      </c>
      <c r="P766" t="str">
        <f t="shared" si="123"/>
        <v>サイハラ</v>
      </c>
      <c r="Q766" t="str">
        <f t="shared" si="124"/>
        <v>ハルキ</v>
      </c>
      <c r="R766">
        <f t="shared" si="125"/>
        <v>23</v>
      </c>
      <c r="S766" t="str">
        <f t="shared" si="126"/>
        <v>1999</v>
      </c>
      <c r="T766" t="str">
        <f t="shared" si="127"/>
        <v>1001</v>
      </c>
      <c r="U766" t="str">
        <f t="shared" si="128"/>
        <v>1999/10/01</v>
      </c>
      <c r="V766" t="str">
        <f t="shared" si="129"/>
        <v>広島</v>
      </c>
      <c r="W766" t="str">
        <f t="shared" si="130"/>
        <v>00086721125</v>
      </c>
      <c r="X766" t="str">
        <f t="shared" si="131"/>
        <v>大阪教育大</v>
      </c>
    </row>
    <row r="767" spans="1:24" x14ac:dyDescent="0.55000000000000004">
      <c r="A767" s="7" t="s">
        <v>3141</v>
      </c>
      <c r="B767" s="7">
        <v>766</v>
      </c>
      <c r="C767" s="7" t="s">
        <v>3163</v>
      </c>
      <c r="D767" s="7" t="s">
        <v>3164</v>
      </c>
      <c r="E767" s="7" t="s">
        <v>1533</v>
      </c>
      <c r="F767" s="7">
        <v>21</v>
      </c>
      <c r="G767" s="7" t="s">
        <v>109</v>
      </c>
      <c r="H767" s="7">
        <v>84315425</v>
      </c>
      <c r="I767" s="7" t="s">
        <v>3165</v>
      </c>
      <c r="J767" s="7" t="s">
        <v>1708</v>
      </c>
      <c r="N767" t="str">
        <f t="shared" si="121"/>
        <v>寺本</v>
      </c>
      <c r="O767" t="str">
        <f t="shared" si="122"/>
        <v>樹</v>
      </c>
      <c r="P767" t="str">
        <f t="shared" si="123"/>
        <v>テラモト</v>
      </c>
      <c r="Q767" t="str">
        <f t="shared" si="124"/>
        <v>タツキ</v>
      </c>
      <c r="R767">
        <f t="shared" si="125"/>
        <v>22</v>
      </c>
      <c r="S767" t="str">
        <f t="shared" si="126"/>
        <v>2000</v>
      </c>
      <c r="T767" t="str">
        <f t="shared" si="127"/>
        <v>0719</v>
      </c>
      <c r="U767" t="str">
        <f t="shared" si="128"/>
        <v>2000/07/19</v>
      </c>
      <c r="V767" t="str">
        <f t="shared" si="129"/>
        <v>奈良</v>
      </c>
      <c r="W767" t="str">
        <f t="shared" si="130"/>
        <v>00084315425</v>
      </c>
      <c r="X767" t="str">
        <f t="shared" si="131"/>
        <v>大阪教育大</v>
      </c>
    </row>
    <row r="768" spans="1:24" x14ac:dyDescent="0.55000000000000004">
      <c r="A768" s="7" t="s">
        <v>3141</v>
      </c>
      <c r="B768" s="7">
        <v>767</v>
      </c>
      <c r="C768" s="7" t="s">
        <v>3166</v>
      </c>
      <c r="D768" s="7" t="s">
        <v>3167</v>
      </c>
      <c r="E768" s="7" t="s">
        <v>3014</v>
      </c>
      <c r="F768" s="7">
        <v>21</v>
      </c>
      <c r="G768" s="7" t="s">
        <v>109</v>
      </c>
      <c r="H768" s="7">
        <v>84315526</v>
      </c>
      <c r="I768" s="7" t="s">
        <v>2396</v>
      </c>
      <c r="J768" s="7" t="s">
        <v>581</v>
      </c>
      <c r="N768" t="str">
        <f t="shared" si="121"/>
        <v>長野</v>
      </c>
      <c r="O768" t="str">
        <f t="shared" si="122"/>
        <v>哲也</v>
      </c>
      <c r="P768" t="str">
        <f t="shared" si="123"/>
        <v>ナガノ</v>
      </c>
      <c r="Q768" t="str">
        <f t="shared" si="124"/>
        <v>テツヤ</v>
      </c>
      <c r="R768">
        <f t="shared" si="125"/>
        <v>22</v>
      </c>
      <c r="S768" t="str">
        <f t="shared" si="126"/>
        <v>2000</v>
      </c>
      <c r="T768" t="str">
        <f t="shared" si="127"/>
        <v>0530</v>
      </c>
      <c r="U768" t="str">
        <f t="shared" si="128"/>
        <v>2000/05/30</v>
      </c>
      <c r="V768" t="str">
        <f t="shared" si="129"/>
        <v>奈良</v>
      </c>
      <c r="W768" t="str">
        <f t="shared" si="130"/>
        <v>00084315526</v>
      </c>
      <c r="X768" t="str">
        <f t="shared" si="131"/>
        <v>大阪教育大</v>
      </c>
    </row>
    <row r="769" spans="1:24" x14ac:dyDescent="0.55000000000000004">
      <c r="A769" s="7" t="s">
        <v>3141</v>
      </c>
      <c r="B769" s="7">
        <v>768</v>
      </c>
      <c r="C769" s="7" t="s">
        <v>3168</v>
      </c>
      <c r="D769" s="7" t="s">
        <v>3169</v>
      </c>
      <c r="E769" s="7" t="s">
        <v>1201</v>
      </c>
      <c r="F769" s="7">
        <v>21</v>
      </c>
      <c r="G769" s="7" t="s">
        <v>143</v>
      </c>
      <c r="H769" s="7">
        <v>70816830</v>
      </c>
      <c r="I769" s="7" t="s">
        <v>3170</v>
      </c>
      <c r="J769" s="7" t="s">
        <v>3171</v>
      </c>
      <c r="N769" t="str">
        <f t="shared" si="121"/>
        <v>堀田</v>
      </c>
      <c r="O769" t="str">
        <f t="shared" si="122"/>
        <v>和志</v>
      </c>
      <c r="P769" t="str">
        <f t="shared" si="123"/>
        <v>ホリタ</v>
      </c>
      <c r="Q769" t="str">
        <f t="shared" si="124"/>
        <v>カズシ</v>
      </c>
      <c r="R769">
        <f t="shared" si="125"/>
        <v>22</v>
      </c>
      <c r="S769" t="str">
        <f t="shared" si="126"/>
        <v>2000</v>
      </c>
      <c r="T769" t="str">
        <f t="shared" si="127"/>
        <v>0603</v>
      </c>
      <c r="U769" t="str">
        <f t="shared" si="128"/>
        <v>2000/06/03</v>
      </c>
      <c r="V769" t="str">
        <f t="shared" si="129"/>
        <v>兵庫</v>
      </c>
      <c r="W769" t="str">
        <f t="shared" si="130"/>
        <v>00070816830</v>
      </c>
      <c r="X769" t="str">
        <f t="shared" si="131"/>
        <v>大阪教育大</v>
      </c>
    </row>
    <row r="770" spans="1:24" x14ac:dyDescent="0.55000000000000004">
      <c r="A770" s="7" t="s">
        <v>3141</v>
      </c>
      <c r="B770" s="7">
        <v>769</v>
      </c>
      <c r="C770" s="7" t="s">
        <v>3172</v>
      </c>
      <c r="D770" s="7" t="s">
        <v>3173</v>
      </c>
      <c r="E770" s="7" t="s">
        <v>746</v>
      </c>
      <c r="F770" s="7">
        <v>21</v>
      </c>
      <c r="G770" s="7" t="s">
        <v>149</v>
      </c>
      <c r="H770" s="7">
        <v>107123115</v>
      </c>
      <c r="I770" s="7" t="s">
        <v>3174</v>
      </c>
      <c r="J770" s="7" t="s">
        <v>165</v>
      </c>
      <c r="N770" t="str">
        <f t="shared" si="121"/>
        <v>安井</v>
      </c>
      <c r="O770" t="str">
        <f t="shared" si="122"/>
        <v>颯汰</v>
      </c>
      <c r="P770" t="str">
        <f t="shared" si="123"/>
        <v>ヤスイ</v>
      </c>
      <c r="Q770" t="str">
        <f t="shared" si="124"/>
        <v>ソウタ</v>
      </c>
      <c r="R770">
        <f t="shared" si="125"/>
        <v>21</v>
      </c>
      <c r="S770" t="str">
        <f t="shared" si="126"/>
        <v>2001</v>
      </c>
      <c r="T770" t="str">
        <f t="shared" si="127"/>
        <v>0220</v>
      </c>
      <c r="U770" t="str">
        <f t="shared" si="128"/>
        <v>2001/02/20</v>
      </c>
      <c r="V770" t="str">
        <f t="shared" si="129"/>
        <v>大阪</v>
      </c>
      <c r="W770" t="str">
        <f t="shared" si="130"/>
        <v>00107123115</v>
      </c>
      <c r="X770" t="str">
        <f t="shared" si="131"/>
        <v>大阪教育大</v>
      </c>
    </row>
    <row r="771" spans="1:24" x14ac:dyDescent="0.55000000000000004">
      <c r="A771" s="7" t="s">
        <v>3141</v>
      </c>
      <c r="B771" s="7">
        <v>770</v>
      </c>
      <c r="C771" s="7" t="s">
        <v>3175</v>
      </c>
      <c r="D771" s="7" t="s">
        <v>3176</v>
      </c>
      <c r="E771" s="7" t="s">
        <v>326</v>
      </c>
      <c r="F771" s="7">
        <v>20</v>
      </c>
      <c r="G771" s="7" t="s">
        <v>149</v>
      </c>
      <c r="H771" s="7">
        <v>80334018</v>
      </c>
      <c r="I771" s="7" t="s">
        <v>823</v>
      </c>
      <c r="J771" s="7" t="s">
        <v>289</v>
      </c>
      <c r="N771" t="str">
        <f t="shared" ref="N771:N834" si="132">IFERROR(LEFT($C771,FIND("　",$C771)-1),"")</f>
        <v>田中</v>
      </c>
      <c r="O771" t="str">
        <f t="shared" ref="O771:O834" si="133">IFERROR(RIGHT($C771,LEN($C771)-FIND("　",$C771)),"")</f>
        <v>陽介</v>
      </c>
      <c r="P771" t="str">
        <f t="shared" ref="P771:P834" si="134">IFERROR(DBCS(LEFT($D771,FIND(" ",$D771)-1)),"")</f>
        <v>タナカ</v>
      </c>
      <c r="Q771" t="str">
        <f t="shared" ref="Q771:Q834" si="135">IFERROR(DBCS(RIGHT($D771,LEN($D771)-FIND(" ",$D771))),"")</f>
        <v>ヨウスケ</v>
      </c>
      <c r="R771">
        <f t="shared" ref="R771:R834" si="136">IFERROR(IF(AND(129&lt;VALUE($T771),VALUE($T771)&lt;=401),$F771,$F771+1),"")</f>
        <v>21</v>
      </c>
      <c r="S771" t="str">
        <f t="shared" ref="S771:S834" si="137">IF($E771="","",IF(LEFT($E771,1)="9","19"&amp;LEFT($E771,2),"20"&amp;LEFT($E771,2)))</f>
        <v>2001</v>
      </c>
      <c r="T771" t="str">
        <f t="shared" ref="T771:T834" si="138">IFERROR(RIGHT($E771,4),"")</f>
        <v>0714</v>
      </c>
      <c r="U771" t="str">
        <f t="shared" ref="U771:U834" si="139">IF($S771="","",$S771&amp;"/"&amp;LEFT($T771,2)&amp;"/"&amp;RIGHT($T771,2))</f>
        <v>2001/07/14</v>
      </c>
      <c r="V771" t="str">
        <f t="shared" ref="V771:V834" si="140">IFERROR(IF($G771="北海道",$G771,LEFT($G771,LEN($G771)-1)),"")</f>
        <v>大阪</v>
      </c>
      <c r="W771" t="str">
        <f t="shared" ref="W771:W834" si="141">IF($H771="","",RIGHT(100000000000+$H771,11))</f>
        <v>00080334018</v>
      </c>
      <c r="X771" t="str">
        <f t="shared" ref="X771:X834" si="142">IFERROR(LEFT($A771,FIND("大学",$A771))&amp;RIGHT($A771,LEN($A771)-FIND("大学",$A771)-1),"")</f>
        <v>大阪教育大</v>
      </c>
    </row>
    <row r="772" spans="1:24" x14ac:dyDescent="0.55000000000000004">
      <c r="A772" s="7" t="s">
        <v>3141</v>
      </c>
      <c r="B772" s="7">
        <v>771</v>
      </c>
      <c r="C772" s="7" t="s">
        <v>3177</v>
      </c>
      <c r="D772" s="7" t="s">
        <v>3178</v>
      </c>
      <c r="E772" s="7" t="s">
        <v>3179</v>
      </c>
      <c r="F772" s="7">
        <v>20</v>
      </c>
      <c r="G772" s="7" t="s">
        <v>149</v>
      </c>
      <c r="H772" s="7">
        <v>118193629</v>
      </c>
      <c r="I772" s="7" t="s">
        <v>3180</v>
      </c>
      <c r="J772" s="7" t="s">
        <v>3181</v>
      </c>
      <c r="N772" t="str">
        <f t="shared" si="132"/>
        <v>豊海</v>
      </c>
      <c r="O772" t="str">
        <f t="shared" si="133"/>
        <v>宏二郎</v>
      </c>
      <c r="P772" t="str">
        <f t="shared" si="134"/>
        <v>トヨウミ</v>
      </c>
      <c r="Q772" t="str">
        <f t="shared" si="135"/>
        <v>コウジロウ</v>
      </c>
      <c r="R772">
        <f t="shared" si="136"/>
        <v>21</v>
      </c>
      <c r="S772" t="str">
        <f t="shared" si="137"/>
        <v>2001</v>
      </c>
      <c r="T772" t="str">
        <f t="shared" si="138"/>
        <v>0711</v>
      </c>
      <c r="U772" t="str">
        <f t="shared" si="139"/>
        <v>2001/07/11</v>
      </c>
      <c r="V772" t="str">
        <f t="shared" si="140"/>
        <v>大阪</v>
      </c>
      <c r="W772" t="str">
        <f t="shared" si="141"/>
        <v>00118193629</v>
      </c>
      <c r="X772" t="str">
        <f t="shared" si="142"/>
        <v>大阪教育大</v>
      </c>
    </row>
    <row r="773" spans="1:24" x14ac:dyDescent="0.55000000000000004">
      <c r="A773" s="7" t="s">
        <v>3141</v>
      </c>
      <c r="B773" s="7">
        <v>772</v>
      </c>
      <c r="C773" s="7" t="s">
        <v>3182</v>
      </c>
      <c r="D773" s="7" t="s">
        <v>3183</v>
      </c>
      <c r="E773" s="7" t="s">
        <v>2416</v>
      </c>
      <c r="F773" s="7">
        <v>20</v>
      </c>
      <c r="G773" s="7" t="s">
        <v>143</v>
      </c>
      <c r="H773" s="7">
        <v>110198929</v>
      </c>
      <c r="I773" s="7" t="s">
        <v>3184</v>
      </c>
      <c r="J773" s="7" t="s">
        <v>3185</v>
      </c>
      <c r="N773" t="str">
        <f t="shared" si="132"/>
        <v>内藤</v>
      </c>
      <c r="O773" t="str">
        <f t="shared" si="133"/>
        <v>源一郎</v>
      </c>
      <c r="P773" t="str">
        <f t="shared" si="134"/>
        <v>ナイトウ</v>
      </c>
      <c r="Q773" t="str">
        <f t="shared" si="135"/>
        <v>ゲンイチロウ</v>
      </c>
      <c r="R773">
        <f t="shared" si="136"/>
        <v>21</v>
      </c>
      <c r="S773" t="str">
        <f t="shared" si="137"/>
        <v>2002</v>
      </c>
      <c r="T773" t="str">
        <f t="shared" si="138"/>
        <v>0110</v>
      </c>
      <c r="U773" t="str">
        <f t="shared" si="139"/>
        <v>2002/01/10</v>
      </c>
      <c r="V773" t="str">
        <f t="shared" si="140"/>
        <v>兵庫</v>
      </c>
      <c r="W773" t="str">
        <f t="shared" si="141"/>
        <v>00110198929</v>
      </c>
      <c r="X773" t="str">
        <f t="shared" si="142"/>
        <v>大阪教育大</v>
      </c>
    </row>
    <row r="774" spans="1:24" x14ac:dyDescent="0.55000000000000004">
      <c r="A774" s="7" t="s">
        <v>3141</v>
      </c>
      <c r="B774" s="7">
        <v>773</v>
      </c>
      <c r="C774" s="7" t="s">
        <v>3186</v>
      </c>
      <c r="D774" s="7" t="s">
        <v>3187</v>
      </c>
      <c r="E774" s="7" t="s">
        <v>3188</v>
      </c>
      <c r="F774" s="7">
        <v>20</v>
      </c>
      <c r="G774" s="7" t="s">
        <v>109</v>
      </c>
      <c r="H774" s="7">
        <v>84241120</v>
      </c>
      <c r="I774" s="7" t="s">
        <v>170</v>
      </c>
      <c r="J774" s="7" t="s">
        <v>240</v>
      </c>
      <c r="N774" t="str">
        <f t="shared" si="132"/>
        <v>中川</v>
      </c>
      <c r="O774" t="str">
        <f t="shared" si="133"/>
        <v>一勢</v>
      </c>
      <c r="P774" t="str">
        <f t="shared" si="134"/>
        <v>ナカガワ</v>
      </c>
      <c r="Q774" t="str">
        <f t="shared" si="135"/>
        <v>イッセイ</v>
      </c>
      <c r="R774">
        <f t="shared" si="136"/>
        <v>21</v>
      </c>
      <c r="S774" t="str">
        <f t="shared" si="137"/>
        <v>2001</v>
      </c>
      <c r="T774" t="str">
        <f t="shared" si="138"/>
        <v>0605</v>
      </c>
      <c r="U774" t="str">
        <f t="shared" si="139"/>
        <v>2001/06/05</v>
      </c>
      <c r="V774" t="str">
        <f t="shared" si="140"/>
        <v>奈良</v>
      </c>
      <c r="W774" t="str">
        <f t="shared" si="141"/>
        <v>00084241120</v>
      </c>
      <c r="X774" t="str">
        <f t="shared" si="142"/>
        <v>大阪教育大</v>
      </c>
    </row>
    <row r="775" spans="1:24" x14ac:dyDescent="0.55000000000000004">
      <c r="A775" s="7" t="s">
        <v>3141</v>
      </c>
      <c r="B775" s="7">
        <v>774</v>
      </c>
      <c r="C775" s="7" t="s">
        <v>3189</v>
      </c>
      <c r="D775" s="7" t="s">
        <v>3190</v>
      </c>
      <c r="E775" s="7" t="s">
        <v>792</v>
      </c>
      <c r="F775" s="7">
        <v>20</v>
      </c>
      <c r="G775" s="7" t="s">
        <v>992</v>
      </c>
      <c r="H775" s="7">
        <v>83600421</v>
      </c>
      <c r="I775" s="7" t="s">
        <v>3191</v>
      </c>
      <c r="J775" s="7" t="s">
        <v>1203</v>
      </c>
      <c r="N775" t="str">
        <f t="shared" si="132"/>
        <v>中島</v>
      </c>
      <c r="O775" t="str">
        <f t="shared" si="133"/>
        <v>央人</v>
      </c>
      <c r="P775" t="str">
        <f t="shared" si="134"/>
        <v>ナカシマ</v>
      </c>
      <c r="Q775" t="str">
        <f t="shared" si="135"/>
        <v>ヒロト</v>
      </c>
      <c r="R775">
        <f t="shared" si="136"/>
        <v>21</v>
      </c>
      <c r="S775" t="str">
        <f t="shared" si="137"/>
        <v>2001</v>
      </c>
      <c r="T775" t="str">
        <f t="shared" si="138"/>
        <v>0824</v>
      </c>
      <c r="U775" t="str">
        <f t="shared" si="139"/>
        <v>2001/08/24</v>
      </c>
      <c r="V775" t="str">
        <f t="shared" si="140"/>
        <v>長崎</v>
      </c>
      <c r="W775" t="str">
        <f t="shared" si="141"/>
        <v>00083600421</v>
      </c>
      <c r="X775" t="str">
        <f t="shared" si="142"/>
        <v>大阪教育大</v>
      </c>
    </row>
    <row r="776" spans="1:24" x14ac:dyDescent="0.55000000000000004">
      <c r="A776" s="7" t="s">
        <v>3141</v>
      </c>
      <c r="B776" s="7">
        <v>775</v>
      </c>
      <c r="C776" s="7" t="s">
        <v>3192</v>
      </c>
      <c r="D776" s="7" t="s">
        <v>3193</v>
      </c>
      <c r="E776" s="7" t="s">
        <v>3194</v>
      </c>
      <c r="F776" s="7">
        <v>21</v>
      </c>
      <c r="G776" s="7" t="s">
        <v>143</v>
      </c>
      <c r="H776" s="7">
        <v>80385327</v>
      </c>
      <c r="I776" s="7" t="s">
        <v>3195</v>
      </c>
      <c r="J776" s="7" t="s">
        <v>695</v>
      </c>
      <c r="N776" t="str">
        <f t="shared" si="132"/>
        <v>中本</v>
      </c>
      <c r="O776" t="str">
        <f t="shared" si="133"/>
        <v>大地</v>
      </c>
      <c r="P776" t="str">
        <f t="shared" si="134"/>
        <v>ナカモト</v>
      </c>
      <c r="Q776" t="str">
        <f t="shared" si="135"/>
        <v>ダイチ</v>
      </c>
      <c r="R776">
        <f t="shared" si="136"/>
        <v>22</v>
      </c>
      <c r="S776" t="str">
        <f t="shared" si="137"/>
        <v>2000</v>
      </c>
      <c r="T776" t="str">
        <f t="shared" si="138"/>
        <v>0403</v>
      </c>
      <c r="U776" t="str">
        <f t="shared" si="139"/>
        <v>2000/04/03</v>
      </c>
      <c r="V776" t="str">
        <f t="shared" si="140"/>
        <v>兵庫</v>
      </c>
      <c r="W776" t="str">
        <f t="shared" si="141"/>
        <v>00080385327</v>
      </c>
      <c r="X776" t="str">
        <f t="shared" si="142"/>
        <v>大阪教育大</v>
      </c>
    </row>
    <row r="777" spans="1:24" x14ac:dyDescent="0.55000000000000004">
      <c r="A777" s="7" t="s">
        <v>3141</v>
      </c>
      <c r="B777" s="7">
        <v>776</v>
      </c>
      <c r="C777" s="7" t="s">
        <v>3196</v>
      </c>
      <c r="D777" s="7" t="s">
        <v>3197</v>
      </c>
      <c r="E777" s="7" t="s">
        <v>3198</v>
      </c>
      <c r="F777" s="7">
        <v>20</v>
      </c>
      <c r="G777" s="7" t="s">
        <v>149</v>
      </c>
      <c r="H777" s="7">
        <v>79702732</v>
      </c>
      <c r="I777" s="7" t="s">
        <v>3199</v>
      </c>
      <c r="J777" s="7" t="s">
        <v>1139</v>
      </c>
      <c r="N777" t="str">
        <f t="shared" si="132"/>
        <v>橋口</v>
      </c>
      <c r="O777" t="str">
        <f t="shared" si="133"/>
        <v>郁空</v>
      </c>
      <c r="P777" t="str">
        <f t="shared" si="134"/>
        <v>ハシグチ</v>
      </c>
      <c r="Q777" t="str">
        <f t="shared" si="135"/>
        <v>イク</v>
      </c>
      <c r="R777">
        <f t="shared" si="136"/>
        <v>21</v>
      </c>
      <c r="S777" t="str">
        <f t="shared" si="137"/>
        <v>2001</v>
      </c>
      <c r="T777" t="str">
        <f t="shared" si="138"/>
        <v>1221</v>
      </c>
      <c r="U777" t="str">
        <f t="shared" si="139"/>
        <v>2001/12/21</v>
      </c>
      <c r="V777" t="str">
        <f t="shared" si="140"/>
        <v>大阪</v>
      </c>
      <c r="W777" t="str">
        <f t="shared" si="141"/>
        <v>00079702732</v>
      </c>
      <c r="X777" t="str">
        <f t="shared" si="142"/>
        <v>大阪教育大</v>
      </c>
    </row>
    <row r="778" spans="1:24" x14ac:dyDescent="0.55000000000000004">
      <c r="A778" s="7" t="s">
        <v>3141</v>
      </c>
      <c r="B778" s="7">
        <v>777</v>
      </c>
      <c r="C778" s="7" t="s">
        <v>3200</v>
      </c>
      <c r="D778" s="7" t="s">
        <v>3201</v>
      </c>
      <c r="E778" s="7" t="s">
        <v>3010</v>
      </c>
      <c r="F778" s="7">
        <v>20</v>
      </c>
      <c r="G778" s="7" t="s">
        <v>143</v>
      </c>
      <c r="H778" s="7">
        <v>77134830</v>
      </c>
      <c r="I778" s="7" t="s">
        <v>3202</v>
      </c>
      <c r="J778" s="7" t="s">
        <v>3203</v>
      </c>
      <c r="N778" t="str">
        <f t="shared" si="132"/>
        <v>蜂須賀</v>
      </c>
      <c r="O778" t="str">
        <f t="shared" si="133"/>
        <v>辰政</v>
      </c>
      <c r="P778" t="str">
        <f t="shared" si="134"/>
        <v>ハチスカ</v>
      </c>
      <c r="Q778" t="str">
        <f t="shared" si="135"/>
        <v>タツマサ</v>
      </c>
      <c r="R778">
        <f t="shared" si="136"/>
        <v>21</v>
      </c>
      <c r="S778" t="str">
        <f t="shared" si="137"/>
        <v>2001</v>
      </c>
      <c r="T778" t="str">
        <f t="shared" si="138"/>
        <v>1017</v>
      </c>
      <c r="U778" t="str">
        <f t="shared" si="139"/>
        <v>2001/10/17</v>
      </c>
      <c r="V778" t="str">
        <f t="shared" si="140"/>
        <v>兵庫</v>
      </c>
      <c r="W778" t="str">
        <f t="shared" si="141"/>
        <v>00077134830</v>
      </c>
      <c r="X778" t="str">
        <f t="shared" si="142"/>
        <v>大阪教育大</v>
      </c>
    </row>
    <row r="779" spans="1:24" x14ac:dyDescent="0.55000000000000004">
      <c r="A779" s="7" t="s">
        <v>3141</v>
      </c>
      <c r="B779" s="7">
        <v>778</v>
      </c>
      <c r="C779" s="7" t="s">
        <v>3204</v>
      </c>
      <c r="D779" s="7" t="s">
        <v>3205</v>
      </c>
      <c r="E779" s="7" t="s">
        <v>902</v>
      </c>
      <c r="F779" s="7">
        <v>20</v>
      </c>
      <c r="G779" s="7" t="s">
        <v>1220</v>
      </c>
      <c r="H779" s="7">
        <v>110711314</v>
      </c>
      <c r="I779" s="7" t="s">
        <v>3206</v>
      </c>
      <c r="J779" s="7" t="s">
        <v>3207</v>
      </c>
      <c r="N779" t="str">
        <f t="shared" si="132"/>
        <v>稗田</v>
      </c>
      <c r="O779" t="str">
        <f t="shared" si="133"/>
        <v>敦哉</v>
      </c>
      <c r="P779" t="str">
        <f t="shared" si="134"/>
        <v>ヒエダ</v>
      </c>
      <c r="Q779" t="str">
        <f t="shared" si="135"/>
        <v>アツヤ</v>
      </c>
      <c r="R779">
        <f t="shared" si="136"/>
        <v>21</v>
      </c>
      <c r="S779" t="str">
        <f t="shared" si="137"/>
        <v>2001</v>
      </c>
      <c r="T779" t="str">
        <f t="shared" si="138"/>
        <v>1209</v>
      </c>
      <c r="U779" t="str">
        <f t="shared" si="139"/>
        <v>2001/12/09</v>
      </c>
      <c r="V779" t="str">
        <f t="shared" si="140"/>
        <v>和歌山</v>
      </c>
      <c r="W779" t="str">
        <f t="shared" si="141"/>
        <v>00110711314</v>
      </c>
      <c r="X779" t="str">
        <f t="shared" si="142"/>
        <v>大阪教育大</v>
      </c>
    </row>
    <row r="780" spans="1:24" x14ac:dyDescent="0.55000000000000004">
      <c r="A780" s="7" t="s">
        <v>3141</v>
      </c>
      <c r="B780" s="7">
        <v>779</v>
      </c>
      <c r="C780" s="7" t="s">
        <v>3208</v>
      </c>
      <c r="D780" s="7" t="s">
        <v>3209</v>
      </c>
      <c r="E780" s="7" t="s">
        <v>2395</v>
      </c>
      <c r="F780" s="7">
        <v>20</v>
      </c>
      <c r="G780" s="7" t="s">
        <v>149</v>
      </c>
      <c r="H780" s="7">
        <v>153119525</v>
      </c>
      <c r="I780" s="7" t="s">
        <v>3210</v>
      </c>
      <c r="J780" s="7" t="s">
        <v>3211</v>
      </c>
      <c r="N780" t="str">
        <f t="shared" si="132"/>
        <v>藤澤</v>
      </c>
      <c r="O780" t="str">
        <f t="shared" si="133"/>
        <v>丈</v>
      </c>
      <c r="P780" t="str">
        <f t="shared" si="134"/>
        <v>フジサワ</v>
      </c>
      <c r="Q780" t="str">
        <f t="shared" si="135"/>
        <v>ジョウ</v>
      </c>
      <c r="R780">
        <f t="shared" si="136"/>
        <v>21</v>
      </c>
      <c r="S780" t="str">
        <f t="shared" si="137"/>
        <v>2001</v>
      </c>
      <c r="T780" t="str">
        <f t="shared" si="138"/>
        <v>0614</v>
      </c>
      <c r="U780" t="str">
        <f t="shared" si="139"/>
        <v>2001/06/14</v>
      </c>
      <c r="V780" t="str">
        <f t="shared" si="140"/>
        <v>大阪</v>
      </c>
      <c r="W780" t="str">
        <f t="shared" si="141"/>
        <v>00153119525</v>
      </c>
      <c r="X780" t="str">
        <f t="shared" si="142"/>
        <v>大阪教育大</v>
      </c>
    </row>
    <row r="781" spans="1:24" x14ac:dyDescent="0.55000000000000004">
      <c r="A781" s="7" t="s">
        <v>3141</v>
      </c>
      <c r="B781" s="7">
        <v>780</v>
      </c>
      <c r="C781" s="7" t="s">
        <v>3212</v>
      </c>
      <c r="D781" s="7" t="s">
        <v>3213</v>
      </c>
      <c r="E781" s="7" t="s">
        <v>3214</v>
      </c>
      <c r="F781" s="7">
        <v>20</v>
      </c>
      <c r="G781" s="7" t="s">
        <v>149</v>
      </c>
      <c r="H781" s="7">
        <v>76858842</v>
      </c>
      <c r="I781" s="7" t="s">
        <v>3215</v>
      </c>
      <c r="J781" s="7" t="s">
        <v>171</v>
      </c>
      <c r="N781" t="str">
        <f t="shared" si="132"/>
        <v>益田</v>
      </c>
      <c r="O781" t="str">
        <f t="shared" si="133"/>
        <v>和弥</v>
      </c>
      <c r="P781" t="str">
        <f t="shared" si="134"/>
        <v>マスダ</v>
      </c>
      <c r="Q781" t="str">
        <f t="shared" si="135"/>
        <v>カズヤ</v>
      </c>
      <c r="R781">
        <f t="shared" si="136"/>
        <v>20</v>
      </c>
      <c r="S781" t="str">
        <f t="shared" si="137"/>
        <v>2002</v>
      </c>
      <c r="T781" t="str">
        <f t="shared" si="138"/>
        <v>0219</v>
      </c>
      <c r="U781" t="str">
        <f t="shared" si="139"/>
        <v>2002/02/19</v>
      </c>
      <c r="V781" t="str">
        <f t="shared" si="140"/>
        <v>大阪</v>
      </c>
      <c r="W781" t="str">
        <f t="shared" si="141"/>
        <v>00076858842</v>
      </c>
      <c r="X781" t="str">
        <f t="shared" si="142"/>
        <v>大阪教育大</v>
      </c>
    </row>
    <row r="782" spans="1:24" x14ac:dyDescent="0.55000000000000004">
      <c r="A782" s="7" t="s">
        <v>3141</v>
      </c>
      <c r="B782" s="7">
        <v>781</v>
      </c>
      <c r="C782" s="7" t="s">
        <v>3216</v>
      </c>
      <c r="D782" s="7" t="s">
        <v>3217</v>
      </c>
      <c r="E782" s="7" t="s">
        <v>679</v>
      </c>
      <c r="F782" s="7">
        <v>21</v>
      </c>
      <c r="G782" s="7" t="s">
        <v>149</v>
      </c>
      <c r="H782" s="7">
        <v>60140516</v>
      </c>
      <c r="I782" s="7" t="s">
        <v>3218</v>
      </c>
      <c r="J782" s="7" t="s">
        <v>246</v>
      </c>
      <c r="N782" t="str">
        <f t="shared" si="132"/>
        <v>吉門</v>
      </c>
      <c r="O782" t="str">
        <f t="shared" si="133"/>
        <v>宏祐</v>
      </c>
      <c r="P782" t="str">
        <f t="shared" si="134"/>
        <v>ヨシカド</v>
      </c>
      <c r="Q782" t="str">
        <f t="shared" si="135"/>
        <v>コウスケ</v>
      </c>
      <c r="R782">
        <f t="shared" si="136"/>
        <v>22</v>
      </c>
      <c r="S782" t="str">
        <f t="shared" si="137"/>
        <v>2000</v>
      </c>
      <c r="T782" t="str">
        <f t="shared" si="138"/>
        <v>0901</v>
      </c>
      <c r="U782" t="str">
        <f t="shared" si="139"/>
        <v>2000/09/01</v>
      </c>
      <c r="V782" t="str">
        <f t="shared" si="140"/>
        <v>大阪</v>
      </c>
      <c r="W782" t="str">
        <f t="shared" si="141"/>
        <v>00060140516</v>
      </c>
      <c r="X782" t="str">
        <f t="shared" si="142"/>
        <v>大阪教育大</v>
      </c>
    </row>
    <row r="783" spans="1:24" x14ac:dyDescent="0.55000000000000004">
      <c r="A783" s="7" t="s">
        <v>3141</v>
      </c>
      <c r="B783" s="7">
        <v>782</v>
      </c>
      <c r="C783" s="7" t="s">
        <v>3219</v>
      </c>
      <c r="D783" s="7" t="s">
        <v>3220</v>
      </c>
      <c r="E783" s="7" t="s">
        <v>3221</v>
      </c>
      <c r="F783" s="7">
        <v>19</v>
      </c>
      <c r="G783" s="7" t="s">
        <v>97</v>
      </c>
      <c r="H783" s="7">
        <v>121916020</v>
      </c>
      <c r="I783" s="7" t="s">
        <v>3222</v>
      </c>
      <c r="J783" s="7" t="s">
        <v>562</v>
      </c>
      <c r="N783" t="str">
        <f t="shared" si="132"/>
        <v>朝田</v>
      </c>
      <c r="O783" t="str">
        <f t="shared" si="133"/>
        <v>康聖</v>
      </c>
      <c r="P783" t="str">
        <f t="shared" si="134"/>
        <v>アサダ</v>
      </c>
      <c r="Q783" t="str">
        <f t="shared" si="135"/>
        <v>コウセイ</v>
      </c>
      <c r="R783">
        <f t="shared" si="136"/>
        <v>20</v>
      </c>
      <c r="S783" t="str">
        <f t="shared" si="137"/>
        <v>2002</v>
      </c>
      <c r="T783" t="str">
        <f t="shared" si="138"/>
        <v>1005</v>
      </c>
      <c r="U783" t="str">
        <f t="shared" si="139"/>
        <v>2002/10/05</v>
      </c>
      <c r="V783" t="str">
        <f t="shared" si="140"/>
        <v>岐阜</v>
      </c>
      <c r="W783" t="str">
        <f t="shared" si="141"/>
        <v>00121916020</v>
      </c>
      <c r="X783" t="str">
        <f t="shared" si="142"/>
        <v>大阪教育大</v>
      </c>
    </row>
    <row r="784" spans="1:24" x14ac:dyDescent="0.55000000000000004">
      <c r="A784" s="7" t="s">
        <v>3141</v>
      </c>
      <c r="B784" s="7">
        <v>783</v>
      </c>
      <c r="C784" s="7" t="s">
        <v>3223</v>
      </c>
      <c r="D784" s="7" t="s">
        <v>3224</v>
      </c>
      <c r="E784" s="7" t="s">
        <v>3225</v>
      </c>
      <c r="F784" s="7">
        <v>20</v>
      </c>
      <c r="G784" s="7" t="s">
        <v>143</v>
      </c>
      <c r="H784" s="7">
        <v>76207224</v>
      </c>
      <c r="I784" s="7" t="s">
        <v>885</v>
      </c>
      <c r="J784" s="7" t="s">
        <v>1554</v>
      </c>
      <c r="N784" t="str">
        <f t="shared" si="132"/>
        <v>石井</v>
      </c>
      <c r="O784" t="str">
        <f t="shared" si="133"/>
        <v>亮多</v>
      </c>
      <c r="P784" t="str">
        <f t="shared" si="134"/>
        <v>イシイ</v>
      </c>
      <c r="Q784" t="str">
        <f t="shared" si="135"/>
        <v>リョウタ</v>
      </c>
      <c r="R784">
        <f t="shared" si="136"/>
        <v>21</v>
      </c>
      <c r="S784" t="str">
        <f t="shared" si="137"/>
        <v>2001</v>
      </c>
      <c r="T784" t="str">
        <f t="shared" si="138"/>
        <v>1215</v>
      </c>
      <c r="U784" t="str">
        <f t="shared" si="139"/>
        <v>2001/12/15</v>
      </c>
      <c r="V784" t="str">
        <f t="shared" si="140"/>
        <v>兵庫</v>
      </c>
      <c r="W784" t="str">
        <f t="shared" si="141"/>
        <v>00076207224</v>
      </c>
      <c r="X784" t="str">
        <f t="shared" si="142"/>
        <v>大阪教育大</v>
      </c>
    </row>
    <row r="785" spans="1:24" x14ac:dyDescent="0.55000000000000004">
      <c r="A785" s="7" t="s">
        <v>3141</v>
      </c>
      <c r="B785" s="7">
        <v>784</v>
      </c>
      <c r="C785" s="7" t="s">
        <v>3226</v>
      </c>
      <c r="D785" s="7" t="s">
        <v>3227</v>
      </c>
      <c r="E785" s="7" t="s">
        <v>3228</v>
      </c>
      <c r="F785" s="7">
        <v>19</v>
      </c>
      <c r="G785" s="7" t="s">
        <v>149</v>
      </c>
      <c r="H785" s="7">
        <v>97758036</v>
      </c>
      <c r="I785" s="7" t="s">
        <v>3229</v>
      </c>
      <c r="J785" s="7" t="s">
        <v>1736</v>
      </c>
      <c r="N785" t="str">
        <f t="shared" si="132"/>
        <v>嘉本</v>
      </c>
      <c r="O785" t="str">
        <f t="shared" si="133"/>
        <v>容己</v>
      </c>
      <c r="P785" t="str">
        <f t="shared" si="134"/>
        <v>カモト</v>
      </c>
      <c r="Q785" t="str">
        <f t="shared" si="135"/>
        <v>ヒロキ</v>
      </c>
      <c r="R785">
        <f t="shared" si="136"/>
        <v>20</v>
      </c>
      <c r="S785" t="str">
        <f t="shared" si="137"/>
        <v>2002</v>
      </c>
      <c r="T785" t="str">
        <f t="shared" si="138"/>
        <v>1022</v>
      </c>
      <c r="U785" t="str">
        <f t="shared" si="139"/>
        <v>2002/10/22</v>
      </c>
      <c r="V785" t="str">
        <f t="shared" si="140"/>
        <v>大阪</v>
      </c>
      <c r="W785" t="str">
        <f t="shared" si="141"/>
        <v>00097758036</v>
      </c>
      <c r="X785" t="str">
        <f t="shared" si="142"/>
        <v>大阪教育大</v>
      </c>
    </row>
    <row r="786" spans="1:24" x14ac:dyDescent="0.55000000000000004">
      <c r="A786" s="7" t="s">
        <v>3141</v>
      </c>
      <c r="B786" s="7">
        <v>785</v>
      </c>
      <c r="C786" s="7" t="s">
        <v>3230</v>
      </c>
      <c r="D786" s="7" t="s">
        <v>3231</v>
      </c>
      <c r="E786" s="7" t="s">
        <v>2102</v>
      </c>
      <c r="F786" s="7">
        <v>19</v>
      </c>
      <c r="G786" s="7" t="s">
        <v>149</v>
      </c>
      <c r="H786" s="7">
        <v>113527019</v>
      </c>
      <c r="I786" s="7" t="s">
        <v>337</v>
      </c>
      <c r="J786" s="7" t="s">
        <v>2453</v>
      </c>
      <c r="N786" t="str">
        <f t="shared" si="132"/>
        <v>木村</v>
      </c>
      <c r="O786" t="str">
        <f t="shared" si="133"/>
        <v>元</v>
      </c>
      <c r="P786" t="str">
        <f t="shared" si="134"/>
        <v>キムラ</v>
      </c>
      <c r="Q786" t="str">
        <f t="shared" si="135"/>
        <v>ゲン</v>
      </c>
      <c r="R786">
        <f t="shared" si="136"/>
        <v>20</v>
      </c>
      <c r="S786" t="str">
        <f t="shared" si="137"/>
        <v>2002</v>
      </c>
      <c r="T786" t="str">
        <f t="shared" si="138"/>
        <v>0409</v>
      </c>
      <c r="U786" t="str">
        <f t="shared" si="139"/>
        <v>2002/04/09</v>
      </c>
      <c r="V786" t="str">
        <f t="shared" si="140"/>
        <v>大阪</v>
      </c>
      <c r="W786" t="str">
        <f t="shared" si="141"/>
        <v>00113527019</v>
      </c>
      <c r="X786" t="str">
        <f t="shared" si="142"/>
        <v>大阪教育大</v>
      </c>
    </row>
    <row r="787" spans="1:24" x14ac:dyDescent="0.55000000000000004">
      <c r="A787" s="7" t="s">
        <v>3141</v>
      </c>
      <c r="B787" s="7">
        <v>786</v>
      </c>
      <c r="C787" s="7" t="s">
        <v>3232</v>
      </c>
      <c r="D787" s="7" t="s">
        <v>3233</v>
      </c>
      <c r="E787" s="7" t="s">
        <v>2502</v>
      </c>
      <c r="F787" s="7">
        <v>19</v>
      </c>
      <c r="G787" s="7" t="s">
        <v>98</v>
      </c>
      <c r="H787" s="7">
        <v>95757336</v>
      </c>
      <c r="I787" s="7" t="s">
        <v>3234</v>
      </c>
      <c r="J787" s="7" t="s">
        <v>819</v>
      </c>
      <c r="N787" t="str">
        <f t="shared" si="132"/>
        <v>渋谷</v>
      </c>
      <c r="O787" t="str">
        <f t="shared" si="133"/>
        <v>航平</v>
      </c>
      <c r="P787" t="str">
        <f t="shared" si="134"/>
        <v>シブヤ</v>
      </c>
      <c r="Q787" t="str">
        <f t="shared" si="135"/>
        <v>コウヘイ</v>
      </c>
      <c r="R787">
        <f t="shared" si="136"/>
        <v>20</v>
      </c>
      <c r="S787" t="str">
        <f t="shared" si="137"/>
        <v>2002</v>
      </c>
      <c r="T787" t="str">
        <f t="shared" si="138"/>
        <v>0823</v>
      </c>
      <c r="U787" t="str">
        <f t="shared" si="139"/>
        <v>2002/08/23</v>
      </c>
      <c r="V787" t="str">
        <f t="shared" si="140"/>
        <v>滋賀</v>
      </c>
      <c r="W787" t="str">
        <f t="shared" si="141"/>
        <v>00095757336</v>
      </c>
      <c r="X787" t="str">
        <f t="shared" si="142"/>
        <v>大阪教育大</v>
      </c>
    </row>
    <row r="788" spans="1:24" x14ac:dyDescent="0.55000000000000004">
      <c r="A788" s="7" t="s">
        <v>3141</v>
      </c>
      <c r="B788" s="7">
        <v>787</v>
      </c>
      <c r="C788" s="7" t="s">
        <v>3235</v>
      </c>
      <c r="D788" s="7" t="s">
        <v>1484</v>
      </c>
      <c r="E788" s="7" t="s">
        <v>3236</v>
      </c>
      <c r="F788" s="7">
        <v>19</v>
      </c>
      <c r="G788" s="7" t="s">
        <v>143</v>
      </c>
      <c r="H788" s="7">
        <v>88974844</v>
      </c>
      <c r="I788" s="7" t="s">
        <v>1486</v>
      </c>
      <c r="J788" s="7" t="s">
        <v>117</v>
      </c>
      <c r="N788" t="str">
        <f t="shared" si="132"/>
        <v>島田</v>
      </c>
      <c r="O788" t="str">
        <f t="shared" si="133"/>
        <v>拓実</v>
      </c>
      <c r="P788" t="str">
        <f t="shared" si="134"/>
        <v>シマダ</v>
      </c>
      <c r="Q788" t="str">
        <f t="shared" si="135"/>
        <v>タクミ</v>
      </c>
      <c r="R788">
        <f t="shared" si="136"/>
        <v>20</v>
      </c>
      <c r="S788" t="str">
        <f t="shared" si="137"/>
        <v>2002</v>
      </c>
      <c r="T788" t="str">
        <f t="shared" si="138"/>
        <v>1002</v>
      </c>
      <c r="U788" t="str">
        <f t="shared" si="139"/>
        <v>2002/10/02</v>
      </c>
      <c r="V788" t="str">
        <f t="shared" si="140"/>
        <v>兵庫</v>
      </c>
      <c r="W788" t="str">
        <f t="shared" si="141"/>
        <v>00088974844</v>
      </c>
      <c r="X788" t="str">
        <f t="shared" si="142"/>
        <v>大阪教育大</v>
      </c>
    </row>
    <row r="789" spans="1:24" x14ac:dyDescent="0.55000000000000004">
      <c r="A789" s="7" t="s">
        <v>3141</v>
      </c>
      <c r="B789" s="7">
        <v>788</v>
      </c>
      <c r="C789" s="7" t="s">
        <v>3237</v>
      </c>
      <c r="D789" s="7" t="s">
        <v>3238</v>
      </c>
      <c r="E789" s="7" t="s">
        <v>3239</v>
      </c>
      <c r="F789" s="7">
        <v>19</v>
      </c>
      <c r="G789" s="7" t="s">
        <v>2290</v>
      </c>
      <c r="H789" s="7">
        <v>88435028</v>
      </c>
      <c r="I789" s="7" t="s">
        <v>2607</v>
      </c>
      <c r="J789" s="7" t="s">
        <v>333</v>
      </c>
      <c r="N789" t="str">
        <f t="shared" si="132"/>
        <v>杉田</v>
      </c>
      <c r="O789" t="str">
        <f t="shared" si="133"/>
        <v>侑弥</v>
      </c>
      <c r="P789" t="str">
        <f t="shared" si="134"/>
        <v>スギタ</v>
      </c>
      <c r="Q789" t="str">
        <f t="shared" si="135"/>
        <v>ユウヤ</v>
      </c>
      <c r="R789">
        <f t="shared" si="136"/>
        <v>20</v>
      </c>
      <c r="S789" t="str">
        <f t="shared" si="137"/>
        <v>2002</v>
      </c>
      <c r="T789" t="str">
        <f t="shared" si="138"/>
        <v>0508</v>
      </c>
      <c r="U789" t="str">
        <f t="shared" si="139"/>
        <v>2002/05/08</v>
      </c>
      <c r="V789" t="str">
        <f t="shared" si="140"/>
        <v>徳島</v>
      </c>
      <c r="W789" t="str">
        <f t="shared" si="141"/>
        <v>00088435028</v>
      </c>
      <c r="X789" t="str">
        <f t="shared" si="142"/>
        <v>大阪教育大</v>
      </c>
    </row>
    <row r="790" spans="1:24" x14ac:dyDescent="0.55000000000000004">
      <c r="A790" s="7" t="s">
        <v>3141</v>
      </c>
      <c r="B790" s="7">
        <v>789</v>
      </c>
      <c r="C790" s="7" t="s">
        <v>3240</v>
      </c>
      <c r="D790" s="7" t="s">
        <v>3241</v>
      </c>
      <c r="E790" s="7" t="s">
        <v>1378</v>
      </c>
      <c r="F790" s="7">
        <v>19</v>
      </c>
      <c r="G790" s="7" t="s">
        <v>143</v>
      </c>
      <c r="H790" s="7">
        <v>88704633</v>
      </c>
      <c r="I790" s="7" t="s">
        <v>823</v>
      </c>
      <c r="J790" s="7" t="s">
        <v>3242</v>
      </c>
      <c r="N790" t="str">
        <f t="shared" si="132"/>
        <v>田中</v>
      </c>
      <c r="O790" t="str">
        <f t="shared" si="133"/>
        <v>悠雅</v>
      </c>
      <c r="P790" t="str">
        <f t="shared" si="134"/>
        <v>タナカ</v>
      </c>
      <c r="Q790" t="str">
        <f t="shared" si="135"/>
        <v>ユウガ</v>
      </c>
      <c r="R790">
        <f t="shared" si="136"/>
        <v>20</v>
      </c>
      <c r="S790" t="str">
        <f t="shared" si="137"/>
        <v>2002</v>
      </c>
      <c r="T790" t="str">
        <f t="shared" si="138"/>
        <v>1024</v>
      </c>
      <c r="U790" t="str">
        <f t="shared" si="139"/>
        <v>2002/10/24</v>
      </c>
      <c r="V790" t="str">
        <f t="shared" si="140"/>
        <v>兵庫</v>
      </c>
      <c r="W790" t="str">
        <f t="shared" si="141"/>
        <v>00088704633</v>
      </c>
      <c r="X790" t="str">
        <f t="shared" si="142"/>
        <v>大阪教育大</v>
      </c>
    </row>
    <row r="791" spans="1:24" x14ac:dyDescent="0.55000000000000004">
      <c r="A791" s="7" t="s">
        <v>3141</v>
      </c>
      <c r="B791" s="7">
        <v>790</v>
      </c>
      <c r="C791" s="7" t="s">
        <v>3243</v>
      </c>
      <c r="D791" s="7" t="s">
        <v>3244</v>
      </c>
      <c r="E791" s="7" t="s">
        <v>3245</v>
      </c>
      <c r="F791" s="7">
        <v>19</v>
      </c>
      <c r="G791" s="7" t="s">
        <v>149</v>
      </c>
      <c r="H791" s="7">
        <v>96652937</v>
      </c>
      <c r="I791" s="7" t="s">
        <v>514</v>
      </c>
      <c r="J791" s="7" t="s">
        <v>524</v>
      </c>
      <c r="N791" t="str">
        <f t="shared" si="132"/>
        <v>橋本</v>
      </c>
      <c r="O791" t="str">
        <f t="shared" si="133"/>
        <v>虎大郎</v>
      </c>
      <c r="P791" t="str">
        <f t="shared" si="134"/>
        <v>ハシモト</v>
      </c>
      <c r="Q791" t="str">
        <f t="shared" si="135"/>
        <v>コタロウ</v>
      </c>
      <c r="R791">
        <f t="shared" si="136"/>
        <v>20</v>
      </c>
      <c r="S791" t="str">
        <f t="shared" si="137"/>
        <v>2002</v>
      </c>
      <c r="T791" t="str">
        <f t="shared" si="138"/>
        <v>0618</v>
      </c>
      <c r="U791" t="str">
        <f t="shared" si="139"/>
        <v>2002/06/18</v>
      </c>
      <c r="V791" t="str">
        <f t="shared" si="140"/>
        <v>大阪</v>
      </c>
      <c r="W791" t="str">
        <f t="shared" si="141"/>
        <v>00096652937</v>
      </c>
      <c r="X791" t="str">
        <f t="shared" si="142"/>
        <v>大阪教育大</v>
      </c>
    </row>
    <row r="792" spans="1:24" x14ac:dyDescent="0.55000000000000004">
      <c r="A792" s="7" t="s">
        <v>3141</v>
      </c>
      <c r="B792" s="7">
        <v>791</v>
      </c>
      <c r="C792" s="7" t="s">
        <v>3246</v>
      </c>
      <c r="D792" s="7" t="s">
        <v>3247</v>
      </c>
      <c r="E792" s="7" t="s">
        <v>3248</v>
      </c>
      <c r="F792" s="7">
        <v>19</v>
      </c>
      <c r="G792" s="7" t="s">
        <v>127</v>
      </c>
      <c r="H792" s="7">
        <v>89301425</v>
      </c>
      <c r="I792" s="7" t="s">
        <v>3249</v>
      </c>
      <c r="J792" s="7" t="s">
        <v>251</v>
      </c>
      <c r="N792" t="str">
        <f t="shared" si="132"/>
        <v>福﨑</v>
      </c>
      <c r="O792" t="str">
        <f t="shared" si="133"/>
        <v>友喜</v>
      </c>
      <c r="P792" t="str">
        <f t="shared" si="134"/>
        <v>フクザキ</v>
      </c>
      <c r="Q792" t="str">
        <f t="shared" si="135"/>
        <v>トモキ</v>
      </c>
      <c r="R792">
        <f t="shared" si="136"/>
        <v>20</v>
      </c>
      <c r="S792" t="str">
        <f t="shared" si="137"/>
        <v>2002</v>
      </c>
      <c r="T792" t="str">
        <f t="shared" si="138"/>
        <v>0629</v>
      </c>
      <c r="U792" t="str">
        <f t="shared" si="139"/>
        <v>2002/06/29</v>
      </c>
      <c r="V792" t="str">
        <f t="shared" si="140"/>
        <v>香川</v>
      </c>
      <c r="W792" t="str">
        <f t="shared" si="141"/>
        <v>00089301425</v>
      </c>
      <c r="X792" t="str">
        <f t="shared" si="142"/>
        <v>大阪教育大</v>
      </c>
    </row>
    <row r="793" spans="1:24" x14ac:dyDescent="0.55000000000000004">
      <c r="A793" s="7" t="s">
        <v>3141</v>
      </c>
      <c r="B793" s="7">
        <v>792</v>
      </c>
      <c r="C793" s="7" t="s">
        <v>3250</v>
      </c>
      <c r="D793" s="7" t="s">
        <v>3251</v>
      </c>
      <c r="E793" s="7" t="s">
        <v>3079</v>
      </c>
      <c r="F793" s="7">
        <v>19</v>
      </c>
      <c r="G793" s="7" t="s">
        <v>2883</v>
      </c>
      <c r="H793" s="7">
        <v>126694836</v>
      </c>
      <c r="I793" s="7" t="s">
        <v>2115</v>
      </c>
      <c r="J793" s="7" t="s">
        <v>1391</v>
      </c>
      <c r="N793" t="str">
        <f t="shared" si="132"/>
        <v>古川</v>
      </c>
      <c r="O793" t="str">
        <f t="shared" si="133"/>
        <v>尊</v>
      </c>
      <c r="P793" t="str">
        <f t="shared" si="134"/>
        <v>フルカワ</v>
      </c>
      <c r="Q793" t="str">
        <f t="shared" si="135"/>
        <v>タケル</v>
      </c>
      <c r="R793">
        <f t="shared" si="136"/>
        <v>20</v>
      </c>
      <c r="S793" t="str">
        <f t="shared" si="137"/>
        <v>2002</v>
      </c>
      <c r="T793" t="str">
        <f t="shared" si="138"/>
        <v>0627</v>
      </c>
      <c r="U793" t="str">
        <f t="shared" si="139"/>
        <v>2002/06/27</v>
      </c>
      <c r="V793" t="str">
        <f t="shared" si="140"/>
        <v>栃木</v>
      </c>
      <c r="W793" t="str">
        <f t="shared" si="141"/>
        <v>00126694836</v>
      </c>
      <c r="X793" t="str">
        <f t="shared" si="142"/>
        <v>大阪教育大</v>
      </c>
    </row>
    <row r="794" spans="1:24" x14ac:dyDescent="0.55000000000000004">
      <c r="A794" s="7" t="s">
        <v>3141</v>
      </c>
      <c r="B794" s="7">
        <v>793</v>
      </c>
      <c r="C794" s="7" t="s">
        <v>3252</v>
      </c>
      <c r="D794" s="7" t="s">
        <v>3253</v>
      </c>
      <c r="E794" s="7" t="s">
        <v>3254</v>
      </c>
      <c r="F794" s="7">
        <v>19</v>
      </c>
      <c r="G794" s="7" t="s">
        <v>359</v>
      </c>
      <c r="H794" s="7">
        <v>92456228</v>
      </c>
      <c r="I794" s="7" t="s">
        <v>3255</v>
      </c>
      <c r="J794" s="7" t="s">
        <v>557</v>
      </c>
      <c r="N794" t="str">
        <f t="shared" si="132"/>
        <v>古野</v>
      </c>
      <c r="O794" t="str">
        <f t="shared" si="133"/>
        <v>汰樹</v>
      </c>
      <c r="P794" t="str">
        <f t="shared" si="134"/>
        <v>フルノ</v>
      </c>
      <c r="Q794" t="str">
        <f t="shared" si="135"/>
        <v>タイキ</v>
      </c>
      <c r="R794">
        <f t="shared" si="136"/>
        <v>20</v>
      </c>
      <c r="S794" t="str">
        <f t="shared" si="137"/>
        <v>2003</v>
      </c>
      <c r="T794" t="str">
        <f t="shared" si="138"/>
        <v>0116</v>
      </c>
      <c r="U794" t="str">
        <f t="shared" si="139"/>
        <v>2003/01/16</v>
      </c>
      <c r="V794" t="str">
        <f t="shared" si="140"/>
        <v>福岡</v>
      </c>
      <c r="W794" t="str">
        <f t="shared" si="141"/>
        <v>00092456228</v>
      </c>
      <c r="X794" t="str">
        <f t="shared" si="142"/>
        <v>大阪教育大</v>
      </c>
    </row>
    <row r="795" spans="1:24" x14ac:dyDescent="0.55000000000000004">
      <c r="A795" s="7" t="s">
        <v>3141</v>
      </c>
      <c r="B795" s="7">
        <v>794</v>
      </c>
      <c r="C795" s="7" t="s">
        <v>3256</v>
      </c>
      <c r="D795" s="7" t="s">
        <v>3257</v>
      </c>
      <c r="E795" s="7" t="s">
        <v>3258</v>
      </c>
      <c r="F795" s="7">
        <v>19</v>
      </c>
      <c r="G795" s="7" t="s">
        <v>149</v>
      </c>
      <c r="H795" s="7">
        <v>89687442</v>
      </c>
      <c r="I795" s="7" t="s">
        <v>223</v>
      </c>
      <c r="J795" s="7" t="s">
        <v>111</v>
      </c>
      <c r="N795" t="str">
        <f t="shared" si="132"/>
        <v>吉田</v>
      </c>
      <c r="O795" t="str">
        <f t="shared" si="133"/>
        <v>健太郎</v>
      </c>
      <c r="P795" t="str">
        <f t="shared" si="134"/>
        <v>ヨシダ</v>
      </c>
      <c r="Q795" t="str">
        <f t="shared" si="135"/>
        <v>ケンタロウ</v>
      </c>
      <c r="R795">
        <f t="shared" si="136"/>
        <v>20</v>
      </c>
      <c r="S795" t="str">
        <f t="shared" si="137"/>
        <v>2002</v>
      </c>
      <c r="T795" t="str">
        <f t="shared" si="138"/>
        <v>0919</v>
      </c>
      <c r="U795" t="str">
        <f t="shared" si="139"/>
        <v>2002/09/19</v>
      </c>
      <c r="V795" t="str">
        <f t="shared" si="140"/>
        <v>大阪</v>
      </c>
      <c r="W795" t="str">
        <f t="shared" si="141"/>
        <v>00089687442</v>
      </c>
      <c r="X795" t="str">
        <f t="shared" si="142"/>
        <v>大阪教育大</v>
      </c>
    </row>
    <row r="796" spans="1:24" x14ac:dyDescent="0.55000000000000004">
      <c r="A796" s="7" t="s">
        <v>3141</v>
      </c>
      <c r="B796" s="7">
        <v>795</v>
      </c>
      <c r="C796" s="7" t="s">
        <v>3259</v>
      </c>
      <c r="D796" s="7" t="s">
        <v>3260</v>
      </c>
      <c r="E796" s="7" t="s">
        <v>2758</v>
      </c>
      <c r="F796" s="7">
        <v>19</v>
      </c>
      <c r="G796" s="7" t="s">
        <v>109</v>
      </c>
      <c r="H796" s="7">
        <v>96424227</v>
      </c>
      <c r="I796" s="7" t="s">
        <v>3261</v>
      </c>
      <c r="J796" s="7" t="s">
        <v>2554</v>
      </c>
      <c r="N796" t="str">
        <f t="shared" si="132"/>
        <v>米田</v>
      </c>
      <c r="O796" t="str">
        <f t="shared" si="133"/>
        <v>陽太</v>
      </c>
      <c r="P796" t="str">
        <f t="shared" si="134"/>
        <v>ヨネダ</v>
      </c>
      <c r="Q796" t="str">
        <f t="shared" si="135"/>
        <v>ヨウタ</v>
      </c>
      <c r="R796">
        <f t="shared" si="136"/>
        <v>20</v>
      </c>
      <c r="S796" t="str">
        <f t="shared" si="137"/>
        <v>2002</v>
      </c>
      <c r="T796" t="str">
        <f t="shared" si="138"/>
        <v>0709</v>
      </c>
      <c r="U796" t="str">
        <f t="shared" si="139"/>
        <v>2002/07/09</v>
      </c>
      <c r="V796" t="str">
        <f t="shared" si="140"/>
        <v>奈良</v>
      </c>
      <c r="W796" t="str">
        <f t="shared" si="141"/>
        <v>00096424227</v>
      </c>
      <c r="X796" t="str">
        <f t="shared" si="142"/>
        <v>大阪教育大</v>
      </c>
    </row>
    <row r="797" spans="1:24" x14ac:dyDescent="0.55000000000000004">
      <c r="A797" s="7" t="s">
        <v>3141</v>
      </c>
      <c r="B797" s="7">
        <v>796</v>
      </c>
      <c r="C797" s="7" t="s">
        <v>3262</v>
      </c>
      <c r="D797" s="7" t="s">
        <v>3263</v>
      </c>
      <c r="E797" s="7" t="s">
        <v>3264</v>
      </c>
      <c r="F797" s="7">
        <v>18</v>
      </c>
      <c r="G797" s="7" t="s">
        <v>1220</v>
      </c>
      <c r="H797" s="7" t="s">
        <v>551</v>
      </c>
      <c r="I797" s="7" t="s">
        <v>3265</v>
      </c>
      <c r="J797" s="7" t="s">
        <v>1203</v>
      </c>
      <c r="N797" t="str">
        <f t="shared" si="132"/>
        <v>藤野</v>
      </c>
      <c r="O797" t="str">
        <f t="shared" si="133"/>
        <v>大翔</v>
      </c>
      <c r="P797" t="str">
        <f t="shared" si="134"/>
        <v>フジノ</v>
      </c>
      <c r="Q797" t="str">
        <f t="shared" si="135"/>
        <v>ヒロト</v>
      </c>
      <c r="R797">
        <f t="shared" si="136"/>
        <v>19</v>
      </c>
      <c r="S797" t="str">
        <f t="shared" si="137"/>
        <v>2003</v>
      </c>
      <c r="T797" t="str">
        <f t="shared" si="138"/>
        <v>0603</v>
      </c>
      <c r="U797" t="str">
        <f t="shared" si="139"/>
        <v>2003/06/03</v>
      </c>
      <c r="V797" t="str">
        <f t="shared" si="140"/>
        <v>和歌山</v>
      </c>
      <c r="W797" t="str">
        <f t="shared" si="141"/>
        <v/>
      </c>
      <c r="X797" t="str">
        <f t="shared" si="142"/>
        <v>大阪教育大</v>
      </c>
    </row>
    <row r="798" spans="1:24" x14ac:dyDescent="0.55000000000000004">
      <c r="A798" s="7" t="s">
        <v>3266</v>
      </c>
      <c r="B798" s="7">
        <v>797</v>
      </c>
      <c r="C798" s="7" t="s">
        <v>3267</v>
      </c>
      <c r="D798" s="7" t="s">
        <v>3268</v>
      </c>
      <c r="E798" s="7" t="s">
        <v>3269</v>
      </c>
      <c r="F798" s="7">
        <v>23</v>
      </c>
      <c r="G798" s="7" t="s">
        <v>109</v>
      </c>
      <c r="H798" s="7">
        <v>75731528</v>
      </c>
      <c r="I798" s="7" t="s">
        <v>3270</v>
      </c>
      <c r="J798" s="7" t="s">
        <v>1668</v>
      </c>
      <c r="N798" t="str">
        <f t="shared" si="132"/>
        <v>岩波</v>
      </c>
      <c r="O798" t="str">
        <f t="shared" si="133"/>
        <v>健輔</v>
      </c>
      <c r="P798" t="str">
        <f t="shared" si="134"/>
        <v>イワナミ</v>
      </c>
      <c r="Q798" t="str">
        <f t="shared" si="135"/>
        <v>ケンスケ</v>
      </c>
      <c r="R798">
        <f t="shared" si="136"/>
        <v>24</v>
      </c>
      <c r="S798" t="str">
        <f t="shared" si="137"/>
        <v>1998</v>
      </c>
      <c r="T798" t="str">
        <f t="shared" si="138"/>
        <v>0813</v>
      </c>
      <c r="U798" t="str">
        <f t="shared" si="139"/>
        <v>1998/08/13</v>
      </c>
      <c r="V798" t="str">
        <f t="shared" si="140"/>
        <v>奈良</v>
      </c>
      <c r="W798" t="str">
        <f t="shared" si="141"/>
        <v>00075731528</v>
      </c>
      <c r="X798" t="str">
        <f t="shared" si="142"/>
        <v>天理大</v>
      </c>
    </row>
    <row r="799" spans="1:24" x14ac:dyDescent="0.55000000000000004">
      <c r="A799" s="7" t="s">
        <v>3266</v>
      </c>
      <c r="B799" s="7">
        <v>798</v>
      </c>
      <c r="C799" s="7" t="s">
        <v>3271</v>
      </c>
      <c r="D799" s="7" t="s">
        <v>3272</v>
      </c>
      <c r="E799" s="7" t="s">
        <v>3273</v>
      </c>
      <c r="F799" s="7">
        <v>23</v>
      </c>
      <c r="G799" s="7" t="s">
        <v>149</v>
      </c>
      <c r="H799" s="7">
        <v>110291721</v>
      </c>
      <c r="I799" s="7" t="s">
        <v>3274</v>
      </c>
      <c r="J799" s="7" t="s">
        <v>224</v>
      </c>
      <c r="N799" t="str">
        <f t="shared" si="132"/>
        <v>竹村</v>
      </c>
      <c r="O799" t="str">
        <f t="shared" si="133"/>
        <v>龍星</v>
      </c>
      <c r="P799" t="str">
        <f t="shared" si="134"/>
        <v>タケムラ</v>
      </c>
      <c r="Q799" t="str">
        <f t="shared" si="135"/>
        <v>リュウセイ</v>
      </c>
      <c r="R799">
        <f t="shared" si="136"/>
        <v>24</v>
      </c>
      <c r="S799" t="str">
        <f t="shared" si="137"/>
        <v>1999</v>
      </c>
      <c r="T799" t="str">
        <f t="shared" si="138"/>
        <v>0111</v>
      </c>
      <c r="U799" t="str">
        <f t="shared" si="139"/>
        <v>1999/01/11</v>
      </c>
      <c r="V799" t="str">
        <f t="shared" si="140"/>
        <v>大阪</v>
      </c>
      <c r="W799" t="str">
        <f t="shared" si="141"/>
        <v>00110291721</v>
      </c>
      <c r="X799" t="str">
        <f t="shared" si="142"/>
        <v>天理大</v>
      </c>
    </row>
    <row r="800" spans="1:24" x14ac:dyDescent="0.55000000000000004">
      <c r="A800" s="7" t="s">
        <v>3266</v>
      </c>
      <c r="B800" s="7">
        <v>799</v>
      </c>
      <c r="C800" s="7" t="s">
        <v>3275</v>
      </c>
      <c r="D800" s="7" t="s">
        <v>3276</v>
      </c>
      <c r="E800" s="7" t="s">
        <v>3277</v>
      </c>
      <c r="F800" s="7">
        <v>21</v>
      </c>
      <c r="G800" s="7" t="s">
        <v>149</v>
      </c>
      <c r="H800" s="7">
        <v>76942028</v>
      </c>
      <c r="I800" s="7" t="s">
        <v>3278</v>
      </c>
      <c r="J800" s="7" t="s">
        <v>562</v>
      </c>
      <c r="N800" t="str">
        <f t="shared" si="132"/>
        <v>市田</v>
      </c>
      <c r="O800" t="str">
        <f t="shared" si="133"/>
        <v>晃成</v>
      </c>
      <c r="P800" t="str">
        <f t="shared" si="134"/>
        <v>イチダ</v>
      </c>
      <c r="Q800" t="str">
        <f t="shared" si="135"/>
        <v>コウセイ</v>
      </c>
      <c r="R800">
        <f t="shared" si="136"/>
        <v>22</v>
      </c>
      <c r="S800" t="str">
        <f t="shared" si="137"/>
        <v>2001</v>
      </c>
      <c r="T800" t="str">
        <f t="shared" si="138"/>
        <v>0106</v>
      </c>
      <c r="U800" t="str">
        <f t="shared" si="139"/>
        <v>2001/01/06</v>
      </c>
      <c r="V800" t="str">
        <f t="shared" si="140"/>
        <v>大阪</v>
      </c>
      <c r="W800" t="str">
        <f t="shared" si="141"/>
        <v>00076942028</v>
      </c>
      <c r="X800" t="str">
        <f t="shared" si="142"/>
        <v>天理大</v>
      </c>
    </row>
    <row r="801" spans="1:24" x14ac:dyDescent="0.55000000000000004">
      <c r="A801" s="7" t="s">
        <v>3266</v>
      </c>
      <c r="B801" s="7">
        <v>800</v>
      </c>
      <c r="C801" s="7" t="s">
        <v>3279</v>
      </c>
      <c r="D801" s="7" t="s">
        <v>3280</v>
      </c>
      <c r="E801" s="7" t="s">
        <v>765</v>
      </c>
      <c r="F801" s="7">
        <v>21</v>
      </c>
      <c r="G801" s="7" t="s">
        <v>121</v>
      </c>
      <c r="H801" s="7">
        <v>98894240</v>
      </c>
      <c r="I801" s="7" t="s">
        <v>747</v>
      </c>
      <c r="J801" s="7" t="s">
        <v>2021</v>
      </c>
      <c r="N801" t="str">
        <f t="shared" si="132"/>
        <v>岡田</v>
      </c>
      <c r="O801" t="str">
        <f t="shared" si="133"/>
        <v>雅之</v>
      </c>
      <c r="P801" t="str">
        <f t="shared" si="134"/>
        <v>オカダ</v>
      </c>
      <c r="Q801" t="str">
        <f t="shared" si="135"/>
        <v>マサユキ</v>
      </c>
      <c r="R801">
        <f t="shared" si="136"/>
        <v>22</v>
      </c>
      <c r="S801" t="str">
        <f t="shared" si="137"/>
        <v>2000</v>
      </c>
      <c r="T801" t="str">
        <f t="shared" si="138"/>
        <v>1031</v>
      </c>
      <c r="U801" t="str">
        <f t="shared" si="139"/>
        <v>2000/10/31</v>
      </c>
      <c r="V801" t="str">
        <f t="shared" si="140"/>
        <v>京都</v>
      </c>
      <c r="W801" t="str">
        <f t="shared" si="141"/>
        <v>00098894240</v>
      </c>
      <c r="X801" t="str">
        <f t="shared" si="142"/>
        <v>天理大</v>
      </c>
    </row>
    <row r="802" spans="1:24" x14ac:dyDescent="0.55000000000000004">
      <c r="A802" s="7" t="s">
        <v>3266</v>
      </c>
      <c r="B802" s="7">
        <v>801</v>
      </c>
      <c r="C802" s="7" t="s">
        <v>3281</v>
      </c>
      <c r="D802" s="7" t="s">
        <v>3282</v>
      </c>
      <c r="E802" s="7" t="s">
        <v>2960</v>
      </c>
      <c r="F802" s="7">
        <v>21</v>
      </c>
      <c r="G802" s="7" t="s">
        <v>109</v>
      </c>
      <c r="H802" s="7">
        <v>77276130</v>
      </c>
      <c r="I802" s="7" t="s">
        <v>3283</v>
      </c>
      <c r="J802" s="7" t="s">
        <v>367</v>
      </c>
      <c r="N802" t="str">
        <f t="shared" si="132"/>
        <v>音村</v>
      </c>
      <c r="O802" t="str">
        <f t="shared" si="133"/>
        <v>篤海</v>
      </c>
      <c r="P802" t="str">
        <f t="shared" si="134"/>
        <v>オトムラ</v>
      </c>
      <c r="Q802" t="str">
        <f t="shared" si="135"/>
        <v>アツミ</v>
      </c>
      <c r="R802">
        <f t="shared" si="136"/>
        <v>22</v>
      </c>
      <c r="S802" t="str">
        <f t="shared" si="137"/>
        <v>2000</v>
      </c>
      <c r="T802" t="str">
        <f t="shared" si="138"/>
        <v>0421</v>
      </c>
      <c r="U802" t="str">
        <f t="shared" si="139"/>
        <v>2000/04/21</v>
      </c>
      <c r="V802" t="str">
        <f t="shared" si="140"/>
        <v>奈良</v>
      </c>
      <c r="W802" t="str">
        <f t="shared" si="141"/>
        <v>00077276130</v>
      </c>
      <c r="X802" t="str">
        <f t="shared" si="142"/>
        <v>天理大</v>
      </c>
    </row>
    <row r="803" spans="1:24" x14ac:dyDescent="0.55000000000000004">
      <c r="A803" s="7" t="s">
        <v>3266</v>
      </c>
      <c r="B803" s="7">
        <v>802</v>
      </c>
      <c r="C803" s="7" t="s">
        <v>3284</v>
      </c>
      <c r="D803" s="7" t="s">
        <v>3285</v>
      </c>
      <c r="E803" s="7" t="s">
        <v>3286</v>
      </c>
      <c r="F803" s="7">
        <v>21</v>
      </c>
      <c r="G803" s="7" t="s">
        <v>271</v>
      </c>
      <c r="H803" s="7">
        <v>68259333</v>
      </c>
      <c r="I803" s="7" t="s">
        <v>3287</v>
      </c>
      <c r="J803" s="7" t="s">
        <v>117</v>
      </c>
      <c r="N803" t="str">
        <f t="shared" si="132"/>
        <v>金田</v>
      </c>
      <c r="O803" t="str">
        <f t="shared" si="133"/>
        <v>拓己</v>
      </c>
      <c r="P803" t="str">
        <f t="shared" si="134"/>
        <v>カネダ</v>
      </c>
      <c r="Q803" t="str">
        <f t="shared" si="135"/>
        <v>タクミ</v>
      </c>
      <c r="R803">
        <f t="shared" si="136"/>
        <v>22</v>
      </c>
      <c r="S803" t="str">
        <f t="shared" si="137"/>
        <v>2000</v>
      </c>
      <c r="T803" t="str">
        <f t="shared" si="138"/>
        <v>0518</v>
      </c>
      <c r="U803" t="str">
        <f t="shared" si="139"/>
        <v>2000/05/18</v>
      </c>
      <c r="V803" t="str">
        <f t="shared" si="140"/>
        <v>岡山</v>
      </c>
      <c r="W803" t="str">
        <f t="shared" si="141"/>
        <v>00068259333</v>
      </c>
      <c r="X803" t="str">
        <f t="shared" si="142"/>
        <v>天理大</v>
      </c>
    </row>
    <row r="804" spans="1:24" x14ac:dyDescent="0.55000000000000004">
      <c r="A804" s="7" t="s">
        <v>3266</v>
      </c>
      <c r="B804" s="7">
        <v>803</v>
      </c>
      <c r="C804" s="7" t="s">
        <v>3288</v>
      </c>
      <c r="D804" s="7" t="s">
        <v>3289</v>
      </c>
      <c r="E804" s="7" t="s">
        <v>179</v>
      </c>
      <c r="F804" s="7">
        <v>21</v>
      </c>
      <c r="G804" s="7" t="s">
        <v>149</v>
      </c>
      <c r="H804" s="7">
        <v>61789738</v>
      </c>
      <c r="I804" s="7" t="s">
        <v>2003</v>
      </c>
      <c r="J804" s="7" t="s">
        <v>3290</v>
      </c>
      <c r="N804" t="str">
        <f t="shared" si="132"/>
        <v>小森</v>
      </c>
      <c r="O804" t="str">
        <f t="shared" si="133"/>
        <v>裕士郎</v>
      </c>
      <c r="P804" t="str">
        <f t="shared" si="134"/>
        <v>コモリ</v>
      </c>
      <c r="Q804" t="str">
        <f t="shared" si="135"/>
        <v>ユウシロウ</v>
      </c>
      <c r="R804">
        <f t="shared" si="136"/>
        <v>22</v>
      </c>
      <c r="S804" t="str">
        <f t="shared" si="137"/>
        <v>2000</v>
      </c>
      <c r="T804" t="str">
        <f t="shared" si="138"/>
        <v>0526</v>
      </c>
      <c r="U804" t="str">
        <f t="shared" si="139"/>
        <v>2000/05/26</v>
      </c>
      <c r="V804" t="str">
        <f t="shared" si="140"/>
        <v>大阪</v>
      </c>
      <c r="W804" t="str">
        <f t="shared" si="141"/>
        <v>00061789738</v>
      </c>
      <c r="X804" t="str">
        <f t="shared" si="142"/>
        <v>天理大</v>
      </c>
    </row>
    <row r="805" spans="1:24" x14ac:dyDescent="0.55000000000000004">
      <c r="A805" s="7" t="s">
        <v>3266</v>
      </c>
      <c r="B805" s="7">
        <v>804</v>
      </c>
      <c r="C805" s="7" t="s">
        <v>3291</v>
      </c>
      <c r="D805" s="7" t="s">
        <v>3292</v>
      </c>
      <c r="E805" s="7" t="s">
        <v>2241</v>
      </c>
      <c r="F805" s="7">
        <v>21</v>
      </c>
      <c r="G805" s="7" t="s">
        <v>149</v>
      </c>
      <c r="H805" s="7">
        <v>64920425</v>
      </c>
      <c r="I805" s="7" t="s">
        <v>1215</v>
      </c>
      <c r="J805" s="7" t="s">
        <v>333</v>
      </c>
      <c r="N805" t="str">
        <f t="shared" si="132"/>
        <v>佐々木</v>
      </c>
      <c r="O805" t="str">
        <f t="shared" si="133"/>
        <v>祐弥</v>
      </c>
      <c r="P805" t="str">
        <f t="shared" si="134"/>
        <v>ササキ</v>
      </c>
      <c r="Q805" t="str">
        <f t="shared" si="135"/>
        <v>ユウヤ</v>
      </c>
      <c r="R805">
        <f t="shared" si="136"/>
        <v>22</v>
      </c>
      <c r="S805" t="str">
        <f t="shared" si="137"/>
        <v>2000</v>
      </c>
      <c r="T805" t="str">
        <f t="shared" si="138"/>
        <v>0809</v>
      </c>
      <c r="U805" t="str">
        <f t="shared" si="139"/>
        <v>2000/08/09</v>
      </c>
      <c r="V805" t="str">
        <f t="shared" si="140"/>
        <v>大阪</v>
      </c>
      <c r="W805" t="str">
        <f t="shared" si="141"/>
        <v>00064920425</v>
      </c>
      <c r="X805" t="str">
        <f t="shared" si="142"/>
        <v>天理大</v>
      </c>
    </row>
    <row r="806" spans="1:24" x14ac:dyDescent="0.55000000000000004">
      <c r="A806" s="7" t="s">
        <v>3266</v>
      </c>
      <c r="B806" s="7">
        <v>805</v>
      </c>
      <c r="C806" s="7" t="s">
        <v>3293</v>
      </c>
      <c r="D806" s="7" t="s">
        <v>3294</v>
      </c>
      <c r="E806" s="7" t="s">
        <v>3295</v>
      </c>
      <c r="F806" s="7">
        <v>21</v>
      </c>
      <c r="G806" s="7" t="s">
        <v>109</v>
      </c>
      <c r="H806" s="7">
        <v>110319116</v>
      </c>
      <c r="I806" s="7" t="s">
        <v>3296</v>
      </c>
      <c r="J806" s="7" t="s">
        <v>3297</v>
      </c>
      <c r="N806" t="str">
        <f t="shared" si="132"/>
        <v>佐野</v>
      </c>
      <c r="O806" t="str">
        <f t="shared" si="133"/>
        <v>義公</v>
      </c>
      <c r="P806" t="str">
        <f t="shared" si="134"/>
        <v>サノ</v>
      </c>
      <c r="Q806" t="str">
        <f t="shared" si="135"/>
        <v>ヨシユキ</v>
      </c>
      <c r="R806">
        <f t="shared" si="136"/>
        <v>21</v>
      </c>
      <c r="S806" t="str">
        <f t="shared" si="137"/>
        <v>2001</v>
      </c>
      <c r="T806" t="str">
        <f t="shared" si="138"/>
        <v>0301</v>
      </c>
      <c r="U806" t="str">
        <f t="shared" si="139"/>
        <v>2001/03/01</v>
      </c>
      <c r="V806" t="str">
        <f t="shared" si="140"/>
        <v>奈良</v>
      </c>
      <c r="W806" t="str">
        <f t="shared" si="141"/>
        <v>00110319116</v>
      </c>
      <c r="X806" t="str">
        <f t="shared" si="142"/>
        <v>天理大</v>
      </c>
    </row>
    <row r="807" spans="1:24" x14ac:dyDescent="0.55000000000000004">
      <c r="A807" s="7" t="s">
        <v>3266</v>
      </c>
      <c r="B807" s="7">
        <v>806</v>
      </c>
      <c r="C807" s="7" t="s">
        <v>3298</v>
      </c>
      <c r="D807" s="7" t="s">
        <v>3299</v>
      </c>
      <c r="E807" s="7" t="s">
        <v>2982</v>
      </c>
      <c r="F807" s="7">
        <v>21</v>
      </c>
      <c r="G807" s="7" t="s">
        <v>109</v>
      </c>
      <c r="H807" s="7">
        <v>92627430</v>
      </c>
      <c r="I807" s="7" t="s">
        <v>3300</v>
      </c>
      <c r="J807" s="7" t="s">
        <v>784</v>
      </c>
      <c r="N807" t="str">
        <f t="shared" si="132"/>
        <v>竹本</v>
      </c>
      <c r="O807" t="str">
        <f t="shared" si="133"/>
        <v>匠吾</v>
      </c>
      <c r="P807" t="str">
        <f t="shared" si="134"/>
        <v>タケモト</v>
      </c>
      <c r="Q807" t="str">
        <f t="shared" si="135"/>
        <v>ショウゴ</v>
      </c>
      <c r="R807">
        <f t="shared" si="136"/>
        <v>22</v>
      </c>
      <c r="S807" t="str">
        <f t="shared" si="137"/>
        <v>2000</v>
      </c>
      <c r="T807" t="str">
        <f t="shared" si="138"/>
        <v>0417</v>
      </c>
      <c r="U807" t="str">
        <f t="shared" si="139"/>
        <v>2000/04/17</v>
      </c>
      <c r="V807" t="str">
        <f t="shared" si="140"/>
        <v>奈良</v>
      </c>
      <c r="W807" t="str">
        <f t="shared" si="141"/>
        <v>00092627430</v>
      </c>
      <c r="X807" t="str">
        <f t="shared" si="142"/>
        <v>天理大</v>
      </c>
    </row>
    <row r="808" spans="1:24" x14ac:dyDescent="0.55000000000000004">
      <c r="A808" s="7" t="s">
        <v>3266</v>
      </c>
      <c r="B808" s="7">
        <v>807</v>
      </c>
      <c r="C808" s="7" t="s">
        <v>3301</v>
      </c>
      <c r="D808" s="7" t="s">
        <v>3302</v>
      </c>
      <c r="E808" s="7" t="s">
        <v>3303</v>
      </c>
      <c r="F808" s="7">
        <v>21</v>
      </c>
      <c r="G808" s="7" t="s">
        <v>109</v>
      </c>
      <c r="H808" s="7">
        <v>133321922</v>
      </c>
      <c r="I808" s="7" t="s">
        <v>3304</v>
      </c>
      <c r="J808" s="7" t="s">
        <v>1658</v>
      </c>
      <c r="N808" t="str">
        <f t="shared" si="132"/>
        <v>塚本</v>
      </c>
      <c r="O808" t="str">
        <f t="shared" si="133"/>
        <v>蒼麻</v>
      </c>
      <c r="P808" t="str">
        <f t="shared" si="134"/>
        <v>ツカモト</v>
      </c>
      <c r="Q808" t="str">
        <f t="shared" si="135"/>
        <v>ソウマ</v>
      </c>
      <c r="R808">
        <f t="shared" si="136"/>
        <v>22</v>
      </c>
      <c r="S808" t="str">
        <f t="shared" si="137"/>
        <v>2000</v>
      </c>
      <c r="T808" t="str">
        <f t="shared" si="138"/>
        <v>0528</v>
      </c>
      <c r="U808" t="str">
        <f t="shared" si="139"/>
        <v>2000/05/28</v>
      </c>
      <c r="V808" t="str">
        <f t="shared" si="140"/>
        <v>奈良</v>
      </c>
      <c r="W808" t="str">
        <f t="shared" si="141"/>
        <v>00133321922</v>
      </c>
      <c r="X808" t="str">
        <f t="shared" si="142"/>
        <v>天理大</v>
      </c>
    </row>
    <row r="809" spans="1:24" x14ac:dyDescent="0.55000000000000004">
      <c r="A809" s="7" t="s">
        <v>3266</v>
      </c>
      <c r="B809" s="7">
        <v>808</v>
      </c>
      <c r="C809" s="7" t="s">
        <v>3305</v>
      </c>
      <c r="D809" s="7" t="s">
        <v>3306</v>
      </c>
      <c r="E809" s="7" t="s">
        <v>3307</v>
      </c>
      <c r="F809" s="7">
        <v>21</v>
      </c>
      <c r="G809" s="7" t="s">
        <v>109</v>
      </c>
      <c r="H809" s="7">
        <v>75156832</v>
      </c>
      <c r="I809" s="7" t="s">
        <v>3308</v>
      </c>
      <c r="J809" s="7" t="s">
        <v>2957</v>
      </c>
      <c r="N809" t="str">
        <f t="shared" si="132"/>
        <v>中藤</v>
      </c>
      <c r="O809" t="str">
        <f t="shared" si="133"/>
        <v>立紀</v>
      </c>
      <c r="P809" t="str">
        <f t="shared" si="134"/>
        <v>ナカフジ</v>
      </c>
      <c r="Q809" t="str">
        <f t="shared" si="135"/>
        <v>リツキ</v>
      </c>
      <c r="R809">
        <f t="shared" si="136"/>
        <v>22</v>
      </c>
      <c r="S809" t="str">
        <f t="shared" si="137"/>
        <v>2001</v>
      </c>
      <c r="T809" t="str">
        <f t="shared" si="138"/>
        <v>0115</v>
      </c>
      <c r="U809" t="str">
        <f t="shared" si="139"/>
        <v>2001/01/15</v>
      </c>
      <c r="V809" t="str">
        <f t="shared" si="140"/>
        <v>奈良</v>
      </c>
      <c r="W809" t="str">
        <f t="shared" si="141"/>
        <v>00075156832</v>
      </c>
      <c r="X809" t="str">
        <f t="shared" si="142"/>
        <v>天理大</v>
      </c>
    </row>
    <row r="810" spans="1:24" x14ac:dyDescent="0.55000000000000004">
      <c r="A810" s="7" t="s">
        <v>3266</v>
      </c>
      <c r="B810" s="7">
        <v>809</v>
      </c>
      <c r="C810" s="7" t="s">
        <v>3309</v>
      </c>
      <c r="D810" s="7" t="s">
        <v>3310</v>
      </c>
      <c r="E810" s="7" t="s">
        <v>3311</v>
      </c>
      <c r="F810" s="7">
        <v>21</v>
      </c>
      <c r="G810" s="7" t="s">
        <v>109</v>
      </c>
      <c r="H810" s="7">
        <v>66027425</v>
      </c>
      <c r="I810" s="7" t="s">
        <v>288</v>
      </c>
      <c r="J810" s="7" t="s">
        <v>1064</v>
      </c>
      <c r="N810" t="str">
        <f t="shared" si="132"/>
        <v>中村</v>
      </c>
      <c r="O810" t="str">
        <f t="shared" si="133"/>
        <v>太星</v>
      </c>
      <c r="P810" t="str">
        <f t="shared" si="134"/>
        <v>ナカムラ</v>
      </c>
      <c r="Q810" t="str">
        <f t="shared" si="135"/>
        <v>タイセイ</v>
      </c>
      <c r="R810">
        <f t="shared" si="136"/>
        <v>22</v>
      </c>
      <c r="S810" t="str">
        <f t="shared" si="137"/>
        <v>2000</v>
      </c>
      <c r="T810" t="str">
        <f t="shared" si="138"/>
        <v>0620</v>
      </c>
      <c r="U810" t="str">
        <f t="shared" si="139"/>
        <v>2000/06/20</v>
      </c>
      <c r="V810" t="str">
        <f t="shared" si="140"/>
        <v>奈良</v>
      </c>
      <c r="W810" t="str">
        <f t="shared" si="141"/>
        <v>00066027425</v>
      </c>
      <c r="X810" t="str">
        <f t="shared" si="142"/>
        <v>天理大</v>
      </c>
    </row>
    <row r="811" spans="1:24" x14ac:dyDescent="0.55000000000000004">
      <c r="A811" s="7" t="s">
        <v>3266</v>
      </c>
      <c r="B811" s="7">
        <v>810</v>
      </c>
      <c r="C811" s="7" t="s">
        <v>3312</v>
      </c>
      <c r="D811" s="7" t="s">
        <v>3313</v>
      </c>
      <c r="E811" s="7" t="s">
        <v>3307</v>
      </c>
      <c r="F811" s="7">
        <v>21</v>
      </c>
      <c r="G811" s="7" t="s">
        <v>121</v>
      </c>
      <c r="H811" s="7">
        <v>98893643</v>
      </c>
      <c r="I811" s="7" t="s">
        <v>3314</v>
      </c>
      <c r="J811" s="7" t="s">
        <v>1636</v>
      </c>
      <c r="N811" t="str">
        <f t="shared" si="132"/>
        <v>畚野</v>
      </c>
      <c r="O811" t="str">
        <f t="shared" si="133"/>
        <v>翔太</v>
      </c>
      <c r="P811" t="str">
        <f t="shared" si="134"/>
        <v>フゴノ</v>
      </c>
      <c r="Q811" t="str">
        <f t="shared" si="135"/>
        <v>ショウタ</v>
      </c>
      <c r="R811">
        <f t="shared" si="136"/>
        <v>22</v>
      </c>
      <c r="S811" t="str">
        <f t="shared" si="137"/>
        <v>2001</v>
      </c>
      <c r="T811" t="str">
        <f t="shared" si="138"/>
        <v>0115</v>
      </c>
      <c r="U811" t="str">
        <f t="shared" si="139"/>
        <v>2001/01/15</v>
      </c>
      <c r="V811" t="str">
        <f t="shared" si="140"/>
        <v>京都</v>
      </c>
      <c r="W811" t="str">
        <f t="shared" si="141"/>
        <v>00098893643</v>
      </c>
      <c r="X811" t="str">
        <f t="shared" si="142"/>
        <v>天理大</v>
      </c>
    </row>
    <row r="812" spans="1:24" x14ac:dyDescent="0.55000000000000004">
      <c r="A812" s="7" t="s">
        <v>3266</v>
      </c>
      <c r="B812" s="7">
        <v>811</v>
      </c>
      <c r="C812" s="7" t="s">
        <v>3315</v>
      </c>
      <c r="D812" s="7" t="s">
        <v>3316</v>
      </c>
      <c r="E812" s="7" t="s">
        <v>2293</v>
      </c>
      <c r="F812" s="7">
        <v>21</v>
      </c>
      <c r="G812" s="7" t="s">
        <v>109</v>
      </c>
      <c r="H812" s="7">
        <v>138520625</v>
      </c>
      <c r="I812" s="7" t="s">
        <v>3317</v>
      </c>
      <c r="J812" s="7" t="s">
        <v>3318</v>
      </c>
      <c r="N812" t="str">
        <f t="shared" si="132"/>
        <v>森口</v>
      </c>
      <c r="O812" t="str">
        <f t="shared" si="133"/>
        <v>和寿</v>
      </c>
      <c r="P812" t="str">
        <f t="shared" si="134"/>
        <v>モリグチ</v>
      </c>
      <c r="Q812" t="str">
        <f t="shared" si="135"/>
        <v>カズヒサ</v>
      </c>
      <c r="R812">
        <f t="shared" si="136"/>
        <v>22</v>
      </c>
      <c r="S812" t="str">
        <f t="shared" si="137"/>
        <v>2000</v>
      </c>
      <c r="T812" t="str">
        <f t="shared" si="138"/>
        <v>0503</v>
      </c>
      <c r="U812" t="str">
        <f t="shared" si="139"/>
        <v>2000/05/03</v>
      </c>
      <c r="V812" t="str">
        <f t="shared" si="140"/>
        <v>奈良</v>
      </c>
      <c r="W812" t="str">
        <f t="shared" si="141"/>
        <v>00138520625</v>
      </c>
      <c r="X812" t="str">
        <f t="shared" si="142"/>
        <v>天理大</v>
      </c>
    </row>
    <row r="813" spans="1:24" x14ac:dyDescent="0.55000000000000004">
      <c r="A813" s="7" t="s">
        <v>3266</v>
      </c>
      <c r="B813" s="7">
        <v>812</v>
      </c>
      <c r="C813" s="7" t="s">
        <v>3319</v>
      </c>
      <c r="D813" s="7" t="s">
        <v>3320</v>
      </c>
      <c r="E813" s="7" t="s">
        <v>3053</v>
      </c>
      <c r="F813" s="7">
        <v>21</v>
      </c>
      <c r="G813" s="7" t="s">
        <v>271</v>
      </c>
      <c r="H813" s="7">
        <v>104415318</v>
      </c>
      <c r="I813" s="7" t="s">
        <v>546</v>
      </c>
      <c r="J813" s="7" t="s">
        <v>1114</v>
      </c>
      <c r="N813" t="str">
        <f t="shared" si="132"/>
        <v>矢野</v>
      </c>
      <c r="O813" t="str">
        <f t="shared" si="133"/>
        <v>正也</v>
      </c>
      <c r="P813" t="str">
        <f t="shared" si="134"/>
        <v>ヤノ</v>
      </c>
      <c r="Q813" t="str">
        <f t="shared" si="135"/>
        <v>マサヤ</v>
      </c>
      <c r="R813">
        <f t="shared" si="136"/>
        <v>22</v>
      </c>
      <c r="S813" t="str">
        <f t="shared" si="137"/>
        <v>2000</v>
      </c>
      <c r="T813" t="str">
        <f t="shared" si="138"/>
        <v>0607</v>
      </c>
      <c r="U813" t="str">
        <f t="shared" si="139"/>
        <v>2000/06/07</v>
      </c>
      <c r="V813" t="str">
        <f t="shared" si="140"/>
        <v>岡山</v>
      </c>
      <c r="W813" t="str">
        <f t="shared" si="141"/>
        <v>00104415318</v>
      </c>
      <c r="X813" t="str">
        <f t="shared" si="142"/>
        <v>天理大</v>
      </c>
    </row>
    <row r="814" spans="1:24" x14ac:dyDescent="0.55000000000000004">
      <c r="A814" s="7" t="s">
        <v>3266</v>
      </c>
      <c r="B814" s="7">
        <v>813</v>
      </c>
      <c r="C814" s="7" t="s">
        <v>3321</v>
      </c>
      <c r="D814" s="7" t="s">
        <v>3322</v>
      </c>
      <c r="E814" s="7" t="s">
        <v>739</v>
      </c>
      <c r="F814" s="7">
        <v>21</v>
      </c>
      <c r="G814" s="7" t="s">
        <v>109</v>
      </c>
      <c r="H814" s="7">
        <v>138520726</v>
      </c>
      <c r="I814" s="7" t="s">
        <v>3323</v>
      </c>
      <c r="J814" s="7" t="s">
        <v>515</v>
      </c>
      <c r="N814" t="str">
        <f t="shared" si="132"/>
        <v>吉井</v>
      </c>
      <c r="O814" t="str">
        <f t="shared" si="133"/>
        <v>圭太</v>
      </c>
      <c r="P814" t="str">
        <f t="shared" si="134"/>
        <v>ヨシイ</v>
      </c>
      <c r="Q814" t="str">
        <f t="shared" si="135"/>
        <v>ケイタ</v>
      </c>
      <c r="R814">
        <f t="shared" si="136"/>
        <v>22</v>
      </c>
      <c r="S814" t="str">
        <f t="shared" si="137"/>
        <v>2000</v>
      </c>
      <c r="T814" t="str">
        <f t="shared" si="138"/>
        <v>0918</v>
      </c>
      <c r="U814" t="str">
        <f t="shared" si="139"/>
        <v>2000/09/18</v>
      </c>
      <c r="V814" t="str">
        <f t="shared" si="140"/>
        <v>奈良</v>
      </c>
      <c r="W814" t="str">
        <f t="shared" si="141"/>
        <v>00138520726</v>
      </c>
      <c r="X814" t="str">
        <f t="shared" si="142"/>
        <v>天理大</v>
      </c>
    </row>
    <row r="815" spans="1:24" x14ac:dyDescent="0.55000000000000004">
      <c r="A815" s="7" t="s">
        <v>3266</v>
      </c>
      <c r="B815" s="7">
        <v>814</v>
      </c>
      <c r="C815" s="7" t="s">
        <v>3324</v>
      </c>
      <c r="D815" s="7" t="s">
        <v>3325</v>
      </c>
      <c r="E815" s="7" t="s">
        <v>2432</v>
      </c>
      <c r="F815" s="7">
        <v>20</v>
      </c>
      <c r="G815" s="7" t="s">
        <v>109</v>
      </c>
      <c r="H815" s="7">
        <v>110406214</v>
      </c>
      <c r="I815" s="7" t="s">
        <v>1769</v>
      </c>
      <c r="J815" s="7" t="s">
        <v>3326</v>
      </c>
      <c r="N815" t="str">
        <f t="shared" si="132"/>
        <v>大西</v>
      </c>
      <c r="O815" t="str">
        <f t="shared" si="133"/>
        <v>龍武</v>
      </c>
      <c r="P815" t="str">
        <f t="shared" si="134"/>
        <v>オオニシ</v>
      </c>
      <c r="Q815" t="str">
        <f t="shared" si="135"/>
        <v>リュウマ</v>
      </c>
      <c r="R815">
        <f t="shared" si="136"/>
        <v>20</v>
      </c>
      <c r="S815" t="str">
        <f t="shared" si="137"/>
        <v>2002</v>
      </c>
      <c r="T815" t="str">
        <f t="shared" si="138"/>
        <v>0320</v>
      </c>
      <c r="U815" t="str">
        <f t="shared" si="139"/>
        <v>2002/03/20</v>
      </c>
      <c r="V815" t="str">
        <f t="shared" si="140"/>
        <v>奈良</v>
      </c>
      <c r="W815" t="str">
        <f t="shared" si="141"/>
        <v>00110406214</v>
      </c>
      <c r="X815" t="str">
        <f t="shared" si="142"/>
        <v>天理大</v>
      </c>
    </row>
    <row r="816" spans="1:24" x14ac:dyDescent="0.55000000000000004">
      <c r="A816" s="7" t="s">
        <v>3266</v>
      </c>
      <c r="B816" s="7">
        <v>815</v>
      </c>
      <c r="C816" s="7" t="s">
        <v>3327</v>
      </c>
      <c r="D816" s="7" t="s">
        <v>3328</v>
      </c>
      <c r="E816" s="7" t="s">
        <v>2318</v>
      </c>
      <c r="F816" s="7">
        <v>20</v>
      </c>
      <c r="G816" s="7" t="s">
        <v>143</v>
      </c>
      <c r="H816" s="7">
        <v>79325935</v>
      </c>
      <c r="I816" s="7" t="s">
        <v>2688</v>
      </c>
      <c r="J816" s="7" t="s">
        <v>474</v>
      </c>
      <c r="N816" t="str">
        <f t="shared" si="132"/>
        <v>片岡</v>
      </c>
      <c r="O816" t="str">
        <f t="shared" si="133"/>
        <v>幸大</v>
      </c>
      <c r="P816" t="str">
        <f t="shared" si="134"/>
        <v>カタオカ</v>
      </c>
      <c r="Q816" t="str">
        <f t="shared" si="135"/>
        <v>コウタ</v>
      </c>
      <c r="R816">
        <f t="shared" si="136"/>
        <v>21</v>
      </c>
      <c r="S816" t="str">
        <f t="shared" si="137"/>
        <v>2001</v>
      </c>
      <c r="T816" t="str">
        <f t="shared" si="138"/>
        <v>1014</v>
      </c>
      <c r="U816" t="str">
        <f t="shared" si="139"/>
        <v>2001/10/14</v>
      </c>
      <c r="V816" t="str">
        <f t="shared" si="140"/>
        <v>兵庫</v>
      </c>
      <c r="W816" t="str">
        <f t="shared" si="141"/>
        <v>00079325935</v>
      </c>
      <c r="X816" t="str">
        <f t="shared" si="142"/>
        <v>天理大</v>
      </c>
    </row>
    <row r="817" spans="1:24" x14ac:dyDescent="0.55000000000000004">
      <c r="A817" s="7" t="s">
        <v>3266</v>
      </c>
      <c r="B817" s="7">
        <v>816</v>
      </c>
      <c r="C817" s="7" t="s">
        <v>3329</v>
      </c>
      <c r="D817" s="7" t="s">
        <v>3330</v>
      </c>
      <c r="E817" s="7" t="s">
        <v>3331</v>
      </c>
      <c r="F817" s="7">
        <v>20</v>
      </c>
      <c r="G817" s="7" t="s">
        <v>109</v>
      </c>
      <c r="H817" s="7">
        <v>110405718</v>
      </c>
      <c r="I817" s="7" t="s">
        <v>3332</v>
      </c>
      <c r="J817" s="7" t="s">
        <v>3333</v>
      </c>
      <c r="N817" t="str">
        <f t="shared" si="132"/>
        <v>菊井</v>
      </c>
      <c r="O817" t="str">
        <f t="shared" si="133"/>
        <v>海稀</v>
      </c>
      <c r="P817" t="str">
        <f t="shared" si="134"/>
        <v>キクイ</v>
      </c>
      <c r="Q817" t="str">
        <f t="shared" si="135"/>
        <v>カイキ</v>
      </c>
      <c r="R817">
        <f t="shared" si="136"/>
        <v>21</v>
      </c>
      <c r="S817" t="str">
        <f t="shared" si="137"/>
        <v>2001</v>
      </c>
      <c r="T817" t="str">
        <f t="shared" si="138"/>
        <v>0707</v>
      </c>
      <c r="U817" t="str">
        <f t="shared" si="139"/>
        <v>2001/07/07</v>
      </c>
      <c r="V817" t="str">
        <f t="shared" si="140"/>
        <v>奈良</v>
      </c>
      <c r="W817" t="str">
        <f t="shared" si="141"/>
        <v>00110405718</v>
      </c>
      <c r="X817" t="str">
        <f t="shared" si="142"/>
        <v>天理大</v>
      </c>
    </row>
    <row r="818" spans="1:24" x14ac:dyDescent="0.55000000000000004">
      <c r="A818" s="7" t="s">
        <v>3266</v>
      </c>
      <c r="B818" s="7">
        <v>817</v>
      </c>
      <c r="C818" s="7" t="s">
        <v>3334</v>
      </c>
      <c r="D818" s="7" t="s">
        <v>3335</v>
      </c>
      <c r="E818" s="7" t="s">
        <v>2692</v>
      </c>
      <c r="F818" s="7">
        <v>20</v>
      </c>
      <c r="G818" s="7" t="s">
        <v>121</v>
      </c>
      <c r="H818" s="7">
        <v>110908524</v>
      </c>
      <c r="I818" s="7" t="s">
        <v>3336</v>
      </c>
      <c r="J818" s="7" t="s">
        <v>3108</v>
      </c>
      <c r="N818" t="str">
        <f t="shared" si="132"/>
        <v>土井</v>
      </c>
      <c r="O818" t="str">
        <f t="shared" si="133"/>
        <v>悠平</v>
      </c>
      <c r="P818" t="str">
        <f t="shared" si="134"/>
        <v>ドイ</v>
      </c>
      <c r="Q818" t="str">
        <f t="shared" si="135"/>
        <v>ユウヘイ</v>
      </c>
      <c r="R818">
        <f t="shared" si="136"/>
        <v>21</v>
      </c>
      <c r="S818" t="str">
        <f t="shared" si="137"/>
        <v>2002</v>
      </c>
      <c r="T818" t="str">
        <f t="shared" si="138"/>
        <v>0119</v>
      </c>
      <c r="U818" t="str">
        <f t="shared" si="139"/>
        <v>2002/01/19</v>
      </c>
      <c r="V818" t="str">
        <f t="shared" si="140"/>
        <v>京都</v>
      </c>
      <c r="W818" t="str">
        <f t="shared" si="141"/>
        <v>00110908524</v>
      </c>
      <c r="X818" t="str">
        <f t="shared" si="142"/>
        <v>天理大</v>
      </c>
    </row>
    <row r="819" spans="1:24" x14ac:dyDescent="0.55000000000000004">
      <c r="A819" s="7" t="s">
        <v>3266</v>
      </c>
      <c r="B819" s="7">
        <v>818</v>
      </c>
      <c r="C819" s="7" t="s">
        <v>3337</v>
      </c>
      <c r="D819" s="7" t="s">
        <v>3338</v>
      </c>
      <c r="E819" s="7" t="s">
        <v>1694</v>
      </c>
      <c r="F819" s="7">
        <v>20</v>
      </c>
      <c r="G819" s="7" t="s">
        <v>149</v>
      </c>
      <c r="H819" s="7">
        <v>78641733</v>
      </c>
      <c r="I819" s="7" t="s">
        <v>1849</v>
      </c>
      <c r="J819" s="7" t="s">
        <v>2684</v>
      </c>
      <c r="N819" t="str">
        <f t="shared" si="132"/>
        <v>三木</v>
      </c>
      <c r="O819" t="str">
        <f t="shared" si="133"/>
        <v>稜士</v>
      </c>
      <c r="P819" t="str">
        <f t="shared" si="134"/>
        <v>ミキ</v>
      </c>
      <c r="Q819" t="str">
        <f t="shared" si="135"/>
        <v>リョウジ</v>
      </c>
      <c r="R819">
        <f t="shared" si="136"/>
        <v>21</v>
      </c>
      <c r="S819" t="str">
        <f t="shared" si="137"/>
        <v>2001</v>
      </c>
      <c r="T819" t="str">
        <f t="shared" si="138"/>
        <v>0412</v>
      </c>
      <c r="U819" t="str">
        <f t="shared" si="139"/>
        <v>2001/04/12</v>
      </c>
      <c r="V819" t="str">
        <f t="shared" si="140"/>
        <v>大阪</v>
      </c>
      <c r="W819" t="str">
        <f t="shared" si="141"/>
        <v>00078641733</v>
      </c>
      <c r="X819" t="str">
        <f t="shared" si="142"/>
        <v>天理大</v>
      </c>
    </row>
    <row r="820" spans="1:24" x14ac:dyDescent="0.55000000000000004">
      <c r="A820" s="7" t="s">
        <v>3266</v>
      </c>
      <c r="B820" s="7">
        <v>819</v>
      </c>
      <c r="C820" s="7" t="s">
        <v>3339</v>
      </c>
      <c r="D820" s="7" t="s">
        <v>3340</v>
      </c>
      <c r="E820" s="7" t="s">
        <v>3341</v>
      </c>
      <c r="F820" s="7">
        <v>20</v>
      </c>
      <c r="G820" s="7" t="s">
        <v>109</v>
      </c>
      <c r="H820" s="7">
        <v>82163424</v>
      </c>
      <c r="I820" s="7" t="s">
        <v>3342</v>
      </c>
      <c r="J820" s="7" t="s">
        <v>246</v>
      </c>
      <c r="N820" t="str">
        <f t="shared" si="132"/>
        <v>合田</v>
      </c>
      <c r="O820" t="str">
        <f t="shared" si="133"/>
        <v>孝輔</v>
      </c>
      <c r="P820" t="str">
        <f t="shared" si="134"/>
        <v>アイダ</v>
      </c>
      <c r="Q820" t="str">
        <f t="shared" si="135"/>
        <v>コウスケ</v>
      </c>
      <c r="R820">
        <f t="shared" si="136"/>
        <v>21</v>
      </c>
      <c r="S820" t="str">
        <f t="shared" si="137"/>
        <v>2001</v>
      </c>
      <c r="T820" t="str">
        <f t="shared" si="138"/>
        <v>0718</v>
      </c>
      <c r="U820" t="str">
        <f t="shared" si="139"/>
        <v>2001/07/18</v>
      </c>
      <c r="V820" t="str">
        <f t="shared" si="140"/>
        <v>奈良</v>
      </c>
      <c r="W820" t="str">
        <f t="shared" si="141"/>
        <v>00082163424</v>
      </c>
      <c r="X820" t="str">
        <f t="shared" si="142"/>
        <v>天理大</v>
      </c>
    </row>
    <row r="821" spans="1:24" x14ac:dyDescent="0.55000000000000004">
      <c r="A821" s="7" t="s">
        <v>3266</v>
      </c>
      <c r="B821" s="7">
        <v>820</v>
      </c>
      <c r="C821" s="7" t="s">
        <v>3343</v>
      </c>
      <c r="D821" s="7" t="s">
        <v>3344</v>
      </c>
      <c r="E821" s="7" t="s">
        <v>3345</v>
      </c>
      <c r="F821" s="7">
        <v>20</v>
      </c>
      <c r="G821" s="7" t="s">
        <v>109</v>
      </c>
      <c r="H821" s="7">
        <v>82372426</v>
      </c>
      <c r="I821" s="7" t="s">
        <v>3346</v>
      </c>
      <c r="J821" s="7" t="s">
        <v>3347</v>
      </c>
      <c r="N821" t="str">
        <f t="shared" si="132"/>
        <v>亀山</v>
      </c>
      <c r="O821" t="str">
        <f t="shared" si="133"/>
        <v>鉄真</v>
      </c>
      <c r="P821" t="str">
        <f t="shared" si="134"/>
        <v>カメヤマ</v>
      </c>
      <c r="Q821" t="str">
        <f t="shared" si="135"/>
        <v>テツマ</v>
      </c>
      <c r="R821">
        <f t="shared" si="136"/>
        <v>21</v>
      </c>
      <c r="S821" t="str">
        <f t="shared" si="137"/>
        <v>2001</v>
      </c>
      <c r="T821" t="str">
        <f t="shared" si="138"/>
        <v>0422</v>
      </c>
      <c r="U821" t="str">
        <f t="shared" si="139"/>
        <v>2001/04/22</v>
      </c>
      <c r="V821" t="str">
        <f t="shared" si="140"/>
        <v>奈良</v>
      </c>
      <c r="W821" t="str">
        <f t="shared" si="141"/>
        <v>00082372426</v>
      </c>
      <c r="X821" t="str">
        <f t="shared" si="142"/>
        <v>天理大</v>
      </c>
    </row>
    <row r="822" spans="1:24" x14ac:dyDescent="0.55000000000000004">
      <c r="A822" s="7" t="s">
        <v>3266</v>
      </c>
      <c r="B822" s="7">
        <v>821</v>
      </c>
      <c r="C822" s="7" t="s">
        <v>3348</v>
      </c>
      <c r="D822" s="7" t="s">
        <v>3349</v>
      </c>
      <c r="E822" s="7" t="s">
        <v>1276</v>
      </c>
      <c r="F822" s="7">
        <v>20</v>
      </c>
      <c r="G822" s="7" t="s">
        <v>121</v>
      </c>
      <c r="H822" s="7">
        <v>107774228</v>
      </c>
      <c r="I822" s="7" t="s">
        <v>337</v>
      </c>
      <c r="J822" s="7" t="s">
        <v>1149</v>
      </c>
      <c r="N822" t="str">
        <f t="shared" si="132"/>
        <v>木村</v>
      </c>
      <c r="O822" t="str">
        <f t="shared" si="133"/>
        <v>海</v>
      </c>
      <c r="P822" t="str">
        <f t="shared" si="134"/>
        <v>キムラ</v>
      </c>
      <c r="Q822" t="str">
        <f t="shared" si="135"/>
        <v>カイ</v>
      </c>
      <c r="R822">
        <f t="shared" si="136"/>
        <v>20</v>
      </c>
      <c r="S822" t="str">
        <f t="shared" si="137"/>
        <v>2002</v>
      </c>
      <c r="T822" t="str">
        <f t="shared" si="138"/>
        <v>0316</v>
      </c>
      <c r="U822" t="str">
        <f t="shared" si="139"/>
        <v>2002/03/16</v>
      </c>
      <c r="V822" t="str">
        <f t="shared" si="140"/>
        <v>京都</v>
      </c>
      <c r="W822" t="str">
        <f t="shared" si="141"/>
        <v>00107774228</v>
      </c>
      <c r="X822" t="str">
        <f t="shared" si="142"/>
        <v>天理大</v>
      </c>
    </row>
    <row r="823" spans="1:24" x14ac:dyDescent="0.55000000000000004">
      <c r="A823" s="7" t="s">
        <v>3266</v>
      </c>
      <c r="B823" s="7">
        <v>822</v>
      </c>
      <c r="C823" s="7" t="s">
        <v>3350</v>
      </c>
      <c r="D823" s="7" t="s">
        <v>3351</v>
      </c>
      <c r="E823" s="7" t="s">
        <v>3352</v>
      </c>
      <c r="F823" s="7">
        <v>20</v>
      </c>
      <c r="G823" s="7" t="s">
        <v>149</v>
      </c>
      <c r="H823" s="7">
        <v>109817531</v>
      </c>
      <c r="I823" s="7" t="s">
        <v>1138</v>
      </c>
      <c r="J823" s="7" t="s">
        <v>1018</v>
      </c>
      <c r="N823" t="str">
        <f t="shared" si="132"/>
        <v>坂本</v>
      </c>
      <c r="O823" t="str">
        <f t="shared" si="133"/>
        <v>俊介</v>
      </c>
      <c r="P823" t="str">
        <f t="shared" si="134"/>
        <v>サカモト</v>
      </c>
      <c r="Q823" t="str">
        <f t="shared" si="135"/>
        <v>シュンスケ</v>
      </c>
      <c r="R823">
        <f t="shared" si="136"/>
        <v>20</v>
      </c>
      <c r="S823" t="str">
        <f t="shared" si="137"/>
        <v>2002</v>
      </c>
      <c r="T823" t="str">
        <f t="shared" si="138"/>
        <v>0306</v>
      </c>
      <c r="U823" t="str">
        <f t="shared" si="139"/>
        <v>2002/03/06</v>
      </c>
      <c r="V823" t="str">
        <f t="shared" si="140"/>
        <v>大阪</v>
      </c>
      <c r="W823" t="str">
        <f t="shared" si="141"/>
        <v>00109817531</v>
      </c>
      <c r="X823" t="str">
        <f t="shared" si="142"/>
        <v>天理大</v>
      </c>
    </row>
    <row r="824" spans="1:24" x14ac:dyDescent="0.55000000000000004">
      <c r="A824" s="7" t="s">
        <v>3266</v>
      </c>
      <c r="B824" s="7">
        <v>823</v>
      </c>
      <c r="C824" s="7" t="s">
        <v>3353</v>
      </c>
      <c r="D824" s="7" t="s">
        <v>3354</v>
      </c>
      <c r="E824" s="7" t="s">
        <v>3355</v>
      </c>
      <c r="F824" s="7">
        <v>20</v>
      </c>
      <c r="G824" s="7" t="s">
        <v>109</v>
      </c>
      <c r="H824" s="7">
        <v>78450731</v>
      </c>
      <c r="I824" s="7" t="s">
        <v>3356</v>
      </c>
      <c r="J824" s="7" t="s">
        <v>1664</v>
      </c>
      <c r="N824" t="str">
        <f t="shared" si="132"/>
        <v>塩田</v>
      </c>
      <c r="O824" t="str">
        <f t="shared" si="133"/>
        <v>響</v>
      </c>
      <c r="P824" t="str">
        <f t="shared" si="134"/>
        <v>シオタ</v>
      </c>
      <c r="Q824" t="str">
        <f t="shared" si="135"/>
        <v>ヒビキ</v>
      </c>
      <c r="R824">
        <f t="shared" si="136"/>
        <v>21</v>
      </c>
      <c r="S824" t="str">
        <f t="shared" si="137"/>
        <v>2001</v>
      </c>
      <c r="T824" t="str">
        <f t="shared" si="138"/>
        <v>1230</v>
      </c>
      <c r="U824" t="str">
        <f t="shared" si="139"/>
        <v>2001/12/30</v>
      </c>
      <c r="V824" t="str">
        <f t="shared" si="140"/>
        <v>奈良</v>
      </c>
      <c r="W824" t="str">
        <f t="shared" si="141"/>
        <v>00078450731</v>
      </c>
      <c r="X824" t="str">
        <f t="shared" si="142"/>
        <v>天理大</v>
      </c>
    </row>
    <row r="825" spans="1:24" x14ac:dyDescent="0.55000000000000004">
      <c r="A825" s="7" t="s">
        <v>3266</v>
      </c>
      <c r="B825" s="7">
        <v>824</v>
      </c>
      <c r="C825" s="7" t="s">
        <v>3357</v>
      </c>
      <c r="D825" s="7" t="s">
        <v>3358</v>
      </c>
      <c r="E825" s="7" t="s">
        <v>3359</v>
      </c>
      <c r="F825" s="7">
        <v>21</v>
      </c>
      <c r="G825" s="7" t="s">
        <v>149</v>
      </c>
      <c r="H825" s="7">
        <v>78633330</v>
      </c>
      <c r="I825" s="7" t="s">
        <v>2389</v>
      </c>
      <c r="J825" s="7" t="s">
        <v>3360</v>
      </c>
      <c r="N825" t="str">
        <f t="shared" si="132"/>
        <v>富田</v>
      </c>
      <c r="O825" t="str">
        <f t="shared" si="133"/>
        <v>和宏</v>
      </c>
      <c r="P825" t="str">
        <f t="shared" si="134"/>
        <v>トミタ</v>
      </c>
      <c r="Q825" t="str">
        <f t="shared" si="135"/>
        <v>カズヒロ</v>
      </c>
      <c r="R825">
        <f t="shared" si="136"/>
        <v>21</v>
      </c>
      <c r="S825" t="str">
        <f t="shared" si="137"/>
        <v>2001</v>
      </c>
      <c r="T825" t="str">
        <f t="shared" si="138"/>
        <v>0401</v>
      </c>
      <c r="U825" t="str">
        <f t="shared" si="139"/>
        <v>2001/04/01</v>
      </c>
      <c r="V825" t="str">
        <f t="shared" si="140"/>
        <v>大阪</v>
      </c>
      <c r="W825" t="str">
        <f t="shared" si="141"/>
        <v>00078633330</v>
      </c>
      <c r="X825" t="str">
        <f t="shared" si="142"/>
        <v>天理大</v>
      </c>
    </row>
    <row r="826" spans="1:24" x14ac:dyDescent="0.55000000000000004">
      <c r="A826" s="7" t="s">
        <v>3266</v>
      </c>
      <c r="B826" s="7">
        <v>825</v>
      </c>
      <c r="C826" s="7" t="s">
        <v>3361</v>
      </c>
      <c r="D826" s="7" t="s">
        <v>3362</v>
      </c>
      <c r="E826" s="7" t="s">
        <v>3363</v>
      </c>
      <c r="F826" s="7">
        <v>20</v>
      </c>
      <c r="G826" s="7" t="s">
        <v>109</v>
      </c>
      <c r="H826" s="7">
        <v>82372325</v>
      </c>
      <c r="I826" s="7" t="s">
        <v>288</v>
      </c>
      <c r="J826" s="7" t="s">
        <v>284</v>
      </c>
      <c r="N826" t="str">
        <f t="shared" si="132"/>
        <v>中村</v>
      </c>
      <c r="O826" t="str">
        <f t="shared" si="133"/>
        <v>遼太郎</v>
      </c>
      <c r="P826" t="str">
        <f t="shared" si="134"/>
        <v>ナカムラ</v>
      </c>
      <c r="Q826" t="str">
        <f t="shared" si="135"/>
        <v>リョウタロウ</v>
      </c>
      <c r="R826">
        <f t="shared" si="136"/>
        <v>21</v>
      </c>
      <c r="S826" t="str">
        <f t="shared" si="137"/>
        <v>2001</v>
      </c>
      <c r="T826" t="str">
        <f t="shared" si="138"/>
        <v>1213</v>
      </c>
      <c r="U826" t="str">
        <f t="shared" si="139"/>
        <v>2001/12/13</v>
      </c>
      <c r="V826" t="str">
        <f t="shared" si="140"/>
        <v>奈良</v>
      </c>
      <c r="W826" t="str">
        <f t="shared" si="141"/>
        <v>00082372325</v>
      </c>
      <c r="X826" t="str">
        <f t="shared" si="142"/>
        <v>天理大</v>
      </c>
    </row>
    <row r="827" spans="1:24" x14ac:dyDescent="0.55000000000000004">
      <c r="A827" s="7" t="s">
        <v>3266</v>
      </c>
      <c r="B827" s="7">
        <v>826</v>
      </c>
      <c r="C827" s="7" t="s">
        <v>3364</v>
      </c>
      <c r="D827" s="7" t="s">
        <v>3365</v>
      </c>
      <c r="E827" s="7" t="s">
        <v>1691</v>
      </c>
      <c r="F827" s="7">
        <v>20</v>
      </c>
      <c r="G827" s="7" t="s">
        <v>121</v>
      </c>
      <c r="H827" s="7">
        <v>107768231</v>
      </c>
      <c r="I827" s="7" t="s">
        <v>288</v>
      </c>
      <c r="J827" s="7" t="s">
        <v>2297</v>
      </c>
      <c r="N827" t="str">
        <f t="shared" si="132"/>
        <v>中村</v>
      </c>
      <c r="O827" t="str">
        <f t="shared" si="133"/>
        <v>蓮音</v>
      </c>
      <c r="P827" t="str">
        <f t="shared" si="134"/>
        <v>ナカムラ</v>
      </c>
      <c r="Q827" t="str">
        <f t="shared" si="135"/>
        <v>レン</v>
      </c>
      <c r="R827">
        <f t="shared" si="136"/>
        <v>20</v>
      </c>
      <c r="S827" t="str">
        <f t="shared" si="137"/>
        <v>2002</v>
      </c>
      <c r="T827" t="str">
        <f t="shared" si="138"/>
        <v>0304</v>
      </c>
      <c r="U827" t="str">
        <f t="shared" si="139"/>
        <v>2002/03/04</v>
      </c>
      <c r="V827" t="str">
        <f t="shared" si="140"/>
        <v>京都</v>
      </c>
      <c r="W827" t="str">
        <f t="shared" si="141"/>
        <v>00107768231</v>
      </c>
      <c r="X827" t="str">
        <f t="shared" si="142"/>
        <v>天理大</v>
      </c>
    </row>
    <row r="828" spans="1:24" x14ac:dyDescent="0.55000000000000004">
      <c r="A828" s="7" t="s">
        <v>3266</v>
      </c>
      <c r="B828" s="7">
        <v>827</v>
      </c>
      <c r="C828" s="7" t="s">
        <v>3366</v>
      </c>
      <c r="D828" s="7" t="s">
        <v>3367</v>
      </c>
      <c r="E828" s="7" t="s">
        <v>3368</v>
      </c>
      <c r="F828" s="7">
        <v>20</v>
      </c>
      <c r="G828" s="7" t="s">
        <v>169</v>
      </c>
      <c r="H828" s="7">
        <v>82326223</v>
      </c>
      <c r="I828" s="7" t="s">
        <v>925</v>
      </c>
      <c r="J828" s="7" t="s">
        <v>3369</v>
      </c>
      <c r="N828" t="str">
        <f t="shared" si="132"/>
        <v>林</v>
      </c>
      <c r="O828" t="str">
        <f t="shared" si="133"/>
        <v>栄真</v>
      </c>
      <c r="P828" t="str">
        <f t="shared" si="134"/>
        <v>ハヤシ</v>
      </c>
      <c r="Q828" t="str">
        <f t="shared" si="135"/>
        <v>エイシン</v>
      </c>
      <c r="R828">
        <f t="shared" si="136"/>
        <v>21</v>
      </c>
      <c r="S828" t="str">
        <f t="shared" si="137"/>
        <v>2001</v>
      </c>
      <c r="T828" t="str">
        <f t="shared" si="138"/>
        <v>0405</v>
      </c>
      <c r="U828" t="str">
        <f t="shared" si="139"/>
        <v>2001/04/05</v>
      </c>
      <c r="V828" t="str">
        <f t="shared" si="140"/>
        <v>石川</v>
      </c>
      <c r="W828" t="str">
        <f t="shared" si="141"/>
        <v>00082326223</v>
      </c>
      <c r="X828" t="str">
        <f t="shared" si="142"/>
        <v>天理大</v>
      </c>
    </row>
    <row r="829" spans="1:24" x14ac:dyDescent="0.55000000000000004">
      <c r="A829" s="7" t="s">
        <v>3266</v>
      </c>
      <c r="B829" s="7">
        <v>828</v>
      </c>
      <c r="C829" s="7" t="s">
        <v>3370</v>
      </c>
      <c r="D829" s="7" t="s">
        <v>3371</v>
      </c>
      <c r="E829" s="7" t="s">
        <v>3372</v>
      </c>
      <c r="F829" s="7">
        <v>20</v>
      </c>
      <c r="G829" s="7" t="s">
        <v>109</v>
      </c>
      <c r="H829" s="7">
        <v>84289233</v>
      </c>
      <c r="I829" s="7" t="s">
        <v>3373</v>
      </c>
      <c r="J829" s="7" t="s">
        <v>246</v>
      </c>
      <c r="N829" t="str">
        <f t="shared" si="132"/>
        <v>宮川</v>
      </c>
      <c r="O829" t="str">
        <f t="shared" si="133"/>
        <v>公輔</v>
      </c>
      <c r="P829" t="str">
        <f t="shared" si="134"/>
        <v>ミヤガワ</v>
      </c>
      <c r="Q829" t="str">
        <f t="shared" si="135"/>
        <v>コウスケ</v>
      </c>
      <c r="R829">
        <f t="shared" si="136"/>
        <v>21</v>
      </c>
      <c r="S829" t="str">
        <f t="shared" si="137"/>
        <v>2001</v>
      </c>
      <c r="T829" t="str">
        <f t="shared" si="138"/>
        <v>0419</v>
      </c>
      <c r="U829" t="str">
        <f t="shared" si="139"/>
        <v>2001/04/19</v>
      </c>
      <c r="V829" t="str">
        <f t="shared" si="140"/>
        <v>奈良</v>
      </c>
      <c r="W829" t="str">
        <f t="shared" si="141"/>
        <v>00084289233</v>
      </c>
      <c r="X829" t="str">
        <f t="shared" si="142"/>
        <v>天理大</v>
      </c>
    </row>
    <row r="830" spans="1:24" x14ac:dyDescent="0.55000000000000004">
      <c r="A830" s="7" t="s">
        <v>3266</v>
      </c>
      <c r="B830" s="7">
        <v>829</v>
      </c>
      <c r="C830" s="7" t="s">
        <v>3374</v>
      </c>
      <c r="D830" s="7" t="s">
        <v>3375</v>
      </c>
      <c r="E830" s="7" t="s">
        <v>3376</v>
      </c>
      <c r="F830" s="7">
        <v>20</v>
      </c>
      <c r="G830" s="7" t="s">
        <v>109</v>
      </c>
      <c r="H830" s="7">
        <v>78183835</v>
      </c>
      <c r="I830" s="7" t="s">
        <v>2907</v>
      </c>
      <c r="J830" s="7" t="s">
        <v>3377</v>
      </c>
      <c r="N830" t="str">
        <f t="shared" si="132"/>
        <v>鈴木</v>
      </c>
      <c r="O830" t="str">
        <f t="shared" si="133"/>
        <v>堅考</v>
      </c>
      <c r="P830" t="str">
        <f t="shared" si="134"/>
        <v>スズキ</v>
      </c>
      <c r="Q830" t="str">
        <f t="shared" si="135"/>
        <v>タカノリ</v>
      </c>
      <c r="R830">
        <f t="shared" si="136"/>
        <v>21</v>
      </c>
      <c r="S830" t="str">
        <f t="shared" si="137"/>
        <v>2001</v>
      </c>
      <c r="T830" t="str">
        <f t="shared" si="138"/>
        <v>1010</v>
      </c>
      <c r="U830" t="str">
        <f t="shared" si="139"/>
        <v>2001/10/10</v>
      </c>
      <c r="V830" t="str">
        <f t="shared" si="140"/>
        <v>奈良</v>
      </c>
      <c r="W830" t="str">
        <f t="shared" si="141"/>
        <v>00078183835</v>
      </c>
      <c r="X830" t="str">
        <f t="shared" si="142"/>
        <v>天理大</v>
      </c>
    </row>
    <row r="831" spans="1:24" x14ac:dyDescent="0.55000000000000004">
      <c r="A831" s="7" t="s">
        <v>3266</v>
      </c>
      <c r="B831" s="7">
        <v>830</v>
      </c>
      <c r="C831" s="7" t="s">
        <v>3378</v>
      </c>
      <c r="D831" s="7" t="s">
        <v>3379</v>
      </c>
      <c r="E831" s="7" t="s">
        <v>2061</v>
      </c>
      <c r="F831" s="7">
        <v>20</v>
      </c>
      <c r="G831" s="7" t="s">
        <v>121</v>
      </c>
      <c r="H831" s="7">
        <v>114881730</v>
      </c>
      <c r="I831" s="7" t="s">
        <v>3380</v>
      </c>
      <c r="J831" s="7" t="s">
        <v>105</v>
      </c>
      <c r="N831" t="str">
        <f t="shared" si="132"/>
        <v>山根</v>
      </c>
      <c r="O831" t="str">
        <f t="shared" si="133"/>
        <v>大輝</v>
      </c>
      <c r="P831" t="str">
        <f t="shared" si="134"/>
        <v>ヤマネ</v>
      </c>
      <c r="Q831" t="str">
        <f t="shared" si="135"/>
        <v>ダイキ</v>
      </c>
      <c r="R831">
        <f t="shared" si="136"/>
        <v>21</v>
      </c>
      <c r="S831" t="str">
        <f t="shared" si="137"/>
        <v>2001</v>
      </c>
      <c r="T831" t="str">
        <f t="shared" si="138"/>
        <v>0701</v>
      </c>
      <c r="U831" t="str">
        <f t="shared" si="139"/>
        <v>2001/07/01</v>
      </c>
      <c r="V831" t="str">
        <f t="shared" si="140"/>
        <v>京都</v>
      </c>
      <c r="W831" t="str">
        <f t="shared" si="141"/>
        <v>00114881730</v>
      </c>
      <c r="X831" t="str">
        <f t="shared" si="142"/>
        <v>天理大</v>
      </c>
    </row>
    <row r="832" spans="1:24" x14ac:dyDescent="0.55000000000000004">
      <c r="A832" s="7" t="s">
        <v>3266</v>
      </c>
      <c r="B832" s="7">
        <v>831</v>
      </c>
      <c r="C832" s="7" t="s">
        <v>3381</v>
      </c>
      <c r="D832" s="7" t="s">
        <v>3382</v>
      </c>
      <c r="E832" s="7" t="s">
        <v>2543</v>
      </c>
      <c r="F832" s="7">
        <v>19</v>
      </c>
      <c r="G832" s="7" t="s">
        <v>121</v>
      </c>
      <c r="H832" s="7">
        <v>107986132</v>
      </c>
      <c r="I832" s="7" t="s">
        <v>2080</v>
      </c>
      <c r="J832" s="7" t="s">
        <v>827</v>
      </c>
      <c r="N832" t="str">
        <f t="shared" si="132"/>
        <v>平野</v>
      </c>
      <c r="O832" t="str">
        <f t="shared" si="133"/>
        <v>達也</v>
      </c>
      <c r="P832" t="str">
        <f t="shared" si="134"/>
        <v>ヒラノ</v>
      </c>
      <c r="Q832" t="str">
        <f t="shared" si="135"/>
        <v>タツヤ</v>
      </c>
      <c r="R832">
        <f t="shared" si="136"/>
        <v>20</v>
      </c>
      <c r="S832" t="str">
        <f t="shared" si="137"/>
        <v>2002</v>
      </c>
      <c r="T832" t="str">
        <f t="shared" si="138"/>
        <v>0421</v>
      </c>
      <c r="U832" t="str">
        <f t="shared" si="139"/>
        <v>2002/04/21</v>
      </c>
      <c r="V832" t="str">
        <f t="shared" si="140"/>
        <v>京都</v>
      </c>
      <c r="W832" t="str">
        <f t="shared" si="141"/>
        <v>00107986132</v>
      </c>
      <c r="X832" t="str">
        <f t="shared" si="142"/>
        <v>天理大</v>
      </c>
    </row>
    <row r="833" spans="1:24" x14ac:dyDescent="0.55000000000000004">
      <c r="A833" s="7" t="s">
        <v>3266</v>
      </c>
      <c r="B833" s="7">
        <v>832</v>
      </c>
      <c r="C833" s="7" t="s">
        <v>3383</v>
      </c>
      <c r="D833" s="7" t="s">
        <v>3384</v>
      </c>
      <c r="E833" s="7" t="s">
        <v>1412</v>
      </c>
      <c r="F833" s="7">
        <v>19</v>
      </c>
      <c r="G833" s="7" t="s">
        <v>149</v>
      </c>
      <c r="H833" s="7">
        <v>88399643</v>
      </c>
      <c r="I833" s="7" t="s">
        <v>3385</v>
      </c>
      <c r="J833" s="7" t="s">
        <v>1736</v>
      </c>
      <c r="N833" t="str">
        <f t="shared" si="132"/>
        <v>茶圓</v>
      </c>
      <c r="O833" t="str">
        <f t="shared" si="133"/>
        <v>裕希</v>
      </c>
      <c r="P833" t="str">
        <f t="shared" si="134"/>
        <v>チャエン</v>
      </c>
      <c r="Q833" t="str">
        <f t="shared" si="135"/>
        <v>ヒロキ</v>
      </c>
      <c r="R833">
        <f t="shared" si="136"/>
        <v>20</v>
      </c>
      <c r="S833" t="str">
        <f t="shared" si="137"/>
        <v>2002</v>
      </c>
      <c r="T833" t="str">
        <f t="shared" si="138"/>
        <v>0402</v>
      </c>
      <c r="U833" t="str">
        <f t="shared" si="139"/>
        <v>2002/04/02</v>
      </c>
      <c r="V833" t="str">
        <f t="shared" si="140"/>
        <v>大阪</v>
      </c>
      <c r="W833" t="str">
        <f t="shared" si="141"/>
        <v>00088399643</v>
      </c>
      <c r="X833" t="str">
        <f t="shared" si="142"/>
        <v>天理大</v>
      </c>
    </row>
    <row r="834" spans="1:24" x14ac:dyDescent="0.55000000000000004">
      <c r="A834" s="7" t="s">
        <v>3266</v>
      </c>
      <c r="B834" s="7">
        <v>833</v>
      </c>
      <c r="C834" s="7" t="s">
        <v>3386</v>
      </c>
      <c r="D834" s="7" t="s">
        <v>3387</v>
      </c>
      <c r="E834" s="7" t="s">
        <v>1853</v>
      </c>
      <c r="F834" s="7">
        <v>19</v>
      </c>
      <c r="G834" s="7" t="s">
        <v>143</v>
      </c>
      <c r="H834" s="7">
        <v>92068934</v>
      </c>
      <c r="I834" s="7" t="s">
        <v>3388</v>
      </c>
      <c r="J834" s="7" t="s">
        <v>372</v>
      </c>
      <c r="N834" t="str">
        <f t="shared" si="132"/>
        <v>競</v>
      </c>
      <c r="O834" t="str">
        <f t="shared" si="133"/>
        <v>友哉</v>
      </c>
      <c r="P834" t="str">
        <f t="shared" si="134"/>
        <v>キソイ</v>
      </c>
      <c r="Q834" t="str">
        <f t="shared" si="135"/>
        <v>トモヤ</v>
      </c>
      <c r="R834">
        <f t="shared" si="136"/>
        <v>20</v>
      </c>
      <c r="S834" t="str">
        <f t="shared" si="137"/>
        <v>2002</v>
      </c>
      <c r="T834" t="str">
        <f t="shared" si="138"/>
        <v>0921</v>
      </c>
      <c r="U834" t="str">
        <f t="shared" si="139"/>
        <v>2002/09/21</v>
      </c>
      <c r="V834" t="str">
        <f t="shared" si="140"/>
        <v>兵庫</v>
      </c>
      <c r="W834" t="str">
        <f t="shared" si="141"/>
        <v>00092068934</v>
      </c>
      <c r="X834" t="str">
        <f t="shared" si="142"/>
        <v>天理大</v>
      </c>
    </row>
    <row r="835" spans="1:24" x14ac:dyDescent="0.55000000000000004">
      <c r="A835" s="7" t="s">
        <v>3266</v>
      </c>
      <c r="B835" s="7">
        <v>834</v>
      </c>
      <c r="C835" s="7" t="s">
        <v>3389</v>
      </c>
      <c r="D835" s="7" t="s">
        <v>3390</v>
      </c>
      <c r="E835" s="7" t="s">
        <v>3391</v>
      </c>
      <c r="F835" s="7">
        <v>19</v>
      </c>
      <c r="G835" s="7" t="s">
        <v>143</v>
      </c>
      <c r="H835" s="7">
        <v>89612531</v>
      </c>
      <c r="I835" s="7" t="s">
        <v>3392</v>
      </c>
      <c r="J835" s="7" t="s">
        <v>328</v>
      </c>
      <c r="N835" t="str">
        <f t="shared" ref="N835:N898" si="143">IFERROR(LEFT($C835,FIND("　",$C835)-1),"")</f>
        <v>小宮路</v>
      </c>
      <c r="O835" t="str">
        <f t="shared" ref="O835:O898" si="144">IFERROR(RIGHT($C835,LEN($C835)-FIND("　",$C835)),"")</f>
        <v>大翔</v>
      </c>
      <c r="P835" t="str">
        <f t="shared" ref="P835:P898" si="145">IFERROR(DBCS(LEFT($D835,FIND(" ",$D835)-1)),"")</f>
        <v>コミヤジ</v>
      </c>
      <c r="Q835" t="str">
        <f t="shared" ref="Q835:Q898" si="146">IFERROR(DBCS(RIGHT($D835,LEN($D835)-FIND(" ",$D835))),"")</f>
        <v>ツバサ</v>
      </c>
      <c r="R835">
        <f t="shared" ref="R835:R898" si="147">IFERROR(IF(AND(129&lt;VALUE($T835),VALUE($T835)&lt;=401),$F835,$F835+1),"")</f>
        <v>20</v>
      </c>
      <c r="S835" t="str">
        <f t="shared" ref="S835:S898" si="148">IF($E835="","",IF(LEFT($E835,1)="9","19"&amp;LEFT($E835,2),"20"&amp;LEFT($E835,2)))</f>
        <v>2002</v>
      </c>
      <c r="T835" t="str">
        <f t="shared" ref="T835:T898" si="149">IFERROR(RIGHT($E835,4),"")</f>
        <v>0821</v>
      </c>
      <c r="U835" t="str">
        <f t="shared" ref="U835:U898" si="150">IF($S835="","",$S835&amp;"/"&amp;LEFT($T835,2)&amp;"/"&amp;RIGHT($T835,2))</f>
        <v>2002/08/21</v>
      </c>
      <c r="V835" t="str">
        <f t="shared" ref="V835:V898" si="151">IFERROR(IF($G835="北海道",$G835,LEFT($G835,LEN($G835)-1)),"")</f>
        <v>兵庫</v>
      </c>
      <c r="W835" t="str">
        <f t="shared" ref="W835:W898" si="152">IF($H835="","",RIGHT(100000000000+$H835,11))</f>
        <v>00089612531</v>
      </c>
      <c r="X835" t="str">
        <f t="shared" ref="X835:X898" si="153">IFERROR(LEFT($A835,FIND("大学",$A835))&amp;RIGHT($A835,LEN($A835)-FIND("大学",$A835)-1),"")</f>
        <v>天理大</v>
      </c>
    </row>
    <row r="836" spans="1:24" x14ac:dyDescent="0.55000000000000004">
      <c r="A836" s="7" t="s">
        <v>3266</v>
      </c>
      <c r="B836" s="7">
        <v>835</v>
      </c>
      <c r="C836" s="7" t="s">
        <v>3393</v>
      </c>
      <c r="D836" s="7" t="s">
        <v>3394</v>
      </c>
      <c r="E836" s="7" t="s">
        <v>3395</v>
      </c>
      <c r="F836" s="7">
        <v>19</v>
      </c>
      <c r="G836" s="7" t="s">
        <v>109</v>
      </c>
      <c r="H836" s="7">
        <v>127617832</v>
      </c>
      <c r="I836" s="7" t="s">
        <v>3396</v>
      </c>
      <c r="J836" s="7" t="s">
        <v>2297</v>
      </c>
      <c r="N836" t="str">
        <f t="shared" si="143"/>
        <v>今泉</v>
      </c>
      <c r="O836" t="str">
        <f t="shared" si="144"/>
        <v>蓮</v>
      </c>
      <c r="P836" t="str">
        <f t="shared" si="145"/>
        <v>イマイズミ</v>
      </c>
      <c r="Q836" t="str">
        <f t="shared" si="146"/>
        <v>レン</v>
      </c>
      <c r="R836">
        <f t="shared" si="147"/>
        <v>20</v>
      </c>
      <c r="S836" t="str">
        <f t="shared" si="148"/>
        <v>2002</v>
      </c>
      <c r="T836" t="str">
        <f t="shared" si="149"/>
        <v>0527</v>
      </c>
      <c r="U836" t="str">
        <f t="shared" si="150"/>
        <v>2002/05/27</v>
      </c>
      <c r="V836" t="str">
        <f t="shared" si="151"/>
        <v>奈良</v>
      </c>
      <c r="W836" t="str">
        <f t="shared" si="152"/>
        <v>00127617832</v>
      </c>
      <c r="X836" t="str">
        <f t="shared" si="153"/>
        <v>天理大</v>
      </c>
    </row>
    <row r="837" spans="1:24" x14ac:dyDescent="0.55000000000000004">
      <c r="A837" s="7" t="s">
        <v>3266</v>
      </c>
      <c r="B837" s="7">
        <v>836</v>
      </c>
      <c r="C837" s="7" t="s">
        <v>3397</v>
      </c>
      <c r="D837" s="7" t="s">
        <v>3398</v>
      </c>
      <c r="E837" s="7" t="s">
        <v>3399</v>
      </c>
      <c r="F837" s="7">
        <v>19</v>
      </c>
      <c r="G837" s="7" t="s">
        <v>143</v>
      </c>
      <c r="H837" s="7">
        <v>88904938</v>
      </c>
      <c r="I837" s="7" t="s">
        <v>1854</v>
      </c>
      <c r="J837" s="7" t="s">
        <v>310</v>
      </c>
      <c r="N837" t="str">
        <f t="shared" si="143"/>
        <v>赤松</v>
      </c>
      <c r="O837" t="str">
        <f t="shared" si="144"/>
        <v>心太郎</v>
      </c>
      <c r="P837" t="str">
        <f t="shared" si="145"/>
        <v>アカマツ</v>
      </c>
      <c r="Q837" t="str">
        <f t="shared" si="146"/>
        <v>シンタロウ</v>
      </c>
      <c r="R837">
        <f t="shared" si="147"/>
        <v>20</v>
      </c>
      <c r="S837" t="str">
        <f t="shared" si="148"/>
        <v>2002</v>
      </c>
      <c r="T837" t="str">
        <f t="shared" si="149"/>
        <v>1218</v>
      </c>
      <c r="U837" t="str">
        <f t="shared" si="150"/>
        <v>2002/12/18</v>
      </c>
      <c r="V837" t="str">
        <f t="shared" si="151"/>
        <v>兵庫</v>
      </c>
      <c r="W837" t="str">
        <f t="shared" si="152"/>
        <v>00088904938</v>
      </c>
      <c r="X837" t="str">
        <f t="shared" si="153"/>
        <v>天理大</v>
      </c>
    </row>
    <row r="838" spans="1:24" x14ac:dyDescent="0.55000000000000004">
      <c r="A838" s="7" t="s">
        <v>3266</v>
      </c>
      <c r="B838" s="7">
        <v>837</v>
      </c>
      <c r="C838" s="7" t="s">
        <v>3400</v>
      </c>
      <c r="D838" s="7" t="s">
        <v>3401</v>
      </c>
      <c r="E838" s="7" t="s">
        <v>1420</v>
      </c>
      <c r="F838" s="7">
        <v>19</v>
      </c>
      <c r="G838" s="7" t="s">
        <v>143</v>
      </c>
      <c r="H838" s="7">
        <v>87185938</v>
      </c>
      <c r="I838" s="7" t="s">
        <v>3402</v>
      </c>
      <c r="J838" s="7" t="s">
        <v>3403</v>
      </c>
      <c r="N838" t="str">
        <f t="shared" si="143"/>
        <v>伊賀</v>
      </c>
      <c r="O838" t="str">
        <f t="shared" si="144"/>
        <v>大晟</v>
      </c>
      <c r="P838" t="str">
        <f t="shared" si="145"/>
        <v>イガ</v>
      </c>
      <c r="Q838" t="str">
        <f t="shared" si="146"/>
        <v>ダイセイ</v>
      </c>
      <c r="R838">
        <f t="shared" si="147"/>
        <v>20</v>
      </c>
      <c r="S838" t="str">
        <f t="shared" si="148"/>
        <v>2002</v>
      </c>
      <c r="T838" t="str">
        <f t="shared" si="149"/>
        <v>0920</v>
      </c>
      <c r="U838" t="str">
        <f t="shared" si="150"/>
        <v>2002/09/20</v>
      </c>
      <c r="V838" t="str">
        <f t="shared" si="151"/>
        <v>兵庫</v>
      </c>
      <c r="W838" t="str">
        <f t="shared" si="152"/>
        <v>00087185938</v>
      </c>
      <c r="X838" t="str">
        <f t="shared" si="153"/>
        <v>天理大</v>
      </c>
    </row>
    <row r="839" spans="1:24" x14ac:dyDescent="0.55000000000000004">
      <c r="A839" s="7" t="s">
        <v>3266</v>
      </c>
      <c r="B839" s="7">
        <v>838</v>
      </c>
      <c r="C839" s="7" t="s">
        <v>3404</v>
      </c>
      <c r="D839" s="7" t="s">
        <v>3405</v>
      </c>
      <c r="E839" s="7" t="s">
        <v>3406</v>
      </c>
      <c r="F839" s="7">
        <v>21</v>
      </c>
      <c r="G839" s="7" t="s">
        <v>149</v>
      </c>
      <c r="H839" s="7">
        <v>65259936</v>
      </c>
      <c r="I839" s="7" t="s">
        <v>3407</v>
      </c>
      <c r="J839" s="7" t="s">
        <v>912</v>
      </c>
      <c r="N839" t="str">
        <f t="shared" si="143"/>
        <v>大久保</v>
      </c>
      <c r="O839" t="str">
        <f t="shared" si="144"/>
        <v>優馬</v>
      </c>
      <c r="P839" t="str">
        <f t="shared" si="145"/>
        <v>オオクボ</v>
      </c>
      <c r="Q839" t="str">
        <f t="shared" si="146"/>
        <v>ユウマ</v>
      </c>
      <c r="R839">
        <f t="shared" si="147"/>
        <v>22</v>
      </c>
      <c r="S839" t="str">
        <f t="shared" si="148"/>
        <v>2000</v>
      </c>
      <c r="T839" t="str">
        <f t="shared" si="149"/>
        <v>0818</v>
      </c>
      <c r="U839" t="str">
        <f t="shared" si="150"/>
        <v>2000/08/18</v>
      </c>
      <c r="V839" t="str">
        <f t="shared" si="151"/>
        <v>大阪</v>
      </c>
      <c r="W839" t="str">
        <f t="shared" si="152"/>
        <v>00065259936</v>
      </c>
      <c r="X839" t="str">
        <f t="shared" si="153"/>
        <v>天理大</v>
      </c>
    </row>
    <row r="840" spans="1:24" x14ac:dyDescent="0.55000000000000004">
      <c r="A840" s="7" t="s">
        <v>3266</v>
      </c>
      <c r="B840" s="7">
        <v>839</v>
      </c>
      <c r="C840" s="7" t="s">
        <v>3408</v>
      </c>
      <c r="D840" s="7" t="s">
        <v>3409</v>
      </c>
      <c r="E840" s="7" t="s">
        <v>3410</v>
      </c>
      <c r="F840" s="7">
        <v>19</v>
      </c>
      <c r="G840" s="7" t="s">
        <v>109</v>
      </c>
      <c r="H840" s="7">
        <v>105194121</v>
      </c>
      <c r="I840" s="7" t="s">
        <v>1657</v>
      </c>
      <c r="J840" s="7" t="s">
        <v>631</v>
      </c>
      <c r="N840" t="str">
        <f t="shared" si="143"/>
        <v>石田</v>
      </c>
      <c r="O840" t="str">
        <f t="shared" si="144"/>
        <v>一</v>
      </c>
      <c r="P840" t="str">
        <f t="shared" si="145"/>
        <v>イシダ</v>
      </c>
      <c r="Q840" t="str">
        <f t="shared" si="146"/>
        <v>ハジメ</v>
      </c>
      <c r="R840">
        <f t="shared" si="147"/>
        <v>19</v>
      </c>
      <c r="S840" t="str">
        <f t="shared" si="148"/>
        <v>2003</v>
      </c>
      <c r="T840" t="str">
        <f t="shared" si="149"/>
        <v>0324</v>
      </c>
      <c r="U840" t="str">
        <f t="shared" si="150"/>
        <v>2003/03/24</v>
      </c>
      <c r="V840" t="str">
        <f t="shared" si="151"/>
        <v>奈良</v>
      </c>
      <c r="W840" t="str">
        <f t="shared" si="152"/>
        <v>00105194121</v>
      </c>
      <c r="X840" t="str">
        <f t="shared" si="153"/>
        <v>天理大</v>
      </c>
    </row>
    <row r="841" spans="1:24" x14ac:dyDescent="0.55000000000000004">
      <c r="A841" s="7" t="s">
        <v>3266</v>
      </c>
      <c r="B841" s="7">
        <v>840</v>
      </c>
      <c r="C841" s="7" t="s">
        <v>3411</v>
      </c>
      <c r="D841" s="7" t="s">
        <v>3412</v>
      </c>
      <c r="E841" s="7" t="s">
        <v>3413</v>
      </c>
      <c r="F841" s="7">
        <v>19</v>
      </c>
      <c r="G841" s="7" t="s">
        <v>109</v>
      </c>
      <c r="H841" s="7">
        <v>87860837</v>
      </c>
      <c r="I841" s="7" t="s">
        <v>3414</v>
      </c>
      <c r="J841" s="7" t="s">
        <v>2422</v>
      </c>
      <c r="N841" t="str">
        <f t="shared" si="143"/>
        <v>迫田</v>
      </c>
      <c r="O841" t="str">
        <f t="shared" si="144"/>
        <v>唯斗</v>
      </c>
      <c r="P841" t="str">
        <f t="shared" si="145"/>
        <v>サコダ</v>
      </c>
      <c r="Q841" t="str">
        <f t="shared" si="146"/>
        <v>ユイト</v>
      </c>
      <c r="R841">
        <f t="shared" si="147"/>
        <v>20</v>
      </c>
      <c r="S841" t="str">
        <f t="shared" si="148"/>
        <v>2002</v>
      </c>
      <c r="T841" t="str">
        <f t="shared" si="149"/>
        <v>0517</v>
      </c>
      <c r="U841" t="str">
        <f t="shared" si="150"/>
        <v>2002/05/17</v>
      </c>
      <c r="V841" t="str">
        <f t="shared" si="151"/>
        <v>奈良</v>
      </c>
      <c r="W841" t="str">
        <f t="shared" si="152"/>
        <v>00087860837</v>
      </c>
      <c r="X841" t="str">
        <f t="shared" si="153"/>
        <v>天理大</v>
      </c>
    </row>
    <row r="842" spans="1:24" x14ac:dyDescent="0.55000000000000004">
      <c r="A842" s="7" t="s">
        <v>3266</v>
      </c>
      <c r="B842" s="7">
        <v>841</v>
      </c>
      <c r="C842" s="7" t="s">
        <v>3415</v>
      </c>
      <c r="D842" s="7" t="s">
        <v>3416</v>
      </c>
      <c r="E842" s="7" t="s">
        <v>3417</v>
      </c>
      <c r="F842" s="7">
        <v>19</v>
      </c>
      <c r="G842" s="7" t="s">
        <v>98</v>
      </c>
      <c r="H842" s="7">
        <v>90902020</v>
      </c>
      <c r="I842" s="7" t="s">
        <v>3418</v>
      </c>
      <c r="J842" s="7" t="s">
        <v>129</v>
      </c>
      <c r="N842" t="str">
        <f t="shared" si="143"/>
        <v>武田</v>
      </c>
      <c r="O842" t="str">
        <f t="shared" si="144"/>
        <v>佑季</v>
      </c>
      <c r="P842" t="str">
        <f t="shared" si="145"/>
        <v>タケダ</v>
      </c>
      <c r="Q842" t="str">
        <f t="shared" si="146"/>
        <v>ユウキ</v>
      </c>
      <c r="R842">
        <f t="shared" si="147"/>
        <v>20</v>
      </c>
      <c r="S842" t="str">
        <f t="shared" si="148"/>
        <v>2003</v>
      </c>
      <c r="T842" t="str">
        <f t="shared" si="149"/>
        <v>0115</v>
      </c>
      <c r="U842" t="str">
        <f t="shared" si="150"/>
        <v>2003/01/15</v>
      </c>
      <c r="V842" t="str">
        <f t="shared" si="151"/>
        <v>滋賀</v>
      </c>
      <c r="W842" t="str">
        <f t="shared" si="152"/>
        <v>00090902020</v>
      </c>
      <c r="X842" t="str">
        <f t="shared" si="153"/>
        <v>天理大</v>
      </c>
    </row>
    <row r="843" spans="1:24" x14ac:dyDescent="0.55000000000000004">
      <c r="A843" s="7" t="s">
        <v>3266</v>
      </c>
      <c r="B843" s="7">
        <v>842</v>
      </c>
      <c r="C843" s="7" t="s">
        <v>3419</v>
      </c>
      <c r="D843" s="7" t="s">
        <v>3420</v>
      </c>
      <c r="E843" s="7" t="s">
        <v>2535</v>
      </c>
      <c r="F843" s="7">
        <v>19</v>
      </c>
      <c r="G843" s="7" t="s">
        <v>109</v>
      </c>
      <c r="H843" s="7">
        <v>143662325</v>
      </c>
      <c r="I843" s="7" t="s">
        <v>1704</v>
      </c>
      <c r="J843" s="7" t="s">
        <v>695</v>
      </c>
      <c r="N843" t="str">
        <f t="shared" si="143"/>
        <v>西田</v>
      </c>
      <c r="O843" t="str">
        <f t="shared" si="144"/>
        <v>大地</v>
      </c>
      <c r="P843" t="str">
        <f t="shared" si="145"/>
        <v>ニシダ</v>
      </c>
      <c r="Q843" t="str">
        <f t="shared" si="146"/>
        <v>ダイチ</v>
      </c>
      <c r="R843">
        <f t="shared" si="147"/>
        <v>20</v>
      </c>
      <c r="S843" t="str">
        <f t="shared" si="148"/>
        <v>2002</v>
      </c>
      <c r="T843" t="str">
        <f t="shared" si="149"/>
        <v>0820</v>
      </c>
      <c r="U843" t="str">
        <f t="shared" si="150"/>
        <v>2002/08/20</v>
      </c>
      <c r="V843" t="str">
        <f t="shared" si="151"/>
        <v>奈良</v>
      </c>
      <c r="W843" t="str">
        <f t="shared" si="152"/>
        <v>00143662325</v>
      </c>
      <c r="X843" t="str">
        <f t="shared" si="153"/>
        <v>天理大</v>
      </c>
    </row>
    <row r="844" spans="1:24" x14ac:dyDescent="0.55000000000000004">
      <c r="A844" s="7" t="s">
        <v>3266</v>
      </c>
      <c r="B844" s="7">
        <v>843</v>
      </c>
      <c r="C844" s="7" t="s">
        <v>3421</v>
      </c>
      <c r="D844" s="7" t="s">
        <v>3422</v>
      </c>
      <c r="E844" s="7" t="s">
        <v>3228</v>
      </c>
      <c r="F844" s="7">
        <v>19</v>
      </c>
      <c r="G844" s="7" t="s">
        <v>109</v>
      </c>
      <c r="H844" s="7">
        <v>156117223</v>
      </c>
      <c r="I844" s="7" t="s">
        <v>3423</v>
      </c>
      <c r="J844" s="7" t="s">
        <v>171</v>
      </c>
      <c r="N844" t="str">
        <f t="shared" si="143"/>
        <v>本村</v>
      </c>
      <c r="O844" t="str">
        <f t="shared" si="144"/>
        <v>和也</v>
      </c>
      <c r="P844" t="str">
        <f t="shared" si="145"/>
        <v>モトムラ</v>
      </c>
      <c r="Q844" t="str">
        <f t="shared" si="146"/>
        <v>カズヤ</v>
      </c>
      <c r="R844">
        <f t="shared" si="147"/>
        <v>20</v>
      </c>
      <c r="S844" t="str">
        <f t="shared" si="148"/>
        <v>2002</v>
      </c>
      <c r="T844" t="str">
        <f t="shared" si="149"/>
        <v>1022</v>
      </c>
      <c r="U844" t="str">
        <f t="shared" si="150"/>
        <v>2002/10/22</v>
      </c>
      <c r="V844" t="str">
        <f t="shared" si="151"/>
        <v>奈良</v>
      </c>
      <c r="W844" t="str">
        <f t="shared" si="152"/>
        <v>00156117223</v>
      </c>
      <c r="X844" t="str">
        <f t="shared" si="153"/>
        <v>天理大</v>
      </c>
    </row>
    <row r="845" spans="1:24" x14ac:dyDescent="0.55000000000000004">
      <c r="A845" s="7" t="s">
        <v>3266</v>
      </c>
      <c r="B845" s="7">
        <v>844</v>
      </c>
      <c r="C845" s="7" t="s">
        <v>3424</v>
      </c>
      <c r="D845" s="7" t="s">
        <v>3425</v>
      </c>
      <c r="E845" s="7" t="s">
        <v>1807</v>
      </c>
      <c r="F845" s="7">
        <v>19</v>
      </c>
      <c r="G845" s="7" t="s">
        <v>109</v>
      </c>
      <c r="H845" s="7">
        <v>90229729</v>
      </c>
      <c r="I845" s="7" t="s">
        <v>266</v>
      </c>
      <c r="J845" s="7" t="s">
        <v>348</v>
      </c>
      <c r="N845" t="str">
        <f t="shared" si="143"/>
        <v>谷口</v>
      </c>
      <c r="O845" t="str">
        <f t="shared" si="144"/>
        <v>誠弥</v>
      </c>
      <c r="P845" t="str">
        <f t="shared" si="145"/>
        <v>タニグチ</v>
      </c>
      <c r="Q845" t="str">
        <f t="shared" si="146"/>
        <v>セイヤ</v>
      </c>
      <c r="R845">
        <f t="shared" si="147"/>
        <v>20</v>
      </c>
      <c r="S845" t="str">
        <f t="shared" si="148"/>
        <v>2002</v>
      </c>
      <c r="T845" t="str">
        <f t="shared" si="149"/>
        <v>1209</v>
      </c>
      <c r="U845" t="str">
        <f t="shared" si="150"/>
        <v>2002/12/09</v>
      </c>
      <c r="V845" t="str">
        <f t="shared" si="151"/>
        <v>奈良</v>
      </c>
      <c r="W845" t="str">
        <f t="shared" si="152"/>
        <v>00090229729</v>
      </c>
      <c r="X845" t="str">
        <f t="shared" si="153"/>
        <v>天理大</v>
      </c>
    </row>
    <row r="846" spans="1:24" x14ac:dyDescent="0.55000000000000004">
      <c r="A846" s="7" t="s">
        <v>3266</v>
      </c>
      <c r="B846" s="7">
        <v>845</v>
      </c>
      <c r="C846" s="7" t="s">
        <v>3426</v>
      </c>
      <c r="D846" s="7" t="s">
        <v>3427</v>
      </c>
      <c r="E846" s="7" t="s">
        <v>3428</v>
      </c>
      <c r="F846" s="7">
        <v>18</v>
      </c>
      <c r="G846" s="7" t="s">
        <v>109</v>
      </c>
      <c r="H846" s="7" t="s">
        <v>551</v>
      </c>
      <c r="I846" s="7" t="s">
        <v>402</v>
      </c>
      <c r="J846" s="7" t="s">
        <v>3429</v>
      </c>
      <c r="N846" t="str">
        <f t="shared" si="143"/>
        <v>石川</v>
      </c>
      <c r="O846" t="str">
        <f t="shared" si="144"/>
        <v>真那斗</v>
      </c>
      <c r="P846" t="str">
        <f t="shared" si="145"/>
        <v>イシカワ</v>
      </c>
      <c r="Q846" t="str">
        <f t="shared" si="146"/>
        <v>マナト</v>
      </c>
      <c r="R846">
        <f t="shared" si="147"/>
        <v>19</v>
      </c>
      <c r="S846" t="str">
        <f t="shared" si="148"/>
        <v>2003</v>
      </c>
      <c r="T846" t="str">
        <f t="shared" si="149"/>
        <v>0510</v>
      </c>
      <c r="U846" t="str">
        <f t="shared" si="150"/>
        <v>2003/05/10</v>
      </c>
      <c r="V846" t="str">
        <f t="shared" si="151"/>
        <v>奈良</v>
      </c>
      <c r="W846" t="str">
        <f t="shared" si="152"/>
        <v/>
      </c>
      <c r="X846" t="str">
        <f t="shared" si="153"/>
        <v>天理大</v>
      </c>
    </row>
    <row r="847" spans="1:24" x14ac:dyDescent="0.55000000000000004">
      <c r="A847" s="7" t="s">
        <v>3266</v>
      </c>
      <c r="B847" s="7">
        <v>846</v>
      </c>
      <c r="C847" s="7" t="s">
        <v>3430</v>
      </c>
      <c r="D847" s="7" t="s">
        <v>3431</v>
      </c>
      <c r="E847" s="7" t="s">
        <v>3432</v>
      </c>
      <c r="F847" s="7">
        <v>18</v>
      </c>
      <c r="G847" s="7" t="s">
        <v>109</v>
      </c>
      <c r="H847" s="7" t="s">
        <v>551</v>
      </c>
      <c r="I847" s="7" t="s">
        <v>2652</v>
      </c>
      <c r="J847" s="7" t="s">
        <v>886</v>
      </c>
      <c r="N847" t="str">
        <f t="shared" si="143"/>
        <v>尾田</v>
      </c>
      <c r="O847" t="str">
        <f t="shared" si="144"/>
        <v>力飛</v>
      </c>
      <c r="P847" t="str">
        <f t="shared" si="145"/>
        <v>オダ</v>
      </c>
      <c r="Q847" t="str">
        <f t="shared" si="146"/>
        <v>リクト</v>
      </c>
      <c r="R847">
        <f t="shared" si="147"/>
        <v>19</v>
      </c>
      <c r="S847" t="str">
        <f t="shared" si="148"/>
        <v>2003</v>
      </c>
      <c r="T847" t="str">
        <f t="shared" si="149"/>
        <v>0422</v>
      </c>
      <c r="U847" t="str">
        <f t="shared" si="150"/>
        <v>2003/04/22</v>
      </c>
      <c r="V847" t="str">
        <f t="shared" si="151"/>
        <v>奈良</v>
      </c>
      <c r="W847" t="str">
        <f t="shared" si="152"/>
        <v/>
      </c>
      <c r="X847" t="str">
        <f t="shared" si="153"/>
        <v>天理大</v>
      </c>
    </row>
    <row r="848" spans="1:24" x14ac:dyDescent="0.55000000000000004">
      <c r="A848" s="7" t="s">
        <v>3266</v>
      </c>
      <c r="B848" s="7">
        <v>847</v>
      </c>
      <c r="C848" s="7" t="s">
        <v>3433</v>
      </c>
      <c r="D848" s="7" t="s">
        <v>3434</v>
      </c>
      <c r="E848" s="7" t="s">
        <v>3435</v>
      </c>
      <c r="F848" s="7">
        <v>18</v>
      </c>
      <c r="G848" s="7" t="s">
        <v>109</v>
      </c>
      <c r="H848" s="7" t="s">
        <v>551</v>
      </c>
      <c r="I848" s="7" t="s">
        <v>823</v>
      </c>
      <c r="J848" s="7" t="s">
        <v>974</v>
      </c>
      <c r="N848" t="str">
        <f t="shared" si="143"/>
        <v>田中</v>
      </c>
      <c r="O848" t="str">
        <f t="shared" si="144"/>
        <v>慎也</v>
      </c>
      <c r="P848" t="str">
        <f t="shared" si="145"/>
        <v>タナカ</v>
      </c>
      <c r="Q848" t="str">
        <f t="shared" si="146"/>
        <v>シンヤ</v>
      </c>
      <c r="R848">
        <f t="shared" si="147"/>
        <v>19</v>
      </c>
      <c r="S848" t="str">
        <f t="shared" si="148"/>
        <v>2003</v>
      </c>
      <c r="T848" t="str">
        <f t="shared" si="149"/>
        <v>0823</v>
      </c>
      <c r="U848" t="str">
        <f t="shared" si="150"/>
        <v>2003/08/23</v>
      </c>
      <c r="V848" t="str">
        <f t="shared" si="151"/>
        <v>奈良</v>
      </c>
      <c r="W848" t="str">
        <f t="shared" si="152"/>
        <v/>
      </c>
      <c r="X848" t="str">
        <f t="shared" si="153"/>
        <v>天理大</v>
      </c>
    </row>
    <row r="849" spans="1:24" x14ac:dyDescent="0.55000000000000004">
      <c r="A849" s="7" t="s">
        <v>3266</v>
      </c>
      <c r="B849" s="7">
        <v>848</v>
      </c>
      <c r="C849" s="7" t="s">
        <v>3436</v>
      </c>
      <c r="D849" s="7" t="s">
        <v>3437</v>
      </c>
      <c r="E849" s="7" t="s">
        <v>1085</v>
      </c>
      <c r="F849" s="7">
        <v>18</v>
      </c>
      <c r="G849" s="7" t="s">
        <v>149</v>
      </c>
      <c r="H849" s="7" t="s">
        <v>551</v>
      </c>
      <c r="I849" s="7" t="s">
        <v>2814</v>
      </c>
      <c r="J849" s="7" t="s">
        <v>240</v>
      </c>
      <c r="N849" t="str">
        <f t="shared" si="143"/>
        <v>高瀬</v>
      </c>
      <c r="O849" t="str">
        <f t="shared" si="144"/>
        <v>一晟</v>
      </c>
      <c r="P849" t="str">
        <f t="shared" si="145"/>
        <v>タカセ</v>
      </c>
      <c r="Q849" t="str">
        <f t="shared" si="146"/>
        <v>イッセイ</v>
      </c>
      <c r="R849">
        <f t="shared" si="147"/>
        <v>19</v>
      </c>
      <c r="S849" t="str">
        <f t="shared" si="148"/>
        <v>2003</v>
      </c>
      <c r="T849" t="str">
        <f t="shared" si="149"/>
        <v>1026</v>
      </c>
      <c r="U849" t="str">
        <f t="shared" si="150"/>
        <v>2003/10/26</v>
      </c>
      <c r="V849" t="str">
        <f t="shared" si="151"/>
        <v>大阪</v>
      </c>
      <c r="W849" t="str">
        <f t="shared" si="152"/>
        <v/>
      </c>
      <c r="X849" t="str">
        <f t="shared" si="153"/>
        <v>天理大</v>
      </c>
    </row>
    <row r="850" spans="1:24" x14ac:dyDescent="0.55000000000000004">
      <c r="A850" s="7" t="s">
        <v>3266</v>
      </c>
      <c r="B850" s="7">
        <v>849</v>
      </c>
      <c r="C850" s="7" t="s">
        <v>3438</v>
      </c>
      <c r="D850" s="7" t="s">
        <v>3439</v>
      </c>
      <c r="E850" s="7" t="s">
        <v>3440</v>
      </c>
      <c r="F850" s="7">
        <v>21</v>
      </c>
      <c r="G850" s="7" t="s">
        <v>109</v>
      </c>
      <c r="H850" s="7" t="s">
        <v>551</v>
      </c>
      <c r="I850" s="7" t="s">
        <v>3441</v>
      </c>
      <c r="J850" s="7" t="s">
        <v>3442</v>
      </c>
      <c r="N850" t="str">
        <f t="shared" si="143"/>
        <v>林</v>
      </c>
      <c r="O850" t="str">
        <f t="shared" si="144"/>
        <v>琮諺</v>
      </c>
      <c r="P850" t="str">
        <f t="shared" si="145"/>
        <v>リン</v>
      </c>
      <c r="Q850" t="str">
        <f t="shared" si="146"/>
        <v>ツォンヤン</v>
      </c>
      <c r="R850">
        <f t="shared" si="147"/>
        <v>22</v>
      </c>
      <c r="S850" t="str">
        <f t="shared" si="148"/>
        <v>2000</v>
      </c>
      <c r="T850" t="str">
        <f t="shared" si="149"/>
        <v>1111</v>
      </c>
      <c r="U850" t="str">
        <f t="shared" si="150"/>
        <v>2000/11/11</v>
      </c>
      <c r="V850" t="str">
        <f t="shared" si="151"/>
        <v>奈良</v>
      </c>
      <c r="W850" t="str">
        <f t="shared" si="152"/>
        <v/>
      </c>
      <c r="X850" t="str">
        <f t="shared" si="153"/>
        <v>天理大</v>
      </c>
    </row>
    <row r="851" spans="1:24" x14ac:dyDescent="0.55000000000000004">
      <c r="A851" s="7" t="s">
        <v>3443</v>
      </c>
      <c r="B851" s="7">
        <v>850</v>
      </c>
      <c r="C851" s="7" t="s">
        <v>3444</v>
      </c>
      <c r="D851" s="7" t="s">
        <v>3445</v>
      </c>
      <c r="E851" s="7" t="s">
        <v>3446</v>
      </c>
      <c r="F851" s="7">
        <v>21</v>
      </c>
      <c r="G851" s="7" t="s">
        <v>149</v>
      </c>
      <c r="H851" s="7">
        <v>63026926</v>
      </c>
      <c r="I851" s="7" t="s">
        <v>3447</v>
      </c>
      <c r="J851" s="7" t="s">
        <v>1149</v>
      </c>
      <c r="N851" t="str">
        <f t="shared" si="143"/>
        <v>河内</v>
      </c>
      <c r="O851" t="str">
        <f t="shared" si="144"/>
        <v>海</v>
      </c>
      <c r="P851" t="str">
        <f t="shared" si="145"/>
        <v>カワチ</v>
      </c>
      <c r="Q851" t="str">
        <f t="shared" si="146"/>
        <v>カイ</v>
      </c>
      <c r="R851">
        <f t="shared" si="147"/>
        <v>21</v>
      </c>
      <c r="S851" t="str">
        <f t="shared" si="148"/>
        <v>2001</v>
      </c>
      <c r="T851" t="str">
        <f t="shared" si="149"/>
        <v>0206</v>
      </c>
      <c r="U851" t="str">
        <f t="shared" si="150"/>
        <v>2001/02/06</v>
      </c>
      <c r="V851" t="str">
        <f t="shared" si="151"/>
        <v>大阪</v>
      </c>
      <c r="W851" t="str">
        <f t="shared" si="152"/>
        <v>00063026926</v>
      </c>
      <c r="X851" t="str">
        <f t="shared" si="153"/>
        <v>びわこ学院大</v>
      </c>
    </row>
    <row r="852" spans="1:24" x14ac:dyDescent="0.55000000000000004">
      <c r="A852" s="7" t="s">
        <v>3443</v>
      </c>
      <c r="B852" s="7">
        <v>851</v>
      </c>
      <c r="C852" s="7" t="s">
        <v>3448</v>
      </c>
      <c r="D852" s="7" t="s">
        <v>3449</v>
      </c>
      <c r="E852" s="7" t="s">
        <v>3450</v>
      </c>
      <c r="F852" s="7">
        <v>21</v>
      </c>
      <c r="G852" s="7" t="s">
        <v>121</v>
      </c>
      <c r="H852" s="7">
        <v>101493826</v>
      </c>
      <c r="I852" s="7" t="s">
        <v>2907</v>
      </c>
      <c r="J852" s="7" t="s">
        <v>117</v>
      </c>
      <c r="N852" t="str">
        <f t="shared" si="143"/>
        <v>鈴木</v>
      </c>
      <c r="O852" t="str">
        <f t="shared" si="144"/>
        <v>拓海</v>
      </c>
      <c r="P852" t="str">
        <f t="shared" si="145"/>
        <v>スズキ</v>
      </c>
      <c r="Q852" t="str">
        <f t="shared" si="146"/>
        <v>タクミ</v>
      </c>
      <c r="R852">
        <f t="shared" si="147"/>
        <v>22</v>
      </c>
      <c r="S852" t="str">
        <f t="shared" si="148"/>
        <v>2000</v>
      </c>
      <c r="T852" t="str">
        <f t="shared" si="149"/>
        <v>0808</v>
      </c>
      <c r="U852" t="str">
        <f t="shared" si="150"/>
        <v>2000/08/08</v>
      </c>
      <c r="V852" t="str">
        <f t="shared" si="151"/>
        <v>京都</v>
      </c>
      <c r="W852" t="str">
        <f t="shared" si="152"/>
        <v>00101493826</v>
      </c>
      <c r="X852" t="str">
        <f t="shared" si="153"/>
        <v>びわこ学院大</v>
      </c>
    </row>
    <row r="853" spans="1:24" x14ac:dyDescent="0.55000000000000004">
      <c r="A853" s="7" t="s">
        <v>3443</v>
      </c>
      <c r="B853" s="7">
        <v>852</v>
      </c>
      <c r="C853" s="7" t="s">
        <v>3451</v>
      </c>
      <c r="D853" s="7" t="s">
        <v>3452</v>
      </c>
      <c r="E853" s="7" t="s">
        <v>3453</v>
      </c>
      <c r="F853" s="7">
        <v>21</v>
      </c>
      <c r="G853" s="7" t="s">
        <v>149</v>
      </c>
      <c r="H853" s="7">
        <v>104107720</v>
      </c>
      <c r="I853" s="7" t="s">
        <v>783</v>
      </c>
      <c r="J853" s="7" t="s">
        <v>262</v>
      </c>
      <c r="N853" t="str">
        <f t="shared" si="143"/>
        <v>濵田</v>
      </c>
      <c r="O853" t="str">
        <f t="shared" si="144"/>
        <v>晃輝</v>
      </c>
      <c r="P853" t="str">
        <f t="shared" si="145"/>
        <v>ハマダ</v>
      </c>
      <c r="Q853" t="str">
        <f t="shared" si="146"/>
        <v>コウキ</v>
      </c>
      <c r="R853">
        <f t="shared" si="147"/>
        <v>22</v>
      </c>
      <c r="S853" t="str">
        <f t="shared" si="148"/>
        <v>2000</v>
      </c>
      <c r="T853" t="str">
        <f t="shared" si="149"/>
        <v>0509</v>
      </c>
      <c r="U853" t="str">
        <f t="shared" si="150"/>
        <v>2000/05/09</v>
      </c>
      <c r="V853" t="str">
        <f t="shared" si="151"/>
        <v>大阪</v>
      </c>
      <c r="W853" t="str">
        <f t="shared" si="152"/>
        <v>00104107720</v>
      </c>
      <c r="X853" t="str">
        <f t="shared" si="153"/>
        <v>びわこ学院大</v>
      </c>
    </row>
    <row r="854" spans="1:24" x14ac:dyDescent="0.55000000000000004">
      <c r="A854" s="7" t="s">
        <v>3443</v>
      </c>
      <c r="B854" s="7">
        <v>853</v>
      </c>
      <c r="C854" s="7" t="s">
        <v>3454</v>
      </c>
      <c r="D854" s="7" t="s">
        <v>3455</v>
      </c>
      <c r="E854" s="7" t="s">
        <v>2209</v>
      </c>
      <c r="F854" s="7">
        <v>21</v>
      </c>
      <c r="G854" s="7" t="s">
        <v>127</v>
      </c>
      <c r="H854" s="7">
        <v>98871134</v>
      </c>
      <c r="I854" s="7" t="s">
        <v>3456</v>
      </c>
      <c r="J854" s="7" t="s">
        <v>3457</v>
      </c>
      <c r="N854" t="str">
        <f t="shared" si="143"/>
        <v>宮崎</v>
      </c>
      <c r="O854" t="str">
        <f t="shared" si="144"/>
        <v>琉樹哉</v>
      </c>
      <c r="P854" t="str">
        <f t="shared" si="145"/>
        <v>ミヤザキ</v>
      </c>
      <c r="Q854" t="str">
        <f t="shared" si="146"/>
        <v>ルキヤ</v>
      </c>
      <c r="R854">
        <f t="shared" si="147"/>
        <v>21</v>
      </c>
      <c r="S854" t="str">
        <f t="shared" si="148"/>
        <v>2001</v>
      </c>
      <c r="T854" t="str">
        <f t="shared" si="149"/>
        <v>0302</v>
      </c>
      <c r="U854" t="str">
        <f t="shared" si="150"/>
        <v>2001/03/02</v>
      </c>
      <c r="V854" t="str">
        <f t="shared" si="151"/>
        <v>香川</v>
      </c>
      <c r="W854" t="str">
        <f t="shared" si="152"/>
        <v>00098871134</v>
      </c>
      <c r="X854" t="str">
        <f t="shared" si="153"/>
        <v>びわこ学院大</v>
      </c>
    </row>
    <row r="855" spans="1:24" x14ac:dyDescent="0.55000000000000004">
      <c r="A855" s="7" t="s">
        <v>3443</v>
      </c>
      <c r="B855" s="7">
        <v>854</v>
      </c>
      <c r="C855" s="7" t="s">
        <v>3458</v>
      </c>
      <c r="D855" s="7" t="s">
        <v>3459</v>
      </c>
      <c r="E855" s="7" t="s">
        <v>862</v>
      </c>
      <c r="F855" s="7">
        <v>20</v>
      </c>
      <c r="G855" s="7" t="s">
        <v>1220</v>
      </c>
      <c r="H855" s="7">
        <v>113325924</v>
      </c>
      <c r="I855" s="7" t="s">
        <v>519</v>
      </c>
      <c r="J855" s="7" t="s">
        <v>3040</v>
      </c>
      <c r="N855" t="str">
        <f t="shared" si="143"/>
        <v>尾崎</v>
      </c>
      <c r="O855" t="str">
        <f t="shared" si="144"/>
        <v>圭亮</v>
      </c>
      <c r="P855" t="str">
        <f t="shared" si="145"/>
        <v>オザキ</v>
      </c>
      <c r="Q855" t="str">
        <f t="shared" si="146"/>
        <v>ケイスケ</v>
      </c>
      <c r="R855">
        <f t="shared" si="147"/>
        <v>21</v>
      </c>
      <c r="S855" t="str">
        <f t="shared" si="148"/>
        <v>2001</v>
      </c>
      <c r="T855" t="str">
        <f t="shared" si="149"/>
        <v>1119</v>
      </c>
      <c r="U855" t="str">
        <f t="shared" si="150"/>
        <v>2001/11/19</v>
      </c>
      <c r="V855" t="str">
        <f t="shared" si="151"/>
        <v>和歌山</v>
      </c>
      <c r="W855" t="str">
        <f t="shared" si="152"/>
        <v>00113325924</v>
      </c>
      <c r="X855" t="str">
        <f t="shared" si="153"/>
        <v>びわこ学院大</v>
      </c>
    </row>
    <row r="856" spans="1:24" x14ac:dyDescent="0.55000000000000004">
      <c r="A856" s="7" t="s">
        <v>3443</v>
      </c>
      <c r="B856" s="7">
        <v>855</v>
      </c>
      <c r="C856" s="7" t="s">
        <v>3460</v>
      </c>
      <c r="D856" s="7" t="s">
        <v>3461</v>
      </c>
      <c r="E856" s="7" t="s">
        <v>3462</v>
      </c>
      <c r="F856" s="7">
        <v>20</v>
      </c>
      <c r="G856" s="7" t="s">
        <v>121</v>
      </c>
      <c r="H856" s="7">
        <v>101188120</v>
      </c>
      <c r="I856" s="7" t="s">
        <v>3463</v>
      </c>
      <c r="J856" s="7" t="s">
        <v>2554</v>
      </c>
      <c r="N856" t="str">
        <f t="shared" si="143"/>
        <v>九野</v>
      </c>
      <c r="O856" t="str">
        <f t="shared" si="144"/>
        <v>耀太</v>
      </c>
      <c r="P856" t="str">
        <f t="shared" si="145"/>
        <v>クノ</v>
      </c>
      <c r="Q856" t="str">
        <f t="shared" si="146"/>
        <v>ヨウタ</v>
      </c>
      <c r="R856">
        <f t="shared" si="147"/>
        <v>21</v>
      </c>
      <c r="S856" t="str">
        <f t="shared" si="148"/>
        <v>2001</v>
      </c>
      <c r="T856" t="str">
        <f t="shared" si="149"/>
        <v>0919</v>
      </c>
      <c r="U856" t="str">
        <f t="shared" si="150"/>
        <v>2001/09/19</v>
      </c>
      <c r="V856" t="str">
        <f t="shared" si="151"/>
        <v>京都</v>
      </c>
      <c r="W856" t="str">
        <f t="shared" si="152"/>
        <v>00101188120</v>
      </c>
      <c r="X856" t="str">
        <f t="shared" si="153"/>
        <v>びわこ学院大</v>
      </c>
    </row>
    <row r="857" spans="1:24" x14ac:dyDescent="0.55000000000000004">
      <c r="A857" s="7" t="s">
        <v>3443</v>
      </c>
      <c r="B857" s="7">
        <v>856</v>
      </c>
      <c r="C857" s="7" t="s">
        <v>3464</v>
      </c>
      <c r="D857" s="7" t="s">
        <v>3465</v>
      </c>
      <c r="E857" s="7" t="s">
        <v>876</v>
      </c>
      <c r="F857" s="7">
        <v>20</v>
      </c>
      <c r="G857" s="7" t="s">
        <v>1220</v>
      </c>
      <c r="H857" s="7">
        <v>107137120</v>
      </c>
      <c r="I857" s="7" t="s">
        <v>3466</v>
      </c>
      <c r="J857" s="7" t="s">
        <v>1253</v>
      </c>
      <c r="N857" t="str">
        <f t="shared" si="143"/>
        <v>小久保</v>
      </c>
      <c r="O857" t="str">
        <f t="shared" si="144"/>
        <v>星音</v>
      </c>
      <c r="P857" t="str">
        <f t="shared" si="145"/>
        <v>コクボ</v>
      </c>
      <c r="Q857" t="str">
        <f t="shared" si="146"/>
        <v>シオン</v>
      </c>
      <c r="R857">
        <f t="shared" si="147"/>
        <v>21</v>
      </c>
      <c r="S857" t="str">
        <f t="shared" si="148"/>
        <v>2001</v>
      </c>
      <c r="T857" t="str">
        <f t="shared" si="149"/>
        <v>0403</v>
      </c>
      <c r="U857" t="str">
        <f t="shared" si="150"/>
        <v>2001/04/03</v>
      </c>
      <c r="V857" t="str">
        <f t="shared" si="151"/>
        <v>和歌山</v>
      </c>
      <c r="W857" t="str">
        <f t="shared" si="152"/>
        <v>00107137120</v>
      </c>
      <c r="X857" t="str">
        <f t="shared" si="153"/>
        <v>びわこ学院大</v>
      </c>
    </row>
    <row r="858" spans="1:24" x14ac:dyDescent="0.55000000000000004">
      <c r="A858" s="7" t="s">
        <v>3443</v>
      </c>
      <c r="B858" s="7">
        <v>857</v>
      </c>
      <c r="C858" s="7" t="s">
        <v>3467</v>
      </c>
      <c r="D858" s="7" t="s">
        <v>3468</v>
      </c>
      <c r="E858" s="7" t="s">
        <v>3469</v>
      </c>
      <c r="F858" s="7">
        <v>20</v>
      </c>
      <c r="G858" s="7" t="s">
        <v>121</v>
      </c>
      <c r="H858" s="7">
        <v>107298734</v>
      </c>
      <c r="I858" s="7" t="s">
        <v>3470</v>
      </c>
      <c r="J858" s="7" t="s">
        <v>235</v>
      </c>
      <c r="N858" t="str">
        <f t="shared" si="143"/>
        <v>多賀井</v>
      </c>
      <c r="O858" t="str">
        <f t="shared" si="144"/>
        <v>悠斗</v>
      </c>
      <c r="P858" t="str">
        <f t="shared" si="145"/>
        <v>タガイ</v>
      </c>
      <c r="Q858" t="str">
        <f t="shared" si="146"/>
        <v>ユウト</v>
      </c>
      <c r="R858">
        <f t="shared" si="147"/>
        <v>21</v>
      </c>
      <c r="S858" t="str">
        <f t="shared" si="148"/>
        <v>2001</v>
      </c>
      <c r="T858" t="str">
        <f t="shared" si="149"/>
        <v>0925</v>
      </c>
      <c r="U858" t="str">
        <f t="shared" si="150"/>
        <v>2001/09/25</v>
      </c>
      <c r="V858" t="str">
        <f t="shared" si="151"/>
        <v>京都</v>
      </c>
      <c r="W858" t="str">
        <f t="shared" si="152"/>
        <v>00107298734</v>
      </c>
      <c r="X858" t="str">
        <f t="shared" si="153"/>
        <v>びわこ学院大</v>
      </c>
    </row>
    <row r="859" spans="1:24" x14ac:dyDescent="0.55000000000000004">
      <c r="A859" s="7" t="s">
        <v>3443</v>
      </c>
      <c r="B859" s="7">
        <v>858</v>
      </c>
      <c r="C859" s="7" t="s">
        <v>3471</v>
      </c>
      <c r="D859" s="7" t="s">
        <v>3472</v>
      </c>
      <c r="E859" s="7" t="s">
        <v>3473</v>
      </c>
      <c r="F859" s="7">
        <v>20</v>
      </c>
      <c r="G859" s="7" t="s">
        <v>109</v>
      </c>
      <c r="H859" s="7">
        <v>78658034</v>
      </c>
      <c r="I859" s="7" t="s">
        <v>823</v>
      </c>
      <c r="J859" s="7" t="s">
        <v>3474</v>
      </c>
      <c r="N859" t="str">
        <f t="shared" si="143"/>
        <v>田中</v>
      </c>
      <c r="O859" t="str">
        <f t="shared" si="144"/>
        <v>夢人</v>
      </c>
      <c r="P859" t="str">
        <f t="shared" si="145"/>
        <v>タナカ</v>
      </c>
      <c r="Q859" t="str">
        <f t="shared" si="146"/>
        <v>ムウト</v>
      </c>
      <c r="R859">
        <f t="shared" si="147"/>
        <v>21</v>
      </c>
      <c r="S859" t="str">
        <f t="shared" si="148"/>
        <v>2001</v>
      </c>
      <c r="T859" t="str">
        <f t="shared" si="149"/>
        <v>0522</v>
      </c>
      <c r="U859" t="str">
        <f t="shared" si="150"/>
        <v>2001/05/22</v>
      </c>
      <c r="V859" t="str">
        <f t="shared" si="151"/>
        <v>奈良</v>
      </c>
      <c r="W859" t="str">
        <f t="shared" si="152"/>
        <v>00078658034</v>
      </c>
      <c r="X859" t="str">
        <f t="shared" si="153"/>
        <v>びわこ学院大</v>
      </c>
    </row>
    <row r="860" spans="1:24" x14ac:dyDescent="0.55000000000000004">
      <c r="A860" s="7" t="s">
        <v>3443</v>
      </c>
      <c r="B860" s="7">
        <v>859</v>
      </c>
      <c r="C860" s="7" t="s">
        <v>3475</v>
      </c>
      <c r="D860" s="7" t="s">
        <v>3476</v>
      </c>
      <c r="E860" s="7" t="s">
        <v>3477</v>
      </c>
      <c r="F860" s="7">
        <v>20</v>
      </c>
      <c r="G860" s="7" t="s">
        <v>121</v>
      </c>
      <c r="H860" s="7">
        <v>107773732</v>
      </c>
      <c r="I860" s="7" t="s">
        <v>3478</v>
      </c>
      <c r="J860" s="7" t="s">
        <v>3479</v>
      </c>
      <c r="N860" t="str">
        <f t="shared" si="143"/>
        <v>土肥</v>
      </c>
      <c r="O860" t="str">
        <f t="shared" si="144"/>
        <v>茂樹</v>
      </c>
      <c r="P860" t="str">
        <f t="shared" si="145"/>
        <v>ドヒ</v>
      </c>
      <c r="Q860" t="str">
        <f t="shared" si="146"/>
        <v>シゲキ</v>
      </c>
      <c r="R860">
        <f t="shared" si="147"/>
        <v>21</v>
      </c>
      <c r="S860" t="str">
        <f t="shared" si="148"/>
        <v>2001</v>
      </c>
      <c r="T860" t="str">
        <f t="shared" si="149"/>
        <v>1203</v>
      </c>
      <c r="U860" t="str">
        <f t="shared" si="150"/>
        <v>2001/12/03</v>
      </c>
      <c r="V860" t="str">
        <f t="shared" si="151"/>
        <v>京都</v>
      </c>
      <c r="W860" t="str">
        <f t="shared" si="152"/>
        <v>00107773732</v>
      </c>
      <c r="X860" t="str">
        <f t="shared" si="153"/>
        <v>びわこ学院大</v>
      </c>
    </row>
    <row r="861" spans="1:24" x14ac:dyDescent="0.55000000000000004">
      <c r="A861" s="7" t="s">
        <v>3443</v>
      </c>
      <c r="B861" s="7">
        <v>860</v>
      </c>
      <c r="C861" s="7" t="s">
        <v>3480</v>
      </c>
      <c r="D861" s="7" t="s">
        <v>3481</v>
      </c>
      <c r="E861" s="7" t="s">
        <v>2404</v>
      </c>
      <c r="F861" s="7">
        <v>20</v>
      </c>
      <c r="G861" s="7" t="s">
        <v>121</v>
      </c>
      <c r="H861" s="7">
        <v>115794027</v>
      </c>
      <c r="I861" s="7" t="s">
        <v>3482</v>
      </c>
      <c r="J861" s="7" t="s">
        <v>372</v>
      </c>
      <c r="N861" t="str">
        <f t="shared" si="143"/>
        <v>永井</v>
      </c>
      <c r="O861" t="str">
        <f t="shared" si="144"/>
        <v>友也</v>
      </c>
      <c r="P861" t="str">
        <f t="shared" si="145"/>
        <v>ナガイ</v>
      </c>
      <c r="Q861" t="str">
        <f t="shared" si="146"/>
        <v>トモヤ</v>
      </c>
      <c r="R861">
        <f t="shared" si="147"/>
        <v>20</v>
      </c>
      <c r="S861" t="str">
        <f t="shared" si="148"/>
        <v>2002</v>
      </c>
      <c r="T861" t="str">
        <f t="shared" si="149"/>
        <v>0401</v>
      </c>
      <c r="U861" t="str">
        <f t="shared" si="150"/>
        <v>2002/04/01</v>
      </c>
      <c r="V861" t="str">
        <f t="shared" si="151"/>
        <v>京都</v>
      </c>
      <c r="W861" t="str">
        <f t="shared" si="152"/>
        <v>00115794027</v>
      </c>
      <c r="X861" t="str">
        <f t="shared" si="153"/>
        <v>びわこ学院大</v>
      </c>
    </row>
    <row r="862" spans="1:24" x14ac:dyDescent="0.55000000000000004">
      <c r="A862" s="7" t="s">
        <v>3443</v>
      </c>
      <c r="B862" s="7">
        <v>861</v>
      </c>
      <c r="C862" s="7" t="s">
        <v>3483</v>
      </c>
      <c r="D862" s="7" t="s">
        <v>3484</v>
      </c>
      <c r="E862" s="7" t="s">
        <v>3485</v>
      </c>
      <c r="F862" s="7">
        <v>20</v>
      </c>
      <c r="G862" s="7" t="s">
        <v>98</v>
      </c>
      <c r="H862" s="7">
        <v>75369838</v>
      </c>
      <c r="I862" s="7" t="s">
        <v>3486</v>
      </c>
      <c r="J862" s="7" t="s">
        <v>1417</v>
      </c>
      <c r="N862" t="str">
        <f t="shared" si="143"/>
        <v>西芝</v>
      </c>
      <c r="O862" t="str">
        <f t="shared" si="144"/>
        <v>燎哉</v>
      </c>
      <c r="P862" t="str">
        <f t="shared" si="145"/>
        <v>ニシシバ</v>
      </c>
      <c r="Q862" t="str">
        <f t="shared" si="146"/>
        <v>リョウヤ</v>
      </c>
      <c r="R862">
        <f t="shared" si="147"/>
        <v>21</v>
      </c>
      <c r="S862" t="str">
        <f t="shared" si="148"/>
        <v>2001</v>
      </c>
      <c r="T862" t="str">
        <f t="shared" si="149"/>
        <v>0901</v>
      </c>
      <c r="U862" t="str">
        <f t="shared" si="150"/>
        <v>2001/09/01</v>
      </c>
      <c r="V862" t="str">
        <f t="shared" si="151"/>
        <v>滋賀</v>
      </c>
      <c r="W862" t="str">
        <f t="shared" si="152"/>
        <v>00075369838</v>
      </c>
      <c r="X862" t="str">
        <f t="shared" si="153"/>
        <v>びわこ学院大</v>
      </c>
    </row>
    <row r="863" spans="1:24" x14ac:dyDescent="0.55000000000000004">
      <c r="A863" s="7" t="s">
        <v>3443</v>
      </c>
      <c r="B863" s="7">
        <v>862</v>
      </c>
      <c r="C863" s="7" t="s">
        <v>3487</v>
      </c>
      <c r="D863" s="7" t="s">
        <v>3488</v>
      </c>
      <c r="E863" s="7" t="s">
        <v>3489</v>
      </c>
      <c r="F863" s="7">
        <v>20</v>
      </c>
      <c r="G863" s="7" t="s">
        <v>1220</v>
      </c>
      <c r="H863" s="7">
        <v>106629327</v>
      </c>
      <c r="I863" s="7" t="s">
        <v>3490</v>
      </c>
      <c r="J863" s="7" t="s">
        <v>748</v>
      </c>
      <c r="N863" t="str">
        <f t="shared" si="143"/>
        <v>西谷</v>
      </c>
      <c r="O863" t="str">
        <f t="shared" si="144"/>
        <v>太一</v>
      </c>
      <c r="P863" t="str">
        <f t="shared" si="145"/>
        <v>ニシタニ</v>
      </c>
      <c r="Q863" t="str">
        <f t="shared" si="146"/>
        <v>タイチ</v>
      </c>
      <c r="R863">
        <f t="shared" si="147"/>
        <v>21</v>
      </c>
      <c r="S863" t="str">
        <f t="shared" si="148"/>
        <v>2002</v>
      </c>
      <c r="T863" t="str">
        <f t="shared" si="149"/>
        <v>0127</v>
      </c>
      <c r="U863" t="str">
        <f t="shared" si="150"/>
        <v>2002/01/27</v>
      </c>
      <c r="V863" t="str">
        <f t="shared" si="151"/>
        <v>和歌山</v>
      </c>
      <c r="W863" t="str">
        <f t="shared" si="152"/>
        <v>00106629327</v>
      </c>
      <c r="X863" t="str">
        <f t="shared" si="153"/>
        <v>びわこ学院大</v>
      </c>
    </row>
    <row r="864" spans="1:24" x14ac:dyDescent="0.55000000000000004">
      <c r="A864" s="7" t="s">
        <v>3443</v>
      </c>
      <c r="B864" s="7">
        <v>863</v>
      </c>
      <c r="C864" s="7" t="s">
        <v>3491</v>
      </c>
      <c r="D864" s="7" t="s">
        <v>3492</v>
      </c>
      <c r="E864" s="7" t="s">
        <v>857</v>
      </c>
      <c r="F864" s="7">
        <v>20</v>
      </c>
      <c r="G864" s="7" t="s">
        <v>98</v>
      </c>
      <c r="H864" s="7">
        <v>113778330</v>
      </c>
      <c r="I864" s="7" t="s">
        <v>770</v>
      </c>
      <c r="J864" s="7" t="s">
        <v>3493</v>
      </c>
      <c r="N864" t="str">
        <f t="shared" si="143"/>
        <v>前田</v>
      </c>
      <c r="O864" t="str">
        <f t="shared" si="144"/>
        <v>亜門</v>
      </c>
      <c r="P864" t="str">
        <f t="shared" si="145"/>
        <v>マエダ</v>
      </c>
      <c r="Q864" t="str">
        <f t="shared" si="146"/>
        <v>アモン</v>
      </c>
      <c r="R864">
        <f t="shared" si="147"/>
        <v>21</v>
      </c>
      <c r="S864" t="str">
        <f t="shared" si="148"/>
        <v>2001</v>
      </c>
      <c r="T864" t="str">
        <f t="shared" si="149"/>
        <v>0427</v>
      </c>
      <c r="U864" t="str">
        <f t="shared" si="150"/>
        <v>2001/04/27</v>
      </c>
      <c r="V864" t="str">
        <f t="shared" si="151"/>
        <v>滋賀</v>
      </c>
      <c r="W864" t="str">
        <f t="shared" si="152"/>
        <v>00113778330</v>
      </c>
      <c r="X864" t="str">
        <f t="shared" si="153"/>
        <v>びわこ学院大</v>
      </c>
    </row>
    <row r="865" spans="1:24" x14ac:dyDescent="0.55000000000000004">
      <c r="A865" s="7" t="s">
        <v>3443</v>
      </c>
      <c r="B865" s="7">
        <v>864</v>
      </c>
      <c r="C865" s="7" t="s">
        <v>3494</v>
      </c>
      <c r="D865" s="7" t="s">
        <v>3495</v>
      </c>
      <c r="E865" s="7" t="s">
        <v>1005</v>
      </c>
      <c r="F865" s="7">
        <v>19</v>
      </c>
      <c r="G865" s="7" t="s">
        <v>121</v>
      </c>
      <c r="H865" s="7">
        <v>107935227</v>
      </c>
      <c r="I865" s="7" t="s">
        <v>747</v>
      </c>
      <c r="J865" s="7" t="s">
        <v>3496</v>
      </c>
      <c r="N865" t="str">
        <f t="shared" si="143"/>
        <v>岡田</v>
      </c>
      <c r="O865" t="str">
        <f t="shared" si="144"/>
        <v>大典</v>
      </c>
      <c r="P865" t="str">
        <f t="shared" si="145"/>
        <v>オカダ</v>
      </c>
      <c r="Q865" t="str">
        <f t="shared" si="146"/>
        <v>ダイスケ</v>
      </c>
      <c r="R865">
        <f t="shared" si="147"/>
        <v>20</v>
      </c>
      <c r="S865" t="str">
        <f t="shared" si="148"/>
        <v>2002</v>
      </c>
      <c r="T865" t="str">
        <f t="shared" si="149"/>
        <v>1007</v>
      </c>
      <c r="U865" t="str">
        <f t="shared" si="150"/>
        <v>2002/10/07</v>
      </c>
      <c r="V865" t="str">
        <f t="shared" si="151"/>
        <v>京都</v>
      </c>
      <c r="W865" t="str">
        <f t="shared" si="152"/>
        <v>00107935227</v>
      </c>
      <c r="X865" t="str">
        <f t="shared" si="153"/>
        <v>びわこ学院大</v>
      </c>
    </row>
    <row r="866" spans="1:24" x14ac:dyDescent="0.55000000000000004">
      <c r="A866" s="7" t="s">
        <v>3443</v>
      </c>
      <c r="B866" s="7">
        <v>865</v>
      </c>
      <c r="C866" s="7" t="s">
        <v>3497</v>
      </c>
      <c r="D866" s="7" t="s">
        <v>3498</v>
      </c>
      <c r="E866" s="7" t="s">
        <v>3499</v>
      </c>
      <c r="F866" s="7">
        <v>19</v>
      </c>
      <c r="G866" s="7" t="s">
        <v>121</v>
      </c>
      <c r="H866" s="7">
        <v>107734123</v>
      </c>
      <c r="I866" s="7" t="s">
        <v>3500</v>
      </c>
      <c r="J866" s="7" t="s">
        <v>1636</v>
      </c>
      <c r="N866" t="str">
        <f t="shared" si="143"/>
        <v>川瀬</v>
      </c>
      <c r="O866" t="str">
        <f t="shared" si="144"/>
        <v>翔大</v>
      </c>
      <c r="P866" t="str">
        <f t="shared" si="145"/>
        <v>カワセ</v>
      </c>
      <c r="Q866" t="str">
        <f t="shared" si="146"/>
        <v>ショウタ</v>
      </c>
      <c r="R866">
        <f t="shared" si="147"/>
        <v>20</v>
      </c>
      <c r="S866" t="str">
        <f t="shared" si="148"/>
        <v>2002</v>
      </c>
      <c r="T866" t="str">
        <f t="shared" si="149"/>
        <v>1112</v>
      </c>
      <c r="U866" t="str">
        <f t="shared" si="150"/>
        <v>2002/11/12</v>
      </c>
      <c r="V866" t="str">
        <f t="shared" si="151"/>
        <v>京都</v>
      </c>
      <c r="W866" t="str">
        <f t="shared" si="152"/>
        <v>00107734123</v>
      </c>
      <c r="X866" t="str">
        <f t="shared" si="153"/>
        <v>びわこ学院大</v>
      </c>
    </row>
    <row r="867" spans="1:24" x14ac:dyDescent="0.55000000000000004">
      <c r="A867" s="7" t="s">
        <v>3443</v>
      </c>
      <c r="B867" s="7">
        <v>866</v>
      </c>
      <c r="C867" s="7" t="s">
        <v>3501</v>
      </c>
      <c r="D867" s="7" t="s">
        <v>3502</v>
      </c>
      <c r="E867" s="7" t="s">
        <v>2097</v>
      </c>
      <c r="F867" s="7">
        <v>19</v>
      </c>
      <c r="G867" s="7" t="s">
        <v>149</v>
      </c>
      <c r="H867" s="7">
        <v>89860334</v>
      </c>
      <c r="I867" s="7" t="s">
        <v>3503</v>
      </c>
      <c r="J867" s="7" t="s">
        <v>1554</v>
      </c>
      <c r="N867" t="str">
        <f t="shared" si="143"/>
        <v>草垣</v>
      </c>
      <c r="O867" t="str">
        <f t="shared" si="144"/>
        <v>涼太</v>
      </c>
      <c r="P867" t="str">
        <f t="shared" si="145"/>
        <v>クサガキ</v>
      </c>
      <c r="Q867" t="str">
        <f t="shared" si="146"/>
        <v>リョウタ</v>
      </c>
      <c r="R867">
        <f t="shared" si="147"/>
        <v>20</v>
      </c>
      <c r="S867" t="str">
        <f t="shared" si="148"/>
        <v>2003</v>
      </c>
      <c r="T867" t="str">
        <f t="shared" si="149"/>
        <v>0121</v>
      </c>
      <c r="U867" t="str">
        <f t="shared" si="150"/>
        <v>2003/01/21</v>
      </c>
      <c r="V867" t="str">
        <f t="shared" si="151"/>
        <v>大阪</v>
      </c>
      <c r="W867" t="str">
        <f t="shared" si="152"/>
        <v>00089860334</v>
      </c>
      <c r="X867" t="str">
        <f t="shared" si="153"/>
        <v>びわこ学院大</v>
      </c>
    </row>
    <row r="868" spans="1:24" x14ac:dyDescent="0.55000000000000004">
      <c r="A868" s="7" t="s">
        <v>3443</v>
      </c>
      <c r="B868" s="7">
        <v>867</v>
      </c>
      <c r="C868" s="7" t="s">
        <v>3504</v>
      </c>
      <c r="D868" s="7" t="s">
        <v>3505</v>
      </c>
      <c r="E868" s="7" t="s">
        <v>1894</v>
      </c>
      <c r="F868" s="7">
        <v>19</v>
      </c>
      <c r="G868" s="7" t="s">
        <v>143</v>
      </c>
      <c r="H868" s="7">
        <v>88109632</v>
      </c>
      <c r="I868" s="7" t="s">
        <v>1306</v>
      </c>
      <c r="J868" s="7" t="s">
        <v>1910</v>
      </c>
      <c r="N868" t="str">
        <f t="shared" si="143"/>
        <v>櫻井</v>
      </c>
      <c r="O868" t="str">
        <f t="shared" si="144"/>
        <v>清剛</v>
      </c>
      <c r="P868" t="str">
        <f t="shared" si="145"/>
        <v>サクライ</v>
      </c>
      <c r="Q868" t="str">
        <f t="shared" si="146"/>
        <v>キヨタカ</v>
      </c>
      <c r="R868">
        <f t="shared" si="147"/>
        <v>20</v>
      </c>
      <c r="S868" t="str">
        <f t="shared" si="148"/>
        <v>2002</v>
      </c>
      <c r="T868" t="str">
        <f t="shared" si="149"/>
        <v>1118</v>
      </c>
      <c r="U868" t="str">
        <f t="shared" si="150"/>
        <v>2002/11/18</v>
      </c>
      <c r="V868" t="str">
        <f t="shared" si="151"/>
        <v>兵庫</v>
      </c>
      <c r="W868" t="str">
        <f t="shared" si="152"/>
        <v>00088109632</v>
      </c>
      <c r="X868" t="str">
        <f t="shared" si="153"/>
        <v>びわこ学院大</v>
      </c>
    </row>
    <row r="869" spans="1:24" x14ac:dyDescent="0.55000000000000004">
      <c r="A869" s="7" t="s">
        <v>3443</v>
      </c>
      <c r="B869" s="7">
        <v>868</v>
      </c>
      <c r="C869" s="7" t="s">
        <v>3506</v>
      </c>
      <c r="D869" s="7" t="s">
        <v>3507</v>
      </c>
      <c r="E869" s="7" t="s">
        <v>3508</v>
      </c>
      <c r="F869" s="7">
        <v>19</v>
      </c>
      <c r="G869" s="7" t="s">
        <v>121</v>
      </c>
      <c r="H869" s="7">
        <v>107979235</v>
      </c>
      <c r="I869" s="7" t="s">
        <v>523</v>
      </c>
      <c r="J869" s="7" t="s">
        <v>1335</v>
      </c>
      <c r="N869" t="str">
        <f t="shared" si="143"/>
        <v>関</v>
      </c>
      <c r="O869" t="str">
        <f t="shared" si="144"/>
        <v>裕大</v>
      </c>
      <c r="P869" t="str">
        <f t="shared" si="145"/>
        <v>セキ</v>
      </c>
      <c r="Q869" t="str">
        <f t="shared" si="146"/>
        <v>ユウダイ</v>
      </c>
      <c r="R869">
        <f t="shared" si="147"/>
        <v>20</v>
      </c>
      <c r="S869" t="str">
        <f t="shared" si="148"/>
        <v>2002</v>
      </c>
      <c r="T869" t="str">
        <f t="shared" si="149"/>
        <v>1231</v>
      </c>
      <c r="U869" t="str">
        <f t="shared" si="150"/>
        <v>2002/12/31</v>
      </c>
      <c r="V869" t="str">
        <f t="shared" si="151"/>
        <v>京都</v>
      </c>
      <c r="W869" t="str">
        <f t="shared" si="152"/>
        <v>00107979235</v>
      </c>
      <c r="X869" t="str">
        <f t="shared" si="153"/>
        <v>びわこ学院大</v>
      </c>
    </row>
    <row r="870" spans="1:24" x14ac:dyDescent="0.55000000000000004">
      <c r="A870" s="7" t="s">
        <v>3443</v>
      </c>
      <c r="B870" s="7">
        <v>869</v>
      </c>
      <c r="C870" s="7" t="s">
        <v>3509</v>
      </c>
      <c r="D870" s="7" t="s">
        <v>3510</v>
      </c>
      <c r="E870" s="7" t="s">
        <v>3511</v>
      </c>
      <c r="F870" s="7">
        <v>19</v>
      </c>
      <c r="G870" s="7" t="s">
        <v>149</v>
      </c>
      <c r="H870" s="7">
        <v>106478531</v>
      </c>
      <c r="I870" s="7" t="s">
        <v>3512</v>
      </c>
      <c r="J870" s="7" t="s">
        <v>2219</v>
      </c>
      <c r="N870" t="str">
        <f t="shared" si="143"/>
        <v>田上</v>
      </c>
      <c r="O870" t="str">
        <f t="shared" si="144"/>
        <v>凌真</v>
      </c>
      <c r="P870" t="str">
        <f t="shared" si="145"/>
        <v>タノウエ</v>
      </c>
      <c r="Q870" t="str">
        <f t="shared" si="146"/>
        <v>リョウマ</v>
      </c>
      <c r="R870">
        <f t="shared" si="147"/>
        <v>20</v>
      </c>
      <c r="S870" t="str">
        <f t="shared" si="148"/>
        <v>2002</v>
      </c>
      <c r="T870" t="str">
        <f t="shared" si="149"/>
        <v>0606</v>
      </c>
      <c r="U870" t="str">
        <f t="shared" si="150"/>
        <v>2002/06/06</v>
      </c>
      <c r="V870" t="str">
        <f t="shared" si="151"/>
        <v>大阪</v>
      </c>
      <c r="W870" t="str">
        <f t="shared" si="152"/>
        <v>00106478531</v>
      </c>
      <c r="X870" t="str">
        <f t="shared" si="153"/>
        <v>びわこ学院大</v>
      </c>
    </row>
    <row r="871" spans="1:24" x14ac:dyDescent="0.55000000000000004">
      <c r="A871" s="7" t="s">
        <v>3443</v>
      </c>
      <c r="B871" s="7">
        <v>870</v>
      </c>
      <c r="C871" s="7" t="s">
        <v>3513</v>
      </c>
      <c r="D871" s="7" t="s">
        <v>3514</v>
      </c>
      <c r="E871" s="7" t="s">
        <v>3515</v>
      </c>
      <c r="F871" s="7">
        <v>19</v>
      </c>
      <c r="G871" s="7" t="s">
        <v>98</v>
      </c>
      <c r="H871" s="7">
        <v>92257328</v>
      </c>
      <c r="I871" s="7" t="s">
        <v>1053</v>
      </c>
      <c r="J871" s="7" t="s">
        <v>186</v>
      </c>
      <c r="N871" t="str">
        <f t="shared" si="143"/>
        <v>中井</v>
      </c>
      <c r="O871" t="str">
        <f t="shared" si="144"/>
        <v>歩夢</v>
      </c>
      <c r="P871" t="str">
        <f t="shared" si="145"/>
        <v>ナカイ</v>
      </c>
      <c r="Q871" t="str">
        <f t="shared" si="146"/>
        <v>アユム</v>
      </c>
      <c r="R871">
        <f t="shared" si="147"/>
        <v>20</v>
      </c>
      <c r="S871" t="str">
        <f t="shared" si="148"/>
        <v>2002</v>
      </c>
      <c r="T871" t="str">
        <f t="shared" si="149"/>
        <v>0826</v>
      </c>
      <c r="U871" t="str">
        <f t="shared" si="150"/>
        <v>2002/08/26</v>
      </c>
      <c r="V871" t="str">
        <f t="shared" si="151"/>
        <v>滋賀</v>
      </c>
      <c r="W871" t="str">
        <f t="shared" si="152"/>
        <v>00092257328</v>
      </c>
      <c r="X871" t="str">
        <f t="shared" si="153"/>
        <v>びわこ学院大</v>
      </c>
    </row>
    <row r="872" spans="1:24" x14ac:dyDescent="0.55000000000000004">
      <c r="A872" s="7" t="s">
        <v>3443</v>
      </c>
      <c r="B872" s="7">
        <v>871</v>
      </c>
      <c r="C872" s="7" t="s">
        <v>3516</v>
      </c>
      <c r="D872" s="7" t="s">
        <v>3517</v>
      </c>
      <c r="E872" s="7" t="s">
        <v>491</v>
      </c>
      <c r="F872" s="7">
        <v>19</v>
      </c>
      <c r="G872" s="7" t="s">
        <v>782</v>
      </c>
      <c r="H872" s="7">
        <v>88438031</v>
      </c>
      <c r="I872" s="7" t="s">
        <v>3518</v>
      </c>
      <c r="J872" s="7" t="s">
        <v>1950</v>
      </c>
      <c r="N872" t="str">
        <f t="shared" si="143"/>
        <v>早津</v>
      </c>
      <c r="O872" t="str">
        <f t="shared" si="144"/>
        <v>光</v>
      </c>
      <c r="P872" t="str">
        <f t="shared" si="145"/>
        <v>ハヤツ</v>
      </c>
      <c r="Q872" t="str">
        <f t="shared" si="146"/>
        <v>ヒカル</v>
      </c>
      <c r="R872">
        <f t="shared" si="147"/>
        <v>20</v>
      </c>
      <c r="S872" t="str">
        <f t="shared" si="148"/>
        <v>2003</v>
      </c>
      <c r="T872" t="str">
        <f t="shared" si="149"/>
        <v>0105</v>
      </c>
      <c r="U872" t="str">
        <f t="shared" si="150"/>
        <v>2003/01/05</v>
      </c>
      <c r="V872" t="str">
        <f t="shared" si="151"/>
        <v>高知</v>
      </c>
      <c r="W872" t="str">
        <f t="shared" si="152"/>
        <v>00088438031</v>
      </c>
      <c r="X872" t="str">
        <f t="shared" si="153"/>
        <v>びわこ学院大</v>
      </c>
    </row>
    <row r="873" spans="1:24" x14ac:dyDescent="0.55000000000000004">
      <c r="A873" s="7" t="s">
        <v>3443</v>
      </c>
      <c r="B873" s="7">
        <v>872</v>
      </c>
      <c r="C873" s="7" t="s">
        <v>3519</v>
      </c>
      <c r="D873" s="7" t="s">
        <v>3520</v>
      </c>
      <c r="E873" s="7" t="s">
        <v>3521</v>
      </c>
      <c r="F873" s="7">
        <v>19</v>
      </c>
      <c r="G873" s="7" t="s">
        <v>149</v>
      </c>
      <c r="H873" s="7">
        <v>90970227</v>
      </c>
      <c r="I873" s="7" t="s">
        <v>3522</v>
      </c>
      <c r="J873" s="7" t="s">
        <v>1530</v>
      </c>
      <c r="N873" t="str">
        <f t="shared" si="143"/>
        <v>兵頭</v>
      </c>
      <c r="O873" t="str">
        <f t="shared" si="144"/>
        <v>拓真</v>
      </c>
      <c r="P873" t="str">
        <f t="shared" si="145"/>
        <v>ヒョウドウ</v>
      </c>
      <c r="Q873" t="str">
        <f t="shared" si="146"/>
        <v>タクマ</v>
      </c>
      <c r="R873">
        <f t="shared" si="147"/>
        <v>20</v>
      </c>
      <c r="S873" t="str">
        <f t="shared" si="148"/>
        <v>2002</v>
      </c>
      <c r="T873" t="str">
        <f t="shared" si="149"/>
        <v>0430</v>
      </c>
      <c r="U873" t="str">
        <f t="shared" si="150"/>
        <v>2002/04/30</v>
      </c>
      <c r="V873" t="str">
        <f t="shared" si="151"/>
        <v>大阪</v>
      </c>
      <c r="W873" t="str">
        <f t="shared" si="152"/>
        <v>00090970227</v>
      </c>
      <c r="X873" t="str">
        <f t="shared" si="153"/>
        <v>びわこ学院大</v>
      </c>
    </row>
    <row r="874" spans="1:24" x14ac:dyDescent="0.55000000000000004">
      <c r="A874" s="7" t="s">
        <v>3443</v>
      </c>
      <c r="B874" s="7">
        <v>873</v>
      </c>
      <c r="C874" s="7" t="s">
        <v>3523</v>
      </c>
      <c r="D874" s="7" t="s">
        <v>3524</v>
      </c>
      <c r="E874" s="7" t="s">
        <v>3525</v>
      </c>
      <c r="F874" s="7">
        <v>18</v>
      </c>
      <c r="G874" s="7" t="s">
        <v>98</v>
      </c>
      <c r="H874" s="7" t="s">
        <v>551</v>
      </c>
      <c r="I874" s="7" t="s">
        <v>2835</v>
      </c>
      <c r="J874" s="7" t="s">
        <v>1119</v>
      </c>
      <c r="N874" t="str">
        <f t="shared" si="143"/>
        <v>入江</v>
      </c>
      <c r="O874" t="str">
        <f t="shared" si="144"/>
        <v>聖空</v>
      </c>
      <c r="P874" t="str">
        <f t="shared" si="145"/>
        <v>イリエ</v>
      </c>
      <c r="Q874" t="str">
        <f t="shared" si="146"/>
        <v>ソラ</v>
      </c>
      <c r="R874">
        <f t="shared" si="147"/>
        <v>19</v>
      </c>
      <c r="S874" t="str">
        <f t="shared" si="148"/>
        <v>2003</v>
      </c>
      <c r="T874" t="str">
        <f t="shared" si="149"/>
        <v>1222</v>
      </c>
      <c r="U874" t="str">
        <f t="shared" si="150"/>
        <v>2003/12/22</v>
      </c>
      <c r="V874" t="str">
        <f t="shared" si="151"/>
        <v>滋賀</v>
      </c>
      <c r="W874" t="str">
        <f t="shared" si="152"/>
        <v/>
      </c>
      <c r="X874" t="str">
        <f t="shared" si="153"/>
        <v>びわこ学院大</v>
      </c>
    </row>
    <row r="875" spans="1:24" x14ac:dyDescent="0.55000000000000004">
      <c r="A875" s="7" t="s">
        <v>3443</v>
      </c>
      <c r="B875" s="7">
        <v>874</v>
      </c>
      <c r="C875" s="7" t="s">
        <v>3526</v>
      </c>
      <c r="D875" s="7" t="s">
        <v>3527</v>
      </c>
      <c r="E875" s="7" t="s">
        <v>3528</v>
      </c>
      <c r="F875" s="7">
        <v>18</v>
      </c>
      <c r="G875" s="7" t="s">
        <v>143</v>
      </c>
      <c r="H875" s="7" t="s">
        <v>551</v>
      </c>
      <c r="I875" s="7" t="s">
        <v>3529</v>
      </c>
      <c r="J875" s="7" t="s">
        <v>3530</v>
      </c>
      <c r="N875" t="str">
        <f t="shared" si="143"/>
        <v>髙</v>
      </c>
      <c r="O875" t="str">
        <f t="shared" si="144"/>
        <v>聖翔</v>
      </c>
      <c r="P875" t="str">
        <f t="shared" si="145"/>
        <v>タカ</v>
      </c>
      <c r="Q875" t="str">
        <f t="shared" si="146"/>
        <v>マサト</v>
      </c>
      <c r="R875">
        <f t="shared" si="147"/>
        <v>19</v>
      </c>
      <c r="S875" t="str">
        <f t="shared" si="148"/>
        <v>2004</v>
      </c>
      <c r="T875" t="str">
        <f t="shared" si="149"/>
        <v>0117</v>
      </c>
      <c r="U875" t="str">
        <f t="shared" si="150"/>
        <v>2004/01/17</v>
      </c>
      <c r="V875" t="str">
        <f t="shared" si="151"/>
        <v>兵庫</v>
      </c>
      <c r="W875" t="str">
        <f t="shared" si="152"/>
        <v/>
      </c>
      <c r="X875" t="str">
        <f t="shared" si="153"/>
        <v>びわこ学院大</v>
      </c>
    </row>
    <row r="876" spans="1:24" x14ac:dyDescent="0.55000000000000004">
      <c r="A876" s="7" t="s">
        <v>3443</v>
      </c>
      <c r="B876" s="7">
        <v>875</v>
      </c>
      <c r="C876" s="7" t="s">
        <v>3531</v>
      </c>
      <c r="D876" s="7" t="s">
        <v>3532</v>
      </c>
      <c r="E876" s="7" t="s">
        <v>3533</v>
      </c>
      <c r="F876" s="7">
        <v>18</v>
      </c>
      <c r="G876" s="7" t="s">
        <v>98</v>
      </c>
      <c r="H876" s="7" t="s">
        <v>551</v>
      </c>
      <c r="I876" s="7" t="s">
        <v>3534</v>
      </c>
      <c r="J876" s="7" t="s">
        <v>165</v>
      </c>
      <c r="N876" t="str">
        <f t="shared" si="143"/>
        <v>辻</v>
      </c>
      <c r="O876" t="str">
        <f t="shared" si="144"/>
        <v>蒼汰</v>
      </c>
      <c r="P876" t="str">
        <f t="shared" si="145"/>
        <v>ツジ</v>
      </c>
      <c r="Q876" t="str">
        <f t="shared" si="146"/>
        <v>ソウタ</v>
      </c>
      <c r="R876">
        <f t="shared" si="147"/>
        <v>19</v>
      </c>
      <c r="S876" t="str">
        <f t="shared" si="148"/>
        <v>2003</v>
      </c>
      <c r="T876" t="str">
        <f t="shared" si="149"/>
        <v>1010</v>
      </c>
      <c r="U876" t="str">
        <f t="shared" si="150"/>
        <v>2003/10/10</v>
      </c>
      <c r="V876" t="str">
        <f t="shared" si="151"/>
        <v>滋賀</v>
      </c>
      <c r="W876" t="str">
        <f t="shared" si="152"/>
        <v/>
      </c>
      <c r="X876" t="str">
        <f t="shared" si="153"/>
        <v>びわこ学院大</v>
      </c>
    </row>
    <row r="877" spans="1:24" x14ac:dyDescent="0.55000000000000004">
      <c r="A877" s="7" t="s">
        <v>3443</v>
      </c>
      <c r="B877" s="7">
        <v>876</v>
      </c>
      <c r="C877" s="7" t="s">
        <v>3535</v>
      </c>
      <c r="D877" s="7" t="s">
        <v>3536</v>
      </c>
      <c r="E877" s="7" t="s">
        <v>3537</v>
      </c>
      <c r="F877" s="7">
        <v>18</v>
      </c>
      <c r="G877" s="7" t="s">
        <v>143</v>
      </c>
      <c r="H877" s="7" t="s">
        <v>551</v>
      </c>
      <c r="I877" s="7" t="s">
        <v>3165</v>
      </c>
      <c r="J877" s="7" t="s">
        <v>3538</v>
      </c>
      <c r="N877" t="str">
        <f t="shared" si="143"/>
        <v>寺本</v>
      </c>
      <c r="O877" t="str">
        <f t="shared" si="144"/>
        <v>京介</v>
      </c>
      <c r="P877" t="str">
        <f t="shared" si="145"/>
        <v>テラモト</v>
      </c>
      <c r="Q877" t="str">
        <f t="shared" si="146"/>
        <v>キョウスケ</v>
      </c>
      <c r="R877">
        <f t="shared" si="147"/>
        <v>18</v>
      </c>
      <c r="S877" t="str">
        <f t="shared" si="148"/>
        <v>2004</v>
      </c>
      <c r="T877" t="str">
        <f t="shared" si="149"/>
        <v>0325</v>
      </c>
      <c r="U877" t="str">
        <f t="shared" si="150"/>
        <v>2004/03/25</v>
      </c>
      <c r="V877" t="str">
        <f t="shared" si="151"/>
        <v>兵庫</v>
      </c>
      <c r="W877" t="str">
        <f t="shared" si="152"/>
        <v/>
      </c>
      <c r="X877" t="str">
        <f t="shared" si="153"/>
        <v>びわこ学院大</v>
      </c>
    </row>
    <row r="878" spans="1:24" x14ac:dyDescent="0.55000000000000004">
      <c r="A878" s="7" t="s">
        <v>3443</v>
      </c>
      <c r="B878" s="7">
        <v>877</v>
      </c>
      <c r="C878" s="7" t="s">
        <v>3539</v>
      </c>
      <c r="D878" s="7" t="s">
        <v>3540</v>
      </c>
      <c r="E878" s="7" t="s">
        <v>3541</v>
      </c>
      <c r="F878" s="7">
        <v>18</v>
      </c>
      <c r="G878" s="7" t="s">
        <v>121</v>
      </c>
      <c r="H878" s="7" t="s">
        <v>551</v>
      </c>
      <c r="I878" s="7" t="s">
        <v>3336</v>
      </c>
      <c r="J878" s="7" t="s">
        <v>3542</v>
      </c>
      <c r="N878" t="str">
        <f t="shared" si="143"/>
        <v>土井</v>
      </c>
      <c r="O878" t="str">
        <f t="shared" si="144"/>
        <v>琉遠</v>
      </c>
      <c r="P878" t="str">
        <f t="shared" si="145"/>
        <v>ドイ</v>
      </c>
      <c r="Q878" t="str">
        <f t="shared" si="146"/>
        <v>リオン</v>
      </c>
      <c r="R878">
        <f t="shared" si="147"/>
        <v>18</v>
      </c>
      <c r="S878" t="str">
        <f t="shared" si="148"/>
        <v>2004</v>
      </c>
      <c r="T878" t="str">
        <f t="shared" si="149"/>
        <v>0224</v>
      </c>
      <c r="U878" t="str">
        <f t="shared" si="150"/>
        <v>2004/02/24</v>
      </c>
      <c r="V878" t="str">
        <f t="shared" si="151"/>
        <v>京都</v>
      </c>
      <c r="W878" t="str">
        <f t="shared" si="152"/>
        <v/>
      </c>
      <c r="X878" t="str">
        <f t="shared" si="153"/>
        <v>びわこ学院大</v>
      </c>
    </row>
    <row r="879" spans="1:24" x14ac:dyDescent="0.55000000000000004">
      <c r="A879" s="7" t="s">
        <v>3443</v>
      </c>
      <c r="B879" s="7">
        <v>878</v>
      </c>
      <c r="C879" s="7" t="s">
        <v>3543</v>
      </c>
      <c r="D879" s="7" t="s">
        <v>3544</v>
      </c>
      <c r="E879" s="7" t="s">
        <v>1533</v>
      </c>
      <c r="F879" s="7">
        <v>21</v>
      </c>
      <c r="G879" s="7" t="s">
        <v>98</v>
      </c>
      <c r="H879" s="7">
        <v>69400019</v>
      </c>
      <c r="I879" s="7" t="s">
        <v>3545</v>
      </c>
      <c r="J879" s="7" t="s">
        <v>224</v>
      </c>
      <c r="N879" t="str">
        <f t="shared" si="143"/>
        <v>堀口</v>
      </c>
      <c r="O879" t="str">
        <f t="shared" si="144"/>
        <v>龍生</v>
      </c>
      <c r="P879" t="str">
        <f t="shared" si="145"/>
        <v>ホリグチ</v>
      </c>
      <c r="Q879" t="str">
        <f t="shared" si="146"/>
        <v>リュウセイ</v>
      </c>
      <c r="R879">
        <f t="shared" si="147"/>
        <v>22</v>
      </c>
      <c r="S879" t="str">
        <f t="shared" si="148"/>
        <v>2000</v>
      </c>
      <c r="T879" t="str">
        <f t="shared" si="149"/>
        <v>0719</v>
      </c>
      <c r="U879" t="str">
        <f t="shared" si="150"/>
        <v>2000/07/19</v>
      </c>
      <c r="V879" t="str">
        <f t="shared" si="151"/>
        <v>滋賀</v>
      </c>
      <c r="W879" t="str">
        <f t="shared" si="152"/>
        <v>00069400019</v>
      </c>
      <c r="X879" t="str">
        <f t="shared" si="153"/>
        <v>びわこ学院大</v>
      </c>
    </row>
    <row r="880" spans="1:24" x14ac:dyDescent="0.55000000000000004">
      <c r="A880" s="7" t="s">
        <v>3443</v>
      </c>
      <c r="B880" s="7">
        <v>879</v>
      </c>
      <c r="C880" s="7" t="s">
        <v>3546</v>
      </c>
      <c r="D880" s="7" t="s">
        <v>3547</v>
      </c>
      <c r="E880" s="7" t="s">
        <v>3548</v>
      </c>
      <c r="F880" s="7">
        <v>21</v>
      </c>
      <c r="G880" s="7" t="s">
        <v>98</v>
      </c>
      <c r="H880" s="7">
        <v>95941735</v>
      </c>
      <c r="I880" s="7" t="s">
        <v>1704</v>
      </c>
      <c r="J880" s="7" t="s">
        <v>123</v>
      </c>
      <c r="N880" t="str">
        <f t="shared" si="143"/>
        <v>西田</v>
      </c>
      <c r="O880" t="str">
        <f t="shared" si="144"/>
        <v>涼平</v>
      </c>
      <c r="P880" t="str">
        <f t="shared" si="145"/>
        <v>ニシダ</v>
      </c>
      <c r="Q880" t="str">
        <f t="shared" si="146"/>
        <v>リョウヘイ</v>
      </c>
      <c r="R880">
        <f t="shared" si="147"/>
        <v>22</v>
      </c>
      <c r="S880" t="str">
        <f t="shared" si="148"/>
        <v>2000</v>
      </c>
      <c r="T880" t="str">
        <f t="shared" si="149"/>
        <v>0820</v>
      </c>
      <c r="U880" t="str">
        <f t="shared" si="150"/>
        <v>2000/08/20</v>
      </c>
      <c r="V880" t="str">
        <f t="shared" si="151"/>
        <v>滋賀</v>
      </c>
      <c r="W880" t="str">
        <f t="shared" si="152"/>
        <v>00095941735</v>
      </c>
      <c r="X880" t="str">
        <f t="shared" si="153"/>
        <v>びわこ学院大</v>
      </c>
    </row>
    <row r="881" spans="1:24" x14ac:dyDescent="0.55000000000000004">
      <c r="A881" s="7" t="s">
        <v>3443</v>
      </c>
      <c r="B881" s="7">
        <v>880</v>
      </c>
      <c r="C881" s="7" t="s">
        <v>3549</v>
      </c>
      <c r="D881" s="7" t="s">
        <v>3550</v>
      </c>
      <c r="E881" s="7" t="s">
        <v>3551</v>
      </c>
      <c r="F881" s="7">
        <v>21</v>
      </c>
      <c r="G881" s="7" t="s">
        <v>98</v>
      </c>
      <c r="H881" s="7">
        <v>98270127</v>
      </c>
      <c r="I881" s="7" t="s">
        <v>514</v>
      </c>
      <c r="J881" s="7" t="s">
        <v>123</v>
      </c>
      <c r="N881" t="str">
        <f t="shared" si="143"/>
        <v>橋本</v>
      </c>
      <c r="O881" t="str">
        <f t="shared" si="144"/>
        <v>涼平</v>
      </c>
      <c r="P881" t="str">
        <f t="shared" si="145"/>
        <v>ハシモト</v>
      </c>
      <c r="Q881" t="str">
        <f t="shared" si="146"/>
        <v>リョウヘイ</v>
      </c>
      <c r="R881">
        <f t="shared" si="147"/>
        <v>22</v>
      </c>
      <c r="S881" t="str">
        <f t="shared" si="148"/>
        <v>2000</v>
      </c>
      <c r="T881" t="str">
        <f t="shared" si="149"/>
        <v>1209</v>
      </c>
      <c r="U881" t="str">
        <f t="shared" si="150"/>
        <v>2000/12/09</v>
      </c>
      <c r="V881" t="str">
        <f t="shared" si="151"/>
        <v>滋賀</v>
      </c>
      <c r="W881" t="str">
        <f t="shared" si="152"/>
        <v>00098270127</v>
      </c>
      <c r="X881" t="str">
        <f t="shared" si="153"/>
        <v>びわこ学院大</v>
      </c>
    </row>
    <row r="882" spans="1:24" x14ac:dyDescent="0.55000000000000004">
      <c r="A882" s="7" t="s">
        <v>3443</v>
      </c>
      <c r="B882" s="7">
        <v>881</v>
      </c>
      <c r="C882" s="7" t="s">
        <v>3552</v>
      </c>
      <c r="D882" s="7" t="s">
        <v>3553</v>
      </c>
      <c r="E882" s="7" t="s">
        <v>3554</v>
      </c>
      <c r="F882" s="7">
        <v>21</v>
      </c>
      <c r="G882" s="7" t="s">
        <v>98</v>
      </c>
      <c r="H882" s="7">
        <v>108726125</v>
      </c>
      <c r="I882" s="7" t="s">
        <v>3555</v>
      </c>
      <c r="J882" s="7" t="s">
        <v>3556</v>
      </c>
      <c r="N882" t="str">
        <f t="shared" si="143"/>
        <v>平尾</v>
      </c>
      <c r="O882" t="str">
        <f t="shared" si="144"/>
        <v>響</v>
      </c>
      <c r="P882" t="str">
        <f t="shared" si="145"/>
        <v>ヒラオ</v>
      </c>
      <c r="Q882" t="str">
        <f t="shared" si="146"/>
        <v>キョウ</v>
      </c>
      <c r="R882">
        <f t="shared" si="147"/>
        <v>22</v>
      </c>
      <c r="S882" t="str">
        <f t="shared" si="148"/>
        <v>2000</v>
      </c>
      <c r="T882" t="str">
        <f t="shared" si="149"/>
        <v>0513</v>
      </c>
      <c r="U882" t="str">
        <f t="shared" si="150"/>
        <v>2000/05/13</v>
      </c>
      <c r="V882" t="str">
        <f t="shared" si="151"/>
        <v>滋賀</v>
      </c>
      <c r="W882" t="str">
        <f t="shared" si="152"/>
        <v>00108726125</v>
      </c>
      <c r="X882" t="str">
        <f t="shared" si="153"/>
        <v>びわこ学院大</v>
      </c>
    </row>
    <row r="883" spans="1:24" x14ac:dyDescent="0.55000000000000004">
      <c r="A883" s="7" t="s">
        <v>3443</v>
      </c>
      <c r="B883" s="7">
        <v>882</v>
      </c>
      <c r="C883" s="7" t="s">
        <v>3557</v>
      </c>
      <c r="D883" s="7" t="s">
        <v>3558</v>
      </c>
      <c r="E883" s="7" t="s">
        <v>3053</v>
      </c>
      <c r="F883" s="7">
        <v>21</v>
      </c>
      <c r="G883" s="7" t="s">
        <v>98</v>
      </c>
      <c r="H883" s="7">
        <v>101842218</v>
      </c>
      <c r="I883" s="7" t="s">
        <v>652</v>
      </c>
      <c r="J883" s="7" t="s">
        <v>1554</v>
      </c>
      <c r="N883" t="str">
        <f t="shared" si="143"/>
        <v>北川</v>
      </c>
      <c r="O883" t="str">
        <f t="shared" si="144"/>
        <v>椋太</v>
      </c>
      <c r="P883" t="str">
        <f t="shared" si="145"/>
        <v>キタガワ</v>
      </c>
      <c r="Q883" t="str">
        <f t="shared" si="146"/>
        <v>リョウタ</v>
      </c>
      <c r="R883">
        <f t="shared" si="147"/>
        <v>22</v>
      </c>
      <c r="S883" t="str">
        <f t="shared" si="148"/>
        <v>2000</v>
      </c>
      <c r="T883" t="str">
        <f t="shared" si="149"/>
        <v>0607</v>
      </c>
      <c r="U883" t="str">
        <f t="shared" si="150"/>
        <v>2000/06/07</v>
      </c>
      <c r="V883" t="str">
        <f t="shared" si="151"/>
        <v>滋賀</v>
      </c>
      <c r="W883" t="str">
        <f t="shared" si="152"/>
        <v>00101842218</v>
      </c>
      <c r="X883" t="str">
        <f t="shared" si="153"/>
        <v>びわこ学院大</v>
      </c>
    </row>
    <row r="884" spans="1:24" x14ac:dyDescent="0.55000000000000004">
      <c r="A884" s="7" t="s">
        <v>3443</v>
      </c>
      <c r="B884" s="7">
        <v>883</v>
      </c>
      <c r="C884" s="7" t="s">
        <v>3559</v>
      </c>
      <c r="D884" s="7" t="s">
        <v>3560</v>
      </c>
      <c r="E884" s="7" t="s">
        <v>3561</v>
      </c>
      <c r="F884" s="7">
        <v>20</v>
      </c>
      <c r="G884" s="7" t="s">
        <v>98</v>
      </c>
      <c r="H884" s="7">
        <v>96332326</v>
      </c>
      <c r="I884" s="7" t="s">
        <v>575</v>
      </c>
      <c r="J884" s="7" t="s">
        <v>1335</v>
      </c>
      <c r="N884" t="str">
        <f t="shared" si="143"/>
        <v>井上</v>
      </c>
      <c r="O884" t="str">
        <f t="shared" si="144"/>
        <v>夢大</v>
      </c>
      <c r="P884" t="str">
        <f t="shared" si="145"/>
        <v>イノウエ</v>
      </c>
      <c r="Q884" t="str">
        <f t="shared" si="146"/>
        <v>ユウダイ</v>
      </c>
      <c r="R884">
        <f t="shared" si="147"/>
        <v>21</v>
      </c>
      <c r="S884" t="str">
        <f t="shared" si="148"/>
        <v>2001</v>
      </c>
      <c r="T884" t="str">
        <f t="shared" si="149"/>
        <v>0908</v>
      </c>
      <c r="U884" t="str">
        <f t="shared" si="150"/>
        <v>2001/09/08</v>
      </c>
      <c r="V884" t="str">
        <f t="shared" si="151"/>
        <v>滋賀</v>
      </c>
      <c r="W884" t="str">
        <f t="shared" si="152"/>
        <v>00096332326</v>
      </c>
      <c r="X884" t="str">
        <f t="shared" si="153"/>
        <v>びわこ学院大</v>
      </c>
    </row>
    <row r="885" spans="1:24" x14ac:dyDescent="0.55000000000000004">
      <c r="A885" s="7" t="s">
        <v>3443</v>
      </c>
      <c r="B885" s="7">
        <v>884</v>
      </c>
      <c r="C885" s="7" t="s">
        <v>3562</v>
      </c>
      <c r="D885" s="7" t="s">
        <v>3563</v>
      </c>
      <c r="E885" s="7" t="s">
        <v>3564</v>
      </c>
      <c r="F885" s="7">
        <v>20</v>
      </c>
      <c r="G885" s="7" t="s">
        <v>98</v>
      </c>
      <c r="H885" s="7">
        <v>110752824</v>
      </c>
      <c r="I885" s="7" t="s">
        <v>3565</v>
      </c>
      <c r="J885" s="7" t="s">
        <v>2297</v>
      </c>
      <c r="N885" t="str">
        <f t="shared" si="143"/>
        <v>宮腰</v>
      </c>
      <c r="O885" t="str">
        <f t="shared" si="144"/>
        <v>連</v>
      </c>
      <c r="P885" t="str">
        <f t="shared" si="145"/>
        <v>ミヤゴシ</v>
      </c>
      <c r="Q885" t="str">
        <f t="shared" si="146"/>
        <v>レン</v>
      </c>
      <c r="R885">
        <f t="shared" si="147"/>
        <v>21</v>
      </c>
      <c r="S885" t="str">
        <f t="shared" si="148"/>
        <v>2001</v>
      </c>
      <c r="T885" t="str">
        <f t="shared" si="149"/>
        <v>0728</v>
      </c>
      <c r="U885" t="str">
        <f t="shared" si="150"/>
        <v>2001/07/28</v>
      </c>
      <c r="V885" t="str">
        <f t="shared" si="151"/>
        <v>滋賀</v>
      </c>
      <c r="W885" t="str">
        <f t="shared" si="152"/>
        <v>00110752824</v>
      </c>
      <c r="X885" t="str">
        <f t="shared" si="153"/>
        <v>びわこ学院大</v>
      </c>
    </row>
    <row r="886" spans="1:24" x14ac:dyDescent="0.55000000000000004">
      <c r="A886" s="7" t="s">
        <v>3443</v>
      </c>
      <c r="B886" s="7">
        <v>885</v>
      </c>
      <c r="C886" s="7" t="s">
        <v>3566</v>
      </c>
      <c r="D886" s="7" t="s">
        <v>3567</v>
      </c>
      <c r="E886" s="7" t="s">
        <v>3568</v>
      </c>
      <c r="F886" s="7">
        <v>19</v>
      </c>
      <c r="G886" s="7" t="s">
        <v>98</v>
      </c>
      <c r="H886" s="7">
        <v>95943131</v>
      </c>
      <c r="I886" s="7" t="s">
        <v>202</v>
      </c>
      <c r="J886" s="7" t="s">
        <v>3569</v>
      </c>
      <c r="N886" t="str">
        <f t="shared" si="143"/>
        <v>森田</v>
      </c>
      <c r="O886" t="str">
        <f t="shared" si="144"/>
        <v>修馬</v>
      </c>
      <c r="P886" t="str">
        <f t="shared" si="145"/>
        <v>モリタ</v>
      </c>
      <c r="Q886" t="str">
        <f t="shared" si="146"/>
        <v>シュウマ</v>
      </c>
      <c r="R886">
        <f t="shared" si="147"/>
        <v>20</v>
      </c>
      <c r="S886" t="str">
        <f t="shared" si="148"/>
        <v>2002</v>
      </c>
      <c r="T886" t="str">
        <f t="shared" si="149"/>
        <v>1229</v>
      </c>
      <c r="U886" t="str">
        <f t="shared" si="150"/>
        <v>2002/12/29</v>
      </c>
      <c r="V886" t="str">
        <f t="shared" si="151"/>
        <v>滋賀</v>
      </c>
      <c r="W886" t="str">
        <f t="shared" si="152"/>
        <v>00095943131</v>
      </c>
      <c r="X886" t="str">
        <f t="shared" si="153"/>
        <v>びわこ学院大</v>
      </c>
    </row>
    <row r="887" spans="1:24" x14ac:dyDescent="0.55000000000000004">
      <c r="A887" s="7" t="s">
        <v>3570</v>
      </c>
      <c r="B887" s="7">
        <v>886</v>
      </c>
      <c r="C887" s="7" t="s">
        <v>3571</v>
      </c>
      <c r="D887" s="7" t="s">
        <v>3572</v>
      </c>
      <c r="E887" s="7" t="s">
        <v>3573</v>
      </c>
      <c r="F887" s="7">
        <v>21</v>
      </c>
      <c r="G887" s="7" t="s">
        <v>149</v>
      </c>
      <c r="H887" s="7">
        <v>79883237</v>
      </c>
      <c r="I887" s="7" t="s">
        <v>690</v>
      </c>
      <c r="J887" s="7" t="s">
        <v>2297</v>
      </c>
      <c r="N887" t="str">
        <f t="shared" si="143"/>
        <v>片山</v>
      </c>
      <c r="O887" t="str">
        <f t="shared" si="144"/>
        <v>蓮</v>
      </c>
      <c r="P887" t="str">
        <f t="shared" si="145"/>
        <v>カタヤマ</v>
      </c>
      <c r="Q887" t="str">
        <f t="shared" si="146"/>
        <v>レン</v>
      </c>
      <c r="R887">
        <f t="shared" si="147"/>
        <v>22</v>
      </c>
      <c r="S887" t="str">
        <f t="shared" si="148"/>
        <v>2001</v>
      </c>
      <c r="T887" t="str">
        <f t="shared" si="149"/>
        <v>0127</v>
      </c>
      <c r="U887" t="str">
        <f t="shared" si="150"/>
        <v>2001/01/27</v>
      </c>
      <c r="V887" t="str">
        <f t="shared" si="151"/>
        <v>大阪</v>
      </c>
      <c r="W887" t="str">
        <f t="shared" si="152"/>
        <v>00079883237</v>
      </c>
      <c r="X887" t="str">
        <f t="shared" si="153"/>
        <v>大阪経済大</v>
      </c>
    </row>
    <row r="888" spans="1:24" x14ac:dyDescent="0.55000000000000004">
      <c r="A888" s="7" t="s">
        <v>3570</v>
      </c>
      <c r="B888" s="7">
        <v>887</v>
      </c>
      <c r="C888" s="7" t="s">
        <v>3574</v>
      </c>
      <c r="D888" s="7" t="s">
        <v>3575</v>
      </c>
      <c r="E888" s="7" t="s">
        <v>1547</v>
      </c>
      <c r="F888" s="7">
        <v>21</v>
      </c>
      <c r="G888" s="7" t="s">
        <v>149</v>
      </c>
      <c r="H888" s="7">
        <v>61647226</v>
      </c>
      <c r="I888" s="7" t="s">
        <v>3576</v>
      </c>
      <c r="J888" s="7" t="s">
        <v>1530</v>
      </c>
      <c r="N888" t="str">
        <f t="shared" si="143"/>
        <v>楠本</v>
      </c>
      <c r="O888" t="str">
        <f t="shared" si="144"/>
        <v>拓真</v>
      </c>
      <c r="P888" t="str">
        <f t="shared" si="145"/>
        <v>クスモト</v>
      </c>
      <c r="Q888" t="str">
        <f t="shared" si="146"/>
        <v>タクマ</v>
      </c>
      <c r="R888">
        <f t="shared" si="147"/>
        <v>22</v>
      </c>
      <c r="S888" t="str">
        <f t="shared" si="148"/>
        <v>2000</v>
      </c>
      <c r="T888" t="str">
        <f t="shared" si="149"/>
        <v>0807</v>
      </c>
      <c r="U888" t="str">
        <f t="shared" si="150"/>
        <v>2000/08/07</v>
      </c>
      <c r="V888" t="str">
        <f t="shared" si="151"/>
        <v>大阪</v>
      </c>
      <c r="W888" t="str">
        <f t="shared" si="152"/>
        <v>00061647226</v>
      </c>
      <c r="X888" t="str">
        <f t="shared" si="153"/>
        <v>大阪経済大</v>
      </c>
    </row>
    <row r="889" spans="1:24" x14ac:dyDescent="0.55000000000000004">
      <c r="A889" s="7" t="s">
        <v>3570</v>
      </c>
      <c r="B889" s="7">
        <v>888</v>
      </c>
      <c r="C889" s="7" t="s">
        <v>3577</v>
      </c>
      <c r="D889" s="7" t="s">
        <v>3578</v>
      </c>
      <c r="E889" s="7" t="s">
        <v>3573</v>
      </c>
      <c r="F889" s="7">
        <v>21</v>
      </c>
      <c r="G889" s="7" t="s">
        <v>149</v>
      </c>
      <c r="H889" s="7">
        <v>66332626</v>
      </c>
      <c r="I889" s="7" t="s">
        <v>1215</v>
      </c>
      <c r="J889" s="7" t="s">
        <v>2775</v>
      </c>
      <c r="N889" t="str">
        <f t="shared" si="143"/>
        <v>佐々木</v>
      </c>
      <c r="O889" t="str">
        <f t="shared" si="144"/>
        <v>凜太郎</v>
      </c>
      <c r="P889" t="str">
        <f t="shared" si="145"/>
        <v>ササキ</v>
      </c>
      <c r="Q889" t="str">
        <f t="shared" si="146"/>
        <v>リンタロウ</v>
      </c>
      <c r="R889">
        <f t="shared" si="147"/>
        <v>22</v>
      </c>
      <c r="S889" t="str">
        <f t="shared" si="148"/>
        <v>2001</v>
      </c>
      <c r="T889" t="str">
        <f t="shared" si="149"/>
        <v>0127</v>
      </c>
      <c r="U889" t="str">
        <f t="shared" si="150"/>
        <v>2001/01/27</v>
      </c>
      <c r="V889" t="str">
        <f t="shared" si="151"/>
        <v>大阪</v>
      </c>
      <c r="W889" t="str">
        <f t="shared" si="152"/>
        <v>00066332626</v>
      </c>
      <c r="X889" t="str">
        <f t="shared" si="153"/>
        <v>大阪経済大</v>
      </c>
    </row>
    <row r="890" spans="1:24" x14ac:dyDescent="0.55000000000000004">
      <c r="A890" s="7" t="s">
        <v>3570</v>
      </c>
      <c r="B890" s="7">
        <v>889</v>
      </c>
      <c r="C890" s="7" t="s">
        <v>3579</v>
      </c>
      <c r="D890" s="7" t="s">
        <v>3580</v>
      </c>
      <c r="E890" s="7" t="s">
        <v>3581</v>
      </c>
      <c r="F890" s="7">
        <v>21</v>
      </c>
      <c r="G890" s="7" t="s">
        <v>149</v>
      </c>
      <c r="H890" s="7">
        <v>61375022</v>
      </c>
      <c r="I890" s="7" t="s">
        <v>3582</v>
      </c>
      <c r="J890" s="7" t="s">
        <v>2269</v>
      </c>
      <c r="N890" t="str">
        <f t="shared" si="143"/>
        <v>杉本</v>
      </c>
      <c r="O890" t="str">
        <f t="shared" si="144"/>
        <v>翔</v>
      </c>
      <c r="P890" t="str">
        <f t="shared" si="145"/>
        <v>スギモト</v>
      </c>
      <c r="Q890" t="str">
        <f t="shared" si="146"/>
        <v>ショウ</v>
      </c>
      <c r="R890">
        <f t="shared" si="147"/>
        <v>22</v>
      </c>
      <c r="S890" t="str">
        <f t="shared" si="148"/>
        <v>2000</v>
      </c>
      <c r="T890" t="str">
        <f t="shared" si="149"/>
        <v>0703</v>
      </c>
      <c r="U890" t="str">
        <f t="shared" si="150"/>
        <v>2000/07/03</v>
      </c>
      <c r="V890" t="str">
        <f t="shared" si="151"/>
        <v>大阪</v>
      </c>
      <c r="W890" t="str">
        <f t="shared" si="152"/>
        <v>00061375022</v>
      </c>
      <c r="X890" t="str">
        <f t="shared" si="153"/>
        <v>大阪経済大</v>
      </c>
    </row>
    <row r="891" spans="1:24" x14ac:dyDescent="0.55000000000000004">
      <c r="A891" s="7" t="s">
        <v>3570</v>
      </c>
      <c r="B891" s="7">
        <v>890</v>
      </c>
      <c r="C891" s="7" t="s">
        <v>3583</v>
      </c>
      <c r="D891" s="7" t="s">
        <v>3584</v>
      </c>
      <c r="E891" s="7" t="s">
        <v>184</v>
      </c>
      <c r="F891" s="7">
        <v>21</v>
      </c>
      <c r="G891" s="7" t="s">
        <v>149</v>
      </c>
      <c r="H891" s="7">
        <v>64655430</v>
      </c>
      <c r="I891" s="7" t="s">
        <v>1314</v>
      </c>
      <c r="J891" s="7" t="s">
        <v>1297</v>
      </c>
      <c r="N891" t="str">
        <f t="shared" si="143"/>
        <v>田邉</v>
      </c>
      <c r="O891" t="str">
        <f t="shared" si="144"/>
        <v>一真</v>
      </c>
      <c r="P891" t="str">
        <f t="shared" si="145"/>
        <v>タナベ</v>
      </c>
      <c r="Q891" t="str">
        <f t="shared" si="146"/>
        <v>カズマ</v>
      </c>
      <c r="R891">
        <f t="shared" si="147"/>
        <v>22</v>
      </c>
      <c r="S891" t="str">
        <f t="shared" si="148"/>
        <v>2000</v>
      </c>
      <c r="T891" t="str">
        <f t="shared" si="149"/>
        <v>0828</v>
      </c>
      <c r="U891" t="str">
        <f t="shared" si="150"/>
        <v>2000/08/28</v>
      </c>
      <c r="V891" t="str">
        <f t="shared" si="151"/>
        <v>大阪</v>
      </c>
      <c r="W891" t="str">
        <f t="shared" si="152"/>
        <v>00064655430</v>
      </c>
      <c r="X891" t="str">
        <f t="shared" si="153"/>
        <v>大阪経済大</v>
      </c>
    </row>
    <row r="892" spans="1:24" x14ac:dyDescent="0.55000000000000004">
      <c r="A892" s="7" t="s">
        <v>3570</v>
      </c>
      <c r="B892" s="7">
        <v>891</v>
      </c>
      <c r="C892" s="7" t="s">
        <v>3585</v>
      </c>
      <c r="D892" s="7" t="s">
        <v>3586</v>
      </c>
      <c r="E892" s="7" t="s">
        <v>3587</v>
      </c>
      <c r="F892" s="7">
        <v>21</v>
      </c>
      <c r="G892" s="7" t="s">
        <v>143</v>
      </c>
      <c r="H892" s="7">
        <v>70484427</v>
      </c>
      <c r="I892" s="7" t="s">
        <v>3588</v>
      </c>
      <c r="J892" s="7" t="s">
        <v>3589</v>
      </c>
      <c r="N892" t="str">
        <f t="shared" si="143"/>
        <v>髙味</v>
      </c>
      <c r="O892" t="str">
        <f t="shared" si="144"/>
        <v>珠眞</v>
      </c>
      <c r="P892" t="str">
        <f t="shared" si="145"/>
        <v>タカミ</v>
      </c>
      <c r="Q892" t="str">
        <f t="shared" si="146"/>
        <v>ジュマ</v>
      </c>
      <c r="R892">
        <f t="shared" si="147"/>
        <v>22</v>
      </c>
      <c r="S892" t="str">
        <f t="shared" si="148"/>
        <v>2000</v>
      </c>
      <c r="T892" t="str">
        <f t="shared" si="149"/>
        <v>1226</v>
      </c>
      <c r="U892" t="str">
        <f t="shared" si="150"/>
        <v>2000/12/26</v>
      </c>
      <c r="V892" t="str">
        <f t="shared" si="151"/>
        <v>兵庫</v>
      </c>
      <c r="W892" t="str">
        <f t="shared" si="152"/>
        <v>00070484427</v>
      </c>
      <c r="X892" t="str">
        <f t="shared" si="153"/>
        <v>大阪経済大</v>
      </c>
    </row>
    <row r="893" spans="1:24" x14ac:dyDescent="0.55000000000000004">
      <c r="A893" s="7" t="s">
        <v>3570</v>
      </c>
      <c r="B893" s="7">
        <v>892</v>
      </c>
      <c r="C893" s="7" t="s">
        <v>3590</v>
      </c>
      <c r="D893" s="7" t="s">
        <v>3591</v>
      </c>
      <c r="E893" s="7" t="s">
        <v>3592</v>
      </c>
      <c r="F893" s="7">
        <v>21</v>
      </c>
      <c r="G893" s="7" t="s">
        <v>149</v>
      </c>
      <c r="H893" s="7">
        <v>64492631</v>
      </c>
      <c r="I893" s="7" t="s">
        <v>3593</v>
      </c>
      <c r="J893" s="7" t="s">
        <v>2301</v>
      </c>
      <c r="N893" t="str">
        <f t="shared" si="143"/>
        <v>堀戸</v>
      </c>
      <c r="O893" t="str">
        <f t="shared" si="144"/>
        <v>智博</v>
      </c>
      <c r="P893" t="str">
        <f t="shared" si="145"/>
        <v>ホリト</v>
      </c>
      <c r="Q893" t="str">
        <f t="shared" si="146"/>
        <v>チヒロ</v>
      </c>
      <c r="R893">
        <f t="shared" si="147"/>
        <v>22</v>
      </c>
      <c r="S893" t="str">
        <f t="shared" si="148"/>
        <v>2000</v>
      </c>
      <c r="T893" t="str">
        <f t="shared" si="149"/>
        <v>0816</v>
      </c>
      <c r="U893" t="str">
        <f t="shared" si="150"/>
        <v>2000/08/16</v>
      </c>
      <c r="V893" t="str">
        <f t="shared" si="151"/>
        <v>大阪</v>
      </c>
      <c r="W893" t="str">
        <f t="shared" si="152"/>
        <v>00064492631</v>
      </c>
      <c r="X893" t="str">
        <f t="shared" si="153"/>
        <v>大阪経済大</v>
      </c>
    </row>
    <row r="894" spans="1:24" x14ac:dyDescent="0.55000000000000004">
      <c r="A894" s="7" t="s">
        <v>3570</v>
      </c>
      <c r="B894" s="7">
        <v>893</v>
      </c>
      <c r="C894" s="7" t="s">
        <v>3594</v>
      </c>
      <c r="D894" s="7" t="s">
        <v>3595</v>
      </c>
      <c r="E894" s="7" t="s">
        <v>3596</v>
      </c>
      <c r="F894" s="7">
        <v>20</v>
      </c>
      <c r="G894" s="7" t="s">
        <v>143</v>
      </c>
      <c r="H894" s="7">
        <v>110834320</v>
      </c>
      <c r="I894" s="7" t="s">
        <v>575</v>
      </c>
      <c r="J894" s="7" t="s">
        <v>622</v>
      </c>
      <c r="N894" t="str">
        <f t="shared" si="143"/>
        <v>井上</v>
      </c>
      <c r="O894" t="str">
        <f t="shared" si="144"/>
        <v>瑞貴</v>
      </c>
      <c r="P894" t="str">
        <f t="shared" si="145"/>
        <v>イノウエ</v>
      </c>
      <c r="Q894" t="str">
        <f t="shared" si="146"/>
        <v>ミズキ</v>
      </c>
      <c r="R894">
        <f t="shared" si="147"/>
        <v>21</v>
      </c>
      <c r="S894" t="str">
        <f t="shared" si="148"/>
        <v>2001</v>
      </c>
      <c r="T894" t="str">
        <f t="shared" si="149"/>
        <v>0521</v>
      </c>
      <c r="U894" t="str">
        <f t="shared" si="150"/>
        <v>2001/05/21</v>
      </c>
      <c r="V894" t="str">
        <f t="shared" si="151"/>
        <v>兵庫</v>
      </c>
      <c r="W894" t="str">
        <f t="shared" si="152"/>
        <v>00110834320</v>
      </c>
      <c r="X894" t="str">
        <f t="shared" si="153"/>
        <v>大阪経済大</v>
      </c>
    </row>
    <row r="895" spans="1:24" x14ac:dyDescent="0.55000000000000004">
      <c r="A895" s="7" t="s">
        <v>3570</v>
      </c>
      <c r="B895" s="7">
        <v>894</v>
      </c>
      <c r="C895" s="7" t="s">
        <v>3597</v>
      </c>
      <c r="D895" s="7" t="s">
        <v>3598</v>
      </c>
      <c r="E895" s="7" t="s">
        <v>2656</v>
      </c>
      <c r="F895" s="7">
        <v>20</v>
      </c>
      <c r="G895" s="7" t="s">
        <v>143</v>
      </c>
      <c r="H895" s="7">
        <v>78096636</v>
      </c>
      <c r="I895" s="7" t="s">
        <v>2048</v>
      </c>
      <c r="J895" s="7" t="s">
        <v>235</v>
      </c>
      <c r="N895" t="str">
        <f t="shared" si="143"/>
        <v>木本</v>
      </c>
      <c r="O895" t="str">
        <f t="shared" si="144"/>
        <v>悠翔</v>
      </c>
      <c r="P895" t="str">
        <f t="shared" si="145"/>
        <v>キモト</v>
      </c>
      <c r="Q895" t="str">
        <f t="shared" si="146"/>
        <v>ユウト</v>
      </c>
      <c r="R895">
        <f t="shared" si="147"/>
        <v>21</v>
      </c>
      <c r="S895" t="str">
        <f t="shared" si="148"/>
        <v>2001</v>
      </c>
      <c r="T895" t="str">
        <f t="shared" si="149"/>
        <v>1015</v>
      </c>
      <c r="U895" t="str">
        <f t="shared" si="150"/>
        <v>2001/10/15</v>
      </c>
      <c r="V895" t="str">
        <f t="shared" si="151"/>
        <v>兵庫</v>
      </c>
      <c r="W895" t="str">
        <f t="shared" si="152"/>
        <v>00078096636</v>
      </c>
      <c r="X895" t="str">
        <f t="shared" si="153"/>
        <v>大阪経済大</v>
      </c>
    </row>
    <row r="896" spans="1:24" x14ac:dyDescent="0.55000000000000004">
      <c r="A896" s="7" t="s">
        <v>3570</v>
      </c>
      <c r="B896" s="7">
        <v>895</v>
      </c>
      <c r="C896" s="7" t="s">
        <v>3599</v>
      </c>
      <c r="D896" s="7" t="s">
        <v>3600</v>
      </c>
      <c r="E896" s="7" t="s">
        <v>3601</v>
      </c>
      <c r="F896" s="7">
        <v>20</v>
      </c>
      <c r="G896" s="7" t="s">
        <v>109</v>
      </c>
      <c r="H896" s="7">
        <v>77343024</v>
      </c>
      <c r="I896" s="7" t="s">
        <v>1138</v>
      </c>
      <c r="J896" s="7" t="s">
        <v>251</v>
      </c>
      <c r="N896" t="str">
        <f t="shared" si="143"/>
        <v>坂本</v>
      </c>
      <c r="O896" t="str">
        <f t="shared" si="144"/>
        <v>智基</v>
      </c>
      <c r="P896" t="str">
        <f t="shared" si="145"/>
        <v>サカモト</v>
      </c>
      <c r="Q896" t="str">
        <f t="shared" si="146"/>
        <v>トモキ</v>
      </c>
      <c r="R896">
        <f t="shared" si="147"/>
        <v>21</v>
      </c>
      <c r="S896" t="str">
        <f t="shared" si="148"/>
        <v>2001</v>
      </c>
      <c r="T896" t="str">
        <f t="shared" si="149"/>
        <v>0501</v>
      </c>
      <c r="U896" t="str">
        <f t="shared" si="150"/>
        <v>2001/05/01</v>
      </c>
      <c r="V896" t="str">
        <f t="shared" si="151"/>
        <v>奈良</v>
      </c>
      <c r="W896" t="str">
        <f t="shared" si="152"/>
        <v>00077343024</v>
      </c>
      <c r="X896" t="str">
        <f t="shared" si="153"/>
        <v>大阪経済大</v>
      </c>
    </row>
    <row r="897" spans="1:24" x14ac:dyDescent="0.55000000000000004">
      <c r="A897" s="7" t="s">
        <v>3570</v>
      </c>
      <c r="B897" s="7">
        <v>896</v>
      </c>
      <c r="C897" s="7" t="s">
        <v>3602</v>
      </c>
      <c r="D897" s="7" t="s">
        <v>3603</v>
      </c>
      <c r="E897" s="7" t="s">
        <v>2031</v>
      </c>
      <c r="F897" s="7">
        <v>20</v>
      </c>
      <c r="G897" s="7" t="s">
        <v>121</v>
      </c>
      <c r="H897" s="7">
        <v>115795230</v>
      </c>
      <c r="I897" s="7" t="s">
        <v>3604</v>
      </c>
      <c r="J897" s="7" t="s">
        <v>3605</v>
      </c>
      <c r="N897" t="str">
        <f t="shared" si="143"/>
        <v>島野</v>
      </c>
      <c r="O897" t="str">
        <f t="shared" si="144"/>
        <v>和志</v>
      </c>
      <c r="P897" t="str">
        <f t="shared" si="145"/>
        <v>シマノ</v>
      </c>
      <c r="Q897" t="str">
        <f t="shared" si="146"/>
        <v>カズユキ</v>
      </c>
      <c r="R897">
        <f t="shared" si="147"/>
        <v>21</v>
      </c>
      <c r="S897" t="str">
        <f t="shared" si="148"/>
        <v>2001</v>
      </c>
      <c r="T897" t="str">
        <f t="shared" si="149"/>
        <v>0425</v>
      </c>
      <c r="U897" t="str">
        <f t="shared" si="150"/>
        <v>2001/04/25</v>
      </c>
      <c r="V897" t="str">
        <f t="shared" si="151"/>
        <v>京都</v>
      </c>
      <c r="W897" t="str">
        <f t="shared" si="152"/>
        <v>00115795230</v>
      </c>
      <c r="X897" t="str">
        <f t="shared" si="153"/>
        <v>大阪経済大</v>
      </c>
    </row>
    <row r="898" spans="1:24" x14ac:dyDescent="0.55000000000000004">
      <c r="A898" s="7" t="s">
        <v>3570</v>
      </c>
      <c r="B898" s="7">
        <v>897</v>
      </c>
      <c r="C898" s="7" t="s">
        <v>3606</v>
      </c>
      <c r="D898" s="7" t="s">
        <v>3607</v>
      </c>
      <c r="E898" s="7" t="s">
        <v>3608</v>
      </c>
      <c r="F898" s="7">
        <v>20</v>
      </c>
      <c r="G898" s="7" t="s">
        <v>149</v>
      </c>
      <c r="H898" s="7">
        <v>109617226</v>
      </c>
      <c r="I898" s="7" t="s">
        <v>3582</v>
      </c>
      <c r="J898" s="7" t="s">
        <v>3609</v>
      </c>
      <c r="N898" t="str">
        <f t="shared" si="143"/>
        <v>杉本</v>
      </c>
      <c r="O898" t="str">
        <f t="shared" si="144"/>
        <v>平汰</v>
      </c>
      <c r="P898" t="str">
        <f t="shared" si="145"/>
        <v>スギモト</v>
      </c>
      <c r="Q898" t="str">
        <f t="shared" si="146"/>
        <v>ヘイタ</v>
      </c>
      <c r="R898">
        <f t="shared" si="147"/>
        <v>21</v>
      </c>
      <c r="S898" t="str">
        <f t="shared" si="148"/>
        <v>2001</v>
      </c>
      <c r="T898" t="str">
        <f t="shared" si="149"/>
        <v>0414</v>
      </c>
      <c r="U898" t="str">
        <f t="shared" si="150"/>
        <v>2001/04/14</v>
      </c>
      <c r="V898" t="str">
        <f t="shared" si="151"/>
        <v>大阪</v>
      </c>
      <c r="W898" t="str">
        <f t="shared" si="152"/>
        <v>00109617226</v>
      </c>
      <c r="X898" t="str">
        <f t="shared" si="153"/>
        <v>大阪経済大</v>
      </c>
    </row>
    <row r="899" spans="1:24" x14ac:dyDescent="0.55000000000000004">
      <c r="A899" s="7" t="s">
        <v>3570</v>
      </c>
      <c r="B899" s="7">
        <v>898</v>
      </c>
      <c r="C899" s="7" t="s">
        <v>3610</v>
      </c>
      <c r="D899" s="7" t="s">
        <v>3611</v>
      </c>
      <c r="E899" s="7" t="s">
        <v>3376</v>
      </c>
      <c r="F899" s="7">
        <v>20</v>
      </c>
      <c r="G899" s="7" t="s">
        <v>149</v>
      </c>
      <c r="H899" s="7">
        <v>109767939</v>
      </c>
      <c r="I899" s="7" t="s">
        <v>3612</v>
      </c>
      <c r="J899" s="7" t="s">
        <v>653</v>
      </c>
      <c r="N899" t="str">
        <f t="shared" ref="N899:N962" si="154">IFERROR(LEFT($C899,FIND("　",$C899)-1),"")</f>
        <v>中角</v>
      </c>
      <c r="O899" t="str">
        <f t="shared" ref="O899:O962" si="155">IFERROR(RIGHT($C899,LEN($C899)-FIND("　",$C899)),"")</f>
        <v>航大</v>
      </c>
      <c r="P899" t="str">
        <f t="shared" ref="P899:P962" si="156">IFERROR(DBCS(LEFT($D899,FIND(" ",$D899)-1)),"")</f>
        <v>ナカズミ</v>
      </c>
      <c r="Q899" t="str">
        <f t="shared" ref="Q899:Q962" si="157">IFERROR(DBCS(RIGHT($D899,LEN($D899)-FIND(" ",$D899))),"")</f>
        <v>コウダイ</v>
      </c>
      <c r="R899">
        <f t="shared" ref="R899:R962" si="158">IFERROR(IF(AND(129&lt;VALUE($T899),VALUE($T899)&lt;=401),$F899,$F899+1),"")</f>
        <v>21</v>
      </c>
      <c r="S899" t="str">
        <f t="shared" ref="S899:S962" si="159">IF($E899="","",IF(LEFT($E899,1)="9","19"&amp;LEFT($E899,2),"20"&amp;LEFT($E899,2)))</f>
        <v>2001</v>
      </c>
      <c r="T899" t="str">
        <f t="shared" ref="T899:T962" si="160">IFERROR(RIGHT($E899,4),"")</f>
        <v>1010</v>
      </c>
      <c r="U899" t="str">
        <f t="shared" ref="U899:U962" si="161">IF($S899="","",$S899&amp;"/"&amp;LEFT($T899,2)&amp;"/"&amp;RIGHT($T899,2))</f>
        <v>2001/10/10</v>
      </c>
      <c r="V899" t="str">
        <f t="shared" ref="V899:V962" si="162">IFERROR(IF($G899="北海道",$G899,LEFT($G899,LEN($G899)-1)),"")</f>
        <v>大阪</v>
      </c>
      <c r="W899" t="str">
        <f t="shared" ref="W899:W962" si="163">IF($H899="","",RIGHT(100000000000+$H899,11))</f>
        <v>00109767939</v>
      </c>
      <c r="X899" t="str">
        <f t="shared" ref="X899:X962" si="164">IFERROR(LEFT($A899,FIND("大学",$A899))&amp;RIGHT($A899,LEN($A899)-FIND("大学",$A899)-1),"")</f>
        <v>大阪経済大</v>
      </c>
    </row>
    <row r="900" spans="1:24" x14ac:dyDescent="0.55000000000000004">
      <c r="A900" s="7" t="s">
        <v>3570</v>
      </c>
      <c r="B900" s="7">
        <v>899</v>
      </c>
      <c r="C900" s="7" t="s">
        <v>3613</v>
      </c>
      <c r="D900" s="7" t="s">
        <v>3614</v>
      </c>
      <c r="E900" s="7" t="s">
        <v>797</v>
      </c>
      <c r="F900" s="7">
        <v>20</v>
      </c>
      <c r="G900" s="7" t="s">
        <v>149</v>
      </c>
      <c r="H900" s="7">
        <v>112684729</v>
      </c>
      <c r="I900" s="7" t="s">
        <v>3615</v>
      </c>
      <c r="J900" s="7" t="s">
        <v>117</v>
      </c>
      <c r="N900" t="str">
        <f t="shared" si="154"/>
        <v>堀</v>
      </c>
      <c r="O900" t="str">
        <f t="shared" si="155"/>
        <v>拓海</v>
      </c>
      <c r="P900" t="str">
        <f t="shared" si="156"/>
        <v>ホリ</v>
      </c>
      <c r="Q900" t="str">
        <f t="shared" si="157"/>
        <v>タクミ</v>
      </c>
      <c r="R900">
        <f t="shared" si="158"/>
        <v>21</v>
      </c>
      <c r="S900" t="str">
        <f t="shared" si="159"/>
        <v>2001</v>
      </c>
      <c r="T900" t="str">
        <f t="shared" si="160"/>
        <v>0924</v>
      </c>
      <c r="U900" t="str">
        <f t="shared" si="161"/>
        <v>2001/09/24</v>
      </c>
      <c r="V900" t="str">
        <f t="shared" si="162"/>
        <v>大阪</v>
      </c>
      <c r="W900" t="str">
        <f t="shared" si="163"/>
        <v>00112684729</v>
      </c>
      <c r="X900" t="str">
        <f t="shared" si="164"/>
        <v>大阪経済大</v>
      </c>
    </row>
    <row r="901" spans="1:24" x14ac:dyDescent="0.55000000000000004">
      <c r="A901" s="7" t="s">
        <v>3570</v>
      </c>
      <c r="B901" s="7">
        <v>900</v>
      </c>
      <c r="C901" s="7" t="s">
        <v>3616</v>
      </c>
      <c r="D901" s="7" t="s">
        <v>3617</v>
      </c>
      <c r="E901" s="7" t="s">
        <v>1309</v>
      </c>
      <c r="F901" s="7">
        <v>20</v>
      </c>
      <c r="G901" s="7" t="s">
        <v>149</v>
      </c>
      <c r="H901" s="7">
        <v>111777125</v>
      </c>
      <c r="I901" s="7" t="s">
        <v>1727</v>
      </c>
      <c r="J901" s="7" t="s">
        <v>165</v>
      </c>
      <c r="N901" t="str">
        <f t="shared" si="154"/>
        <v>尾川</v>
      </c>
      <c r="O901" t="str">
        <f t="shared" si="155"/>
        <v>颯太</v>
      </c>
      <c r="P901" t="str">
        <f t="shared" si="156"/>
        <v>オガワ</v>
      </c>
      <c r="Q901" t="str">
        <f t="shared" si="157"/>
        <v>ソウタ</v>
      </c>
      <c r="R901">
        <f t="shared" si="158"/>
        <v>21</v>
      </c>
      <c r="S901" t="str">
        <f t="shared" si="159"/>
        <v>2001</v>
      </c>
      <c r="T901" t="str">
        <f t="shared" si="160"/>
        <v>1205</v>
      </c>
      <c r="U901" t="str">
        <f t="shared" si="161"/>
        <v>2001/12/05</v>
      </c>
      <c r="V901" t="str">
        <f t="shared" si="162"/>
        <v>大阪</v>
      </c>
      <c r="W901" t="str">
        <f t="shared" si="163"/>
        <v>00111777125</v>
      </c>
      <c r="X901" t="str">
        <f t="shared" si="164"/>
        <v>大阪経済大</v>
      </c>
    </row>
    <row r="902" spans="1:24" x14ac:dyDescent="0.55000000000000004">
      <c r="A902" s="7" t="s">
        <v>3570</v>
      </c>
      <c r="B902" s="7">
        <v>901</v>
      </c>
      <c r="C902" s="7" t="s">
        <v>3618</v>
      </c>
      <c r="D902" s="7" t="s">
        <v>3619</v>
      </c>
      <c r="E902" s="7" t="s">
        <v>3188</v>
      </c>
      <c r="F902" s="7">
        <v>20</v>
      </c>
      <c r="G902" s="7" t="s">
        <v>143</v>
      </c>
      <c r="H902" s="7">
        <v>89061327</v>
      </c>
      <c r="I902" s="7" t="s">
        <v>2028</v>
      </c>
      <c r="J902" s="7" t="s">
        <v>3620</v>
      </c>
      <c r="N902" t="str">
        <f t="shared" si="154"/>
        <v>谷</v>
      </c>
      <c r="O902" t="str">
        <f t="shared" si="155"/>
        <v>純太朗</v>
      </c>
      <c r="P902" t="str">
        <f t="shared" si="156"/>
        <v>タニ</v>
      </c>
      <c r="Q902" t="str">
        <f t="shared" si="157"/>
        <v>ジュンタロウ</v>
      </c>
      <c r="R902">
        <f t="shared" si="158"/>
        <v>21</v>
      </c>
      <c r="S902" t="str">
        <f t="shared" si="159"/>
        <v>2001</v>
      </c>
      <c r="T902" t="str">
        <f t="shared" si="160"/>
        <v>0605</v>
      </c>
      <c r="U902" t="str">
        <f t="shared" si="161"/>
        <v>2001/06/05</v>
      </c>
      <c r="V902" t="str">
        <f t="shared" si="162"/>
        <v>兵庫</v>
      </c>
      <c r="W902" t="str">
        <f t="shared" si="163"/>
        <v>00089061327</v>
      </c>
      <c r="X902" t="str">
        <f t="shared" si="164"/>
        <v>大阪経済大</v>
      </c>
    </row>
    <row r="903" spans="1:24" x14ac:dyDescent="0.55000000000000004">
      <c r="A903" s="7" t="s">
        <v>3570</v>
      </c>
      <c r="B903" s="7">
        <v>902</v>
      </c>
      <c r="C903" s="7" t="s">
        <v>3621</v>
      </c>
      <c r="D903" s="7" t="s">
        <v>3452</v>
      </c>
      <c r="E903" s="7" t="s">
        <v>3622</v>
      </c>
      <c r="F903" s="7">
        <v>20</v>
      </c>
      <c r="G903" s="7" t="s">
        <v>149</v>
      </c>
      <c r="H903" s="7">
        <v>92248833</v>
      </c>
      <c r="I903" s="7" t="s">
        <v>783</v>
      </c>
      <c r="J903" s="7" t="s">
        <v>262</v>
      </c>
      <c r="N903" t="str">
        <f t="shared" si="154"/>
        <v>濱田</v>
      </c>
      <c r="O903" t="str">
        <f t="shared" si="155"/>
        <v>光貴</v>
      </c>
      <c r="P903" t="str">
        <f t="shared" si="156"/>
        <v>ハマダ</v>
      </c>
      <c r="Q903" t="str">
        <f t="shared" si="157"/>
        <v>コウキ</v>
      </c>
      <c r="R903">
        <f t="shared" si="158"/>
        <v>21</v>
      </c>
      <c r="S903" t="str">
        <f t="shared" si="159"/>
        <v>2001</v>
      </c>
      <c r="T903" t="str">
        <f t="shared" si="160"/>
        <v>1020</v>
      </c>
      <c r="U903" t="str">
        <f t="shared" si="161"/>
        <v>2001/10/20</v>
      </c>
      <c r="V903" t="str">
        <f t="shared" si="162"/>
        <v>大阪</v>
      </c>
      <c r="W903" t="str">
        <f t="shared" si="163"/>
        <v>00092248833</v>
      </c>
      <c r="X903" t="str">
        <f t="shared" si="164"/>
        <v>大阪経済大</v>
      </c>
    </row>
    <row r="904" spans="1:24" x14ac:dyDescent="0.55000000000000004">
      <c r="A904" s="7" t="s">
        <v>3570</v>
      </c>
      <c r="B904" s="7">
        <v>903</v>
      </c>
      <c r="C904" s="7" t="s">
        <v>3623</v>
      </c>
      <c r="D904" s="7" t="s">
        <v>3624</v>
      </c>
      <c r="E904" s="7" t="s">
        <v>1034</v>
      </c>
      <c r="F904" s="7">
        <v>19</v>
      </c>
      <c r="G904" s="7" t="s">
        <v>121</v>
      </c>
      <c r="H904" s="7">
        <v>107554729</v>
      </c>
      <c r="I904" s="7" t="s">
        <v>2712</v>
      </c>
      <c r="J904" s="7" t="s">
        <v>784</v>
      </c>
      <c r="N904" t="str">
        <f t="shared" si="154"/>
        <v>沖</v>
      </c>
      <c r="O904" t="str">
        <f t="shared" si="155"/>
        <v>尚悟</v>
      </c>
      <c r="P904" t="str">
        <f t="shared" si="156"/>
        <v>オキ</v>
      </c>
      <c r="Q904" t="str">
        <f t="shared" si="157"/>
        <v>ショウゴ</v>
      </c>
      <c r="R904">
        <f t="shared" si="158"/>
        <v>20</v>
      </c>
      <c r="S904" t="str">
        <f t="shared" si="159"/>
        <v>2002</v>
      </c>
      <c r="T904" t="str">
        <f t="shared" si="160"/>
        <v>1129</v>
      </c>
      <c r="U904" t="str">
        <f t="shared" si="161"/>
        <v>2002/11/29</v>
      </c>
      <c r="V904" t="str">
        <f t="shared" si="162"/>
        <v>京都</v>
      </c>
      <c r="W904" t="str">
        <f t="shared" si="163"/>
        <v>00107554729</v>
      </c>
      <c r="X904" t="str">
        <f t="shared" si="164"/>
        <v>大阪経済大</v>
      </c>
    </row>
    <row r="905" spans="1:24" x14ac:dyDescent="0.55000000000000004">
      <c r="A905" s="7" t="s">
        <v>3570</v>
      </c>
      <c r="B905" s="7">
        <v>904</v>
      </c>
      <c r="C905" s="7" t="s">
        <v>953</v>
      </c>
      <c r="D905" s="7" t="s">
        <v>3625</v>
      </c>
      <c r="E905" s="7" t="s">
        <v>3626</v>
      </c>
      <c r="F905" s="7">
        <v>19</v>
      </c>
      <c r="G905" s="7" t="s">
        <v>149</v>
      </c>
      <c r="H905" s="7">
        <v>91635529</v>
      </c>
      <c r="I905" s="7" t="s">
        <v>903</v>
      </c>
      <c r="J905" s="7" t="s">
        <v>151</v>
      </c>
      <c r="N905" t="str">
        <f t="shared" si="154"/>
        <v>佐藤</v>
      </c>
      <c r="O905" t="str">
        <f t="shared" si="155"/>
        <v>颯</v>
      </c>
      <c r="P905" t="str">
        <f t="shared" si="156"/>
        <v>サトウ</v>
      </c>
      <c r="Q905" t="str">
        <f t="shared" si="157"/>
        <v>ハヤテ</v>
      </c>
      <c r="R905">
        <f t="shared" si="158"/>
        <v>20</v>
      </c>
      <c r="S905" t="str">
        <f t="shared" si="159"/>
        <v>2002</v>
      </c>
      <c r="T905" t="str">
        <f t="shared" si="160"/>
        <v>0828</v>
      </c>
      <c r="U905" t="str">
        <f t="shared" si="161"/>
        <v>2002/08/28</v>
      </c>
      <c r="V905" t="str">
        <f t="shared" si="162"/>
        <v>大阪</v>
      </c>
      <c r="W905" t="str">
        <f t="shared" si="163"/>
        <v>00091635529</v>
      </c>
      <c r="X905" t="str">
        <f t="shared" si="164"/>
        <v>大阪経済大</v>
      </c>
    </row>
    <row r="906" spans="1:24" x14ac:dyDescent="0.55000000000000004">
      <c r="A906" s="7" t="s">
        <v>3570</v>
      </c>
      <c r="B906" s="7">
        <v>905</v>
      </c>
      <c r="C906" s="7" t="s">
        <v>3627</v>
      </c>
      <c r="D906" s="7" t="s">
        <v>3628</v>
      </c>
      <c r="E906" s="7" t="s">
        <v>3629</v>
      </c>
      <c r="F906" s="7">
        <v>19</v>
      </c>
      <c r="G906" s="7" t="s">
        <v>143</v>
      </c>
      <c r="H906" s="7">
        <v>91015319</v>
      </c>
      <c r="I906" s="7" t="s">
        <v>3630</v>
      </c>
      <c r="J906" s="7" t="s">
        <v>1658</v>
      </c>
      <c r="N906" t="str">
        <f t="shared" si="154"/>
        <v>竹迫</v>
      </c>
      <c r="O906" t="str">
        <f t="shared" si="155"/>
        <v>蒼真</v>
      </c>
      <c r="P906" t="str">
        <f t="shared" si="156"/>
        <v>タケサコ</v>
      </c>
      <c r="Q906" t="str">
        <f t="shared" si="157"/>
        <v>ソウマ</v>
      </c>
      <c r="R906">
        <f t="shared" si="158"/>
        <v>20</v>
      </c>
      <c r="S906" t="str">
        <f t="shared" si="159"/>
        <v>2002</v>
      </c>
      <c r="T906" t="str">
        <f t="shared" si="160"/>
        <v>0827</v>
      </c>
      <c r="U906" t="str">
        <f t="shared" si="161"/>
        <v>2002/08/27</v>
      </c>
      <c r="V906" t="str">
        <f t="shared" si="162"/>
        <v>兵庫</v>
      </c>
      <c r="W906" t="str">
        <f t="shared" si="163"/>
        <v>00091015319</v>
      </c>
      <c r="X906" t="str">
        <f t="shared" si="164"/>
        <v>大阪経済大</v>
      </c>
    </row>
    <row r="907" spans="1:24" x14ac:dyDescent="0.55000000000000004">
      <c r="A907" s="7" t="s">
        <v>3570</v>
      </c>
      <c r="B907" s="7">
        <v>906</v>
      </c>
      <c r="C907" s="7" t="s">
        <v>3631</v>
      </c>
      <c r="D907" s="7" t="s">
        <v>3632</v>
      </c>
      <c r="E907" s="7" t="s">
        <v>943</v>
      </c>
      <c r="F907" s="7">
        <v>19</v>
      </c>
      <c r="G907" s="7" t="s">
        <v>143</v>
      </c>
      <c r="H907" s="7">
        <v>91019121</v>
      </c>
      <c r="I907" s="7" t="s">
        <v>3633</v>
      </c>
      <c r="J907" s="7" t="s">
        <v>474</v>
      </c>
      <c r="N907" t="str">
        <f t="shared" si="154"/>
        <v>寺谷</v>
      </c>
      <c r="O907" t="str">
        <f t="shared" si="155"/>
        <v>光汰</v>
      </c>
      <c r="P907" t="str">
        <f t="shared" si="156"/>
        <v>テラタニ</v>
      </c>
      <c r="Q907" t="str">
        <f t="shared" si="157"/>
        <v>コウタ</v>
      </c>
      <c r="R907">
        <f t="shared" si="158"/>
        <v>20</v>
      </c>
      <c r="S907" t="str">
        <f t="shared" si="159"/>
        <v>2002</v>
      </c>
      <c r="T907" t="str">
        <f t="shared" si="160"/>
        <v>0713</v>
      </c>
      <c r="U907" t="str">
        <f t="shared" si="161"/>
        <v>2002/07/13</v>
      </c>
      <c r="V907" t="str">
        <f t="shared" si="162"/>
        <v>兵庫</v>
      </c>
      <c r="W907" t="str">
        <f t="shared" si="163"/>
        <v>00091019121</v>
      </c>
      <c r="X907" t="str">
        <f t="shared" si="164"/>
        <v>大阪経済大</v>
      </c>
    </row>
    <row r="908" spans="1:24" x14ac:dyDescent="0.55000000000000004">
      <c r="A908" s="7" t="s">
        <v>3570</v>
      </c>
      <c r="B908" s="7">
        <v>907</v>
      </c>
      <c r="C908" s="7" t="s">
        <v>3634</v>
      </c>
      <c r="D908" s="7" t="s">
        <v>3635</v>
      </c>
      <c r="E908" s="7" t="s">
        <v>943</v>
      </c>
      <c r="F908" s="7">
        <v>19</v>
      </c>
      <c r="G908" s="7" t="s">
        <v>143</v>
      </c>
      <c r="H908" s="7">
        <v>91015723</v>
      </c>
      <c r="I908" s="7" t="s">
        <v>3633</v>
      </c>
      <c r="J908" s="7" t="s">
        <v>165</v>
      </c>
      <c r="N908" t="str">
        <f t="shared" si="154"/>
        <v>寺谷</v>
      </c>
      <c r="O908" t="str">
        <f t="shared" si="155"/>
        <v>壮汰</v>
      </c>
      <c r="P908" t="str">
        <f t="shared" si="156"/>
        <v>テラタニ</v>
      </c>
      <c r="Q908" t="str">
        <f t="shared" si="157"/>
        <v>ソウタ</v>
      </c>
      <c r="R908">
        <f t="shared" si="158"/>
        <v>20</v>
      </c>
      <c r="S908" t="str">
        <f t="shared" si="159"/>
        <v>2002</v>
      </c>
      <c r="T908" t="str">
        <f t="shared" si="160"/>
        <v>0713</v>
      </c>
      <c r="U908" t="str">
        <f t="shared" si="161"/>
        <v>2002/07/13</v>
      </c>
      <c r="V908" t="str">
        <f t="shared" si="162"/>
        <v>兵庫</v>
      </c>
      <c r="W908" t="str">
        <f t="shared" si="163"/>
        <v>00091015723</v>
      </c>
      <c r="X908" t="str">
        <f t="shared" si="164"/>
        <v>大阪経済大</v>
      </c>
    </row>
    <row r="909" spans="1:24" x14ac:dyDescent="0.55000000000000004">
      <c r="A909" s="7" t="s">
        <v>3570</v>
      </c>
      <c r="B909" s="7">
        <v>908</v>
      </c>
      <c r="C909" s="7" t="s">
        <v>3636</v>
      </c>
      <c r="D909" s="7" t="s">
        <v>3637</v>
      </c>
      <c r="E909" s="7" t="s">
        <v>3638</v>
      </c>
      <c r="F909" s="7">
        <v>19</v>
      </c>
      <c r="G909" s="7" t="s">
        <v>143</v>
      </c>
      <c r="H909" s="7">
        <v>91045221</v>
      </c>
      <c r="I909" s="7" t="s">
        <v>2080</v>
      </c>
      <c r="J909" s="7" t="s">
        <v>262</v>
      </c>
      <c r="N909" t="str">
        <f t="shared" si="154"/>
        <v>平野</v>
      </c>
      <c r="O909" t="str">
        <f t="shared" si="155"/>
        <v>幸季</v>
      </c>
      <c r="P909" t="str">
        <f t="shared" si="156"/>
        <v>ヒラノ</v>
      </c>
      <c r="Q909" t="str">
        <f t="shared" si="157"/>
        <v>コウキ</v>
      </c>
      <c r="R909">
        <f t="shared" si="158"/>
        <v>20</v>
      </c>
      <c r="S909" t="str">
        <f t="shared" si="159"/>
        <v>2002</v>
      </c>
      <c r="T909" t="str">
        <f t="shared" si="160"/>
        <v>1105</v>
      </c>
      <c r="U909" t="str">
        <f t="shared" si="161"/>
        <v>2002/11/05</v>
      </c>
      <c r="V909" t="str">
        <f t="shared" si="162"/>
        <v>兵庫</v>
      </c>
      <c r="W909" t="str">
        <f t="shared" si="163"/>
        <v>00091045221</v>
      </c>
      <c r="X909" t="str">
        <f t="shared" si="164"/>
        <v>大阪経済大</v>
      </c>
    </row>
    <row r="910" spans="1:24" x14ac:dyDescent="0.55000000000000004">
      <c r="A910" s="7" t="s">
        <v>3570</v>
      </c>
      <c r="B910" s="7">
        <v>909</v>
      </c>
      <c r="C910" s="7" t="s">
        <v>3639</v>
      </c>
      <c r="D910" s="7" t="s">
        <v>3640</v>
      </c>
      <c r="E910" s="7" t="s">
        <v>2445</v>
      </c>
      <c r="F910" s="7">
        <v>19</v>
      </c>
      <c r="G910" s="7" t="s">
        <v>149</v>
      </c>
      <c r="H910" s="7">
        <v>94735028</v>
      </c>
      <c r="I910" s="7" t="s">
        <v>3641</v>
      </c>
      <c r="J910" s="7" t="s">
        <v>3642</v>
      </c>
      <c r="N910" t="str">
        <f t="shared" si="154"/>
        <v>藤村</v>
      </c>
      <c r="O910" t="str">
        <f t="shared" si="155"/>
        <v>晴夫</v>
      </c>
      <c r="P910" t="str">
        <f t="shared" si="156"/>
        <v>フジムラ</v>
      </c>
      <c r="Q910" t="str">
        <f t="shared" si="157"/>
        <v>ハルオ</v>
      </c>
      <c r="R910">
        <f t="shared" si="158"/>
        <v>20</v>
      </c>
      <c r="S910" t="str">
        <f t="shared" si="159"/>
        <v>2002</v>
      </c>
      <c r="T910" t="str">
        <f t="shared" si="160"/>
        <v>0619</v>
      </c>
      <c r="U910" t="str">
        <f t="shared" si="161"/>
        <v>2002/06/19</v>
      </c>
      <c r="V910" t="str">
        <f t="shared" si="162"/>
        <v>大阪</v>
      </c>
      <c r="W910" t="str">
        <f t="shared" si="163"/>
        <v>00094735028</v>
      </c>
      <c r="X910" t="str">
        <f t="shared" si="164"/>
        <v>大阪経済大</v>
      </c>
    </row>
    <row r="911" spans="1:24" x14ac:dyDescent="0.55000000000000004">
      <c r="A911" s="7" t="s">
        <v>3570</v>
      </c>
      <c r="B911" s="7">
        <v>910</v>
      </c>
      <c r="C911" s="7" t="s">
        <v>3643</v>
      </c>
      <c r="D911" s="7" t="s">
        <v>3644</v>
      </c>
      <c r="E911" s="7" t="s">
        <v>3645</v>
      </c>
      <c r="F911" s="7">
        <v>20</v>
      </c>
      <c r="G911" s="7" t="s">
        <v>149</v>
      </c>
      <c r="H911" s="7">
        <v>115657631</v>
      </c>
      <c r="I911" s="7" t="s">
        <v>3646</v>
      </c>
      <c r="J911" s="7" t="s">
        <v>474</v>
      </c>
      <c r="N911" t="str">
        <f t="shared" si="154"/>
        <v>桑野</v>
      </c>
      <c r="O911" t="str">
        <f t="shared" si="155"/>
        <v>航汰</v>
      </c>
      <c r="P911" t="str">
        <f t="shared" si="156"/>
        <v>クワノ</v>
      </c>
      <c r="Q911" t="str">
        <f t="shared" si="157"/>
        <v>コウタ</v>
      </c>
      <c r="R911">
        <f t="shared" si="158"/>
        <v>21</v>
      </c>
      <c r="S911" t="str">
        <f t="shared" si="159"/>
        <v>2001</v>
      </c>
      <c r="T911" t="str">
        <f t="shared" si="160"/>
        <v>1228</v>
      </c>
      <c r="U911" t="str">
        <f t="shared" si="161"/>
        <v>2001/12/28</v>
      </c>
      <c r="V911" t="str">
        <f t="shared" si="162"/>
        <v>大阪</v>
      </c>
      <c r="W911" t="str">
        <f t="shared" si="163"/>
        <v>00115657631</v>
      </c>
      <c r="X911" t="str">
        <f t="shared" si="164"/>
        <v>大阪経済大</v>
      </c>
    </row>
    <row r="912" spans="1:24" x14ac:dyDescent="0.55000000000000004">
      <c r="A912" s="7" t="s">
        <v>3570</v>
      </c>
      <c r="B912" s="7">
        <v>911</v>
      </c>
      <c r="C912" s="7" t="s">
        <v>3647</v>
      </c>
      <c r="D912" s="7" t="s">
        <v>3648</v>
      </c>
      <c r="E912" s="7" t="s">
        <v>3649</v>
      </c>
      <c r="F912" s="7">
        <v>19</v>
      </c>
      <c r="G912" s="7" t="s">
        <v>143</v>
      </c>
      <c r="H912" s="7">
        <v>88861132</v>
      </c>
      <c r="I912" s="7" t="s">
        <v>3650</v>
      </c>
      <c r="J912" s="7" t="s">
        <v>333</v>
      </c>
      <c r="N912" t="str">
        <f t="shared" si="154"/>
        <v>幸村</v>
      </c>
      <c r="O912" t="str">
        <f t="shared" si="155"/>
        <v>侑哉</v>
      </c>
      <c r="P912" t="str">
        <f t="shared" si="156"/>
        <v>コウムラ</v>
      </c>
      <c r="Q912" t="str">
        <f t="shared" si="157"/>
        <v>ユウヤ</v>
      </c>
      <c r="R912">
        <f t="shared" si="158"/>
        <v>20</v>
      </c>
      <c r="S912" t="str">
        <f t="shared" si="159"/>
        <v>2002</v>
      </c>
      <c r="T912" t="str">
        <f t="shared" si="160"/>
        <v>0506</v>
      </c>
      <c r="U912" t="str">
        <f t="shared" si="161"/>
        <v>2002/05/06</v>
      </c>
      <c r="V912" t="str">
        <f t="shared" si="162"/>
        <v>兵庫</v>
      </c>
      <c r="W912" t="str">
        <f t="shared" si="163"/>
        <v>00088861132</v>
      </c>
      <c r="X912" t="str">
        <f t="shared" si="164"/>
        <v>大阪経済大</v>
      </c>
    </row>
    <row r="913" spans="1:24" x14ac:dyDescent="0.55000000000000004">
      <c r="A913" s="7" t="s">
        <v>3570</v>
      </c>
      <c r="B913" s="7">
        <v>912</v>
      </c>
      <c r="C913" s="7" t="s">
        <v>3651</v>
      </c>
      <c r="D913" s="7" t="s">
        <v>3652</v>
      </c>
      <c r="E913" s="7" t="s">
        <v>2830</v>
      </c>
      <c r="F913" s="7">
        <v>19</v>
      </c>
      <c r="G913" s="7" t="s">
        <v>149</v>
      </c>
      <c r="H913" s="7">
        <v>87764941</v>
      </c>
      <c r="I913" s="7" t="s">
        <v>823</v>
      </c>
      <c r="J913" s="7" t="s">
        <v>1018</v>
      </c>
      <c r="N913" t="str">
        <f t="shared" si="154"/>
        <v>田中</v>
      </c>
      <c r="O913" t="str">
        <f t="shared" si="155"/>
        <v>俊輔</v>
      </c>
      <c r="P913" t="str">
        <f t="shared" si="156"/>
        <v>タナカ</v>
      </c>
      <c r="Q913" t="str">
        <f t="shared" si="157"/>
        <v>シュンスケ</v>
      </c>
      <c r="R913">
        <f t="shared" si="158"/>
        <v>20</v>
      </c>
      <c r="S913" t="str">
        <f t="shared" si="159"/>
        <v>2002</v>
      </c>
      <c r="T913" t="str">
        <f t="shared" si="160"/>
        <v>0513</v>
      </c>
      <c r="U913" t="str">
        <f t="shared" si="161"/>
        <v>2002/05/13</v>
      </c>
      <c r="V913" t="str">
        <f t="shared" si="162"/>
        <v>大阪</v>
      </c>
      <c r="W913" t="str">
        <f t="shared" si="163"/>
        <v>00087764941</v>
      </c>
      <c r="X913" t="str">
        <f t="shared" si="164"/>
        <v>大阪経済大</v>
      </c>
    </row>
    <row r="914" spans="1:24" x14ac:dyDescent="0.55000000000000004">
      <c r="A914" s="7" t="s">
        <v>3570</v>
      </c>
      <c r="B914" s="7">
        <v>913</v>
      </c>
      <c r="C914" s="7" t="s">
        <v>3653</v>
      </c>
      <c r="D914" s="7" t="s">
        <v>3654</v>
      </c>
      <c r="E914" s="7" t="s">
        <v>1048</v>
      </c>
      <c r="F914" s="7">
        <v>19</v>
      </c>
      <c r="G914" s="7" t="s">
        <v>149</v>
      </c>
      <c r="H914" s="7">
        <v>88188437</v>
      </c>
      <c r="I914" s="7" t="s">
        <v>3655</v>
      </c>
      <c r="J914" s="7" t="s">
        <v>3656</v>
      </c>
      <c r="N914" t="str">
        <f t="shared" si="154"/>
        <v>正田</v>
      </c>
      <c r="O914" t="str">
        <f t="shared" si="155"/>
        <v>陽人</v>
      </c>
      <c r="P914" t="str">
        <f t="shared" si="156"/>
        <v>マサダ</v>
      </c>
      <c r="Q914" t="str">
        <f t="shared" si="157"/>
        <v>ヨヒト</v>
      </c>
      <c r="R914">
        <f t="shared" si="158"/>
        <v>20</v>
      </c>
      <c r="S914" t="str">
        <f t="shared" si="159"/>
        <v>2002</v>
      </c>
      <c r="T914" t="str">
        <f t="shared" si="160"/>
        <v>1029</v>
      </c>
      <c r="U914" t="str">
        <f t="shared" si="161"/>
        <v>2002/10/29</v>
      </c>
      <c r="V914" t="str">
        <f t="shared" si="162"/>
        <v>大阪</v>
      </c>
      <c r="W914" t="str">
        <f t="shared" si="163"/>
        <v>00088188437</v>
      </c>
      <c r="X914" t="str">
        <f t="shared" si="164"/>
        <v>大阪経済大</v>
      </c>
    </row>
    <row r="915" spans="1:24" x14ac:dyDescent="0.55000000000000004">
      <c r="A915" s="7" t="s">
        <v>3570</v>
      </c>
      <c r="B915" s="7">
        <v>914</v>
      </c>
      <c r="C915" s="7" t="s">
        <v>3657</v>
      </c>
      <c r="D915" s="7" t="s">
        <v>3658</v>
      </c>
      <c r="E915" s="7" t="s">
        <v>1800</v>
      </c>
      <c r="F915" s="7">
        <v>19</v>
      </c>
      <c r="G915" s="7" t="s">
        <v>143</v>
      </c>
      <c r="H915" s="7">
        <v>98647842</v>
      </c>
      <c r="I915" s="7" t="s">
        <v>2072</v>
      </c>
      <c r="J915" s="7" t="s">
        <v>827</v>
      </c>
      <c r="N915" t="str">
        <f t="shared" si="154"/>
        <v>松崎</v>
      </c>
      <c r="O915" t="str">
        <f t="shared" si="155"/>
        <v>竜也</v>
      </c>
      <c r="P915" t="str">
        <f t="shared" si="156"/>
        <v>マツザキ</v>
      </c>
      <c r="Q915" t="str">
        <f t="shared" si="157"/>
        <v>タツヤ</v>
      </c>
      <c r="R915">
        <f t="shared" si="158"/>
        <v>20</v>
      </c>
      <c r="S915" t="str">
        <f t="shared" si="159"/>
        <v>2002</v>
      </c>
      <c r="T915" t="str">
        <f t="shared" si="160"/>
        <v>0712</v>
      </c>
      <c r="U915" t="str">
        <f t="shared" si="161"/>
        <v>2002/07/12</v>
      </c>
      <c r="V915" t="str">
        <f t="shared" si="162"/>
        <v>兵庫</v>
      </c>
      <c r="W915" t="str">
        <f t="shared" si="163"/>
        <v>00098647842</v>
      </c>
      <c r="X915" t="str">
        <f t="shared" si="164"/>
        <v>大阪経済大</v>
      </c>
    </row>
    <row r="916" spans="1:24" x14ac:dyDescent="0.55000000000000004">
      <c r="A916" s="7" t="s">
        <v>3570</v>
      </c>
      <c r="B916" s="7">
        <v>915</v>
      </c>
      <c r="C916" s="7" t="s">
        <v>3659</v>
      </c>
      <c r="D916" s="7" t="s">
        <v>3660</v>
      </c>
      <c r="E916" s="7" t="s">
        <v>3661</v>
      </c>
      <c r="F916" s="7">
        <v>19</v>
      </c>
      <c r="G916" s="7" t="s">
        <v>143</v>
      </c>
      <c r="H916" s="7">
        <v>156117627</v>
      </c>
      <c r="I916" s="7" t="s">
        <v>3380</v>
      </c>
      <c r="J916" s="7" t="s">
        <v>748</v>
      </c>
      <c r="N916" t="str">
        <f t="shared" si="154"/>
        <v>山根</v>
      </c>
      <c r="O916" t="str">
        <f t="shared" si="155"/>
        <v>汰一</v>
      </c>
      <c r="P916" t="str">
        <f t="shared" si="156"/>
        <v>ヤマネ</v>
      </c>
      <c r="Q916" t="str">
        <f t="shared" si="157"/>
        <v>タイチ</v>
      </c>
      <c r="R916">
        <f t="shared" si="158"/>
        <v>20</v>
      </c>
      <c r="S916" t="str">
        <f t="shared" si="159"/>
        <v>2002</v>
      </c>
      <c r="T916" t="str">
        <f t="shared" si="160"/>
        <v>1111</v>
      </c>
      <c r="U916" t="str">
        <f t="shared" si="161"/>
        <v>2002/11/11</v>
      </c>
      <c r="V916" t="str">
        <f t="shared" si="162"/>
        <v>兵庫</v>
      </c>
      <c r="W916" t="str">
        <f t="shared" si="163"/>
        <v>00156117627</v>
      </c>
      <c r="X916" t="str">
        <f t="shared" si="164"/>
        <v>大阪経済大</v>
      </c>
    </row>
    <row r="917" spans="1:24" x14ac:dyDescent="0.55000000000000004">
      <c r="A917" s="7" t="s">
        <v>3570</v>
      </c>
      <c r="B917" s="7">
        <v>916</v>
      </c>
      <c r="C917" s="7" t="s">
        <v>3662</v>
      </c>
      <c r="D917" s="7" t="s">
        <v>3663</v>
      </c>
      <c r="E917" s="7" t="s">
        <v>3664</v>
      </c>
      <c r="F917" s="7">
        <v>18</v>
      </c>
      <c r="G917" s="7" t="s">
        <v>149</v>
      </c>
      <c r="H917" s="7" t="s">
        <v>551</v>
      </c>
      <c r="I917" s="7" t="s">
        <v>3665</v>
      </c>
      <c r="J917" s="7" t="s">
        <v>1554</v>
      </c>
      <c r="N917" t="str">
        <f t="shared" si="154"/>
        <v>樹</v>
      </c>
      <c r="O917" t="str">
        <f t="shared" si="155"/>
        <v>亮太</v>
      </c>
      <c r="P917" t="str">
        <f t="shared" si="156"/>
        <v>ウエキ</v>
      </c>
      <c r="Q917" t="str">
        <f t="shared" si="157"/>
        <v>リョウタ</v>
      </c>
      <c r="R917">
        <f t="shared" si="158"/>
        <v>19</v>
      </c>
      <c r="S917" t="str">
        <f t="shared" si="159"/>
        <v>2003</v>
      </c>
      <c r="T917" t="str">
        <f t="shared" si="160"/>
        <v>1111</v>
      </c>
      <c r="U917" t="str">
        <f t="shared" si="161"/>
        <v>2003/11/11</v>
      </c>
      <c r="V917" t="str">
        <f t="shared" si="162"/>
        <v>大阪</v>
      </c>
      <c r="W917" t="str">
        <f t="shared" si="163"/>
        <v/>
      </c>
      <c r="X917" t="str">
        <f t="shared" si="164"/>
        <v>大阪経済大</v>
      </c>
    </row>
    <row r="918" spans="1:24" x14ac:dyDescent="0.55000000000000004">
      <c r="A918" s="7" t="s">
        <v>3570</v>
      </c>
      <c r="B918" s="7">
        <v>917</v>
      </c>
      <c r="C918" s="7" t="s">
        <v>3666</v>
      </c>
      <c r="D918" s="7" t="s">
        <v>3667</v>
      </c>
      <c r="E918" s="7" t="s">
        <v>3664</v>
      </c>
      <c r="F918" s="7">
        <v>18</v>
      </c>
      <c r="G918" s="7" t="s">
        <v>149</v>
      </c>
      <c r="H918" s="7" t="s">
        <v>551</v>
      </c>
      <c r="I918" s="7" t="s">
        <v>3668</v>
      </c>
      <c r="J918" s="7" t="s">
        <v>1993</v>
      </c>
      <c r="N918" t="str">
        <f t="shared" si="154"/>
        <v>須田</v>
      </c>
      <c r="O918" t="str">
        <f t="shared" si="155"/>
        <v>真央</v>
      </c>
      <c r="P918" t="str">
        <f t="shared" si="156"/>
        <v>スダ</v>
      </c>
      <c r="Q918" t="str">
        <f t="shared" si="157"/>
        <v>マヒロ</v>
      </c>
      <c r="R918">
        <f t="shared" si="158"/>
        <v>19</v>
      </c>
      <c r="S918" t="str">
        <f t="shared" si="159"/>
        <v>2003</v>
      </c>
      <c r="T918" t="str">
        <f t="shared" si="160"/>
        <v>1111</v>
      </c>
      <c r="U918" t="str">
        <f t="shared" si="161"/>
        <v>2003/11/11</v>
      </c>
      <c r="V918" t="str">
        <f t="shared" si="162"/>
        <v>大阪</v>
      </c>
      <c r="W918" t="str">
        <f t="shared" si="163"/>
        <v/>
      </c>
      <c r="X918" t="str">
        <f t="shared" si="164"/>
        <v>大阪経済大</v>
      </c>
    </row>
    <row r="919" spans="1:24" x14ac:dyDescent="0.55000000000000004">
      <c r="A919" s="7" t="s">
        <v>3570</v>
      </c>
      <c r="B919" s="7">
        <v>918</v>
      </c>
      <c r="C919" s="7" t="s">
        <v>3669</v>
      </c>
      <c r="D919" s="7" t="s">
        <v>3670</v>
      </c>
      <c r="E919" s="7" t="s">
        <v>3671</v>
      </c>
      <c r="F919" s="7">
        <v>18</v>
      </c>
      <c r="G919" s="7" t="s">
        <v>143</v>
      </c>
      <c r="H919" s="7" t="s">
        <v>551</v>
      </c>
      <c r="I919" s="7" t="s">
        <v>3672</v>
      </c>
      <c r="J919" s="7" t="s">
        <v>117</v>
      </c>
      <c r="N919" t="str">
        <f t="shared" si="154"/>
        <v>婦木</v>
      </c>
      <c r="O919" t="str">
        <f t="shared" si="155"/>
        <v>拓実</v>
      </c>
      <c r="P919" t="str">
        <f t="shared" si="156"/>
        <v>フキ</v>
      </c>
      <c r="Q919" t="str">
        <f t="shared" si="157"/>
        <v>タクミ</v>
      </c>
      <c r="R919">
        <f t="shared" si="158"/>
        <v>19</v>
      </c>
      <c r="S919" t="str">
        <f t="shared" si="159"/>
        <v>2003</v>
      </c>
      <c r="T919" t="str">
        <f t="shared" si="160"/>
        <v>0516</v>
      </c>
      <c r="U919" t="str">
        <f t="shared" si="161"/>
        <v>2003/05/16</v>
      </c>
      <c r="V919" t="str">
        <f t="shared" si="162"/>
        <v>兵庫</v>
      </c>
      <c r="W919" t="str">
        <f t="shared" si="163"/>
        <v/>
      </c>
      <c r="X919" t="str">
        <f t="shared" si="164"/>
        <v>大阪経済大</v>
      </c>
    </row>
    <row r="920" spans="1:24" x14ac:dyDescent="0.55000000000000004">
      <c r="A920" s="7" t="s">
        <v>3570</v>
      </c>
      <c r="B920" s="7">
        <v>919</v>
      </c>
      <c r="C920" s="7" t="s">
        <v>3673</v>
      </c>
      <c r="D920" s="7" t="s">
        <v>3674</v>
      </c>
      <c r="E920" s="7" t="s">
        <v>3675</v>
      </c>
      <c r="F920" s="7">
        <v>18</v>
      </c>
      <c r="G920" s="7" t="s">
        <v>149</v>
      </c>
      <c r="H920" s="7" t="s">
        <v>551</v>
      </c>
      <c r="I920" s="7" t="s">
        <v>3456</v>
      </c>
      <c r="J920" s="7" t="s">
        <v>720</v>
      </c>
      <c r="N920" t="str">
        <f t="shared" si="154"/>
        <v>宮﨑</v>
      </c>
      <c r="O920" t="str">
        <f t="shared" si="155"/>
        <v>源喜</v>
      </c>
      <c r="P920" t="str">
        <f t="shared" si="156"/>
        <v>ミヤザキ</v>
      </c>
      <c r="Q920" t="str">
        <f t="shared" si="157"/>
        <v>ゲンキ</v>
      </c>
      <c r="R920">
        <f t="shared" si="158"/>
        <v>19</v>
      </c>
      <c r="S920" t="str">
        <f t="shared" si="159"/>
        <v>2003</v>
      </c>
      <c r="T920" t="str">
        <f t="shared" si="160"/>
        <v>0423</v>
      </c>
      <c r="U920" t="str">
        <f t="shared" si="161"/>
        <v>2003/04/23</v>
      </c>
      <c r="V920" t="str">
        <f t="shared" si="162"/>
        <v>大阪</v>
      </c>
      <c r="W920" t="str">
        <f t="shared" si="163"/>
        <v/>
      </c>
      <c r="X920" t="str">
        <f t="shared" si="164"/>
        <v>大阪経済大</v>
      </c>
    </row>
    <row r="921" spans="1:24" x14ac:dyDescent="0.55000000000000004">
      <c r="A921" s="7" t="s">
        <v>3570</v>
      </c>
      <c r="B921" s="7">
        <v>920</v>
      </c>
      <c r="C921" s="7" t="s">
        <v>3676</v>
      </c>
      <c r="D921" s="7" t="s">
        <v>3677</v>
      </c>
      <c r="E921" s="7" t="s">
        <v>1498</v>
      </c>
      <c r="F921" s="7">
        <v>18</v>
      </c>
      <c r="G921" s="7" t="s">
        <v>149</v>
      </c>
      <c r="H921" s="7" t="s">
        <v>551</v>
      </c>
      <c r="I921" s="7" t="s">
        <v>473</v>
      </c>
      <c r="J921" s="7" t="s">
        <v>3678</v>
      </c>
      <c r="N921" t="str">
        <f t="shared" si="154"/>
        <v>山﨑</v>
      </c>
      <c r="O921" t="str">
        <f t="shared" si="155"/>
        <v>真聖</v>
      </c>
      <c r="P921" t="str">
        <f t="shared" si="156"/>
        <v>ヤマサキ</v>
      </c>
      <c r="Q921" t="str">
        <f t="shared" si="157"/>
        <v>マサトシ</v>
      </c>
      <c r="R921">
        <f t="shared" si="158"/>
        <v>19</v>
      </c>
      <c r="S921" t="str">
        <f t="shared" si="159"/>
        <v>2003</v>
      </c>
      <c r="T921" t="str">
        <f t="shared" si="160"/>
        <v>0615</v>
      </c>
      <c r="U921" t="str">
        <f t="shared" si="161"/>
        <v>2003/06/15</v>
      </c>
      <c r="V921" t="str">
        <f t="shared" si="162"/>
        <v>大阪</v>
      </c>
      <c r="W921" t="str">
        <f t="shared" si="163"/>
        <v/>
      </c>
      <c r="X921" t="str">
        <f t="shared" si="164"/>
        <v>大阪経済大</v>
      </c>
    </row>
    <row r="922" spans="1:24" x14ac:dyDescent="0.55000000000000004">
      <c r="A922" s="7" t="s">
        <v>3570</v>
      </c>
      <c r="B922" s="7">
        <v>921</v>
      </c>
      <c r="C922" s="7" t="s">
        <v>3679</v>
      </c>
      <c r="D922" s="7" t="s">
        <v>3680</v>
      </c>
      <c r="E922" s="7" t="s">
        <v>3681</v>
      </c>
      <c r="F922" s="7">
        <v>18</v>
      </c>
      <c r="G922" s="7" t="s">
        <v>752</v>
      </c>
      <c r="H922" s="7" t="s">
        <v>551</v>
      </c>
      <c r="I922" s="7" t="s">
        <v>3682</v>
      </c>
      <c r="J922" s="7" t="s">
        <v>3683</v>
      </c>
      <c r="N922" t="str">
        <f t="shared" si="154"/>
        <v>田村</v>
      </c>
      <c r="O922" t="str">
        <f t="shared" si="155"/>
        <v>奏人</v>
      </c>
      <c r="P922" t="str">
        <f t="shared" si="156"/>
        <v>タムラ</v>
      </c>
      <c r="Q922" t="str">
        <f t="shared" si="157"/>
        <v>カナト</v>
      </c>
      <c r="R922">
        <f t="shared" si="158"/>
        <v>19</v>
      </c>
      <c r="S922" t="str">
        <f t="shared" si="159"/>
        <v>2003</v>
      </c>
      <c r="T922" t="str">
        <f t="shared" si="160"/>
        <v>0809</v>
      </c>
      <c r="U922" t="str">
        <f t="shared" si="161"/>
        <v>2003/08/09</v>
      </c>
      <c r="V922" t="str">
        <f t="shared" si="162"/>
        <v>大分</v>
      </c>
      <c r="W922" t="str">
        <f t="shared" si="163"/>
        <v/>
      </c>
      <c r="X922" t="str">
        <f t="shared" si="164"/>
        <v>大阪経済大</v>
      </c>
    </row>
    <row r="923" spans="1:24" x14ac:dyDescent="0.55000000000000004">
      <c r="A923" s="7" t="s">
        <v>3684</v>
      </c>
      <c r="B923" s="7">
        <v>922</v>
      </c>
      <c r="C923" s="7" t="s">
        <v>3685</v>
      </c>
      <c r="D923" s="7" t="s">
        <v>3686</v>
      </c>
      <c r="E923" s="7" t="s">
        <v>3687</v>
      </c>
      <c r="F923" s="7">
        <v>23</v>
      </c>
      <c r="G923" s="7" t="s">
        <v>143</v>
      </c>
      <c r="H923" s="7">
        <v>73913124</v>
      </c>
      <c r="I923" s="7" t="s">
        <v>3317</v>
      </c>
      <c r="J923" s="7" t="s">
        <v>129</v>
      </c>
      <c r="N923" t="str">
        <f t="shared" si="154"/>
        <v>森口</v>
      </c>
      <c r="O923" t="str">
        <f t="shared" si="155"/>
        <v>勇輝</v>
      </c>
      <c r="P923" t="str">
        <f t="shared" si="156"/>
        <v>モリグチ</v>
      </c>
      <c r="Q923" t="str">
        <f t="shared" si="157"/>
        <v>ユウキ</v>
      </c>
      <c r="R923">
        <f t="shared" si="158"/>
        <v>24</v>
      </c>
      <c r="S923" t="str">
        <f t="shared" si="159"/>
        <v>1998</v>
      </c>
      <c r="T923" t="str">
        <f t="shared" si="160"/>
        <v>0720</v>
      </c>
      <c r="U923" t="str">
        <f t="shared" si="161"/>
        <v>1998/07/20</v>
      </c>
      <c r="V923" t="str">
        <f t="shared" si="162"/>
        <v>兵庫</v>
      </c>
      <c r="W923" t="str">
        <f t="shared" si="163"/>
        <v>00073913124</v>
      </c>
      <c r="X923" t="str">
        <f t="shared" si="164"/>
        <v>兵庫県立大</v>
      </c>
    </row>
    <row r="924" spans="1:24" x14ac:dyDescent="0.55000000000000004">
      <c r="A924" s="7" t="s">
        <v>3684</v>
      </c>
      <c r="B924" s="7">
        <v>923</v>
      </c>
      <c r="C924" s="7" t="s">
        <v>3688</v>
      </c>
      <c r="D924" s="7" t="s">
        <v>3689</v>
      </c>
      <c r="E924" s="7" t="s">
        <v>3690</v>
      </c>
      <c r="F924" s="7">
        <v>22</v>
      </c>
      <c r="G924" s="7" t="s">
        <v>143</v>
      </c>
      <c r="H924" s="7">
        <v>70666530</v>
      </c>
      <c r="I924" s="7" t="s">
        <v>3691</v>
      </c>
      <c r="J924" s="7" t="s">
        <v>868</v>
      </c>
      <c r="N924" t="str">
        <f t="shared" si="154"/>
        <v>豊岡</v>
      </c>
      <c r="O924" t="str">
        <f t="shared" si="155"/>
        <v>尚弥</v>
      </c>
      <c r="P924" t="str">
        <f t="shared" si="156"/>
        <v>トヨオカ</v>
      </c>
      <c r="Q924" t="str">
        <f t="shared" si="157"/>
        <v>ナオヤ</v>
      </c>
      <c r="R924">
        <f t="shared" si="158"/>
        <v>23</v>
      </c>
      <c r="S924" t="str">
        <f t="shared" si="159"/>
        <v>1999</v>
      </c>
      <c r="T924" t="str">
        <f t="shared" si="160"/>
        <v>0507</v>
      </c>
      <c r="U924" t="str">
        <f t="shared" si="161"/>
        <v>1999/05/07</v>
      </c>
      <c r="V924" t="str">
        <f t="shared" si="162"/>
        <v>兵庫</v>
      </c>
      <c r="W924" t="str">
        <f t="shared" si="163"/>
        <v>00070666530</v>
      </c>
      <c r="X924" t="str">
        <f t="shared" si="164"/>
        <v>兵庫県立大</v>
      </c>
    </row>
    <row r="925" spans="1:24" x14ac:dyDescent="0.55000000000000004">
      <c r="A925" s="7" t="s">
        <v>3684</v>
      </c>
      <c r="B925" s="7">
        <v>924</v>
      </c>
      <c r="C925" s="7" t="s">
        <v>3692</v>
      </c>
      <c r="D925" s="7" t="s">
        <v>3693</v>
      </c>
      <c r="E925" s="7" t="s">
        <v>3694</v>
      </c>
      <c r="F925" s="7">
        <v>22</v>
      </c>
      <c r="G925" s="7" t="s">
        <v>143</v>
      </c>
      <c r="H925" s="7">
        <v>70700418</v>
      </c>
      <c r="I925" s="7" t="s">
        <v>3695</v>
      </c>
      <c r="J925" s="7" t="s">
        <v>3696</v>
      </c>
      <c r="N925" t="str">
        <f t="shared" si="154"/>
        <v>八尾</v>
      </c>
      <c r="O925" t="str">
        <f t="shared" si="155"/>
        <v>知典</v>
      </c>
      <c r="P925" t="str">
        <f t="shared" si="156"/>
        <v>ヤオ</v>
      </c>
      <c r="Q925" t="str">
        <f t="shared" si="157"/>
        <v>トモノリ</v>
      </c>
      <c r="R925">
        <f t="shared" si="158"/>
        <v>23</v>
      </c>
      <c r="S925" t="str">
        <f t="shared" si="159"/>
        <v>1999</v>
      </c>
      <c r="T925" t="str">
        <f t="shared" si="160"/>
        <v>0410</v>
      </c>
      <c r="U925" t="str">
        <f t="shared" si="161"/>
        <v>1999/04/10</v>
      </c>
      <c r="V925" t="str">
        <f t="shared" si="162"/>
        <v>兵庫</v>
      </c>
      <c r="W925" t="str">
        <f t="shared" si="163"/>
        <v>00070700418</v>
      </c>
      <c r="X925" t="str">
        <f t="shared" si="164"/>
        <v>兵庫県立大</v>
      </c>
    </row>
    <row r="926" spans="1:24" x14ac:dyDescent="0.55000000000000004">
      <c r="A926" s="7" t="s">
        <v>3684</v>
      </c>
      <c r="B926" s="7">
        <v>925</v>
      </c>
      <c r="C926" s="7" t="s">
        <v>3697</v>
      </c>
      <c r="D926" s="7" t="s">
        <v>3698</v>
      </c>
      <c r="E926" s="7" t="s">
        <v>3699</v>
      </c>
      <c r="F926" s="7">
        <v>22</v>
      </c>
      <c r="G926" s="7" t="s">
        <v>143</v>
      </c>
      <c r="H926" s="7">
        <v>70372726</v>
      </c>
      <c r="I926" s="7" t="s">
        <v>575</v>
      </c>
      <c r="J926" s="7" t="s">
        <v>3700</v>
      </c>
      <c r="N926" t="str">
        <f t="shared" si="154"/>
        <v>井上</v>
      </c>
      <c r="O926" t="str">
        <f t="shared" si="155"/>
        <v>達裕</v>
      </c>
      <c r="P926" t="str">
        <f t="shared" si="156"/>
        <v>イノウエ</v>
      </c>
      <c r="Q926" t="str">
        <f t="shared" si="157"/>
        <v>タツヒロ</v>
      </c>
      <c r="R926">
        <f t="shared" si="158"/>
        <v>23</v>
      </c>
      <c r="S926" t="str">
        <f t="shared" si="159"/>
        <v>1999</v>
      </c>
      <c r="T926" t="str">
        <f t="shared" si="160"/>
        <v>0916</v>
      </c>
      <c r="U926" t="str">
        <f t="shared" si="161"/>
        <v>1999/09/16</v>
      </c>
      <c r="V926" t="str">
        <f t="shared" si="162"/>
        <v>兵庫</v>
      </c>
      <c r="W926" t="str">
        <f t="shared" si="163"/>
        <v>00070372726</v>
      </c>
      <c r="X926" t="str">
        <f t="shared" si="164"/>
        <v>兵庫県立大</v>
      </c>
    </row>
    <row r="927" spans="1:24" x14ac:dyDescent="0.55000000000000004">
      <c r="A927" s="7" t="s">
        <v>3684</v>
      </c>
      <c r="B927" s="7">
        <v>926</v>
      </c>
      <c r="C927" s="7" t="s">
        <v>3701</v>
      </c>
      <c r="D927" s="7" t="s">
        <v>3702</v>
      </c>
      <c r="E927" s="7" t="s">
        <v>3703</v>
      </c>
      <c r="F927" s="7">
        <v>21</v>
      </c>
      <c r="G927" s="7" t="s">
        <v>143</v>
      </c>
      <c r="H927" s="7">
        <v>93843431</v>
      </c>
      <c r="I927" s="7" t="s">
        <v>621</v>
      </c>
      <c r="J927" s="7" t="s">
        <v>3704</v>
      </c>
      <c r="N927" t="str">
        <f t="shared" si="154"/>
        <v>上田</v>
      </c>
      <c r="O927" t="str">
        <f t="shared" si="155"/>
        <v>皓一</v>
      </c>
      <c r="P927" t="str">
        <f t="shared" si="156"/>
        <v>ウエダ</v>
      </c>
      <c r="Q927" t="str">
        <f t="shared" si="157"/>
        <v>コウイチ</v>
      </c>
      <c r="R927">
        <f t="shared" si="158"/>
        <v>22</v>
      </c>
      <c r="S927" t="str">
        <f t="shared" si="159"/>
        <v>2000</v>
      </c>
      <c r="T927" t="str">
        <f t="shared" si="160"/>
        <v>0831</v>
      </c>
      <c r="U927" t="str">
        <f t="shared" si="161"/>
        <v>2000/08/31</v>
      </c>
      <c r="V927" t="str">
        <f t="shared" si="162"/>
        <v>兵庫</v>
      </c>
      <c r="W927" t="str">
        <f t="shared" si="163"/>
        <v>00093843431</v>
      </c>
      <c r="X927" t="str">
        <f t="shared" si="164"/>
        <v>兵庫県立大</v>
      </c>
    </row>
    <row r="928" spans="1:24" x14ac:dyDescent="0.55000000000000004">
      <c r="A928" s="7" t="s">
        <v>3684</v>
      </c>
      <c r="B928" s="7">
        <v>927</v>
      </c>
      <c r="C928" s="7" t="s">
        <v>3705</v>
      </c>
      <c r="D928" s="7" t="s">
        <v>3706</v>
      </c>
      <c r="E928" s="7" t="s">
        <v>730</v>
      </c>
      <c r="F928" s="7">
        <v>21</v>
      </c>
      <c r="G928" s="7" t="s">
        <v>143</v>
      </c>
      <c r="H928" s="7">
        <v>60201413</v>
      </c>
      <c r="I928" s="7" t="s">
        <v>3707</v>
      </c>
      <c r="J928" s="7" t="s">
        <v>3708</v>
      </c>
      <c r="N928" t="str">
        <f t="shared" si="154"/>
        <v>備</v>
      </c>
      <c r="O928" t="str">
        <f t="shared" si="155"/>
        <v>未来貴</v>
      </c>
      <c r="P928" t="str">
        <f t="shared" si="156"/>
        <v>ソナエ</v>
      </c>
      <c r="Q928" t="str">
        <f t="shared" si="157"/>
        <v>ミラキ</v>
      </c>
      <c r="R928">
        <f t="shared" si="158"/>
        <v>22</v>
      </c>
      <c r="S928" t="str">
        <f t="shared" si="159"/>
        <v>2000</v>
      </c>
      <c r="T928" t="str">
        <f t="shared" si="160"/>
        <v>1029</v>
      </c>
      <c r="U928" t="str">
        <f t="shared" si="161"/>
        <v>2000/10/29</v>
      </c>
      <c r="V928" t="str">
        <f t="shared" si="162"/>
        <v>兵庫</v>
      </c>
      <c r="W928" t="str">
        <f t="shared" si="163"/>
        <v>00060201413</v>
      </c>
      <c r="X928" t="str">
        <f t="shared" si="164"/>
        <v>兵庫県立大</v>
      </c>
    </row>
    <row r="929" spans="1:24" x14ac:dyDescent="0.55000000000000004">
      <c r="A929" s="7" t="s">
        <v>3684</v>
      </c>
      <c r="B929" s="7">
        <v>928</v>
      </c>
      <c r="C929" s="7" t="s">
        <v>3709</v>
      </c>
      <c r="D929" s="7" t="s">
        <v>3710</v>
      </c>
      <c r="E929" s="7" t="s">
        <v>3711</v>
      </c>
      <c r="F929" s="7">
        <v>21</v>
      </c>
      <c r="G929" s="7" t="s">
        <v>143</v>
      </c>
      <c r="H929" s="7">
        <v>60962124</v>
      </c>
      <c r="I929" s="7" t="s">
        <v>3712</v>
      </c>
      <c r="J929" s="7" t="s">
        <v>636</v>
      </c>
      <c r="N929" t="str">
        <f t="shared" si="154"/>
        <v>寺垣内</v>
      </c>
      <c r="O929" t="str">
        <f t="shared" si="155"/>
        <v>啓吾</v>
      </c>
      <c r="P929" t="str">
        <f t="shared" si="156"/>
        <v>テラガイト</v>
      </c>
      <c r="Q929" t="str">
        <f t="shared" si="157"/>
        <v>ケイゴ</v>
      </c>
      <c r="R929">
        <f t="shared" si="158"/>
        <v>21</v>
      </c>
      <c r="S929" t="str">
        <f t="shared" si="159"/>
        <v>2001</v>
      </c>
      <c r="T929" t="str">
        <f t="shared" si="160"/>
        <v>0305</v>
      </c>
      <c r="U929" t="str">
        <f t="shared" si="161"/>
        <v>2001/03/05</v>
      </c>
      <c r="V929" t="str">
        <f t="shared" si="162"/>
        <v>兵庫</v>
      </c>
      <c r="W929" t="str">
        <f t="shared" si="163"/>
        <v>00060962124</v>
      </c>
      <c r="X929" t="str">
        <f t="shared" si="164"/>
        <v>兵庫県立大</v>
      </c>
    </row>
    <row r="930" spans="1:24" x14ac:dyDescent="0.55000000000000004">
      <c r="A930" s="7" t="s">
        <v>3684</v>
      </c>
      <c r="B930" s="7">
        <v>929</v>
      </c>
      <c r="C930" s="7" t="s">
        <v>3713</v>
      </c>
      <c r="D930" s="7" t="s">
        <v>3714</v>
      </c>
      <c r="E930" s="7" t="s">
        <v>3147</v>
      </c>
      <c r="F930" s="7">
        <v>22</v>
      </c>
      <c r="G930" s="7" t="s">
        <v>143</v>
      </c>
      <c r="H930" s="7">
        <v>64166124</v>
      </c>
      <c r="I930" s="7" t="s">
        <v>1635</v>
      </c>
      <c r="J930" s="7" t="s">
        <v>262</v>
      </c>
      <c r="N930" t="str">
        <f t="shared" si="154"/>
        <v>中野</v>
      </c>
      <c r="O930" t="str">
        <f t="shared" si="155"/>
        <v>光喜</v>
      </c>
      <c r="P930" t="str">
        <f t="shared" si="156"/>
        <v>ナカノ</v>
      </c>
      <c r="Q930" t="str">
        <f t="shared" si="157"/>
        <v>コウキ</v>
      </c>
      <c r="R930">
        <f t="shared" si="158"/>
        <v>23</v>
      </c>
      <c r="S930" t="str">
        <f t="shared" si="159"/>
        <v>1999</v>
      </c>
      <c r="T930" t="str">
        <f t="shared" si="160"/>
        <v>0707</v>
      </c>
      <c r="U930" t="str">
        <f t="shared" si="161"/>
        <v>1999/07/07</v>
      </c>
      <c r="V930" t="str">
        <f t="shared" si="162"/>
        <v>兵庫</v>
      </c>
      <c r="W930" t="str">
        <f t="shared" si="163"/>
        <v>00064166124</v>
      </c>
      <c r="X930" t="str">
        <f t="shared" si="164"/>
        <v>兵庫県立大</v>
      </c>
    </row>
    <row r="931" spans="1:24" x14ac:dyDescent="0.55000000000000004">
      <c r="A931" s="7" t="s">
        <v>3684</v>
      </c>
      <c r="B931" s="7">
        <v>930</v>
      </c>
      <c r="C931" s="7" t="s">
        <v>3715</v>
      </c>
      <c r="D931" s="7" t="s">
        <v>3716</v>
      </c>
      <c r="E931" s="7" t="s">
        <v>3717</v>
      </c>
      <c r="F931" s="7">
        <v>21</v>
      </c>
      <c r="G931" s="7" t="s">
        <v>143</v>
      </c>
      <c r="H931" s="7">
        <v>64458633</v>
      </c>
      <c r="I931" s="7" t="s">
        <v>2661</v>
      </c>
      <c r="J931" s="7" t="s">
        <v>1636</v>
      </c>
      <c r="N931" t="str">
        <f t="shared" si="154"/>
        <v>村上</v>
      </c>
      <c r="O931" t="str">
        <f t="shared" si="155"/>
        <v>翔太</v>
      </c>
      <c r="P931" t="str">
        <f t="shared" si="156"/>
        <v>ムラカミ</v>
      </c>
      <c r="Q931" t="str">
        <f t="shared" si="157"/>
        <v>ショウタ</v>
      </c>
      <c r="R931">
        <f t="shared" si="158"/>
        <v>22</v>
      </c>
      <c r="S931" t="str">
        <f t="shared" si="159"/>
        <v>2000</v>
      </c>
      <c r="T931" t="str">
        <f t="shared" si="160"/>
        <v>1213</v>
      </c>
      <c r="U931" t="str">
        <f t="shared" si="161"/>
        <v>2000/12/13</v>
      </c>
      <c r="V931" t="str">
        <f t="shared" si="162"/>
        <v>兵庫</v>
      </c>
      <c r="W931" t="str">
        <f t="shared" si="163"/>
        <v>00064458633</v>
      </c>
      <c r="X931" t="str">
        <f t="shared" si="164"/>
        <v>兵庫県立大</v>
      </c>
    </row>
    <row r="932" spans="1:24" x14ac:dyDescent="0.55000000000000004">
      <c r="A932" s="7" t="s">
        <v>3684</v>
      </c>
      <c r="B932" s="7">
        <v>931</v>
      </c>
      <c r="C932" s="7" t="s">
        <v>3718</v>
      </c>
      <c r="D932" s="7" t="s">
        <v>3719</v>
      </c>
      <c r="E932" s="7" t="s">
        <v>1589</v>
      </c>
      <c r="F932" s="7">
        <v>21</v>
      </c>
      <c r="G932" s="7" t="s">
        <v>143</v>
      </c>
      <c r="H932" s="7">
        <v>70499332</v>
      </c>
      <c r="I932" s="7" t="s">
        <v>223</v>
      </c>
      <c r="J932" s="7" t="s">
        <v>912</v>
      </c>
      <c r="N932" t="str">
        <f t="shared" si="154"/>
        <v>吉田</v>
      </c>
      <c r="O932" t="str">
        <f t="shared" si="155"/>
        <v>雄馬</v>
      </c>
      <c r="P932" t="str">
        <f t="shared" si="156"/>
        <v>ヨシダ</v>
      </c>
      <c r="Q932" t="str">
        <f t="shared" si="157"/>
        <v>ユウマ</v>
      </c>
      <c r="R932">
        <f t="shared" si="158"/>
        <v>22</v>
      </c>
      <c r="S932" t="str">
        <f t="shared" si="159"/>
        <v>2000</v>
      </c>
      <c r="T932" t="str">
        <f t="shared" si="160"/>
        <v>0412</v>
      </c>
      <c r="U932" t="str">
        <f t="shared" si="161"/>
        <v>2000/04/12</v>
      </c>
      <c r="V932" t="str">
        <f t="shared" si="162"/>
        <v>兵庫</v>
      </c>
      <c r="W932" t="str">
        <f t="shared" si="163"/>
        <v>00070499332</v>
      </c>
      <c r="X932" t="str">
        <f t="shared" si="164"/>
        <v>兵庫県立大</v>
      </c>
    </row>
    <row r="933" spans="1:24" x14ac:dyDescent="0.55000000000000004">
      <c r="A933" s="7" t="s">
        <v>3684</v>
      </c>
      <c r="B933" s="7">
        <v>932</v>
      </c>
      <c r="C933" s="7" t="s">
        <v>3720</v>
      </c>
      <c r="D933" s="7" t="s">
        <v>3721</v>
      </c>
      <c r="E933" s="7" t="s">
        <v>3722</v>
      </c>
      <c r="F933" s="7">
        <v>21</v>
      </c>
      <c r="G933" s="7" t="s">
        <v>143</v>
      </c>
      <c r="H933" s="7">
        <v>76946638</v>
      </c>
      <c r="I933" s="7" t="s">
        <v>621</v>
      </c>
      <c r="J933" s="7" t="s">
        <v>1216</v>
      </c>
      <c r="N933" t="str">
        <f t="shared" si="154"/>
        <v>上田</v>
      </c>
      <c r="O933" t="str">
        <f t="shared" si="155"/>
        <v>健登</v>
      </c>
      <c r="P933" t="str">
        <f t="shared" si="156"/>
        <v>ウエダ</v>
      </c>
      <c r="Q933" t="str">
        <f t="shared" si="157"/>
        <v>ケント</v>
      </c>
      <c r="R933">
        <f t="shared" si="158"/>
        <v>22</v>
      </c>
      <c r="S933" t="str">
        <f t="shared" si="159"/>
        <v>2001</v>
      </c>
      <c r="T933" t="str">
        <f t="shared" si="160"/>
        <v>0117</v>
      </c>
      <c r="U933" t="str">
        <f t="shared" si="161"/>
        <v>2001/01/17</v>
      </c>
      <c r="V933" t="str">
        <f t="shared" si="162"/>
        <v>兵庫</v>
      </c>
      <c r="W933" t="str">
        <f t="shared" si="163"/>
        <v>00076946638</v>
      </c>
      <c r="X933" t="str">
        <f t="shared" si="164"/>
        <v>兵庫県立大</v>
      </c>
    </row>
    <row r="934" spans="1:24" x14ac:dyDescent="0.55000000000000004">
      <c r="A934" s="7" t="s">
        <v>3684</v>
      </c>
      <c r="B934" s="7">
        <v>933</v>
      </c>
      <c r="C934" s="7" t="s">
        <v>3723</v>
      </c>
      <c r="D934" s="7" t="s">
        <v>3724</v>
      </c>
      <c r="E934" s="7" t="s">
        <v>3725</v>
      </c>
      <c r="F934" s="7">
        <v>20</v>
      </c>
      <c r="G934" s="7" t="s">
        <v>143</v>
      </c>
      <c r="H934" s="7">
        <v>76277029</v>
      </c>
      <c r="I934" s="7" t="s">
        <v>1138</v>
      </c>
      <c r="J934" s="7" t="s">
        <v>542</v>
      </c>
      <c r="N934" t="str">
        <f t="shared" si="154"/>
        <v>坂本</v>
      </c>
      <c r="O934" t="str">
        <f t="shared" si="155"/>
        <v>裕太</v>
      </c>
      <c r="P934" t="str">
        <f t="shared" si="156"/>
        <v>サカモト</v>
      </c>
      <c r="Q934" t="str">
        <f t="shared" si="157"/>
        <v>ユウタ</v>
      </c>
      <c r="R934">
        <f t="shared" si="158"/>
        <v>20</v>
      </c>
      <c r="S934" t="str">
        <f t="shared" si="159"/>
        <v>2002</v>
      </c>
      <c r="T934" t="str">
        <f t="shared" si="160"/>
        <v>0321</v>
      </c>
      <c r="U934" t="str">
        <f t="shared" si="161"/>
        <v>2002/03/21</v>
      </c>
      <c r="V934" t="str">
        <f t="shared" si="162"/>
        <v>兵庫</v>
      </c>
      <c r="W934" t="str">
        <f t="shared" si="163"/>
        <v>00076277029</v>
      </c>
      <c r="X934" t="str">
        <f t="shared" si="164"/>
        <v>兵庫県立大</v>
      </c>
    </row>
    <row r="935" spans="1:24" x14ac:dyDescent="0.55000000000000004">
      <c r="A935" s="7" t="s">
        <v>3684</v>
      </c>
      <c r="B935" s="7">
        <v>934</v>
      </c>
      <c r="C935" s="7" t="s">
        <v>3726</v>
      </c>
      <c r="D935" s="7" t="s">
        <v>3727</v>
      </c>
      <c r="E935" s="7" t="s">
        <v>3341</v>
      </c>
      <c r="F935" s="7">
        <v>20</v>
      </c>
      <c r="G935" s="7" t="s">
        <v>143</v>
      </c>
      <c r="H935" s="7">
        <v>116675430</v>
      </c>
      <c r="I935" s="7" t="s">
        <v>392</v>
      </c>
      <c r="J935" s="7" t="s">
        <v>372</v>
      </c>
      <c r="N935" t="str">
        <f t="shared" si="154"/>
        <v>山口</v>
      </c>
      <c r="O935" t="str">
        <f t="shared" si="155"/>
        <v>智也</v>
      </c>
      <c r="P935" t="str">
        <f t="shared" si="156"/>
        <v>ヤマグチ</v>
      </c>
      <c r="Q935" t="str">
        <f t="shared" si="157"/>
        <v>トモヤ</v>
      </c>
      <c r="R935">
        <f t="shared" si="158"/>
        <v>21</v>
      </c>
      <c r="S935" t="str">
        <f t="shared" si="159"/>
        <v>2001</v>
      </c>
      <c r="T935" t="str">
        <f t="shared" si="160"/>
        <v>0718</v>
      </c>
      <c r="U935" t="str">
        <f t="shared" si="161"/>
        <v>2001/07/18</v>
      </c>
      <c r="V935" t="str">
        <f t="shared" si="162"/>
        <v>兵庫</v>
      </c>
      <c r="W935" t="str">
        <f t="shared" si="163"/>
        <v>00116675430</v>
      </c>
      <c r="X935" t="str">
        <f t="shared" si="164"/>
        <v>兵庫県立大</v>
      </c>
    </row>
    <row r="936" spans="1:24" x14ac:dyDescent="0.55000000000000004">
      <c r="A936" s="7" t="s">
        <v>3684</v>
      </c>
      <c r="B936" s="7">
        <v>935</v>
      </c>
      <c r="C936" s="7" t="s">
        <v>3728</v>
      </c>
      <c r="D936" s="7" t="s">
        <v>3729</v>
      </c>
      <c r="E936" s="7" t="s">
        <v>3730</v>
      </c>
      <c r="F936" s="7">
        <v>20</v>
      </c>
      <c r="G936" s="7" t="s">
        <v>143</v>
      </c>
      <c r="H936" s="7">
        <v>114495125</v>
      </c>
      <c r="I936" s="7" t="s">
        <v>473</v>
      </c>
      <c r="J936" s="7" t="s">
        <v>3731</v>
      </c>
      <c r="N936" t="str">
        <f t="shared" si="154"/>
        <v>山﨑</v>
      </c>
      <c r="O936" t="str">
        <f t="shared" si="155"/>
        <v>広夢</v>
      </c>
      <c r="P936" t="str">
        <f t="shared" si="156"/>
        <v>ヤマサキ</v>
      </c>
      <c r="Q936" t="str">
        <f t="shared" si="157"/>
        <v>ヒロム</v>
      </c>
      <c r="R936">
        <f t="shared" si="158"/>
        <v>21</v>
      </c>
      <c r="S936" t="str">
        <f t="shared" si="159"/>
        <v>2001</v>
      </c>
      <c r="T936" t="str">
        <f t="shared" si="160"/>
        <v>0726</v>
      </c>
      <c r="U936" t="str">
        <f t="shared" si="161"/>
        <v>2001/07/26</v>
      </c>
      <c r="V936" t="str">
        <f t="shared" si="162"/>
        <v>兵庫</v>
      </c>
      <c r="W936" t="str">
        <f t="shared" si="163"/>
        <v>00114495125</v>
      </c>
      <c r="X936" t="str">
        <f t="shared" si="164"/>
        <v>兵庫県立大</v>
      </c>
    </row>
    <row r="937" spans="1:24" x14ac:dyDescent="0.55000000000000004">
      <c r="A937" s="7" t="s">
        <v>3684</v>
      </c>
      <c r="B937" s="7">
        <v>936</v>
      </c>
      <c r="C937" s="7" t="s">
        <v>3732</v>
      </c>
      <c r="D937" s="7" t="s">
        <v>3733</v>
      </c>
      <c r="E937" s="7" t="s">
        <v>2722</v>
      </c>
      <c r="F937" s="7">
        <v>19</v>
      </c>
      <c r="G937" s="7" t="s">
        <v>143</v>
      </c>
      <c r="H937" s="7">
        <v>87270327</v>
      </c>
      <c r="I937" s="7" t="s">
        <v>3734</v>
      </c>
      <c r="J937" s="7" t="s">
        <v>289</v>
      </c>
      <c r="N937" t="str">
        <f t="shared" si="154"/>
        <v>池本</v>
      </c>
      <c r="O937" t="str">
        <f t="shared" si="155"/>
        <v>陽介</v>
      </c>
      <c r="P937" t="str">
        <f t="shared" si="156"/>
        <v>イケモト</v>
      </c>
      <c r="Q937" t="str">
        <f t="shared" si="157"/>
        <v>ヨウスケ</v>
      </c>
      <c r="R937">
        <f t="shared" si="158"/>
        <v>20</v>
      </c>
      <c r="S937" t="str">
        <f t="shared" si="159"/>
        <v>2002</v>
      </c>
      <c r="T937" t="str">
        <f t="shared" si="160"/>
        <v>0727</v>
      </c>
      <c r="U937" t="str">
        <f t="shared" si="161"/>
        <v>2002/07/27</v>
      </c>
      <c r="V937" t="str">
        <f t="shared" si="162"/>
        <v>兵庫</v>
      </c>
      <c r="W937" t="str">
        <f t="shared" si="163"/>
        <v>00087270327</v>
      </c>
      <c r="X937" t="str">
        <f t="shared" si="164"/>
        <v>兵庫県立大</v>
      </c>
    </row>
    <row r="938" spans="1:24" x14ac:dyDescent="0.55000000000000004">
      <c r="A938" s="7" t="s">
        <v>3684</v>
      </c>
      <c r="B938" s="7">
        <v>937</v>
      </c>
      <c r="C938" s="7" t="s">
        <v>3735</v>
      </c>
      <c r="D938" s="7" t="s">
        <v>3736</v>
      </c>
      <c r="E938" s="7" t="s">
        <v>2722</v>
      </c>
      <c r="F938" s="7">
        <v>19</v>
      </c>
      <c r="G938" s="7" t="s">
        <v>143</v>
      </c>
      <c r="H938" s="7" t="s">
        <v>551</v>
      </c>
      <c r="I938" s="7" t="s">
        <v>3737</v>
      </c>
      <c r="J938" s="7" t="s">
        <v>542</v>
      </c>
      <c r="N938" t="str">
        <f t="shared" si="154"/>
        <v>磯野</v>
      </c>
      <c r="O938" t="str">
        <f t="shared" si="155"/>
        <v>佑太</v>
      </c>
      <c r="P938" t="str">
        <f t="shared" si="156"/>
        <v>イソノ</v>
      </c>
      <c r="Q938" t="str">
        <f t="shared" si="157"/>
        <v>ユウタ</v>
      </c>
      <c r="R938">
        <f t="shared" si="158"/>
        <v>20</v>
      </c>
      <c r="S938" t="str">
        <f t="shared" si="159"/>
        <v>2002</v>
      </c>
      <c r="T938" t="str">
        <f t="shared" si="160"/>
        <v>0727</v>
      </c>
      <c r="U938" t="str">
        <f t="shared" si="161"/>
        <v>2002/07/27</v>
      </c>
      <c r="V938" t="str">
        <f t="shared" si="162"/>
        <v>兵庫</v>
      </c>
      <c r="W938" t="str">
        <f t="shared" si="163"/>
        <v/>
      </c>
      <c r="X938" t="str">
        <f t="shared" si="164"/>
        <v>兵庫県立大</v>
      </c>
    </row>
    <row r="939" spans="1:24" x14ac:dyDescent="0.55000000000000004">
      <c r="A939" s="7" t="s">
        <v>3684</v>
      </c>
      <c r="B939" s="7">
        <v>938</v>
      </c>
      <c r="C939" s="7" t="s">
        <v>3738</v>
      </c>
      <c r="D939" s="7" t="s">
        <v>3739</v>
      </c>
      <c r="E939" s="7" t="s">
        <v>2093</v>
      </c>
      <c r="F939" s="7">
        <v>19</v>
      </c>
      <c r="G939" s="7" t="s">
        <v>143</v>
      </c>
      <c r="H939" s="7">
        <v>92913327</v>
      </c>
      <c r="I939" s="7" t="s">
        <v>762</v>
      </c>
      <c r="J939" s="7" t="s">
        <v>3740</v>
      </c>
      <c r="N939" t="str">
        <f t="shared" si="154"/>
        <v>西尾</v>
      </c>
      <c r="O939" t="str">
        <f t="shared" si="155"/>
        <v>咲人</v>
      </c>
      <c r="P939" t="str">
        <f t="shared" si="156"/>
        <v>ニシオ</v>
      </c>
      <c r="Q939" t="str">
        <f t="shared" si="157"/>
        <v>サクト</v>
      </c>
      <c r="R939">
        <f t="shared" si="158"/>
        <v>20</v>
      </c>
      <c r="S939" t="str">
        <f t="shared" si="159"/>
        <v>2002</v>
      </c>
      <c r="T939" t="str">
        <f t="shared" si="160"/>
        <v>0530</v>
      </c>
      <c r="U939" t="str">
        <f t="shared" si="161"/>
        <v>2002/05/30</v>
      </c>
      <c r="V939" t="str">
        <f t="shared" si="162"/>
        <v>兵庫</v>
      </c>
      <c r="W939" t="str">
        <f t="shared" si="163"/>
        <v>00092913327</v>
      </c>
      <c r="X939" t="str">
        <f t="shared" si="164"/>
        <v>兵庫県立大</v>
      </c>
    </row>
    <row r="940" spans="1:24" x14ac:dyDescent="0.55000000000000004">
      <c r="A940" s="7" t="s">
        <v>3684</v>
      </c>
      <c r="B940" s="7">
        <v>939</v>
      </c>
      <c r="C940" s="7" t="s">
        <v>3741</v>
      </c>
      <c r="D940" s="7" t="s">
        <v>3742</v>
      </c>
      <c r="E940" s="7" t="s">
        <v>1944</v>
      </c>
      <c r="F940" s="7">
        <v>19</v>
      </c>
      <c r="G940" s="7" t="s">
        <v>143</v>
      </c>
      <c r="H940" s="7">
        <v>87690636</v>
      </c>
      <c r="I940" s="7" t="s">
        <v>1198</v>
      </c>
      <c r="J940" s="7" t="s">
        <v>1993</v>
      </c>
      <c r="N940" t="str">
        <f t="shared" si="154"/>
        <v>原</v>
      </c>
      <c r="O940" t="str">
        <f t="shared" si="155"/>
        <v>麻嘉</v>
      </c>
      <c r="P940" t="str">
        <f t="shared" si="156"/>
        <v>ハラ</v>
      </c>
      <c r="Q940" t="str">
        <f t="shared" si="157"/>
        <v>マヒロ</v>
      </c>
      <c r="R940">
        <f t="shared" si="158"/>
        <v>20</v>
      </c>
      <c r="S940" t="str">
        <f t="shared" si="159"/>
        <v>2002</v>
      </c>
      <c r="T940" t="str">
        <f t="shared" si="160"/>
        <v>1202</v>
      </c>
      <c r="U940" t="str">
        <f t="shared" si="161"/>
        <v>2002/12/02</v>
      </c>
      <c r="V940" t="str">
        <f t="shared" si="162"/>
        <v>兵庫</v>
      </c>
      <c r="W940" t="str">
        <f t="shared" si="163"/>
        <v>00087690636</v>
      </c>
      <c r="X940" t="str">
        <f t="shared" si="164"/>
        <v>兵庫県立大</v>
      </c>
    </row>
    <row r="941" spans="1:24" x14ac:dyDescent="0.55000000000000004">
      <c r="A941" s="7" t="s">
        <v>3684</v>
      </c>
      <c r="B941" s="7">
        <v>940</v>
      </c>
      <c r="C941" s="7" t="s">
        <v>3743</v>
      </c>
      <c r="D941" s="7" t="s">
        <v>3744</v>
      </c>
      <c r="E941" s="7" t="s">
        <v>3745</v>
      </c>
      <c r="F941" s="7">
        <v>19</v>
      </c>
      <c r="G941" s="7" t="s">
        <v>143</v>
      </c>
      <c r="H941" s="7">
        <v>92485836</v>
      </c>
      <c r="I941" s="7" t="s">
        <v>3746</v>
      </c>
      <c r="J941" s="7" t="s">
        <v>515</v>
      </c>
      <c r="N941" t="str">
        <f t="shared" si="154"/>
        <v>廣畑</v>
      </c>
      <c r="O941" t="str">
        <f t="shared" si="155"/>
        <v>敬太</v>
      </c>
      <c r="P941" t="str">
        <f t="shared" si="156"/>
        <v>ヒロハタ</v>
      </c>
      <c r="Q941" t="str">
        <f t="shared" si="157"/>
        <v>ケイタ</v>
      </c>
      <c r="R941">
        <f t="shared" si="158"/>
        <v>20</v>
      </c>
      <c r="S941" t="str">
        <f t="shared" si="159"/>
        <v>2002</v>
      </c>
      <c r="T941" t="str">
        <f t="shared" si="160"/>
        <v>0706</v>
      </c>
      <c r="U941" t="str">
        <f t="shared" si="161"/>
        <v>2002/07/06</v>
      </c>
      <c r="V941" t="str">
        <f t="shared" si="162"/>
        <v>兵庫</v>
      </c>
      <c r="W941" t="str">
        <f t="shared" si="163"/>
        <v>00092485836</v>
      </c>
      <c r="X941" t="str">
        <f t="shared" si="164"/>
        <v>兵庫県立大</v>
      </c>
    </row>
    <row r="942" spans="1:24" x14ac:dyDescent="0.55000000000000004">
      <c r="A942" s="7" t="s">
        <v>3684</v>
      </c>
      <c r="B942" s="7">
        <v>941</v>
      </c>
      <c r="C942" s="7" t="s">
        <v>3747</v>
      </c>
      <c r="D942" s="7" t="s">
        <v>3748</v>
      </c>
      <c r="E942" s="7" t="s">
        <v>3079</v>
      </c>
      <c r="F942" s="7">
        <v>19</v>
      </c>
      <c r="G942" s="7" t="s">
        <v>143</v>
      </c>
      <c r="H942" s="7">
        <v>122214416</v>
      </c>
      <c r="I942" s="7" t="s">
        <v>1453</v>
      </c>
      <c r="J942" s="7" t="s">
        <v>3749</v>
      </c>
      <c r="N942" t="str">
        <f t="shared" si="154"/>
        <v>吉岡</v>
      </c>
      <c r="O942" t="str">
        <f t="shared" si="155"/>
        <v>樹永</v>
      </c>
      <c r="P942" t="str">
        <f t="shared" si="156"/>
        <v>ヨシオカ</v>
      </c>
      <c r="Q942" t="str">
        <f t="shared" si="157"/>
        <v>ミキト</v>
      </c>
      <c r="R942">
        <f t="shared" si="158"/>
        <v>20</v>
      </c>
      <c r="S942" t="str">
        <f t="shared" si="159"/>
        <v>2002</v>
      </c>
      <c r="T942" t="str">
        <f t="shared" si="160"/>
        <v>0627</v>
      </c>
      <c r="U942" t="str">
        <f t="shared" si="161"/>
        <v>2002/06/27</v>
      </c>
      <c r="V942" t="str">
        <f t="shared" si="162"/>
        <v>兵庫</v>
      </c>
      <c r="W942" t="str">
        <f t="shared" si="163"/>
        <v>00122214416</v>
      </c>
      <c r="X942" t="str">
        <f t="shared" si="164"/>
        <v>兵庫県立大</v>
      </c>
    </row>
    <row r="943" spans="1:24" x14ac:dyDescent="0.55000000000000004">
      <c r="A943" s="7" t="s">
        <v>3750</v>
      </c>
      <c r="B943" s="7">
        <v>942</v>
      </c>
      <c r="C943" s="7" t="s">
        <v>3751</v>
      </c>
      <c r="D943" s="7" t="s">
        <v>3752</v>
      </c>
      <c r="E943" s="7" t="s">
        <v>3753</v>
      </c>
      <c r="F943" s="7">
        <v>21</v>
      </c>
      <c r="G943" s="7" t="s">
        <v>143</v>
      </c>
      <c r="H943" s="7">
        <v>70699637</v>
      </c>
      <c r="I943" s="7" t="s">
        <v>1264</v>
      </c>
      <c r="J943" s="7" t="s">
        <v>3754</v>
      </c>
      <c r="N943" t="str">
        <f t="shared" si="154"/>
        <v>板東</v>
      </c>
      <c r="O943" t="str">
        <f t="shared" si="155"/>
        <v>夢斗</v>
      </c>
      <c r="P943" t="str">
        <f t="shared" si="156"/>
        <v>バンドウ</v>
      </c>
      <c r="Q943" t="str">
        <f t="shared" si="157"/>
        <v>ユメト</v>
      </c>
      <c r="R943">
        <f t="shared" si="158"/>
        <v>22</v>
      </c>
      <c r="S943" t="str">
        <f t="shared" si="159"/>
        <v>2000</v>
      </c>
      <c r="T943" t="str">
        <f t="shared" si="160"/>
        <v>0523</v>
      </c>
      <c r="U943" t="str">
        <f t="shared" si="161"/>
        <v>2000/05/23</v>
      </c>
      <c r="V943" t="str">
        <f t="shared" si="162"/>
        <v>兵庫</v>
      </c>
      <c r="W943" t="str">
        <f t="shared" si="163"/>
        <v>00070699637</v>
      </c>
      <c r="X943" t="str">
        <f t="shared" si="164"/>
        <v>兵庫大</v>
      </c>
    </row>
    <row r="944" spans="1:24" x14ac:dyDescent="0.55000000000000004">
      <c r="A944" s="7" t="s">
        <v>3755</v>
      </c>
      <c r="B944" s="7">
        <v>943</v>
      </c>
      <c r="C944" s="7" t="s">
        <v>3756</v>
      </c>
      <c r="D944" s="7" t="s">
        <v>3757</v>
      </c>
      <c r="E944" s="7" t="s">
        <v>3758</v>
      </c>
      <c r="F944" s="7">
        <v>20</v>
      </c>
      <c r="G944" s="7" t="s">
        <v>143</v>
      </c>
      <c r="H944" s="7">
        <v>78096232</v>
      </c>
      <c r="I944" s="7" t="s">
        <v>3759</v>
      </c>
      <c r="J944" s="7" t="s">
        <v>333</v>
      </c>
      <c r="N944" t="str">
        <f t="shared" si="154"/>
        <v>有田</v>
      </c>
      <c r="O944" t="str">
        <f t="shared" si="155"/>
        <v>優也</v>
      </c>
      <c r="P944" t="str">
        <f t="shared" si="156"/>
        <v>アリタ</v>
      </c>
      <c r="Q944" t="str">
        <f t="shared" si="157"/>
        <v>ユウヤ</v>
      </c>
      <c r="R944">
        <f t="shared" si="158"/>
        <v>21</v>
      </c>
      <c r="S944" t="str">
        <f t="shared" si="159"/>
        <v>2001</v>
      </c>
      <c r="T944" t="str">
        <f t="shared" si="160"/>
        <v>0829</v>
      </c>
      <c r="U944" t="str">
        <f t="shared" si="161"/>
        <v>2001/08/29</v>
      </c>
      <c r="V944" t="str">
        <f t="shared" si="162"/>
        <v>兵庫</v>
      </c>
      <c r="W944" t="str">
        <f t="shared" si="163"/>
        <v>00078096232</v>
      </c>
      <c r="X944" t="str">
        <f t="shared" si="164"/>
        <v>関西福祉大</v>
      </c>
    </row>
    <row r="945" spans="1:24" x14ac:dyDescent="0.55000000000000004">
      <c r="A945" s="7" t="s">
        <v>3755</v>
      </c>
      <c r="B945" s="7">
        <v>944</v>
      </c>
      <c r="C945" s="7" t="s">
        <v>3760</v>
      </c>
      <c r="D945" s="7" t="s">
        <v>3761</v>
      </c>
      <c r="E945" s="7" t="s">
        <v>866</v>
      </c>
      <c r="F945" s="7">
        <v>20</v>
      </c>
      <c r="G945" s="7" t="s">
        <v>143</v>
      </c>
      <c r="H945" s="7">
        <v>74625832</v>
      </c>
      <c r="I945" s="7" t="s">
        <v>170</v>
      </c>
      <c r="J945" s="7" t="s">
        <v>1568</v>
      </c>
      <c r="N945" t="str">
        <f t="shared" si="154"/>
        <v>中川</v>
      </c>
      <c r="O945" t="str">
        <f t="shared" si="155"/>
        <v>隼一</v>
      </c>
      <c r="P945" t="str">
        <f t="shared" si="156"/>
        <v>ナカガワ</v>
      </c>
      <c r="Q945" t="str">
        <f t="shared" si="157"/>
        <v>シュンイチ</v>
      </c>
      <c r="R945">
        <f t="shared" si="158"/>
        <v>21</v>
      </c>
      <c r="S945" t="str">
        <f t="shared" si="159"/>
        <v>2001</v>
      </c>
      <c r="T945" t="str">
        <f t="shared" si="160"/>
        <v>0604</v>
      </c>
      <c r="U945" t="str">
        <f t="shared" si="161"/>
        <v>2001/06/04</v>
      </c>
      <c r="V945" t="str">
        <f t="shared" si="162"/>
        <v>兵庫</v>
      </c>
      <c r="W945" t="str">
        <f t="shared" si="163"/>
        <v>00074625832</v>
      </c>
      <c r="X945" t="str">
        <f t="shared" si="164"/>
        <v>関西福祉大</v>
      </c>
    </row>
    <row r="946" spans="1:24" x14ac:dyDescent="0.55000000000000004">
      <c r="A946" s="7" t="s">
        <v>3755</v>
      </c>
      <c r="B946" s="7">
        <v>945</v>
      </c>
      <c r="C946" s="7" t="s">
        <v>3762</v>
      </c>
      <c r="D946" s="7" t="s">
        <v>3763</v>
      </c>
      <c r="E946" s="7" t="s">
        <v>243</v>
      </c>
      <c r="F946" s="7">
        <v>20</v>
      </c>
      <c r="G946" s="7" t="s">
        <v>782</v>
      </c>
      <c r="H946" s="7">
        <v>110177118</v>
      </c>
      <c r="I946" s="7" t="s">
        <v>3764</v>
      </c>
      <c r="J946" s="7" t="s">
        <v>479</v>
      </c>
      <c r="N946" t="str">
        <f t="shared" si="154"/>
        <v>東濱</v>
      </c>
      <c r="O946" t="str">
        <f t="shared" si="155"/>
        <v>龍之介</v>
      </c>
      <c r="P946" t="str">
        <f t="shared" si="156"/>
        <v>ヒガシハマ</v>
      </c>
      <c r="Q946" t="str">
        <f t="shared" si="157"/>
        <v>リュウノスケ</v>
      </c>
      <c r="R946">
        <f t="shared" si="158"/>
        <v>21</v>
      </c>
      <c r="S946" t="str">
        <f t="shared" si="159"/>
        <v>2001</v>
      </c>
      <c r="T946" t="str">
        <f t="shared" si="160"/>
        <v>0411</v>
      </c>
      <c r="U946" t="str">
        <f t="shared" si="161"/>
        <v>2001/04/11</v>
      </c>
      <c r="V946" t="str">
        <f t="shared" si="162"/>
        <v>高知</v>
      </c>
      <c r="W946" t="str">
        <f t="shared" si="163"/>
        <v>00110177118</v>
      </c>
      <c r="X946" t="str">
        <f t="shared" si="164"/>
        <v>関西福祉大</v>
      </c>
    </row>
    <row r="947" spans="1:24" x14ac:dyDescent="0.55000000000000004">
      <c r="A947" s="7" t="s">
        <v>3755</v>
      </c>
      <c r="B947" s="7">
        <v>946</v>
      </c>
      <c r="C947" s="7" t="s">
        <v>3765</v>
      </c>
      <c r="D947" s="7" t="s">
        <v>3766</v>
      </c>
      <c r="E947" s="7" t="s">
        <v>313</v>
      </c>
      <c r="F947" s="7">
        <v>20</v>
      </c>
      <c r="G947" s="7" t="s">
        <v>143</v>
      </c>
      <c r="H947" s="7">
        <v>74624932</v>
      </c>
      <c r="I947" s="7" t="s">
        <v>1123</v>
      </c>
      <c r="J947" s="7" t="s">
        <v>758</v>
      </c>
      <c r="N947" t="str">
        <f t="shared" si="154"/>
        <v>森</v>
      </c>
      <c r="O947" t="str">
        <f t="shared" si="155"/>
        <v>玲</v>
      </c>
      <c r="P947" t="str">
        <f t="shared" si="156"/>
        <v>モリ</v>
      </c>
      <c r="Q947" t="str">
        <f t="shared" si="157"/>
        <v>リョウ</v>
      </c>
      <c r="R947">
        <f t="shared" si="158"/>
        <v>21</v>
      </c>
      <c r="S947" t="str">
        <f t="shared" si="159"/>
        <v>2001</v>
      </c>
      <c r="T947" t="str">
        <f t="shared" si="160"/>
        <v>0506</v>
      </c>
      <c r="U947" t="str">
        <f t="shared" si="161"/>
        <v>2001/05/06</v>
      </c>
      <c r="V947" t="str">
        <f t="shared" si="162"/>
        <v>兵庫</v>
      </c>
      <c r="W947" t="str">
        <f t="shared" si="163"/>
        <v>00074624932</v>
      </c>
      <c r="X947" t="str">
        <f t="shared" si="164"/>
        <v>関西福祉大</v>
      </c>
    </row>
    <row r="948" spans="1:24" x14ac:dyDescent="0.55000000000000004">
      <c r="A948" s="7" t="s">
        <v>3755</v>
      </c>
      <c r="B948" s="7">
        <v>947</v>
      </c>
      <c r="C948" s="7" t="s">
        <v>3767</v>
      </c>
      <c r="D948" s="7" t="s">
        <v>3768</v>
      </c>
      <c r="E948" s="7" t="s">
        <v>3769</v>
      </c>
      <c r="F948" s="7">
        <v>20</v>
      </c>
      <c r="G948" s="7" t="s">
        <v>143</v>
      </c>
      <c r="H948" s="7">
        <v>77936638</v>
      </c>
      <c r="I948" s="7" t="s">
        <v>3770</v>
      </c>
      <c r="J948" s="7" t="s">
        <v>3771</v>
      </c>
      <c r="N948" t="str">
        <f t="shared" si="154"/>
        <v>森川</v>
      </c>
      <c r="O948" t="str">
        <f t="shared" si="155"/>
        <v>隼成</v>
      </c>
      <c r="P948" t="str">
        <f t="shared" si="156"/>
        <v>モリカワ</v>
      </c>
      <c r="Q948" t="str">
        <f t="shared" si="157"/>
        <v>トシナリ</v>
      </c>
      <c r="R948">
        <f t="shared" si="158"/>
        <v>21</v>
      </c>
      <c r="S948" t="str">
        <f t="shared" si="159"/>
        <v>2001</v>
      </c>
      <c r="T948" t="str">
        <f t="shared" si="160"/>
        <v>0629</v>
      </c>
      <c r="U948" t="str">
        <f t="shared" si="161"/>
        <v>2001/06/29</v>
      </c>
      <c r="V948" t="str">
        <f t="shared" si="162"/>
        <v>兵庫</v>
      </c>
      <c r="W948" t="str">
        <f t="shared" si="163"/>
        <v>00077936638</v>
      </c>
      <c r="X948" t="str">
        <f t="shared" si="164"/>
        <v>関西福祉大</v>
      </c>
    </row>
    <row r="949" spans="1:24" x14ac:dyDescent="0.55000000000000004">
      <c r="A949" s="7" t="s">
        <v>3755</v>
      </c>
      <c r="B949" s="7">
        <v>948</v>
      </c>
      <c r="C949" s="7" t="s">
        <v>3772</v>
      </c>
      <c r="D949" s="7" t="s">
        <v>3773</v>
      </c>
      <c r="E949" s="7" t="s">
        <v>965</v>
      </c>
      <c r="F949" s="7">
        <v>19</v>
      </c>
      <c r="G949" s="7" t="s">
        <v>143</v>
      </c>
      <c r="H949" s="7">
        <v>92917432</v>
      </c>
      <c r="I949" s="7" t="s">
        <v>1769</v>
      </c>
      <c r="J949" s="7" t="s">
        <v>284</v>
      </c>
      <c r="N949" t="str">
        <f t="shared" si="154"/>
        <v>大西</v>
      </c>
      <c r="O949" t="str">
        <f t="shared" si="155"/>
        <v>遼太郎</v>
      </c>
      <c r="P949" t="str">
        <f t="shared" si="156"/>
        <v>オオニシ</v>
      </c>
      <c r="Q949" t="str">
        <f t="shared" si="157"/>
        <v>リョウタロウ</v>
      </c>
      <c r="R949">
        <f t="shared" si="158"/>
        <v>20</v>
      </c>
      <c r="S949" t="str">
        <f t="shared" si="159"/>
        <v>2003</v>
      </c>
      <c r="T949" t="str">
        <f t="shared" si="160"/>
        <v>0110</v>
      </c>
      <c r="U949" t="str">
        <f t="shared" si="161"/>
        <v>2003/01/10</v>
      </c>
      <c r="V949" t="str">
        <f t="shared" si="162"/>
        <v>兵庫</v>
      </c>
      <c r="W949" t="str">
        <f t="shared" si="163"/>
        <v>00092917432</v>
      </c>
      <c r="X949" t="str">
        <f t="shared" si="164"/>
        <v>関西福祉大</v>
      </c>
    </row>
    <row r="950" spans="1:24" x14ac:dyDescent="0.55000000000000004">
      <c r="A950" s="7" t="s">
        <v>3755</v>
      </c>
      <c r="B950" s="7">
        <v>949</v>
      </c>
      <c r="C950" s="7" t="s">
        <v>3774</v>
      </c>
      <c r="D950" s="7" t="s">
        <v>3775</v>
      </c>
      <c r="E950" s="7" t="s">
        <v>3776</v>
      </c>
      <c r="F950" s="7">
        <v>19</v>
      </c>
      <c r="G950" s="7" t="s">
        <v>143</v>
      </c>
      <c r="H950" s="7">
        <v>88703026</v>
      </c>
      <c r="I950" s="7" t="s">
        <v>3777</v>
      </c>
      <c r="J950" s="7" t="s">
        <v>2463</v>
      </c>
      <c r="N950" t="str">
        <f t="shared" si="154"/>
        <v>桐月</v>
      </c>
      <c r="O950" t="str">
        <f t="shared" si="155"/>
        <v>健斗</v>
      </c>
      <c r="P950" t="str">
        <f t="shared" si="156"/>
        <v>キリヅキ</v>
      </c>
      <c r="Q950" t="str">
        <f t="shared" si="157"/>
        <v>タケト</v>
      </c>
      <c r="R950">
        <f t="shared" si="158"/>
        <v>20</v>
      </c>
      <c r="S950" t="str">
        <f t="shared" si="159"/>
        <v>2002</v>
      </c>
      <c r="T950" t="str">
        <f t="shared" si="160"/>
        <v>0913</v>
      </c>
      <c r="U950" t="str">
        <f t="shared" si="161"/>
        <v>2002/09/13</v>
      </c>
      <c r="V950" t="str">
        <f t="shared" si="162"/>
        <v>兵庫</v>
      </c>
      <c r="W950" t="str">
        <f t="shared" si="163"/>
        <v>00088703026</v>
      </c>
      <c r="X950" t="str">
        <f t="shared" si="164"/>
        <v>関西福祉大</v>
      </c>
    </row>
    <row r="951" spans="1:24" x14ac:dyDescent="0.55000000000000004">
      <c r="A951" s="7" t="s">
        <v>3755</v>
      </c>
      <c r="B951" s="7">
        <v>950</v>
      </c>
      <c r="C951" s="7" t="s">
        <v>3778</v>
      </c>
      <c r="D951" s="7" t="s">
        <v>3779</v>
      </c>
      <c r="E951" s="7" t="s">
        <v>1857</v>
      </c>
      <c r="F951" s="7">
        <v>19</v>
      </c>
      <c r="G951" s="7" t="s">
        <v>143</v>
      </c>
      <c r="H951" s="7">
        <v>89365334</v>
      </c>
      <c r="I951" s="7" t="s">
        <v>3780</v>
      </c>
      <c r="J951" s="7" t="s">
        <v>1688</v>
      </c>
      <c r="N951" t="str">
        <f t="shared" si="154"/>
        <v>昆陽</v>
      </c>
      <c r="O951" t="str">
        <f t="shared" si="155"/>
        <v>海士</v>
      </c>
      <c r="P951" t="str">
        <f t="shared" si="156"/>
        <v>コンヨウ</v>
      </c>
      <c r="Q951" t="str">
        <f t="shared" si="157"/>
        <v>カイト</v>
      </c>
      <c r="R951">
        <f t="shared" si="158"/>
        <v>20</v>
      </c>
      <c r="S951" t="str">
        <f t="shared" si="159"/>
        <v>2002</v>
      </c>
      <c r="T951" t="str">
        <f t="shared" si="160"/>
        <v>1011</v>
      </c>
      <c r="U951" t="str">
        <f t="shared" si="161"/>
        <v>2002/10/11</v>
      </c>
      <c r="V951" t="str">
        <f t="shared" si="162"/>
        <v>兵庫</v>
      </c>
      <c r="W951" t="str">
        <f t="shared" si="163"/>
        <v>00089365334</v>
      </c>
      <c r="X951" t="str">
        <f t="shared" si="164"/>
        <v>関西福祉大</v>
      </c>
    </row>
    <row r="952" spans="1:24" x14ac:dyDescent="0.55000000000000004">
      <c r="A952" s="7" t="s">
        <v>3755</v>
      </c>
      <c r="B952" s="7">
        <v>951</v>
      </c>
      <c r="C952" s="7" t="s">
        <v>3781</v>
      </c>
      <c r="D952" s="7" t="s">
        <v>3782</v>
      </c>
      <c r="E952" s="7" t="s">
        <v>2476</v>
      </c>
      <c r="F952" s="7">
        <v>19</v>
      </c>
      <c r="G952" s="7" t="s">
        <v>143</v>
      </c>
      <c r="H952" s="7">
        <v>87769643</v>
      </c>
      <c r="I952" s="7" t="s">
        <v>3783</v>
      </c>
      <c r="J952" s="7" t="s">
        <v>720</v>
      </c>
      <c r="N952" t="str">
        <f t="shared" si="154"/>
        <v>立花</v>
      </c>
      <c r="O952" t="str">
        <f t="shared" si="155"/>
        <v>元希</v>
      </c>
      <c r="P952" t="str">
        <f t="shared" si="156"/>
        <v>タチバナ</v>
      </c>
      <c r="Q952" t="str">
        <f t="shared" si="157"/>
        <v>ゲンキ</v>
      </c>
      <c r="R952">
        <f t="shared" si="158"/>
        <v>20</v>
      </c>
      <c r="S952" t="str">
        <f t="shared" si="159"/>
        <v>2002</v>
      </c>
      <c r="T952" t="str">
        <f t="shared" si="160"/>
        <v>1012</v>
      </c>
      <c r="U952" t="str">
        <f t="shared" si="161"/>
        <v>2002/10/12</v>
      </c>
      <c r="V952" t="str">
        <f t="shared" si="162"/>
        <v>兵庫</v>
      </c>
      <c r="W952" t="str">
        <f t="shared" si="163"/>
        <v>00087769643</v>
      </c>
      <c r="X952" t="str">
        <f t="shared" si="164"/>
        <v>関西福祉大</v>
      </c>
    </row>
    <row r="953" spans="1:24" x14ac:dyDescent="0.55000000000000004">
      <c r="A953" s="7" t="s">
        <v>3755</v>
      </c>
      <c r="B953" s="7">
        <v>952</v>
      </c>
      <c r="C953" s="7" t="s">
        <v>3784</v>
      </c>
      <c r="D953" s="7" t="s">
        <v>3785</v>
      </c>
      <c r="E953" s="7" t="s">
        <v>2806</v>
      </c>
      <c r="F953" s="7">
        <v>19</v>
      </c>
      <c r="G953" s="7" t="s">
        <v>143</v>
      </c>
      <c r="H953" s="7">
        <v>87632935</v>
      </c>
      <c r="I953" s="7" t="s">
        <v>2268</v>
      </c>
      <c r="J953" s="7" t="s">
        <v>3786</v>
      </c>
      <c r="N953" t="str">
        <f t="shared" si="154"/>
        <v>前川</v>
      </c>
      <c r="O953" t="str">
        <f t="shared" si="155"/>
        <v>誠之介</v>
      </c>
      <c r="P953" t="str">
        <f t="shared" si="156"/>
        <v>マエカワ</v>
      </c>
      <c r="Q953" t="str">
        <f t="shared" si="157"/>
        <v>セイノスケ</v>
      </c>
      <c r="R953">
        <f t="shared" si="158"/>
        <v>20</v>
      </c>
      <c r="S953" t="str">
        <f t="shared" si="159"/>
        <v>2002</v>
      </c>
      <c r="T953" t="str">
        <f t="shared" si="160"/>
        <v>0407</v>
      </c>
      <c r="U953" t="str">
        <f t="shared" si="161"/>
        <v>2002/04/07</v>
      </c>
      <c r="V953" t="str">
        <f t="shared" si="162"/>
        <v>兵庫</v>
      </c>
      <c r="W953" t="str">
        <f t="shared" si="163"/>
        <v>00087632935</v>
      </c>
      <c r="X953" t="str">
        <f t="shared" si="164"/>
        <v>関西福祉大</v>
      </c>
    </row>
    <row r="954" spans="1:24" x14ac:dyDescent="0.55000000000000004">
      <c r="A954" s="7" t="s">
        <v>3755</v>
      </c>
      <c r="B954" s="7">
        <v>953</v>
      </c>
      <c r="C954" s="7" t="s">
        <v>3787</v>
      </c>
      <c r="D954" s="7" t="s">
        <v>3788</v>
      </c>
      <c r="E954" s="7" t="s">
        <v>3789</v>
      </c>
      <c r="F954" s="7">
        <v>19</v>
      </c>
      <c r="G954" s="7" t="s">
        <v>121</v>
      </c>
      <c r="H954" s="7">
        <v>108135220</v>
      </c>
      <c r="I954" s="7" t="s">
        <v>185</v>
      </c>
      <c r="J954" s="7" t="s">
        <v>1417</v>
      </c>
      <c r="N954" t="str">
        <f t="shared" si="154"/>
        <v>山下</v>
      </c>
      <c r="O954" t="str">
        <f t="shared" si="155"/>
        <v>遼也</v>
      </c>
      <c r="P954" t="str">
        <f t="shared" si="156"/>
        <v>ヤマシタ</v>
      </c>
      <c r="Q954" t="str">
        <f t="shared" si="157"/>
        <v>リョウヤ</v>
      </c>
      <c r="R954">
        <f t="shared" si="158"/>
        <v>20</v>
      </c>
      <c r="S954" t="str">
        <f t="shared" si="159"/>
        <v>2002</v>
      </c>
      <c r="T954" t="str">
        <f t="shared" si="160"/>
        <v>0626</v>
      </c>
      <c r="U954" t="str">
        <f t="shared" si="161"/>
        <v>2002/06/26</v>
      </c>
      <c r="V954" t="str">
        <f t="shared" si="162"/>
        <v>京都</v>
      </c>
      <c r="W954" t="str">
        <f t="shared" si="163"/>
        <v>00108135220</v>
      </c>
      <c r="X954" t="str">
        <f t="shared" si="164"/>
        <v>関西福祉大</v>
      </c>
    </row>
    <row r="955" spans="1:24" x14ac:dyDescent="0.55000000000000004">
      <c r="A955" s="7" t="s">
        <v>3755</v>
      </c>
      <c r="B955" s="7">
        <v>954</v>
      </c>
      <c r="C955" s="7" t="s">
        <v>3790</v>
      </c>
      <c r="D955" s="7" t="s">
        <v>3791</v>
      </c>
      <c r="E955" s="7" t="s">
        <v>3792</v>
      </c>
      <c r="F955" s="7">
        <v>18</v>
      </c>
      <c r="G955" s="7" t="s">
        <v>143</v>
      </c>
      <c r="H955" s="7" t="s">
        <v>551</v>
      </c>
      <c r="I955" s="7" t="s">
        <v>3734</v>
      </c>
      <c r="J955" s="7" t="s">
        <v>3496</v>
      </c>
      <c r="N955" t="str">
        <f t="shared" si="154"/>
        <v>池本</v>
      </c>
      <c r="O955" t="str">
        <f t="shared" si="155"/>
        <v>大介</v>
      </c>
      <c r="P955" t="str">
        <f t="shared" si="156"/>
        <v>イケモト</v>
      </c>
      <c r="Q955" t="str">
        <f t="shared" si="157"/>
        <v>ダイスケ</v>
      </c>
      <c r="R955">
        <f t="shared" si="158"/>
        <v>19</v>
      </c>
      <c r="S955" t="str">
        <f t="shared" si="159"/>
        <v>2003</v>
      </c>
      <c r="T955" t="str">
        <f t="shared" si="160"/>
        <v>0524</v>
      </c>
      <c r="U955" t="str">
        <f t="shared" si="161"/>
        <v>2003/05/24</v>
      </c>
      <c r="V955" t="str">
        <f t="shared" si="162"/>
        <v>兵庫</v>
      </c>
      <c r="W955" t="str">
        <f t="shared" si="163"/>
        <v/>
      </c>
      <c r="X955" t="str">
        <f t="shared" si="164"/>
        <v>関西福祉大</v>
      </c>
    </row>
    <row r="956" spans="1:24" x14ac:dyDescent="0.55000000000000004">
      <c r="A956" s="7" t="s">
        <v>3755</v>
      </c>
      <c r="B956" s="7">
        <v>955</v>
      </c>
      <c r="C956" s="7" t="s">
        <v>3793</v>
      </c>
      <c r="D956" s="7" t="s">
        <v>3794</v>
      </c>
      <c r="E956" s="7" t="s">
        <v>3795</v>
      </c>
      <c r="F956" s="7">
        <v>18</v>
      </c>
      <c r="G956" s="7" t="s">
        <v>143</v>
      </c>
      <c r="H956" s="7" t="s">
        <v>551</v>
      </c>
      <c r="I956" s="7" t="s">
        <v>3796</v>
      </c>
      <c r="J956" s="7" t="s">
        <v>3797</v>
      </c>
      <c r="N956" t="str">
        <f t="shared" si="154"/>
        <v>柴崎</v>
      </c>
      <c r="O956" t="str">
        <f t="shared" si="155"/>
        <v>優</v>
      </c>
      <c r="P956" t="str">
        <f t="shared" si="156"/>
        <v>シバサキ</v>
      </c>
      <c r="Q956" t="str">
        <f t="shared" si="157"/>
        <v>ユウ</v>
      </c>
      <c r="R956">
        <f t="shared" si="158"/>
        <v>19</v>
      </c>
      <c r="S956" t="str">
        <f t="shared" si="159"/>
        <v>2003</v>
      </c>
      <c r="T956" t="str">
        <f t="shared" si="160"/>
        <v>1228</v>
      </c>
      <c r="U956" t="str">
        <f t="shared" si="161"/>
        <v>2003/12/28</v>
      </c>
      <c r="V956" t="str">
        <f t="shared" si="162"/>
        <v>兵庫</v>
      </c>
      <c r="W956" t="str">
        <f t="shared" si="163"/>
        <v/>
      </c>
      <c r="X956" t="str">
        <f t="shared" si="164"/>
        <v>関西福祉大</v>
      </c>
    </row>
    <row r="957" spans="1:24" x14ac:dyDescent="0.55000000000000004">
      <c r="A957" s="7" t="s">
        <v>3755</v>
      </c>
      <c r="B957" s="7">
        <v>956</v>
      </c>
      <c r="C957" s="7" t="s">
        <v>3798</v>
      </c>
      <c r="D957" s="7" t="s">
        <v>3799</v>
      </c>
      <c r="E957" s="7" t="s">
        <v>3800</v>
      </c>
      <c r="F957" s="7">
        <v>18</v>
      </c>
      <c r="G957" s="7" t="s">
        <v>149</v>
      </c>
      <c r="H957" s="7" t="s">
        <v>551</v>
      </c>
      <c r="I957" s="7" t="s">
        <v>3801</v>
      </c>
      <c r="J957" s="7" t="s">
        <v>2422</v>
      </c>
      <c r="N957" t="str">
        <f t="shared" si="154"/>
        <v>末藤</v>
      </c>
      <c r="O957" t="str">
        <f t="shared" si="155"/>
        <v>唯人</v>
      </c>
      <c r="P957" t="str">
        <f t="shared" si="156"/>
        <v>スエトウ</v>
      </c>
      <c r="Q957" t="str">
        <f t="shared" si="157"/>
        <v>ユイト</v>
      </c>
      <c r="R957">
        <f t="shared" si="158"/>
        <v>19</v>
      </c>
      <c r="S957" t="str">
        <f t="shared" si="159"/>
        <v>2004</v>
      </c>
      <c r="T957" t="str">
        <f t="shared" si="160"/>
        <v>0106</v>
      </c>
      <c r="U957" t="str">
        <f t="shared" si="161"/>
        <v>2004/01/06</v>
      </c>
      <c r="V957" t="str">
        <f t="shared" si="162"/>
        <v>大阪</v>
      </c>
      <c r="W957" t="str">
        <f t="shared" si="163"/>
        <v/>
      </c>
      <c r="X957" t="str">
        <f t="shared" si="164"/>
        <v>関西福祉大</v>
      </c>
    </row>
    <row r="958" spans="1:24" x14ac:dyDescent="0.55000000000000004">
      <c r="A958" s="7" t="s">
        <v>3755</v>
      </c>
      <c r="B958" s="7">
        <v>957</v>
      </c>
      <c r="C958" s="7" t="s">
        <v>3802</v>
      </c>
      <c r="D958" s="7" t="s">
        <v>3803</v>
      </c>
      <c r="E958" s="7" t="s">
        <v>3804</v>
      </c>
      <c r="F958" s="7">
        <v>18</v>
      </c>
      <c r="G958" s="7" t="s">
        <v>143</v>
      </c>
      <c r="H958" s="7" t="s">
        <v>551</v>
      </c>
      <c r="I958" s="7" t="s">
        <v>3805</v>
      </c>
      <c r="J958" s="7" t="s">
        <v>430</v>
      </c>
      <c r="N958" t="str">
        <f t="shared" si="154"/>
        <v>東原</v>
      </c>
      <c r="O958" t="str">
        <f t="shared" si="155"/>
        <v>知輝</v>
      </c>
      <c r="P958" t="str">
        <f t="shared" si="156"/>
        <v>ヒガシハラ</v>
      </c>
      <c r="Q958" t="str">
        <f t="shared" si="157"/>
        <v>カズキ</v>
      </c>
      <c r="R958">
        <f t="shared" si="158"/>
        <v>19</v>
      </c>
      <c r="S958" t="str">
        <f t="shared" si="159"/>
        <v>2003</v>
      </c>
      <c r="T958" t="str">
        <f t="shared" si="160"/>
        <v>0804</v>
      </c>
      <c r="U958" t="str">
        <f t="shared" si="161"/>
        <v>2003/08/04</v>
      </c>
      <c r="V958" t="str">
        <f t="shared" si="162"/>
        <v>兵庫</v>
      </c>
      <c r="W958" t="str">
        <f t="shared" si="163"/>
        <v/>
      </c>
      <c r="X958" t="str">
        <f t="shared" si="164"/>
        <v>関西福祉大</v>
      </c>
    </row>
    <row r="959" spans="1:24" x14ac:dyDescent="0.55000000000000004">
      <c r="A959" s="7" t="s">
        <v>3755</v>
      </c>
      <c r="B959" s="7">
        <v>958</v>
      </c>
      <c r="C959" s="7" t="s">
        <v>3806</v>
      </c>
      <c r="D959" s="7" t="s">
        <v>3807</v>
      </c>
      <c r="E959" s="7" t="s">
        <v>3808</v>
      </c>
      <c r="F959" s="7">
        <v>18</v>
      </c>
      <c r="G959" s="7" t="s">
        <v>98</v>
      </c>
      <c r="H959" s="7" t="s">
        <v>551</v>
      </c>
      <c r="I959" s="7" t="s">
        <v>497</v>
      </c>
      <c r="J959" s="7" t="s">
        <v>1753</v>
      </c>
      <c r="N959" t="str">
        <f t="shared" si="154"/>
        <v>山本</v>
      </c>
      <c r="O959" t="str">
        <f t="shared" si="155"/>
        <v>慈喜</v>
      </c>
      <c r="P959" t="str">
        <f t="shared" si="156"/>
        <v>ヤマモト</v>
      </c>
      <c r="Q959" t="str">
        <f t="shared" si="157"/>
        <v>イツキ</v>
      </c>
      <c r="R959">
        <f t="shared" si="158"/>
        <v>19</v>
      </c>
      <c r="S959" t="str">
        <f t="shared" si="159"/>
        <v>2004</v>
      </c>
      <c r="T959" t="str">
        <f t="shared" si="160"/>
        <v>0116</v>
      </c>
      <c r="U959" t="str">
        <f t="shared" si="161"/>
        <v>2004/01/16</v>
      </c>
      <c r="V959" t="str">
        <f t="shared" si="162"/>
        <v>滋賀</v>
      </c>
      <c r="W959" t="str">
        <f t="shared" si="163"/>
        <v/>
      </c>
      <c r="X959" t="str">
        <f t="shared" si="164"/>
        <v>関西福祉大</v>
      </c>
    </row>
    <row r="960" spans="1:24" x14ac:dyDescent="0.55000000000000004">
      <c r="A960" s="7" t="s">
        <v>3755</v>
      </c>
      <c r="B960" s="7">
        <v>959</v>
      </c>
      <c r="C960" s="7" t="s">
        <v>3809</v>
      </c>
      <c r="D960" s="7" t="s">
        <v>3810</v>
      </c>
      <c r="E960" s="7" t="s">
        <v>3811</v>
      </c>
      <c r="F960" s="7">
        <v>18</v>
      </c>
      <c r="G960" s="7" t="s">
        <v>143</v>
      </c>
      <c r="H960" s="7" t="s">
        <v>551</v>
      </c>
      <c r="I960" s="7" t="s">
        <v>3812</v>
      </c>
      <c r="J960" s="7" t="s">
        <v>403</v>
      </c>
      <c r="N960" t="str">
        <f t="shared" si="154"/>
        <v>吉川</v>
      </c>
      <c r="O960" t="str">
        <f t="shared" si="155"/>
        <v>新</v>
      </c>
      <c r="P960" t="str">
        <f t="shared" si="156"/>
        <v>ヨシカワ</v>
      </c>
      <c r="Q960" t="str">
        <f t="shared" si="157"/>
        <v>アラタ</v>
      </c>
      <c r="R960">
        <f t="shared" si="158"/>
        <v>19</v>
      </c>
      <c r="S960" t="str">
        <f t="shared" si="159"/>
        <v>2003</v>
      </c>
      <c r="T960" t="str">
        <f t="shared" si="160"/>
        <v>0520</v>
      </c>
      <c r="U960" t="str">
        <f t="shared" si="161"/>
        <v>2003/05/20</v>
      </c>
      <c r="V960" t="str">
        <f t="shared" si="162"/>
        <v>兵庫</v>
      </c>
      <c r="W960" t="str">
        <f t="shared" si="163"/>
        <v/>
      </c>
      <c r="X960" t="str">
        <f t="shared" si="164"/>
        <v>関西福祉大</v>
      </c>
    </row>
    <row r="961" spans="1:24" x14ac:dyDescent="0.55000000000000004">
      <c r="A961" s="7" t="s">
        <v>3813</v>
      </c>
      <c r="B961" s="7">
        <v>960</v>
      </c>
      <c r="C961" s="7" t="s">
        <v>3814</v>
      </c>
      <c r="D961" s="7" t="s">
        <v>3815</v>
      </c>
      <c r="E961" s="7" t="s">
        <v>3816</v>
      </c>
      <c r="F961" s="7">
        <v>22</v>
      </c>
      <c r="G961" s="7" t="s">
        <v>143</v>
      </c>
      <c r="H961" s="7">
        <v>70836731</v>
      </c>
      <c r="I961" s="7" t="s">
        <v>3817</v>
      </c>
      <c r="J961" s="7" t="s">
        <v>498</v>
      </c>
      <c r="N961" t="str">
        <f t="shared" si="154"/>
        <v>葛川</v>
      </c>
      <c r="O961" t="str">
        <f t="shared" si="155"/>
        <v>智博</v>
      </c>
      <c r="P961" t="str">
        <f t="shared" si="156"/>
        <v>クズカワ</v>
      </c>
      <c r="Q961" t="str">
        <f t="shared" si="157"/>
        <v>トモヒロ</v>
      </c>
      <c r="R961">
        <f t="shared" si="158"/>
        <v>23</v>
      </c>
      <c r="S961" t="str">
        <f t="shared" si="159"/>
        <v>1999</v>
      </c>
      <c r="T961" t="str">
        <f t="shared" si="160"/>
        <v>0525</v>
      </c>
      <c r="U961" t="str">
        <f t="shared" si="161"/>
        <v>1999/05/25</v>
      </c>
      <c r="V961" t="str">
        <f t="shared" si="162"/>
        <v>兵庫</v>
      </c>
      <c r="W961" t="str">
        <f t="shared" si="163"/>
        <v>00070836731</v>
      </c>
      <c r="X961" t="str">
        <f t="shared" si="164"/>
        <v>甲南大</v>
      </c>
    </row>
    <row r="962" spans="1:24" x14ac:dyDescent="0.55000000000000004">
      <c r="A962" s="7" t="s">
        <v>3813</v>
      </c>
      <c r="B962" s="7">
        <v>961</v>
      </c>
      <c r="C962" s="7" t="s">
        <v>3818</v>
      </c>
      <c r="D962" s="7" t="s">
        <v>3819</v>
      </c>
      <c r="E962" s="7" t="s">
        <v>1229</v>
      </c>
      <c r="F962" s="7">
        <v>21</v>
      </c>
      <c r="G962" s="7" t="s">
        <v>143</v>
      </c>
      <c r="H962" s="7">
        <v>70906931</v>
      </c>
      <c r="I962" s="7" t="s">
        <v>1562</v>
      </c>
      <c r="J962" s="7" t="s">
        <v>3820</v>
      </c>
      <c r="N962" t="str">
        <f t="shared" si="154"/>
        <v>細見</v>
      </c>
      <c r="O962" t="str">
        <f t="shared" si="155"/>
        <v>慶念人</v>
      </c>
      <c r="P962" t="str">
        <f t="shared" si="156"/>
        <v>ホソミ</v>
      </c>
      <c r="Q962" t="str">
        <f t="shared" si="157"/>
        <v>ケネト</v>
      </c>
      <c r="R962">
        <f t="shared" si="158"/>
        <v>22</v>
      </c>
      <c r="S962" t="str">
        <f t="shared" si="159"/>
        <v>2000</v>
      </c>
      <c r="T962" t="str">
        <f t="shared" si="160"/>
        <v>0707</v>
      </c>
      <c r="U962" t="str">
        <f t="shared" si="161"/>
        <v>2000/07/07</v>
      </c>
      <c r="V962" t="str">
        <f t="shared" si="162"/>
        <v>兵庫</v>
      </c>
      <c r="W962" t="str">
        <f t="shared" si="163"/>
        <v>00070906931</v>
      </c>
      <c r="X962" t="str">
        <f t="shared" si="164"/>
        <v>甲南大</v>
      </c>
    </row>
    <row r="963" spans="1:24" x14ac:dyDescent="0.55000000000000004">
      <c r="A963" s="7" t="s">
        <v>3813</v>
      </c>
      <c r="B963" s="7">
        <v>962</v>
      </c>
      <c r="C963" s="7" t="s">
        <v>3821</v>
      </c>
      <c r="D963" s="7" t="s">
        <v>3822</v>
      </c>
      <c r="E963" s="7" t="s">
        <v>2960</v>
      </c>
      <c r="F963" s="7">
        <v>21</v>
      </c>
      <c r="G963" s="7" t="s">
        <v>143</v>
      </c>
      <c r="H963" s="7">
        <v>70561524</v>
      </c>
      <c r="I963" s="7" t="s">
        <v>3823</v>
      </c>
      <c r="J963" s="7" t="s">
        <v>2628</v>
      </c>
      <c r="N963" t="str">
        <f t="shared" ref="N963:N1026" si="165">IFERROR(LEFT($C963,FIND("　",$C963)-1),"")</f>
        <v>村田</v>
      </c>
      <c r="O963" t="str">
        <f t="shared" ref="O963:O1026" si="166">IFERROR(RIGHT($C963,LEN($C963)-FIND("　",$C963)),"")</f>
        <v>将真</v>
      </c>
      <c r="P963" t="str">
        <f t="shared" ref="P963:P1026" si="167">IFERROR(DBCS(LEFT($D963,FIND(" ",$D963)-1)),"")</f>
        <v>ムラタ</v>
      </c>
      <c r="Q963" t="str">
        <f t="shared" ref="Q963:Q1026" si="168">IFERROR(DBCS(RIGHT($D963,LEN($D963)-FIND(" ",$D963))),"")</f>
        <v>ショウマ</v>
      </c>
      <c r="R963">
        <f t="shared" ref="R963:R1026" si="169">IFERROR(IF(AND(129&lt;VALUE($T963),VALUE($T963)&lt;=401),$F963,$F963+1),"")</f>
        <v>22</v>
      </c>
      <c r="S963" t="str">
        <f t="shared" ref="S963:S1026" si="170">IF($E963="","",IF(LEFT($E963,1)="9","19"&amp;LEFT($E963,2),"20"&amp;LEFT($E963,2)))</f>
        <v>2000</v>
      </c>
      <c r="T963" t="str">
        <f t="shared" ref="T963:T1026" si="171">IFERROR(RIGHT($E963,4),"")</f>
        <v>0421</v>
      </c>
      <c r="U963" t="str">
        <f t="shared" ref="U963:U1026" si="172">IF($S963="","",$S963&amp;"/"&amp;LEFT($T963,2)&amp;"/"&amp;RIGHT($T963,2))</f>
        <v>2000/04/21</v>
      </c>
      <c r="V963" t="str">
        <f t="shared" ref="V963:V1026" si="173">IFERROR(IF($G963="北海道",$G963,LEFT($G963,LEN($G963)-1)),"")</f>
        <v>兵庫</v>
      </c>
      <c r="W963" t="str">
        <f t="shared" ref="W963:W1026" si="174">IF($H963="","",RIGHT(100000000000+$H963,11))</f>
        <v>00070561524</v>
      </c>
      <c r="X963" t="str">
        <f t="shared" ref="X963:X1026" si="175">IFERROR(LEFT($A963,FIND("大学",$A963))&amp;RIGHT($A963,LEN($A963)-FIND("大学",$A963)-1),"")</f>
        <v>甲南大</v>
      </c>
    </row>
    <row r="964" spans="1:24" x14ac:dyDescent="0.55000000000000004">
      <c r="A964" s="7" t="s">
        <v>3813</v>
      </c>
      <c r="B964" s="7">
        <v>963</v>
      </c>
      <c r="C964" s="7" t="s">
        <v>3824</v>
      </c>
      <c r="D964" s="7" t="s">
        <v>3825</v>
      </c>
      <c r="E964" s="7" t="s">
        <v>3826</v>
      </c>
      <c r="F964" s="7">
        <v>21</v>
      </c>
      <c r="G964" s="7" t="s">
        <v>143</v>
      </c>
      <c r="H964" s="7">
        <v>70527728</v>
      </c>
      <c r="I964" s="7" t="s">
        <v>3827</v>
      </c>
      <c r="J964" s="7" t="s">
        <v>2219</v>
      </c>
      <c r="N964" t="str">
        <f t="shared" si="165"/>
        <v>新田</v>
      </c>
      <c r="O964" t="str">
        <f t="shared" si="166"/>
        <v>龍馬</v>
      </c>
      <c r="P964" t="str">
        <f t="shared" si="167"/>
        <v>ニッタ</v>
      </c>
      <c r="Q964" t="str">
        <f t="shared" si="168"/>
        <v>リョウマ</v>
      </c>
      <c r="R964">
        <f t="shared" si="169"/>
        <v>22</v>
      </c>
      <c r="S964" t="str">
        <f t="shared" si="170"/>
        <v>2000</v>
      </c>
      <c r="T964" t="str">
        <f t="shared" si="171"/>
        <v>0701</v>
      </c>
      <c r="U964" t="str">
        <f t="shared" si="172"/>
        <v>2000/07/01</v>
      </c>
      <c r="V964" t="str">
        <f t="shared" si="173"/>
        <v>兵庫</v>
      </c>
      <c r="W964" t="str">
        <f t="shared" si="174"/>
        <v>00070527728</v>
      </c>
      <c r="X964" t="str">
        <f t="shared" si="175"/>
        <v>甲南大</v>
      </c>
    </row>
    <row r="965" spans="1:24" x14ac:dyDescent="0.55000000000000004">
      <c r="A965" s="7" t="s">
        <v>3813</v>
      </c>
      <c r="B965" s="7">
        <v>964</v>
      </c>
      <c r="C965" s="7" t="s">
        <v>3828</v>
      </c>
      <c r="D965" s="7" t="s">
        <v>3829</v>
      </c>
      <c r="E965" s="7" t="s">
        <v>3830</v>
      </c>
      <c r="F965" s="7">
        <v>21</v>
      </c>
      <c r="G965" s="7" t="s">
        <v>143</v>
      </c>
      <c r="H965" s="7">
        <v>70499231</v>
      </c>
      <c r="I965" s="7" t="s">
        <v>116</v>
      </c>
      <c r="J965" s="7" t="s">
        <v>1297</v>
      </c>
      <c r="N965" t="str">
        <f t="shared" si="165"/>
        <v>藤田</v>
      </c>
      <c r="O965" t="str">
        <f t="shared" si="166"/>
        <v>一天</v>
      </c>
      <c r="P965" t="str">
        <f t="shared" si="167"/>
        <v>フジタ</v>
      </c>
      <c r="Q965" t="str">
        <f t="shared" si="168"/>
        <v>カズマ</v>
      </c>
      <c r="R965">
        <f t="shared" si="169"/>
        <v>22</v>
      </c>
      <c r="S965" t="str">
        <f t="shared" si="170"/>
        <v>2000</v>
      </c>
      <c r="T965" t="str">
        <f t="shared" si="171"/>
        <v>0908</v>
      </c>
      <c r="U965" t="str">
        <f t="shared" si="172"/>
        <v>2000/09/08</v>
      </c>
      <c r="V965" t="str">
        <f t="shared" si="173"/>
        <v>兵庫</v>
      </c>
      <c r="W965" t="str">
        <f t="shared" si="174"/>
        <v>00070499231</v>
      </c>
      <c r="X965" t="str">
        <f t="shared" si="175"/>
        <v>甲南大</v>
      </c>
    </row>
    <row r="966" spans="1:24" x14ac:dyDescent="0.55000000000000004">
      <c r="A966" s="7" t="s">
        <v>3813</v>
      </c>
      <c r="B966" s="7">
        <v>965</v>
      </c>
      <c r="C966" s="7" t="s">
        <v>3831</v>
      </c>
      <c r="D966" s="7" t="s">
        <v>3832</v>
      </c>
      <c r="E966" s="7" t="s">
        <v>3551</v>
      </c>
      <c r="F966" s="7">
        <v>21</v>
      </c>
      <c r="G966" s="7" t="s">
        <v>149</v>
      </c>
      <c r="H966" s="7">
        <v>64629734</v>
      </c>
      <c r="I966" s="7" t="s">
        <v>3833</v>
      </c>
      <c r="J966" s="7" t="s">
        <v>3834</v>
      </c>
      <c r="N966" t="str">
        <f t="shared" si="165"/>
        <v>豊嶋</v>
      </c>
      <c r="O966" t="str">
        <f t="shared" si="166"/>
        <v>夏輝</v>
      </c>
      <c r="P966" t="str">
        <f t="shared" si="167"/>
        <v>トヨシマ</v>
      </c>
      <c r="Q966" t="str">
        <f t="shared" si="168"/>
        <v>ナツキ</v>
      </c>
      <c r="R966">
        <f t="shared" si="169"/>
        <v>22</v>
      </c>
      <c r="S966" t="str">
        <f t="shared" si="170"/>
        <v>2000</v>
      </c>
      <c r="T966" t="str">
        <f t="shared" si="171"/>
        <v>1209</v>
      </c>
      <c r="U966" t="str">
        <f t="shared" si="172"/>
        <v>2000/12/09</v>
      </c>
      <c r="V966" t="str">
        <f t="shared" si="173"/>
        <v>大阪</v>
      </c>
      <c r="W966" t="str">
        <f t="shared" si="174"/>
        <v>00064629734</v>
      </c>
      <c r="X966" t="str">
        <f t="shared" si="175"/>
        <v>甲南大</v>
      </c>
    </row>
    <row r="967" spans="1:24" x14ac:dyDescent="0.55000000000000004">
      <c r="A967" s="7" t="s">
        <v>3813</v>
      </c>
      <c r="B967" s="7">
        <v>966</v>
      </c>
      <c r="C967" s="7" t="s">
        <v>3835</v>
      </c>
      <c r="D967" s="7" t="s">
        <v>3836</v>
      </c>
      <c r="E967" s="7" t="s">
        <v>739</v>
      </c>
      <c r="F967" s="7">
        <v>21</v>
      </c>
      <c r="G967" s="7" t="s">
        <v>149</v>
      </c>
      <c r="H967" s="7">
        <v>64815428</v>
      </c>
      <c r="I967" s="7" t="s">
        <v>3837</v>
      </c>
      <c r="J967" s="7" t="s">
        <v>430</v>
      </c>
      <c r="N967" t="str">
        <f t="shared" si="165"/>
        <v>渡瀬</v>
      </c>
      <c r="O967" t="str">
        <f t="shared" si="166"/>
        <v>一樹</v>
      </c>
      <c r="P967" t="str">
        <f t="shared" si="167"/>
        <v>ワタセ</v>
      </c>
      <c r="Q967" t="str">
        <f t="shared" si="168"/>
        <v>カズキ</v>
      </c>
      <c r="R967">
        <f t="shared" si="169"/>
        <v>22</v>
      </c>
      <c r="S967" t="str">
        <f t="shared" si="170"/>
        <v>2000</v>
      </c>
      <c r="T967" t="str">
        <f t="shared" si="171"/>
        <v>0918</v>
      </c>
      <c r="U967" t="str">
        <f t="shared" si="172"/>
        <v>2000/09/18</v>
      </c>
      <c r="V967" t="str">
        <f t="shared" si="173"/>
        <v>大阪</v>
      </c>
      <c r="W967" t="str">
        <f t="shared" si="174"/>
        <v>00064815428</v>
      </c>
      <c r="X967" t="str">
        <f t="shared" si="175"/>
        <v>甲南大</v>
      </c>
    </row>
    <row r="968" spans="1:24" x14ac:dyDescent="0.55000000000000004">
      <c r="A968" s="7" t="s">
        <v>3813</v>
      </c>
      <c r="B968" s="7">
        <v>967</v>
      </c>
      <c r="C968" s="7" t="s">
        <v>3838</v>
      </c>
      <c r="D968" s="7" t="s">
        <v>3839</v>
      </c>
      <c r="E968" s="7" t="s">
        <v>3840</v>
      </c>
      <c r="F968" s="7">
        <v>21</v>
      </c>
      <c r="G968" s="7" t="s">
        <v>143</v>
      </c>
      <c r="H968" s="7">
        <v>70747631</v>
      </c>
      <c r="I968" s="7" t="s">
        <v>223</v>
      </c>
      <c r="J968" s="7" t="s">
        <v>262</v>
      </c>
      <c r="N968" t="str">
        <f t="shared" si="165"/>
        <v>由田</v>
      </c>
      <c r="O968" t="str">
        <f t="shared" si="166"/>
        <v>航希</v>
      </c>
      <c r="P968" t="str">
        <f t="shared" si="167"/>
        <v>ヨシダ</v>
      </c>
      <c r="Q968" t="str">
        <f t="shared" si="168"/>
        <v>コウキ</v>
      </c>
      <c r="R968">
        <f t="shared" si="169"/>
        <v>22</v>
      </c>
      <c r="S968" t="str">
        <f t="shared" si="170"/>
        <v>2000</v>
      </c>
      <c r="T968" t="str">
        <f t="shared" si="171"/>
        <v>1208</v>
      </c>
      <c r="U968" t="str">
        <f t="shared" si="172"/>
        <v>2000/12/08</v>
      </c>
      <c r="V968" t="str">
        <f t="shared" si="173"/>
        <v>兵庫</v>
      </c>
      <c r="W968" t="str">
        <f t="shared" si="174"/>
        <v>00070747631</v>
      </c>
      <c r="X968" t="str">
        <f t="shared" si="175"/>
        <v>甲南大</v>
      </c>
    </row>
    <row r="969" spans="1:24" x14ac:dyDescent="0.55000000000000004">
      <c r="A969" s="7" t="s">
        <v>3813</v>
      </c>
      <c r="B969" s="7">
        <v>968</v>
      </c>
      <c r="C969" s="7" t="s">
        <v>3841</v>
      </c>
      <c r="D969" s="7" t="s">
        <v>3842</v>
      </c>
      <c r="E969" s="7" t="s">
        <v>3843</v>
      </c>
      <c r="F969" s="7">
        <v>20</v>
      </c>
      <c r="G969" s="7" t="s">
        <v>143</v>
      </c>
      <c r="H969" s="7">
        <v>77092833</v>
      </c>
      <c r="I969" s="7" t="s">
        <v>3844</v>
      </c>
      <c r="J969" s="7" t="s">
        <v>3845</v>
      </c>
      <c r="N969" t="str">
        <f t="shared" si="165"/>
        <v>神崎</v>
      </c>
      <c r="O969" t="str">
        <f t="shared" si="166"/>
        <v>貴仁</v>
      </c>
      <c r="P969" t="str">
        <f t="shared" si="167"/>
        <v>カンザキ</v>
      </c>
      <c r="Q969" t="str">
        <f t="shared" si="168"/>
        <v>タカヒト</v>
      </c>
      <c r="R969">
        <f t="shared" si="169"/>
        <v>20</v>
      </c>
      <c r="S969" t="str">
        <f t="shared" si="170"/>
        <v>2002</v>
      </c>
      <c r="T969" t="str">
        <f t="shared" si="171"/>
        <v>0302</v>
      </c>
      <c r="U969" t="str">
        <f t="shared" si="172"/>
        <v>2002/03/02</v>
      </c>
      <c r="V969" t="str">
        <f t="shared" si="173"/>
        <v>兵庫</v>
      </c>
      <c r="W969" t="str">
        <f t="shared" si="174"/>
        <v>00077092833</v>
      </c>
      <c r="X969" t="str">
        <f t="shared" si="175"/>
        <v>甲南大</v>
      </c>
    </row>
    <row r="970" spans="1:24" x14ac:dyDescent="0.55000000000000004">
      <c r="A970" s="7" t="s">
        <v>3813</v>
      </c>
      <c r="B970" s="7">
        <v>969</v>
      </c>
      <c r="C970" s="7" t="s">
        <v>3846</v>
      </c>
      <c r="D970" s="7" t="s">
        <v>3847</v>
      </c>
      <c r="E970" s="7" t="s">
        <v>2395</v>
      </c>
      <c r="F970" s="7">
        <v>20</v>
      </c>
      <c r="G970" s="7" t="s">
        <v>143</v>
      </c>
      <c r="H970" s="7">
        <v>77353530</v>
      </c>
      <c r="I970" s="7" t="s">
        <v>2652</v>
      </c>
      <c r="J970" s="7" t="s">
        <v>3848</v>
      </c>
      <c r="N970" t="str">
        <f t="shared" si="165"/>
        <v>尾田</v>
      </c>
      <c r="O970" t="str">
        <f t="shared" si="166"/>
        <v>尚正</v>
      </c>
      <c r="P970" t="str">
        <f t="shared" si="167"/>
        <v>オダ</v>
      </c>
      <c r="Q970" t="str">
        <f t="shared" si="168"/>
        <v>ナオマサ</v>
      </c>
      <c r="R970">
        <f t="shared" si="169"/>
        <v>21</v>
      </c>
      <c r="S970" t="str">
        <f t="shared" si="170"/>
        <v>2001</v>
      </c>
      <c r="T970" t="str">
        <f t="shared" si="171"/>
        <v>0614</v>
      </c>
      <c r="U970" t="str">
        <f t="shared" si="172"/>
        <v>2001/06/14</v>
      </c>
      <c r="V970" t="str">
        <f t="shared" si="173"/>
        <v>兵庫</v>
      </c>
      <c r="W970" t="str">
        <f t="shared" si="174"/>
        <v>00077353530</v>
      </c>
      <c r="X970" t="str">
        <f t="shared" si="175"/>
        <v>甲南大</v>
      </c>
    </row>
    <row r="971" spans="1:24" x14ac:dyDescent="0.55000000000000004">
      <c r="A971" s="7" t="s">
        <v>3813</v>
      </c>
      <c r="B971" s="7">
        <v>970</v>
      </c>
      <c r="C971" s="7" t="s">
        <v>3849</v>
      </c>
      <c r="D971" s="7" t="s">
        <v>3850</v>
      </c>
      <c r="E971" s="7" t="s">
        <v>3851</v>
      </c>
      <c r="F971" s="7">
        <v>20</v>
      </c>
      <c r="G971" s="7" t="s">
        <v>143</v>
      </c>
      <c r="H971" s="7">
        <v>93829637</v>
      </c>
      <c r="I971" s="7" t="s">
        <v>3852</v>
      </c>
      <c r="J971" s="7" t="s">
        <v>3171</v>
      </c>
      <c r="N971" t="str">
        <f t="shared" si="165"/>
        <v>四方</v>
      </c>
      <c r="O971" t="str">
        <f t="shared" si="166"/>
        <v>和志</v>
      </c>
      <c r="P971" t="str">
        <f t="shared" si="167"/>
        <v>シカタ</v>
      </c>
      <c r="Q971" t="str">
        <f t="shared" si="168"/>
        <v>カズシ</v>
      </c>
      <c r="R971">
        <f t="shared" si="169"/>
        <v>21</v>
      </c>
      <c r="S971" t="str">
        <f t="shared" si="170"/>
        <v>2001</v>
      </c>
      <c r="T971" t="str">
        <f t="shared" si="171"/>
        <v>0804</v>
      </c>
      <c r="U971" t="str">
        <f t="shared" si="172"/>
        <v>2001/08/04</v>
      </c>
      <c r="V971" t="str">
        <f t="shared" si="173"/>
        <v>兵庫</v>
      </c>
      <c r="W971" t="str">
        <f t="shared" si="174"/>
        <v>00093829637</v>
      </c>
      <c r="X971" t="str">
        <f t="shared" si="175"/>
        <v>甲南大</v>
      </c>
    </row>
    <row r="972" spans="1:24" x14ac:dyDescent="0.55000000000000004">
      <c r="A972" s="7" t="s">
        <v>3813</v>
      </c>
      <c r="B972" s="7">
        <v>971</v>
      </c>
      <c r="C972" s="7" t="s">
        <v>3853</v>
      </c>
      <c r="D972" s="7" t="s">
        <v>3854</v>
      </c>
      <c r="E972" s="7" t="s">
        <v>818</v>
      </c>
      <c r="F972" s="7">
        <v>20</v>
      </c>
      <c r="G972" s="7" t="s">
        <v>149</v>
      </c>
      <c r="H972" s="7">
        <v>109697941</v>
      </c>
      <c r="I972" s="7" t="s">
        <v>3855</v>
      </c>
      <c r="J972" s="7" t="s">
        <v>3856</v>
      </c>
      <c r="N972" t="str">
        <f t="shared" si="165"/>
        <v>杉野</v>
      </c>
      <c r="O972" t="str">
        <f t="shared" si="166"/>
        <v>聖太</v>
      </c>
      <c r="P972" t="str">
        <f t="shared" si="167"/>
        <v>スギノ</v>
      </c>
      <c r="Q972" t="str">
        <f t="shared" si="168"/>
        <v>セイタ</v>
      </c>
      <c r="R972">
        <f t="shared" si="169"/>
        <v>21</v>
      </c>
      <c r="S972" t="str">
        <f t="shared" si="170"/>
        <v>2001</v>
      </c>
      <c r="T972" t="str">
        <f t="shared" si="171"/>
        <v>1115</v>
      </c>
      <c r="U972" t="str">
        <f t="shared" si="172"/>
        <v>2001/11/15</v>
      </c>
      <c r="V972" t="str">
        <f t="shared" si="173"/>
        <v>大阪</v>
      </c>
      <c r="W972" t="str">
        <f t="shared" si="174"/>
        <v>00109697941</v>
      </c>
      <c r="X972" t="str">
        <f t="shared" si="175"/>
        <v>甲南大</v>
      </c>
    </row>
    <row r="973" spans="1:24" x14ac:dyDescent="0.55000000000000004">
      <c r="A973" s="7" t="s">
        <v>3813</v>
      </c>
      <c r="B973" s="7">
        <v>972</v>
      </c>
      <c r="C973" s="7" t="s">
        <v>3857</v>
      </c>
      <c r="D973" s="7" t="s">
        <v>3858</v>
      </c>
      <c r="E973" s="7" t="s">
        <v>3608</v>
      </c>
      <c r="F973" s="7">
        <v>20</v>
      </c>
      <c r="G973" s="7" t="s">
        <v>149</v>
      </c>
      <c r="H973" s="7">
        <v>74595333</v>
      </c>
      <c r="I973" s="7" t="s">
        <v>3859</v>
      </c>
      <c r="J973" s="7" t="s">
        <v>192</v>
      </c>
      <c r="N973" t="str">
        <f t="shared" si="165"/>
        <v>松久保</v>
      </c>
      <c r="O973" t="str">
        <f t="shared" si="166"/>
        <v>春紀</v>
      </c>
      <c r="P973" t="str">
        <f t="shared" si="167"/>
        <v>マツクボ</v>
      </c>
      <c r="Q973" t="str">
        <f t="shared" si="168"/>
        <v>ハルキ</v>
      </c>
      <c r="R973">
        <f t="shared" si="169"/>
        <v>21</v>
      </c>
      <c r="S973" t="str">
        <f t="shared" si="170"/>
        <v>2001</v>
      </c>
      <c r="T973" t="str">
        <f t="shared" si="171"/>
        <v>0414</v>
      </c>
      <c r="U973" t="str">
        <f t="shared" si="172"/>
        <v>2001/04/14</v>
      </c>
      <c r="V973" t="str">
        <f t="shared" si="173"/>
        <v>大阪</v>
      </c>
      <c r="W973" t="str">
        <f t="shared" si="174"/>
        <v>00074595333</v>
      </c>
      <c r="X973" t="str">
        <f t="shared" si="175"/>
        <v>甲南大</v>
      </c>
    </row>
    <row r="974" spans="1:24" x14ac:dyDescent="0.55000000000000004">
      <c r="A974" s="7" t="s">
        <v>3813</v>
      </c>
      <c r="B974" s="7">
        <v>973</v>
      </c>
      <c r="C974" s="7" t="s">
        <v>3860</v>
      </c>
      <c r="D974" s="7" t="s">
        <v>3861</v>
      </c>
      <c r="E974" s="7" t="s">
        <v>400</v>
      </c>
      <c r="F974" s="7">
        <v>20</v>
      </c>
      <c r="G974" s="7" t="s">
        <v>143</v>
      </c>
      <c r="H974" s="7">
        <v>103440315</v>
      </c>
      <c r="I974" s="7" t="s">
        <v>3862</v>
      </c>
      <c r="J974" s="7" t="s">
        <v>2054</v>
      </c>
      <c r="N974" t="str">
        <f t="shared" si="165"/>
        <v>結城</v>
      </c>
      <c r="O974" t="str">
        <f t="shared" si="166"/>
        <v>克海</v>
      </c>
      <c r="P974" t="str">
        <f t="shared" si="167"/>
        <v>ユウキ</v>
      </c>
      <c r="Q974" t="str">
        <f t="shared" si="168"/>
        <v>カツミ</v>
      </c>
      <c r="R974">
        <f t="shared" si="169"/>
        <v>21</v>
      </c>
      <c r="S974" t="str">
        <f t="shared" si="170"/>
        <v>2001</v>
      </c>
      <c r="T974" t="str">
        <f t="shared" si="171"/>
        <v>0912</v>
      </c>
      <c r="U974" t="str">
        <f t="shared" si="172"/>
        <v>2001/09/12</v>
      </c>
      <c r="V974" t="str">
        <f t="shared" si="173"/>
        <v>兵庫</v>
      </c>
      <c r="W974" t="str">
        <f t="shared" si="174"/>
        <v>00103440315</v>
      </c>
      <c r="X974" t="str">
        <f t="shared" si="175"/>
        <v>甲南大</v>
      </c>
    </row>
    <row r="975" spans="1:24" x14ac:dyDescent="0.55000000000000004">
      <c r="A975" s="7" t="s">
        <v>3813</v>
      </c>
      <c r="B975" s="7">
        <v>974</v>
      </c>
      <c r="C975" s="7" t="s">
        <v>3863</v>
      </c>
      <c r="D975" s="7" t="s">
        <v>3864</v>
      </c>
      <c r="E975" s="7" t="s">
        <v>3865</v>
      </c>
      <c r="F975" s="7">
        <v>21</v>
      </c>
      <c r="G975" s="7" t="s">
        <v>143</v>
      </c>
      <c r="H975" s="7">
        <v>70516221</v>
      </c>
      <c r="I975" s="7" t="s">
        <v>3866</v>
      </c>
      <c r="J975" s="7" t="s">
        <v>886</v>
      </c>
      <c r="N975" t="str">
        <f t="shared" si="165"/>
        <v>大平</v>
      </c>
      <c r="O975" t="str">
        <f t="shared" si="166"/>
        <v>陸斗</v>
      </c>
      <c r="P975" t="str">
        <f t="shared" si="167"/>
        <v>オオヒラ</v>
      </c>
      <c r="Q975" t="str">
        <f t="shared" si="168"/>
        <v>リクト</v>
      </c>
      <c r="R975">
        <f t="shared" si="169"/>
        <v>22</v>
      </c>
      <c r="S975" t="str">
        <f t="shared" si="170"/>
        <v>2000</v>
      </c>
      <c r="T975" t="str">
        <f t="shared" si="171"/>
        <v>0705</v>
      </c>
      <c r="U975" t="str">
        <f t="shared" si="172"/>
        <v>2000/07/05</v>
      </c>
      <c r="V975" t="str">
        <f t="shared" si="173"/>
        <v>兵庫</v>
      </c>
      <c r="W975" t="str">
        <f t="shared" si="174"/>
        <v>00070516221</v>
      </c>
      <c r="X975" t="str">
        <f t="shared" si="175"/>
        <v>甲南大</v>
      </c>
    </row>
    <row r="976" spans="1:24" x14ac:dyDescent="0.55000000000000004">
      <c r="A976" s="7" t="s">
        <v>3813</v>
      </c>
      <c r="B976" s="7">
        <v>975</v>
      </c>
      <c r="C976" s="7" t="s">
        <v>3867</v>
      </c>
      <c r="D976" s="7" t="s">
        <v>3868</v>
      </c>
      <c r="E976" s="7" t="s">
        <v>1903</v>
      </c>
      <c r="F976" s="7">
        <v>19</v>
      </c>
      <c r="G976" s="7" t="s">
        <v>143</v>
      </c>
      <c r="H976" s="7">
        <v>92213017</v>
      </c>
      <c r="I976" s="7" t="s">
        <v>3869</v>
      </c>
      <c r="J976" s="7" t="s">
        <v>983</v>
      </c>
      <c r="N976" t="str">
        <f t="shared" si="165"/>
        <v>猿渡</v>
      </c>
      <c r="O976" t="str">
        <f t="shared" si="166"/>
        <v>善斗</v>
      </c>
      <c r="P976" t="str">
        <f t="shared" si="167"/>
        <v>サルワタリ</v>
      </c>
      <c r="Q976" t="str">
        <f t="shared" si="168"/>
        <v>ヨシト</v>
      </c>
      <c r="R976">
        <f t="shared" si="169"/>
        <v>20</v>
      </c>
      <c r="S976" t="str">
        <f t="shared" si="170"/>
        <v>2002</v>
      </c>
      <c r="T976" t="str">
        <f t="shared" si="171"/>
        <v>0922</v>
      </c>
      <c r="U976" t="str">
        <f t="shared" si="172"/>
        <v>2002/09/22</v>
      </c>
      <c r="V976" t="str">
        <f t="shared" si="173"/>
        <v>兵庫</v>
      </c>
      <c r="W976" t="str">
        <f t="shared" si="174"/>
        <v>00092213017</v>
      </c>
      <c r="X976" t="str">
        <f t="shared" si="175"/>
        <v>甲南大</v>
      </c>
    </row>
    <row r="977" spans="1:24" x14ac:dyDescent="0.55000000000000004">
      <c r="A977" s="7" t="s">
        <v>3813</v>
      </c>
      <c r="B977" s="7">
        <v>976</v>
      </c>
      <c r="C977" s="7" t="s">
        <v>3870</v>
      </c>
      <c r="D977" s="7" t="s">
        <v>3871</v>
      </c>
      <c r="E977" s="7" t="s">
        <v>1021</v>
      </c>
      <c r="F977" s="7">
        <v>19</v>
      </c>
      <c r="G977" s="7" t="s">
        <v>143</v>
      </c>
      <c r="H977" s="7">
        <v>122625422</v>
      </c>
      <c r="I977" s="7" t="s">
        <v>3872</v>
      </c>
      <c r="J977" s="7" t="s">
        <v>117</v>
      </c>
      <c r="N977" t="str">
        <f t="shared" si="165"/>
        <v>衣笠</v>
      </c>
      <c r="O977" t="str">
        <f t="shared" si="166"/>
        <v>拓実</v>
      </c>
      <c r="P977" t="str">
        <f t="shared" si="167"/>
        <v>キヌガサ</v>
      </c>
      <c r="Q977" t="str">
        <f t="shared" si="168"/>
        <v>タクミ</v>
      </c>
      <c r="R977">
        <f t="shared" si="169"/>
        <v>19</v>
      </c>
      <c r="S977" t="str">
        <f t="shared" si="170"/>
        <v>2003</v>
      </c>
      <c r="T977" t="str">
        <f t="shared" si="171"/>
        <v>0328</v>
      </c>
      <c r="U977" t="str">
        <f t="shared" si="172"/>
        <v>2003/03/28</v>
      </c>
      <c r="V977" t="str">
        <f t="shared" si="173"/>
        <v>兵庫</v>
      </c>
      <c r="W977" t="str">
        <f t="shared" si="174"/>
        <v>00122625422</v>
      </c>
      <c r="X977" t="str">
        <f t="shared" si="175"/>
        <v>甲南大</v>
      </c>
    </row>
    <row r="978" spans="1:24" x14ac:dyDescent="0.55000000000000004">
      <c r="A978" s="7" t="s">
        <v>3813</v>
      </c>
      <c r="B978" s="7">
        <v>977</v>
      </c>
      <c r="C978" s="7" t="s">
        <v>3873</v>
      </c>
      <c r="D978" s="7" t="s">
        <v>3874</v>
      </c>
      <c r="E978" s="7" t="s">
        <v>3236</v>
      </c>
      <c r="F978" s="7">
        <v>19</v>
      </c>
      <c r="G978" s="7" t="s">
        <v>143</v>
      </c>
      <c r="H978" s="7">
        <v>109134826</v>
      </c>
      <c r="I978" s="7" t="s">
        <v>3875</v>
      </c>
      <c r="J978" s="7" t="s">
        <v>542</v>
      </c>
      <c r="N978" t="str">
        <f t="shared" si="165"/>
        <v>阪崎</v>
      </c>
      <c r="O978" t="str">
        <f t="shared" si="166"/>
        <v>祐太</v>
      </c>
      <c r="P978" t="str">
        <f t="shared" si="167"/>
        <v>サカザキ</v>
      </c>
      <c r="Q978" t="str">
        <f t="shared" si="168"/>
        <v>ユウタ</v>
      </c>
      <c r="R978">
        <f t="shared" si="169"/>
        <v>20</v>
      </c>
      <c r="S978" t="str">
        <f t="shared" si="170"/>
        <v>2002</v>
      </c>
      <c r="T978" t="str">
        <f t="shared" si="171"/>
        <v>1002</v>
      </c>
      <c r="U978" t="str">
        <f t="shared" si="172"/>
        <v>2002/10/02</v>
      </c>
      <c r="V978" t="str">
        <f t="shared" si="173"/>
        <v>兵庫</v>
      </c>
      <c r="W978" t="str">
        <f t="shared" si="174"/>
        <v>00109134826</v>
      </c>
      <c r="X978" t="str">
        <f t="shared" si="175"/>
        <v>甲南大</v>
      </c>
    </row>
    <row r="979" spans="1:24" x14ac:dyDescent="0.55000000000000004">
      <c r="A979" s="7" t="s">
        <v>3813</v>
      </c>
      <c r="B979" s="7">
        <v>978</v>
      </c>
      <c r="C979" s="7" t="s">
        <v>3876</v>
      </c>
      <c r="D979" s="7" t="s">
        <v>3877</v>
      </c>
      <c r="E979" s="7" t="s">
        <v>1894</v>
      </c>
      <c r="F979" s="7">
        <v>19</v>
      </c>
      <c r="G979" s="7" t="s">
        <v>143</v>
      </c>
      <c r="H979" s="7">
        <v>121751118</v>
      </c>
      <c r="I979" s="7" t="s">
        <v>234</v>
      </c>
      <c r="J979" s="7" t="s">
        <v>1636</v>
      </c>
      <c r="N979" t="str">
        <f t="shared" si="165"/>
        <v>児島</v>
      </c>
      <c r="O979" t="str">
        <f t="shared" si="166"/>
        <v>翔太</v>
      </c>
      <c r="P979" t="str">
        <f t="shared" si="167"/>
        <v>コジマ</v>
      </c>
      <c r="Q979" t="str">
        <f t="shared" si="168"/>
        <v>ショウタ</v>
      </c>
      <c r="R979">
        <f t="shared" si="169"/>
        <v>20</v>
      </c>
      <c r="S979" t="str">
        <f t="shared" si="170"/>
        <v>2002</v>
      </c>
      <c r="T979" t="str">
        <f t="shared" si="171"/>
        <v>1118</v>
      </c>
      <c r="U979" t="str">
        <f t="shared" si="172"/>
        <v>2002/11/18</v>
      </c>
      <c r="V979" t="str">
        <f t="shared" si="173"/>
        <v>兵庫</v>
      </c>
      <c r="W979" t="str">
        <f t="shared" si="174"/>
        <v>00121751118</v>
      </c>
      <c r="X979" t="str">
        <f t="shared" si="175"/>
        <v>甲南大</v>
      </c>
    </row>
    <row r="980" spans="1:24" x14ac:dyDescent="0.55000000000000004">
      <c r="A980" s="7" t="s">
        <v>3813</v>
      </c>
      <c r="B980" s="7">
        <v>979</v>
      </c>
      <c r="C980" s="7" t="s">
        <v>3878</v>
      </c>
      <c r="D980" s="7" t="s">
        <v>3879</v>
      </c>
      <c r="E980" s="7" t="s">
        <v>3880</v>
      </c>
      <c r="F980" s="7">
        <v>19</v>
      </c>
      <c r="G980" s="7" t="s">
        <v>143</v>
      </c>
      <c r="H980" s="7">
        <v>93824733</v>
      </c>
      <c r="I980" s="7" t="s">
        <v>3261</v>
      </c>
      <c r="J980" s="7" t="s">
        <v>1636</v>
      </c>
      <c r="N980" t="str">
        <f t="shared" si="165"/>
        <v>米田</v>
      </c>
      <c r="O980" t="str">
        <f t="shared" si="166"/>
        <v>翔太</v>
      </c>
      <c r="P980" t="str">
        <f t="shared" si="167"/>
        <v>ヨネダ</v>
      </c>
      <c r="Q980" t="str">
        <f t="shared" si="168"/>
        <v>ショウタ</v>
      </c>
      <c r="R980">
        <f t="shared" si="169"/>
        <v>20</v>
      </c>
      <c r="S980" t="str">
        <f t="shared" si="170"/>
        <v>2002</v>
      </c>
      <c r="T980" t="str">
        <f t="shared" si="171"/>
        <v>0520</v>
      </c>
      <c r="U980" t="str">
        <f t="shared" si="172"/>
        <v>2002/05/20</v>
      </c>
      <c r="V980" t="str">
        <f t="shared" si="173"/>
        <v>兵庫</v>
      </c>
      <c r="W980" t="str">
        <f t="shared" si="174"/>
        <v>00093824733</v>
      </c>
      <c r="X980" t="str">
        <f t="shared" si="175"/>
        <v>甲南大</v>
      </c>
    </row>
    <row r="981" spans="1:24" x14ac:dyDescent="0.55000000000000004">
      <c r="A981" s="7" t="s">
        <v>3813</v>
      </c>
      <c r="B981" s="7">
        <v>980</v>
      </c>
      <c r="C981" s="7" t="s">
        <v>3881</v>
      </c>
      <c r="D981" s="7" t="s">
        <v>3882</v>
      </c>
      <c r="E981" s="7" t="s">
        <v>3883</v>
      </c>
      <c r="F981" s="7">
        <v>19</v>
      </c>
      <c r="G981" s="7" t="s">
        <v>143</v>
      </c>
      <c r="H981" s="7">
        <v>107040820</v>
      </c>
      <c r="I981" s="7" t="s">
        <v>3884</v>
      </c>
      <c r="J981" s="7" t="s">
        <v>117</v>
      </c>
      <c r="N981" t="str">
        <f t="shared" si="165"/>
        <v>谷尾</v>
      </c>
      <c r="O981" t="str">
        <f t="shared" si="166"/>
        <v>匠</v>
      </c>
      <c r="P981" t="str">
        <f t="shared" si="167"/>
        <v>タニオ</v>
      </c>
      <c r="Q981" t="str">
        <f t="shared" si="168"/>
        <v>タクミ</v>
      </c>
      <c r="R981">
        <f t="shared" si="169"/>
        <v>20</v>
      </c>
      <c r="S981" t="str">
        <f t="shared" si="170"/>
        <v>2002</v>
      </c>
      <c r="T981" t="str">
        <f t="shared" si="171"/>
        <v>1223</v>
      </c>
      <c r="U981" t="str">
        <f t="shared" si="172"/>
        <v>2002/12/23</v>
      </c>
      <c r="V981" t="str">
        <f t="shared" si="173"/>
        <v>兵庫</v>
      </c>
      <c r="W981" t="str">
        <f t="shared" si="174"/>
        <v>00107040820</v>
      </c>
      <c r="X981" t="str">
        <f t="shared" si="175"/>
        <v>甲南大</v>
      </c>
    </row>
    <row r="982" spans="1:24" x14ac:dyDescent="0.55000000000000004">
      <c r="A982" s="7" t="s">
        <v>3813</v>
      </c>
      <c r="B982" s="7">
        <v>981</v>
      </c>
      <c r="C982" s="7" t="s">
        <v>3885</v>
      </c>
      <c r="D982" s="7" t="s">
        <v>3886</v>
      </c>
      <c r="E982" s="7" t="s">
        <v>3887</v>
      </c>
      <c r="F982" s="7">
        <v>19</v>
      </c>
      <c r="G982" s="7" t="s">
        <v>143</v>
      </c>
      <c r="H982" s="7">
        <v>122323720</v>
      </c>
      <c r="I982" s="7" t="s">
        <v>770</v>
      </c>
      <c r="J982" s="7" t="s">
        <v>886</v>
      </c>
      <c r="N982" t="str">
        <f t="shared" si="165"/>
        <v>前田</v>
      </c>
      <c r="O982" t="str">
        <f t="shared" si="166"/>
        <v>陸人</v>
      </c>
      <c r="P982" t="str">
        <f t="shared" si="167"/>
        <v>マエダ</v>
      </c>
      <c r="Q982" t="str">
        <f t="shared" si="168"/>
        <v>リクト</v>
      </c>
      <c r="R982">
        <f t="shared" si="169"/>
        <v>19</v>
      </c>
      <c r="S982" t="str">
        <f t="shared" si="170"/>
        <v>2003</v>
      </c>
      <c r="T982" t="str">
        <f t="shared" si="171"/>
        <v>0323</v>
      </c>
      <c r="U982" t="str">
        <f t="shared" si="172"/>
        <v>2003/03/23</v>
      </c>
      <c r="V982" t="str">
        <f t="shared" si="173"/>
        <v>兵庫</v>
      </c>
      <c r="W982" t="str">
        <f t="shared" si="174"/>
        <v>00122323720</v>
      </c>
      <c r="X982" t="str">
        <f t="shared" si="175"/>
        <v>甲南大</v>
      </c>
    </row>
    <row r="983" spans="1:24" x14ac:dyDescent="0.55000000000000004">
      <c r="A983" s="7" t="s">
        <v>3813</v>
      </c>
      <c r="B983" s="7">
        <v>982</v>
      </c>
      <c r="C983" s="7" t="s">
        <v>3888</v>
      </c>
      <c r="D983" s="7" t="s">
        <v>3889</v>
      </c>
      <c r="E983" s="7" t="s">
        <v>3890</v>
      </c>
      <c r="F983" s="7">
        <v>20</v>
      </c>
      <c r="G983" s="7" t="s">
        <v>143</v>
      </c>
      <c r="H983" s="7">
        <v>79350125</v>
      </c>
      <c r="I983" s="7" t="s">
        <v>1704</v>
      </c>
      <c r="J983" s="7" t="s">
        <v>333</v>
      </c>
      <c r="N983" t="str">
        <f t="shared" si="165"/>
        <v>西田</v>
      </c>
      <c r="O983" t="str">
        <f t="shared" si="166"/>
        <v>雄哉</v>
      </c>
      <c r="P983" t="str">
        <f t="shared" si="167"/>
        <v>ニシダ</v>
      </c>
      <c r="Q983" t="str">
        <f t="shared" si="168"/>
        <v>ユウヤ</v>
      </c>
      <c r="R983">
        <f t="shared" si="169"/>
        <v>21</v>
      </c>
      <c r="S983" t="str">
        <f t="shared" si="170"/>
        <v>2001</v>
      </c>
      <c r="T983" t="str">
        <f t="shared" si="171"/>
        <v>0626</v>
      </c>
      <c r="U983" t="str">
        <f t="shared" si="172"/>
        <v>2001/06/26</v>
      </c>
      <c r="V983" t="str">
        <f t="shared" si="173"/>
        <v>兵庫</v>
      </c>
      <c r="W983" t="str">
        <f t="shared" si="174"/>
        <v>00079350125</v>
      </c>
      <c r="X983" t="str">
        <f t="shared" si="175"/>
        <v>甲南大</v>
      </c>
    </row>
    <row r="984" spans="1:24" x14ac:dyDescent="0.55000000000000004">
      <c r="A984" s="7" t="s">
        <v>3813</v>
      </c>
      <c r="B984" s="7">
        <v>983</v>
      </c>
      <c r="C984" s="7" t="s">
        <v>3891</v>
      </c>
      <c r="D984" s="7" t="s">
        <v>3892</v>
      </c>
      <c r="E984" s="7" t="s">
        <v>3893</v>
      </c>
      <c r="F984" s="7">
        <v>19</v>
      </c>
      <c r="G984" s="7" t="s">
        <v>143</v>
      </c>
      <c r="H984" s="7">
        <v>90468330</v>
      </c>
      <c r="I984" s="7" t="s">
        <v>3894</v>
      </c>
      <c r="J984" s="7" t="s">
        <v>3895</v>
      </c>
      <c r="N984" t="str">
        <f t="shared" si="165"/>
        <v>時枝</v>
      </c>
      <c r="O984" t="str">
        <f t="shared" si="166"/>
        <v>結一</v>
      </c>
      <c r="P984" t="str">
        <f t="shared" si="167"/>
        <v>トキエダ</v>
      </c>
      <c r="Q984" t="str">
        <f t="shared" si="168"/>
        <v>ユイ</v>
      </c>
      <c r="R984">
        <f t="shared" si="169"/>
        <v>20</v>
      </c>
      <c r="S984" t="str">
        <f t="shared" si="170"/>
        <v>2002</v>
      </c>
      <c r="T984" t="str">
        <f t="shared" si="171"/>
        <v>1214</v>
      </c>
      <c r="U984" t="str">
        <f t="shared" si="172"/>
        <v>2002/12/14</v>
      </c>
      <c r="V984" t="str">
        <f t="shared" si="173"/>
        <v>兵庫</v>
      </c>
      <c r="W984" t="str">
        <f t="shared" si="174"/>
        <v>00090468330</v>
      </c>
      <c r="X984" t="str">
        <f t="shared" si="175"/>
        <v>甲南大</v>
      </c>
    </row>
    <row r="985" spans="1:24" x14ac:dyDescent="0.55000000000000004">
      <c r="A985" s="7" t="s">
        <v>3813</v>
      </c>
      <c r="B985" s="7">
        <v>984</v>
      </c>
      <c r="C985" s="7" t="s">
        <v>3896</v>
      </c>
      <c r="D985" s="7" t="s">
        <v>3897</v>
      </c>
      <c r="E985" s="7" t="s">
        <v>3898</v>
      </c>
      <c r="F985" s="7">
        <v>19</v>
      </c>
      <c r="G985" s="7" t="s">
        <v>143</v>
      </c>
      <c r="H985" s="7">
        <v>156116828</v>
      </c>
      <c r="I985" s="7" t="s">
        <v>3899</v>
      </c>
      <c r="J985" s="7" t="s">
        <v>2021</v>
      </c>
      <c r="N985" t="str">
        <f t="shared" si="165"/>
        <v>中田</v>
      </c>
      <c r="O985" t="str">
        <f t="shared" si="166"/>
        <v>誠之</v>
      </c>
      <c r="P985" t="str">
        <f t="shared" si="167"/>
        <v>ナカダ</v>
      </c>
      <c r="Q985" t="str">
        <f t="shared" si="168"/>
        <v>マサユキ</v>
      </c>
      <c r="R985">
        <f t="shared" si="169"/>
        <v>20</v>
      </c>
      <c r="S985" t="str">
        <f t="shared" si="170"/>
        <v>2002</v>
      </c>
      <c r="T985" t="str">
        <f t="shared" si="171"/>
        <v>0612</v>
      </c>
      <c r="U985" t="str">
        <f t="shared" si="172"/>
        <v>2002/06/12</v>
      </c>
      <c r="V985" t="str">
        <f t="shared" si="173"/>
        <v>兵庫</v>
      </c>
      <c r="W985" t="str">
        <f t="shared" si="174"/>
        <v>00156116828</v>
      </c>
      <c r="X985" t="str">
        <f t="shared" si="175"/>
        <v>甲南大</v>
      </c>
    </row>
    <row r="986" spans="1:24" x14ac:dyDescent="0.55000000000000004">
      <c r="A986" s="7" t="s">
        <v>3813</v>
      </c>
      <c r="B986" s="7">
        <v>985</v>
      </c>
      <c r="C986" s="7" t="s">
        <v>3900</v>
      </c>
      <c r="D986" s="7" t="s">
        <v>3901</v>
      </c>
      <c r="E986" s="7" t="s">
        <v>3391</v>
      </c>
      <c r="F986" s="7">
        <v>19</v>
      </c>
      <c r="G986" s="7" t="s">
        <v>143</v>
      </c>
      <c r="H986" s="7">
        <v>87879645</v>
      </c>
      <c r="I986" s="7" t="s">
        <v>1720</v>
      </c>
      <c r="J986" s="7" t="s">
        <v>171</v>
      </c>
      <c r="N986" t="str">
        <f t="shared" si="165"/>
        <v>森下</v>
      </c>
      <c r="O986" t="str">
        <f t="shared" si="166"/>
        <v>和哉</v>
      </c>
      <c r="P986" t="str">
        <f t="shared" si="167"/>
        <v>モリシタ</v>
      </c>
      <c r="Q986" t="str">
        <f t="shared" si="168"/>
        <v>カズヤ</v>
      </c>
      <c r="R986">
        <f t="shared" si="169"/>
        <v>20</v>
      </c>
      <c r="S986" t="str">
        <f t="shared" si="170"/>
        <v>2002</v>
      </c>
      <c r="T986" t="str">
        <f t="shared" si="171"/>
        <v>0821</v>
      </c>
      <c r="U986" t="str">
        <f t="shared" si="172"/>
        <v>2002/08/21</v>
      </c>
      <c r="V986" t="str">
        <f t="shared" si="173"/>
        <v>兵庫</v>
      </c>
      <c r="W986" t="str">
        <f t="shared" si="174"/>
        <v>00087879645</v>
      </c>
      <c r="X986" t="str">
        <f t="shared" si="175"/>
        <v>甲南大</v>
      </c>
    </row>
    <row r="987" spans="1:24" x14ac:dyDescent="0.55000000000000004">
      <c r="A987" s="7" t="s">
        <v>3813</v>
      </c>
      <c r="B987" s="7">
        <v>986</v>
      </c>
      <c r="C987" s="7" t="s">
        <v>3902</v>
      </c>
      <c r="D987" s="7" t="s">
        <v>3903</v>
      </c>
      <c r="E987" s="7" t="s">
        <v>1043</v>
      </c>
      <c r="F987" s="7">
        <v>19</v>
      </c>
      <c r="G987" s="7" t="s">
        <v>143</v>
      </c>
      <c r="H987" s="7" t="s">
        <v>551</v>
      </c>
      <c r="I987" s="7" t="s">
        <v>3904</v>
      </c>
      <c r="J987" s="7" t="s">
        <v>3683</v>
      </c>
      <c r="N987" t="str">
        <f t="shared" si="165"/>
        <v>槇尾</v>
      </c>
      <c r="O987" t="str">
        <f t="shared" si="166"/>
        <v>哉利</v>
      </c>
      <c r="P987" t="str">
        <f t="shared" si="167"/>
        <v>マキオ</v>
      </c>
      <c r="Q987" t="str">
        <f t="shared" si="168"/>
        <v>カナト</v>
      </c>
      <c r="R987">
        <f t="shared" si="169"/>
        <v>20</v>
      </c>
      <c r="S987" t="str">
        <f t="shared" si="170"/>
        <v>2002</v>
      </c>
      <c r="T987" t="str">
        <f t="shared" si="171"/>
        <v>1103</v>
      </c>
      <c r="U987" t="str">
        <f t="shared" si="172"/>
        <v>2002/11/03</v>
      </c>
      <c r="V987" t="str">
        <f t="shared" si="173"/>
        <v>兵庫</v>
      </c>
      <c r="W987" t="str">
        <f t="shared" si="174"/>
        <v/>
      </c>
      <c r="X987" t="str">
        <f t="shared" si="175"/>
        <v>甲南大</v>
      </c>
    </row>
    <row r="988" spans="1:24" x14ac:dyDescent="0.55000000000000004">
      <c r="A988" s="7" t="s">
        <v>3813</v>
      </c>
      <c r="B988" s="7">
        <v>987</v>
      </c>
      <c r="C988" s="7" t="s">
        <v>3905</v>
      </c>
      <c r="D988" s="7" t="s">
        <v>3906</v>
      </c>
      <c r="E988" s="7" t="s">
        <v>1908</v>
      </c>
      <c r="F988" s="7">
        <v>19</v>
      </c>
      <c r="G988" s="7" t="s">
        <v>143</v>
      </c>
      <c r="H988" s="7" t="s">
        <v>551</v>
      </c>
      <c r="I988" s="7" t="s">
        <v>3907</v>
      </c>
      <c r="J988" s="7" t="s">
        <v>3908</v>
      </c>
      <c r="N988" t="str">
        <f t="shared" si="165"/>
        <v>奥井</v>
      </c>
      <c r="O988" t="str">
        <f t="shared" si="166"/>
        <v>克紀</v>
      </c>
      <c r="P988" t="str">
        <f t="shared" si="167"/>
        <v>オクイ</v>
      </c>
      <c r="Q988" t="str">
        <f t="shared" si="168"/>
        <v>カツキ</v>
      </c>
      <c r="R988">
        <f t="shared" si="169"/>
        <v>20</v>
      </c>
      <c r="S988" t="str">
        <f t="shared" si="170"/>
        <v>2002</v>
      </c>
      <c r="T988" t="str">
        <f t="shared" si="171"/>
        <v>1203</v>
      </c>
      <c r="U988" t="str">
        <f t="shared" si="172"/>
        <v>2002/12/03</v>
      </c>
      <c r="V988" t="str">
        <f t="shared" si="173"/>
        <v>兵庫</v>
      </c>
      <c r="W988" t="str">
        <f t="shared" si="174"/>
        <v/>
      </c>
      <c r="X988" t="str">
        <f t="shared" si="175"/>
        <v>甲南大</v>
      </c>
    </row>
    <row r="989" spans="1:24" x14ac:dyDescent="0.55000000000000004">
      <c r="A989" s="7" t="s">
        <v>3813</v>
      </c>
      <c r="B989" s="7">
        <v>988</v>
      </c>
      <c r="C989" s="7" t="s">
        <v>3909</v>
      </c>
      <c r="D989" s="7" t="s">
        <v>3910</v>
      </c>
      <c r="E989" s="7" t="s">
        <v>1593</v>
      </c>
      <c r="F989" s="7">
        <v>21</v>
      </c>
      <c r="G989" s="7" t="s">
        <v>143</v>
      </c>
      <c r="H989" s="7" t="s">
        <v>551</v>
      </c>
      <c r="I989" s="7" t="s">
        <v>3911</v>
      </c>
      <c r="J989" s="7" t="s">
        <v>105</v>
      </c>
      <c r="N989" t="str">
        <f t="shared" si="165"/>
        <v>三原</v>
      </c>
      <c r="O989" t="str">
        <f t="shared" si="166"/>
        <v>大輝</v>
      </c>
      <c r="P989" t="str">
        <f t="shared" si="167"/>
        <v>ミハラ</v>
      </c>
      <c r="Q989" t="str">
        <f t="shared" si="168"/>
        <v>ダイキ</v>
      </c>
      <c r="R989">
        <f t="shared" si="169"/>
        <v>22</v>
      </c>
      <c r="S989" t="str">
        <f t="shared" si="170"/>
        <v>2000</v>
      </c>
      <c r="T989" t="str">
        <f t="shared" si="171"/>
        <v>0914</v>
      </c>
      <c r="U989" t="str">
        <f t="shared" si="172"/>
        <v>2000/09/14</v>
      </c>
      <c r="V989" t="str">
        <f t="shared" si="173"/>
        <v>兵庫</v>
      </c>
      <c r="W989" t="str">
        <f t="shared" si="174"/>
        <v/>
      </c>
      <c r="X989" t="str">
        <f t="shared" si="175"/>
        <v>甲南大</v>
      </c>
    </row>
    <row r="990" spans="1:24" x14ac:dyDescent="0.55000000000000004">
      <c r="A990" s="7" t="s">
        <v>3813</v>
      </c>
      <c r="B990" s="7">
        <v>989</v>
      </c>
      <c r="C990" s="7" t="s">
        <v>3912</v>
      </c>
      <c r="D990" s="7" t="s">
        <v>3913</v>
      </c>
      <c r="E990" s="7" t="s">
        <v>518</v>
      </c>
      <c r="F990" s="7">
        <v>19</v>
      </c>
      <c r="G990" s="7" t="s">
        <v>143</v>
      </c>
      <c r="H990" s="7" t="s">
        <v>551</v>
      </c>
      <c r="I990" s="7" t="s">
        <v>429</v>
      </c>
      <c r="J990" s="7" t="s">
        <v>129</v>
      </c>
      <c r="N990" t="str">
        <f t="shared" si="165"/>
        <v>小林</v>
      </c>
      <c r="O990" t="str">
        <f t="shared" si="166"/>
        <v>優輝</v>
      </c>
      <c r="P990" t="str">
        <f t="shared" si="167"/>
        <v>コバヤシ</v>
      </c>
      <c r="Q990" t="str">
        <f t="shared" si="168"/>
        <v>ユウキ</v>
      </c>
      <c r="R990">
        <f t="shared" si="169"/>
        <v>20</v>
      </c>
      <c r="S990" t="str">
        <f t="shared" si="170"/>
        <v>2002</v>
      </c>
      <c r="T990" t="str">
        <f t="shared" si="171"/>
        <v>0525</v>
      </c>
      <c r="U990" t="str">
        <f t="shared" si="172"/>
        <v>2002/05/25</v>
      </c>
      <c r="V990" t="str">
        <f t="shared" si="173"/>
        <v>兵庫</v>
      </c>
      <c r="W990" t="str">
        <f t="shared" si="174"/>
        <v/>
      </c>
      <c r="X990" t="str">
        <f t="shared" si="175"/>
        <v>甲南大</v>
      </c>
    </row>
    <row r="991" spans="1:24" x14ac:dyDescent="0.55000000000000004">
      <c r="A991" s="7" t="s">
        <v>3813</v>
      </c>
      <c r="B991" s="7">
        <v>990</v>
      </c>
      <c r="C991" s="7" t="s">
        <v>3914</v>
      </c>
      <c r="D991" s="7" t="s">
        <v>3915</v>
      </c>
      <c r="E991" s="7" t="s">
        <v>1498</v>
      </c>
      <c r="F991" s="7">
        <v>18</v>
      </c>
      <c r="G991" s="7" t="s">
        <v>149</v>
      </c>
      <c r="H991" s="7" t="s">
        <v>551</v>
      </c>
      <c r="I991" s="7" t="s">
        <v>699</v>
      </c>
      <c r="J991" s="7" t="s">
        <v>3916</v>
      </c>
      <c r="N991" t="str">
        <f t="shared" si="165"/>
        <v>松本</v>
      </c>
      <c r="O991" t="str">
        <f t="shared" si="166"/>
        <v>力丸</v>
      </c>
      <c r="P991" t="str">
        <f t="shared" si="167"/>
        <v>マツモト</v>
      </c>
      <c r="Q991" t="str">
        <f t="shared" si="168"/>
        <v>リキマル</v>
      </c>
      <c r="R991">
        <f t="shared" si="169"/>
        <v>19</v>
      </c>
      <c r="S991" t="str">
        <f t="shared" si="170"/>
        <v>2003</v>
      </c>
      <c r="T991" t="str">
        <f t="shared" si="171"/>
        <v>0615</v>
      </c>
      <c r="U991" t="str">
        <f t="shared" si="172"/>
        <v>2003/06/15</v>
      </c>
      <c r="V991" t="str">
        <f t="shared" si="173"/>
        <v>大阪</v>
      </c>
      <c r="W991" t="str">
        <f t="shared" si="174"/>
        <v/>
      </c>
      <c r="X991" t="str">
        <f t="shared" si="175"/>
        <v>甲南大</v>
      </c>
    </row>
    <row r="992" spans="1:24" x14ac:dyDescent="0.55000000000000004">
      <c r="A992" s="7" t="s">
        <v>3917</v>
      </c>
      <c r="B992" s="7">
        <v>991</v>
      </c>
      <c r="C992" s="7" t="s">
        <v>3918</v>
      </c>
      <c r="D992" s="7" t="s">
        <v>3919</v>
      </c>
      <c r="E992" s="7" t="s">
        <v>3920</v>
      </c>
      <c r="F992" s="7">
        <v>20</v>
      </c>
      <c r="G992" s="7" t="s">
        <v>282</v>
      </c>
      <c r="H992" s="7">
        <v>110580520</v>
      </c>
      <c r="I992" s="7" t="s">
        <v>3921</v>
      </c>
      <c r="J992" s="7" t="s">
        <v>1458</v>
      </c>
      <c r="N992" t="str">
        <f t="shared" si="165"/>
        <v>若松</v>
      </c>
      <c r="O992" t="str">
        <f t="shared" si="166"/>
        <v>天晴</v>
      </c>
      <c r="P992" t="str">
        <f t="shared" si="167"/>
        <v>ワカマツ</v>
      </c>
      <c r="Q992" t="str">
        <f t="shared" si="168"/>
        <v>テンセイ</v>
      </c>
      <c r="R992">
        <f t="shared" si="169"/>
        <v>21</v>
      </c>
      <c r="S992" t="str">
        <f t="shared" si="170"/>
        <v>2001</v>
      </c>
      <c r="T992" t="str">
        <f t="shared" si="171"/>
        <v>0916</v>
      </c>
      <c r="U992" t="str">
        <f t="shared" si="172"/>
        <v>2001/09/16</v>
      </c>
      <c r="V992" t="str">
        <f t="shared" si="173"/>
        <v>山口</v>
      </c>
      <c r="W992" t="str">
        <f t="shared" si="174"/>
        <v>00110580520</v>
      </c>
      <c r="X992" t="str">
        <f t="shared" si="175"/>
        <v>兵庫教育大</v>
      </c>
    </row>
    <row r="993" spans="1:24" x14ac:dyDescent="0.55000000000000004">
      <c r="A993" s="7" t="s">
        <v>3917</v>
      </c>
      <c r="B993" s="7">
        <v>992</v>
      </c>
      <c r="C993" s="7" t="s">
        <v>3922</v>
      </c>
      <c r="D993" s="7" t="s">
        <v>3923</v>
      </c>
      <c r="E993" s="7" t="s">
        <v>3924</v>
      </c>
      <c r="F993" s="7">
        <v>20</v>
      </c>
      <c r="G993" s="7" t="s">
        <v>143</v>
      </c>
      <c r="H993" s="7">
        <v>76490329</v>
      </c>
      <c r="I993" s="7" t="s">
        <v>566</v>
      </c>
      <c r="J993" s="7" t="s">
        <v>1413</v>
      </c>
      <c r="N993" t="str">
        <f t="shared" si="165"/>
        <v>坂口</v>
      </c>
      <c r="O993" t="str">
        <f t="shared" si="166"/>
        <v>幹拓</v>
      </c>
      <c r="P993" t="str">
        <f t="shared" si="167"/>
        <v>サカグチ</v>
      </c>
      <c r="Q993" t="str">
        <f t="shared" si="168"/>
        <v>カンタ</v>
      </c>
      <c r="R993">
        <f t="shared" si="169"/>
        <v>21</v>
      </c>
      <c r="S993" t="str">
        <f t="shared" si="170"/>
        <v>2001</v>
      </c>
      <c r="T993" t="str">
        <f t="shared" si="171"/>
        <v>0404</v>
      </c>
      <c r="U993" t="str">
        <f t="shared" si="172"/>
        <v>2001/04/04</v>
      </c>
      <c r="V993" t="str">
        <f t="shared" si="173"/>
        <v>兵庫</v>
      </c>
      <c r="W993" t="str">
        <f t="shared" si="174"/>
        <v>00076490329</v>
      </c>
      <c r="X993" t="str">
        <f t="shared" si="175"/>
        <v>兵庫教育大</v>
      </c>
    </row>
    <row r="994" spans="1:24" x14ac:dyDescent="0.55000000000000004">
      <c r="A994" s="7" t="s">
        <v>3917</v>
      </c>
      <c r="B994" s="7">
        <v>993</v>
      </c>
      <c r="C994" s="7" t="s">
        <v>3925</v>
      </c>
      <c r="D994" s="7" t="s">
        <v>3926</v>
      </c>
      <c r="E994" s="7" t="s">
        <v>3927</v>
      </c>
      <c r="F994" s="7">
        <v>23</v>
      </c>
      <c r="G994" s="7" t="s">
        <v>143</v>
      </c>
      <c r="H994" s="7">
        <v>80781125</v>
      </c>
      <c r="I994" s="7" t="s">
        <v>3928</v>
      </c>
      <c r="J994" s="7" t="s">
        <v>962</v>
      </c>
      <c r="N994" t="str">
        <f t="shared" si="165"/>
        <v>小畑</v>
      </c>
      <c r="O994" t="str">
        <f t="shared" si="166"/>
        <v>匡輝</v>
      </c>
      <c r="P994" t="str">
        <f t="shared" si="167"/>
        <v>コバタ</v>
      </c>
      <c r="Q994" t="str">
        <f t="shared" si="168"/>
        <v>マサキ</v>
      </c>
      <c r="R994">
        <f t="shared" si="169"/>
        <v>24</v>
      </c>
      <c r="S994" t="str">
        <f t="shared" si="170"/>
        <v>1998</v>
      </c>
      <c r="T994" t="str">
        <f t="shared" si="171"/>
        <v>0713</v>
      </c>
      <c r="U994" t="str">
        <f t="shared" si="172"/>
        <v>1998/07/13</v>
      </c>
      <c r="V994" t="str">
        <f t="shared" si="173"/>
        <v>兵庫</v>
      </c>
      <c r="W994" t="str">
        <f t="shared" si="174"/>
        <v>00080781125</v>
      </c>
      <c r="X994" t="str">
        <f t="shared" si="175"/>
        <v>兵庫教育大</v>
      </c>
    </row>
    <row r="995" spans="1:24" x14ac:dyDescent="0.55000000000000004">
      <c r="A995" s="7" t="s">
        <v>3917</v>
      </c>
      <c r="B995" s="7">
        <v>994</v>
      </c>
      <c r="C995" s="7" t="s">
        <v>3929</v>
      </c>
      <c r="D995" s="7" t="s">
        <v>3930</v>
      </c>
      <c r="E995" s="7" t="s">
        <v>1800</v>
      </c>
      <c r="F995" s="7">
        <v>19</v>
      </c>
      <c r="G995" s="7" t="s">
        <v>143</v>
      </c>
      <c r="H995" s="7">
        <v>92076024</v>
      </c>
      <c r="I995" s="7" t="s">
        <v>630</v>
      </c>
      <c r="J995" s="7" t="s">
        <v>289</v>
      </c>
      <c r="N995" t="str">
        <f t="shared" si="165"/>
        <v>松井</v>
      </c>
      <c r="O995" t="str">
        <f t="shared" si="166"/>
        <v>洋輔</v>
      </c>
      <c r="P995" t="str">
        <f t="shared" si="167"/>
        <v>マツイ</v>
      </c>
      <c r="Q995" t="str">
        <f t="shared" si="168"/>
        <v>ヨウスケ</v>
      </c>
      <c r="R995">
        <f t="shared" si="169"/>
        <v>20</v>
      </c>
      <c r="S995" t="str">
        <f t="shared" si="170"/>
        <v>2002</v>
      </c>
      <c r="T995" t="str">
        <f t="shared" si="171"/>
        <v>0712</v>
      </c>
      <c r="U995" t="str">
        <f t="shared" si="172"/>
        <v>2002/07/12</v>
      </c>
      <c r="V995" t="str">
        <f t="shared" si="173"/>
        <v>兵庫</v>
      </c>
      <c r="W995" t="str">
        <f t="shared" si="174"/>
        <v>00092076024</v>
      </c>
      <c r="X995" t="str">
        <f t="shared" si="175"/>
        <v>兵庫教育大</v>
      </c>
    </row>
    <row r="996" spans="1:24" x14ac:dyDescent="0.55000000000000004">
      <c r="A996" s="7" t="s">
        <v>3917</v>
      </c>
      <c r="B996" s="7">
        <v>995</v>
      </c>
      <c r="C996" s="7" t="s">
        <v>3931</v>
      </c>
      <c r="D996" s="7" t="s">
        <v>3932</v>
      </c>
      <c r="E996" s="7" t="s">
        <v>1403</v>
      </c>
      <c r="F996" s="7">
        <v>19</v>
      </c>
      <c r="G996" s="7" t="s">
        <v>143</v>
      </c>
      <c r="H996" s="7">
        <v>122365726</v>
      </c>
      <c r="I996" s="7" t="s">
        <v>3933</v>
      </c>
      <c r="J996" s="7" t="s">
        <v>2779</v>
      </c>
      <c r="N996" t="str">
        <f t="shared" si="165"/>
        <v>藤江</v>
      </c>
      <c r="O996" t="str">
        <f t="shared" si="166"/>
        <v>昂史</v>
      </c>
      <c r="P996" t="str">
        <f t="shared" si="167"/>
        <v>フジエ</v>
      </c>
      <c r="Q996" t="str">
        <f t="shared" si="168"/>
        <v>タカフミ</v>
      </c>
      <c r="R996">
        <f t="shared" si="169"/>
        <v>20</v>
      </c>
      <c r="S996" t="str">
        <f t="shared" si="170"/>
        <v>2002</v>
      </c>
      <c r="T996" t="str">
        <f t="shared" si="171"/>
        <v>0911</v>
      </c>
      <c r="U996" t="str">
        <f t="shared" si="172"/>
        <v>2002/09/11</v>
      </c>
      <c r="V996" t="str">
        <f t="shared" si="173"/>
        <v>兵庫</v>
      </c>
      <c r="W996" t="str">
        <f t="shared" si="174"/>
        <v>00122365726</v>
      </c>
      <c r="X996" t="str">
        <f t="shared" si="175"/>
        <v>兵庫教育大</v>
      </c>
    </row>
    <row r="997" spans="1:24" x14ac:dyDescent="0.55000000000000004">
      <c r="A997" s="7" t="s">
        <v>3917</v>
      </c>
      <c r="B997" s="7">
        <v>996</v>
      </c>
      <c r="C997" s="7" t="s">
        <v>3934</v>
      </c>
      <c r="D997" s="7" t="s">
        <v>3935</v>
      </c>
      <c r="E997" s="7" t="s">
        <v>3936</v>
      </c>
      <c r="F997" s="7">
        <v>23</v>
      </c>
      <c r="G997" s="7" t="s">
        <v>121</v>
      </c>
      <c r="H997" s="7">
        <v>70305116</v>
      </c>
      <c r="I997" s="7" t="s">
        <v>133</v>
      </c>
      <c r="J997" s="7" t="s">
        <v>198</v>
      </c>
      <c r="N997" t="str">
        <f t="shared" si="165"/>
        <v>山田</v>
      </c>
      <c r="O997" t="str">
        <f t="shared" si="166"/>
        <v>有亮</v>
      </c>
      <c r="P997" t="str">
        <f t="shared" si="167"/>
        <v>ヤマダ</v>
      </c>
      <c r="Q997" t="str">
        <f t="shared" si="168"/>
        <v>ユウスケ</v>
      </c>
      <c r="R997">
        <f t="shared" si="169"/>
        <v>23</v>
      </c>
      <c r="S997" t="str">
        <f t="shared" si="170"/>
        <v>1999</v>
      </c>
      <c r="T997" t="str">
        <f t="shared" si="171"/>
        <v>0201</v>
      </c>
      <c r="U997" t="str">
        <f t="shared" si="172"/>
        <v>1999/02/01</v>
      </c>
      <c r="V997" t="str">
        <f t="shared" si="173"/>
        <v>京都</v>
      </c>
      <c r="W997" t="str">
        <f t="shared" si="174"/>
        <v>00070305116</v>
      </c>
      <c r="X997" t="str">
        <f t="shared" si="175"/>
        <v>兵庫教育大</v>
      </c>
    </row>
    <row r="998" spans="1:24" x14ac:dyDescent="0.55000000000000004">
      <c r="A998" s="7" t="s">
        <v>3937</v>
      </c>
      <c r="B998" s="7">
        <v>997</v>
      </c>
      <c r="C998" s="7" t="s">
        <v>3938</v>
      </c>
      <c r="D998" s="7" t="s">
        <v>3939</v>
      </c>
      <c r="E998" s="7" t="s">
        <v>3940</v>
      </c>
      <c r="F998" s="7">
        <v>23</v>
      </c>
      <c r="G998" s="7" t="s">
        <v>109</v>
      </c>
      <c r="H998" s="7">
        <v>73983636</v>
      </c>
      <c r="I998" s="7" t="s">
        <v>1301</v>
      </c>
      <c r="J998" s="7" t="s">
        <v>3941</v>
      </c>
      <c r="N998" t="str">
        <f t="shared" si="165"/>
        <v>喜多</v>
      </c>
      <c r="O998" t="str">
        <f t="shared" si="166"/>
        <v>政天</v>
      </c>
      <c r="P998" t="str">
        <f t="shared" si="167"/>
        <v>キタ</v>
      </c>
      <c r="Q998" t="str">
        <f t="shared" si="168"/>
        <v>マサタカ</v>
      </c>
      <c r="R998">
        <f t="shared" si="169"/>
        <v>24</v>
      </c>
      <c r="S998" t="str">
        <f t="shared" si="170"/>
        <v>1998</v>
      </c>
      <c r="T998" t="str">
        <f t="shared" si="171"/>
        <v>0417</v>
      </c>
      <c r="U998" t="str">
        <f t="shared" si="172"/>
        <v>1998/04/17</v>
      </c>
      <c r="V998" t="str">
        <f t="shared" si="173"/>
        <v>奈良</v>
      </c>
      <c r="W998" t="str">
        <f t="shared" si="174"/>
        <v>00073983636</v>
      </c>
      <c r="X998" t="str">
        <f t="shared" si="175"/>
        <v>神戸大</v>
      </c>
    </row>
    <row r="999" spans="1:24" x14ac:dyDescent="0.55000000000000004">
      <c r="A999" s="7" t="s">
        <v>3937</v>
      </c>
      <c r="B999" s="7">
        <v>998</v>
      </c>
      <c r="C999" s="7" t="s">
        <v>3942</v>
      </c>
      <c r="D999" s="7" t="s">
        <v>3943</v>
      </c>
      <c r="E999" s="7" t="s">
        <v>3944</v>
      </c>
      <c r="F999" s="7">
        <v>22</v>
      </c>
      <c r="G999" s="7" t="s">
        <v>143</v>
      </c>
      <c r="H999" s="7">
        <v>87039229</v>
      </c>
      <c r="I999" s="7" t="s">
        <v>3945</v>
      </c>
      <c r="J999" s="7" t="s">
        <v>1086</v>
      </c>
      <c r="N999" t="str">
        <f t="shared" si="165"/>
        <v>谷垣</v>
      </c>
      <c r="O999" t="str">
        <f t="shared" si="166"/>
        <v>賢</v>
      </c>
      <c r="P999" t="str">
        <f t="shared" si="167"/>
        <v>タニガキ</v>
      </c>
      <c r="Q999" t="str">
        <f t="shared" si="168"/>
        <v>サトシ</v>
      </c>
      <c r="R999">
        <f t="shared" si="169"/>
        <v>23</v>
      </c>
      <c r="S999" t="str">
        <f t="shared" si="170"/>
        <v>1999</v>
      </c>
      <c r="T999" t="str">
        <f t="shared" si="171"/>
        <v>1006</v>
      </c>
      <c r="U999" t="str">
        <f t="shared" si="172"/>
        <v>1999/10/06</v>
      </c>
      <c r="V999" t="str">
        <f t="shared" si="173"/>
        <v>兵庫</v>
      </c>
      <c r="W999" t="str">
        <f t="shared" si="174"/>
        <v>00087039229</v>
      </c>
      <c r="X999" t="str">
        <f t="shared" si="175"/>
        <v>神戸大</v>
      </c>
    </row>
    <row r="1000" spans="1:24" x14ac:dyDescent="0.55000000000000004">
      <c r="A1000" s="7" t="s">
        <v>3937</v>
      </c>
      <c r="B1000" s="7">
        <v>999</v>
      </c>
      <c r="C1000" s="7" t="s">
        <v>3946</v>
      </c>
      <c r="D1000" s="7" t="s">
        <v>3947</v>
      </c>
      <c r="E1000" s="7" t="s">
        <v>3948</v>
      </c>
      <c r="F1000" s="7">
        <v>22</v>
      </c>
      <c r="G1000" s="7" t="s">
        <v>143</v>
      </c>
      <c r="H1000" s="7">
        <v>90630725</v>
      </c>
      <c r="I1000" s="7" t="s">
        <v>3949</v>
      </c>
      <c r="J1000" s="7" t="s">
        <v>123</v>
      </c>
      <c r="N1000" t="str">
        <f t="shared" si="165"/>
        <v>若江</v>
      </c>
      <c r="O1000" t="str">
        <f t="shared" si="166"/>
        <v>亮平</v>
      </c>
      <c r="P1000" t="str">
        <f t="shared" si="167"/>
        <v>ワカエ</v>
      </c>
      <c r="Q1000" t="str">
        <f t="shared" si="168"/>
        <v>リョウヘイ</v>
      </c>
      <c r="R1000">
        <f t="shared" si="169"/>
        <v>23</v>
      </c>
      <c r="S1000" t="str">
        <f t="shared" si="170"/>
        <v>1999</v>
      </c>
      <c r="T1000" t="str">
        <f t="shared" si="171"/>
        <v>1227</v>
      </c>
      <c r="U1000" t="str">
        <f t="shared" si="172"/>
        <v>1999/12/27</v>
      </c>
      <c r="V1000" t="str">
        <f t="shared" si="173"/>
        <v>兵庫</v>
      </c>
      <c r="W1000" t="str">
        <f t="shared" si="174"/>
        <v>00090630725</v>
      </c>
      <c r="X1000" t="str">
        <f t="shared" si="175"/>
        <v>神戸大</v>
      </c>
    </row>
    <row r="1001" spans="1:24" x14ac:dyDescent="0.55000000000000004">
      <c r="A1001" s="7" t="s">
        <v>3937</v>
      </c>
      <c r="B1001" s="7">
        <v>1000</v>
      </c>
      <c r="C1001" s="7" t="s">
        <v>3950</v>
      </c>
      <c r="D1001" s="7" t="s">
        <v>3951</v>
      </c>
      <c r="E1001" s="7" t="s">
        <v>3952</v>
      </c>
      <c r="F1001" s="7">
        <v>21</v>
      </c>
      <c r="G1001" s="7" t="s">
        <v>143</v>
      </c>
      <c r="H1001" s="7">
        <v>81054119</v>
      </c>
      <c r="I1001" s="7" t="s">
        <v>3953</v>
      </c>
      <c r="J1001" s="7" t="s">
        <v>827</v>
      </c>
      <c r="N1001" t="str">
        <f t="shared" si="165"/>
        <v>南部</v>
      </c>
      <c r="O1001" t="str">
        <f t="shared" si="166"/>
        <v>達哉</v>
      </c>
      <c r="P1001" t="str">
        <f t="shared" si="167"/>
        <v>ナンブ</v>
      </c>
      <c r="Q1001" t="str">
        <f t="shared" si="168"/>
        <v>タツヤ</v>
      </c>
      <c r="R1001">
        <f t="shared" si="169"/>
        <v>22</v>
      </c>
      <c r="S1001" t="str">
        <f t="shared" si="170"/>
        <v>2000</v>
      </c>
      <c r="T1001" t="str">
        <f t="shared" si="171"/>
        <v>0829</v>
      </c>
      <c r="U1001" t="str">
        <f t="shared" si="172"/>
        <v>2000/08/29</v>
      </c>
      <c r="V1001" t="str">
        <f t="shared" si="173"/>
        <v>兵庫</v>
      </c>
      <c r="W1001" t="str">
        <f t="shared" si="174"/>
        <v>00081054119</v>
      </c>
      <c r="X1001" t="str">
        <f t="shared" si="175"/>
        <v>神戸大</v>
      </c>
    </row>
    <row r="1002" spans="1:24" x14ac:dyDescent="0.55000000000000004">
      <c r="A1002" s="7" t="s">
        <v>3937</v>
      </c>
      <c r="B1002" s="7">
        <v>1001</v>
      </c>
      <c r="C1002" s="7" t="s">
        <v>3954</v>
      </c>
      <c r="D1002" s="7" t="s">
        <v>3955</v>
      </c>
      <c r="E1002" s="7" t="s">
        <v>3956</v>
      </c>
      <c r="F1002" s="7">
        <v>22</v>
      </c>
      <c r="G1002" s="7" t="s">
        <v>143</v>
      </c>
      <c r="H1002" s="7">
        <v>70303114</v>
      </c>
      <c r="I1002" s="7" t="s">
        <v>3957</v>
      </c>
      <c r="J1002" s="7" t="s">
        <v>819</v>
      </c>
      <c r="N1002" t="str">
        <f t="shared" si="165"/>
        <v>廣澤</v>
      </c>
      <c r="O1002" t="str">
        <f t="shared" si="166"/>
        <v>航平</v>
      </c>
      <c r="P1002" t="str">
        <f t="shared" si="167"/>
        <v>ヒロザワ</v>
      </c>
      <c r="Q1002" t="str">
        <f t="shared" si="168"/>
        <v>コウヘイ</v>
      </c>
      <c r="R1002">
        <f t="shared" si="169"/>
        <v>23</v>
      </c>
      <c r="S1002" t="str">
        <f t="shared" si="170"/>
        <v>1999</v>
      </c>
      <c r="T1002" t="str">
        <f t="shared" si="171"/>
        <v>1011</v>
      </c>
      <c r="U1002" t="str">
        <f t="shared" si="172"/>
        <v>1999/10/11</v>
      </c>
      <c r="V1002" t="str">
        <f t="shared" si="173"/>
        <v>兵庫</v>
      </c>
      <c r="W1002" t="str">
        <f t="shared" si="174"/>
        <v>00070303114</v>
      </c>
      <c r="X1002" t="str">
        <f t="shared" si="175"/>
        <v>神戸大</v>
      </c>
    </row>
    <row r="1003" spans="1:24" x14ac:dyDescent="0.55000000000000004">
      <c r="A1003" s="7" t="s">
        <v>3937</v>
      </c>
      <c r="B1003" s="7">
        <v>1002</v>
      </c>
      <c r="C1003" s="7" t="s">
        <v>3958</v>
      </c>
      <c r="D1003" s="7" t="s">
        <v>3959</v>
      </c>
      <c r="E1003" s="7" t="s">
        <v>1965</v>
      </c>
      <c r="F1003" s="7">
        <v>21</v>
      </c>
      <c r="G1003" s="7" t="s">
        <v>143</v>
      </c>
      <c r="H1003" s="7">
        <v>79112929</v>
      </c>
      <c r="I1003" s="7" t="s">
        <v>1434</v>
      </c>
      <c r="J1003" s="7" t="s">
        <v>524</v>
      </c>
      <c r="N1003" t="str">
        <f t="shared" si="165"/>
        <v>後藤</v>
      </c>
      <c r="O1003" t="str">
        <f t="shared" si="166"/>
        <v>弘太郎</v>
      </c>
      <c r="P1003" t="str">
        <f t="shared" si="167"/>
        <v>ゴトウ</v>
      </c>
      <c r="Q1003" t="str">
        <f t="shared" si="168"/>
        <v>コウタロウ</v>
      </c>
      <c r="R1003">
        <f t="shared" si="169"/>
        <v>22</v>
      </c>
      <c r="S1003" t="str">
        <f t="shared" si="170"/>
        <v>2000</v>
      </c>
      <c r="T1003" t="str">
        <f t="shared" si="171"/>
        <v>0903</v>
      </c>
      <c r="U1003" t="str">
        <f t="shared" si="172"/>
        <v>2000/09/03</v>
      </c>
      <c r="V1003" t="str">
        <f t="shared" si="173"/>
        <v>兵庫</v>
      </c>
      <c r="W1003" t="str">
        <f t="shared" si="174"/>
        <v>00079112929</v>
      </c>
      <c r="X1003" t="str">
        <f t="shared" si="175"/>
        <v>神戸大</v>
      </c>
    </row>
    <row r="1004" spans="1:24" x14ac:dyDescent="0.55000000000000004">
      <c r="A1004" s="7" t="s">
        <v>3937</v>
      </c>
      <c r="B1004" s="7">
        <v>1003</v>
      </c>
      <c r="C1004" s="7" t="s">
        <v>3960</v>
      </c>
      <c r="D1004" s="7" t="s">
        <v>3961</v>
      </c>
      <c r="E1004" s="7" t="s">
        <v>2276</v>
      </c>
      <c r="F1004" s="7">
        <v>21</v>
      </c>
      <c r="G1004" s="7" t="s">
        <v>149</v>
      </c>
      <c r="H1004" s="7">
        <v>100553721</v>
      </c>
      <c r="I1004" s="7" t="s">
        <v>3962</v>
      </c>
      <c r="J1004" s="7" t="s">
        <v>1745</v>
      </c>
      <c r="N1004" t="str">
        <f t="shared" si="165"/>
        <v>中新井</v>
      </c>
      <c r="O1004" t="str">
        <f t="shared" si="166"/>
        <v>榛</v>
      </c>
      <c r="P1004" t="str">
        <f t="shared" si="167"/>
        <v>ナカアライ</v>
      </c>
      <c r="Q1004" t="str">
        <f t="shared" si="168"/>
        <v>シン</v>
      </c>
      <c r="R1004">
        <f t="shared" si="169"/>
        <v>22</v>
      </c>
      <c r="S1004" t="str">
        <f t="shared" si="170"/>
        <v>2000</v>
      </c>
      <c r="T1004" t="str">
        <f t="shared" si="171"/>
        <v>1214</v>
      </c>
      <c r="U1004" t="str">
        <f t="shared" si="172"/>
        <v>2000/12/14</v>
      </c>
      <c r="V1004" t="str">
        <f t="shared" si="173"/>
        <v>大阪</v>
      </c>
      <c r="W1004" t="str">
        <f t="shared" si="174"/>
        <v>00100553721</v>
      </c>
      <c r="X1004" t="str">
        <f t="shared" si="175"/>
        <v>神戸大</v>
      </c>
    </row>
    <row r="1005" spans="1:24" x14ac:dyDescent="0.55000000000000004">
      <c r="A1005" s="7" t="s">
        <v>3937</v>
      </c>
      <c r="B1005" s="7">
        <v>1004</v>
      </c>
      <c r="C1005" s="7" t="s">
        <v>3963</v>
      </c>
      <c r="D1005" s="7" t="s">
        <v>3964</v>
      </c>
      <c r="E1005" s="7" t="s">
        <v>3965</v>
      </c>
      <c r="F1005" s="7">
        <v>21</v>
      </c>
      <c r="G1005" s="7" t="s">
        <v>1220</v>
      </c>
      <c r="H1005" s="7">
        <v>79563737</v>
      </c>
      <c r="I1005" s="7" t="s">
        <v>3966</v>
      </c>
      <c r="J1005" s="7" t="s">
        <v>456</v>
      </c>
      <c r="N1005" t="str">
        <f t="shared" si="165"/>
        <v>西澤</v>
      </c>
      <c r="O1005" t="str">
        <f t="shared" si="166"/>
        <v>憲生</v>
      </c>
      <c r="P1005" t="str">
        <f t="shared" si="167"/>
        <v>ニシザワ</v>
      </c>
      <c r="Q1005" t="str">
        <f t="shared" si="168"/>
        <v>ケンセイ</v>
      </c>
      <c r="R1005">
        <f t="shared" si="169"/>
        <v>22</v>
      </c>
      <c r="S1005" t="str">
        <f t="shared" si="170"/>
        <v>2000</v>
      </c>
      <c r="T1005" t="str">
        <f t="shared" si="171"/>
        <v>0512</v>
      </c>
      <c r="U1005" t="str">
        <f t="shared" si="172"/>
        <v>2000/05/12</v>
      </c>
      <c r="V1005" t="str">
        <f t="shared" si="173"/>
        <v>和歌山</v>
      </c>
      <c r="W1005" t="str">
        <f t="shared" si="174"/>
        <v>00079563737</v>
      </c>
      <c r="X1005" t="str">
        <f t="shared" si="175"/>
        <v>神戸大</v>
      </c>
    </row>
    <row r="1006" spans="1:24" x14ac:dyDescent="0.55000000000000004">
      <c r="A1006" s="7" t="s">
        <v>3937</v>
      </c>
      <c r="B1006" s="7">
        <v>1005</v>
      </c>
      <c r="C1006" s="7" t="s">
        <v>3967</v>
      </c>
      <c r="D1006" s="7" t="s">
        <v>3968</v>
      </c>
      <c r="E1006" s="7" t="s">
        <v>3969</v>
      </c>
      <c r="F1006" s="7">
        <v>22</v>
      </c>
      <c r="G1006" s="7" t="s">
        <v>98</v>
      </c>
      <c r="H1006" s="7">
        <v>86780130</v>
      </c>
      <c r="I1006" s="7" t="s">
        <v>770</v>
      </c>
      <c r="J1006" s="7" t="s">
        <v>3970</v>
      </c>
      <c r="N1006" t="str">
        <f t="shared" si="165"/>
        <v>前田</v>
      </c>
      <c r="O1006" t="str">
        <f t="shared" si="166"/>
        <v>楓太</v>
      </c>
      <c r="P1006" t="str">
        <f t="shared" si="167"/>
        <v>マエダ</v>
      </c>
      <c r="Q1006" t="str">
        <f t="shared" si="168"/>
        <v>フウタ</v>
      </c>
      <c r="R1006">
        <f t="shared" si="169"/>
        <v>23</v>
      </c>
      <c r="S1006" t="str">
        <f t="shared" si="170"/>
        <v>1999</v>
      </c>
      <c r="T1006" t="str">
        <f t="shared" si="171"/>
        <v>0615</v>
      </c>
      <c r="U1006" t="str">
        <f t="shared" si="172"/>
        <v>1999/06/15</v>
      </c>
      <c r="V1006" t="str">
        <f t="shared" si="173"/>
        <v>滋賀</v>
      </c>
      <c r="W1006" t="str">
        <f t="shared" si="174"/>
        <v>00086780130</v>
      </c>
      <c r="X1006" t="str">
        <f t="shared" si="175"/>
        <v>神戸大</v>
      </c>
    </row>
    <row r="1007" spans="1:24" x14ac:dyDescent="0.55000000000000004">
      <c r="A1007" s="7" t="s">
        <v>3937</v>
      </c>
      <c r="B1007" s="7">
        <v>1006</v>
      </c>
      <c r="C1007" s="7" t="s">
        <v>3971</v>
      </c>
      <c r="D1007" s="7" t="s">
        <v>3972</v>
      </c>
      <c r="E1007" s="7" t="s">
        <v>3973</v>
      </c>
      <c r="F1007" s="7">
        <v>21</v>
      </c>
      <c r="G1007" s="7" t="s">
        <v>121</v>
      </c>
      <c r="H1007" s="7">
        <v>101742520</v>
      </c>
      <c r="I1007" s="7" t="s">
        <v>814</v>
      </c>
      <c r="J1007" s="7" t="s">
        <v>3974</v>
      </c>
      <c r="N1007" t="str">
        <f t="shared" si="165"/>
        <v>荒堀</v>
      </c>
      <c r="O1007" t="str">
        <f t="shared" si="166"/>
        <v>功三</v>
      </c>
      <c r="P1007" t="str">
        <f t="shared" si="167"/>
        <v>アラホリ</v>
      </c>
      <c r="Q1007" t="str">
        <f t="shared" si="168"/>
        <v>コウゾウ</v>
      </c>
      <c r="R1007">
        <f t="shared" si="169"/>
        <v>22</v>
      </c>
      <c r="S1007" t="str">
        <f t="shared" si="170"/>
        <v>2000</v>
      </c>
      <c r="T1007" t="str">
        <f t="shared" si="171"/>
        <v>0825</v>
      </c>
      <c r="U1007" t="str">
        <f t="shared" si="172"/>
        <v>2000/08/25</v>
      </c>
      <c r="V1007" t="str">
        <f t="shared" si="173"/>
        <v>京都</v>
      </c>
      <c r="W1007" t="str">
        <f t="shared" si="174"/>
        <v>00101742520</v>
      </c>
      <c r="X1007" t="str">
        <f t="shared" si="175"/>
        <v>神戸大</v>
      </c>
    </row>
    <row r="1008" spans="1:24" x14ac:dyDescent="0.55000000000000004">
      <c r="A1008" s="7" t="s">
        <v>3937</v>
      </c>
      <c r="B1008" s="7">
        <v>1007</v>
      </c>
      <c r="C1008" s="7" t="s">
        <v>3975</v>
      </c>
      <c r="D1008" s="7" t="s">
        <v>3976</v>
      </c>
      <c r="E1008" s="7" t="s">
        <v>3977</v>
      </c>
      <c r="F1008" s="7">
        <v>22</v>
      </c>
      <c r="G1008" s="7" t="s">
        <v>143</v>
      </c>
      <c r="H1008" s="7">
        <v>87039431</v>
      </c>
      <c r="I1008" s="7" t="s">
        <v>747</v>
      </c>
      <c r="J1008" s="7" t="s">
        <v>691</v>
      </c>
      <c r="N1008" t="str">
        <f t="shared" si="165"/>
        <v>岡田</v>
      </c>
      <c r="O1008" t="str">
        <f t="shared" si="166"/>
        <v>卓也</v>
      </c>
      <c r="P1008" t="str">
        <f t="shared" si="167"/>
        <v>オカダ</v>
      </c>
      <c r="Q1008" t="str">
        <f t="shared" si="168"/>
        <v>タクヤ</v>
      </c>
      <c r="R1008">
        <f t="shared" si="169"/>
        <v>23</v>
      </c>
      <c r="S1008" t="str">
        <f t="shared" si="170"/>
        <v>1999</v>
      </c>
      <c r="T1008" t="str">
        <f t="shared" si="171"/>
        <v>0926</v>
      </c>
      <c r="U1008" t="str">
        <f t="shared" si="172"/>
        <v>1999/09/26</v>
      </c>
      <c r="V1008" t="str">
        <f t="shared" si="173"/>
        <v>兵庫</v>
      </c>
      <c r="W1008" t="str">
        <f t="shared" si="174"/>
        <v>00087039431</v>
      </c>
      <c r="X1008" t="str">
        <f t="shared" si="175"/>
        <v>神戸大</v>
      </c>
    </row>
    <row r="1009" spans="1:24" x14ac:dyDescent="0.55000000000000004">
      <c r="A1009" s="7" t="s">
        <v>3937</v>
      </c>
      <c r="B1009" s="7">
        <v>1008</v>
      </c>
      <c r="C1009" s="7" t="s">
        <v>3978</v>
      </c>
      <c r="D1009" s="7" t="s">
        <v>3979</v>
      </c>
      <c r="E1009" s="7" t="s">
        <v>3980</v>
      </c>
      <c r="F1009" s="7">
        <v>21</v>
      </c>
      <c r="G1009" s="7" t="s">
        <v>143</v>
      </c>
      <c r="H1009" s="7">
        <v>63992635</v>
      </c>
      <c r="I1009" s="7" t="s">
        <v>3981</v>
      </c>
      <c r="J1009" s="7" t="s">
        <v>3130</v>
      </c>
      <c r="N1009" t="str">
        <f t="shared" si="165"/>
        <v>三宅</v>
      </c>
      <c r="O1009" t="str">
        <f t="shared" si="166"/>
        <v>真之介</v>
      </c>
      <c r="P1009" t="str">
        <f t="shared" si="167"/>
        <v>ミヤケ</v>
      </c>
      <c r="Q1009" t="str">
        <f t="shared" si="168"/>
        <v>シンノスケ</v>
      </c>
      <c r="R1009">
        <f t="shared" si="169"/>
        <v>22</v>
      </c>
      <c r="S1009" t="str">
        <f t="shared" si="170"/>
        <v>2000</v>
      </c>
      <c r="T1009" t="str">
        <f t="shared" si="171"/>
        <v>1103</v>
      </c>
      <c r="U1009" t="str">
        <f t="shared" si="172"/>
        <v>2000/11/03</v>
      </c>
      <c r="V1009" t="str">
        <f t="shared" si="173"/>
        <v>兵庫</v>
      </c>
      <c r="W1009" t="str">
        <f t="shared" si="174"/>
        <v>00063992635</v>
      </c>
      <c r="X1009" t="str">
        <f t="shared" si="175"/>
        <v>神戸大</v>
      </c>
    </row>
    <row r="1010" spans="1:24" x14ac:dyDescent="0.55000000000000004">
      <c r="A1010" s="7" t="s">
        <v>3937</v>
      </c>
      <c r="B1010" s="7">
        <v>1009</v>
      </c>
      <c r="C1010" s="7" t="s">
        <v>3982</v>
      </c>
      <c r="D1010" s="7" t="s">
        <v>3983</v>
      </c>
      <c r="E1010" s="7" t="s">
        <v>3984</v>
      </c>
      <c r="F1010" s="7">
        <v>21</v>
      </c>
      <c r="G1010" s="7" t="s">
        <v>97</v>
      </c>
      <c r="H1010" s="7">
        <v>98288338</v>
      </c>
      <c r="I1010" s="7" t="s">
        <v>229</v>
      </c>
      <c r="J1010" s="7" t="s">
        <v>3985</v>
      </c>
      <c r="N1010" t="str">
        <f t="shared" si="165"/>
        <v>安藤</v>
      </c>
      <c r="O1010" t="str">
        <f t="shared" si="166"/>
        <v>寛峻</v>
      </c>
      <c r="P1010" t="str">
        <f t="shared" si="167"/>
        <v>アンドウ</v>
      </c>
      <c r="Q1010" t="str">
        <f t="shared" si="168"/>
        <v>ヒロタカ</v>
      </c>
      <c r="R1010">
        <f t="shared" si="169"/>
        <v>22</v>
      </c>
      <c r="S1010" t="str">
        <f t="shared" si="170"/>
        <v>2000</v>
      </c>
      <c r="T1010" t="str">
        <f t="shared" si="171"/>
        <v>1107</v>
      </c>
      <c r="U1010" t="str">
        <f t="shared" si="172"/>
        <v>2000/11/07</v>
      </c>
      <c r="V1010" t="str">
        <f t="shared" si="173"/>
        <v>岐阜</v>
      </c>
      <c r="W1010" t="str">
        <f t="shared" si="174"/>
        <v>00098288338</v>
      </c>
      <c r="X1010" t="str">
        <f t="shared" si="175"/>
        <v>神戸大</v>
      </c>
    </row>
    <row r="1011" spans="1:24" x14ac:dyDescent="0.55000000000000004">
      <c r="A1011" s="7" t="s">
        <v>3937</v>
      </c>
      <c r="B1011" s="7">
        <v>1010</v>
      </c>
      <c r="C1011" s="7" t="s">
        <v>3986</v>
      </c>
      <c r="D1011" s="7" t="s">
        <v>3987</v>
      </c>
      <c r="E1011" s="7" t="s">
        <v>3988</v>
      </c>
      <c r="F1011" s="7">
        <v>22</v>
      </c>
      <c r="G1011" s="7" t="s">
        <v>496</v>
      </c>
      <c r="H1011" s="7">
        <v>51147523</v>
      </c>
      <c r="I1011" s="7" t="s">
        <v>903</v>
      </c>
      <c r="J1011" s="7" t="s">
        <v>278</v>
      </c>
      <c r="N1011" t="str">
        <f t="shared" si="165"/>
        <v>佐藤</v>
      </c>
      <c r="O1011" t="str">
        <f t="shared" si="166"/>
        <v>勇斗</v>
      </c>
      <c r="P1011" t="str">
        <f t="shared" si="167"/>
        <v>サトウ</v>
      </c>
      <c r="Q1011" t="str">
        <f t="shared" si="168"/>
        <v>ハヤト</v>
      </c>
      <c r="R1011">
        <f t="shared" si="169"/>
        <v>23</v>
      </c>
      <c r="S1011" t="str">
        <f t="shared" si="170"/>
        <v>1999</v>
      </c>
      <c r="T1011" t="str">
        <f t="shared" si="171"/>
        <v>1026</v>
      </c>
      <c r="U1011" t="str">
        <f t="shared" si="172"/>
        <v>1999/10/26</v>
      </c>
      <c r="V1011" t="str">
        <f t="shared" si="173"/>
        <v>東京</v>
      </c>
      <c r="W1011" t="str">
        <f t="shared" si="174"/>
        <v>00051147523</v>
      </c>
      <c r="X1011" t="str">
        <f t="shared" si="175"/>
        <v>神戸大</v>
      </c>
    </row>
    <row r="1012" spans="1:24" x14ac:dyDescent="0.55000000000000004">
      <c r="A1012" s="7" t="s">
        <v>3937</v>
      </c>
      <c r="B1012" s="7">
        <v>1011</v>
      </c>
      <c r="C1012" s="7" t="s">
        <v>3989</v>
      </c>
      <c r="D1012" s="7" t="s">
        <v>3990</v>
      </c>
      <c r="E1012" s="7" t="s">
        <v>3991</v>
      </c>
      <c r="F1012" s="7">
        <v>21</v>
      </c>
      <c r="G1012" s="7" t="s">
        <v>143</v>
      </c>
      <c r="H1012" s="7">
        <v>76829537</v>
      </c>
      <c r="I1012" s="7" t="s">
        <v>3992</v>
      </c>
      <c r="J1012" s="7" t="s">
        <v>1559</v>
      </c>
      <c r="N1012" t="str">
        <f t="shared" si="165"/>
        <v>南川</v>
      </c>
      <c r="O1012" t="str">
        <f t="shared" si="166"/>
        <v>魁生</v>
      </c>
      <c r="P1012" t="str">
        <f t="shared" si="167"/>
        <v>ミナミカワ</v>
      </c>
      <c r="Q1012" t="str">
        <f t="shared" si="168"/>
        <v>カイセイ</v>
      </c>
      <c r="R1012">
        <f t="shared" si="169"/>
        <v>22</v>
      </c>
      <c r="S1012" t="str">
        <f t="shared" si="170"/>
        <v>2000</v>
      </c>
      <c r="T1012" t="str">
        <f t="shared" si="171"/>
        <v>1026</v>
      </c>
      <c r="U1012" t="str">
        <f t="shared" si="172"/>
        <v>2000/10/26</v>
      </c>
      <c r="V1012" t="str">
        <f t="shared" si="173"/>
        <v>兵庫</v>
      </c>
      <c r="W1012" t="str">
        <f t="shared" si="174"/>
        <v>00076829537</v>
      </c>
      <c r="X1012" t="str">
        <f t="shared" si="175"/>
        <v>神戸大</v>
      </c>
    </row>
    <row r="1013" spans="1:24" x14ac:dyDescent="0.55000000000000004">
      <c r="A1013" s="7" t="s">
        <v>3937</v>
      </c>
      <c r="B1013" s="7">
        <v>1012</v>
      </c>
      <c r="C1013" s="7" t="s">
        <v>3993</v>
      </c>
      <c r="D1013" s="7" t="s">
        <v>3994</v>
      </c>
      <c r="E1013" s="7" t="s">
        <v>1999</v>
      </c>
      <c r="F1013" s="7">
        <v>21</v>
      </c>
      <c r="G1013" s="7" t="s">
        <v>143</v>
      </c>
      <c r="H1013" s="7">
        <v>91023520</v>
      </c>
      <c r="I1013" s="7" t="s">
        <v>546</v>
      </c>
      <c r="J1013" s="7" t="s">
        <v>3496</v>
      </c>
      <c r="N1013" t="str">
        <f t="shared" si="165"/>
        <v>矢野</v>
      </c>
      <c r="O1013" t="str">
        <f t="shared" si="166"/>
        <v>大輔</v>
      </c>
      <c r="P1013" t="str">
        <f t="shared" si="167"/>
        <v>ヤノ</v>
      </c>
      <c r="Q1013" t="str">
        <f t="shared" si="168"/>
        <v>ダイスケ</v>
      </c>
      <c r="R1013">
        <f t="shared" si="169"/>
        <v>22</v>
      </c>
      <c r="S1013" t="str">
        <f t="shared" si="170"/>
        <v>2000</v>
      </c>
      <c r="T1013" t="str">
        <f t="shared" si="171"/>
        <v>0909</v>
      </c>
      <c r="U1013" t="str">
        <f t="shared" si="172"/>
        <v>2000/09/09</v>
      </c>
      <c r="V1013" t="str">
        <f t="shared" si="173"/>
        <v>兵庫</v>
      </c>
      <c r="W1013" t="str">
        <f t="shared" si="174"/>
        <v>00091023520</v>
      </c>
      <c r="X1013" t="str">
        <f t="shared" si="175"/>
        <v>神戸大</v>
      </c>
    </row>
    <row r="1014" spans="1:24" x14ac:dyDescent="0.55000000000000004">
      <c r="A1014" s="7" t="s">
        <v>3937</v>
      </c>
      <c r="B1014" s="7">
        <v>1013</v>
      </c>
      <c r="C1014" s="7" t="s">
        <v>3995</v>
      </c>
      <c r="D1014" s="7" t="s">
        <v>3996</v>
      </c>
      <c r="E1014" s="7" t="s">
        <v>3997</v>
      </c>
      <c r="F1014" s="7">
        <v>21</v>
      </c>
      <c r="G1014" s="7" t="s">
        <v>121</v>
      </c>
      <c r="H1014" s="7">
        <v>103133213</v>
      </c>
      <c r="I1014" s="7" t="s">
        <v>318</v>
      </c>
      <c r="J1014" s="7" t="s">
        <v>557</v>
      </c>
      <c r="N1014" t="str">
        <f t="shared" si="165"/>
        <v>山崎</v>
      </c>
      <c r="O1014" t="str">
        <f t="shared" si="166"/>
        <v>大毅</v>
      </c>
      <c r="P1014" t="str">
        <f t="shared" si="167"/>
        <v>ヤマザキ</v>
      </c>
      <c r="Q1014" t="str">
        <f t="shared" si="168"/>
        <v>タイキ</v>
      </c>
      <c r="R1014">
        <f t="shared" si="169"/>
        <v>21</v>
      </c>
      <c r="S1014" t="str">
        <f t="shared" si="170"/>
        <v>2001</v>
      </c>
      <c r="T1014" t="str">
        <f t="shared" si="171"/>
        <v>0320</v>
      </c>
      <c r="U1014" t="str">
        <f t="shared" si="172"/>
        <v>2001/03/20</v>
      </c>
      <c r="V1014" t="str">
        <f t="shared" si="173"/>
        <v>京都</v>
      </c>
      <c r="W1014" t="str">
        <f t="shared" si="174"/>
        <v>00103133213</v>
      </c>
      <c r="X1014" t="str">
        <f t="shared" si="175"/>
        <v>神戸大</v>
      </c>
    </row>
    <row r="1015" spans="1:24" x14ac:dyDescent="0.55000000000000004">
      <c r="A1015" s="7" t="s">
        <v>3937</v>
      </c>
      <c r="B1015" s="7">
        <v>1014</v>
      </c>
      <c r="C1015" s="7" t="s">
        <v>3998</v>
      </c>
      <c r="D1015" s="7" t="s">
        <v>3999</v>
      </c>
      <c r="E1015" s="7" t="s">
        <v>4000</v>
      </c>
      <c r="F1015" s="7">
        <v>20</v>
      </c>
      <c r="G1015" s="7" t="s">
        <v>143</v>
      </c>
      <c r="H1015" s="7">
        <v>76847032</v>
      </c>
      <c r="I1015" s="7" t="s">
        <v>1215</v>
      </c>
      <c r="J1015" s="7" t="s">
        <v>748</v>
      </c>
      <c r="N1015" t="str">
        <f t="shared" si="165"/>
        <v>佐々木</v>
      </c>
      <c r="O1015" t="str">
        <f t="shared" si="166"/>
        <v>太一</v>
      </c>
      <c r="P1015" t="str">
        <f t="shared" si="167"/>
        <v>ササキ</v>
      </c>
      <c r="Q1015" t="str">
        <f t="shared" si="168"/>
        <v>タイチ</v>
      </c>
      <c r="R1015">
        <f t="shared" si="169"/>
        <v>21</v>
      </c>
      <c r="S1015" t="str">
        <f t="shared" si="170"/>
        <v>2001</v>
      </c>
      <c r="T1015" t="str">
        <f t="shared" si="171"/>
        <v>0706</v>
      </c>
      <c r="U1015" t="str">
        <f t="shared" si="172"/>
        <v>2001/07/06</v>
      </c>
      <c r="V1015" t="str">
        <f t="shared" si="173"/>
        <v>兵庫</v>
      </c>
      <c r="W1015" t="str">
        <f t="shared" si="174"/>
        <v>00076847032</v>
      </c>
      <c r="X1015" t="str">
        <f t="shared" si="175"/>
        <v>神戸大</v>
      </c>
    </row>
    <row r="1016" spans="1:24" x14ac:dyDescent="0.55000000000000004">
      <c r="A1016" s="7" t="s">
        <v>3937</v>
      </c>
      <c r="B1016" s="7">
        <v>1015</v>
      </c>
      <c r="C1016" s="7" t="s">
        <v>4001</v>
      </c>
      <c r="D1016" s="7" t="s">
        <v>4002</v>
      </c>
      <c r="E1016" s="7" t="s">
        <v>3561</v>
      </c>
      <c r="F1016" s="7">
        <v>20</v>
      </c>
      <c r="G1016" s="7" t="s">
        <v>143</v>
      </c>
      <c r="H1016" s="7">
        <v>76848134</v>
      </c>
      <c r="I1016" s="7" t="s">
        <v>4003</v>
      </c>
      <c r="J1016" s="7" t="s">
        <v>4004</v>
      </c>
      <c r="N1016" t="str">
        <f t="shared" si="165"/>
        <v>横谷</v>
      </c>
      <c r="O1016" t="str">
        <f t="shared" si="166"/>
        <v>陸哉</v>
      </c>
      <c r="P1016" t="str">
        <f t="shared" si="167"/>
        <v>ヨコタニ</v>
      </c>
      <c r="Q1016" t="str">
        <f t="shared" si="168"/>
        <v>リクヤ</v>
      </c>
      <c r="R1016">
        <f t="shared" si="169"/>
        <v>21</v>
      </c>
      <c r="S1016" t="str">
        <f t="shared" si="170"/>
        <v>2001</v>
      </c>
      <c r="T1016" t="str">
        <f t="shared" si="171"/>
        <v>0908</v>
      </c>
      <c r="U1016" t="str">
        <f t="shared" si="172"/>
        <v>2001/09/08</v>
      </c>
      <c r="V1016" t="str">
        <f t="shared" si="173"/>
        <v>兵庫</v>
      </c>
      <c r="W1016" t="str">
        <f t="shared" si="174"/>
        <v>00076848134</v>
      </c>
      <c r="X1016" t="str">
        <f t="shared" si="175"/>
        <v>神戸大</v>
      </c>
    </row>
    <row r="1017" spans="1:24" x14ac:dyDescent="0.55000000000000004">
      <c r="A1017" s="7" t="s">
        <v>3937</v>
      </c>
      <c r="B1017" s="7">
        <v>1016</v>
      </c>
      <c r="C1017" s="7" t="s">
        <v>4005</v>
      </c>
      <c r="D1017" s="7" t="s">
        <v>4006</v>
      </c>
      <c r="E1017" s="7" t="s">
        <v>781</v>
      </c>
      <c r="F1017" s="7">
        <v>20</v>
      </c>
      <c r="G1017" s="7" t="s">
        <v>271</v>
      </c>
      <c r="H1017" s="7">
        <v>75444731</v>
      </c>
      <c r="I1017" s="7" t="s">
        <v>4007</v>
      </c>
      <c r="J1017" s="7" t="s">
        <v>3130</v>
      </c>
      <c r="N1017" t="str">
        <f t="shared" si="165"/>
        <v>山科</v>
      </c>
      <c r="O1017" t="str">
        <f t="shared" si="166"/>
        <v>真之介</v>
      </c>
      <c r="P1017" t="str">
        <f t="shared" si="167"/>
        <v>ヤマシナ</v>
      </c>
      <c r="Q1017" t="str">
        <f t="shared" si="168"/>
        <v>シンノスケ</v>
      </c>
      <c r="R1017">
        <f t="shared" si="169"/>
        <v>21</v>
      </c>
      <c r="S1017" t="str">
        <f t="shared" si="170"/>
        <v>2001</v>
      </c>
      <c r="T1017" t="str">
        <f t="shared" si="171"/>
        <v>1202</v>
      </c>
      <c r="U1017" t="str">
        <f t="shared" si="172"/>
        <v>2001/12/02</v>
      </c>
      <c r="V1017" t="str">
        <f t="shared" si="173"/>
        <v>岡山</v>
      </c>
      <c r="W1017" t="str">
        <f t="shared" si="174"/>
        <v>00075444731</v>
      </c>
      <c r="X1017" t="str">
        <f t="shared" si="175"/>
        <v>神戸大</v>
      </c>
    </row>
    <row r="1018" spans="1:24" x14ac:dyDescent="0.55000000000000004">
      <c r="A1018" s="7" t="s">
        <v>3937</v>
      </c>
      <c r="B1018" s="7">
        <v>1017</v>
      </c>
      <c r="C1018" s="7" t="s">
        <v>4008</v>
      </c>
      <c r="D1018" s="7" t="s">
        <v>4009</v>
      </c>
      <c r="E1018" s="7" t="s">
        <v>801</v>
      </c>
      <c r="F1018" s="7">
        <v>20</v>
      </c>
      <c r="G1018" s="7" t="s">
        <v>143</v>
      </c>
      <c r="H1018" s="7">
        <v>77658437</v>
      </c>
      <c r="I1018" s="7" t="s">
        <v>4010</v>
      </c>
      <c r="J1018" s="7" t="s">
        <v>515</v>
      </c>
      <c r="N1018" t="str">
        <f t="shared" si="165"/>
        <v>塚原</v>
      </c>
      <c r="O1018" t="str">
        <f t="shared" si="166"/>
        <v>啓太</v>
      </c>
      <c r="P1018" t="str">
        <f t="shared" si="167"/>
        <v>ツカハラ</v>
      </c>
      <c r="Q1018" t="str">
        <f t="shared" si="168"/>
        <v>ケイタ</v>
      </c>
      <c r="R1018">
        <f t="shared" si="169"/>
        <v>21</v>
      </c>
      <c r="S1018" t="str">
        <f t="shared" si="170"/>
        <v>2001</v>
      </c>
      <c r="T1018" t="str">
        <f t="shared" si="171"/>
        <v>0518</v>
      </c>
      <c r="U1018" t="str">
        <f t="shared" si="172"/>
        <v>2001/05/18</v>
      </c>
      <c r="V1018" t="str">
        <f t="shared" si="173"/>
        <v>兵庫</v>
      </c>
      <c r="W1018" t="str">
        <f t="shared" si="174"/>
        <v>00077658437</v>
      </c>
      <c r="X1018" t="str">
        <f t="shared" si="175"/>
        <v>神戸大</v>
      </c>
    </row>
    <row r="1019" spans="1:24" x14ac:dyDescent="0.55000000000000004">
      <c r="A1019" s="7" t="s">
        <v>3937</v>
      </c>
      <c r="B1019" s="7">
        <v>1018</v>
      </c>
      <c r="C1019" s="7" t="s">
        <v>4011</v>
      </c>
      <c r="D1019" s="7" t="s">
        <v>4012</v>
      </c>
      <c r="E1019" s="7" t="s">
        <v>881</v>
      </c>
      <c r="F1019" s="7">
        <v>20</v>
      </c>
      <c r="G1019" s="7" t="s">
        <v>271</v>
      </c>
      <c r="H1019" s="7">
        <v>84039226</v>
      </c>
      <c r="I1019" s="7" t="s">
        <v>497</v>
      </c>
      <c r="J1019" s="7" t="s">
        <v>343</v>
      </c>
      <c r="N1019" t="str">
        <f t="shared" si="165"/>
        <v>山本</v>
      </c>
      <c r="O1019" t="str">
        <f t="shared" si="166"/>
        <v>空知</v>
      </c>
      <c r="P1019" t="str">
        <f t="shared" si="167"/>
        <v>ヤマモト</v>
      </c>
      <c r="Q1019" t="str">
        <f t="shared" si="168"/>
        <v>ソラチ</v>
      </c>
      <c r="R1019">
        <f t="shared" si="169"/>
        <v>21</v>
      </c>
      <c r="S1019" t="str">
        <f t="shared" si="170"/>
        <v>2001</v>
      </c>
      <c r="T1019" t="str">
        <f t="shared" si="171"/>
        <v>0625</v>
      </c>
      <c r="U1019" t="str">
        <f t="shared" si="172"/>
        <v>2001/06/25</v>
      </c>
      <c r="V1019" t="str">
        <f t="shared" si="173"/>
        <v>岡山</v>
      </c>
      <c r="W1019" t="str">
        <f t="shared" si="174"/>
        <v>00084039226</v>
      </c>
      <c r="X1019" t="str">
        <f t="shared" si="175"/>
        <v>神戸大</v>
      </c>
    </row>
    <row r="1020" spans="1:24" x14ac:dyDescent="0.55000000000000004">
      <c r="A1020" s="7" t="s">
        <v>3937</v>
      </c>
      <c r="B1020" s="7">
        <v>1019</v>
      </c>
      <c r="C1020" s="7" t="s">
        <v>4013</v>
      </c>
      <c r="D1020" s="7" t="s">
        <v>4014</v>
      </c>
      <c r="E1020" s="7" t="s">
        <v>4015</v>
      </c>
      <c r="F1020" s="7">
        <v>20</v>
      </c>
      <c r="G1020" s="7" t="s">
        <v>149</v>
      </c>
      <c r="H1020" s="7">
        <v>80662426</v>
      </c>
      <c r="I1020" s="7" t="s">
        <v>4016</v>
      </c>
      <c r="J1020" s="7" t="s">
        <v>4017</v>
      </c>
      <c r="N1020" t="str">
        <f t="shared" si="165"/>
        <v>前村</v>
      </c>
      <c r="O1020" t="str">
        <f t="shared" si="166"/>
        <v>土温</v>
      </c>
      <c r="P1020" t="str">
        <f t="shared" si="167"/>
        <v>マエムラ</v>
      </c>
      <c r="Q1020" t="str">
        <f t="shared" si="168"/>
        <v>トオン</v>
      </c>
      <c r="R1020">
        <f t="shared" si="169"/>
        <v>21</v>
      </c>
      <c r="S1020" t="str">
        <f t="shared" si="170"/>
        <v>2001</v>
      </c>
      <c r="T1020" t="str">
        <f t="shared" si="171"/>
        <v>0922</v>
      </c>
      <c r="U1020" t="str">
        <f t="shared" si="172"/>
        <v>2001/09/22</v>
      </c>
      <c r="V1020" t="str">
        <f t="shared" si="173"/>
        <v>大阪</v>
      </c>
      <c r="W1020" t="str">
        <f t="shared" si="174"/>
        <v>00080662426</v>
      </c>
      <c r="X1020" t="str">
        <f t="shared" si="175"/>
        <v>神戸大</v>
      </c>
    </row>
    <row r="1021" spans="1:24" x14ac:dyDescent="0.55000000000000004">
      <c r="A1021" s="7" t="s">
        <v>3937</v>
      </c>
      <c r="B1021" s="7">
        <v>1020</v>
      </c>
      <c r="C1021" s="7" t="s">
        <v>4018</v>
      </c>
      <c r="D1021" s="7" t="s">
        <v>4019</v>
      </c>
      <c r="E1021" s="7" t="s">
        <v>876</v>
      </c>
      <c r="F1021" s="7">
        <v>20</v>
      </c>
      <c r="G1021" s="7" t="s">
        <v>271</v>
      </c>
      <c r="H1021" s="7">
        <v>79999851</v>
      </c>
      <c r="I1021" s="7" t="s">
        <v>3112</v>
      </c>
      <c r="J1021" s="7" t="s">
        <v>557</v>
      </c>
      <c r="N1021" t="str">
        <f t="shared" si="165"/>
        <v>三島</v>
      </c>
      <c r="O1021" t="str">
        <f t="shared" si="166"/>
        <v>泰樹</v>
      </c>
      <c r="P1021" t="str">
        <f t="shared" si="167"/>
        <v>ミシマ</v>
      </c>
      <c r="Q1021" t="str">
        <f t="shared" si="168"/>
        <v>タイキ</v>
      </c>
      <c r="R1021">
        <f t="shared" si="169"/>
        <v>21</v>
      </c>
      <c r="S1021" t="str">
        <f t="shared" si="170"/>
        <v>2001</v>
      </c>
      <c r="T1021" t="str">
        <f t="shared" si="171"/>
        <v>0403</v>
      </c>
      <c r="U1021" t="str">
        <f t="shared" si="172"/>
        <v>2001/04/03</v>
      </c>
      <c r="V1021" t="str">
        <f t="shared" si="173"/>
        <v>岡山</v>
      </c>
      <c r="W1021" t="str">
        <f t="shared" si="174"/>
        <v>00079999851</v>
      </c>
      <c r="X1021" t="str">
        <f t="shared" si="175"/>
        <v>神戸大</v>
      </c>
    </row>
    <row r="1022" spans="1:24" x14ac:dyDescent="0.55000000000000004">
      <c r="A1022" s="7" t="s">
        <v>3937</v>
      </c>
      <c r="B1022" s="7">
        <v>1021</v>
      </c>
      <c r="C1022" s="7" t="s">
        <v>4020</v>
      </c>
      <c r="D1022" s="7" t="s">
        <v>4021</v>
      </c>
      <c r="E1022" s="7" t="s">
        <v>4022</v>
      </c>
      <c r="F1022" s="7">
        <v>20</v>
      </c>
      <c r="G1022" s="7" t="s">
        <v>109</v>
      </c>
      <c r="H1022" s="7">
        <v>111680219</v>
      </c>
      <c r="I1022" s="7" t="s">
        <v>4023</v>
      </c>
      <c r="J1022" s="7" t="s">
        <v>176</v>
      </c>
      <c r="N1022" t="str">
        <f t="shared" si="165"/>
        <v>篠原</v>
      </c>
      <c r="O1022" t="str">
        <f t="shared" si="166"/>
        <v>直生</v>
      </c>
      <c r="P1022" t="str">
        <f t="shared" si="167"/>
        <v>シノハラ</v>
      </c>
      <c r="Q1022" t="str">
        <f t="shared" si="168"/>
        <v>ナオ</v>
      </c>
      <c r="R1022">
        <f t="shared" si="169"/>
        <v>21</v>
      </c>
      <c r="S1022" t="str">
        <f t="shared" si="170"/>
        <v>2001</v>
      </c>
      <c r="T1022" t="str">
        <f t="shared" si="171"/>
        <v>0713</v>
      </c>
      <c r="U1022" t="str">
        <f t="shared" si="172"/>
        <v>2001/07/13</v>
      </c>
      <c r="V1022" t="str">
        <f t="shared" si="173"/>
        <v>奈良</v>
      </c>
      <c r="W1022" t="str">
        <f t="shared" si="174"/>
        <v>00111680219</v>
      </c>
      <c r="X1022" t="str">
        <f t="shared" si="175"/>
        <v>神戸大</v>
      </c>
    </row>
    <row r="1023" spans="1:24" x14ac:dyDescent="0.55000000000000004">
      <c r="A1023" s="7" t="s">
        <v>3937</v>
      </c>
      <c r="B1023" s="7">
        <v>1022</v>
      </c>
      <c r="C1023" s="7" t="s">
        <v>4024</v>
      </c>
      <c r="D1023" s="7" t="s">
        <v>4025</v>
      </c>
      <c r="E1023" s="7" t="s">
        <v>3225</v>
      </c>
      <c r="F1023" s="7">
        <v>20</v>
      </c>
      <c r="G1023" s="7" t="s">
        <v>149</v>
      </c>
      <c r="H1023" s="7">
        <v>102821216</v>
      </c>
      <c r="I1023" s="7" t="s">
        <v>621</v>
      </c>
      <c r="J1023" s="7" t="s">
        <v>289</v>
      </c>
      <c r="N1023" t="str">
        <f t="shared" si="165"/>
        <v>上田</v>
      </c>
      <c r="O1023" t="str">
        <f t="shared" si="166"/>
        <v>陽介</v>
      </c>
      <c r="P1023" t="str">
        <f t="shared" si="167"/>
        <v>ウエダ</v>
      </c>
      <c r="Q1023" t="str">
        <f t="shared" si="168"/>
        <v>ヨウスケ</v>
      </c>
      <c r="R1023">
        <f t="shared" si="169"/>
        <v>21</v>
      </c>
      <c r="S1023" t="str">
        <f t="shared" si="170"/>
        <v>2001</v>
      </c>
      <c r="T1023" t="str">
        <f t="shared" si="171"/>
        <v>1215</v>
      </c>
      <c r="U1023" t="str">
        <f t="shared" si="172"/>
        <v>2001/12/15</v>
      </c>
      <c r="V1023" t="str">
        <f t="shared" si="173"/>
        <v>大阪</v>
      </c>
      <c r="W1023" t="str">
        <f t="shared" si="174"/>
        <v>00102821216</v>
      </c>
      <c r="X1023" t="str">
        <f t="shared" si="175"/>
        <v>神戸大</v>
      </c>
    </row>
    <row r="1024" spans="1:24" x14ac:dyDescent="0.55000000000000004">
      <c r="A1024" s="7" t="s">
        <v>3937</v>
      </c>
      <c r="B1024" s="7">
        <v>1023</v>
      </c>
      <c r="C1024" s="7" t="s">
        <v>4026</v>
      </c>
      <c r="D1024" s="7" t="s">
        <v>4027</v>
      </c>
      <c r="E1024" s="7" t="s">
        <v>1354</v>
      </c>
      <c r="F1024" s="7">
        <v>20</v>
      </c>
      <c r="G1024" s="7" t="s">
        <v>143</v>
      </c>
      <c r="H1024" s="7">
        <v>80352321</v>
      </c>
      <c r="I1024" s="7" t="s">
        <v>556</v>
      </c>
      <c r="J1024" s="7" t="s">
        <v>117</v>
      </c>
      <c r="N1024" t="str">
        <f t="shared" si="165"/>
        <v>渡邊</v>
      </c>
      <c r="O1024" t="str">
        <f t="shared" si="166"/>
        <v>拓海</v>
      </c>
      <c r="P1024" t="str">
        <f t="shared" si="167"/>
        <v>ワタナベ</v>
      </c>
      <c r="Q1024" t="str">
        <f t="shared" si="168"/>
        <v>タクミ</v>
      </c>
      <c r="R1024">
        <f t="shared" si="169"/>
        <v>21</v>
      </c>
      <c r="S1024" t="str">
        <f t="shared" si="170"/>
        <v>2001</v>
      </c>
      <c r="T1024" t="str">
        <f t="shared" si="171"/>
        <v>1130</v>
      </c>
      <c r="U1024" t="str">
        <f t="shared" si="172"/>
        <v>2001/11/30</v>
      </c>
      <c r="V1024" t="str">
        <f t="shared" si="173"/>
        <v>兵庫</v>
      </c>
      <c r="W1024" t="str">
        <f t="shared" si="174"/>
        <v>00080352321</v>
      </c>
      <c r="X1024" t="str">
        <f t="shared" si="175"/>
        <v>神戸大</v>
      </c>
    </row>
    <row r="1025" spans="1:24" x14ac:dyDescent="0.55000000000000004">
      <c r="A1025" s="7" t="s">
        <v>3937</v>
      </c>
      <c r="B1025" s="7">
        <v>1024</v>
      </c>
      <c r="C1025" s="7" t="s">
        <v>4028</v>
      </c>
      <c r="D1025" s="7" t="s">
        <v>4029</v>
      </c>
      <c r="E1025" s="7" t="s">
        <v>4030</v>
      </c>
      <c r="F1025" s="7">
        <v>20</v>
      </c>
      <c r="G1025" s="7" t="s">
        <v>149</v>
      </c>
      <c r="H1025" s="7">
        <v>77327127</v>
      </c>
      <c r="I1025" s="7" t="s">
        <v>4031</v>
      </c>
      <c r="J1025" s="7" t="s">
        <v>262</v>
      </c>
      <c r="N1025" t="str">
        <f t="shared" si="165"/>
        <v>松下</v>
      </c>
      <c r="O1025" t="str">
        <f t="shared" si="166"/>
        <v>亘騎</v>
      </c>
      <c r="P1025" t="str">
        <f t="shared" si="167"/>
        <v>マツシタ</v>
      </c>
      <c r="Q1025" t="str">
        <f t="shared" si="168"/>
        <v>コウキ</v>
      </c>
      <c r="R1025">
        <f t="shared" si="169"/>
        <v>20</v>
      </c>
      <c r="S1025" t="str">
        <f t="shared" si="170"/>
        <v>2002</v>
      </c>
      <c r="T1025" t="str">
        <f t="shared" si="171"/>
        <v>0324</v>
      </c>
      <c r="U1025" t="str">
        <f t="shared" si="172"/>
        <v>2002/03/24</v>
      </c>
      <c r="V1025" t="str">
        <f t="shared" si="173"/>
        <v>大阪</v>
      </c>
      <c r="W1025" t="str">
        <f t="shared" si="174"/>
        <v>00077327127</v>
      </c>
      <c r="X1025" t="str">
        <f t="shared" si="175"/>
        <v>神戸大</v>
      </c>
    </row>
    <row r="1026" spans="1:24" x14ac:dyDescent="0.55000000000000004">
      <c r="A1026" s="7" t="s">
        <v>3937</v>
      </c>
      <c r="B1026" s="7">
        <v>1025</v>
      </c>
      <c r="C1026" s="7" t="s">
        <v>4032</v>
      </c>
      <c r="D1026" s="7" t="s">
        <v>4033</v>
      </c>
      <c r="E1026" s="7" t="s">
        <v>2034</v>
      </c>
      <c r="F1026" s="7">
        <v>20</v>
      </c>
      <c r="G1026" s="7" t="s">
        <v>143</v>
      </c>
      <c r="H1026" s="7">
        <v>83386028</v>
      </c>
      <c r="I1026" s="7" t="s">
        <v>3007</v>
      </c>
      <c r="J1026" s="7" t="s">
        <v>3108</v>
      </c>
      <c r="N1026" t="str">
        <f t="shared" si="165"/>
        <v>小原</v>
      </c>
      <c r="O1026" t="str">
        <f t="shared" si="166"/>
        <v>悠平</v>
      </c>
      <c r="P1026" t="str">
        <f t="shared" si="167"/>
        <v>オハラ</v>
      </c>
      <c r="Q1026" t="str">
        <f t="shared" si="168"/>
        <v>ユウヘイ</v>
      </c>
      <c r="R1026">
        <f t="shared" si="169"/>
        <v>21</v>
      </c>
      <c r="S1026" t="str">
        <f t="shared" si="170"/>
        <v>2001</v>
      </c>
      <c r="T1026" t="str">
        <f t="shared" si="171"/>
        <v>0725</v>
      </c>
      <c r="U1026" t="str">
        <f t="shared" si="172"/>
        <v>2001/07/25</v>
      </c>
      <c r="V1026" t="str">
        <f t="shared" si="173"/>
        <v>兵庫</v>
      </c>
      <c r="W1026" t="str">
        <f t="shared" si="174"/>
        <v>00083386028</v>
      </c>
      <c r="X1026" t="str">
        <f t="shared" si="175"/>
        <v>神戸大</v>
      </c>
    </row>
    <row r="1027" spans="1:24" x14ac:dyDescent="0.55000000000000004">
      <c r="A1027" s="7" t="s">
        <v>3937</v>
      </c>
      <c r="B1027" s="7">
        <v>1026</v>
      </c>
      <c r="C1027" s="7" t="s">
        <v>4034</v>
      </c>
      <c r="D1027" s="7" t="s">
        <v>4035</v>
      </c>
      <c r="E1027" s="7" t="s">
        <v>1784</v>
      </c>
      <c r="F1027" s="7">
        <v>20</v>
      </c>
      <c r="G1027" s="7" t="s">
        <v>149</v>
      </c>
      <c r="H1027" s="7">
        <v>80333118</v>
      </c>
      <c r="I1027" s="7" t="s">
        <v>3588</v>
      </c>
      <c r="J1027" s="7" t="s">
        <v>4036</v>
      </c>
      <c r="N1027" t="str">
        <f t="shared" ref="N1027:N1090" si="176">IFERROR(LEFT($C1027,FIND("　",$C1027)-1),"")</f>
        <v>高見</v>
      </c>
      <c r="O1027" t="str">
        <f t="shared" ref="O1027:O1090" si="177">IFERROR(RIGHT($C1027,LEN($C1027)-FIND("　",$C1027)),"")</f>
        <v>哉多</v>
      </c>
      <c r="P1027" t="str">
        <f t="shared" ref="P1027:P1090" si="178">IFERROR(DBCS(LEFT($D1027,FIND(" ",$D1027)-1)),"")</f>
        <v>タカミ</v>
      </c>
      <c r="Q1027" t="str">
        <f t="shared" ref="Q1027:Q1090" si="179">IFERROR(DBCS(RIGHT($D1027,LEN($D1027)-FIND(" ",$D1027))),"")</f>
        <v>カナタ</v>
      </c>
      <c r="R1027">
        <f t="shared" ref="R1027:R1090" si="180">IFERROR(IF(AND(129&lt;VALUE($T1027),VALUE($T1027)&lt;=401),$F1027,$F1027+1),"")</f>
        <v>21</v>
      </c>
      <c r="S1027" t="str">
        <f t="shared" ref="S1027:S1090" si="181">IF($E1027="","",IF(LEFT($E1027,1)="9","19"&amp;LEFT($E1027,2),"20"&amp;LEFT($E1027,2)))</f>
        <v>2001</v>
      </c>
      <c r="T1027" t="str">
        <f t="shared" ref="T1027:T1090" si="182">IFERROR(RIGHT($E1027,4),"")</f>
        <v>0529</v>
      </c>
      <c r="U1027" t="str">
        <f t="shared" ref="U1027:U1090" si="183">IF($S1027="","",$S1027&amp;"/"&amp;LEFT($T1027,2)&amp;"/"&amp;RIGHT($T1027,2))</f>
        <v>2001/05/29</v>
      </c>
      <c r="V1027" t="str">
        <f t="shared" ref="V1027:V1090" si="184">IFERROR(IF($G1027="北海道",$G1027,LEFT($G1027,LEN($G1027)-1)),"")</f>
        <v>大阪</v>
      </c>
      <c r="W1027" t="str">
        <f t="shared" ref="W1027:W1090" si="185">IF($H1027="","",RIGHT(100000000000+$H1027,11))</f>
        <v>00080333118</v>
      </c>
      <c r="X1027" t="str">
        <f t="shared" ref="X1027:X1090" si="186">IFERROR(LEFT($A1027,FIND("大学",$A1027))&amp;RIGHT($A1027,LEN($A1027)-FIND("大学",$A1027)-1),"")</f>
        <v>神戸大</v>
      </c>
    </row>
    <row r="1028" spans="1:24" x14ac:dyDescent="0.55000000000000004">
      <c r="A1028" s="7" t="s">
        <v>3937</v>
      </c>
      <c r="B1028" s="7">
        <v>1027</v>
      </c>
      <c r="C1028" s="7" t="s">
        <v>4037</v>
      </c>
      <c r="D1028" s="7" t="s">
        <v>4038</v>
      </c>
      <c r="E1028" s="7" t="s">
        <v>4039</v>
      </c>
      <c r="F1028" s="7">
        <v>20</v>
      </c>
      <c r="G1028" s="7" t="s">
        <v>149</v>
      </c>
      <c r="H1028" s="7">
        <v>75213826</v>
      </c>
      <c r="I1028" s="7" t="s">
        <v>1941</v>
      </c>
      <c r="J1028" s="7" t="s">
        <v>1073</v>
      </c>
      <c r="N1028" t="str">
        <f t="shared" si="176"/>
        <v>平田</v>
      </c>
      <c r="O1028" t="str">
        <f t="shared" si="177"/>
        <v>岳</v>
      </c>
      <c r="P1028" t="str">
        <f t="shared" si="178"/>
        <v>ヒラタ</v>
      </c>
      <c r="Q1028" t="str">
        <f t="shared" si="179"/>
        <v>ガク</v>
      </c>
      <c r="R1028">
        <f t="shared" si="180"/>
        <v>21</v>
      </c>
      <c r="S1028" t="str">
        <f t="shared" si="181"/>
        <v>2001</v>
      </c>
      <c r="T1028" t="str">
        <f t="shared" si="182"/>
        <v>0430</v>
      </c>
      <c r="U1028" t="str">
        <f t="shared" si="183"/>
        <v>2001/04/30</v>
      </c>
      <c r="V1028" t="str">
        <f t="shared" si="184"/>
        <v>大阪</v>
      </c>
      <c r="W1028" t="str">
        <f t="shared" si="185"/>
        <v>00075213826</v>
      </c>
      <c r="X1028" t="str">
        <f t="shared" si="186"/>
        <v>神戸大</v>
      </c>
    </row>
    <row r="1029" spans="1:24" x14ac:dyDescent="0.55000000000000004">
      <c r="A1029" s="7" t="s">
        <v>3937</v>
      </c>
      <c r="B1029" s="7">
        <v>1028</v>
      </c>
      <c r="C1029" s="7" t="s">
        <v>4040</v>
      </c>
      <c r="D1029" s="7" t="s">
        <v>4041</v>
      </c>
      <c r="E1029" s="7" t="s">
        <v>4042</v>
      </c>
      <c r="F1029" s="7">
        <v>20</v>
      </c>
      <c r="G1029" s="7" t="s">
        <v>143</v>
      </c>
      <c r="H1029" s="7">
        <v>112679632</v>
      </c>
      <c r="I1029" s="7" t="s">
        <v>4043</v>
      </c>
      <c r="J1029" s="7" t="s">
        <v>524</v>
      </c>
      <c r="N1029" t="str">
        <f t="shared" si="176"/>
        <v>宮田</v>
      </c>
      <c r="O1029" t="str">
        <f t="shared" si="177"/>
        <v>耕太郎</v>
      </c>
      <c r="P1029" t="str">
        <f t="shared" si="178"/>
        <v>ミヤタ</v>
      </c>
      <c r="Q1029" t="str">
        <f t="shared" si="179"/>
        <v>コウタロウ</v>
      </c>
      <c r="R1029">
        <f t="shared" si="180"/>
        <v>21</v>
      </c>
      <c r="S1029" t="str">
        <f t="shared" si="181"/>
        <v>2001</v>
      </c>
      <c r="T1029" t="str">
        <f t="shared" si="182"/>
        <v>1204</v>
      </c>
      <c r="U1029" t="str">
        <f t="shared" si="183"/>
        <v>2001/12/04</v>
      </c>
      <c r="V1029" t="str">
        <f t="shared" si="184"/>
        <v>兵庫</v>
      </c>
      <c r="W1029" t="str">
        <f t="shared" si="185"/>
        <v>00112679632</v>
      </c>
      <c r="X1029" t="str">
        <f t="shared" si="186"/>
        <v>神戸大</v>
      </c>
    </row>
    <row r="1030" spans="1:24" x14ac:dyDescent="0.55000000000000004">
      <c r="A1030" s="7" t="s">
        <v>3937</v>
      </c>
      <c r="B1030" s="7">
        <v>1029</v>
      </c>
      <c r="C1030" s="7" t="s">
        <v>4044</v>
      </c>
      <c r="D1030" s="7" t="s">
        <v>4045</v>
      </c>
      <c r="E1030" s="7" t="s">
        <v>834</v>
      </c>
      <c r="F1030" s="7">
        <v>20</v>
      </c>
      <c r="G1030" s="7" t="s">
        <v>1662</v>
      </c>
      <c r="H1030" s="7">
        <v>97766742</v>
      </c>
      <c r="I1030" s="7" t="s">
        <v>4046</v>
      </c>
      <c r="J1030" s="7" t="s">
        <v>2016</v>
      </c>
      <c r="N1030" t="str">
        <f t="shared" si="176"/>
        <v>高木</v>
      </c>
      <c r="O1030" t="str">
        <f t="shared" si="177"/>
        <v>拓人</v>
      </c>
      <c r="P1030" t="str">
        <f t="shared" si="178"/>
        <v>タカキ</v>
      </c>
      <c r="Q1030" t="str">
        <f t="shared" si="179"/>
        <v>タクト</v>
      </c>
      <c r="R1030">
        <f t="shared" si="180"/>
        <v>21</v>
      </c>
      <c r="S1030" t="str">
        <f t="shared" si="181"/>
        <v>2001</v>
      </c>
      <c r="T1030" t="str">
        <f t="shared" si="182"/>
        <v>1207</v>
      </c>
      <c r="U1030" t="str">
        <f t="shared" si="183"/>
        <v>2001/12/07</v>
      </c>
      <c r="V1030" t="str">
        <f t="shared" si="184"/>
        <v>島根</v>
      </c>
      <c r="W1030" t="str">
        <f t="shared" si="185"/>
        <v>00097766742</v>
      </c>
      <c r="X1030" t="str">
        <f t="shared" si="186"/>
        <v>神戸大</v>
      </c>
    </row>
    <row r="1031" spans="1:24" x14ac:dyDescent="0.55000000000000004">
      <c r="A1031" s="7" t="s">
        <v>3937</v>
      </c>
      <c r="B1031" s="7">
        <v>1030</v>
      </c>
      <c r="C1031" s="7" t="s">
        <v>4047</v>
      </c>
      <c r="D1031" s="7" t="s">
        <v>4048</v>
      </c>
      <c r="E1031" s="7" t="s">
        <v>1398</v>
      </c>
      <c r="F1031" s="7">
        <v>19</v>
      </c>
      <c r="G1031" s="7" t="s">
        <v>149</v>
      </c>
      <c r="H1031" s="7">
        <v>92733226</v>
      </c>
      <c r="I1031" s="7" t="s">
        <v>4049</v>
      </c>
      <c r="J1031" s="7" t="s">
        <v>1413</v>
      </c>
      <c r="N1031" t="str">
        <f t="shared" si="176"/>
        <v>森脇</v>
      </c>
      <c r="O1031" t="str">
        <f t="shared" si="177"/>
        <v>寛太</v>
      </c>
      <c r="P1031" t="str">
        <f t="shared" si="178"/>
        <v>モリワキ</v>
      </c>
      <c r="Q1031" t="str">
        <f t="shared" si="179"/>
        <v>カンタ</v>
      </c>
      <c r="R1031">
        <f t="shared" si="180"/>
        <v>20</v>
      </c>
      <c r="S1031" t="str">
        <f t="shared" si="181"/>
        <v>2002</v>
      </c>
      <c r="T1031" t="str">
        <f t="shared" si="182"/>
        <v>0904</v>
      </c>
      <c r="U1031" t="str">
        <f t="shared" si="183"/>
        <v>2002/09/04</v>
      </c>
      <c r="V1031" t="str">
        <f t="shared" si="184"/>
        <v>大阪</v>
      </c>
      <c r="W1031" t="str">
        <f t="shared" si="185"/>
        <v>00092733226</v>
      </c>
      <c r="X1031" t="str">
        <f t="shared" si="186"/>
        <v>神戸大</v>
      </c>
    </row>
    <row r="1032" spans="1:24" x14ac:dyDescent="0.55000000000000004">
      <c r="A1032" s="7" t="s">
        <v>3937</v>
      </c>
      <c r="B1032" s="7">
        <v>1031</v>
      </c>
      <c r="C1032" s="7" t="s">
        <v>4050</v>
      </c>
      <c r="D1032" s="7" t="s">
        <v>4051</v>
      </c>
      <c r="E1032" s="7" t="s">
        <v>991</v>
      </c>
      <c r="F1032" s="7">
        <v>19</v>
      </c>
      <c r="G1032" s="7" t="s">
        <v>143</v>
      </c>
      <c r="H1032" s="7">
        <v>91529228</v>
      </c>
      <c r="I1032" s="7" t="s">
        <v>4052</v>
      </c>
      <c r="J1032" s="7" t="s">
        <v>1554</v>
      </c>
      <c r="N1032" t="str">
        <f t="shared" si="176"/>
        <v>幡中</v>
      </c>
      <c r="O1032" t="str">
        <f t="shared" si="177"/>
        <v>涼太</v>
      </c>
      <c r="P1032" t="str">
        <f t="shared" si="178"/>
        <v>ハタナカ</v>
      </c>
      <c r="Q1032" t="str">
        <f t="shared" si="179"/>
        <v>リョウタ</v>
      </c>
      <c r="R1032">
        <f t="shared" si="180"/>
        <v>20</v>
      </c>
      <c r="S1032" t="str">
        <f t="shared" si="181"/>
        <v>2002</v>
      </c>
      <c r="T1032" t="str">
        <f t="shared" si="182"/>
        <v>0718</v>
      </c>
      <c r="U1032" t="str">
        <f t="shared" si="183"/>
        <v>2002/07/18</v>
      </c>
      <c r="V1032" t="str">
        <f t="shared" si="184"/>
        <v>兵庫</v>
      </c>
      <c r="W1032" t="str">
        <f t="shared" si="185"/>
        <v>00091529228</v>
      </c>
      <c r="X1032" t="str">
        <f t="shared" si="186"/>
        <v>神戸大</v>
      </c>
    </row>
    <row r="1033" spans="1:24" x14ac:dyDescent="0.55000000000000004">
      <c r="A1033" s="7" t="s">
        <v>3937</v>
      </c>
      <c r="B1033" s="7">
        <v>1032</v>
      </c>
      <c r="C1033" s="7" t="s">
        <v>4053</v>
      </c>
      <c r="D1033" s="7" t="s">
        <v>4054</v>
      </c>
      <c r="E1033" s="7" t="s">
        <v>495</v>
      </c>
      <c r="F1033" s="7">
        <v>19</v>
      </c>
      <c r="G1033" s="7" t="s">
        <v>143</v>
      </c>
      <c r="H1033" s="7">
        <v>99904031</v>
      </c>
      <c r="I1033" s="7" t="s">
        <v>4055</v>
      </c>
      <c r="J1033" s="7" t="s">
        <v>372</v>
      </c>
      <c r="N1033" t="str">
        <f t="shared" si="176"/>
        <v>青野</v>
      </c>
      <c r="O1033" t="str">
        <f t="shared" si="177"/>
        <v>智也</v>
      </c>
      <c r="P1033" t="str">
        <f t="shared" si="178"/>
        <v>アオノ</v>
      </c>
      <c r="Q1033" t="str">
        <f t="shared" si="179"/>
        <v>トモヤ</v>
      </c>
      <c r="R1033">
        <f t="shared" si="180"/>
        <v>20</v>
      </c>
      <c r="S1033" t="str">
        <f t="shared" si="181"/>
        <v>2002</v>
      </c>
      <c r="T1033" t="str">
        <f t="shared" si="182"/>
        <v>1030</v>
      </c>
      <c r="U1033" t="str">
        <f t="shared" si="183"/>
        <v>2002/10/30</v>
      </c>
      <c r="V1033" t="str">
        <f t="shared" si="184"/>
        <v>兵庫</v>
      </c>
      <c r="W1033" t="str">
        <f t="shared" si="185"/>
        <v>00099904031</v>
      </c>
      <c r="X1033" t="str">
        <f t="shared" si="186"/>
        <v>神戸大</v>
      </c>
    </row>
    <row r="1034" spans="1:24" x14ac:dyDescent="0.55000000000000004">
      <c r="A1034" s="7" t="s">
        <v>3937</v>
      </c>
      <c r="B1034" s="7">
        <v>1033</v>
      </c>
      <c r="C1034" s="7" t="s">
        <v>4056</v>
      </c>
      <c r="D1034" s="7" t="s">
        <v>4057</v>
      </c>
      <c r="E1034" s="7" t="s">
        <v>822</v>
      </c>
      <c r="F1034" s="7">
        <v>20</v>
      </c>
      <c r="G1034" s="7" t="s">
        <v>149</v>
      </c>
      <c r="H1034" s="7">
        <v>88464030</v>
      </c>
      <c r="I1034" s="7" t="s">
        <v>4058</v>
      </c>
      <c r="J1034" s="7" t="s">
        <v>4059</v>
      </c>
      <c r="N1034" t="str">
        <f t="shared" si="176"/>
        <v>木塚</v>
      </c>
      <c r="O1034" t="str">
        <f t="shared" si="177"/>
        <v>海詩</v>
      </c>
      <c r="P1034" t="str">
        <f t="shared" si="178"/>
        <v>キヅカ</v>
      </c>
      <c r="Q1034" t="str">
        <f t="shared" si="179"/>
        <v>カイシ</v>
      </c>
      <c r="R1034">
        <f t="shared" si="180"/>
        <v>20</v>
      </c>
      <c r="S1034" t="str">
        <f t="shared" si="181"/>
        <v>2002</v>
      </c>
      <c r="T1034" t="str">
        <f t="shared" si="182"/>
        <v>0225</v>
      </c>
      <c r="U1034" t="str">
        <f t="shared" si="183"/>
        <v>2002/02/25</v>
      </c>
      <c r="V1034" t="str">
        <f t="shared" si="184"/>
        <v>大阪</v>
      </c>
      <c r="W1034" t="str">
        <f t="shared" si="185"/>
        <v>00088464030</v>
      </c>
      <c r="X1034" t="str">
        <f t="shared" si="186"/>
        <v>神戸大</v>
      </c>
    </row>
    <row r="1035" spans="1:24" x14ac:dyDescent="0.55000000000000004">
      <c r="A1035" s="7" t="s">
        <v>3937</v>
      </c>
      <c r="B1035" s="7">
        <v>1034</v>
      </c>
      <c r="C1035" s="7" t="s">
        <v>4060</v>
      </c>
      <c r="D1035" s="7" t="s">
        <v>4061</v>
      </c>
      <c r="E1035" s="7" t="s">
        <v>1060</v>
      </c>
      <c r="F1035" s="7">
        <v>19</v>
      </c>
      <c r="G1035" s="7" t="s">
        <v>898</v>
      </c>
      <c r="H1035" s="7">
        <v>91313421</v>
      </c>
      <c r="I1035" s="7" t="s">
        <v>1769</v>
      </c>
      <c r="J1035" s="7" t="s">
        <v>978</v>
      </c>
      <c r="N1035" t="str">
        <f t="shared" si="176"/>
        <v>大西</v>
      </c>
      <c r="O1035" t="str">
        <f t="shared" si="177"/>
        <v>悠生</v>
      </c>
      <c r="P1035" t="str">
        <f t="shared" si="178"/>
        <v>オオニシ</v>
      </c>
      <c r="Q1035" t="str">
        <f t="shared" si="179"/>
        <v>ユウセイ</v>
      </c>
      <c r="R1035">
        <f t="shared" si="180"/>
        <v>19</v>
      </c>
      <c r="S1035" t="str">
        <f t="shared" si="181"/>
        <v>2003</v>
      </c>
      <c r="T1035" t="str">
        <f t="shared" si="182"/>
        <v>0305</v>
      </c>
      <c r="U1035" t="str">
        <f t="shared" si="183"/>
        <v>2003/03/05</v>
      </c>
      <c r="V1035" t="str">
        <f t="shared" si="184"/>
        <v>愛媛</v>
      </c>
      <c r="W1035" t="str">
        <f t="shared" si="185"/>
        <v>00091313421</v>
      </c>
      <c r="X1035" t="str">
        <f t="shared" si="186"/>
        <v>神戸大</v>
      </c>
    </row>
    <row r="1036" spans="1:24" x14ac:dyDescent="0.55000000000000004">
      <c r="A1036" s="7" t="s">
        <v>3937</v>
      </c>
      <c r="B1036" s="7">
        <v>1035</v>
      </c>
      <c r="C1036" s="7" t="s">
        <v>4062</v>
      </c>
      <c r="D1036" s="7" t="s">
        <v>4063</v>
      </c>
      <c r="E1036" s="7" t="s">
        <v>2681</v>
      </c>
      <c r="F1036" s="7">
        <v>20</v>
      </c>
      <c r="G1036" s="7" t="s">
        <v>143</v>
      </c>
      <c r="H1036" s="7">
        <v>161554022</v>
      </c>
      <c r="I1036" s="7" t="s">
        <v>1909</v>
      </c>
      <c r="J1036" s="7" t="s">
        <v>542</v>
      </c>
      <c r="N1036" t="str">
        <f t="shared" si="176"/>
        <v>福本</v>
      </c>
      <c r="O1036" t="str">
        <f t="shared" si="177"/>
        <v>雄太</v>
      </c>
      <c r="P1036" t="str">
        <f t="shared" si="178"/>
        <v>フクモト</v>
      </c>
      <c r="Q1036" t="str">
        <f t="shared" si="179"/>
        <v>ユウタ</v>
      </c>
      <c r="R1036">
        <f t="shared" si="180"/>
        <v>20</v>
      </c>
      <c r="S1036" t="str">
        <f t="shared" si="181"/>
        <v>2002</v>
      </c>
      <c r="T1036" t="str">
        <f t="shared" si="182"/>
        <v>0330</v>
      </c>
      <c r="U1036" t="str">
        <f t="shared" si="183"/>
        <v>2002/03/30</v>
      </c>
      <c r="V1036" t="str">
        <f t="shared" si="184"/>
        <v>兵庫</v>
      </c>
      <c r="W1036" t="str">
        <f t="shared" si="185"/>
        <v>00161554022</v>
      </c>
      <c r="X1036" t="str">
        <f t="shared" si="186"/>
        <v>神戸大</v>
      </c>
    </row>
    <row r="1037" spans="1:24" x14ac:dyDescent="0.55000000000000004">
      <c r="A1037" s="7" t="s">
        <v>3937</v>
      </c>
      <c r="B1037" s="7">
        <v>1036</v>
      </c>
      <c r="C1037" s="7" t="s">
        <v>4064</v>
      </c>
      <c r="D1037" s="7" t="s">
        <v>4065</v>
      </c>
      <c r="E1037" s="7" t="s">
        <v>4066</v>
      </c>
      <c r="F1037" s="7">
        <v>19</v>
      </c>
      <c r="G1037" s="7" t="s">
        <v>143</v>
      </c>
      <c r="H1037" s="7">
        <v>88410122</v>
      </c>
      <c r="I1037" s="7" t="s">
        <v>3945</v>
      </c>
      <c r="J1037" s="7" t="s">
        <v>181</v>
      </c>
      <c r="N1037" t="str">
        <f t="shared" si="176"/>
        <v>谷垣</v>
      </c>
      <c r="O1037" t="str">
        <f t="shared" si="177"/>
        <v>幹</v>
      </c>
      <c r="P1037" t="str">
        <f t="shared" si="178"/>
        <v>タニガキ</v>
      </c>
      <c r="Q1037" t="str">
        <f t="shared" si="179"/>
        <v>ツヨシ</v>
      </c>
      <c r="R1037">
        <f t="shared" si="180"/>
        <v>20</v>
      </c>
      <c r="S1037" t="str">
        <f t="shared" si="181"/>
        <v>2003</v>
      </c>
      <c r="T1037" t="str">
        <f t="shared" si="182"/>
        <v>0112</v>
      </c>
      <c r="U1037" t="str">
        <f t="shared" si="183"/>
        <v>2003/01/12</v>
      </c>
      <c r="V1037" t="str">
        <f t="shared" si="184"/>
        <v>兵庫</v>
      </c>
      <c r="W1037" t="str">
        <f t="shared" si="185"/>
        <v>00088410122</v>
      </c>
      <c r="X1037" t="str">
        <f t="shared" si="186"/>
        <v>神戸大</v>
      </c>
    </row>
    <row r="1038" spans="1:24" x14ac:dyDescent="0.55000000000000004">
      <c r="A1038" s="7" t="s">
        <v>3937</v>
      </c>
      <c r="B1038" s="7">
        <v>1037</v>
      </c>
      <c r="C1038" s="7" t="s">
        <v>4067</v>
      </c>
      <c r="D1038" s="7" t="s">
        <v>4068</v>
      </c>
      <c r="E1038" s="7" t="s">
        <v>4069</v>
      </c>
      <c r="F1038" s="7">
        <v>19</v>
      </c>
      <c r="G1038" s="7" t="s">
        <v>282</v>
      </c>
      <c r="H1038" s="7">
        <v>100539624</v>
      </c>
      <c r="I1038" s="7" t="s">
        <v>4070</v>
      </c>
      <c r="J1038" s="7" t="s">
        <v>886</v>
      </c>
      <c r="N1038" t="str">
        <f t="shared" si="176"/>
        <v>増田</v>
      </c>
      <c r="O1038" t="str">
        <f t="shared" si="177"/>
        <v>陸人</v>
      </c>
      <c r="P1038" t="str">
        <f t="shared" si="178"/>
        <v>マシダ</v>
      </c>
      <c r="Q1038" t="str">
        <f t="shared" si="179"/>
        <v>リクト</v>
      </c>
      <c r="R1038">
        <f t="shared" si="180"/>
        <v>20</v>
      </c>
      <c r="S1038" t="str">
        <f t="shared" si="181"/>
        <v>2002</v>
      </c>
      <c r="T1038" t="str">
        <f t="shared" si="182"/>
        <v>1109</v>
      </c>
      <c r="U1038" t="str">
        <f t="shared" si="183"/>
        <v>2002/11/09</v>
      </c>
      <c r="V1038" t="str">
        <f t="shared" si="184"/>
        <v>山口</v>
      </c>
      <c r="W1038" t="str">
        <f t="shared" si="185"/>
        <v>00100539624</v>
      </c>
      <c r="X1038" t="str">
        <f t="shared" si="186"/>
        <v>神戸大</v>
      </c>
    </row>
    <row r="1039" spans="1:24" x14ac:dyDescent="0.55000000000000004">
      <c r="A1039" s="7" t="s">
        <v>3937</v>
      </c>
      <c r="B1039" s="7">
        <v>1038</v>
      </c>
      <c r="C1039" s="7" t="s">
        <v>4071</v>
      </c>
      <c r="D1039" s="7" t="s">
        <v>4072</v>
      </c>
      <c r="E1039" s="7" t="s">
        <v>2488</v>
      </c>
      <c r="F1039" s="7">
        <v>19</v>
      </c>
      <c r="G1039" s="7" t="s">
        <v>143</v>
      </c>
      <c r="H1039" s="7">
        <v>88171227</v>
      </c>
      <c r="I1039" s="7" t="s">
        <v>4073</v>
      </c>
      <c r="J1039" s="7" t="s">
        <v>4074</v>
      </c>
      <c r="N1039" t="str">
        <f t="shared" si="176"/>
        <v>渕本</v>
      </c>
      <c r="O1039" t="str">
        <f t="shared" si="177"/>
        <v>太陽</v>
      </c>
      <c r="P1039" t="str">
        <f t="shared" si="178"/>
        <v>フチモト</v>
      </c>
      <c r="Q1039" t="str">
        <f t="shared" si="179"/>
        <v>タイヨウ</v>
      </c>
      <c r="R1039">
        <f t="shared" si="180"/>
        <v>19</v>
      </c>
      <c r="S1039" t="str">
        <f t="shared" si="181"/>
        <v>2003</v>
      </c>
      <c r="T1039" t="str">
        <f t="shared" si="182"/>
        <v>0202</v>
      </c>
      <c r="U1039" t="str">
        <f t="shared" si="183"/>
        <v>2003/02/02</v>
      </c>
      <c r="V1039" t="str">
        <f t="shared" si="184"/>
        <v>兵庫</v>
      </c>
      <c r="W1039" t="str">
        <f t="shared" si="185"/>
        <v>00088171227</v>
      </c>
      <c r="X1039" t="str">
        <f t="shared" si="186"/>
        <v>神戸大</v>
      </c>
    </row>
    <row r="1040" spans="1:24" x14ac:dyDescent="0.55000000000000004">
      <c r="A1040" s="7" t="s">
        <v>3937</v>
      </c>
      <c r="B1040" s="7">
        <v>1039</v>
      </c>
      <c r="C1040" s="7" t="s">
        <v>4075</v>
      </c>
      <c r="D1040" s="7" t="s">
        <v>4076</v>
      </c>
      <c r="E1040" s="7" t="s">
        <v>1908</v>
      </c>
      <c r="F1040" s="7">
        <v>19</v>
      </c>
      <c r="G1040" s="7" t="s">
        <v>143</v>
      </c>
      <c r="H1040" s="7">
        <v>125521016</v>
      </c>
      <c r="I1040" s="7" t="s">
        <v>261</v>
      </c>
      <c r="J1040" s="7" t="s">
        <v>1530</v>
      </c>
      <c r="N1040" t="str">
        <f t="shared" si="176"/>
        <v>伊藤</v>
      </c>
      <c r="O1040" t="str">
        <f t="shared" si="177"/>
        <v>拓真</v>
      </c>
      <c r="P1040" t="str">
        <f t="shared" si="178"/>
        <v>イトウ</v>
      </c>
      <c r="Q1040" t="str">
        <f t="shared" si="179"/>
        <v>タクマ</v>
      </c>
      <c r="R1040">
        <f t="shared" si="180"/>
        <v>20</v>
      </c>
      <c r="S1040" t="str">
        <f t="shared" si="181"/>
        <v>2002</v>
      </c>
      <c r="T1040" t="str">
        <f t="shared" si="182"/>
        <v>1203</v>
      </c>
      <c r="U1040" t="str">
        <f t="shared" si="183"/>
        <v>2002/12/03</v>
      </c>
      <c r="V1040" t="str">
        <f t="shared" si="184"/>
        <v>兵庫</v>
      </c>
      <c r="W1040" t="str">
        <f t="shared" si="185"/>
        <v>00125521016</v>
      </c>
      <c r="X1040" t="str">
        <f t="shared" si="186"/>
        <v>神戸大</v>
      </c>
    </row>
    <row r="1041" spans="1:24" x14ac:dyDescent="0.55000000000000004">
      <c r="A1041" s="7" t="s">
        <v>3937</v>
      </c>
      <c r="B1041" s="7">
        <v>1040</v>
      </c>
      <c r="C1041" s="7" t="s">
        <v>4077</v>
      </c>
      <c r="D1041" s="7" t="s">
        <v>4078</v>
      </c>
      <c r="E1041" s="7" t="s">
        <v>1917</v>
      </c>
      <c r="F1041" s="7">
        <v>19</v>
      </c>
      <c r="G1041" s="7" t="s">
        <v>143</v>
      </c>
      <c r="H1041" s="7">
        <v>124493427</v>
      </c>
      <c r="I1041" s="7" t="s">
        <v>4079</v>
      </c>
      <c r="J1041" s="7" t="s">
        <v>3941</v>
      </c>
      <c r="N1041" t="str">
        <f t="shared" si="176"/>
        <v>水内</v>
      </c>
      <c r="O1041" t="str">
        <f t="shared" si="177"/>
        <v>政孝</v>
      </c>
      <c r="P1041" t="str">
        <f t="shared" si="178"/>
        <v>ミズウチ</v>
      </c>
      <c r="Q1041" t="str">
        <f t="shared" si="179"/>
        <v>マサタカ</v>
      </c>
      <c r="R1041">
        <f t="shared" si="180"/>
        <v>20</v>
      </c>
      <c r="S1041" t="str">
        <f t="shared" si="181"/>
        <v>2002</v>
      </c>
      <c r="T1041" t="str">
        <f t="shared" si="182"/>
        <v>0917</v>
      </c>
      <c r="U1041" t="str">
        <f t="shared" si="183"/>
        <v>2002/09/17</v>
      </c>
      <c r="V1041" t="str">
        <f t="shared" si="184"/>
        <v>兵庫</v>
      </c>
      <c r="W1041" t="str">
        <f t="shared" si="185"/>
        <v>00124493427</v>
      </c>
      <c r="X1041" t="str">
        <f t="shared" si="186"/>
        <v>神戸大</v>
      </c>
    </row>
    <row r="1042" spans="1:24" x14ac:dyDescent="0.55000000000000004">
      <c r="A1042" s="7" t="s">
        <v>3937</v>
      </c>
      <c r="B1042" s="7">
        <v>1041</v>
      </c>
      <c r="C1042" s="7" t="s">
        <v>4080</v>
      </c>
      <c r="D1042" s="7" t="s">
        <v>4081</v>
      </c>
      <c r="E1042" s="7" t="s">
        <v>4082</v>
      </c>
      <c r="F1042" s="7">
        <v>19</v>
      </c>
      <c r="G1042" s="7" t="s">
        <v>143</v>
      </c>
      <c r="H1042" s="7">
        <v>96013928</v>
      </c>
      <c r="I1042" s="7" t="s">
        <v>4083</v>
      </c>
      <c r="J1042" s="7" t="s">
        <v>145</v>
      </c>
      <c r="N1042" t="str">
        <f t="shared" si="176"/>
        <v>藤代</v>
      </c>
      <c r="O1042" t="str">
        <f t="shared" si="177"/>
        <v>理久</v>
      </c>
      <c r="P1042" t="str">
        <f t="shared" si="178"/>
        <v>フジシロ</v>
      </c>
      <c r="Q1042" t="str">
        <f t="shared" si="179"/>
        <v>リク</v>
      </c>
      <c r="R1042">
        <f t="shared" si="180"/>
        <v>19</v>
      </c>
      <c r="S1042" t="str">
        <f t="shared" si="181"/>
        <v>2003</v>
      </c>
      <c r="T1042" t="str">
        <f t="shared" si="182"/>
        <v>0219</v>
      </c>
      <c r="U1042" t="str">
        <f t="shared" si="183"/>
        <v>2003/02/19</v>
      </c>
      <c r="V1042" t="str">
        <f t="shared" si="184"/>
        <v>兵庫</v>
      </c>
      <c r="W1042" t="str">
        <f t="shared" si="185"/>
        <v>00096013928</v>
      </c>
      <c r="X1042" t="str">
        <f t="shared" si="186"/>
        <v>神戸大</v>
      </c>
    </row>
    <row r="1043" spans="1:24" x14ac:dyDescent="0.55000000000000004">
      <c r="A1043" s="7" t="s">
        <v>3937</v>
      </c>
      <c r="B1043" s="7">
        <v>1042</v>
      </c>
      <c r="C1043" s="7" t="s">
        <v>4084</v>
      </c>
      <c r="D1043" s="7" t="s">
        <v>4085</v>
      </c>
      <c r="E1043" s="7" t="s">
        <v>871</v>
      </c>
      <c r="F1043" s="7">
        <v>20</v>
      </c>
      <c r="G1043" s="7" t="s">
        <v>143</v>
      </c>
      <c r="H1043" s="7">
        <v>83417023</v>
      </c>
      <c r="I1043" s="7" t="s">
        <v>4086</v>
      </c>
      <c r="J1043" s="7" t="s">
        <v>333</v>
      </c>
      <c r="N1043" t="str">
        <f t="shared" si="176"/>
        <v>角川</v>
      </c>
      <c r="O1043" t="str">
        <f t="shared" si="177"/>
        <v>裕哉</v>
      </c>
      <c r="P1043" t="str">
        <f t="shared" si="178"/>
        <v>カドカワ</v>
      </c>
      <c r="Q1043" t="str">
        <f t="shared" si="179"/>
        <v>ユウヤ</v>
      </c>
      <c r="R1043">
        <f t="shared" si="180"/>
        <v>21</v>
      </c>
      <c r="S1043" t="str">
        <f t="shared" si="181"/>
        <v>2001</v>
      </c>
      <c r="T1043" t="str">
        <f t="shared" si="182"/>
        <v>0603</v>
      </c>
      <c r="U1043" t="str">
        <f t="shared" si="183"/>
        <v>2001/06/03</v>
      </c>
      <c r="V1043" t="str">
        <f t="shared" si="184"/>
        <v>兵庫</v>
      </c>
      <c r="W1043" t="str">
        <f t="shared" si="185"/>
        <v>00083417023</v>
      </c>
      <c r="X1043" t="str">
        <f t="shared" si="186"/>
        <v>神戸大</v>
      </c>
    </row>
    <row r="1044" spans="1:24" x14ac:dyDescent="0.55000000000000004">
      <c r="A1044" s="7" t="s">
        <v>3937</v>
      </c>
      <c r="B1044" s="7">
        <v>1043</v>
      </c>
      <c r="C1044" s="7" t="s">
        <v>4087</v>
      </c>
      <c r="D1044" s="7" t="s">
        <v>4088</v>
      </c>
      <c r="E1044" s="7" t="s">
        <v>1917</v>
      </c>
      <c r="F1044" s="7">
        <v>19</v>
      </c>
      <c r="G1044" s="7" t="s">
        <v>143</v>
      </c>
      <c r="H1044" s="7">
        <v>89579442</v>
      </c>
      <c r="I1044" s="7" t="s">
        <v>351</v>
      </c>
      <c r="J1044" s="7" t="s">
        <v>1636</v>
      </c>
      <c r="N1044" t="str">
        <f t="shared" si="176"/>
        <v>中山</v>
      </c>
      <c r="O1044" t="str">
        <f t="shared" si="177"/>
        <v>翔太</v>
      </c>
      <c r="P1044" t="str">
        <f t="shared" si="178"/>
        <v>ナカヤマ</v>
      </c>
      <c r="Q1044" t="str">
        <f t="shared" si="179"/>
        <v>ショウタ</v>
      </c>
      <c r="R1044">
        <f t="shared" si="180"/>
        <v>20</v>
      </c>
      <c r="S1044" t="str">
        <f t="shared" si="181"/>
        <v>2002</v>
      </c>
      <c r="T1044" t="str">
        <f t="shared" si="182"/>
        <v>0917</v>
      </c>
      <c r="U1044" t="str">
        <f t="shared" si="183"/>
        <v>2002/09/17</v>
      </c>
      <c r="V1044" t="str">
        <f t="shared" si="184"/>
        <v>兵庫</v>
      </c>
      <c r="W1044" t="str">
        <f t="shared" si="185"/>
        <v>00089579442</v>
      </c>
      <c r="X1044" t="str">
        <f t="shared" si="186"/>
        <v>神戸大</v>
      </c>
    </row>
    <row r="1045" spans="1:24" x14ac:dyDescent="0.55000000000000004">
      <c r="A1045" s="7" t="s">
        <v>3937</v>
      </c>
      <c r="B1045" s="7">
        <v>1044</v>
      </c>
      <c r="C1045" s="7" t="s">
        <v>4089</v>
      </c>
      <c r="D1045" s="7" t="s">
        <v>4090</v>
      </c>
      <c r="E1045" s="7" t="s">
        <v>2312</v>
      </c>
      <c r="F1045" s="7">
        <v>20</v>
      </c>
      <c r="G1045" s="7" t="s">
        <v>143</v>
      </c>
      <c r="H1045" s="7">
        <v>73611826</v>
      </c>
      <c r="I1045" s="7" t="s">
        <v>2578</v>
      </c>
      <c r="J1045" s="7" t="s">
        <v>1216</v>
      </c>
      <c r="N1045" t="str">
        <f t="shared" si="176"/>
        <v>北村</v>
      </c>
      <c r="O1045" t="str">
        <f t="shared" si="177"/>
        <v>健人</v>
      </c>
      <c r="P1045" t="str">
        <f t="shared" si="178"/>
        <v>キタムラ</v>
      </c>
      <c r="Q1045" t="str">
        <f t="shared" si="179"/>
        <v>ケント</v>
      </c>
      <c r="R1045">
        <f t="shared" si="180"/>
        <v>21</v>
      </c>
      <c r="S1045" t="str">
        <f t="shared" si="181"/>
        <v>2001</v>
      </c>
      <c r="T1045" t="str">
        <f t="shared" si="182"/>
        <v>0505</v>
      </c>
      <c r="U1045" t="str">
        <f t="shared" si="183"/>
        <v>2001/05/05</v>
      </c>
      <c r="V1045" t="str">
        <f t="shared" si="184"/>
        <v>兵庫</v>
      </c>
      <c r="W1045" t="str">
        <f t="shared" si="185"/>
        <v>00073611826</v>
      </c>
      <c r="X1045" t="str">
        <f t="shared" si="186"/>
        <v>神戸大</v>
      </c>
    </row>
    <row r="1046" spans="1:24" x14ac:dyDescent="0.55000000000000004">
      <c r="A1046" s="7" t="s">
        <v>3937</v>
      </c>
      <c r="B1046" s="7">
        <v>1045</v>
      </c>
      <c r="C1046" s="7" t="s">
        <v>4091</v>
      </c>
      <c r="D1046" s="7" t="s">
        <v>4092</v>
      </c>
      <c r="E1046" s="7" t="s">
        <v>4093</v>
      </c>
      <c r="F1046" s="7">
        <v>19</v>
      </c>
      <c r="G1046" s="7" t="s">
        <v>143</v>
      </c>
      <c r="H1046" s="7">
        <v>88559136</v>
      </c>
      <c r="I1046" s="7" t="s">
        <v>4094</v>
      </c>
      <c r="J1046" s="7" t="s">
        <v>235</v>
      </c>
      <c r="N1046" t="str">
        <f t="shared" si="176"/>
        <v>木子</v>
      </c>
      <c r="O1046" t="str">
        <f t="shared" si="177"/>
        <v>雄斗</v>
      </c>
      <c r="P1046" t="str">
        <f t="shared" si="178"/>
        <v>キゴ</v>
      </c>
      <c r="Q1046" t="str">
        <f t="shared" si="179"/>
        <v>ユウト</v>
      </c>
      <c r="R1046">
        <f t="shared" si="180"/>
        <v>20</v>
      </c>
      <c r="S1046" t="str">
        <f t="shared" si="181"/>
        <v>2002</v>
      </c>
      <c r="T1046" t="str">
        <f t="shared" si="182"/>
        <v>1104</v>
      </c>
      <c r="U1046" t="str">
        <f t="shared" si="183"/>
        <v>2002/11/04</v>
      </c>
      <c r="V1046" t="str">
        <f t="shared" si="184"/>
        <v>兵庫</v>
      </c>
      <c r="W1046" t="str">
        <f t="shared" si="185"/>
        <v>00088559136</v>
      </c>
      <c r="X1046" t="str">
        <f t="shared" si="186"/>
        <v>神戸大</v>
      </c>
    </row>
    <row r="1047" spans="1:24" x14ac:dyDescent="0.55000000000000004">
      <c r="A1047" s="7" t="s">
        <v>3937</v>
      </c>
      <c r="B1047" s="7">
        <v>1046</v>
      </c>
      <c r="C1047" s="7" t="s">
        <v>4095</v>
      </c>
      <c r="D1047" s="7" t="s">
        <v>4096</v>
      </c>
      <c r="E1047" s="7" t="s">
        <v>4097</v>
      </c>
      <c r="F1047" s="7">
        <v>18</v>
      </c>
      <c r="G1047" s="7" t="s">
        <v>143</v>
      </c>
      <c r="H1047" s="7" t="s">
        <v>551</v>
      </c>
      <c r="I1047" s="7" t="s">
        <v>4043</v>
      </c>
      <c r="J1047" s="7" t="s">
        <v>388</v>
      </c>
      <c r="N1047" t="str">
        <f t="shared" si="176"/>
        <v>宮田</v>
      </c>
      <c r="O1047" t="str">
        <f t="shared" si="177"/>
        <v>晴人</v>
      </c>
      <c r="P1047" t="str">
        <f t="shared" si="178"/>
        <v>ミヤタ</v>
      </c>
      <c r="Q1047" t="str">
        <f t="shared" si="179"/>
        <v>ハルト</v>
      </c>
      <c r="R1047">
        <f t="shared" si="180"/>
        <v>19</v>
      </c>
      <c r="S1047" t="str">
        <f t="shared" si="181"/>
        <v>2004</v>
      </c>
      <c r="T1047" t="str">
        <f t="shared" si="182"/>
        <v>0125</v>
      </c>
      <c r="U1047" t="str">
        <f t="shared" si="183"/>
        <v>2004/01/25</v>
      </c>
      <c r="V1047" t="str">
        <f t="shared" si="184"/>
        <v>兵庫</v>
      </c>
      <c r="W1047" t="str">
        <f t="shared" si="185"/>
        <v/>
      </c>
      <c r="X1047" t="str">
        <f t="shared" si="186"/>
        <v>神戸大</v>
      </c>
    </row>
    <row r="1048" spans="1:24" x14ac:dyDescent="0.55000000000000004">
      <c r="A1048" s="7" t="s">
        <v>4098</v>
      </c>
      <c r="B1048" s="7">
        <v>1047</v>
      </c>
      <c r="C1048" s="7" t="s">
        <v>4099</v>
      </c>
      <c r="D1048" s="7" t="s">
        <v>4100</v>
      </c>
      <c r="E1048" s="7" t="s">
        <v>3924</v>
      </c>
      <c r="F1048" s="7">
        <v>20</v>
      </c>
      <c r="G1048" s="7" t="s">
        <v>143</v>
      </c>
      <c r="H1048" s="7">
        <v>91953835</v>
      </c>
      <c r="I1048" s="7" t="s">
        <v>4101</v>
      </c>
      <c r="J1048" s="7" t="s">
        <v>1426</v>
      </c>
      <c r="N1048" t="str">
        <f t="shared" si="176"/>
        <v>速水</v>
      </c>
      <c r="O1048" t="str">
        <f t="shared" si="177"/>
        <v>修史</v>
      </c>
      <c r="P1048" t="str">
        <f t="shared" si="178"/>
        <v>ハヤミズ</v>
      </c>
      <c r="Q1048" t="str">
        <f t="shared" si="179"/>
        <v>シュウジ</v>
      </c>
      <c r="R1048">
        <f t="shared" si="180"/>
        <v>21</v>
      </c>
      <c r="S1048" t="str">
        <f t="shared" si="181"/>
        <v>2001</v>
      </c>
      <c r="T1048" t="str">
        <f t="shared" si="182"/>
        <v>0404</v>
      </c>
      <c r="U1048" t="str">
        <f t="shared" si="183"/>
        <v>2001/04/04</v>
      </c>
      <c r="V1048" t="str">
        <f t="shared" si="184"/>
        <v>兵庫</v>
      </c>
      <c r="W1048" t="str">
        <f t="shared" si="185"/>
        <v>00091953835</v>
      </c>
      <c r="X1048" t="str">
        <f t="shared" si="186"/>
        <v>神戸学院大</v>
      </c>
    </row>
    <row r="1049" spans="1:24" x14ac:dyDescent="0.55000000000000004">
      <c r="A1049" s="7" t="s">
        <v>4098</v>
      </c>
      <c r="B1049" s="7">
        <v>1048</v>
      </c>
      <c r="C1049" s="7" t="s">
        <v>4102</v>
      </c>
      <c r="D1049" s="7" t="s">
        <v>4103</v>
      </c>
      <c r="E1049" s="7" t="s">
        <v>3581</v>
      </c>
      <c r="F1049" s="7">
        <v>21</v>
      </c>
      <c r="G1049" s="7" t="s">
        <v>143</v>
      </c>
      <c r="H1049" s="7">
        <v>70703320</v>
      </c>
      <c r="I1049" s="7" t="s">
        <v>4104</v>
      </c>
      <c r="J1049" s="7" t="s">
        <v>4105</v>
      </c>
      <c r="N1049" t="str">
        <f t="shared" si="176"/>
        <v>浅尾</v>
      </c>
      <c r="O1049" t="str">
        <f t="shared" si="177"/>
        <v>一成</v>
      </c>
      <c r="P1049" t="str">
        <f t="shared" si="178"/>
        <v>アサオ</v>
      </c>
      <c r="Q1049" t="str">
        <f t="shared" si="179"/>
        <v>カズナリ</v>
      </c>
      <c r="R1049">
        <f t="shared" si="180"/>
        <v>22</v>
      </c>
      <c r="S1049" t="str">
        <f t="shared" si="181"/>
        <v>2000</v>
      </c>
      <c r="T1049" t="str">
        <f t="shared" si="182"/>
        <v>0703</v>
      </c>
      <c r="U1049" t="str">
        <f t="shared" si="183"/>
        <v>2000/07/03</v>
      </c>
      <c r="V1049" t="str">
        <f t="shared" si="184"/>
        <v>兵庫</v>
      </c>
      <c r="W1049" t="str">
        <f t="shared" si="185"/>
        <v>00070703320</v>
      </c>
      <c r="X1049" t="str">
        <f t="shared" si="186"/>
        <v>神戸学院大</v>
      </c>
    </row>
    <row r="1050" spans="1:24" x14ac:dyDescent="0.55000000000000004">
      <c r="A1050" s="7" t="s">
        <v>4098</v>
      </c>
      <c r="B1050" s="7">
        <v>1049</v>
      </c>
      <c r="C1050" s="7" t="s">
        <v>4106</v>
      </c>
      <c r="D1050" s="7" t="s">
        <v>4107</v>
      </c>
      <c r="E1050" s="7" t="s">
        <v>114</v>
      </c>
      <c r="F1050" s="7">
        <v>21</v>
      </c>
      <c r="G1050" s="7" t="s">
        <v>143</v>
      </c>
      <c r="H1050" s="7">
        <v>70321720</v>
      </c>
      <c r="I1050" s="7" t="s">
        <v>4108</v>
      </c>
      <c r="J1050" s="7" t="s">
        <v>748</v>
      </c>
      <c r="N1050" t="str">
        <f t="shared" si="176"/>
        <v>嘉勢</v>
      </c>
      <c r="O1050" t="str">
        <f t="shared" si="177"/>
        <v>太一</v>
      </c>
      <c r="P1050" t="str">
        <f t="shared" si="178"/>
        <v>カセ</v>
      </c>
      <c r="Q1050" t="str">
        <f t="shared" si="179"/>
        <v>タイチ</v>
      </c>
      <c r="R1050">
        <f t="shared" si="180"/>
        <v>22</v>
      </c>
      <c r="S1050" t="str">
        <f t="shared" si="181"/>
        <v>2000</v>
      </c>
      <c r="T1050" t="str">
        <f t="shared" si="182"/>
        <v>1010</v>
      </c>
      <c r="U1050" t="str">
        <f t="shared" si="183"/>
        <v>2000/10/10</v>
      </c>
      <c r="V1050" t="str">
        <f t="shared" si="184"/>
        <v>兵庫</v>
      </c>
      <c r="W1050" t="str">
        <f t="shared" si="185"/>
        <v>00070321720</v>
      </c>
      <c r="X1050" t="str">
        <f t="shared" si="186"/>
        <v>神戸学院大</v>
      </c>
    </row>
    <row r="1051" spans="1:24" x14ac:dyDescent="0.55000000000000004">
      <c r="A1051" s="7" t="s">
        <v>4098</v>
      </c>
      <c r="B1051" s="7">
        <v>1050</v>
      </c>
      <c r="C1051" s="7" t="s">
        <v>4109</v>
      </c>
      <c r="D1051" s="7" t="s">
        <v>4110</v>
      </c>
      <c r="E1051" s="7" t="s">
        <v>4111</v>
      </c>
      <c r="F1051" s="7">
        <v>21</v>
      </c>
      <c r="G1051" s="7" t="s">
        <v>143</v>
      </c>
      <c r="H1051" s="7" t="s">
        <v>551</v>
      </c>
      <c r="I1051" s="7" t="s">
        <v>4112</v>
      </c>
      <c r="J1051" s="7" t="s">
        <v>1636</v>
      </c>
      <c r="N1051" t="str">
        <f t="shared" si="176"/>
        <v>下田</v>
      </c>
      <c r="O1051" t="str">
        <f t="shared" si="177"/>
        <v>翔大</v>
      </c>
      <c r="P1051" t="str">
        <f t="shared" si="178"/>
        <v>シモダ</v>
      </c>
      <c r="Q1051" t="str">
        <f t="shared" si="179"/>
        <v>ショウタ</v>
      </c>
      <c r="R1051">
        <f t="shared" si="180"/>
        <v>21</v>
      </c>
      <c r="S1051" t="str">
        <f t="shared" si="181"/>
        <v>2001</v>
      </c>
      <c r="T1051" t="str">
        <f t="shared" si="182"/>
        <v>0323</v>
      </c>
      <c r="U1051" t="str">
        <f t="shared" si="183"/>
        <v>2001/03/23</v>
      </c>
      <c r="V1051" t="str">
        <f t="shared" si="184"/>
        <v>兵庫</v>
      </c>
      <c r="W1051" t="str">
        <f t="shared" si="185"/>
        <v/>
      </c>
      <c r="X1051" t="str">
        <f t="shared" si="186"/>
        <v>神戸学院大</v>
      </c>
    </row>
    <row r="1052" spans="1:24" x14ac:dyDescent="0.55000000000000004">
      <c r="A1052" s="7" t="s">
        <v>4098</v>
      </c>
      <c r="B1052" s="7">
        <v>1051</v>
      </c>
      <c r="C1052" s="7" t="s">
        <v>4113</v>
      </c>
      <c r="D1052" s="7" t="s">
        <v>2292</v>
      </c>
      <c r="E1052" s="7" t="s">
        <v>4114</v>
      </c>
      <c r="F1052" s="7">
        <v>21</v>
      </c>
      <c r="G1052" s="7" t="s">
        <v>143</v>
      </c>
      <c r="H1052" s="7">
        <v>98488946</v>
      </c>
      <c r="I1052" s="7" t="s">
        <v>556</v>
      </c>
      <c r="J1052" s="7" t="s">
        <v>1636</v>
      </c>
      <c r="N1052" t="str">
        <f t="shared" si="176"/>
        <v>渡邉</v>
      </c>
      <c r="O1052" t="str">
        <f t="shared" si="177"/>
        <v>翔太</v>
      </c>
      <c r="P1052" t="str">
        <f t="shared" si="178"/>
        <v>ワタナベ</v>
      </c>
      <c r="Q1052" t="str">
        <f t="shared" si="179"/>
        <v>ショウタ</v>
      </c>
      <c r="R1052">
        <f t="shared" si="180"/>
        <v>21</v>
      </c>
      <c r="S1052" t="str">
        <f t="shared" si="181"/>
        <v>2001</v>
      </c>
      <c r="T1052" t="str">
        <f t="shared" si="182"/>
        <v>0318</v>
      </c>
      <c r="U1052" t="str">
        <f t="shared" si="183"/>
        <v>2001/03/18</v>
      </c>
      <c r="V1052" t="str">
        <f t="shared" si="184"/>
        <v>兵庫</v>
      </c>
      <c r="W1052" t="str">
        <f t="shared" si="185"/>
        <v>00098488946</v>
      </c>
      <c r="X1052" t="str">
        <f t="shared" si="186"/>
        <v>神戸学院大</v>
      </c>
    </row>
    <row r="1053" spans="1:24" x14ac:dyDescent="0.55000000000000004">
      <c r="A1053" s="7" t="s">
        <v>4098</v>
      </c>
      <c r="B1053" s="7">
        <v>1052</v>
      </c>
      <c r="C1053" s="7" t="s">
        <v>4115</v>
      </c>
      <c r="D1053" s="7" t="s">
        <v>4116</v>
      </c>
      <c r="E1053" s="7" t="s">
        <v>4117</v>
      </c>
      <c r="F1053" s="7">
        <v>19</v>
      </c>
      <c r="G1053" s="7" t="s">
        <v>143</v>
      </c>
      <c r="H1053" s="7">
        <v>88080832</v>
      </c>
      <c r="I1053" s="7" t="s">
        <v>2657</v>
      </c>
      <c r="J1053" s="7" t="s">
        <v>430</v>
      </c>
      <c r="N1053" t="str">
        <f t="shared" si="176"/>
        <v>澤田</v>
      </c>
      <c r="O1053" t="str">
        <f t="shared" si="177"/>
        <v>和希</v>
      </c>
      <c r="P1053" t="str">
        <f t="shared" si="178"/>
        <v>サワダ</v>
      </c>
      <c r="Q1053" t="str">
        <f t="shared" si="179"/>
        <v>カズキ</v>
      </c>
      <c r="R1053">
        <f t="shared" si="180"/>
        <v>20</v>
      </c>
      <c r="S1053" t="str">
        <f t="shared" si="181"/>
        <v>2002</v>
      </c>
      <c r="T1053" t="str">
        <f t="shared" si="182"/>
        <v>1208</v>
      </c>
      <c r="U1053" t="str">
        <f t="shared" si="183"/>
        <v>2002/12/08</v>
      </c>
      <c r="V1053" t="str">
        <f t="shared" si="184"/>
        <v>兵庫</v>
      </c>
      <c r="W1053" t="str">
        <f t="shared" si="185"/>
        <v>00088080832</v>
      </c>
      <c r="X1053" t="str">
        <f t="shared" si="186"/>
        <v>神戸学院大</v>
      </c>
    </row>
    <row r="1054" spans="1:24" x14ac:dyDescent="0.55000000000000004">
      <c r="A1054" s="7" t="s">
        <v>4098</v>
      </c>
      <c r="B1054" s="7">
        <v>1053</v>
      </c>
      <c r="C1054" s="7" t="s">
        <v>4118</v>
      </c>
      <c r="D1054" s="7" t="s">
        <v>4119</v>
      </c>
      <c r="E1054" s="7" t="s">
        <v>4120</v>
      </c>
      <c r="F1054" s="7">
        <v>19</v>
      </c>
      <c r="G1054" s="7" t="s">
        <v>143</v>
      </c>
      <c r="H1054" s="7">
        <v>105541218</v>
      </c>
      <c r="I1054" s="7" t="s">
        <v>4121</v>
      </c>
      <c r="J1054" s="7" t="s">
        <v>784</v>
      </c>
      <c r="N1054" t="str">
        <f t="shared" si="176"/>
        <v>神戸</v>
      </c>
      <c r="O1054" t="str">
        <f t="shared" si="177"/>
        <v>翔伍</v>
      </c>
      <c r="P1054" t="str">
        <f t="shared" si="178"/>
        <v>カンベ</v>
      </c>
      <c r="Q1054" t="str">
        <f t="shared" si="179"/>
        <v>ショウゴ</v>
      </c>
      <c r="R1054">
        <f t="shared" si="180"/>
        <v>20</v>
      </c>
      <c r="S1054" t="str">
        <f t="shared" si="181"/>
        <v>2002</v>
      </c>
      <c r="T1054" t="str">
        <f t="shared" si="182"/>
        <v>0603</v>
      </c>
      <c r="U1054" t="str">
        <f t="shared" si="183"/>
        <v>2002/06/03</v>
      </c>
      <c r="V1054" t="str">
        <f t="shared" si="184"/>
        <v>兵庫</v>
      </c>
      <c r="W1054" t="str">
        <f t="shared" si="185"/>
        <v>00105541218</v>
      </c>
      <c r="X1054" t="str">
        <f t="shared" si="186"/>
        <v>神戸学院大</v>
      </c>
    </row>
    <row r="1055" spans="1:24" x14ac:dyDescent="0.55000000000000004">
      <c r="A1055" s="7" t="s">
        <v>4098</v>
      </c>
      <c r="B1055" s="7">
        <v>1054</v>
      </c>
      <c r="C1055" s="7" t="s">
        <v>4122</v>
      </c>
      <c r="D1055" s="7" t="s">
        <v>4123</v>
      </c>
      <c r="E1055" s="7" t="s">
        <v>4124</v>
      </c>
      <c r="F1055" s="7">
        <v>20</v>
      </c>
      <c r="G1055" s="7" t="s">
        <v>143</v>
      </c>
      <c r="H1055" s="7">
        <v>153670022</v>
      </c>
      <c r="I1055" s="7" t="s">
        <v>903</v>
      </c>
      <c r="J1055" s="7" t="s">
        <v>372</v>
      </c>
      <c r="N1055" t="str">
        <f t="shared" si="176"/>
        <v>佐藤</v>
      </c>
      <c r="O1055" t="str">
        <f t="shared" si="177"/>
        <v>智也</v>
      </c>
      <c r="P1055" t="str">
        <f t="shared" si="178"/>
        <v>サトウ</v>
      </c>
      <c r="Q1055" t="str">
        <f t="shared" si="179"/>
        <v>トモヤ</v>
      </c>
      <c r="R1055">
        <f t="shared" si="180"/>
        <v>20</v>
      </c>
      <c r="S1055" t="str">
        <f t="shared" si="181"/>
        <v>2002</v>
      </c>
      <c r="T1055" t="str">
        <f t="shared" si="182"/>
        <v>0217</v>
      </c>
      <c r="U1055" t="str">
        <f t="shared" si="183"/>
        <v>2002/02/17</v>
      </c>
      <c r="V1055" t="str">
        <f t="shared" si="184"/>
        <v>兵庫</v>
      </c>
      <c r="W1055" t="str">
        <f t="shared" si="185"/>
        <v>00153670022</v>
      </c>
      <c r="X1055" t="str">
        <f t="shared" si="186"/>
        <v>神戸学院大</v>
      </c>
    </row>
    <row r="1056" spans="1:24" x14ac:dyDescent="0.55000000000000004">
      <c r="A1056" s="7" t="s">
        <v>4098</v>
      </c>
      <c r="B1056" s="7">
        <v>1055</v>
      </c>
      <c r="C1056" s="7" t="s">
        <v>4125</v>
      </c>
      <c r="D1056" s="7" t="s">
        <v>4126</v>
      </c>
      <c r="E1056" s="7" t="s">
        <v>3473</v>
      </c>
      <c r="F1056" s="7">
        <v>20</v>
      </c>
      <c r="G1056" s="7" t="s">
        <v>143</v>
      </c>
      <c r="H1056" s="7">
        <v>81117119</v>
      </c>
      <c r="I1056" s="7" t="s">
        <v>4127</v>
      </c>
      <c r="J1056" s="7" t="s">
        <v>622</v>
      </c>
      <c r="N1056" t="str">
        <f t="shared" si="176"/>
        <v>近藤</v>
      </c>
      <c r="O1056" t="str">
        <f t="shared" si="177"/>
        <v>瑞起</v>
      </c>
      <c r="P1056" t="str">
        <f t="shared" si="178"/>
        <v>コンドウ</v>
      </c>
      <c r="Q1056" t="str">
        <f t="shared" si="179"/>
        <v>ミズキ</v>
      </c>
      <c r="R1056">
        <f t="shared" si="180"/>
        <v>21</v>
      </c>
      <c r="S1056" t="str">
        <f t="shared" si="181"/>
        <v>2001</v>
      </c>
      <c r="T1056" t="str">
        <f t="shared" si="182"/>
        <v>0522</v>
      </c>
      <c r="U1056" t="str">
        <f t="shared" si="183"/>
        <v>2001/05/22</v>
      </c>
      <c r="V1056" t="str">
        <f t="shared" si="184"/>
        <v>兵庫</v>
      </c>
      <c r="W1056" t="str">
        <f t="shared" si="185"/>
        <v>00081117119</v>
      </c>
      <c r="X1056" t="str">
        <f t="shared" si="186"/>
        <v>神戸学院大</v>
      </c>
    </row>
    <row r="1057" spans="1:24" x14ac:dyDescent="0.55000000000000004">
      <c r="A1057" s="7" t="s">
        <v>4098</v>
      </c>
      <c r="B1057" s="7">
        <v>1056</v>
      </c>
      <c r="C1057" s="7" t="s">
        <v>4128</v>
      </c>
      <c r="D1057" s="7" t="s">
        <v>4129</v>
      </c>
      <c r="E1057" s="7" t="s">
        <v>986</v>
      </c>
      <c r="F1057" s="7">
        <v>19</v>
      </c>
      <c r="G1057" s="7" t="s">
        <v>143</v>
      </c>
      <c r="H1057" s="7">
        <v>89306127</v>
      </c>
      <c r="I1057" s="7" t="s">
        <v>2347</v>
      </c>
      <c r="J1057" s="7" t="s">
        <v>278</v>
      </c>
      <c r="N1057" t="str">
        <f t="shared" si="176"/>
        <v>島本</v>
      </c>
      <c r="O1057" t="str">
        <f t="shared" si="177"/>
        <v>駿</v>
      </c>
      <c r="P1057" t="str">
        <f t="shared" si="178"/>
        <v>シマモト</v>
      </c>
      <c r="Q1057" t="str">
        <f t="shared" si="179"/>
        <v>ハヤト</v>
      </c>
      <c r="R1057">
        <f t="shared" si="180"/>
        <v>20</v>
      </c>
      <c r="S1057" t="str">
        <f t="shared" si="181"/>
        <v>2002</v>
      </c>
      <c r="T1057" t="str">
        <f t="shared" si="182"/>
        <v>0925</v>
      </c>
      <c r="U1057" t="str">
        <f t="shared" si="183"/>
        <v>2002/09/25</v>
      </c>
      <c r="V1057" t="str">
        <f t="shared" si="184"/>
        <v>兵庫</v>
      </c>
      <c r="W1057" t="str">
        <f t="shared" si="185"/>
        <v>00089306127</v>
      </c>
      <c r="X1057" t="str">
        <f t="shared" si="186"/>
        <v>神戸学院大</v>
      </c>
    </row>
    <row r="1058" spans="1:24" x14ac:dyDescent="0.55000000000000004">
      <c r="A1058" s="7" t="s">
        <v>4098</v>
      </c>
      <c r="B1058" s="7">
        <v>1057</v>
      </c>
      <c r="C1058" s="7" t="s">
        <v>4130</v>
      </c>
      <c r="D1058" s="7" t="s">
        <v>4131</v>
      </c>
      <c r="E1058" s="7" t="s">
        <v>1354</v>
      </c>
      <c r="F1058" s="7">
        <v>20</v>
      </c>
      <c r="G1058" s="7" t="s">
        <v>143</v>
      </c>
      <c r="H1058" s="7">
        <v>77093127</v>
      </c>
      <c r="I1058" s="7" t="s">
        <v>4132</v>
      </c>
      <c r="J1058" s="7" t="s">
        <v>4133</v>
      </c>
      <c r="N1058" t="str">
        <f t="shared" si="176"/>
        <v>鶴田</v>
      </c>
      <c r="O1058" t="str">
        <f t="shared" si="177"/>
        <v>慈英</v>
      </c>
      <c r="P1058" t="str">
        <f t="shared" si="178"/>
        <v>ツルタ</v>
      </c>
      <c r="Q1058" t="str">
        <f t="shared" si="179"/>
        <v>ジエイ</v>
      </c>
      <c r="R1058">
        <f t="shared" si="180"/>
        <v>21</v>
      </c>
      <c r="S1058" t="str">
        <f t="shared" si="181"/>
        <v>2001</v>
      </c>
      <c r="T1058" t="str">
        <f t="shared" si="182"/>
        <v>1130</v>
      </c>
      <c r="U1058" t="str">
        <f t="shared" si="183"/>
        <v>2001/11/30</v>
      </c>
      <c r="V1058" t="str">
        <f t="shared" si="184"/>
        <v>兵庫</v>
      </c>
      <c r="W1058" t="str">
        <f t="shared" si="185"/>
        <v>00077093127</v>
      </c>
      <c r="X1058" t="str">
        <f t="shared" si="186"/>
        <v>神戸学院大</v>
      </c>
    </row>
    <row r="1059" spans="1:24" x14ac:dyDescent="0.55000000000000004">
      <c r="A1059" s="7" t="s">
        <v>4098</v>
      </c>
      <c r="B1059" s="7">
        <v>1058</v>
      </c>
      <c r="C1059" s="7" t="s">
        <v>4134</v>
      </c>
      <c r="D1059" s="7" t="s">
        <v>4135</v>
      </c>
      <c r="E1059" s="7" t="s">
        <v>2308</v>
      </c>
      <c r="F1059" s="7">
        <v>20</v>
      </c>
      <c r="G1059" s="7" t="s">
        <v>143</v>
      </c>
      <c r="H1059" s="7">
        <v>163636126</v>
      </c>
      <c r="I1059" s="7" t="s">
        <v>4136</v>
      </c>
      <c r="J1059" s="7" t="s">
        <v>2016</v>
      </c>
      <c r="N1059" t="str">
        <f t="shared" si="176"/>
        <v>伊瀬</v>
      </c>
      <c r="O1059" t="str">
        <f t="shared" si="177"/>
        <v>拓斗</v>
      </c>
      <c r="P1059" t="str">
        <f t="shared" si="178"/>
        <v>イセ</v>
      </c>
      <c r="Q1059" t="str">
        <f t="shared" si="179"/>
        <v>タクト</v>
      </c>
      <c r="R1059">
        <f t="shared" si="180"/>
        <v>21</v>
      </c>
      <c r="S1059" t="str">
        <f t="shared" si="181"/>
        <v>2001</v>
      </c>
      <c r="T1059" t="str">
        <f t="shared" si="182"/>
        <v>0519</v>
      </c>
      <c r="U1059" t="str">
        <f t="shared" si="183"/>
        <v>2001/05/19</v>
      </c>
      <c r="V1059" t="str">
        <f t="shared" si="184"/>
        <v>兵庫</v>
      </c>
      <c r="W1059" t="str">
        <f t="shared" si="185"/>
        <v>00163636126</v>
      </c>
      <c r="X1059" t="str">
        <f t="shared" si="186"/>
        <v>神戸学院大</v>
      </c>
    </row>
    <row r="1060" spans="1:24" x14ac:dyDescent="0.55000000000000004">
      <c r="A1060" s="7" t="s">
        <v>4098</v>
      </c>
      <c r="B1060" s="7">
        <v>1059</v>
      </c>
      <c r="C1060" s="7" t="s">
        <v>4137</v>
      </c>
      <c r="D1060" s="7" t="s">
        <v>4138</v>
      </c>
      <c r="E1060" s="7" t="s">
        <v>1857</v>
      </c>
      <c r="F1060" s="7">
        <v>19</v>
      </c>
      <c r="G1060" s="7" t="s">
        <v>143</v>
      </c>
      <c r="H1060" s="7">
        <v>96014727</v>
      </c>
      <c r="I1060" s="7" t="s">
        <v>575</v>
      </c>
      <c r="J1060" s="7" t="s">
        <v>4139</v>
      </c>
      <c r="N1060" t="str">
        <f t="shared" si="176"/>
        <v>井上</v>
      </c>
      <c r="O1060" t="str">
        <f t="shared" si="177"/>
        <v>晴史</v>
      </c>
      <c r="P1060" t="str">
        <f t="shared" si="178"/>
        <v>イノウエ</v>
      </c>
      <c r="Q1060" t="str">
        <f t="shared" si="179"/>
        <v>ハルフミ</v>
      </c>
      <c r="R1060">
        <f t="shared" si="180"/>
        <v>20</v>
      </c>
      <c r="S1060" t="str">
        <f t="shared" si="181"/>
        <v>2002</v>
      </c>
      <c r="T1060" t="str">
        <f t="shared" si="182"/>
        <v>1011</v>
      </c>
      <c r="U1060" t="str">
        <f t="shared" si="183"/>
        <v>2002/10/11</v>
      </c>
      <c r="V1060" t="str">
        <f t="shared" si="184"/>
        <v>兵庫</v>
      </c>
      <c r="W1060" t="str">
        <f t="shared" si="185"/>
        <v>00096014727</v>
      </c>
      <c r="X1060" t="str">
        <f t="shared" si="186"/>
        <v>神戸学院大</v>
      </c>
    </row>
    <row r="1061" spans="1:24" x14ac:dyDescent="0.55000000000000004">
      <c r="A1061" s="7" t="s">
        <v>4098</v>
      </c>
      <c r="B1061" s="7">
        <v>1060</v>
      </c>
      <c r="C1061" s="7" t="s">
        <v>4140</v>
      </c>
      <c r="D1061" s="7" t="s">
        <v>4141</v>
      </c>
      <c r="E1061" s="7" t="s">
        <v>4142</v>
      </c>
      <c r="F1061" s="7">
        <v>19</v>
      </c>
      <c r="G1061" s="7" t="s">
        <v>143</v>
      </c>
      <c r="H1061" s="7">
        <v>102252820</v>
      </c>
      <c r="I1061" s="7" t="s">
        <v>4143</v>
      </c>
      <c r="J1061" s="7" t="s">
        <v>537</v>
      </c>
      <c r="N1061" t="str">
        <f t="shared" si="176"/>
        <v>豊田</v>
      </c>
      <c r="O1061" t="str">
        <f t="shared" si="177"/>
        <v>亮介</v>
      </c>
      <c r="P1061" t="str">
        <f t="shared" si="178"/>
        <v>トヨタ</v>
      </c>
      <c r="Q1061" t="str">
        <f t="shared" si="179"/>
        <v>リョウスケ</v>
      </c>
      <c r="R1061">
        <f t="shared" si="180"/>
        <v>20</v>
      </c>
      <c r="S1061" t="str">
        <f t="shared" si="181"/>
        <v>2002</v>
      </c>
      <c r="T1061" t="str">
        <f t="shared" si="182"/>
        <v>0722</v>
      </c>
      <c r="U1061" t="str">
        <f t="shared" si="183"/>
        <v>2002/07/22</v>
      </c>
      <c r="V1061" t="str">
        <f t="shared" si="184"/>
        <v>兵庫</v>
      </c>
      <c r="W1061" t="str">
        <f t="shared" si="185"/>
        <v>00102252820</v>
      </c>
      <c r="X1061" t="str">
        <f t="shared" si="186"/>
        <v>神戸学院大</v>
      </c>
    </row>
    <row r="1062" spans="1:24" x14ac:dyDescent="0.55000000000000004">
      <c r="A1062" s="7" t="s">
        <v>4098</v>
      </c>
      <c r="B1062" s="7">
        <v>1061</v>
      </c>
      <c r="C1062" s="7" t="s">
        <v>4144</v>
      </c>
      <c r="D1062" s="7" t="s">
        <v>4145</v>
      </c>
      <c r="E1062" s="7" t="s">
        <v>889</v>
      </c>
      <c r="F1062" s="7">
        <v>20</v>
      </c>
      <c r="G1062" s="7" t="s">
        <v>143</v>
      </c>
      <c r="H1062" s="7">
        <v>107892027</v>
      </c>
      <c r="I1062" s="7" t="s">
        <v>4146</v>
      </c>
      <c r="J1062" s="7" t="s">
        <v>388</v>
      </c>
      <c r="N1062" t="str">
        <f t="shared" si="176"/>
        <v>立石</v>
      </c>
      <c r="O1062" t="str">
        <f t="shared" si="177"/>
        <v>陽斗</v>
      </c>
      <c r="P1062" t="str">
        <f t="shared" si="178"/>
        <v>タテイシ</v>
      </c>
      <c r="Q1062" t="str">
        <f t="shared" si="179"/>
        <v>ハルト</v>
      </c>
      <c r="R1062">
        <f t="shared" si="180"/>
        <v>21</v>
      </c>
      <c r="S1062" t="str">
        <f t="shared" si="181"/>
        <v>2001</v>
      </c>
      <c r="T1062" t="str">
        <f t="shared" si="182"/>
        <v>0715</v>
      </c>
      <c r="U1062" t="str">
        <f t="shared" si="183"/>
        <v>2001/07/15</v>
      </c>
      <c r="V1062" t="str">
        <f t="shared" si="184"/>
        <v>兵庫</v>
      </c>
      <c r="W1062" t="str">
        <f t="shared" si="185"/>
        <v>00107892027</v>
      </c>
      <c r="X1062" t="str">
        <f t="shared" si="186"/>
        <v>神戸学院大</v>
      </c>
    </row>
    <row r="1063" spans="1:24" x14ac:dyDescent="0.55000000000000004">
      <c r="A1063" s="7" t="s">
        <v>4098</v>
      </c>
      <c r="B1063" s="7">
        <v>1062</v>
      </c>
      <c r="C1063" s="7" t="s">
        <v>4147</v>
      </c>
      <c r="D1063" s="7" t="s">
        <v>4148</v>
      </c>
      <c r="E1063" s="7" t="s">
        <v>459</v>
      </c>
      <c r="F1063" s="7">
        <v>19</v>
      </c>
      <c r="G1063" s="7" t="s">
        <v>143</v>
      </c>
      <c r="H1063" s="7">
        <v>120910518</v>
      </c>
      <c r="I1063" s="7" t="s">
        <v>903</v>
      </c>
      <c r="J1063" s="7" t="s">
        <v>1836</v>
      </c>
      <c r="N1063" t="str">
        <f t="shared" si="176"/>
        <v>佐藤</v>
      </c>
      <c r="O1063" t="str">
        <f t="shared" si="177"/>
        <v>隼</v>
      </c>
      <c r="P1063" t="str">
        <f t="shared" si="178"/>
        <v>サトウ</v>
      </c>
      <c r="Q1063" t="str">
        <f t="shared" si="179"/>
        <v>ジュン</v>
      </c>
      <c r="R1063">
        <f t="shared" si="180"/>
        <v>20</v>
      </c>
      <c r="S1063" t="str">
        <f t="shared" si="181"/>
        <v>2002</v>
      </c>
      <c r="T1063" t="str">
        <f t="shared" si="182"/>
        <v>0810</v>
      </c>
      <c r="U1063" t="str">
        <f t="shared" si="183"/>
        <v>2002/08/10</v>
      </c>
      <c r="V1063" t="str">
        <f t="shared" si="184"/>
        <v>兵庫</v>
      </c>
      <c r="W1063" t="str">
        <f t="shared" si="185"/>
        <v>00120910518</v>
      </c>
      <c r="X1063" t="str">
        <f t="shared" si="186"/>
        <v>神戸学院大</v>
      </c>
    </row>
    <row r="1064" spans="1:24" x14ac:dyDescent="0.55000000000000004">
      <c r="A1064" s="7" t="s">
        <v>4098</v>
      </c>
      <c r="B1064" s="7">
        <v>1063</v>
      </c>
      <c r="C1064" s="7" t="s">
        <v>4149</v>
      </c>
      <c r="D1064" s="7" t="s">
        <v>4150</v>
      </c>
      <c r="E1064" s="7" t="s">
        <v>1908</v>
      </c>
      <c r="F1064" s="7">
        <v>19</v>
      </c>
      <c r="G1064" s="7" t="s">
        <v>143</v>
      </c>
      <c r="H1064" s="7">
        <v>89373636</v>
      </c>
      <c r="I1064" s="7" t="s">
        <v>4151</v>
      </c>
      <c r="J1064" s="7" t="s">
        <v>4152</v>
      </c>
      <c r="N1064" t="str">
        <f t="shared" si="176"/>
        <v>辻井</v>
      </c>
      <c r="O1064" t="str">
        <f t="shared" si="177"/>
        <v>冬和</v>
      </c>
      <c r="P1064" t="str">
        <f t="shared" si="178"/>
        <v>ツジイ</v>
      </c>
      <c r="Q1064" t="str">
        <f t="shared" si="179"/>
        <v>トワ</v>
      </c>
      <c r="R1064">
        <f t="shared" si="180"/>
        <v>20</v>
      </c>
      <c r="S1064" t="str">
        <f t="shared" si="181"/>
        <v>2002</v>
      </c>
      <c r="T1064" t="str">
        <f t="shared" si="182"/>
        <v>1203</v>
      </c>
      <c r="U1064" t="str">
        <f t="shared" si="183"/>
        <v>2002/12/03</v>
      </c>
      <c r="V1064" t="str">
        <f t="shared" si="184"/>
        <v>兵庫</v>
      </c>
      <c r="W1064" t="str">
        <f t="shared" si="185"/>
        <v>00089373636</v>
      </c>
      <c r="X1064" t="str">
        <f t="shared" si="186"/>
        <v>神戸学院大</v>
      </c>
    </row>
    <row r="1065" spans="1:24" x14ac:dyDescent="0.55000000000000004">
      <c r="A1065" s="7" t="s">
        <v>4098</v>
      </c>
      <c r="B1065" s="7">
        <v>1064</v>
      </c>
      <c r="C1065" s="7" t="s">
        <v>4153</v>
      </c>
      <c r="D1065" s="7" t="s">
        <v>4154</v>
      </c>
      <c r="E1065" s="7" t="s">
        <v>4155</v>
      </c>
      <c r="F1065" s="7">
        <v>19</v>
      </c>
      <c r="G1065" s="7" t="s">
        <v>143</v>
      </c>
      <c r="H1065" s="7">
        <v>92156932</v>
      </c>
      <c r="I1065" s="7" t="s">
        <v>223</v>
      </c>
      <c r="J1065" s="7" t="s">
        <v>1149</v>
      </c>
      <c r="N1065" t="str">
        <f t="shared" si="176"/>
        <v>吉田</v>
      </c>
      <c r="O1065" t="str">
        <f t="shared" si="177"/>
        <v>開</v>
      </c>
      <c r="P1065" t="str">
        <f t="shared" si="178"/>
        <v>ヨシダ</v>
      </c>
      <c r="Q1065" t="str">
        <f t="shared" si="179"/>
        <v>カイ</v>
      </c>
      <c r="R1065">
        <f t="shared" si="180"/>
        <v>20</v>
      </c>
      <c r="S1065" t="str">
        <f t="shared" si="181"/>
        <v>2002</v>
      </c>
      <c r="T1065" t="str">
        <f t="shared" si="182"/>
        <v>0918</v>
      </c>
      <c r="U1065" t="str">
        <f t="shared" si="183"/>
        <v>2002/09/18</v>
      </c>
      <c r="V1065" t="str">
        <f t="shared" si="184"/>
        <v>兵庫</v>
      </c>
      <c r="W1065" t="str">
        <f t="shared" si="185"/>
        <v>00092156932</v>
      </c>
      <c r="X1065" t="str">
        <f t="shared" si="186"/>
        <v>神戸学院大</v>
      </c>
    </row>
    <row r="1066" spans="1:24" x14ac:dyDescent="0.55000000000000004">
      <c r="A1066" s="7" t="s">
        <v>4098</v>
      </c>
      <c r="B1066" s="7">
        <v>1065</v>
      </c>
      <c r="C1066" s="7" t="s">
        <v>4156</v>
      </c>
      <c r="D1066" s="7" t="s">
        <v>4157</v>
      </c>
      <c r="E1066" s="7" t="s">
        <v>4158</v>
      </c>
      <c r="F1066" s="7">
        <v>19</v>
      </c>
      <c r="G1066" s="7" t="s">
        <v>143</v>
      </c>
      <c r="H1066" s="7">
        <v>88889041</v>
      </c>
      <c r="I1066" s="7" t="s">
        <v>4159</v>
      </c>
      <c r="J1066" s="7" t="s">
        <v>3970</v>
      </c>
      <c r="N1066" t="str">
        <f t="shared" si="176"/>
        <v>嵯峨山</v>
      </c>
      <c r="O1066" t="str">
        <f t="shared" si="177"/>
        <v>楓汰</v>
      </c>
      <c r="P1066" t="str">
        <f t="shared" si="178"/>
        <v>サガヤマ</v>
      </c>
      <c r="Q1066" t="str">
        <f t="shared" si="179"/>
        <v>フウタ</v>
      </c>
      <c r="R1066">
        <f t="shared" si="180"/>
        <v>19</v>
      </c>
      <c r="S1066" t="str">
        <f t="shared" si="181"/>
        <v>2003</v>
      </c>
      <c r="T1066" t="str">
        <f t="shared" si="182"/>
        <v>0131</v>
      </c>
      <c r="U1066" t="str">
        <f t="shared" si="183"/>
        <v>2003/01/31</v>
      </c>
      <c r="V1066" t="str">
        <f t="shared" si="184"/>
        <v>兵庫</v>
      </c>
      <c r="W1066" t="str">
        <f t="shared" si="185"/>
        <v>00088889041</v>
      </c>
      <c r="X1066" t="str">
        <f t="shared" si="186"/>
        <v>神戸学院大</v>
      </c>
    </row>
    <row r="1067" spans="1:24" x14ac:dyDescent="0.55000000000000004">
      <c r="A1067" s="7" t="s">
        <v>4160</v>
      </c>
      <c r="B1067" s="7">
        <v>1066</v>
      </c>
      <c r="C1067" s="7" t="s">
        <v>4161</v>
      </c>
      <c r="D1067" s="7" t="s">
        <v>4162</v>
      </c>
      <c r="E1067" s="7" t="s">
        <v>4163</v>
      </c>
      <c r="F1067" s="7">
        <v>21</v>
      </c>
      <c r="G1067" s="7" t="s">
        <v>143</v>
      </c>
      <c r="H1067" s="7">
        <v>101694829</v>
      </c>
      <c r="I1067" s="7" t="s">
        <v>245</v>
      </c>
      <c r="J1067" s="7" t="s">
        <v>4164</v>
      </c>
      <c r="N1067" t="str">
        <f t="shared" si="176"/>
        <v>遠藤</v>
      </c>
      <c r="O1067" t="str">
        <f t="shared" si="177"/>
        <v>正勝</v>
      </c>
      <c r="P1067" t="str">
        <f t="shared" si="178"/>
        <v>エンドウ</v>
      </c>
      <c r="Q1067" t="str">
        <f t="shared" si="179"/>
        <v>マサカツ</v>
      </c>
      <c r="R1067">
        <f t="shared" si="180"/>
        <v>22</v>
      </c>
      <c r="S1067" t="str">
        <f t="shared" si="181"/>
        <v>2000</v>
      </c>
      <c r="T1067" t="str">
        <f t="shared" si="182"/>
        <v>1227</v>
      </c>
      <c r="U1067" t="str">
        <f t="shared" si="183"/>
        <v>2000/12/27</v>
      </c>
      <c r="V1067" t="str">
        <f t="shared" si="184"/>
        <v>兵庫</v>
      </c>
      <c r="W1067" t="str">
        <f t="shared" si="185"/>
        <v>00101694829</v>
      </c>
      <c r="X1067" t="str">
        <f t="shared" si="186"/>
        <v>流通科学大</v>
      </c>
    </row>
    <row r="1068" spans="1:24" x14ac:dyDescent="0.55000000000000004">
      <c r="A1068" s="7" t="s">
        <v>4160</v>
      </c>
      <c r="B1068" s="7">
        <v>1067</v>
      </c>
      <c r="C1068" s="7" t="s">
        <v>4165</v>
      </c>
      <c r="D1068" s="7" t="s">
        <v>4166</v>
      </c>
      <c r="E1068" s="7" t="s">
        <v>1979</v>
      </c>
      <c r="F1068" s="7">
        <v>21</v>
      </c>
      <c r="G1068" s="7" t="s">
        <v>143</v>
      </c>
      <c r="H1068" s="7">
        <v>70778433</v>
      </c>
      <c r="I1068" s="7" t="s">
        <v>2268</v>
      </c>
      <c r="J1068" s="7" t="s">
        <v>3130</v>
      </c>
      <c r="N1068" t="str">
        <f t="shared" si="176"/>
        <v>前川</v>
      </c>
      <c r="O1068" t="str">
        <f t="shared" si="177"/>
        <v>慎之介</v>
      </c>
      <c r="P1068" t="str">
        <f t="shared" si="178"/>
        <v>マエカワ</v>
      </c>
      <c r="Q1068" t="str">
        <f t="shared" si="179"/>
        <v>シンノスケ</v>
      </c>
      <c r="R1068">
        <f t="shared" si="180"/>
        <v>22</v>
      </c>
      <c r="S1068" t="str">
        <f t="shared" si="181"/>
        <v>2000</v>
      </c>
      <c r="T1068" t="str">
        <f t="shared" si="182"/>
        <v>1025</v>
      </c>
      <c r="U1068" t="str">
        <f t="shared" si="183"/>
        <v>2000/10/25</v>
      </c>
      <c r="V1068" t="str">
        <f t="shared" si="184"/>
        <v>兵庫</v>
      </c>
      <c r="W1068" t="str">
        <f t="shared" si="185"/>
        <v>00070778433</v>
      </c>
      <c r="X1068" t="str">
        <f t="shared" si="186"/>
        <v>流通科学大</v>
      </c>
    </row>
    <row r="1069" spans="1:24" x14ac:dyDescent="0.55000000000000004">
      <c r="A1069" s="7" t="s">
        <v>4160</v>
      </c>
      <c r="B1069" s="7">
        <v>1068</v>
      </c>
      <c r="C1069" s="7" t="s">
        <v>4167</v>
      </c>
      <c r="D1069" s="7" t="s">
        <v>4168</v>
      </c>
      <c r="E1069" s="7" t="s">
        <v>1965</v>
      </c>
      <c r="F1069" s="7">
        <v>21</v>
      </c>
      <c r="G1069" s="7" t="s">
        <v>143</v>
      </c>
      <c r="H1069" s="7">
        <v>107053420</v>
      </c>
      <c r="I1069" s="7" t="s">
        <v>4169</v>
      </c>
      <c r="J1069" s="7" t="s">
        <v>4170</v>
      </c>
      <c r="N1069" t="str">
        <f t="shared" si="176"/>
        <v>小西</v>
      </c>
      <c r="O1069" t="str">
        <f t="shared" si="177"/>
        <v>孝昴</v>
      </c>
      <c r="P1069" t="str">
        <f t="shared" si="178"/>
        <v>コニシ</v>
      </c>
      <c r="Q1069" t="str">
        <f t="shared" si="179"/>
        <v>タカアキ</v>
      </c>
      <c r="R1069">
        <f t="shared" si="180"/>
        <v>22</v>
      </c>
      <c r="S1069" t="str">
        <f t="shared" si="181"/>
        <v>2000</v>
      </c>
      <c r="T1069" t="str">
        <f t="shared" si="182"/>
        <v>0903</v>
      </c>
      <c r="U1069" t="str">
        <f t="shared" si="183"/>
        <v>2000/09/03</v>
      </c>
      <c r="V1069" t="str">
        <f t="shared" si="184"/>
        <v>兵庫</v>
      </c>
      <c r="W1069" t="str">
        <f t="shared" si="185"/>
        <v>00107053420</v>
      </c>
      <c r="X1069" t="str">
        <f t="shared" si="186"/>
        <v>流通科学大</v>
      </c>
    </row>
    <row r="1070" spans="1:24" x14ac:dyDescent="0.55000000000000004">
      <c r="A1070" s="7" t="s">
        <v>4160</v>
      </c>
      <c r="B1070" s="7">
        <v>1069</v>
      </c>
      <c r="C1070" s="7" t="s">
        <v>4171</v>
      </c>
      <c r="D1070" s="7" t="s">
        <v>4172</v>
      </c>
      <c r="E1070" s="7" t="s">
        <v>1288</v>
      </c>
      <c r="F1070" s="7">
        <v>20</v>
      </c>
      <c r="G1070" s="7" t="s">
        <v>143</v>
      </c>
      <c r="H1070" s="7">
        <v>77142829</v>
      </c>
      <c r="I1070" s="7" t="s">
        <v>4173</v>
      </c>
      <c r="J1070" s="7" t="s">
        <v>2011</v>
      </c>
      <c r="N1070" t="str">
        <f t="shared" si="176"/>
        <v>枝川</v>
      </c>
      <c r="O1070" t="str">
        <f t="shared" si="177"/>
        <v>尚輝</v>
      </c>
      <c r="P1070" t="str">
        <f t="shared" si="178"/>
        <v>エダガワ</v>
      </c>
      <c r="Q1070" t="str">
        <f t="shared" si="179"/>
        <v>ナオキ</v>
      </c>
      <c r="R1070">
        <f t="shared" si="180"/>
        <v>21</v>
      </c>
      <c r="S1070" t="str">
        <f t="shared" si="181"/>
        <v>2001</v>
      </c>
      <c r="T1070" t="str">
        <f t="shared" si="182"/>
        <v>1108</v>
      </c>
      <c r="U1070" t="str">
        <f t="shared" si="183"/>
        <v>2001/11/08</v>
      </c>
      <c r="V1070" t="str">
        <f t="shared" si="184"/>
        <v>兵庫</v>
      </c>
      <c r="W1070" t="str">
        <f t="shared" si="185"/>
        <v>00077142829</v>
      </c>
      <c r="X1070" t="str">
        <f t="shared" si="186"/>
        <v>流通科学大</v>
      </c>
    </row>
    <row r="1071" spans="1:24" x14ac:dyDescent="0.55000000000000004">
      <c r="A1071" s="7" t="s">
        <v>4160</v>
      </c>
      <c r="B1071" s="7">
        <v>1070</v>
      </c>
      <c r="C1071" s="7" t="s">
        <v>4174</v>
      </c>
      <c r="D1071" s="7" t="s">
        <v>4175</v>
      </c>
      <c r="E1071" s="7" t="s">
        <v>4176</v>
      </c>
      <c r="F1071" s="7">
        <v>19</v>
      </c>
      <c r="G1071" s="7" t="s">
        <v>143</v>
      </c>
      <c r="H1071" s="7">
        <v>86290328</v>
      </c>
      <c r="I1071" s="7" t="s">
        <v>4177</v>
      </c>
      <c r="J1071" s="7" t="s">
        <v>4178</v>
      </c>
      <c r="N1071" t="str">
        <f t="shared" si="176"/>
        <v>下里</v>
      </c>
      <c r="O1071" t="str">
        <f t="shared" si="177"/>
        <v>淳司</v>
      </c>
      <c r="P1071" t="str">
        <f t="shared" si="178"/>
        <v>シモザト</v>
      </c>
      <c r="Q1071" t="str">
        <f t="shared" si="179"/>
        <v>ジュンジ</v>
      </c>
      <c r="R1071">
        <f t="shared" si="180"/>
        <v>20</v>
      </c>
      <c r="S1071" t="str">
        <f t="shared" si="181"/>
        <v>2002</v>
      </c>
      <c r="T1071" t="str">
        <f t="shared" si="182"/>
        <v>1212</v>
      </c>
      <c r="U1071" t="str">
        <f t="shared" si="183"/>
        <v>2002/12/12</v>
      </c>
      <c r="V1071" t="str">
        <f t="shared" si="184"/>
        <v>兵庫</v>
      </c>
      <c r="W1071" t="str">
        <f t="shared" si="185"/>
        <v>00086290328</v>
      </c>
      <c r="X1071" t="str">
        <f t="shared" si="186"/>
        <v>流通科学大</v>
      </c>
    </row>
    <row r="1072" spans="1:24" x14ac:dyDescent="0.55000000000000004">
      <c r="A1072" s="7" t="s">
        <v>4160</v>
      </c>
      <c r="B1072" s="7">
        <v>1071</v>
      </c>
      <c r="C1072" s="7" t="s">
        <v>4179</v>
      </c>
      <c r="D1072" s="7" t="s">
        <v>4180</v>
      </c>
      <c r="E1072" s="7" t="s">
        <v>2758</v>
      </c>
      <c r="F1072" s="7">
        <v>19</v>
      </c>
      <c r="G1072" s="7" t="s">
        <v>143</v>
      </c>
      <c r="H1072" s="7">
        <v>121138420</v>
      </c>
      <c r="I1072" s="7" t="s">
        <v>304</v>
      </c>
      <c r="J1072" s="7" t="s">
        <v>3185</v>
      </c>
      <c r="N1072" t="str">
        <f t="shared" si="176"/>
        <v>川本</v>
      </c>
      <c r="O1072" t="str">
        <f t="shared" si="177"/>
        <v>源一郎</v>
      </c>
      <c r="P1072" t="str">
        <f t="shared" si="178"/>
        <v>カワモト</v>
      </c>
      <c r="Q1072" t="str">
        <f t="shared" si="179"/>
        <v>ゲンイチロウ</v>
      </c>
      <c r="R1072">
        <f t="shared" si="180"/>
        <v>20</v>
      </c>
      <c r="S1072" t="str">
        <f t="shared" si="181"/>
        <v>2002</v>
      </c>
      <c r="T1072" t="str">
        <f t="shared" si="182"/>
        <v>0709</v>
      </c>
      <c r="U1072" t="str">
        <f t="shared" si="183"/>
        <v>2002/07/09</v>
      </c>
      <c r="V1072" t="str">
        <f t="shared" si="184"/>
        <v>兵庫</v>
      </c>
      <c r="W1072" t="str">
        <f t="shared" si="185"/>
        <v>00121138420</v>
      </c>
      <c r="X1072" t="str">
        <f t="shared" si="186"/>
        <v>流通科学大</v>
      </c>
    </row>
    <row r="1073" spans="1:24" x14ac:dyDescent="0.55000000000000004">
      <c r="A1073" s="7" t="s">
        <v>4160</v>
      </c>
      <c r="B1073" s="7">
        <v>1072</v>
      </c>
      <c r="C1073" s="7" t="s">
        <v>4181</v>
      </c>
      <c r="D1073" s="7" t="s">
        <v>4182</v>
      </c>
      <c r="E1073" s="7" t="s">
        <v>2071</v>
      </c>
      <c r="F1073" s="7">
        <v>19</v>
      </c>
      <c r="G1073" s="7" t="s">
        <v>143</v>
      </c>
      <c r="H1073" s="7">
        <v>89458034</v>
      </c>
      <c r="I1073" s="7" t="s">
        <v>2620</v>
      </c>
      <c r="J1073" s="7" t="s">
        <v>4183</v>
      </c>
      <c r="N1073" t="str">
        <f t="shared" si="176"/>
        <v>春田</v>
      </c>
      <c r="O1073" t="str">
        <f t="shared" si="177"/>
        <v>展幸</v>
      </c>
      <c r="P1073" t="str">
        <f t="shared" si="178"/>
        <v>ハルタ</v>
      </c>
      <c r="Q1073" t="str">
        <f t="shared" si="179"/>
        <v>ノブユキ</v>
      </c>
      <c r="R1073">
        <f t="shared" si="180"/>
        <v>20</v>
      </c>
      <c r="S1073" t="str">
        <f t="shared" si="181"/>
        <v>2002</v>
      </c>
      <c r="T1073" t="str">
        <f t="shared" si="182"/>
        <v>0425</v>
      </c>
      <c r="U1073" t="str">
        <f t="shared" si="183"/>
        <v>2002/04/25</v>
      </c>
      <c r="V1073" t="str">
        <f t="shared" si="184"/>
        <v>兵庫</v>
      </c>
      <c r="W1073" t="str">
        <f t="shared" si="185"/>
        <v>00089458034</v>
      </c>
      <c r="X1073" t="str">
        <f t="shared" si="186"/>
        <v>流通科学大</v>
      </c>
    </row>
    <row r="1074" spans="1:24" x14ac:dyDescent="0.55000000000000004">
      <c r="A1074" s="7" t="s">
        <v>4160</v>
      </c>
      <c r="B1074" s="7">
        <v>1073</v>
      </c>
      <c r="C1074" s="7" t="s">
        <v>4184</v>
      </c>
      <c r="D1074" s="7" t="s">
        <v>4185</v>
      </c>
      <c r="E1074" s="7" t="s">
        <v>1382</v>
      </c>
      <c r="F1074" s="7">
        <v>19</v>
      </c>
      <c r="G1074" s="7" t="s">
        <v>143</v>
      </c>
      <c r="H1074" s="7">
        <v>97968140</v>
      </c>
      <c r="I1074" s="7" t="s">
        <v>2080</v>
      </c>
      <c r="J1074" s="7" t="s">
        <v>2269</v>
      </c>
      <c r="N1074" t="str">
        <f t="shared" si="176"/>
        <v>平野</v>
      </c>
      <c r="O1074" t="str">
        <f t="shared" si="177"/>
        <v>渚生</v>
      </c>
      <c r="P1074" t="str">
        <f t="shared" si="178"/>
        <v>ヒラノ</v>
      </c>
      <c r="Q1074" t="str">
        <f t="shared" si="179"/>
        <v>ショウ</v>
      </c>
      <c r="R1074">
        <f t="shared" si="180"/>
        <v>20</v>
      </c>
      <c r="S1074" t="str">
        <f t="shared" si="181"/>
        <v>2002</v>
      </c>
      <c r="T1074" t="str">
        <f t="shared" si="182"/>
        <v>0413</v>
      </c>
      <c r="U1074" t="str">
        <f t="shared" si="183"/>
        <v>2002/04/13</v>
      </c>
      <c r="V1074" t="str">
        <f t="shared" si="184"/>
        <v>兵庫</v>
      </c>
      <c r="W1074" t="str">
        <f t="shared" si="185"/>
        <v>00097968140</v>
      </c>
      <c r="X1074" t="str">
        <f t="shared" si="186"/>
        <v>流通科学大</v>
      </c>
    </row>
    <row r="1075" spans="1:24" x14ac:dyDescent="0.55000000000000004">
      <c r="A1075" s="7" t="s">
        <v>4186</v>
      </c>
      <c r="B1075" s="7">
        <v>1074</v>
      </c>
      <c r="C1075" s="7" t="s">
        <v>4187</v>
      </c>
      <c r="D1075" s="7" t="s">
        <v>4188</v>
      </c>
      <c r="E1075" s="7" t="s">
        <v>4189</v>
      </c>
      <c r="F1075" s="7">
        <v>20</v>
      </c>
      <c r="G1075" s="7" t="s">
        <v>143</v>
      </c>
      <c r="H1075" s="7">
        <v>77881435</v>
      </c>
      <c r="I1075" s="7" t="s">
        <v>2969</v>
      </c>
      <c r="J1075" s="7" t="s">
        <v>557</v>
      </c>
      <c r="N1075" t="str">
        <f t="shared" si="176"/>
        <v>松岡</v>
      </c>
      <c r="O1075" t="str">
        <f t="shared" si="177"/>
        <v>泰貴</v>
      </c>
      <c r="P1075" t="str">
        <f t="shared" si="178"/>
        <v>マツオカ</v>
      </c>
      <c r="Q1075" t="str">
        <f t="shared" si="179"/>
        <v>タイキ</v>
      </c>
      <c r="R1075">
        <f t="shared" si="180"/>
        <v>21</v>
      </c>
      <c r="S1075" t="str">
        <f t="shared" si="181"/>
        <v>2002</v>
      </c>
      <c r="T1075" t="str">
        <f t="shared" si="182"/>
        <v>0106</v>
      </c>
      <c r="U1075" t="str">
        <f t="shared" si="183"/>
        <v>2002/01/06</v>
      </c>
      <c r="V1075" t="str">
        <f t="shared" si="184"/>
        <v>兵庫</v>
      </c>
      <c r="W1075" t="str">
        <f t="shared" si="185"/>
        <v>00077881435</v>
      </c>
      <c r="X1075" t="str">
        <f t="shared" si="186"/>
        <v>神戸国際大</v>
      </c>
    </row>
    <row r="1076" spans="1:24" x14ac:dyDescent="0.55000000000000004">
      <c r="A1076" s="7" t="s">
        <v>4186</v>
      </c>
      <c r="B1076" s="7">
        <v>1075</v>
      </c>
      <c r="C1076" s="7" t="s">
        <v>4190</v>
      </c>
      <c r="D1076" s="7" t="s">
        <v>4191</v>
      </c>
      <c r="E1076" s="7" t="s">
        <v>137</v>
      </c>
      <c r="F1076" s="7">
        <v>21</v>
      </c>
      <c r="G1076" s="7" t="s">
        <v>143</v>
      </c>
      <c r="H1076" s="7">
        <v>61975432</v>
      </c>
      <c r="I1076" s="7" t="s">
        <v>1306</v>
      </c>
      <c r="J1076" s="7" t="s">
        <v>235</v>
      </c>
      <c r="N1076" t="str">
        <f t="shared" si="176"/>
        <v>櫻井</v>
      </c>
      <c r="O1076" t="str">
        <f t="shared" si="177"/>
        <v>悠登</v>
      </c>
      <c r="P1076" t="str">
        <f t="shared" si="178"/>
        <v>サクライ</v>
      </c>
      <c r="Q1076" t="str">
        <f t="shared" si="179"/>
        <v>ユウト</v>
      </c>
      <c r="R1076">
        <f t="shared" si="180"/>
        <v>22</v>
      </c>
      <c r="S1076" t="str">
        <f t="shared" si="181"/>
        <v>2000</v>
      </c>
      <c r="T1076" t="str">
        <f t="shared" si="182"/>
        <v>0629</v>
      </c>
      <c r="U1076" t="str">
        <f t="shared" si="183"/>
        <v>2000/06/29</v>
      </c>
      <c r="V1076" t="str">
        <f t="shared" si="184"/>
        <v>兵庫</v>
      </c>
      <c r="W1076" t="str">
        <f t="shared" si="185"/>
        <v>00061975432</v>
      </c>
      <c r="X1076" t="str">
        <f t="shared" si="186"/>
        <v>神戸国際大</v>
      </c>
    </row>
    <row r="1077" spans="1:24" x14ac:dyDescent="0.55000000000000004">
      <c r="A1077" s="7" t="s">
        <v>4186</v>
      </c>
      <c r="B1077" s="7">
        <v>1076</v>
      </c>
      <c r="C1077" s="7" t="s">
        <v>4192</v>
      </c>
      <c r="D1077" s="7" t="s">
        <v>4193</v>
      </c>
      <c r="E1077" s="7" t="s">
        <v>4194</v>
      </c>
      <c r="F1077" s="7">
        <v>21</v>
      </c>
      <c r="G1077" s="7" t="s">
        <v>143</v>
      </c>
      <c r="H1077" s="7">
        <v>70835225</v>
      </c>
      <c r="I1077" s="7" t="s">
        <v>4195</v>
      </c>
      <c r="J1077" s="7" t="s">
        <v>4196</v>
      </c>
      <c r="N1077" t="str">
        <f t="shared" si="176"/>
        <v>大塩</v>
      </c>
      <c r="O1077" t="str">
        <f t="shared" si="177"/>
        <v>拓夢</v>
      </c>
      <c r="P1077" t="str">
        <f t="shared" si="178"/>
        <v>オオシオ</v>
      </c>
      <c r="Q1077" t="str">
        <f t="shared" si="179"/>
        <v>タクム</v>
      </c>
      <c r="R1077">
        <f t="shared" si="180"/>
        <v>22</v>
      </c>
      <c r="S1077" t="str">
        <f t="shared" si="181"/>
        <v>2000</v>
      </c>
      <c r="T1077" t="str">
        <f t="shared" si="182"/>
        <v>1104</v>
      </c>
      <c r="U1077" t="str">
        <f t="shared" si="183"/>
        <v>2000/11/04</v>
      </c>
      <c r="V1077" t="str">
        <f t="shared" si="184"/>
        <v>兵庫</v>
      </c>
      <c r="W1077" t="str">
        <f t="shared" si="185"/>
        <v>00070835225</v>
      </c>
      <c r="X1077" t="str">
        <f t="shared" si="186"/>
        <v>神戸国際大</v>
      </c>
    </row>
    <row r="1078" spans="1:24" x14ac:dyDescent="0.55000000000000004">
      <c r="A1078" s="7" t="s">
        <v>4186</v>
      </c>
      <c r="B1078" s="7">
        <v>1077</v>
      </c>
      <c r="C1078" s="7" t="s">
        <v>4197</v>
      </c>
      <c r="D1078" s="7" t="s">
        <v>4198</v>
      </c>
      <c r="E1078" s="7" t="s">
        <v>4199</v>
      </c>
      <c r="F1078" s="7">
        <v>19</v>
      </c>
      <c r="G1078" s="7" t="s">
        <v>143</v>
      </c>
      <c r="H1078" s="7">
        <v>135073221</v>
      </c>
      <c r="I1078" s="7" t="s">
        <v>4200</v>
      </c>
      <c r="J1078" s="7" t="s">
        <v>3496</v>
      </c>
      <c r="N1078" t="str">
        <f t="shared" si="176"/>
        <v>小宮</v>
      </c>
      <c r="O1078" t="str">
        <f t="shared" si="177"/>
        <v>大輔</v>
      </c>
      <c r="P1078" t="str">
        <f t="shared" si="178"/>
        <v>コミヤ</v>
      </c>
      <c r="Q1078" t="str">
        <f t="shared" si="179"/>
        <v>ダイスケ</v>
      </c>
      <c r="R1078">
        <f t="shared" si="180"/>
        <v>20</v>
      </c>
      <c r="S1078" t="str">
        <f t="shared" si="181"/>
        <v>2003</v>
      </c>
      <c r="T1078" t="str">
        <f t="shared" si="182"/>
        <v>0114</v>
      </c>
      <c r="U1078" t="str">
        <f t="shared" si="183"/>
        <v>2003/01/14</v>
      </c>
      <c r="V1078" t="str">
        <f t="shared" si="184"/>
        <v>兵庫</v>
      </c>
      <c r="W1078" t="str">
        <f t="shared" si="185"/>
        <v>00135073221</v>
      </c>
      <c r="X1078" t="str">
        <f t="shared" si="186"/>
        <v>神戸国際大</v>
      </c>
    </row>
    <row r="1079" spans="1:24" x14ac:dyDescent="0.55000000000000004">
      <c r="A1079" s="7" t="s">
        <v>4186</v>
      </c>
      <c r="B1079" s="7">
        <v>1078</v>
      </c>
      <c r="C1079" s="7" t="s">
        <v>4201</v>
      </c>
      <c r="D1079" s="7" t="s">
        <v>4202</v>
      </c>
      <c r="E1079" s="7" t="s">
        <v>4203</v>
      </c>
      <c r="F1079" s="7">
        <v>19</v>
      </c>
      <c r="G1079" s="7" t="s">
        <v>143</v>
      </c>
      <c r="H1079" s="7">
        <v>122302313</v>
      </c>
      <c r="I1079" s="7" t="s">
        <v>4204</v>
      </c>
      <c r="J1079" s="7" t="s">
        <v>165</v>
      </c>
      <c r="N1079" t="str">
        <f t="shared" si="176"/>
        <v>長田</v>
      </c>
      <c r="O1079" t="str">
        <f t="shared" si="177"/>
        <v>颯太</v>
      </c>
      <c r="P1079" t="str">
        <f t="shared" si="178"/>
        <v>オサダ</v>
      </c>
      <c r="Q1079" t="str">
        <f t="shared" si="179"/>
        <v>ソウタ</v>
      </c>
      <c r="R1079">
        <f t="shared" si="180"/>
        <v>19</v>
      </c>
      <c r="S1079" t="str">
        <f t="shared" si="181"/>
        <v>2003</v>
      </c>
      <c r="T1079" t="str">
        <f t="shared" si="182"/>
        <v>0304</v>
      </c>
      <c r="U1079" t="str">
        <f t="shared" si="183"/>
        <v>2003/03/04</v>
      </c>
      <c r="V1079" t="str">
        <f t="shared" si="184"/>
        <v>兵庫</v>
      </c>
      <c r="W1079" t="str">
        <f t="shared" si="185"/>
        <v>00122302313</v>
      </c>
      <c r="X1079" t="str">
        <f t="shared" si="186"/>
        <v>神戸国際大</v>
      </c>
    </row>
    <row r="1080" spans="1:24" x14ac:dyDescent="0.55000000000000004">
      <c r="A1080" s="7" t="s">
        <v>4205</v>
      </c>
      <c r="B1080" s="7">
        <v>1079</v>
      </c>
      <c r="C1080" s="7" t="s">
        <v>4206</v>
      </c>
      <c r="D1080" s="7" t="s">
        <v>4207</v>
      </c>
      <c r="E1080" s="7" t="s">
        <v>840</v>
      </c>
      <c r="F1080" s="7">
        <v>20</v>
      </c>
      <c r="G1080" s="7" t="s">
        <v>121</v>
      </c>
      <c r="H1080" s="7">
        <v>107493428</v>
      </c>
      <c r="I1080" s="7" t="s">
        <v>911</v>
      </c>
      <c r="J1080" s="7" t="s">
        <v>498</v>
      </c>
      <c r="N1080" t="str">
        <f t="shared" si="176"/>
        <v>柴田</v>
      </c>
      <c r="O1080" t="str">
        <f t="shared" si="177"/>
        <v>智広</v>
      </c>
      <c r="P1080" t="str">
        <f t="shared" si="178"/>
        <v>シバタ</v>
      </c>
      <c r="Q1080" t="str">
        <f t="shared" si="179"/>
        <v>トモヒロ</v>
      </c>
      <c r="R1080">
        <f t="shared" si="180"/>
        <v>21</v>
      </c>
      <c r="S1080" t="str">
        <f t="shared" si="181"/>
        <v>2001</v>
      </c>
      <c r="T1080" t="str">
        <f t="shared" si="182"/>
        <v>0516</v>
      </c>
      <c r="U1080" t="str">
        <f t="shared" si="183"/>
        <v>2001/05/16</v>
      </c>
      <c r="V1080" t="str">
        <f t="shared" si="184"/>
        <v>京都</v>
      </c>
      <c r="W1080" t="str">
        <f t="shared" si="185"/>
        <v>00107493428</v>
      </c>
      <c r="X1080" t="str">
        <f t="shared" si="186"/>
        <v>大阪産業大</v>
      </c>
    </row>
    <row r="1081" spans="1:24" x14ac:dyDescent="0.55000000000000004">
      <c r="A1081" s="7" t="s">
        <v>4205</v>
      </c>
      <c r="B1081" s="7">
        <v>1080</v>
      </c>
      <c r="C1081" s="7" t="s">
        <v>4208</v>
      </c>
      <c r="D1081" s="7" t="s">
        <v>4209</v>
      </c>
      <c r="E1081" s="7" t="s">
        <v>1288</v>
      </c>
      <c r="F1081" s="7">
        <v>20</v>
      </c>
      <c r="G1081" s="7" t="s">
        <v>143</v>
      </c>
      <c r="H1081" s="7">
        <v>76501120</v>
      </c>
      <c r="I1081" s="7" t="s">
        <v>4210</v>
      </c>
      <c r="J1081" s="7" t="s">
        <v>2364</v>
      </c>
      <c r="N1081" t="str">
        <f t="shared" si="176"/>
        <v>柿渕</v>
      </c>
      <c r="O1081" t="str">
        <f t="shared" si="177"/>
        <v>幸哉</v>
      </c>
      <c r="P1081" t="str">
        <f t="shared" si="178"/>
        <v>カキブチ</v>
      </c>
      <c r="Q1081" t="str">
        <f t="shared" si="179"/>
        <v>ユキヤ</v>
      </c>
      <c r="R1081">
        <f t="shared" si="180"/>
        <v>21</v>
      </c>
      <c r="S1081" t="str">
        <f t="shared" si="181"/>
        <v>2001</v>
      </c>
      <c r="T1081" t="str">
        <f t="shared" si="182"/>
        <v>1108</v>
      </c>
      <c r="U1081" t="str">
        <f t="shared" si="183"/>
        <v>2001/11/08</v>
      </c>
      <c r="V1081" t="str">
        <f t="shared" si="184"/>
        <v>兵庫</v>
      </c>
      <c r="W1081" t="str">
        <f t="shared" si="185"/>
        <v>00076501120</v>
      </c>
      <c r="X1081" t="str">
        <f t="shared" si="186"/>
        <v>大阪産業大</v>
      </c>
    </row>
    <row r="1082" spans="1:24" x14ac:dyDescent="0.55000000000000004">
      <c r="A1082" s="7" t="s">
        <v>4205</v>
      </c>
      <c r="B1082" s="7">
        <v>1081</v>
      </c>
      <c r="C1082" s="7" t="s">
        <v>4211</v>
      </c>
      <c r="D1082" s="7" t="s">
        <v>4212</v>
      </c>
      <c r="E1082" s="7" t="s">
        <v>2333</v>
      </c>
      <c r="F1082" s="7">
        <v>20</v>
      </c>
      <c r="G1082" s="7" t="s">
        <v>149</v>
      </c>
      <c r="H1082" s="7">
        <v>111776932</v>
      </c>
      <c r="I1082" s="7" t="s">
        <v>4213</v>
      </c>
      <c r="J1082" s="7" t="s">
        <v>4214</v>
      </c>
      <c r="N1082" t="str">
        <f t="shared" si="176"/>
        <v>大森</v>
      </c>
      <c r="O1082" t="str">
        <f t="shared" si="177"/>
        <v>駿之介</v>
      </c>
      <c r="P1082" t="str">
        <f t="shared" si="178"/>
        <v>オオモリ</v>
      </c>
      <c r="Q1082" t="str">
        <f t="shared" si="179"/>
        <v>シュンノスケ</v>
      </c>
      <c r="R1082">
        <f t="shared" si="180"/>
        <v>21</v>
      </c>
      <c r="S1082" t="str">
        <f t="shared" si="181"/>
        <v>2002</v>
      </c>
      <c r="T1082" t="str">
        <f t="shared" si="182"/>
        <v>0118</v>
      </c>
      <c r="U1082" t="str">
        <f t="shared" si="183"/>
        <v>2002/01/18</v>
      </c>
      <c r="V1082" t="str">
        <f t="shared" si="184"/>
        <v>大阪</v>
      </c>
      <c r="W1082" t="str">
        <f t="shared" si="185"/>
        <v>00111776932</v>
      </c>
      <c r="X1082" t="str">
        <f t="shared" si="186"/>
        <v>大阪産業大</v>
      </c>
    </row>
    <row r="1083" spans="1:24" x14ac:dyDescent="0.55000000000000004">
      <c r="A1083" s="7" t="s">
        <v>4205</v>
      </c>
      <c r="B1083" s="7">
        <v>1082</v>
      </c>
      <c r="C1083" s="7" t="s">
        <v>4215</v>
      </c>
      <c r="D1083" s="7" t="s">
        <v>2583</v>
      </c>
      <c r="E1083" s="7" t="s">
        <v>4216</v>
      </c>
      <c r="F1083" s="7">
        <v>21</v>
      </c>
      <c r="G1083" s="7" t="s">
        <v>109</v>
      </c>
      <c r="H1083" s="7" t="s">
        <v>551</v>
      </c>
      <c r="I1083" s="7" t="s">
        <v>261</v>
      </c>
      <c r="J1083" s="7" t="s">
        <v>1175</v>
      </c>
      <c r="N1083" t="str">
        <f t="shared" si="176"/>
        <v>伊藤</v>
      </c>
      <c r="O1083" t="str">
        <f t="shared" si="177"/>
        <v>大翔</v>
      </c>
      <c r="P1083" t="str">
        <f t="shared" si="178"/>
        <v>イトウ</v>
      </c>
      <c r="Q1083" t="str">
        <f t="shared" si="179"/>
        <v>ヤマト</v>
      </c>
      <c r="R1083">
        <f t="shared" si="180"/>
        <v>21</v>
      </c>
      <c r="S1083" t="str">
        <f t="shared" si="181"/>
        <v>2001</v>
      </c>
      <c r="T1083" t="str">
        <f t="shared" si="182"/>
        <v>0202</v>
      </c>
      <c r="U1083" t="str">
        <f t="shared" si="183"/>
        <v>2001/02/02</v>
      </c>
      <c r="V1083" t="str">
        <f t="shared" si="184"/>
        <v>奈良</v>
      </c>
      <c r="W1083" t="str">
        <f t="shared" si="185"/>
        <v/>
      </c>
      <c r="X1083" t="str">
        <f t="shared" si="186"/>
        <v>大阪産業大</v>
      </c>
    </row>
    <row r="1084" spans="1:24" x14ac:dyDescent="0.55000000000000004">
      <c r="A1084" s="7" t="s">
        <v>4205</v>
      </c>
      <c r="B1084" s="7">
        <v>1083</v>
      </c>
      <c r="C1084" s="7" t="s">
        <v>4217</v>
      </c>
      <c r="D1084" s="7" t="s">
        <v>4218</v>
      </c>
      <c r="E1084" s="7" t="s">
        <v>853</v>
      </c>
      <c r="F1084" s="7">
        <v>20</v>
      </c>
      <c r="G1084" s="7" t="s">
        <v>149</v>
      </c>
      <c r="H1084" s="7" t="s">
        <v>551</v>
      </c>
      <c r="I1084" s="7" t="s">
        <v>2041</v>
      </c>
      <c r="J1084" s="7" t="s">
        <v>4219</v>
      </c>
      <c r="N1084" t="str">
        <f t="shared" si="176"/>
        <v>濱口</v>
      </c>
      <c r="O1084" t="str">
        <f t="shared" si="177"/>
        <v>征和</v>
      </c>
      <c r="P1084" t="str">
        <f t="shared" si="178"/>
        <v>ハマグチ</v>
      </c>
      <c r="Q1084" t="str">
        <f t="shared" si="179"/>
        <v>セイワ</v>
      </c>
      <c r="R1084">
        <f t="shared" si="180"/>
        <v>21</v>
      </c>
      <c r="S1084" t="str">
        <f t="shared" si="181"/>
        <v>2001</v>
      </c>
      <c r="T1084" t="str">
        <f t="shared" si="182"/>
        <v>0606</v>
      </c>
      <c r="U1084" t="str">
        <f t="shared" si="183"/>
        <v>2001/06/06</v>
      </c>
      <c r="V1084" t="str">
        <f t="shared" si="184"/>
        <v>大阪</v>
      </c>
      <c r="W1084" t="str">
        <f t="shared" si="185"/>
        <v/>
      </c>
      <c r="X1084" t="str">
        <f t="shared" si="186"/>
        <v>大阪産業大</v>
      </c>
    </row>
    <row r="1085" spans="1:24" x14ac:dyDescent="0.55000000000000004">
      <c r="A1085" s="7" t="s">
        <v>4205</v>
      </c>
      <c r="B1085" s="7">
        <v>1084</v>
      </c>
      <c r="C1085" s="7" t="s">
        <v>4220</v>
      </c>
      <c r="D1085" s="7" t="s">
        <v>4221</v>
      </c>
      <c r="E1085" s="7" t="s">
        <v>3236</v>
      </c>
      <c r="F1085" s="7">
        <v>19</v>
      </c>
      <c r="G1085" s="7" t="s">
        <v>271</v>
      </c>
      <c r="H1085" s="7">
        <v>93496435</v>
      </c>
      <c r="I1085" s="7" t="s">
        <v>429</v>
      </c>
      <c r="J1085" s="7" t="s">
        <v>176</v>
      </c>
      <c r="N1085" t="str">
        <f t="shared" si="176"/>
        <v>小林</v>
      </c>
      <c r="O1085" t="str">
        <f t="shared" si="177"/>
        <v>那緒</v>
      </c>
      <c r="P1085" t="str">
        <f t="shared" si="178"/>
        <v>コバヤシ</v>
      </c>
      <c r="Q1085" t="str">
        <f t="shared" si="179"/>
        <v>ナオ</v>
      </c>
      <c r="R1085">
        <f t="shared" si="180"/>
        <v>20</v>
      </c>
      <c r="S1085" t="str">
        <f t="shared" si="181"/>
        <v>2002</v>
      </c>
      <c r="T1085" t="str">
        <f t="shared" si="182"/>
        <v>1002</v>
      </c>
      <c r="U1085" t="str">
        <f t="shared" si="183"/>
        <v>2002/10/02</v>
      </c>
      <c r="V1085" t="str">
        <f t="shared" si="184"/>
        <v>岡山</v>
      </c>
      <c r="W1085" t="str">
        <f t="shared" si="185"/>
        <v>00093496435</v>
      </c>
      <c r="X1085" t="str">
        <f t="shared" si="186"/>
        <v>大阪産業大</v>
      </c>
    </row>
    <row r="1086" spans="1:24" x14ac:dyDescent="0.55000000000000004">
      <c r="A1086" s="7" t="s">
        <v>4205</v>
      </c>
      <c r="B1086" s="7">
        <v>1085</v>
      </c>
      <c r="C1086" s="7" t="s">
        <v>4222</v>
      </c>
      <c r="D1086" s="7" t="s">
        <v>4223</v>
      </c>
      <c r="E1086" s="7" t="s">
        <v>981</v>
      </c>
      <c r="F1086" s="7">
        <v>19</v>
      </c>
      <c r="G1086" s="7" t="s">
        <v>143</v>
      </c>
      <c r="H1086" s="7">
        <v>93645734</v>
      </c>
      <c r="I1086" s="7" t="s">
        <v>747</v>
      </c>
      <c r="J1086" s="7" t="s">
        <v>3429</v>
      </c>
      <c r="N1086" t="str">
        <f t="shared" si="176"/>
        <v>岡田</v>
      </c>
      <c r="O1086" t="str">
        <f t="shared" si="177"/>
        <v>聖大</v>
      </c>
      <c r="P1086" t="str">
        <f t="shared" si="178"/>
        <v>オカダ</v>
      </c>
      <c r="Q1086" t="str">
        <f t="shared" si="179"/>
        <v>マナト</v>
      </c>
      <c r="R1086">
        <f t="shared" si="180"/>
        <v>20</v>
      </c>
      <c r="S1086" t="str">
        <f t="shared" si="181"/>
        <v>2002</v>
      </c>
      <c r="T1086" t="str">
        <f t="shared" si="182"/>
        <v>0927</v>
      </c>
      <c r="U1086" t="str">
        <f t="shared" si="183"/>
        <v>2002/09/27</v>
      </c>
      <c r="V1086" t="str">
        <f t="shared" si="184"/>
        <v>兵庫</v>
      </c>
      <c r="W1086" t="str">
        <f t="shared" si="185"/>
        <v>00093645734</v>
      </c>
      <c r="X1086" t="str">
        <f t="shared" si="186"/>
        <v>大阪産業大</v>
      </c>
    </row>
    <row r="1087" spans="1:24" x14ac:dyDescent="0.55000000000000004">
      <c r="A1087" s="7" t="s">
        <v>4205</v>
      </c>
      <c r="B1087" s="7">
        <v>1086</v>
      </c>
      <c r="C1087" s="7" t="s">
        <v>4224</v>
      </c>
      <c r="D1087" s="7" t="s">
        <v>4225</v>
      </c>
      <c r="E1087" s="7" t="s">
        <v>2561</v>
      </c>
      <c r="F1087" s="7">
        <v>19</v>
      </c>
      <c r="G1087" s="7" t="s">
        <v>143</v>
      </c>
      <c r="H1087" s="7">
        <v>117330520</v>
      </c>
      <c r="I1087" s="7" t="s">
        <v>4226</v>
      </c>
      <c r="J1087" s="7" t="s">
        <v>4227</v>
      </c>
      <c r="N1087" t="str">
        <f t="shared" si="176"/>
        <v>治田</v>
      </c>
      <c r="O1087" t="str">
        <f t="shared" si="177"/>
        <v>尚太朗</v>
      </c>
      <c r="P1087" t="str">
        <f t="shared" si="178"/>
        <v>ジダ</v>
      </c>
      <c r="Q1087" t="str">
        <f t="shared" si="179"/>
        <v>ナオタロウ</v>
      </c>
      <c r="R1087">
        <f t="shared" si="180"/>
        <v>20</v>
      </c>
      <c r="S1087" t="str">
        <f t="shared" si="181"/>
        <v>2002</v>
      </c>
      <c r="T1087" t="str">
        <f t="shared" si="182"/>
        <v>0616</v>
      </c>
      <c r="U1087" t="str">
        <f t="shared" si="183"/>
        <v>2002/06/16</v>
      </c>
      <c r="V1087" t="str">
        <f t="shared" si="184"/>
        <v>兵庫</v>
      </c>
      <c r="W1087" t="str">
        <f t="shared" si="185"/>
        <v>00117330520</v>
      </c>
      <c r="X1087" t="str">
        <f t="shared" si="186"/>
        <v>大阪産業大</v>
      </c>
    </row>
    <row r="1088" spans="1:24" x14ac:dyDescent="0.55000000000000004">
      <c r="A1088" s="7" t="s">
        <v>4205</v>
      </c>
      <c r="B1088" s="7">
        <v>1087</v>
      </c>
      <c r="C1088" s="7" t="s">
        <v>4228</v>
      </c>
      <c r="D1088" s="7" t="s">
        <v>4229</v>
      </c>
      <c r="E1088" s="7" t="s">
        <v>4142</v>
      </c>
      <c r="F1088" s="7">
        <v>19</v>
      </c>
      <c r="G1088" s="7" t="s">
        <v>143</v>
      </c>
      <c r="H1088" s="7" t="s">
        <v>551</v>
      </c>
      <c r="I1088" s="7" t="s">
        <v>4230</v>
      </c>
      <c r="J1088" s="7" t="s">
        <v>1119</v>
      </c>
      <c r="N1088" t="str">
        <f t="shared" si="176"/>
        <v>篠崎</v>
      </c>
      <c r="O1088" t="str">
        <f t="shared" si="177"/>
        <v>空</v>
      </c>
      <c r="P1088" t="str">
        <f t="shared" si="178"/>
        <v>シノザキ</v>
      </c>
      <c r="Q1088" t="str">
        <f t="shared" si="179"/>
        <v>ソラ</v>
      </c>
      <c r="R1088">
        <f t="shared" si="180"/>
        <v>20</v>
      </c>
      <c r="S1088" t="str">
        <f t="shared" si="181"/>
        <v>2002</v>
      </c>
      <c r="T1088" t="str">
        <f t="shared" si="182"/>
        <v>0722</v>
      </c>
      <c r="U1088" t="str">
        <f t="shared" si="183"/>
        <v>2002/07/22</v>
      </c>
      <c r="V1088" t="str">
        <f t="shared" si="184"/>
        <v>兵庫</v>
      </c>
      <c r="W1088" t="str">
        <f t="shared" si="185"/>
        <v/>
      </c>
      <c r="X1088" t="str">
        <f t="shared" si="186"/>
        <v>大阪産業大</v>
      </c>
    </row>
    <row r="1089" spans="1:24" x14ac:dyDescent="0.55000000000000004">
      <c r="A1089" s="7" t="s">
        <v>4205</v>
      </c>
      <c r="B1089" s="7">
        <v>1088</v>
      </c>
      <c r="C1089" s="7" t="s">
        <v>4231</v>
      </c>
      <c r="D1089" s="7" t="s">
        <v>4232</v>
      </c>
      <c r="E1089" s="7" t="s">
        <v>3592</v>
      </c>
      <c r="F1089" s="7">
        <v>21</v>
      </c>
      <c r="G1089" s="7" t="s">
        <v>143</v>
      </c>
      <c r="H1089" s="7">
        <v>70832323</v>
      </c>
      <c r="I1089" s="7" t="s">
        <v>1289</v>
      </c>
      <c r="J1089" s="7" t="s">
        <v>4233</v>
      </c>
      <c r="N1089" t="str">
        <f t="shared" si="176"/>
        <v>石丸</v>
      </c>
      <c r="O1089" t="str">
        <f t="shared" si="177"/>
        <v>忠幸</v>
      </c>
      <c r="P1089" t="str">
        <f t="shared" si="178"/>
        <v>イシマル</v>
      </c>
      <c r="Q1089" t="str">
        <f t="shared" si="179"/>
        <v>タダユキ</v>
      </c>
      <c r="R1089">
        <f t="shared" si="180"/>
        <v>22</v>
      </c>
      <c r="S1089" t="str">
        <f t="shared" si="181"/>
        <v>2000</v>
      </c>
      <c r="T1089" t="str">
        <f t="shared" si="182"/>
        <v>0816</v>
      </c>
      <c r="U1089" t="str">
        <f t="shared" si="183"/>
        <v>2000/08/16</v>
      </c>
      <c r="V1089" t="str">
        <f t="shared" si="184"/>
        <v>兵庫</v>
      </c>
      <c r="W1089" t="str">
        <f t="shared" si="185"/>
        <v>00070832323</v>
      </c>
      <c r="X1089" t="str">
        <f t="shared" si="186"/>
        <v>大阪産業大</v>
      </c>
    </row>
    <row r="1090" spans="1:24" x14ac:dyDescent="0.55000000000000004">
      <c r="A1090" s="7" t="s">
        <v>4205</v>
      </c>
      <c r="B1090" s="7">
        <v>1089</v>
      </c>
      <c r="C1090" s="7" t="s">
        <v>4234</v>
      </c>
      <c r="D1090" s="7" t="s">
        <v>4235</v>
      </c>
      <c r="E1090" s="7" t="s">
        <v>1057</v>
      </c>
      <c r="F1090" s="7">
        <v>21</v>
      </c>
      <c r="G1090" s="7" t="s">
        <v>149</v>
      </c>
      <c r="H1090" s="7">
        <v>65820526</v>
      </c>
      <c r="I1090" s="7" t="s">
        <v>2283</v>
      </c>
      <c r="J1090" s="7" t="s">
        <v>2011</v>
      </c>
      <c r="N1090" t="str">
        <f t="shared" si="176"/>
        <v>山村</v>
      </c>
      <c r="O1090" t="str">
        <f t="shared" si="177"/>
        <v>尚輝</v>
      </c>
      <c r="P1090" t="str">
        <f t="shared" si="178"/>
        <v>ヤマムラ</v>
      </c>
      <c r="Q1090" t="str">
        <f t="shared" si="179"/>
        <v>ナオキ</v>
      </c>
      <c r="R1090">
        <f t="shared" si="180"/>
        <v>22</v>
      </c>
      <c r="S1090" t="str">
        <f t="shared" si="181"/>
        <v>2000</v>
      </c>
      <c r="T1090" t="str">
        <f t="shared" si="182"/>
        <v>1113</v>
      </c>
      <c r="U1090" t="str">
        <f t="shared" si="183"/>
        <v>2000/11/13</v>
      </c>
      <c r="V1090" t="str">
        <f t="shared" si="184"/>
        <v>大阪</v>
      </c>
      <c r="W1090" t="str">
        <f t="shared" si="185"/>
        <v>00065820526</v>
      </c>
      <c r="X1090" t="str">
        <f t="shared" si="186"/>
        <v>大阪産業大</v>
      </c>
    </row>
    <row r="1091" spans="1:24" x14ac:dyDescent="0.55000000000000004">
      <c r="A1091" s="7" t="s">
        <v>4205</v>
      </c>
      <c r="B1091" s="7">
        <v>1090</v>
      </c>
      <c r="C1091" s="7" t="s">
        <v>4236</v>
      </c>
      <c r="D1091" s="7" t="s">
        <v>4237</v>
      </c>
      <c r="E1091" s="7" t="s">
        <v>4238</v>
      </c>
      <c r="F1091" s="7">
        <v>21</v>
      </c>
      <c r="G1091" s="7" t="s">
        <v>143</v>
      </c>
      <c r="H1091" s="7">
        <v>70905021</v>
      </c>
      <c r="I1091" s="7" t="s">
        <v>4239</v>
      </c>
      <c r="J1091" s="7" t="s">
        <v>1708</v>
      </c>
      <c r="N1091" t="str">
        <f t="shared" ref="N1091:N1154" si="187">IFERROR(LEFT($C1091,FIND("　",$C1091)-1),"")</f>
        <v>若本</v>
      </c>
      <c r="O1091" t="str">
        <f t="shared" ref="O1091:O1154" si="188">IFERROR(RIGHT($C1091,LEN($C1091)-FIND("　",$C1091)),"")</f>
        <v>樹</v>
      </c>
      <c r="P1091" t="str">
        <f t="shared" ref="P1091:P1154" si="189">IFERROR(DBCS(LEFT($D1091,FIND(" ",$D1091)-1)),"")</f>
        <v>ワカモト</v>
      </c>
      <c r="Q1091" t="str">
        <f t="shared" ref="Q1091:Q1154" si="190">IFERROR(DBCS(RIGHT($D1091,LEN($D1091)-FIND(" ",$D1091))),"")</f>
        <v>タツキ</v>
      </c>
      <c r="R1091">
        <f t="shared" ref="R1091:R1154" si="191">IFERROR(IF(AND(129&lt;VALUE($T1091),VALUE($T1091)&lt;=401),$F1091,$F1091+1),"")</f>
        <v>22</v>
      </c>
      <c r="S1091" t="str">
        <f t="shared" ref="S1091:S1154" si="192">IF($E1091="","",IF(LEFT($E1091,1)="9","19"&amp;LEFT($E1091,2),"20"&amp;LEFT($E1091,2)))</f>
        <v>2000</v>
      </c>
      <c r="T1091" t="str">
        <f t="shared" ref="T1091:T1154" si="193">IFERROR(RIGHT($E1091,4),"")</f>
        <v>0510</v>
      </c>
      <c r="U1091" t="str">
        <f t="shared" ref="U1091:U1154" si="194">IF($S1091="","",$S1091&amp;"/"&amp;LEFT($T1091,2)&amp;"/"&amp;RIGHT($T1091,2))</f>
        <v>2000/05/10</v>
      </c>
      <c r="V1091" t="str">
        <f t="shared" ref="V1091:V1154" si="195">IFERROR(IF($G1091="北海道",$G1091,LEFT($G1091,LEN($G1091)-1)),"")</f>
        <v>兵庫</v>
      </c>
      <c r="W1091" t="str">
        <f t="shared" ref="W1091:W1154" si="196">IF($H1091="","",RIGHT(100000000000+$H1091,11))</f>
        <v>00070905021</v>
      </c>
      <c r="X1091" t="str">
        <f t="shared" ref="X1091:X1154" si="197">IFERROR(LEFT($A1091,FIND("大学",$A1091))&amp;RIGHT($A1091,LEN($A1091)-FIND("大学",$A1091)-1),"")</f>
        <v>大阪産業大</v>
      </c>
    </row>
    <row r="1092" spans="1:24" x14ac:dyDescent="0.55000000000000004">
      <c r="A1092" s="7" t="s">
        <v>4205</v>
      </c>
      <c r="B1092" s="7">
        <v>1091</v>
      </c>
      <c r="C1092" s="7" t="s">
        <v>4240</v>
      </c>
      <c r="D1092" s="7" t="s">
        <v>4241</v>
      </c>
      <c r="E1092" s="7" t="s">
        <v>4242</v>
      </c>
      <c r="F1092" s="7">
        <v>18</v>
      </c>
      <c r="G1092" s="7" t="s">
        <v>149</v>
      </c>
      <c r="H1092" s="7" t="s">
        <v>551</v>
      </c>
      <c r="I1092" s="7" t="s">
        <v>1434</v>
      </c>
      <c r="J1092" s="7" t="s">
        <v>1119</v>
      </c>
      <c r="N1092" t="str">
        <f t="shared" si="187"/>
        <v>後藤</v>
      </c>
      <c r="O1092" t="str">
        <f t="shared" si="188"/>
        <v>蒼空</v>
      </c>
      <c r="P1092" t="str">
        <f t="shared" si="189"/>
        <v>ゴトウ</v>
      </c>
      <c r="Q1092" t="str">
        <f t="shared" si="190"/>
        <v>ソラ</v>
      </c>
      <c r="R1092">
        <f t="shared" si="191"/>
        <v>19</v>
      </c>
      <c r="S1092" t="str">
        <f t="shared" si="192"/>
        <v>2003</v>
      </c>
      <c r="T1092" t="str">
        <f t="shared" si="193"/>
        <v>0918</v>
      </c>
      <c r="U1092" t="str">
        <f t="shared" si="194"/>
        <v>2003/09/18</v>
      </c>
      <c r="V1092" t="str">
        <f t="shared" si="195"/>
        <v>大阪</v>
      </c>
      <c r="W1092" t="str">
        <f t="shared" si="196"/>
        <v/>
      </c>
      <c r="X1092" t="str">
        <f t="shared" si="197"/>
        <v>大阪産業大</v>
      </c>
    </row>
    <row r="1093" spans="1:24" x14ac:dyDescent="0.55000000000000004">
      <c r="A1093" s="7" t="s">
        <v>4205</v>
      </c>
      <c r="B1093" s="7">
        <v>1092</v>
      </c>
      <c r="C1093" s="7" t="s">
        <v>4243</v>
      </c>
      <c r="D1093" s="7" t="s">
        <v>4244</v>
      </c>
      <c r="E1093" s="7" t="s">
        <v>1822</v>
      </c>
      <c r="F1093" s="7">
        <v>19</v>
      </c>
      <c r="G1093" s="7" t="s">
        <v>149</v>
      </c>
      <c r="H1093" s="7">
        <v>121975732</v>
      </c>
      <c r="I1093" s="7" t="s">
        <v>4245</v>
      </c>
      <c r="J1093" s="7" t="s">
        <v>4246</v>
      </c>
      <c r="N1093" t="str">
        <f t="shared" si="187"/>
        <v>眞田</v>
      </c>
      <c r="O1093" t="str">
        <f t="shared" si="188"/>
        <v>健心</v>
      </c>
      <c r="P1093" t="str">
        <f t="shared" si="189"/>
        <v>サナダ</v>
      </c>
      <c r="Q1093" t="str">
        <f t="shared" si="190"/>
        <v>ケンシン</v>
      </c>
      <c r="R1093">
        <f t="shared" si="191"/>
        <v>20</v>
      </c>
      <c r="S1093" t="str">
        <f t="shared" si="192"/>
        <v>2002</v>
      </c>
      <c r="T1093" t="str">
        <f t="shared" si="193"/>
        <v>0502</v>
      </c>
      <c r="U1093" t="str">
        <f t="shared" si="194"/>
        <v>2002/05/02</v>
      </c>
      <c r="V1093" t="str">
        <f t="shared" si="195"/>
        <v>大阪</v>
      </c>
      <c r="W1093" t="str">
        <f t="shared" si="196"/>
        <v>00121975732</v>
      </c>
      <c r="X1093" t="str">
        <f t="shared" si="197"/>
        <v>大阪産業大</v>
      </c>
    </row>
    <row r="1094" spans="1:24" x14ac:dyDescent="0.55000000000000004">
      <c r="A1094" s="7" t="s">
        <v>4205</v>
      </c>
      <c r="B1094" s="7">
        <v>1093</v>
      </c>
      <c r="C1094" s="7" t="s">
        <v>4247</v>
      </c>
      <c r="D1094" s="7" t="s">
        <v>4248</v>
      </c>
      <c r="E1094" s="7" t="s">
        <v>1420</v>
      </c>
      <c r="F1094" s="7">
        <v>19</v>
      </c>
      <c r="G1094" s="7" t="s">
        <v>121</v>
      </c>
      <c r="H1094" s="7">
        <v>123444523</v>
      </c>
      <c r="I1094" s="7" t="s">
        <v>4112</v>
      </c>
      <c r="J1094" s="7" t="s">
        <v>978</v>
      </c>
      <c r="N1094" t="str">
        <f t="shared" si="187"/>
        <v>下田</v>
      </c>
      <c r="O1094" t="str">
        <f t="shared" si="188"/>
        <v>悠誠</v>
      </c>
      <c r="P1094" t="str">
        <f t="shared" si="189"/>
        <v>シモダ</v>
      </c>
      <c r="Q1094" t="str">
        <f t="shared" si="190"/>
        <v>ユウセイ</v>
      </c>
      <c r="R1094">
        <f t="shared" si="191"/>
        <v>20</v>
      </c>
      <c r="S1094" t="str">
        <f t="shared" si="192"/>
        <v>2002</v>
      </c>
      <c r="T1094" t="str">
        <f t="shared" si="193"/>
        <v>0920</v>
      </c>
      <c r="U1094" t="str">
        <f t="shared" si="194"/>
        <v>2002/09/20</v>
      </c>
      <c r="V1094" t="str">
        <f t="shared" si="195"/>
        <v>京都</v>
      </c>
      <c r="W1094" t="str">
        <f t="shared" si="196"/>
        <v>00123444523</v>
      </c>
      <c r="X1094" t="str">
        <f t="shared" si="197"/>
        <v>大阪産業大</v>
      </c>
    </row>
    <row r="1095" spans="1:24" x14ac:dyDescent="0.55000000000000004">
      <c r="A1095" s="7" t="s">
        <v>4205</v>
      </c>
      <c r="B1095" s="7">
        <v>1094</v>
      </c>
      <c r="C1095" s="7" t="s">
        <v>4249</v>
      </c>
      <c r="D1095" s="7" t="s">
        <v>4250</v>
      </c>
      <c r="E1095" s="7" t="s">
        <v>4251</v>
      </c>
      <c r="F1095" s="7">
        <v>21</v>
      </c>
      <c r="G1095" s="7" t="s">
        <v>109</v>
      </c>
      <c r="H1095" s="7">
        <v>69467032</v>
      </c>
      <c r="I1095" s="7" t="s">
        <v>630</v>
      </c>
      <c r="J1095" s="7" t="s">
        <v>498</v>
      </c>
      <c r="N1095" t="str">
        <f t="shared" si="187"/>
        <v>松井</v>
      </c>
      <c r="O1095" t="str">
        <f t="shared" si="188"/>
        <v>知博</v>
      </c>
      <c r="P1095" t="str">
        <f t="shared" si="189"/>
        <v>マツイ</v>
      </c>
      <c r="Q1095" t="str">
        <f t="shared" si="190"/>
        <v>トモヒロ</v>
      </c>
      <c r="R1095">
        <f t="shared" si="191"/>
        <v>22</v>
      </c>
      <c r="S1095" t="str">
        <f t="shared" si="192"/>
        <v>2000</v>
      </c>
      <c r="T1095" t="str">
        <f t="shared" si="193"/>
        <v>1014</v>
      </c>
      <c r="U1095" t="str">
        <f t="shared" si="194"/>
        <v>2000/10/14</v>
      </c>
      <c r="V1095" t="str">
        <f t="shared" si="195"/>
        <v>奈良</v>
      </c>
      <c r="W1095" t="str">
        <f t="shared" si="196"/>
        <v>00069467032</v>
      </c>
      <c r="X1095" t="str">
        <f t="shared" si="197"/>
        <v>大阪産業大</v>
      </c>
    </row>
    <row r="1096" spans="1:24" x14ac:dyDescent="0.55000000000000004">
      <c r="A1096" s="7" t="s">
        <v>4205</v>
      </c>
      <c r="B1096" s="7">
        <v>1095</v>
      </c>
      <c r="C1096" s="7" t="s">
        <v>4252</v>
      </c>
      <c r="D1096" s="7" t="s">
        <v>4253</v>
      </c>
      <c r="E1096" s="7" t="s">
        <v>4254</v>
      </c>
      <c r="F1096" s="7">
        <v>18</v>
      </c>
      <c r="G1096" s="7" t="s">
        <v>149</v>
      </c>
      <c r="H1096" s="7" t="s">
        <v>551</v>
      </c>
      <c r="I1096" s="7" t="s">
        <v>4255</v>
      </c>
      <c r="J1096" s="7" t="s">
        <v>1765</v>
      </c>
      <c r="N1096" t="str">
        <f t="shared" si="187"/>
        <v>大場</v>
      </c>
      <c r="O1096" t="str">
        <f t="shared" si="188"/>
        <v>楓真</v>
      </c>
      <c r="P1096" t="str">
        <f t="shared" si="189"/>
        <v>オオバ</v>
      </c>
      <c r="Q1096" t="str">
        <f t="shared" si="190"/>
        <v>フウマ</v>
      </c>
      <c r="R1096">
        <f t="shared" si="191"/>
        <v>19</v>
      </c>
      <c r="S1096" t="str">
        <f t="shared" si="192"/>
        <v>2003</v>
      </c>
      <c r="T1096" t="str">
        <f t="shared" si="193"/>
        <v>0408</v>
      </c>
      <c r="U1096" t="str">
        <f t="shared" si="194"/>
        <v>2003/04/08</v>
      </c>
      <c r="V1096" t="str">
        <f t="shared" si="195"/>
        <v>大阪</v>
      </c>
      <c r="W1096" t="str">
        <f t="shared" si="196"/>
        <v/>
      </c>
      <c r="X1096" t="str">
        <f t="shared" si="197"/>
        <v>大阪産業大</v>
      </c>
    </row>
    <row r="1097" spans="1:24" x14ac:dyDescent="0.55000000000000004">
      <c r="A1097" s="7" t="s">
        <v>4205</v>
      </c>
      <c r="B1097" s="7">
        <v>1096</v>
      </c>
      <c r="C1097" s="7" t="s">
        <v>4256</v>
      </c>
      <c r="D1097" s="7" t="s">
        <v>4257</v>
      </c>
      <c r="E1097" s="7" t="s">
        <v>4258</v>
      </c>
      <c r="F1097" s="7">
        <v>18</v>
      </c>
      <c r="G1097" s="7" t="s">
        <v>149</v>
      </c>
      <c r="H1097" s="7" t="s">
        <v>551</v>
      </c>
      <c r="I1097" s="7" t="s">
        <v>4259</v>
      </c>
      <c r="J1097" s="7" t="s">
        <v>3530</v>
      </c>
      <c r="N1097" t="str">
        <f t="shared" si="187"/>
        <v>緒方</v>
      </c>
      <c r="O1097" t="str">
        <f t="shared" si="188"/>
        <v>将人</v>
      </c>
      <c r="P1097" t="str">
        <f t="shared" si="189"/>
        <v>オガタ</v>
      </c>
      <c r="Q1097" t="str">
        <f t="shared" si="190"/>
        <v>マサト</v>
      </c>
      <c r="R1097">
        <f t="shared" si="191"/>
        <v>19</v>
      </c>
      <c r="S1097" t="str">
        <f t="shared" si="192"/>
        <v>2003</v>
      </c>
      <c r="T1097" t="str">
        <f t="shared" si="193"/>
        <v>0413</v>
      </c>
      <c r="U1097" t="str">
        <f t="shared" si="194"/>
        <v>2003/04/13</v>
      </c>
      <c r="V1097" t="str">
        <f t="shared" si="195"/>
        <v>大阪</v>
      </c>
      <c r="W1097" t="str">
        <f t="shared" si="196"/>
        <v/>
      </c>
      <c r="X1097" t="str">
        <f t="shared" si="197"/>
        <v>大阪産業大</v>
      </c>
    </row>
    <row r="1098" spans="1:24" x14ac:dyDescent="0.55000000000000004">
      <c r="A1098" s="7" t="s">
        <v>4205</v>
      </c>
      <c r="B1098" s="7">
        <v>1097</v>
      </c>
      <c r="C1098" s="7" t="s">
        <v>4260</v>
      </c>
      <c r="D1098" s="7" t="s">
        <v>4261</v>
      </c>
      <c r="E1098" s="7" t="s">
        <v>3811</v>
      </c>
      <c r="F1098" s="7">
        <v>18</v>
      </c>
      <c r="G1098" s="7" t="s">
        <v>149</v>
      </c>
      <c r="H1098" s="7" t="s">
        <v>551</v>
      </c>
      <c r="I1098" s="7" t="s">
        <v>392</v>
      </c>
      <c r="J1098" s="7" t="s">
        <v>4262</v>
      </c>
      <c r="N1098" t="str">
        <f t="shared" si="187"/>
        <v>山口</v>
      </c>
      <c r="O1098" t="str">
        <f t="shared" si="188"/>
        <v>是秀</v>
      </c>
      <c r="P1098" t="str">
        <f t="shared" si="189"/>
        <v>ヤマグチ</v>
      </c>
      <c r="Q1098" t="str">
        <f t="shared" si="190"/>
        <v>コレヒデ</v>
      </c>
      <c r="R1098">
        <f t="shared" si="191"/>
        <v>19</v>
      </c>
      <c r="S1098" t="str">
        <f t="shared" si="192"/>
        <v>2003</v>
      </c>
      <c r="T1098" t="str">
        <f t="shared" si="193"/>
        <v>0520</v>
      </c>
      <c r="U1098" t="str">
        <f t="shared" si="194"/>
        <v>2003/05/20</v>
      </c>
      <c r="V1098" t="str">
        <f t="shared" si="195"/>
        <v>大阪</v>
      </c>
      <c r="W1098" t="str">
        <f t="shared" si="196"/>
        <v/>
      </c>
      <c r="X1098" t="str">
        <f t="shared" si="197"/>
        <v>大阪産業大</v>
      </c>
    </row>
    <row r="1099" spans="1:24" x14ac:dyDescent="0.55000000000000004">
      <c r="A1099" s="7" t="s">
        <v>4205</v>
      </c>
      <c r="B1099" s="7">
        <v>1098</v>
      </c>
      <c r="C1099" s="7" t="s">
        <v>4263</v>
      </c>
      <c r="D1099" s="7" t="s">
        <v>4264</v>
      </c>
      <c r="E1099" s="7" t="s">
        <v>4265</v>
      </c>
      <c r="F1099" s="7">
        <v>19</v>
      </c>
      <c r="G1099" s="7" t="s">
        <v>2290</v>
      </c>
      <c r="H1099" s="7">
        <v>93933835</v>
      </c>
      <c r="I1099" s="7" t="s">
        <v>4266</v>
      </c>
      <c r="J1099" s="7" t="s">
        <v>3530</v>
      </c>
      <c r="N1099" t="str">
        <f t="shared" si="187"/>
        <v>溝内</v>
      </c>
      <c r="O1099" t="str">
        <f t="shared" si="188"/>
        <v>将人</v>
      </c>
      <c r="P1099" t="str">
        <f t="shared" si="189"/>
        <v>ミゾウチ</v>
      </c>
      <c r="Q1099" t="str">
        <f t="shared" si="190"/>
        <v>マサト</v>
      </c>
      <c r="R1099">
        <f t="shared" si="191"/>
        <v>20</v>
      </c>
      <c r="S1099" t="str">
        <f t="shared" si="192"/>
        <v>2002</v>
      </c>
      <c r="T1099" t="str">
        <f t="shared" si="193"/>
        <v>0802</v>
      </c>
      <c r="U1099" t="str">
        <f t="shared" si="194"/>
        <v>2002/08/02</v>
      </c>
      <c r="V1099" t="str">
        <f t="shared" si="195"/>
        <v>徳島</v>
      </c>
      <c r="W1099" t="str">
        <f t="shared" si="196"/>
        <v>00093933835</v>
      </c>
      <c r="X1099" t="str">
        <f t="shared" si="197"/>
        <v>大阪産業大</v>
      </c>
    </row>
    <row r="1100" spans="1:24" x14ac:dyDescent="0.55000000000000004">
      <c r="A1100" s="7" t="s">
        <v>4205</v>
      </c>
      <c r="B1100" s="7">
        <v>1099</v>
      </c>
      <c r="C1100" s="7" t="s">
        <v>4267</v>
      </c>
      <c r="D1100" s="7" t="s">
        <v>4268</v>
      </c>
      <c r="E1100" s="7" t="s">
        <v>698</v>
      </c>
      <c r="F1100" s="7">
        <v>21</v>
      </c>
      <c r="G1100" s="7" t="s">
        <v>121</v>
      </c>
      <c r="H1100" s="7">
        <v>103877228</v>
      </c>
      <c r="I1100" s="7" t="s">
        <v>4269</v>
      </c>
      <c r="J1100" s="7" t="s">
        <v>2011</v>
      </c>
      <c r="N1100" t="str">
        <f t="shared" si="187"/>
        <v>黒瀬</v>
      </c>
      <c r="O1100" t="str">
        <f t="shared" si="188"/>
        <v>尚紀</v>
      </c>
      <c r="P1100" t="str">
        <f t="shared" si="189"/>
        <v>クロセ</v>
      </c>
      <c r="Q1100" t="str">
        <f t="shared" si="190"/>
        <v>ナオキ</v>
      </c>
      <c r="R1100">
        <f t="shared" si="191"/>
        <v>22</v>
      </c>
      <c r="S1100" t="str">
        <f t="shared" si="192"/>
        <v>2000</v>
      </c>
      <c r="T1100" t="str">
        <f t="shared" si="193"/>
        <v>0826</v>
      </c>
      <c r="U1100" t="str">
        <f t="shared" si="194"/>
        <v>2000/08/26</v>
      </c>
      <c r="V1100" t="str">
        <f t="shared" si="195"/>
        <v>京都</v>
      </c>
      <c r="W1100" t="str">
        <f t="shared" si="196"/>
        <v>00103877228</v>
      </c>
      <c r="X1100" t="str">
        <f t="shared" si="197"/>
        <v>大阪産業大</v>
      </c>
    </row>
    <row r="1101" spans="1:24" x14ac:dyDescent="0.55000000000000004">
      <c r="A1101" s="7" t="s">
        <v>4270</v>
      </c>
      <c r="B1101" s="7">
        <v>1100</v>
      </c>
      <c r="C1101" s="7" t="s">
        <v>4271</v>
      </c>
      <c r="D1101" s="7" t="s">
        <v>4272</v>
      </c>
      <c r="E1101" s="7" t="s">
        <v>3965</v>
      </c>
      <c r="F1101" s="7">
        <v>21</v>
      </c>
      <c r="G1101" s="7" t="s">
        <v>149</v>
      </c>
      <c r="H1101" s="7">
        <v>63732425</v>
      </c>
      <c r="I1101" s="7" t="s">
        <v>4273</v>
      </c>
      <c r="J1101" s="7" t="s">
        <v>3696</v>
      </c>
      <c r="N1101" t="str">
        <f t="shared" si="187"/>
        <v>豕瀬</v>
      </c>
      <c r="O1101" t="str">
        <f t="shared" si="188"/>
        <v>友徳</v>
      </c>
      <c r="P1101" t="str">
        <f t="shared" si="189"/>
        <v>イノセ</v>
      </c>
      <c r="Q1101" t="str">
        <f t="shared" si="190"/>
        <v>トモノリ</v>
      </c>
      <c r="R1101">
        <f t="shared" si="191"/>
        <v>22</v>
      </c>
      <c r="S1101" t="str">
        <f t="shared" si="192"/>
        <v>2000</v>
      </c>
      <c r="T1101" t="str">
        <f t="shared" si="193"/>
        <v>0512</v>
      </c>
      <c r="U1101" t="str">
        <f t="shared" si="194"/>
        <v>2000/05/12</v>
      </c>
      <c r="V1101" t="str">
        <f t="shared" si="195"/>
        <v>大阪</v>
      </c>
      <c r="W1101" t="str">
        <f t="shared" si="196"/>
        <v>00063732425</v>
      </c>
      <c r="X1101" t="str">
        <f t="shared" si="197"/>
        <v>桃山学院大</v>
      </c>
    </row>
    <row r="1102" spans="1:24" x14ac:dyDescent="0.55000000000000004">
      <c r="A1102" s="7" t="s">
        <v>4270</v>
      </c>
      <c r="B1102" s="7">
        <v>1101</v>
      </c>
      <c r="C1102" s="7" t="s">
        <v>4274</v>
      </c>
      <c r="D1102" s="7" t="s">
        <v>4275</v>
      </c>
      <c r="E1102" s="7" t="s">
        <v>661</v>
      </c>
      <c r="F1102" s="7">
        <v>21</v>
      </c>
      <c r="G1102" s="7" t="s">
        <v>149</v>
      </c>
      <c r="H1102" s="7">
        <v>65370829</v>
      </c>
      <c r="I1102" s="7" t="s">
        <v>4276</v>
      </c>
      <c r="J1102" s="7" t="s">
        <v>789</v>
      </c>
      <c r="N1102" t="str">
        <f t="shared" si="187"/>
        <v>細田</v>
      </c>
      <c r="O1102" t="str">
        <f t="shared" si="188"/>
        <v>修平</v>
      </c>
      <c r="P1102" t="str">
        <f t="shared" si="189"/>
        <v>ホソダ</v>
      </c>
      <c r="Q1102" t="str">
        <f t="shared" si="190"/>
        <v>シュウヘイ</v>
      </c>
      <c r="R1102">
        <f t="shared" si="191"/>
        <v>22</v>
      </c>
      <c r="S1102" t="str">
        <f t="shared" si="192"/>
        <v>2000</v>
      </c>
      <c r="T1102" t="str">
        <f t="shared" si="193"/>
        <v>0419</v>
      </c>
      <c r="U1102" t="str">
        <f t="shared" si="194"/>
        <v>2000/04/19</v>
      </c>
      <c r="V1102" t="str">
        <f t="shared" si="195"/>
        <v>大阪</v>
      </c>
      <c r="W1102" t="str">
        <f t="shared" si="196"/>
        <v>00065370829</v>
      </c>
      <c r="X1102" t="str">
        <f t="shared" si="197"/>
        <v>桃山学院大</v>
      </c>
    </row>
    <row r="1103" spans="1:24" x14ac:dyDescent="0.55000000000000004">
      <c r="A1103" s="7" t="s">
        <v>4270</v>
      </c>
      <c r="B1103" s="7">
        <v>1102</v>
      </c>
      <c r="C1103" s="7" t="s">
        <v>4277</v>
      </c>
      <c r="D1103" s="7" t="s">
        <v>4278</v>
      </c>
      <c r="E1103" s="7" t="s">
        <v>2960</v>
      </c>
      <c r="F1103" s="7">
        <v>21</v>
      </c>
      <c r="G1103" s="7" t="s">
        <v>149</v>
      </c>
      <c r="H1103" s="7">
        <v>62171825</v>
      </c>
      <c r="I1103" s="7" t="s">
        <v>4279</v>
      </c>
      <c r="J1103" s="7" t="s">
        <v>1500</v>
      </c>
      <c r="N1103" t="str">
        <f t="shared" si="187"/>
        <v>瀧上</v>
      </c>
      <c r="O1103" t="str">
        <f t="shared" si="188"/>
        <v>佳樹</v>
      </c>
      <c r="P1103" t="str">
        <f t="shared" si="189"/>
        <v>タキガミ</v>
      </c>
      <c r="Q1103" t="str">
        <f t="shared" si="190"/>
        <v>ヨシキ</v>
      </c>
      <c r="R1103">
        <f t="shared" si="191"/>
        <v>22</v>
      </c>
      <c r="S1103" t="str">
        <f t="shared" si="192"/>
        <v>2000</v>
      </c>
      <c r="T1103" t="str">
        <f t="shared" si="193"/>
        <v>0421</v>
      </c>
      <c r="U1103" t="str">
        <f t="shared" si="194"/>
        <v>2000/04/21</v>
      </c>
      <c r="V1103" t="str">
        <f t="shared" si="195"/>
        <v>大阪</v>
      </c>
      <c r="W1103" t="str">
        <f t="shared" si="196"/>
        <v>00062171825</v>
      </c>
      <c r="X1103" t="str">
        <f t="shared" si="197"/>
        <v>桃山学院大</v>
      </c>
    </row>
    <row r="1104" spans="1:24" x14ac:dyDescent="0.55000000000000004">
      <c r="A1104" s="7" t="s">
        <v>4270</v>
      </c>
      <c r="B1104" s="7">
        <v>1103</v>
      </c>
      <c r="C1104" s="7" t="s">
        <v>4280</v>
      </c>
      <c r="D1104" s="7" t="s">
        <v>4281</v>
      </c>
      <c r="E1104" s="7" t="s">
        <v>4189</v>
      </c>
      <c r="F1104" s="7">
        <v>20</v>
      </c>
      <c r="G1104" s="7" t="s">
        <v>149</v>
      </c>
      <c r="H1104" s="7">
        <v>80076829</v>
      </c>
      <c r="I1104" s="7" t="s">
        <v>4282</v>
      </c>
      <c r="J1104" s="7" t="s">
        <v>186</v>
      </c>
      <c r="N1104" t="str">
        <f t="shared" si="187"/>
        <v>西野</v>
      </c>
      <c r="O1104" t="str">
        <f t="shared" si="188"/>
        <v>歩</v>
      </c>
      <c r="P1104" t="str">
        <f t="shared" si="189"/>
        <v>ニシノ</v>
      </c>
      <c r="Q1104" t="str">
        <f t="shared" si="190"/>
        <v>アユム</v>
      </c>
      <c r="R1104">
        <f t="shared" si="191"/>
        <v>21</v>
      </c>
      <c r="S1104" t="str">
        <f t="shared" si="192"/>
        <v>2002</v>
      </c>
      <c r="T1104" t="str">
        <f t="shared" si="193"/>
        <v>0106</v>
      </c>
      <c r="U1104" t="str">
        <f t="shared" si="194"/>
        <v>2002/01/06</v>
      </c>
      <c r="V1104" t="str">
        <f t="shared" si="195"/>
        <v>大阪</v>
      </c>
      <c r="W1104" t="str">
        <f t="shared" si="196"/>
        <v>00080076829</v>
      </c>
      <c r="X1104" t="str">
        <f t="shared" si="197"/>
        <v>桃山学院大</v>
      </c>
    </row>
    <row r="1105" spans="1:24" x14ac:dyDescent="0.55000000000000004">
      <c r="A1105" s="7" t="s">
        <v>4270</v>
      </c>
      <c r="B1105" s="7">
        <v>1104</v>
      </c>
      <c r="C1105" s="7" t="s">
        <v>4283</v>
      </c>
      <c r="D1105" s="7" t="s">
        <v>4284</v>
      </c>
      <c r="E1105" s="7" t="s">
        <v>4285</v>
      </c>
      <c r="F1105" s="7">
        <v>20</v>
      </c>
      <c r="G1105" s="7" t="s">
        <v>149</v>
      </c>
      <c r="H1105" s="7">
        <v>75764130</v>
      </c>
      <c r="I1105" s="7" t="s">
        <v>4286</v>
      </c>
      <c r="J1105" s="7" t="s">
        <v>1297</v>
      </c>
      <c r="N1105" t="str">
        <f t="shared" si="187"/>
        <v>新家</v>
      </c>
      <c r="O1105" t="str">
        <f t="shared" si="188"/>
        <v>和馬</v>
      </c>
      <c r="P1105" t="str">
        <f t="shared" si="189"/>
        <v>シンケ</v>
      </c>
      <c r="Q1105" t="str">
        <f t="shared" si="190"/>
        <v>カズマ</v>
      </c>
      <c r="R1105">
        <f t="shared" si="191"/>
        <v>21</v>
      </c>
      <c r="S1105" t="str">
        <f t="shared" si="192"/>
        <v>2001</v>
      </c>
      <c r="T1105" t="str">
        <f t="shared" si="193"/>
        <v>0623</v>
      </c>
      <c r="U1105" t="str">
        <f t="shared" si="194"/>
        <v>2001/06/23</v>
      </c>
      <c r="V1105" t="str">
        <f t="shared" si="195"/>
        <v>大阪</v>
      </c>
      <c r="W1105" t="str">
        <f t="shared" si="196"/>
        <v>00075764130</v>
      </c>
      <c r="X1105" t="str">
        <f t="shared" si="197"/>
        <v>桃山学院大</v>
      </c>
    </row>
    <row r="1106" spans="1:24" x14ac:dyDescent="0.55000000000000004">
      <c r="A1106" s="7" t="s">
        <v>4270</v>
      </c>
      <c r="B1106" s="7">
        <v>1105</v>
      </c>
      <c r="C1106" s="7" t="s">
        <v>4287</v>
      </c>
      <c r="D1106" s="7" t="s">
        <v>4288</v>
      </c>
      <c r="E1106" s="7" t="s">
        <v>4039</v>
      </c>
      <c r="F1106" s="7">
        <v>20</v>
      </c>
      <c r="G1106" s="7" t="s">
        <v>149</v>
      </c>
      <c r="H1106" s="7">
        <v>75753431</v>
      </c>
      <c r="I1106" s="7" t="s">
        <v>4289</v>
      </c>
      <c r="J1106" s="7" t="s">
        <v>278</v>
      </c>
      <c r="N1106" t="str">
        <f t="shared" si="187"/>
        <v>藤島</v>
      </c>
      <c r="O1106" t="str">
        <f t="shared" si="188"/>
        <v>早登</v>
      </c>
      <c r="P1106" t="str">
        <f t="shared" si="189"/>
        <v>フジシマ</v>
      </c>
      <c r="Q1106" t="str">
        <f t="shared" si="190"/>
        <v>ハヤト</v>
      </c>
      <c r="R1106">
        <f t="shared" si="191"/>
        <v>21</v>
      </c>
      <c r="S1106" t="str">
        <f t="shared" si="192"/>
        <v>2001</v>
      </c>
      <c r="T1106" t="str">
        <f t="shared" si="193"/>
        <v>0430</v>
      </c>
      <c r="U1106" t="str">
        <f t="shared" si="194"/>
        <v>2001/04/30</v>
      </c>
      <c r="V1106" t="str">
        <f t="shared" si="195"/>
        <v>大阪</v>
      </c>
      <c r="W1106" t="str">
        <f t="shared" si="196"/>
        <v>00075753431</v>
      </c>
      <c r="X1106" t="str">
        <f t="shared" si="197"/>
        <v>桃山学院大</v>
      </c>
    </row>
    <row r="1107" spans="1:24" x14ac:dyDescent="0.55000000000000004">
      <c r="A1107" s="7" t="s">
        <v>4270</v>
      </c>
      <c r="B1107" s="7">
        <v>1106</v>
      </c>
      <c r="C1107" s="7" t="s">
        <v>4290</v>
      </c>
      <c r="D1107" s="7" t="s">
        <v>4291</v>
      </c>
      <c r="E1107" s="7" t="s">
        <v>4292</v>
      </c>
      <c r="F1107" s="7">
        <v>19</v>
      </c>
      <c r="G1107" s="7" t="s">
        <v>1220</v>
      </c>
      <c r="H1107" s="7">
        <v>134319223</v>
      </c>
      <c r="I1107" s="7" t="s">
        <v>4293</v>
      </c>
      <c r="J1107" s="7" t="s">
        <v>3569</v>
      </c>
      <c r="N1107" t="str">
        <f t="shared" si="187"/>
        <v>江川</v>
      </c>
      <c r="O1107" t="str">
        <f t="shared" si="188"/>
        <v>秀磨</v>
      </c>
      <c r="P1107" t="str">
        <f t="shared" si="189"/>
        <v>エカワ</v>
      </c>
      <c r="Q1107" t="str">
        <f t="shared" si="190"/>
        <v>シュウマ</v>
      </c>
      <c r="R1107">
        <f t="shared" si="191"/>
        <v>20</v>
      </c>
      <c r="S1107" t="str">
        <f t="shared" si="192"/>
        <v>2002</v>
      </c>
      <c r="T1107" t="str">
        <f t="shared" si="193"/>
        <v>0930</v>
      </c>
      <c r="U1107" t="str">
        <f t="shared" si="194"/>
        <v>2002/09/30</v>
      </c>
      <c r="V1107" t="str">
        <f t="shared" si="195"/>
        <v>和歌山</v>
      </c>
      <c r="W1107" t="str">
        <f t="shared" si="196"/>
        <v>00134319223</v>
      </c>
      <c r="X1107" t="str">
        <f t="shared" si="197"/>
        <v>桃山学院大</v>
      </c>
    </row>
    <row r="1108" spans="1:24" x14ac:dyDescent="0.55000000000000004">
      <c r="A1108" s="7" t="s">
        <v>4270</v>
      </c>
      <c r="B1108" s="7">
        <v>1107</v>
      </c>
      <c r="C1108" s="7" t="s">
        <v>4294</v>
      </c>
      <c r="D1108" s="7" t="s">
        <v>4295</v>
      </c>
      <c r="E1108" s="7" t="s">
        <v>1052</v>
      </c>
      <c r="F1108" s="7">
        <v>19</v>
      </c>
      <c r="G1108" s="7" t="s">
        <v>149</v>
      </c>
      <c r="H1108" s="7">
        <v>126930829</v>
      </c>
      <c r="I1108" s="7" t="s">
        <v>4296</v>
      </c>
      <c r="J1108" s="7" t="s">
        <v>4297</v>
      </c>
      <c r="N1108" t="str">
        <f t="shared" si="187"/>
        <v>國貞</v>
      </c>
      <c r="O1108" t="str">
        <f t="shared" si="188"/>
        <v>俊広</v>
      </c>
      <c r="P1108" t="str">
        <f t="shared" si="189"/>
        <v>クニサダ</v>
      </c>
      <c r="Q1108" t="str">
        <f t="shared" si="190"/>
        <v>トシヒロ</v>
      </c>
      <c r="R1108">
        <f t="shared" si="191"/>
        <v>20</v>
      </c>
      <c r="S1108" t="str">
        <f t="shared" si="192"/>
        <v>2002</v>
      </c>
      <c r="T1108" t="str">
        <f t="shared" si="193"/>
        <v>0621</v>
      </c>
      <c r="U1108" t="str">
        <f t="shared" si="194"/>
        <v>2002/06/21</v>
      </c>
      <c r="V1108" t="str">
        <f t="shared" si="195"/>
        <v>大阪</v>
      </c>
      <c r="W1108" t="str">
        <f t="shared" si="196"/>
        <v>00126930829</v>
      </c>
      <c r="X1108" t="str">
        <f t="shared" si="197"/>
        <v>桃山学院大</v>
      </c>
    </row>
    <row r="1109" spans="1:24" x14ac:dyDescent="0.55000000000000004">
      <c r="A1109" s="7" t="s">
        <v>4270</v>
      </c>
      <c r="B1109" s="7">
        <v>1108</v>
      </c>
      <c r="C1109" s="7" t="s">
        <v>4298</v>
      </c>
      <c r="D1109" s="7" t="s">
        <v>4299</v>
      </c>
      <c r="E1109" s="7" t="s">
        <v>2416</v>
      </c>
      <c r="F1109" s="7">
        <v>20</v>
      </c>
      <c r="G1109" s="7" t="s">
        <v>149</v>
      </c>
      <c r="H1109" s="7">
        <v>80905123</v>
      </c>
      <c r="I1109" s="7" t="s">
        <v>4300</v>
      </c>
      <c r="J1109" s="7" t="s">
        <v>2628</v>
      </c>
      <c r="N1109" t="str">
        <f t="shared" si="187"/>
        <v>丸谷</v>
      </c>
      <c r="O1109" t="str">
        <f t="shared" si="188"/>
        <v>翔真</v>
      </c>
      <c r="P1109" t="str">
        <f t="shared" si="189"/>
        <v>マルタニ</v>
      </c>
      <c r="Q1109" t="str">
        <f t="shared" si="190"/>
        <v>ショウマ</v>
      </c>
      <c r="R1109">
        <f t="shared" si="191"/>
        <v>21</v>
      </c>
      <c r="S1109" t="str">
        <f t="shared" si="192"/>
        <v>2002</v>
      </c>
      <c r="T1109" t="str">
        <f t="shared" si="193"/>
        <v>0110</v>
      </c>
      <c r="U1109" t="str">
        <f t="shared" si="194"/>
        <v>2002/01/10</v>
      </c>
      <c r="V1109" t="str">
        <f t="shared" si="195"/>
        <v>大阪</v>
      </c>
      <c r="W1109" t="str">
        <f t="shared" si="196"/>
        <v>00080905123</v>
      </c>
      <c r="X1109" t="str">
        <f t="shared" si="197"/>
        <v>桃山学院大</v>
      </c>
    </row>
    <row r="1110" spans="1:24" x14ac:dyDescent="0.55000000000000004">
      <c r="A1110" s="7" t="s">
        <v>4270</v>
      </c>
      <c r="B1110" s="7">
        <v>1109</v>
      </c>
      <c r="C1110" s="7" t="s">
        <v>4301</v>
      </c>
      <c r="D1110" s="7" t="s">
        <v>4302</v>
      </c>
      <c r="E1110" s="7" t="s">
        <v>4303</v>
      </c>
      <c r="F1110" s="7">
        <v>18</v>
      </c>
      <c r="G1110" s="7" t="s">
        <v>149</v>
      </c>
      <c r="H1110" s="7" t="s">
        <v>551</v>
      </c>
      <c r="I1110" s="7" t="s">
        <v>783</v>
      </c>
      <c r="J1110" s="7" t="s">
        <v>3530</v>
      </c>
      <c r="N1110" t="str">
        <f t="shared" si="187"/>
        <v>濱田</v>
      </c>
      <c r="O1110" t="str">
        <f t="shared" si="188"/>
        <v>雅人</v>
      </c>
      <c r="P1110" t="str">
        <f t="shared" si="189"/>
        <v>ハマダ</v>
      </c>
      <c r="Q1110" t="str">
        <f t="shared" si="190"/>
        <v>マサト</v>
      </c>
      <c r="R1110">
        <f t="shared" si="191"/>
        <v>19</v>
      </c>
      <c r="S1110" t="str">
        <f t="shared" si="192"/>
        <v>2003</v>
      </c>
      <c r="T1110" t="str">
        <f t="shared" si="193"/>
        <v>1015</v>
      </c>
      <c r="U1110" t="str">
        <f t="shared" si="194"/>
        <v>2003/10/15</v>
      </c>
      <c r="V1110" t="str">
        <f t="shared" si="195"/>
        <v>大阪</v>
      </c>
      <c r="W1110" t="str">
        <f t="shared" si="196"/>
        <v/>
      </c>
      <c r="X1110" t="str">
        <f t="shared" si="197"/>
        <v>桃山学院大</v>
      </c>
    </row>
    <row r="1111" spans="1:24" x14ac:dyDescent="0.55000000000000004">
      <c r="A1111" s="7" t="s">
        <v>4304</v>
      </c>
      <c r="B1111" s="7">
        <v>1110</v>
      </c>
      <c r="C1111" s="7" t="s">
        <v>4305</v>
      </c>
      <c r="D1111" s="7" t="s">
        <v>4306</v>
      </c>
      <c r="E1111" s="7" t="s">
        <v>1159</v>
      </c>
      <c r="F1111" s="7">
        <v>21</v>
      </c>
      <c r="G1111" s="7" t="s">
        <v>149</v>
      </c>
      <c r="H1111" s="7">
        <v>62379936</v>
      </c>
      <c r="I1111" s="7" t="s">
        <v>4307</v>
      </c>
      <c r="J1111" s="7" t="s">
        <v>4308</v>
      </c>
      <c r="N1111" t="str">
        <f t="shared" si="187"/>
        <v>勢力</v>
      </c>
      <c r="O1111" t="str">
        <f t="shared" si="188"/>
        <v>竜里</v>
      </c>
      <c r="P1111" t="str">
        <f t="shared" si="189"/>
        <v>セイリキ</v>
      </c>
      <c r="Q1111" t="str">
        <f t="shared" si="190"/>
        <v>リュウリ</v>
      </c>
      <c r="R1111">
        <f t="shared" si="191"/>
        <v>22</v>
      </c>
      <c r="S1111" t="str">
        <f t="shared" si="192"/>
        <v>2000</v>
      </c>
      <c r="T1111" t="str">
        <f t="shared" si="193"/>
        <v>0414</v>
      </c>
      <c r="U1111" t="str">
        <f t="shared" si="194"/>
        <v>2000/04/14</v>
      </c>
      <c r="V1111" t="str">
        <f t="shared" si="195"/>
        <v>大阪</v>
      </c>
      <c r="W1111" t="str">
        <f t="shared" si="196"/>
        <v>00062379936</v>
      </c>
      <c r="X1111" t="str">
        <f t="shared" si="197"/>
        <v>大阪成蹊大</v>
      </c>
    </row>
    <row r="1112" spans="1:24" x14ac:dyDescent="0.55000000000000004">
      <c r="A1112" s="7" t="s">
        <v>4304</v>
      </c>
      <c r="B1112" s="7">
        <v>1111</v>
      </c>
      <c r="C1112" s="7" t="s">
        <v>4309</v>
      </c>
      <c r="D1112" s="7" t="s">
        <v>4310</v>
      </c>
      <c r="E1112" s="7" t="s">
        <v>4311</v>
      </c>
      <c r="F1112" s="7">
        <v>21</v>
      </c>
      <c r="G1112" s="7" t="s">
        <v>149</v>
      </c>
      <c r="H1112" s="7">
        <v>63417829</v>
      </c>
      <c r="I1112" s="7" t="s">
        <v>4312</v>
      </c>
      <c r="J1112" s="7" t="s">
        <v>139</v>
      </c>
      <c r="N1112" t="str">
        <f t="shared" si="187"/>
        <v>葉山</v>
      </c>
      <c r="O1112" t="str">
        <f t="shared" si="188"/>
        <v>陽</v>
      </c>
      <c r="P1112" t="str">
        <f t="shared" si="189"/>
        <v>ハヤマ</v>
      </c>
      <c r="Q1112" t="str">
        <f t="shared" si="190"/>
        <v>アキラ</v>
      </c>
      <c r="R1112">
        <f t="shared" si="191"/>
        <v>21</v>
      </c>
      <c r="S1112" t="str">
        <f t="shared" si="192"/>
        <v>2001</v>
      </c>
      <c r="T1112" t="str">
        <f t="shared" si="193"/>
        <v>0322</v>
      </c>
      <c r="U1112" t="str">
        <f t="shared" si="194"/>
        <v>2001/03/22</v>
      </c>
      <c r="V1112" t="str">
        <f t="shared" si="195"/>
        <v>大阪</v>
      </c>
      <c r="W1112" t="str">
        <f t="shared" si="196"/>
        <v>00063417829</v>
      </c>
      <c r="X1112" t="str">
        <f t="shared" si="197"/>
        <v>大阪成蹊大</v>
      </c>
    </row>
    <row r="1113" spans="1:24" x14ac:dyDescent="0.55000000000000004">
      <c r="A1113" s="7" t="s">
        <v>4304</v>
      </c>
      <c r="B1113" s="7">
        <v>1112</v>
      </c>
      <c r="C1113" s="7" t="s">
        <v>4313</v>
      </c>
      <c r="D1113" s="7" t="s">
        <v>4314</v>
      </c>
      <c r="E1113" s="7" t="s">
        <v>3331</v>
      </c>
      <c r="F1113" s="7">
        <v>20</v>
      </c>
      <c r="G1113" s="7" t="s">
        <v>149</v>
      </c>
      <c r="H1113" s="7">
        <v>77326328</v>
      </c>
      <c r="I1113" s="7" t="s">
        <v>4315</v>
      </c>
      <c r="J1113" s="7" t="s">
        <v>537</v>
      </c>
      <c r="N1113" t="str">
        <f t="shared" si="187"/>
        <v>田尻</v>
      </c>
      <c r="O1113" t="str">
        <f t="shared" si="188"/>
        <v>椋介</v>
      </c>
      <c r="P1113" t="str">
        <f t="shared" si="189"/>
        <v>タジリ</v>
      </c>
      <c r="Q1113" t="str">
        <f t="shared" si="190"/>
        <v>リョウスケ</v>
      </c>
      <c r="R1113">
        <f t="shared" si="191"/>
        <v>21</v>
      </c>
      <c r="S1113" t="str">
        <f t="shared" si="192"/>
        <v>2001</v>
      </c>
      <c r="T1113" t="str">
        <f t="shared" si="193"/>
        <v>0707</v>
      </c>
      <c r="U1113" t="str">
        <f t="shared" si="194"/>
        <v>2001/07/07</v>
      </c>
      <c r="V1113" t="str">
        <f t="shared" si="195"/>
        <v>大阪</v>
      </c>
      <c r="W1113" t="str">
        <f t="shared" si="196"/>
        <v>00077326328</v>
      </c>
      <c r="X1113" t="str">
        <f t="shared" si="197"/>
        <v>大阪成蹊大</v>
      </c>
    </row>
    <row r="1114" spans="1:24" x14ac:dyDescent="0.55000000000000004">
      <c r="A1114" s="7" t="s">
        <v>4304</v>
      </c>
      <c r="B1114" s="7">
        <v>1113</v>
      </c>
      <c r="C1114" s="7" t="s">
        <v>4316</v>
      </c>
      <c r="D1114" s="7" t="s">
        <v>4317</v>
      </c>
      <c r="E1114" s="7" t="s">
        <v>1295</v>
      </c>
      <c r="F1114" s="7">
        <v>20</v>
      </c>
      <c r="G1114" s="7" t="s">
        <v>121</v>
      </c>
      <c r="H1114" s="7">
        <v>115112314</v>
      </c>
      <c r="I1114" s="7" t="s">
        <v>658</v>
      </c>
      <c r="J1114" s="7" t="s">
        <v>1753</v>
      </c>
      <c r="N1114" t="str">
        <f t="shared" si="187"/>
        <v>川野</v>
      </c>
      <c r="O1114" t="str">
        <f t="shared" si="188"/>
        <v>樹生</v>
      </c>
      <c r="P1114" t="str">
        <f t="shared" si="189"/>
        <v>カワノ</v>
      </c>
      <c r="Q1114" t="str">
        <f t="shared" si="190"/>
        <v>イツキ</v>
      </c>
      <c r="R1114">
        <f t="shared" si="191"/>
        <v>21</v>
      </c>
      <c r="S1114" t="str">
        <f t="shared" si="192"/>
        <v>2001</v>
      </c>
      <c r="T1114" t="str">
        <f t="shared" si="193"/>
        <v>0920</v>
      </c>
      <c r="U1114" t="str">
        <f t="shared" si="194"/>
        <v>2001/09/20</v>
      </c>
      <c r="V1114" t="str">
        <f t="shared" si="195"/>
        <v>京都</v>
      </c>
      <c r="W1114" t="str">
        <f t="shared" si="196"/>
        <v>00115112314</v>
      </c>
      <c r="X1114" t="str">
        <f t="shared" si="197"/>
        <v>大阪成蹊大</v>
      </c>
    </row>
    <row r="1115" spans="1:24" x14ac:dyDescent="0.55000000000000004">
      <c r="A1115" s="7" t="s">
        <v>4304</v>
      </c>
      <c r="B1115" s="7">
        <v>1114</v>
      </c>
      <c r="C1115" s="7" t="s">
        <v>4318</v>
      </c>
      <c r="D1115" s="7" t="s">
        <v>4319</v>
      </c>
      <c r="E1115" s="7" t="s">
        <v>1354</v>
      </c>
      <c r="F1115" s="7">
        <v>20</v>
      </c>
      <c r="G1115" s="7" t="s">
        <v>149</v>
      </c>
      <c r="H1115" s="7">
        <v>76758437</v>
      </c>
      <c r="I1115" s="7" t="s">
        <v>4320</v>
      </c>
      <c r="J1115" s="7" t="s">
        <v>151</v>
      </c>
      <c r="N1115" t="str">
        <f t="shared" si="187"/>
        <v>三村</v>
      </c>
      <c r="O1115" t="str">
        <f t="shared" si="188"/>
        <v>颯</v>
      </c>
      <c r="P1115" t="str">
        <f t="shared" si="189"/>
        <v>ミムラ</v>
      </c>
      <c r="Q1115" t="str">
        <f t="shared" si="190"/>
        <v>ハヤテ</v>
      </c>
      <c r="R1115">
        <f t="shared" si="191"/>
        <v>21</v>
      </c>
      <c r="S1115" t="str">
        <f t="shared" si="192"/>
        <v>2001</v>
      </c>
      <c r="T1115" t="str">
        <f t="shared" si="193"/>
        <v>1130</v>
      </c>
      <c r="U1115" t="str">
        <f t="shared" si="194"/>
        <v>2001/11/30</v>
      </c>
      <c r="V1115" t="str">
        <f t="shared" si="195"/>
        <v>大阪</v>
      </c>
      <c r="W1115" t="str">
        <f t="shared" si="196"/>
        <v>00076758437</v>
      </c>
      <c r="X1115" t="str">
        <f t="shared" si="197"/>
        <v>大阪成蹊大</v>
      </c>
    </row>
    <row r="1116" spans="1:24" x14ac:dyDescent="0.55000000000000004">
      <c r="A1116" s="7" t="s">
        <v>4304</v>
      </c>
      <c r="B1116" s="7">
        <v>1115</v>
      </c>
      <c r="C1116" s="7" t="s">
        <v>4321</v>
      </c>
      <c r="D1116" s="7" t="s">
        <v>4322</v>
      </c>
      <c r="E1116" s="7" t="s">
        <v>2253</v>
      </c>
      <c r="F1116" s="7">
        <v>21</v>
      </c>
      <c r="G1116" s="7" t="s">
        <v>143</v>
      </c>
      <c r="H1116" s="7">
        <v>70400314</v>
      </c>
      <c r="I1116" s="7" t="s">
        <v>1711</v>
      </c>
      <c r="J1116" s="7" t="s">
        <v>4323</v>
      </c>
      <c r="N1116" t="str">
        <f t="shared" si="187"/>
        <v>黒田</v>
      </c>
      <c r="O1116" t="str">
        <f t="shared" si="188"/>
        <v>真啓</v>
      </c>
      <c r="P1116" t="str">
        <f t="shared" si="189"/>
        <v>クロダ</v>
      </c>
      <c r="Q1116" t="str">
        <f t="shared" si="190"/>
        <v>マサヒロ</v>
      </c>
      <c r="R1116">
        <f t="shared" si="191"/>
        <v>22</v>
      </c>
      <c r="S1116" t="str">
        <f t="shared" si="192"/>
        <v>2000</v>
      </c>
      <c r="T1116" t="str">
        <f t="shared" si="193"/>
        <v>0621</v>
      </c>
      <c r="U1116" t="str">
        <f t="shared" si="194"/>
        <v>2000/06/21</v>
      </c>
      <c r="V1116" t="str">
        <f t="shared" si="195"/>
        <v>兵庫</v>
      </c>
      <c r="W1116" t="str">
        <f t="shared" si="196"/>
        <v>00070400314</v>
      </c>
      <c r="X1116" t="str">
        <f t="shared" si="197"/>
        <v>大阪成蹊大</v>
      </c>
    </row>
    <row r="1117" spans="1:24" x14ac:dyDescent="0.55000000000000004">
      <c r="A1117" s="7" t="s">
        <v>4304</v>
      </c>
      <c r="B1117" s="7">
        <v>1116</v>
      </c>
      <c r="C1117" s="7" t="s">
        <v>4324</v>
      </c>
      <c r="D1117" s="7" t="s">
        <v>3481</v>
      </c>
      <c r="E1117" s="7" t="s">
        <v>208</v>
      </c>
      <c r="F1117" s="7">
        <v>21</v>
      </c>
      <c r="G1117" s="7" t="s">
        <v>149</v>
      </c>
      <c r="H1117" s="7">
        <v>134650019</v>
      </c>
      <c r="I1117" s="7" t="s">
        <v>3482</v>
      </c>
      <c r="J1117" s="7" t="s">
        <v>372</v>
      </c>
      <c r="N1117" t="str">
        <f t="shared" si="187"/>
        <v>長井</v>
      </c>
      <c r="O1117" t="str">
        <f t="shared" si="188"/>
        <v>智也</v>
      </c>
      <c r="P1117" t="str">
        <f t="shared" si="189"/>
        <v>ナガイ</v>
      </c>
      <c r="Q1117" t="str">
        <f t="shared" si="190"/>
        <v>トモヤ</v>
      </c>
      <c r="R1117">
        <f t="shared" si="191"/>
        <v>22</v>
      </c>
      <c r="S1117" t="str">
        <f t="shared" si="192"/>
        <v>2000</v>
      </c>
      <c r="T1117" t="str">
        <f t="shared" si="193"/>
        <v>0606</v>
      </c>
      <c r="U1117" t="str">
        <f t="shared" si="194"/>
        <v>2000/06/06</v>
      </c>
      <c r="V1117" t="str">
        <f t="shared" si="195"/>
        <v>大阪</v>
      </c>
      <c r="W1117" t="str">
        <f t="shared" si="196"/>
        <v>00134650019</v>
      </c>
      <c r="X1117" t="str">
        <f t="shared" si="197"/>
        <v>大阪成蹊大</v>
      </c>
    </row>
    <row r="1118" spans="1:24" x14ac:dyDescent="0.55000000000000004">
      <c r="A1118" s="7" t="s">
        <v>4304</v>
      </c>
      <c r="B1118" s="7">
        <v>1117</v>
      </c>
      <c r="C1118" s="7" t="s">
        <v>4325</v>
      </c>
      <c r="D1118" s="7" t="s">
        <v>4326</v>
      </c>
      <c r="E1118" s="7" t="s">
        <v>933</v>
      </c>
      <c r="F1118" s="7">
        <v>19</v>
      </c>
      <c r="G1118" s="7" t="s">
        <v>149</v>
      </c>
      <c r="H1118" s="7">
        <v>163636227</v>
      </c>
      <c r="I1118" s="7" t="s">
        <v>4327</v>
      </c>
      <c r="J1118" s="7" t="s">
        <v>1580</v>
      </c>
      <c r="N1118" t="str">
        <f t="shared" si="187"/>
        <v>船越</v>
      </c>
      <c r="O1118" t="str">
        <f t="shared" si="188"/>
        <v>涼雅</v>
      </c>
      <c r="P1118" t="str">
        <f t="shared" si="189"/>
        <v>フナコシ</v>
      </c>
      <c r="Q1118" t="str">
        <f t="shared" si="190"/>
        <v>リョウガ</v>
      </c>
      <c r="R1118">
        <f t="shared" si="191"/>
        <v>20</v>
      </c>
      <c r="S1118" t="str">
        <f t="shared" si="192"/>
        <v>2002</v>
      </c>
      <c r="T1118" t="str">
        <f t="shared" si="193"/>
        <v>0605</v>
      </c>
      <c r="U1118" t="str">
        <f t="shared" si="194"/>
        <v>2002/06/05</v>
      </c>
      <c r="V1118" t="str">
        <f t="shared" si="195"/>
        <v>大阪</v>
      </c>
      <c r="W1118" t="str">
        <f t="shared" si="196"/>
        <v>00163636227</v>
      </c>
      <c r="X1118" t="str">
        <f t="shared" si="197"/>
        <v>大阪成蹊大</v>
      </c>
    </row>
    <row r="1119" spans="1:24" x14ac:dyDescent="0.55000000000000004">
      <c r="A1119" s="7" t="s">
        <v>4304</v>
      </c>
      <c r="B1119" s="7">
        <v>1118</v>
      </c>
      <c r="C1119" s="7" t="s">
        <v>4328</v>
      </c>
      <c r="D1119" s="7" t="s">
        <v>4329</v>
      </c>
      <c r="E1119" s="7" t="s">
        <v>477</v>
      </c>
      <c r="F1119" s="7">
        <v>19</v>
      </c>
      <c r="G1119" s="7" t="s">
        <v>149</v>
      </c>
      <c r="H1119" s="7">
        <v>91068731</v>
      </c>
      <c r="I1119" s="7" t="s">
        <v>473</v>
      </c>
      <c r="J1119" s="7" t="s">
        <v>1748</v>
      </c>
      <c r="N1119" t="str">
        <f t="shared" si="187"/>
        <v>山崎</v>
      </c>
      <c r="O1119" t="str">
        <f t="shared" si="188"/>
        <v>奨</v>
      </c>
      <c r="P1119" t="str">
        <f t="shared" si="189"/>
        <v>ヤマサキ</v>
      </c>
      <c r="Q1119" t="str">
        <f t="shared" si="190"/>
        <v>タスク</v>
      </c>
      <c r="R1119">
        <f t="shared" si="191"/>
        <v>20</v>
      </c>
      <c r="S1119" t="str">
        <f t="shared" si="192"/>
        <v>2002</v>
      </c>
      <c r="T1119" t="str">
        <f t="shared" si="193"/>
        <v>0819</v>
      </c>
      <c r="U1119" t="str">
        <f t="shared" si="194"/>
        <v>2002/08/19</v>
      </c>
      <c r="V1119" t="str">
        <f t="shared" si="195"/>
        <v>大阪</v>
      </c>
      <c r="W1119" t="str">
        <f t="shared" si="196"/>
        <v>00091068731</v>
      </c>
      <c r="X1119" t="str">
        <f t="shared" si="197"/>
        <v>大阪成蹊大</v>
      </c>
    </row>
    <row r="1120" spans="1:24" x14ac:dyDescent="0.55000000000000004">
      <c r="A1120" s="7" t="s">
        <v>4304</v>
      </c>
      <c r="B1120" s="7">
        <v>1119</v>
      </c>
      <c r="C1120" s="7" t="s">
        <v>4330</v>
      </c>
      <c r="D1120" s="7" t="s">
        <v>4331</v>
      </c>
      <c r="E1120" s="7" t="s">
        <v>3258</v>
      </c>
      <c r="F1120" s="7">
        <v>19</v>
      </c>
      <c r="G1120" s="7" t="s">
        <v>121</v>
      </c>
      <c r="H1120" s="7">
        <v>119957335</v>
      </c>
      <c r="I1120" s="7" t="s">
        <v>266</v>
      </c>
      <c r="J1120" s="7" t="s">
        <v>581</v>
      </c>
      <c r="N1120" t="str">
        <f t="shared" si="187"/>
        <v>谷口</v>
      </c>
      <c r="O1120" t="str">
        <f t="shared" si="188"/>
        <v>哲也</v>
      </c>
      <c r="P1120" t="str">
        <f t="shared" si="189"/>
        <v>タニグチ</v>
      </c>
      <c r="Q1120" t="str">
        <f t="shared" si="190"/>
        <v>テツヤ</v>
      </c>
      <c r="R1120">
        <f t="shared" si="191"/>
        <v>20</v>
      </c>
      <c r="S1120" t="str">
        <f t="shared" si="192"/>
        <v>2002</v>
      </c>
      <c r="T1120" t="str">
        <f t="shared" si="193"/>
        <v>0919</v>
      </c>
      <c r="U1120" t="str">
        <f t="shared" si="194"/>
        <v>2002/09/19</v>
      </c>
      <c r="V1120" t="str">
        <f t="shared" si="195"/>
        <v>京都</v>
      </c>
      <c r="W1120" t="str">
        <f t="shared" si="196"/>
        <v>00119957335</v>
      </c>
      <c r="X1120" t="str">
        <f t="shared" si="197"/>
        <v>大阪成蹊大</v>
      </c>
    </row>
    <row r="1121" spans="1:24" x14ac:dyDescent="0.55000000000000004">
      <c r="A1121" s="7" t="s">
        <v>4304</v>
      </c>
      <c r="B1121" s="7">
        <v>1120</v>
      </c>
      <c r="C1121" s="7" t="s">
        <v>4332</v>
      </c>
      <c r="D1121" s="7" t="s">
        <v>4333</v>
      </c>
      <c r="E1121" s="7" t="s">
        <v>4334</v>
      </c>
      <c r="F1121" s="7">
        <v>21</v>
      </c>
      <c r="G1121" s="7" t="s">
        <v>149</v>
      </c>
      <c r="H1121" s="7">
        <v>62569735</v>
      </c>
      <c r="I1121" s="7" t="s">
        <v>3062</v>
      </c>
      <c r="J1121" s="7" t="s">
        <v>636</v>
      </c>
      <c r="N1121" t="str">
        <f t="shared" si="187"/>
        <v>川﨑</v>
      </c>
      <c r="O1121" t="str">
        <f t="shared" si="188"/>
        <v>圭悟</v>
      </c>
      <c r="P1121" t="str">
        <f t="shared" si="189"/>
        <v>カワサキ</v>
      </c>
      <c r="Q1121" t="str">
        <f t="shared" si="190"/>
        <v>ケイゴ</v>
      </c>
      <c r="R1121">
        <f t="shared" si="191"/>
        <v>22</v>
      </c>
      <c r="S1121" t="str">
        <f t="shared" si="192"/>
        <v>2000</v>
      </c>
      <c r="T1121" t="str">
        <f t="shared" si="193"/>
        <v>0611</v>
      </c>
      <c r="U1121" t="str">
        <f t="shared" si="194"/>
        <v>2000/06/11</v>
      </c>
      <c r="V1121" t="str">
        <f t="shared" si="195"/>
        <v>大阪</v>
      </c>
      <c r="W1121" t="str">
        <f t="shared" si="196"/>
        <v>00062569735</v>
      </c>
      <c r="X1121" t="str">
        <f t="shared" si="197"/>
        <v>大阪成蹊大</v>
      </c>
    </row>
    <row r="1122" spans="1:24" x14ac:dyDescent="0.55000000000000004">
      <c r="A1122" s="7" t="s">
        <v>4304</v>
      </c>
      <c r="B1122" s="7">
        <v>1121</v>
      </c>
      <c r="C1122" s="7" t="s">
        <v>4335</v>
      </c>
      <c r="D1122" s="7" t="s">
        <v>4336</v>
      </c>
      <c r="E1122" s="7" t="s">
        <v>1913</v>
      </c>
      <c r="F1122" s="7">
        <v>19</v>
      </c>
      <c r="G1122" s="7" t="s">
        <v>149</v>
      </c>
      <c r="H1122" s="7">
        <v>121260820</v>
      </c>
      <c r="I1122" s="7" t="s">
        <v>170</v>
      </c>
      <c r="J1122" s="7" t="s">
        <v>1636</v>
      </c>
      <c r="N1122" t="str">
        <f t="shared" si="187"/>
        <v>中川</v>
      </c>
      <c r="O1122" t="str">
        <f t="shared" si="188"/>
        <v>祥太</v>
      </c>
      <c r="P1122" t="str">
        <f t="shared" si="189"/>
        <v>ナカガワ</v>
      </c>
      <c r="Q1122" t="str">
        <f t="shared" si="190"/>
        <v>ショウタ</v>
      </c>
      <c r="R1122">
        <f t="shared" si="191"/>
        <v>19</v>
      </c>
      <c r="S1122" t="str">
        <f t="shared" si="192"/>
        <v>2003</v>
      </c>
      <c r="T1122" t="str">
        <f t="shared" si="193"/>
        <v>0320</v>
      </c>
      <c r="U1122" t="str">
        <f t="shared" si="194"/>
        <v>2003/03/20</v>
      </c>
      <c r="V1122" t="str">
        <f t="shared" si="195"/>
        <v>大阪</v>
      </c>
      <c r="W1122" t="str">
        <f t="shared" si="196"/>
        <v>00121260820</v>
      </c>
      <c r="X1122" t="str">
        <f t="shared" si="197"/>
        <v>大阪成蹊大</v>
      </c>
    </row>
    <row r="1123" spans="1:24" x14ac:dyDescent="0.55000000000000004">
      <c r="A1123" s="7" t="s">
        <v>4304</v>
      </c>
      <c r="B1123" s="7">
        <v>1122</v>
      </c>
      <c r="C1123" s="7" t="s">
        <v>4337</v>
      </c>
      <c r="D1123" s="7" t="s">
        <v>4338</v>
      </c>
      <c r="E1123" s="7" t="s">
        <v>3096</v>
      </c>
      <c r="F1123" s="7">
        <v>19</v>
      </c>
      <c r="G1123" s="7" t="s">
        <v>149</v>
      </c>
      <c r="H1123" s="7">
        <v>108318627</v>
      </c>
      <c r="I1123" s="7" t="s">
        <v>4339</v>
      </c>
      <c r="J1123" s="7" t="s">
        <v>3081</v>
      </c>
      <c r="N1123" t="str">
        <f t="shared" si="187"/>
        <v>長島</v>
      </c>
      <c r="O1123" t="str">
        <f t="shared" si="188"/>
        <v>聖</v>
      </c>
      <c r="P1123" t="str">
        <f t="shared" si="189"/>
        <v>ナガシマ</v>
      </c>
      <c r="Q1123" t="str">
        <f t="shared" si="190"/>
        <v>ヒジリ</v>
      </c>
      <c r="R1123">
        <f t="shared" si="191"/>
        <v>19</v>
      </c>
      <c r="S1123" t="str">
        <f t="shared" si="192"/>
        <v>2003</v>
      </c>
      <c r="T1123" t="str">
        <f t="shared" si="193"/>
        <v>0217</v>
      </c>
      <c r="U1123" t="str">
        <f t="shared" si="194"/>
        <v>2003/02/17</v>
      </c>
      <c r="V1123" t="str">
        <f t="shared" si="195"/>
        <v>大阪</v>
      </c>
      <c r="W1123" t="str">
        <f t="shared" si="196"/>
        <v>00108318627</v>
      </c>
      <c r="X1123" t="str">
        <f t="shared" si="197"/>
        <v>大阪成蹊大</v>
      </c>
    </row>
    <row r="1124" spans="1:24" x14ac:dyDescent="0.55000000000000004">
      <c r="A1124" s="7" t="s">
        <v>4304</v>
      </c>
      <c r="B1124" s="7">
        <v>1123</v>
      </c>
      <c r="C1124" s="7" t="s">
        <v>4340</v>
      </c>
      <c r="D1124" s="7" t="s">
        <v>4341</v>
      </c>
      <c r="E1124" s="7" t="s">
        <v>1382</v>
      </c>
      <c r="F1124" s="7">
        <v>19</v>
      </c>
      <c r="G1124" s="7" t="s">
        <v>143</v>
      </c>
      <c r="H1124" s="7">
        <v>97968140</v>
      </c>
      <c r="I1124" s="7" t="s">
        <v>4342</v>
      </c>
      <c r="J1124" s="7" t="s">
        <v>1554</v>
      </c>
      <c r="N1124" t="str">
        <f t="shared" si="187"/>
        <v>松浦</v>
      </c>
      <c r="O1124" t="str">
        <f t="shared" si="188"/>
        <v>亮太</v>
      </c>
      <c r="P1124" t="str">
        <f t="shared" si="189"/>
        <v>マツウラ</v>
      </c>
      <c r="Q1124" t="str">
        <f t="shared" si="190"/>
        <v>リョウタ</v>
      </c>
      <c r="R1124">
        <f t="shared" si="191"/>
        <v>20</v>
      </c>
      <c r="S1124" t="str">
        <f t="shared" si="192"/>
        <v>2002</v>
      </c>
      <c r="T1124" t="str">
        <f t="shared" si="193"/>
        <v>0413</v>
      </c>
      <c r="U1124" t="str">
        <f t="shared" si="194"/>
        <v>2002/04/13</v>
      </c>
      <c r="V1124" t="str">
        <f t="shared" si="195"/>
        <v>兵庫</v>
      </c>
      <c r="W1124" t="str">
        <f t="shared" si="196"/>
        <v>00097968140</v>
      </c>
      <c r="X1124" t="str">
        <f t="shared" si="197"/>
        <v>大阪成蹊大</v>
      </c>
    </row>
    <row r="1125" spans="1:24" x14ac:dyDescent="0.55000000000000004">
      <c r="A1125" s="7" t="s">
        <v>4304</v>
      </c>
      <c r="B1125" s="7">
        <v>1124</v>
      </c>
      <c r="C1125" s="7" t="s">
        <v>4343</v>
      </c>
      <c r="D1125" s="7" t="s">
        <v>4344</v>
      </c>
      <c r="E1125" s="7" t="s">
        <v>1057</v>
      </c>
      <c r="F1125" s="7">
        <v>21</v>
      </c>
      <c r="G1125" s="7" t="s">
        <v>149</v>
      </c>
      <c r="H1125" s="7">
        <v>138521121</v>
      </c>
      <c r="I1125" s="7" t="s">
        <v>4345</v>
      </c>
      <c r="J1125" s="7" t="s">
        <v>827</v>
      </c>
      <c r="N1125" t="str">
        <f t="shared" si="187"/>
        <v>阪倉</v>
      </c>
      <c r="O1125" t="str">
        <f t="shared" si="188"/>
        <v>達也</v>
      </c>
      <c r="P1125" t="str">
        <f t="shared" si="189"/>
        <v>サカクラ</v>
      </c>
      <c r="Q1125" t="str">
        <f t="shared" si="190"/>
        <v>タツヤ</v>
      </c>
      <c r="R1125">
        <f t="shared" si="191"/>
        <v>22</v>
      </c>
      <c r="S1125" t="str">
        <f t="shared" si="192"/>
        <v>2000</v>
      </c>
      <c r="T1125" t="str">
        <f t="shared" si="193"/>
        <v>1113</v>
      </c>
      <c r="U1125" t="str">
        <f t="shared" si="194"/>
        <v>2000/11/13</v>
      </c>
      <c r="V1125" t="str">
        <f t="shared" si="195"/>
        <v>大阪</v>
      </c>
      <c r="W1125" t="str">
        <f t="shared" si="196"/>
        <v>00138521121</v>
      </c>
      <c r="X1125" t="str">
        <f t="shared" si="197"/>
        <v>大阪成蹊大</v>
      </c>
    </row>
    <row r="1126" spans="1:24" x14ac:dyDescent="0.55000000000000004">
      <c r="A1126" s="7" t="s">
        <v>4346</v>
      </c>
      <c r="B1126" s="7">
        <v>1125</v>
      </c>
      <c r="C1126" s="7" t="s">
        <v>4347</v>
      </c>
      <c r="D1126" s="7" t="s">
        <v>4348</v>
      </c>
      <c r="E1126" s="7" t="s">
        <v>212</v>
      </c>
      <c r="F1126" s="7">
        <v>21</v>
      </c>
      <c r="G1126" s="7" t="s">
        <v>143</v>
      </c>
      <c r="H1126" s="7">
        <v>70774126</v>
      </c>
      <c r="I1126" s="7" t="s">
        <v>229</v>
      </c>
      <c r="J1126" s="7" t="s">
        <v>515</v>
      </c>
      <c r="N1126" t="str">
        <f t="shared" si="187"/>
        <v>安藤</v>
      </c>
      <c r="O1126" t="str">
        <f t="shared" si="188"/>
        <v>圭汰</v>
      </c>
      <c r="P1126" t="str">
        <f t="shared" si="189"/>
        <v>アンドウ</v>
      </c>
      <c r="Q1126" t="str">
        <f t="shared" si="190"/>
        <v>ケイタ</v>
      </c>
      <c r="R1126">
        <f t="shared" si="191"/>
        <v>22</v>
      </c>
      <c r="S1126" t="str">
        <f t="shared" si="192"/>
        <v>2000</v>
      </c>
      <c r="T1126" t="str">
        <f t="shared" si="193"/>
        <v>0627</v>
      </c>
      <c r="U1126" t="str">
        <f t="shared" si="194"/>
        <v>2000/06/27</v>
      </c>
      <c r="V1126" t="str">
        <f t="shared" si="195"/>
        <v>兵庫</v>
      </c>
      <c r="W1126" t="str">
        <f t="shared" si="196"/>
        <v>00070774126</v>
      </c>
      <c r="X1126" t="str">
        <f t="shared" si="197"/>
        <v>大阪工業大</v>
      </c>
    </row>
    <row r="1127" spans="1:24" x14ac:dyDescent="0.55000000000000004">
      <c r="A1127" s="7" t="s">
        <v>4346</v>
      </c>
      <c r="B1127" s="7">
        <v>1126</v>
      </c>
      <c r="C1127" s="7" t="s">
        <v>4349</v>
      </c>
      <c r="D1127" s="7" t="s">
        <v>4350</v>
      </c>
      <c r="E1127" s="7" t="s">
        <v>4351</v>
      </c>
      <c r="F1127" s="7">
        <v>20</v>
      </c>
      <c r="G1127" s="7" t="s">
        <v>149</v>
      </c>
      <c r="H1127" s="7">
        <v>80070419</v>
      </c>
      <c r="I1127" s="7" t="s">
        <v>4352</v>
      </c>
      <c r="J1127" s="7" t="s">
        <v>2775</v>
      </c>
      <c r="N1127" t="str">
        <f t="shared" si="187"/>
        <v>澤井</v>
      </c>
      <c r="O1127" t="str">
        <f t="shared" si="188"/>
        <v>麟太郞</v>
      </c>
      <c r="P1127" t="str">
        <f t="shared" si="189"/>
        <v>サワイ</v>
      </c>
      <c r="Q1127" t="str">
        <f t="shared" si="190"/>
        <v>リンタロウ</v>
      </c>
      <c r="R1127">
        <f t="shared" si="191"/>
        <v>21</v>
      </c>
      <c r="S1127" t="str">
        <f t="shared" si="192"/>
        <v>2001</v>
      </c>
      <c r="T1127" t="str">
        <f t="shared" si="193"/>
        <v>0618</v>
      </c>
      <c r="U1127" t="str">
        <f t="shared" si="194"/>
        <v>2001/06/18</v>
      </c>
      <c r="V1127" t="str">
        <f t="shared" si="195"/>
        <v>大阪</v>
      </c>
      <c r="W1127" t="str">
        <f t="shared" si="196"/>
        <v>00080070419</v>
      </c>
      <c r="X1127" t="str">
        <f t="shared" si="197"/>
        <v>大阪工業大</v>
      </c>
    </row>
    <row r="1128" spans="1:24" x14ac:dyDescent="0.55000000000000004">
      <c r="A1128" s="7" t="s">
        <v>4346</v>
      </c>
      <c r="B1128" s="7">
        <v>1127</v>
      </c>
      <c r="C1128" s="7" t="s">
        <v>4353</v>
      </c>
      <c r="D1128" s="7" t="s">
        <v>4354</v>
      </c>
      <c r="E1128" s="7" t="s">
        <v>2304</v>
      </c>
      <c r="F1128" s="7">
        <v>20</v>
      </c>
      <c r="G1128" s="7" t="s">
        <v>121</v>
      </c>
      <c r="H1128" s="7">
        <v>107921424</v>
      </c>
      <c r="I1128" s="7" t="s">
        <v>3490</v>
      </c>
      <c r="J1128" s="7" t="s">
        <v>246</v>
      </c>
      <c r="N1128" t="str">
        <f t="shared" si="187"/>
        <v>西谷</v>
      </c>
      <c r="O1128" t="str">
        <f t="shared" si="188"/>
        <v>好祐</v>
      </c>
      <c r="P1128" t="str">
        <f t="shared" si="189"/>
        <v>ニシタニ</v>
      </c>
      <c r="Q1128" t="str">
        <f t="shared" si="190"/>
        <v>コウスケ</v>
      </c>
      <c r="R1128">
        <f t="shared" si="191"/>
        <v>21</v>
      </c>
      <c r="S1128" t="str">
        <f t="shared" si="192"/>
        <v>2001</v>
      </c>
      <c r="T1128" t="str">
        <f t="shared" si="193"/>
        <v>1022</v>
      </c>
      <c r="U1128" t="str">
        <f t="shared" si="194"/>
        <v>2001/10/22</v>
      </c>
      <c r="V1128" t="str">
        <f t="shared" si="195"/>
        <v>京都</v>
      </c>
      <c r="W1128" t="str">
        <f t="shared" si="196"/>
        <v>00107921424</v>
      </c>
      <c r="X1128" t="str">
        <f t="shared" si="197"/>
        <v>大阪工業大</v>
      </c>
    </row>
    <row r="1129" spans="1:24" x14ac:dyDescent="0.55000000000000004">
      <c r="A1129" s="7" t="s">
        <v>4346</v>
      </c>
      <c r="B1129" s="7">
        <v>1128</v>
      </c>
      <c r="C1129" s="7" t="s">
        <v>4355</v>
      </c>
      <c r="D1129" s="7" t="s">
        <v>4356</v>
      </c>
      <c r="E1129" s="7" t="s">
        <v>1818</v>
      </c>
      <c r="F1129" s="7">
        <v>19</v>
      </c>
      <c r="G1129" s="7" t="s">
        <v>143</v>
      </c>
      <c r="H1129" s="7">
        <v>107308221</v>
      </c>
      <c r="I1129" s="7" t="s">
        <v>4357</v>
      </c>
      <c r="J1129" s="7" t="s">
        <v>4358</v>
      </c>
      <c r="N1129" t="str">
        <f t="shared" si="187"/>
        <v>北本</v>
      </c>
      <c r="O1129" t="str">
        <f t="shared" si="188"/>
        <v>健阿樹</v>
      </c>
      <c r="P1129" t="str">
        <f t="shared" si="189"/>
        <v>キタモト</v>
      </c>
      <c r="Q1129" t="str">
        <f t="shared" si="190"/>
        <v>タケアキ</v>
      </c>
      <c r="R1129">
        <f t="shared" si="191"/>
        <v>20</v>
      </c>
      <c r="S1129" t="str">
        <f t="shared" si="192"/>
        <v>2002</v>
      </c>
      <c r="T1129" t="str">
        <f t="shared" si="193"/>
        <v>0501</v>
      </c>
      <c r="U1129" t="str">
        <f t="shared" si="194"/>
        <v>2002/05/01</v>
      </c>
      <c r="V1129" t="str">
        <f t="shared" si="195"/>
        <v>兵庫</v>
      </c>
      <c r="W1129" t="str">
        <f t="shared" si="196"/>
        <v>00107308221</v>
      </c>
      <c r="X1129" t="str">
        <f t="shared" si="197"/>
        <v>大阪工業大</v>
      </c>
    </row>
    <row r="1130" spans="1:24" x14ac:dyDescent="0.55000000000000004">
      <c r="A1130" s="7" t="s">
        <v>4346</v>
      </c>
      <c r="B1130" s="7">
        <v>1129</v>
      </c>
      <c r="C1130" s="7" t="s">
        <v>4359</v>
      </c>
      <c r="D1130" s="7" t="s">
        <v>4360</v>
      </c>
      <c r="E1130" s="7" t="s">
        <v>1443</v>
      </c>
      <c r="F1130" s="7">
        <v>19</v>
      </c>
      <c r="G1130" s="7" t="s">
        <v>196</v>
      </c>
      <c r="H1130" s="7">
        <v>93227124</v>
      </c>
      <c r="I1130" s="7" t="s">
        <v>726</v>
      </c>
      <c r="J1130" s="7" t="s">
        <v>4361</v>
      </c>
      <c r="N1130" t="str">
        <f t="shared" si="187"/>
        <v>今井</v>
      </c>
      <c r="O1130" t="str">
        <f t="shared" si="188"/>
        <v>一志</v>
      </c>
      <c r="P1130" t="str">
        <f t="shared" si="189"/>
        <v>イマイ</v>
      </c>
      <c r="Q1130" t="str">
        <f t="shared" si="190"/>
        <v>イッシ</v>
      </c>
      <c r="R1130">
        <f t="shared" si="191"/>
        <v>20</v>
      </c>
      <c r="S1130" t="str">
        <f t="shared" si="192"/>
        <v>2002</v>
      </c>
      <c r="T1130" t="str">
        <f t="shared" si="193"/>
        <v>1019</v>
      </c>
      <c r="U1130" t="str">
        <f t="shared" si="194"/>
        <v>2002/10/19</v>
      </c>
      <c r="V1130" t="str">
        <f t="shared" si="195"/>
        <v>三重</v>
      </c>
      <c r="W1130" t="str">
        <f t="shared" si="196"/>
        <v>00093227124</v>
      </c>
      <c r="X1130" t="str">
        <f t="shared" si="197"/>
        <v>大阪工業大</v>
      </c>
    </row>
    <row r="1131" spans="1:24" x14ac:dyDescent="0.55000000000000004">
      <c r="A1131" s="7" t="s">
        <v>4346</v>
      </c>
      <c r="B1131" s="7">
        <v>1130</v>
      </c>
      <c r="C1131" s="7" t="s">
        <v>4362</v>
      </c>
      <c r="D1131" s="7" t="s">
        <v>4363</v>
      </c>
      <c r="E1131" s="7" t="s">
        <v>4364</v>
      </c>
      <c r="F1131" s="7">
        <v>19</v>
      </c>
      <c r="G1131" s="7" t="s">
        <v>2290</v>
      </c>
      <c r="H1131" s="7">
        <v>93200115</v>
      </c>
      <c r="I1131" s="7" t="s">
        <v>4365</v>
      </c>
      <c r="J1131" s="7" t="s">
        <v>2044</v>
      </c>
      <c r="N1131" t="str">
        <f t="shared" si="187"/>
        <v>横手</v>
      </c>
      <c r="O1131" t="str">
        <f t="shared" si="188"/>
        <v>瞳万</v>
      </c>
      <c r="P1131" t="str">
        <f t="shared" si="189"/>
        <v>ヨコテ</v>
      </c>
      <c r="Q1131" t="str">
        <f t="shared" si="190"/>
        <v>トウマ</v>
      </c>
      <c r="R1131">
        <f t="shared" si="191"/>
        <v>20</v>
      </c>
      <c r="S1131" t="str">
        <f t="shared" si="192"/>
        <v>2002</v>
      </c>
      <c r="T1131" t="str">
        <f t="shared" si="193"/>
        <v>0729</v>
      </c>
      <c r="U1131" t="str">
        <f t="shared" si="194"/>
        <v>2002/07/29</v>
      </c>
      <c r="V1131" t="str">
        <f t="shared" si="195"/>
        <v>徳島</v>
      </c>
      <c r="W1131" t="str">
        <f t="shared" si="196"/>
        <v>00093200115</v>
      </c>
      <c r="X1131" t="str">
        <f t="shared" si="197"/>
        <v>大阪工業大</v>
      </c>
    </row>
    <row r="1132" spans="1:24" x14ac:dyDescent="0.55000000000000004">
      <c r="A1132" s="7" t="s">
        <v>4346</v>
      </c>
      <c r="B1132" s="7">
        <v>1131</v>
      </c>
      <c r="C1132" s="7" t="s">
        <v>4366</v>
      </c>
      <c r="D1132" s="7" t="s">
        <v>4367</v>
      </c>
      <c r="E1132" s="7" t="s">
        <v>2543</v>
      </c>
      <c r="F1132" s="7">
        <v>19</v>
      </c>
      <c r="G1132" s="7" t="s">
        <v>149</v>
      </c>
      <c r="H1132" s="7">
        <v>163899238</v>
      </c>
      <c r="I1132" s="7" t="s">
        <v>1735</v>
      </c>
      <c r="J1132" s="7" t="s">
        <v>4368</v>
      </c>
      <c r="N1132" t="str">
        <f t="shared" si="187"/>
        <v>仲西</v>
      </c>
      <c r="O1132" t="str">
        <f t="shared" si="188"/>
        <v>幹地</v>
      </c>
      <c r="P1132" t="str">
        <f t="shared" si="189"/>
        <v>ナカニシ</v>
      </c>
      <c r="Q1132" t="str">
        <f t="shared" si="190"/>
        <v>カンチ</v>
      </c>
      <c r="R1132">
        <f t="shared" si="191"/>
        <v>20</v>
      </c>
      <c r="S1132" t="str">
        <f t="shared" si="192"/>
        <v>2002</v>
      </c>
      <c r="T1132" t="str">
        <f t="shared" si="193"/>
        <v>0421</v>
      </c>
      <c r="U1132" t="str">
        <f t="shared" si="194"/>
        <v>2002/04/21</v>
      </c>
      <c r="V1132" t="str">
        <f t="shared" si="195"/>
        <v>大阪</v>
      </c>
      <c r="W1132" t="str">
        <f t="shared" si="196"/>
        <v>00163899238</v>
      </c>
      <c r="X1132" t="str">
        <f t="shared" si="197"/>
        <v>大阪工業大</v>
      </c>
    </row>
    <row r="1133" spans="1:24" x14ac:dyDescent="0.55000000000000004">
      <c r="A1133" s="7" t="s">
        <v>4346</v>
      </c>
      <c r="B1133" s="7">
        <v>1132</v>
      </c>
      <c r="C1133" s="7" t="s">
        <v>4369</v>
      </c>
      <c r="D1133" s="7" t="s">
        <v>4370</v>
      </c>
      <c r="E1133" s="7" t="s">
        <v>3075</v>
      </c>
      <c r="F1133" s="7">
        <v>19</v>
      </c>
      <c r="G1133" s="7" t="s">
        <v>149</v>
      </c>
      <c r="H1133" s="7">
        <v>132175625</v>
      </c>
      <c r="I1133" s="7" t="s">
        <v>4371</v>
      </c>
      <c r="J1133" s="7" t="s">
        <v>333</v>
      </c>
      <c r="N1133" t="str">
        <f t="shared" si="187"/>
        <v>池辺</v>
      </c>
      <c r="O1133" t="str">
        <f t="shared" si="188"/>
        <v>雄哉</v>
      </c>
      <c r="P1133" t="str">
        <f t="shared" si="189"/>
        <v>イケベ</v>
      </c>
      <c r="Q1133" t="str">
        <f t="shared" si="190"/>
        <v>ユウヤ</v>
      </c>
      <c r="R1133">
        <f t="shared" si="191"/>
        <v>20</v>
      </c>
      <c r="S1133" t="str">
        <f t="shared" si="192"/>
        <v>2002</v>
      </c>
      <c r="T1133" t="str">
        <f t="shared" si="193"/>
        <v>0908</v>
      </c>
      <c r="U1133" t="str">
        <f t="shared" si="194"/>
        <v>2002/09/08</v>
      </c>
      <c r="V1133" t="str">
        <f t="shared" si="195"/>
        <v>大阪</v>
      </c>
      <c r="W1133" t="str">
        <f t="shared" si="196"/>
        <v>00132175625</v>
      </c>
      <c r="X1133" t="str">
        <f t="shared" si="197"/>
        <v>大阪工業大</v>
      </c>
    </row>
    <row r="1134" spans="1:24" x14ac:dyDescent="0.55000000000000004">
      <c r="A1134" s="7" t="s">
        <v>4346</v>
      </c>
      <c r="B1134" s="7">
        <v>1133</v>
      </c>
      <c r="C1134" s="7" t="s">
        <v>4372</v>
      </c>
      <c r="D1134" s="7" t="s">
        <v>4373</v>
      </c>
      <c r="E1134" s="7" t="s">
        <v>3473</v>
      </c>
      <c r="F1134" s="7">
        <v>20</v>
      </c>
      <c r="G1134" s="7" t="s">
        <v>149</v>
      </c>
      <c r="H1134" s="7">
        <v>80974735</v>
      </c>
      <c r="I1134" s="7" t="s">
        <v>4374</v>
      </c>
      <c r="J1134" s="7" t="s">
        <v>430</v>
      </c>
      <c r="N1134" t="str">
        <f t="shared" si="187"/>
        <v>永倉</v>
      </c>
      <c r="O1134" t="str">
        <f t="shared" si="188"/>
        <v>一輝</v>
      </c>
      <c r="P1134" t="str">
        <f t="shared" si="189"/>
        <v>ナガクラ</v>
      </c>
      <c r="Q1134" t="str">
        <f t="shared" si="190"/>
        <v>カズキ</v>
      </c>
      <c r="R1134">
        <f t="shared" si="191"/>
        <v>21</v>
      </c>
      <c r="S1134" t="str">
        <f t="shared" si="192"/>
        <v>2001</v>
      </c>
      <c r="T1134" t="str">
        <f t="shared" si="193"/>
        <v>0522</v>
      </c>
      <c r="U1134" t="str">
        <f t="shared" si="194"/>
        <v>2001/05/22</v>
      </c>
      <c r="V1134" t="str">
        <f t="shared" si="195"/>
        <v>大阪</v>
      </c>
      <c r="W1134" t="str">
        <f t="shared" si="196"/>
        <v>00080974735</v>
      </c>
      <c r="X1134" t="str">
        <f t="shared" si="197"/>
        <v>大阪工業大</v>
      </c>
    </row>
    <row r="1135" spans="1:24" x14ac:dyDescent="0.55000000000000004">
      <c r="A1135" s="7" t="s">
        <v>4346</v>
      </c>
      <c r="B1135" s="7">
        <v>1134</v>
      </c>
      <c r="C1135" s="7" t="s">
        <v>4375</v>
      </c>
      <c r="D1135" s="7" t="s">
        <v>4376</v>
      </c>
      <c r="E1135" s="7" t="s">
        <v>3239</v>
      </c>
      <c r="F1135" s="7">
        <v>19</v>
      </c>
      <c r="G1135" s="7" t="s">
        <v>143</v>
      </c>
      <c r="H1135" s="7">
        <v>121938327</v>
      </c>
      <c r="I1135" s="7" t="s">
        <v>332</v>
      </c>
      <c r="J1135" s="7" t="s">
        <v>372</v>
      </c>
      <c r="N1135" t="str">
        <f t="shared" si="187"/>
        <v>酒井</v>
      </c>
      <c r="O1135" t="str">
        <f t="shared" si="188"/>
        <v>智哉</v>
      </c>
      <c r="P1135" t="str">
        <f t="shared" si="189"/>
        <v>サカイ</v>
      </c>
      <c r="Q1135" t="str">
        <f t="shared" si="190"/>
        <v>トモヤ</v>
      </c>
      <c r="R1135">
        <f t="shared" si="191"/>
        <v>20</v>
      </c>
      <c r="S1135" t="str">
        <f t="shared" si="192"/>
        <v>2002</v>
      </c>
      <c r="T1135" t="str">
        <f t="shared" si="193"/>
        <v>0508</v>
      </c>
      <c r="U1135" t="str">
        <f t="shared" si="194"/>
        <v>2002/05/08</v>
      </c>
      <c r="V1135" t="str">
        <f t="shared" si="195"/>
        <v>兵庫</v>
      </c>
      <c r="W1135" t="str">
        <f t="shared" si="196"/>
        <v>00121938327</v>
      </c>
      <c r="X1135" t="str">
        <f t="shared" si="197"/>
        <v>大阪工業大</v>
      </c>
    </row>
    <row r="1136" spans="1:24" x14ac:dyDescent="0.55000000000000004">
      <c r="A1136" s="7" t="s">
        <v>4346</v>
      </c>
      <c r="B1136" s="7">
        <v>1135</v>
      </c>
      <c r="C1136" s="7" t="s">
        <v>4377</v>
      </c>
      <c r="D1136" s="7" t="s">
        <v>4378</v>
      </c>
      <c r="E1136" s="7" t="s">
        <v>3239</v>
      </c>
      <c r="F1136" s="7">
        <v>19</v>
      </c>
      <c r="G1136" s="7" t="s">
        <v>143</v>
      </c>
      <c r="H1136" s="7" t="s">
        <v>551</v>
      </c>
      <c r="I1136" s="7" t="s">
        <v>4159</v>
      </c>
      <c r="J1136" s="7" t="s">
        <v>4379</v>
      </c>
      <c r="N1136" t="str">
        <f t="shared" si="187"/>
        <v>佐賀山</v>
      </c>
      <c r="O1136" t="str">
        <f t="shared" si="188"/>
        <v>明紀</v>
      </c>
      <c r="P1136" t="str">
        <f t="shared" si="189"/>
        <v>サガヤマ</v>
      </c>
      <c r="Q1136" t="str">
        <f t="shared" si="190"/>
        <v>アキノリ</v>
      </c>
      <c r="R1136">
        <f t="shared" si="191"/>
        <v>20</v>
      </c>
      <c r="S1136" t="str">
        <f t="shared" si="192"/>
        <v>2002</v>
      </c>
      <c r="T1136" t="str">
        <f t="shared" si="193"/>
        <v>0508</v>
      </c>
      <c r="U1136" t="str">
        <f t="shared" si="194"/>
        <v>2002/05/08</v>
      </c>
      <c r="V1136" t="str">
        <f t="shared" si="195"/>
        <v>兵庫</v>
      </c>
      <c r="W1136" t="str">
        <f t="shared" si="196"/>
        <v/>
      </c>
      <c r="X1136" t="str">
        <f t="shared" si="197"/>
        <v>大阪工業大</v>
      </c>
    </row>
    <row r="1137" spans="1:24" x14ac:dyDescent="0.55000000000000004">
      <c r="A1137" s="7" t="s">
        <v>4346</v>
      </c>
      <c r="B1137" s="7">
        <v>1136</v>
      </c>
      <c r="C1137" s="7" t="s">
        <v>4380</v>
      </c>
      <c r="D1137" s="7" t="s">
        <v>4381</v>
      </c>
      <c r="E1137" s="7" t="s">
        <v>1206</v>
      </c>
      <c r="F1137" s="7">
        <v>21</v>
      </c>
      <c r="G1137" s="7" t="s">
        <v>143</v>
      </c>
      <c r="H1137" s="7">
        <v>140685630</v>
      </c>
      <c r="I1137" s="7" t="s">
        <v>903</v>
      </c>
      <c r="J1137" s="7" t="s">
        <v>129</v>
      </c>
      <c r="N1137" t="str">
        <f t="shared" si="187"/>
        <v>佐藤</v>
      </c>
      <c r="O1137" t="str">
        <f t="shared" si="188"/>
        <v>勇希</v>
      </c>
      <c r="P1137" t="str">
        <f t="shared" si="189"/>
        <v>サトウ</v>
      </c>
      <c r="Q1137" t="str">
        <f t="shared" si="190"/>
        <v>ユウキ</v>
      </c>
      <c r="R1137">
        <f t="shared" si="191"/>
        <v>22</v>
      </c>
      <c r="S1137" t="str">
        <f t="shared" si="192"/>
        <v>2000</v>
      </c>
      <c r="T1137" t="str">
        <f t="shared" si="193"/>
        <v>0413</v>
      </c>
      <c r="U1137" t="str">
        <f t="shared" si="194"/>
        <v>2000/04/13</v>
      </c>
      <c r="V1137" t="str">
        <f t="shared" si="195"/>
        <v>兵庫</v>
      </c>
      <c r="W1137" t="str">
        <f t="shared" si="196"/>
        <v>00140685630</v>
      </c>
      <c r="X1137" t="str">
        <f t="shared" si="197"/>
        <v>大阪工業大</v>
      </c>
    </row>
    <row r="1138" spans="1:24" x14ac:dyDescent="0.55000000000000004">
      <c r="A1138" s="7" t="s">
        <v>4346</v>
      </c>
      <c r="B1138" s="7">
        <v>1137</v>
      </c>
      <c r="C1138" s="7" t="s">
        <v>4382</v>
      </c>
      <c r="D1138" s="7" t="s">
        <v>4383</v>
      </c>
      <c r="E1138" s="7" t="s">
        <v>4384</v>
      </c>
      <c r="F1138" s="7">
        <v>20</v>
      </c>
      <c r="G1138" s="7" t="s">
        <v>149</v>
      </c>
      <c r="H1138" s="7">
        <v>75754129</v>
      </c>
      <c r="I1138" s="7" t="s">
        <v>266</v>
      </c>
      <c r="J1138" s="7" t="s">
        <v>4385</v>
      </c>
      <c r="N1138" t="str">
        <f t="shared" si="187"/>
        <v>谷口</v>
      </c>
      <c r="O1138" t="str">
        <f t="shared" si="188"/>
        <v>響平</v>
      </c>
      <c r="P1138" t="str">
        <f t="shared" si="189"/>
        <v>タニグチ</v>
      </c>
      <c r="Q1138" t="str">
        <f t="shared" si="190"/>
        <v>キョウヘイ</v>
      </c>
      <c r="R1138">
        <f t="shared" si="191"/>
        <v>21</v>
      </c>
      <c r="S1138" t="str">
        <f t="shared" si="192"/>
        <v>2001</v>
      </c>
      <c r="T1138" t="str">
        <f t="shared" si="193"/>
        <v>0406</v>
      </c>
      <c r="U1138" t="str">
        <f t="shared" si="194"/>
        <v>2001/04/06</v>
      </c>
      <c r="V1138" t="str">
        <f t="shared" si="195"/>
        <v>大阪</v>
      </c>
      <c r="W1138" t="str">
        <f t="shared" si="196"/>
        <v>00075754129</v>
      </c>
      <c r="X1138" t="str">
        <f t="shared" si="197"/>
        <v>大阪工業大</v>
      </c>
    </row>
    <row r="1139" spans="1:24" x14ac:dyDescent="0.55000000000000004">
      <c r="A1139" s="7" t="s">
        <v>4386</v>
      </c>
      <c r="B1139" s="7">
        <v>1138</v>
      </c>
      <c r="C1139" s="7" t="s">
        <v>4387</v>
      </c>
      <c r="D1139" s="7" t="s">
        <v>4388</v>
      </c>
      <c r="E1139" s="7" t="s">
        <v>4389</v>
      </c>
      <c r="F1139" s="7">
        <v>22</v>
      </c>
      <c r="G1139" s="7" t="s">
        <v>149</v>
      </c>
      <c r="H1139" s="7">
        <v>62523018</v>
      </c>
      <c r="I1139" s="7" t="s">
        <v>497</v>
      </c>
      <c r="J1139" s="7" t="s">
        <v>2695</v>
      </c>
      <c r="N1139" t="str">
        <f t="shared" si="187"/>
        <v>山本</v>
      </c>
      <c r="O1139" t="str">
        <f t="shared" si="188"/>
        <v>理貴</v>
      </c>
      <c r="P1139" t="str">
        <f t="shared" si="189"/>
        <v>ヤマモト</v>
      </c>
      <c r="Q1139" t="str">
        <f t="shared" si="190"/>
        <v>リキ</v>
      </c>
      <c r="R1139">
        <f t="shared" si="191"/>
        <v>23</v>
      </c>
      <c r="S1139" t="str">
        <f t="shared" si="192"/>
        <v>1999</v>
      </c>
      <c r="T1139" t="str">
        <f t="shared" si="193"/>
        <v>0515</v>
      </c>
      <c r="U1139" t="str">
        <f t="shared" si="194"/>
        <v>1999/05/15</v>
      </c>
      <c r="V1139" t="str">
        <f t="shared" si="195"/>
        <v>大阪</v>
      </c>
      <c r="W1139" t="str">
        <f t="shared" si="196"/>
        <v>00062523018</v>
      </c>
      <c r="X1139" t="str">
        <f t="shared" si="197"/>
        <v>大阪国際大</v>
      </c>
    </row>
    <row r="1140" spans="1:24" x14ac:dyDescent="0.55000000000000004">
      <c r="A1140" s="7" t="s">
        <v>4386</v>
      </c>
      <c r="B1140" s="7">
        <v>1139</v>
      </c>
      <c r="C1140" s="7" t="s">
        <v>4390</v>
      </c>
      <c r="D1140" s="7" t="s">
        <v>4391</v>
      </c>
      <c r="E1140" s="7" t="s">
        <v>4392</v>
      </c>
      <c r="F1140" s="7">
        <v>21</v>
      </c>
      <c r="G1140" s="7" t="s">
        <v>98</v>
      </c>
      <c r="H1140" s="7">
        <v>91441120</v>
      </c>
      <c r="I1140" s="7" t="s">
        <v>4393</v>
      </c>
      <c r="J1140" s="7" t="s">
        <v>251</v>
      </c>
      <c r="N1140" t="str">
        <f t="shared" si="187"/>
        <v>石塚</v>
      </c>
      <c r="O1140" t="str">
        <f t="shared" si="188"/>
        <v>友貴</v>
      </c>
      <c r="P1140" t="str">
        <f t="shared" si="189"/>
        <v>イシヅカ</v>
      </c>
      <c r="Q1140" t="str">
        <f t="shared" si="190"/>
        <v>トモキ</v>
      </c>
      <c r="R1140">
        <f t="shared" si="191"/>
        <v>22</v>
      </c>
      <c r="S1140" t="str">
        <f t="shared" si="192"/>
        <v>2000</v>
      </c>
      <c r="T1140" t="str">
        <f t="shared" si="193"/>
        <v>0616</v>
      </c>
      <c r="U1140" t="str">
        <f t="shared" si="194"/>
        <v>2000/06/16</v>
      </c>
      <c r="V1140" t="str">
        <f t="shared" si="195"/>
        <v>滋賀</v>
      </c>
      <c r="W1140" t="str">
        <f t="shared" si="196"/>
        <v>00091441120</v>
      </c>
      <c r="X1140" t="str">
        <f t="shared" si="197"/>
        <v>大阪国際大</v>
      </c>
    </row>
    <row r="1141" spans="1:24" x14ac:dyDescent="0.55000000000000004">
      <c r="A1141" s="7" t="s">
        <v>4386</v>
      </c>
      <c r="B1141" s="7">
        <v>1140</v>
      </c>
      <c r="C1141" s="7" t="s">
        <v>4394</v>
      </c>
      <c r="D1141" s="7" t="s">
        <v>4395</v>
      </c>
      <c r="E1141" s="7" t="s">
        <v>4396</v>
      </c>
      <c r="F1141" s="7">
        <v>21</v>
      </c>
      <c r="G1141" s="7" t="s">
        <v>149</v>
      </c>
      <c r="H1141" s="7">
        <v>64052421</v>
      </c>
      <c r="I1141" s="7" t="s">
        <v>4397</v>
      </c>
      <c r="J1141" s="7" t="s">
        <v>4398</v>
      </c>
      <c r="N1141" t="str">
        <f t="shared" si="187"/>
        <v>今堀</v>
      </c>
      <c r="O1141" t="str">
        <f t="shared" si="188"/>
        <v>暁太</v>
      </c>
      <c r="P1141" t="str">
        <f t="shared" si="189"/>
        <v>イマホリ</v>
      </c>
      <c r="Q1141" t="str">
        <f t="shared" si="190"/>
        <v>キョウタ</v>
      </c>
      <c r="R1141">
        <f t="shared" si="191"/>
        <v>22</v>
      </c>
      <c r="S1141" t="str">
        <f t="shared" si="192"/>
        <v>2000</v>
      </c>
      <c r="T1141" t="str">
        <f t="shared" si="193"/>
        <v>0517</v>
      </c>
      <c r="U1141" t="str">
        <f t="shared" si="194"/>
        <v>2000/05/17</v>
      </c>
      <c r="V1141" t="str">
        <f t="shared" si="195"/>
        <v>大阪</v>
      </c>
      <c r="W1141" t="str">
        <f t="shared" si="196"/>
        <v>00064052421</v>
      </c>
      <c r="X1141" t="str">
        <f t="shared" si="197"/>
        <v>大阪国際大</v>
      </c>
    </row>
    <row r="1142" spans="1:24" x14ac:dyDescent="0.55000000000000004">
      <c r="A1142" s="7" t="s">
        <v>4386</v>
      </c>
      <c r="B1142" s="7">
        <v>1141</v>
      </c>
      <c r="C1142" s="7" t="s">
        <v>4399</v>
      </c>
      <c r="D1142" s="7" t="s">
        <v>4400</v>
      </c>
      <c r="E1142" s="7" t="s">
        <v>4401</v>
      </c>
      <c r="F1142" s="7">
        <v>21</v>
      </c>
      <c r="G1142" s="7" t="s">
        <v>109</v>
      </c>
      <c r="H1142" s="7">
        <v>77824533</v>
      </c>
      <c r="I1142" s="7" t="s">
        <v>4402</v>
      </c>
      <c r="J1142" s="7" t="s">
        <v>3040</v>
      </c>
      <c r="N1142" t="str">
        <f t="shared" si="187"/>
        <v>濟木</v>
      </c>
      <c r="O1142" t="str">
        <f t="shared" si="188"/>
        <v>圭介</v>
      </c>
      <c r="P1142" t="str">
        <f t="shared" si="189"/>
        <v>サイキ</v>
      </c>
      <c r="Q1142" t="str">
        <f t="shared" si="190"/>
        <v>ケイスケ</v>
      </c>
      <c r="R1142">
        <f t="shared" si="191"/>
        <v>22</v>
      </c>
      <c r="S1142" t="str">
        <f t="shared" si="192"/>
        <v>2000</v>
      </c>
      <c r="T1142" t="str">
        <f t="shared" si="193"/>
        <v>0925</v>
      </c>
      <c r="U1142" t="str">
        <f t="shared" si="194"/>
        <v>2000/09/25</v>
      </c>
      <c r="V1142" t="str">
        <f t="shared" si="195"/>
        <v>奈良</v>
      </c>
      <c r="W1142" t="str">
        <f t="shared" si="196"/>
        <v>00077824533</v>
      </c>
      <c r="X1142" t="str">
        <f t="shared" si="197"/>
        <v>大阪国際大</v>
      </c>
    </row>
    <row r="1143" spans="1:24" x14ac:dyDescent="0.55000000000000004">
      <c r="A1143" s="7" t="s">
        <v>4386</v>
      </c>
      <c r="B1143" s="7">
        <v>1142</v>
      </c>
      <c r="C1143" s="7" t="s">
        <v>4403</v>
      </c>
      <c r="D1143" s="7" t="s">
        <v>4404</v>
      </c>
      <c r="E1143" s="7" t="s">
        <v>2611</v>
      </c>
      <c r="F1143" s="7">
        <v>21</v>
      </c>
      <c r="G1143" s="7" t="s">
        <v>149</v>
      </c>
      <c r="H1143" s="7">
        <v>66060422</v>
      </c>
      <c r="I1143" s="7" t="s">
        <v>332</v>
      </c>
      <c r="J1143" s="7" t="s">
        <v>479</v>
      </c>
      <c r="N1143" t="str">
        <f t="shared" si="187"/>
        <v>酒井</v>
      </c>
      <c r="O1143" t="str">
        <f t="shared" si="188"/>
        <v>龍之介</v>
      </c>
      <c r="P1143" t="str">
        <f t="shared" si="189"/>
        <v>サカイ</v>
      </c>
      <c r="Q1143" t="str">
        <f t="shared" si="190"/>
        <v>リュウノスケ</v>
      </c>
      <c r="R1143">
        <f t="shared" si="191"/>
        <v>21</v>
      </c>
      <c r="S1143" t="str">
        <f t="shared" si="192"/>
        <v>2001</v>
      </c>
      <c r="T1143" t="str">
        <f t="shared" si="193"/>
        <v>0207</v>
      </c>
      <c r="U1143" t="str">
        <f t="shared" si="194"/>
        <v>2001/02/07</v>
      </c>
      <c r="V1143" t="str">
        <f t="shared" si="195"/>
        <v>大阪</v>
      </c>
      <c r="W1143" t="str">
        <f t="shared" si="196"/>
        <v>00066060422</v>
      </c>
      <c r="X1143" t="str">
        <f t="shared" si="197"/>
        <v>大阪国際大</v>
      </c>
    </row>
    <row r="1144" spans="1:24" x14ac:dyDescent="0.55000000000000004">
      <c r="A1144" s="7" t="s">
        <v>4386</v>
      </c>
      <c r="B1144" s="7">
        <v>1143</v>
      </c>
      <c r="C1144" s="7" t="s">
        <v>4405</v>
      </c>
      <c r="D1144" s="7" t="s">
        <v>4406</v>
      </c>
      <c r="E1144" s="7" t="s">
        <v>4407</v>
      </c>
      <c r="F1144" s="7">
        <v>21</v>
      </c>
      <c r="G1144" s="7" t="s">
        <v>149</v>
      </c>
      <c r="H1144" s="7">
        <v>65495938</v>
      </c>
      <c r="I1144" s="7" t="s">
        <v>1138</v>
      </c>
      <c r="J1144" s="7" t="s">
        <v>224</v>
      </c>
      <c r="N1144" t="str">
        <f t="shared" si="187"/>
        <v>坂本</v>
      </c>
      <c r="O1144" t="str">
        <f t="shared" si="188"/>
        <v>龍星</v>
      </c>
      <c r="P1144" t="str">
        <f t="shared" si="189"/>
        <v>サカモト</v>
      </c>
      <c r="Q1144" t="str">
        <f t="shared" si="190"/>
        <v>リュウセイ</v>
      </c>
      <c r="R1144">
        <f t="shared" si="191"/>
        <v>22</v>
      </c>
      <c r="S1144" t="str">
        <f t="shared" si="192"/>
        <v>2000</v>
      </c>
      <c r="T1144" t="str">
        <f t="shared" si="193"/>
        <v>0803</v>
      </c>
      <c r="U1144" t="str">
        <f t="shared" si="194"/>
        <v>2000/08/03</v>
      </c>
      <c r="V1144" t="str">
        <f t="shared" si="195"/>
        <v>大阪</v>
      </c>
      <c r="W1144" t="str">
        <f t="shared" si="196"/>
        <v>00065495938</v>
      </c>
      <c r="X1144" t="str">
        <f t="shared" si="197"/>
        <v>大阪国際大</v>
      </c>
    </row>
    <row r="1145" spans="1:24" x14ac:dyDescent="0.55000000000000004">
      <c r="A1145" s="7" t="s">
        <v>4386</v>
      </c>
      <c r="B1145" s="7">
        <v>1144</v>
      </c>
      <c r="C1145" s="7" t="s">
        <v>4408</v>
      </c>
      <c r="D1145" s="7" t="s">
        <v>4409</v>
      </c>
      <c r="E1145" s="7" t="s">
        <v>4410</v>
      </c>
      <c r="F1145" s="7">
        <v>21</v>
      </c>
      <c r="G1145" s="7" t="s">
        <v>121</v>
      </c>
      <c r="H1145" s="7">
        <v>100488021</v>
      </c>
      <c r="I1145" s="7" t="s">
        <v>2607</v>
      </c>
      <c r="J1145" s="7" t="s">
        <v>1664</v>
      </c>
      <c r="N1145" t="str">
        <f t="shared" si="187"/>
        <v>杉田</v>
      </c>
      <c r="O1145" t="str">
        <f t="shared" si="188"/>
        <v>響</v>
      </c>
      <c r="P1145" t="str">
        <f t="shared" si="189"/>
        <v>スギタ</v>
      </c>
      <c r="Q1145" t="str">
        <f t="shared" si="190"/>
        <v>ヒビキ</v>
      </c>
      <c r="R1145">
        <f t="shared" si="191"/>
        <v>22</v>
      </c>
      <c r="S1145" t="str">
        <f t="shared" si="192"/>
        <v>2000</v>
      </c>
      <c r="T1145" t="str">
        <f t="shared" si="193"/>
        <v>1122</v>
      </c>
      <c r="U1145" t="str">
        <f t="shared" si="194"/>
        <v>2000/11/22</v>
      </c>
      <c r="V1145" t="str">
        <f t="shared" si="195"/>
        <v>京都</v>
      </c>
      <c r="W1145" t="str">
        <f t="shared" si="196"/>
        <v>00100488021</v>
      </c>
      <c r="X1145" t="str">
        <f t="shared" si="197"/>
        <v>大阪国際大</v>
      </c>
    </row>
    <row r="1146" spans="1:24" x14ac:dyDescent="0.55000000000000004">
      <c r="A1146" s="7" t="s">
        <v>4386</v>
      </c>
      <c r="B1146" s="7">
        <v>1145</v>
      </c>
      <c r="C1146" s="7" t="s">
        <v>4411</v>
      </c>
      <c r="D1146" s="7" t="s">
        <v>4412</v>
      </c>
      <c r="E1146" s="7" t="s">
        <v>3277</v>
      </c>
      <c r="F1146" s="7">
        <v>21</v>
      </c>
      <c r="G1146" s="7" t="s">
        <v>109</v>
      </c>
      <c r="H1146" s="7">
        <v>80073321</v>
      </c>
      <c r="I1146" s="7" t="s">
        <v>2719</v>
      </c>
      <c r="J1146" s="7" t="s">
        <v>262</v>
      </c>
      <c r="N1146" t="str">
        <f t="shared" si="187"/>
        <v>高橋</v>
      </c>
      <c r="O1146" t="str">
        <f t="shared" si="188"/>
        <v>光輝</v>
      </c>
      <c r="P1146" t="str">
        <f t="shared" si="189"/>
        <v>タカハシ</v>
      </c>
      <c r="Q1146" t="str">
        <f t="shared" si="190"/>
        <v>コウキ</v>
      </c>
      <c r="R1146">
        <f t="shared" si="191"/>
        <v>22</v>
      </c>
      <c r="S1146" t="str">
        <f t="shared" si="192"/>
        <v>2001</v>
      </c>
      <c r="T1146" t="str">
        <f t="shared" si="193"/>
        <v>0106</v>
      </c>
      <c r="U1146" t="str">
        <f t="shared" si="194"/>
        <v>2001/01/06</v>
      </c>
      <c r="V1146" t="str">
        <f t="shared" si="195"/>
        <v>奈良</v>
      </c>
      <c r="W1146" t="str">
        <f t="shared" si="196"/>
        <v>00080073321</v>
      </c>
      <c r="X1146" t="str">
        <f t="shared" si="197"/>
        <v>大阪国際大</v>
      </c>
    </row>
    <row r="1147" spans="1:24" x14ac:dyDescent="0.55000000000000004">
      <c r="A1147" s="7" t="s">
        <v>4386</v>
      </c>
      <c r="B1147" s="7">
        <v>1146</v>
      </c>
      <c r="C1147" s="7" t="s">
        <v>4413</v>
      </c>
      <c r="D1147" s="7" t="s">
        <v>4414</v>
      </c>
      <c r="E1147" s="7" t="s">
        <v>3711</v>
      </c>
      <c r="F1147" s="7">
        <v>21</v>
      </c>
      <c r="G1147" s="7" t="s">
        <v>149</v>
      </c>
      <c r="H1147" s="7">
        <v>64338125</v>
      </c>
      <c r="I1147" s="7" t="s">
        <v>4415</v>
      </c>
      <c r="J1147" s="7" t="s">
        <v>2628</v>
      </c>
      <c r="N1147" t="str">
        <f t="shared" si="187"/>
        <v>田崎</v>
      </c>
      <c r="O1147" t="str">
        <f t="shared" si="188"/>
        <v>奨真</v>
      </c>
      <c r="P1147" t="str">
        <f t="shared" si="189"/>
        <v>タサキ</v>
      </c>
      <c r="Q1147" t="str">
        <f t="shared" si="190"/>
        <v>ショウマ</v>
      </c>
      <c r="R1147">
        <f t="shared" si="191"/>
        <v>21</v>
      </c>
      <c r="S1147" t="str">
        <f t="shared" si="192"/>
        <v>2001</v>
      </c>
      <c r="T1147" t="str">
        <f t="shared" si="193"/>
        <v>0305</v>
      </c>
      <c r="U1147" t="str">
        <f t="shared" si="194"/>
        <v>2001/03/05</v>
      </c>
      <c r="V1147" t="str">
        <f t="shared" si="195"/>
        <v>大阪</v>
      </c>
      <c r="W1147" t="str">
        <f t="shared" si="196"/>
        <v>00064338125</v>
      </c>
      <c r="X1147" t="str">
        <f t="shared" si="197"/>
        <v>大阪国際大</v>
      </c>
    </row>
    <row r="1148" spans="1:24" x14ac:dyDescent="0.55000000000000004">
      <c r="A1148" s="7" t="s">
        <v>4386</v>
      </c>
      <c r="B1148" s="7">
        <v>1147</v>
      </c>
      <c r="C1148" s="7" t="s">
        <v>4416</v>
      </c>
      <c r="D1148" s="7" t="s">
        <v>4417</v>
      </c>
      <c r="E1148" s="7" t="s">
        <v>1644</v>
      </c>
      <c r="F1148" s="7">
        <v>21</v>
      </c>
      <c r="G1148" s="7" t="s">
        <v>109</v>
      </c>
      <c r="H1148" s="7">
        <v>102334619</v>
      </c>
      <c r="I1148" s="7" t="s">
        <v>823</v>
      </c>
      <c r="J1148" s="7" t="s">
        <v>3076</v>
      </c>
      <c r="N1148" t="str">
        <f t="shared" si="187"/>
        <v>田中</v>
      </c>
      <c r="O1148" t="str">
        <f t="shared" si="188"/>
        <v>匡</v>
      </c>
      <c r="P1148" t="str">
        <f t="shared" si="189"/>
        <v>タナカ</v>
      </c>
      <c r="Q1148" t="str">
        <f t="shared" si="190"/>
        <v>マサシ</v>
      </c>
      <c r="R1148">
        <f t="shared" si="191"/>
        <v>22</v>
      </c>
      <c r="S1148" t="str">
        <f t="shared" si="192"/>
        <v>2001</v>
      </c>
      <c r="T1148" t="str">
        <f t="shared" si="193"/>
        <v>0105</v>
      </c>
      <c r="U1148" t="str">
        <f t="shared" si="194"/>
        <v>2001/01/05</v>
      </c>
      <c r="V1148" t="str">
        <f t="shared" si="195"/>
        <v>奈良</v>
      </c>
      <c r="W1148" t="str">
        <f t="shared" si="196"/>
        <v>00102334619</v>
      </c>
      <c r="X1148" t="str">
        <f t="shared" si="197"/>
        <v>大阪国際大</v>
      </c>
    </row>
    <row r="1149" spans="1:24" x14ac:dyDescent="0.55000000000000004">
      <c r="A1149" s="7" t="s">
        <v>4386</v>
      </c>
      <c r="B1149" s="7">
        <v>1148</v>
      </c>
      <c r="C1149" s="7" t="s">
        <v>4418</v>
      </c>
      <c r="D1149" s="7" t="s">
        <v>4419</v>
      </c>
      <c r="E1149" s="7" t="s">
        <v>4420</v>
      </c>
      <c r="F1149" s="7">
        <v>21</v>
      </c>
      <c r="G1149" s="7" t="s">
        <v>121</v>
      </c>
      <c r="H1149" s="7">
        <v>100202712</v>
      </c>
      <c r="I1149" s="7" t="s">
        <v>4421</v>
      </c>
      <c r="J1149" s="7" t="s">
        <v>3242</v>
      </c>
      <c r="N1149" t="str">
        <f t="shared" si="187"/>
        <v>辻中</v>
      </c>
      <c r="O1149" t="str">
        <f t="shared" si="188"/>
        <v>悠河</v>
      </c>
      <c r="P1149" t="str">
        <f t="shared" si="189"/>
        <v>ツジナカ</v>
      </c>
      <c r="Q1149" t="str">
        <f t="shared" si="190"/>
        <v>ユウガ</v>
      </c>
      <c r="R1149">
        <f t="shared" si="191"/>
        <v>22</v>
      </c>
      <c r="S1149" t="str">
        <f t="shared" si="192"/>
        <v>2000</v>
      </c>
      <c r="T1149" t="str">
        <f t="shared" si="193"/>
        <v>0811</v>
      </c>
      <c r="U1149" t="str">
        <f t="shared" si="194"/>
        <v>2000/08/11</v>
      </c>
      <c r="V1149" t="str">
        <f t="shared" si="195"/>
        <v>京都</v>
      </c>
      <c r="W1149" t="str">
        <f t="shared" si="196"/>
        <v>00100202712</v>
      </c>
      <c r="X1149" t="str">
        <f t="shared" si="197"/>
        <v>大阪国際大</v>
      </c>
    </row>
    <row r="1150" spans="1:24" x14ac:dyDescent="0.55000000000000004">
      <c r="A1150" s="7" t="s">
        <v>4386</v>
      </c>
      <c r="B1150" s="7">
        <v>1149</v>
      </c>
      <c r="C1150" s="7" t="s">
        <v>4422</v>
      </c>
      <c r="D1150" s="7" t="s">
        <v>4423</v>
      </c>
      <c r="E1150" s="7" t="s">
        <v>3722</v>
      </c>
      <c r="F1150" s="7">
        <v>21</v>
      </c>
      <c r="G1150" s="7" t="s">
        <v>109</v>
      </c>
      <c r="H1150" s="7">
        <v>84253931</v>
      </c>
      <c r="I1150" s="7" t="s">
        <v>4424</v>
      </c>
      <c r="J1150" s="7" t="s">
        <v>1508</v>
      </c>
      <c r="N1150" t="str">
        <f t="shared" si="187"/>
        <v>宅間</v>
      </c>
      <c r="O1150" t="str">
        <f t="shared" si="188"/>
        <v>泰河</v>
      </c>
      <c r="P1150" t="str">
        <f t="shared" si="189"/>
        <v>タクマ</v>
      </c>
      <c r="Q1150" t="str">
        <f t="shared" si="190"/>
        <v>タイガ</v>
      </c>
      <c r="R1150">
        <f t="shared" si="191"/>
        <v>22</v>
      </c>
      <c r="S1150" t="str">
        <f t="shared" si="192"/>
        <v>2001</v>
      </c>
      <c r="T1150" t="str">
        <f t="shared" si="193"/>
        <v>0117</v>
      </c>
      <c r="U1150" t="str">
        <f t="shared" si="194"/>
        <v>2001/01/17</v>
      </c>
      <c r="V1150" t="str">
        <f t="shared" si="195"/>
        <v>奈良</v>
      </c>
      <c r="W1150" t="str">
        <f t="shared" si="196"/>
        <v>00084253931</v>
      </c>
      <c r="X1150" t="str">
        <f t="shared" si="197"/>
        <v>大阪国際大</v>
      </c>
    </row>
    <row r="1151" spans="1:24" x14ac:dyDescent="0.55000000000000004">
      <c r="A1151" s="7" t="s">
        <v>4386</v>
      </c>
      <c r="B1151" s="7">
        <v>1150</v>
      </c>
      <c r="C1151" s="7" t="s">
        <v>4425</v>
      </c>
      <c r="D1151" s="7" t="s">
        <v>4426</v>
      </c>
      <c r="E1151" s="7" t="s">
        <v>3581</v>
      </c>
      <c r="F1151" s="7">
        <v>21</v>
      </c>
      <c r="G1151" s="7" t="s">
        <v>149</v>
      </c>
      <c r="H1151" s="7">
        <v>65774534</v>
      </c>
      <c r="I1151" s="7" t="s">
        <v>4427</v>
      </c>
      <c r="J1151" s="7" t="s">
        <v>1018</v>
      </c>
      <c r="N1151" t="str">
        <f t="shared" si="187"/>
        <v>出水</v>
      </c>
      <c r="O1151" t="str">
        <f t="shared" si="188"/>
        <v>駿佑</v>
      </c>
      <c r="P1151" t="str">
        <f t="shared" si="189"/>
        <v>デミズ</v>
      </c>
      <c r="Q1151" t="str">
        <f t="shared" si="190"/>
        <v>シュンスケ</v>
      </c>
      <c r="R1151">
        <f t="shared" si="191"/>
        <v>22</v>
      </c>
      <c r="S1151" t="str">
        <f t="shared" si="192"/>
        <v>2000</v>
      </c>
      <c r="T1151" t="str">
        <f t="shared" si="193"/>
        <v>0703</v>
      </c>
      <c r="U1151" t="str">
        <f t="shared" si="194"/>
        <v>2000/07/03</v>
      </c>
      <c r="V1151" t="str">
        <f t="shared" si="195"/>
        <v>大阪</v>
      </c>
      <c r="W1151" t="str">
        <f t="shared" si="196"/>
        <v>00065774534</v>
      </c>
      <c r="X1151" t="str">
        <f t="shared" si="197"/>
        <v>大阪国際大</v>
      </c>
    </row>
    <row r="1152" spans="1:24" x14ac:dyDescent="0.55000000000000004">
      <c r="A1152" s="7" t="s">
        <v>4386</v>
      </c>
      <c r="B1152" s="7">
        <v>1151</v>
      </c>
      <c r="C1152" s="7" t="s">
        <v>4428</v>
      </c>
      <c r="D1152" s="7" t="s">
        <v>4429</v>
      </c>
      <c r="E1152" s="7" t="s">
        <v>3581</v>
      </c>
      <c r="F1152" s="7">
        <v>21</v>
      </c>
      <c r="G1152" s="7" t="s">
        <v>149</v>
      </c>
      <c r="H1152" s="7">
        <v>65774736</v>
      </c>
      <c r="I1152" s="7" t="s">
        <v>4427</v>
      </c>
      <c r="J1152" s="7" t="s">
        <v>1658</v>
      </c>
      <c r="N1152" t="str">
        <f t="shared" si="187"/>
        <v>出水</v>
      </c>
      <c r="O1152" t="str">
        <f t="shared" si="188"/>
        <v>颯真</v>
      </c>
      <c r="P1152" t="str">
        <f t="shared" si="189"/>
        <v>デミズ</v>
      </c>
      <c r="Q1152" t="str">
        <f t="shared" si="190"/>
        <v>ソウマ</v>
      </c>
      <c r="R1152">
        <f t="shared" si="191"/>
        <v>22</v>
      </c>
      <c r="S1152" t="str">
        <f t="shared" si="192"/>
        <v>2000</v>
      </c>
      <c r="T1152" t="str">
        <f t="shared" si="193"/>
        <v>0703</v>
      </c>
      <c r="U1152" t="str">
        <f t="shared" si="194"/>
        <v>2000/07/03</v>
      </c>
      <c r="V1152" t="str">
        <f t="shared" si="195"/>
        <v>大阪</v>
      </c>
      <c r="W1152" t="str">
        <f t="shared" si="196"/>
        <v>00065774736</v>
      </c>
      <c r="X1152" t="str">
        <f t="shared" si="197"/>
        <v>大阪国際大</v>
      </c>
    </row>
    <row r="1153" spans="1:24" x14ac:dyDescent="0.55000000000000004">
      <c r="A1153" s="7" t="s">
        <v>4386</v>
      </c>
      <c r="B1153" s="7">
        <v>1152</v>
      </c>
      <c r="C1153" s="7" t="s">
        <v>4430</v>
      </c>
      <c r="D1153" s="7" t="s">
        <v>4431</v>
      </c>
      <c r="E1153" s="7" t="s">
        <v>4401</v>
      </c>
      <c r="F1153" s="7">
        <v>21</v>
      </c>
      <c r="G1153" s="7" t="s">
        <v>149</v>
      </c>
      <c r="H1153" s="7">
        <v>104940321</v>
      </c>
      <c r="I1153" s="7" t="s">
        <v>4432</v>
      </c>
      <c r="J1153" s="7" t="s">
        <v>562</v>
      </c>
      <c r="N1153" t="str">
        <f t="shared" si="187"/>
        <v>徳永</v>
      </c>
      <c r="O1153" t="str">
        <f t="shared" si="188"/>
        <v>康生</v>
      </c>
      <c r="P1153" t="str">
        <f t="shared" si="189"/>
        <v>トクナガ</v>
      </c>
      <c r="Q1153" t="str">
        <f t="shared" si="190"/>
        <v>コウセイ</v>
      </c>
      <c r="R1153">
        <f t="shared" si="191"/>
        <v>22</v>
      </c>
      <c r="S1153" t="str">
        <f t="shared" si="192"/>
        <v>2000</v>
      </c>
      <c r="T1153" t="str">
        <f t="shared" si="193"/>
        <v>0925</v>
      </c>
      <c r="U1153" t="str">
        <f t="shared" si="194"/>
        <v>2000/09/25</v>
      </c>
      <c r="V1153" t="str">
        <f t="shared" si="195"/>
        <v>大阪</v>
      </c>
      <c r="W1153" t="str">
        <f t="shared" si="196"/>
        <v>00104940321</v>
      </c>
      <c r="X1153" t="str">
        <f t="shared" si="197"/>
        <v>大阪国際大</v>
      </c>
    </row>
    <row r="1154" spans="1:24" x14ac:dyDescent="0.55000000000000004">
      <c r="A1154" s="7" t="s">
        <v>4386</v>
      </c>
      <c r="B1154" s="7">
        <v>1153</v>
      </c>
      <c r="C1154" s="7" t="s">
        <v>4433</v>
      </c>
      <c r="D1154" s="7" t="s">
        <v>4434</v>
      </c>
      <c r="E1154" s="7" t="s">
        <v>679</v>
      </c>
      <c r="F1154" s="7">
        <v>21</v>
      </c>
      <c r="G1154" s="7" t="s">
        <v>149</v>
      </c>
      <c r="H1154" s="7">
        <v>61605321</v>
      </c>
      <c r="I1154" s="7" t="s">
        <v>4435</v>
      </c>
      <c r="J1154" s="7" t="s">
        <v>1530</v>
      </c>
      <c r="N1154" t="str">
        <f t="shared" si="187"/>
        <v>西川</v>
      </c>
      <c r="O1154" t="str">
        <f t="shared" si="188"/>
        <v>拓真</v>
      </c>
      <c r="P1154" t="str">
        <f t="shared" si="189"/>
        <v>ニシカワ</v>
      </c>
      <c r="Q1154" t="str">
        <f t="shared" si="190"/>
        <v>タクマ</v>
      </c>
      <c r="R1154">
        <f t="shared" si="191"/>
        <v>22</v>
      </c>
      <c r="S1154" t="str">
        <f t="shared" si="192"/>
        <v>2000</v>
      </c>
      <c r="T1154" t="str">
        <f t="shared" si="193"/>
        <v>0901</v>
      </c>
      <c r="U1154" t="str">
        <f t="shared" si="194"/>
        <v>2000/09/01</v>
      </c>
      <c r="V1154" t="str">
        <f t="shared" si="195"/>
        <v>大阪</v>
      </c>
      <c r="W1154" t="str">
        <f t="shared" si="196"/>
        <v>00061605321</v>
      </c>
      <c r="X1154" t="str">
        <f t="shared" si="197"/>
        <v>大阪国際大</v>
      </c>
    </row>
    <row r="1155" spans="1:24" x14ac:dyDescent="0.55000000000000004">
      <c r="A1155" s="7" t="s">
        <v>4386</v>
      </c>
      <c r="B1155" s="7">
        <v>1154</v>
      </c>
      <c r="C1155" s="7" t="s">
        <v>4436</v>
      </c>
      <c r="D1155" s="7" t="s">
        <v>4437</v>
      </c>
      <c r="E1155" s="7" t="s">
        <v>689</v>
      </c>
      <c r="F1155" s="7">
        <v>21</v>
      </c>
      <c r="G1155" s="7" t="s">
        <v>149</v>
      </c>
      <c r="H1155" s="7">
        <v>64513019</v>
      </c>
      <c r="I1155" s="7" t="s">
        <v>460</v>
      </c>
      <c r="J1155" s="7" t="s">
        <v>4438</v>
      </c>
      <c r="N1155" t="str">
        <f t="shared" ref="N1155:N1218" si="198">IFERROR(LEFT($C1155,FIND("　",$C1155)-1),"")</f>
        <v>西村</v>
      </c>
      <c r="O1155" t="str">
        <f t="shared" ref="O1155:O1218" si="199">IFERROR(RIGHT($C1155,LEN($C1155)-FIND("　",$C1155)),"")</f>
        <v>赳成</v>
      </c>
      <c r="P1155" t="str">
        <f t="shared" ref="P1155:P1218" si="200">IFERROR(DBCS(LEFT($D1155,FIND(" ",$D1155)-1)),"")</f>
        <v>ニシムラ</v>
      </c>
      <c r="Q1155" t="str">
        <f t="shared" ref="Q1155:Q1218" si="201">IFERROR(DBCS(RIGHT($D1155,LEN($D1155)-FIND(" ",$D1155))),"")</f>
        <v>タケナリ</v>
      </c>
      <c r="R1155">
        <f t="shared" ref="R1155:R1218" si="202">IFERROR(IF(AND(129&lt;VALUE($T1155),VALUE($T1155)&lt;=401),$F1155,$F1155+1),"")</f>
        <v>22</v>
      </c>
      <c r="S1155" t="str">
        <f t="shared" ref="S1155:S1218" si="203">IF($E1155="","",IF(LEFT($E1155,1)="9","19"&amp;LEFT($E1155,2),"20"&amp;LEFT($E1155,2)))</f>
        <v>2000</v>
      </c>
      <c r="T1155" t="str">
        <f t="shared" ref="T1155:T1218" si="204">IFERROR(RIGHT($E1155,4),"")</f>
        <v>0428</v>
      </c>
      <c r="U1155" t="str">
        <f t="shared" ref="U1155:U1218" si="205">IF($S1155="","",$S1155&amp;"/"&amp;LEFT($T1155,2)&amp;"/"&amp;RIGHT($T1155,2))</f>
        <v>2000/04/28</v>
      </c>
      <c r="V1155" t="str">
        <f t="shared" ref="V1155:V1218" si="206">IFERROR(IF($G1155="北海道",$G1155,LEFT($G1155,LEN($G1155)-1)),"")</f>
        <v>大阪</v>
      </c>
      <c r="W1155" t="str">
        <f t="shared" ref="W1155:W1218" si="207">IF($H1155="","",RIGHT(100000000000+$H1155,11))</f>
        <v>00064513019</v>
      </c>
      <c r="X1155" t="str">
        <f t="shared" ref="X1155:X1218" si="208">IFERROR(LEFT($A1155,FIND("大学",$A1155))&amp;RIGHT($A1155,LEN($A1155)-FIND("大学",$A1155)-1),"")</f>
        <v>大阪国際大</v>
      </c>
    </row>
    <row r="1156" spans="1:24" x14ac:dyDescent="0.55000000000000004">
      <c r="A1156" s="7" t="s">
        <v>4386</v>
      </c>
      <c r="B1156" s="7">
        <v>1155</v>
      </c>
      <c r="C1156" s="7" t="s">
        <v>4439</v>
      </c>
      <c r="D1156" s="7" t="s">
        <v>4440</v>
      </c>
      <c r="E1156" s="7" t="s">
        <v>4334</v>
      </c>
      <c r="F1156" s="7">
        <v>21</v>
      </c>
      <c r="G1156" s="7" t="s">
        <v>149</v>
      </c>
      <c r="H1156" s="7">
        <v>70811421</v>
      </c>
      <c r="I1156" s="7" t="s">
        <v>4441</v>
      </c>
      <c r="J1156" s="7" t="s">
        <v>4442</v>
      </c>
      <c r="N1156" t="str">
        <f t="shared" si="198"/>
        <v>野村</v>
      </c>
      <c r="O1156" t="str">
        <f t="shared" si="199"/>
        <v>元将</v>
      </c>
      <c r="P1156" t="str">
        <f t="shared" si="200"/>
        <v>ノムラ</v>
      </c>
      <c r="Q1156" t="str">
        <f t="shared" si="201"/>
        <v>モトマサ</v>
      </c>
      <c r="R1156">
        <f t="shared" si="202"/>
        <v>22</v>
      </c>
      <c r="S1156" t="str">
        <f t="shared" si="203"/>
        <v>2000</v>
      </c>
      <c r="T1156" t="str">
        <f t="shared" si="204"/>
        <v>0611</v>
      </c>
      <c r="U1156" t="str">
        <f t="shared" si="205"/>
        <v>2000/06/11</v>
      </c>
      <c r="V1156" t="str">
        <f t="shared" si="206"/>
        <v>大阪</v>
      </c>
      <c r="W1156" t="str">
        <f t="shared" si="207"/>
        <v>00070811421</v>
      </c>
      <c r="X1156" t="str">
        <f t="shared" si="208"/>
        <v>大阪国際大</v>
      </c>
    </row>
    <row r="1157" spans="1:24" x14ac:dyDescent="0.55000000000000004">
      <c r="A1157" s="7" t="s">
        <v>4386</v>
      </c>
      <c r="B1157" s="7">
        <v>1156</v>
      </c>
      <c r="C1157" s="7" t="s">
        <v>4443</v>
      </c>
      <c r="D1157" s="7" t="s">
        <v>4444</v>
      </c>
      <c r="E1157" s="7" t="s">
        <v>4445</v>
      </c>
      <c r="F1157" s="7">
        <v>21</v>
      </c>
      <c r="G1157" s="7" t="s">
        <v>149</v>
      </c>
      <c r="H1157" s="7">
        <v>63188834</v>
      </c>
      <c r="I1157" s="7" t="s">
        <v>4446</v>
      </c>
      <c r="J1157" s="7" t="s">
        <v>224</v>
      </c>
      <c r="N1157" t="str">
        <f t="shared" si="198"/>
        <v>早川</v>
      </c>
      <c r="O1157" t="str">
        <f t="shared" si="199"/>
        <v>流星</v>
      </c>
      <c r="P1157" t="str">
        <f t="shared" si="200"/>
        <v>ハヤカワ</v>
      </c>
      <c r="Q1157" t="str">
        <f t="shared" si="201"/>
        <v>リュウセイ</v>
      </c>
      <c r="R1157">
        <f t="shared" si="202"/>
        <v>22</v>
      </c>
      <c r="S1157" t="str">
        <f t="shared" si="203"/>
        <v>2000</v>
      </c>
      <c r="T1157" t="str">
        <f t="shared" si="204"/>
        <v>0907</v>
      </c>
      <c r="U1157" t="str">
        <f t="shared" si="205"/>
        <v>2000/09/07</v>
      </c>
      <c r="V1157" t="str">
        <f t="shared" si="206"/>
        <v>大阪</v>
      </c>
      <c r="W1157" t="str">
        <f t="shared" si="207"/>
        <v>00063188834</v>
      </c>
      <c r="X1157" t="str">
        <f t="shared" si="208"/>
        <v>大阪国際大</v>
      </c>
    </row>
    <row r="1158" spans="1:24" x14ac:dyDescent="0.55000000000000004">
      <c r="A1158" s="7" t="s">
        <v>4386</v>
      </c>
      <c r="B1158" s="7">
        <v>1157</v>
      </c>
      <c r="C1158" s="7" t="s">
        <v>4447</v>
      </c>
      <c r="D1158" s="7" t="s">
        <v>4448</v>
      </c>
      <c r="E1158" s="7" t="s">
        <v>179</v>
      </c>
      <c r="F1158" s="7">
        <v>21</v>
      </c>
      <c r="G1158" s="7" t="s">
        <v>109</v>
      </c>
      <c r="H1158" s="7">
        <v>108899237</v>
      </c>
      <c r="I1158" s="7" t="s">
        <v>4449</v>
      </c>
      <c r="J1158" s="7" t="s">
        <v>1554</v>
      </c>
      <c r="N1158" t="str">
        <f t="shared" si="198"/>
        <v>林原</v>
      </c>
      <c r="O1158" t="str">
        <f t="shared" si="199"/>
        <v>諒汰</v>
      </c>
      <c r="P1158" t="str">
        <f t="shared" si="200"/>
        <v>ハヤシバラ</v>
      </c>
      <c r="Q1158" t="str">
        <f t="shared" si="201"/>
        <v>リョウタ</v>
      </c>
      <c r="R1158">
        <f t="shared" si="202"/>
        <v>22</v>
      </c>
      <c r="S1158" t="str">
        <f t="shared" si="203"/>
        <v>2000</v>
      </c>
      <c r="T1158" t="str">
        <f t="shared" si="204"/>
        <v>0526</v>
      </c>
      <c r="U1158" t="str">
        <f t="shared" si="205"/>
        <v>2000/05/26</v>
      </c>
      <c r="V1158" t="str">
        <f t="shared" si="206"/>
        <v>奈良</v>
      </c>
      <c r="W1158" t="str">
        <f t="shared" si="207"/>
        <v>00108899237</v>
      </c>
      <c r="X1158" t="str">
        <f t="shared" si="208"/>
        <v>大阪国際大</v>
      </c>
    </row>
    <row r="1159" spans="1:24" x14ac:dyDescent="0.55000000000000004">
      <c r="A1159" s="7" t="s">
        <v>4386</v>
      </c>
      <c r="B1159" s="7">
        <v>1158</v>
      </c>
      <c r="C1159" s="7" t="s">
        <v>4450</v>
      </c>
      <c r="D1159" s="7" t="s">
        <v>4451</v>
      </c>
      <c r="E1159" s="7" t="s">
        <v>1142</v>
      </c>
      <c r="F1159" s="7">
        <v>21</v>
      </c>
      <c r="G1159" s="7" t="s">
        <v>149</v>
      </c>
      <c r="H1159" s="7">
        <v>79554434</v>
      </c>
      <c r="I1159" s="7" t="s">
        <v>191</v>
      </c>
      <c r="J1159" s="7" t="s">
        <v>235</v>
      </c>
      <c r="N1159" t="str">
        <f t="shared" si="198"/>
        <v>福田</v>
      </c>
      <c r="O1159" t="str">
        <f t="shared" si="199"/>
        <v>悠翔</v>
      </c>
      <c r="P1159" t="str">
        <f t="shared" si="200"/>
        <v>フクダ</v>
      </c>
      <c r="Q1159" t="str">
        <f t="shared" si="201"/>
        <v>ユウト</v>
      </c>
      <c r="R1159">
        <f t="shared" si="202"/>
        <v>22</v>
      </c>
      <c r="S1159" t="str">
        <f t="shared" si="203"/>
        <v>2000</v>
      </c>
      <c r="T1159" t="str">
        <f t="shared" si="204"/>
        <v>0420</v>
      </c>
      <c r="U1159" t="str">
        <f t="shared" si="205"/>
        <v>2000/04/20</v>
      </c>
      <c r="V1159" t="str">
        <f t="shared" si="206"/>
        <v>大阪</v>
      </c>
      <c r="W1159" t="str">
        <f t="shared" si="207"/>
        <v>00079554434</v>
      </c>
      <c r="X1159" t="str">
        <f t="shared" si="208"/>
        <v>大阪国際大</v>
      </c>
    </row>
    <row r="1160" spans="1:24" x14ac:dyDescent="0.55000000000000004">
      <c r="A1160" s="7" t="s">
        <v>4386</v>
      </c>
      <c r="B1160" s="7">
        <v>1159</v>
      </c>
      <c r="C1160" s="7" t="s">
        <v>4452</v>
      </c>
      <c r="D1160" s="7" t="s">
        <v>4453</v>
      </c>
      <c r="E1160" s="7" t="s">
        <v>2293</v>
      </c>
      <c r="F1160" s="7">
        <v>21</v>
      </c>
      <c r="G1160" s="7" t="s">
        <v>109</v>
      </c>
      <c r="H1160" s="7">
        <v>81659534</v>
      </c>
      <c r="I1160" s="7" t="s">
        <v>4454</v>
      </c>
      <c r="J1160" s="7" t="s">
        <v>4323</v>
      </c>
      <c r="N1160" t="str">
        <f t="shared" si="198"/>
        <v>伏見</v>
      </c>
      <c r="O1160" t="str">
        <f t="shared" si="199"/>
        <v>将佑</v>
      </c>
      <c r="P1160" t="str">
        <f t="shared" si="200"/>
        <v>フシミ</v>
      </c>
      <c r="Q1160" t="str">
        <f t="shared" si="201"/>
        <v>マサヒロ</v>
      </c>
      <c r="R1160">
        <f t="shared" si="202"/>
        <v>22</v>
      </c>
      <c r="S1160" t="str">
        <f t="shared" si="203"/>
        <v>2000</v>
      </c>
      <c r="T1160" t="str">
        <f t="shared" si="204"/>
        <v>0503</v>
      </c>
      <c r="U1160" t="str">
        <f t="shared" si="205"/>
        <v>2000/05/03</v>
      </c>
      <c r="V1160" t="str">
        <f t="shared" si="206"/>
        <v>奈良</v>
      </c>
      <c r="W1160" t="str">
        <f t="shared" si="207"/>
        <v>00081659534</v>
      </c>
      <c r="X1160" t="str">
        <f t="shared" si="208"/>
        <v>大阪国際大</v>
      </c>
    </row>
    <row r="1161" spans="1:24" x14ac:dyDescent="0.55000000000000004">
      <c r="A1161" s="7" t="s">
        <v>4386</v>
      </c>
      <c r="B1161" s="7">
        <v>1160</v>
      </c>
      <c r="C1161" s="7" t="s">
        <v>4455</v>
      </c>
      <c r="D1161" s="7" t="s">
        <v>4456</v>
      </c>
      <c r="E1161" s="7" t="s">
        <v>126</v>
      </c>
      <c r="F1161" s="7">
        <v>21</v>
      </c>
      <c r="G1161" s="7" t="s">
        <v>149</v>
      </c>
      <c r="H1161" s="7">
        <v>62222519</v>
      </c>
      <c r="I1161" s="7" t="s">
        <v>116</v>
      </c>
      <c r="J1161" s="7" t="s">
        <v>3076</v>
      </c>
      <c r="N1161" t="str">
        <f t="shared" si="198"/>
        <v>藤田</v>
      </c>
      <c r="O1161" t="str">
        <f t="shared" si="199"/>
        <v>将史</v>
      </c>
      <c r="P1161" t="str">
        <f t="shared" si="200"/>
        <v>フジタ</v>
      </c>
      <c r="Q1161" t="str">
        <f t="shared" si="201"/>
        <v>マサシ</v>
      </c>
      <c r="R1161">
        <f t="shared" si="202"/>
        <v>22</v>
      </c>
      <c r="S1161" t="str">
        <f t="shared" si="203"/>
        <v>2000</v>
      </c>
      <c r="T1161" t="str">
        <f t="shared" si="204"/>
        <v>0508</v>
      </c>
      <c r="U1161" t="str">
        <f t="shared" si="205"/>
        <v>2000/05/08</v>
      </c>
      <c r="V1161" t="str">
        <f t="shared" si="206"/>
        <v>大阪</v>
      </c>
      <c r="W1161" t="str">
        <f t="shared" si="207"/>
        <v>00062222519</v>
      </c>
      <c r="X1161" t="str">
        <f t="shared" si="208"/>
        <v>大阪国際大</v>
      </c>
    </row>
    <row r="1162" spans="1:24" x14ac:dyDescent="0.55000000000000004">
      <c r="A1162" s="7" t="s">
        <v>4386</v>
      </c>
      <c r="B1162" s="7">
        <v>1161</v>
      </c>
      <c r="C1162" s="7" t="s">
        <v>4457</v>
      </c>
      <c r="D1162" s="7" t="s">
        <v>4458</v>
      </c>
      <c r="E1162" s="7" t="s">
        <v>2990</v>
      </c>
      <c r="F1162" s="7">
        <v>21</v>
      </c>
      <c r="G1162" s="7" t="s">
        <v>149</v>
      </c>
      <c r="H1162" s="7">
        <v>62085425</v>
      </c>
      <c r="I1162" s="7" t="s">
        <v>2408</v>
      </c>
      <c r="J1162" s="7" t="s">
        <v>2016</v>
      </c>
      <c r="N1162" t="str">
        <f t="shared" si="198"/>
        <v>真砂</v>
      </c>
      <c r="O1162" t="str">
        <f t="shared" si="199"/>
        <v>拓冬</v>
      </c>
      <c r="P1162" t="str">
        <f t="shared" si="200"/>
        <v>マサゴ</v>
      </c>
      <c r="Q1162" t="str">
        <f t="shared" si="201"/>
        <v>タクト</v>
      </c>
      <c r="R1162">
        <f t="shared" si="202"/>
        <v>22</v>
      </c>
      <c r="S1162" t="str">
        <f t="shared" si="203"/>
        <v>2000</v>
      </c>
      <c r="T1162" t="str">
        <f t="shared" si="204"/>
        <v>1202</v>
      </c>
      <c r="U1162" t="str">
        <f t="shared" si="205"/>
        <v>2000/12/02</v>
      </c>
      <c r="V1162" t="str">
        <f t="shared" si="206"/>
        <v>大阪</v>
      </c>
      <c r="W1162" t="str">
        <f t="shared" si="207"/>
        <v>00062085425</v>
      </c>
      <c r="X1162" t="str">
        <f t="shared" si="208"/>
        <v>大阪国際大</v>
      </c>
    </row>
    <row r="1163" spans="1:24" x14ac:dyDescent="0.55000000000000004">
      <c r="A1163" s="7" t="s">
        <v>4386</v>
      </c>
      <c r="B1163" s="7">
        <v>1162</v>
      </c>
      <c r="C1163" s="7" t="s">
        <v>4459</v>
      </c>
      <c r="D1163" s="7" t="s">
        <v>4460</v>
      </c>
      <c r="E1163" s="7" t="s">
        <v>4461</v>
      </c>
      <c r="F1163" s="7">
        <v>21</v>
      </c>
      <c r="G1163" s="7" t="s">
        <v>149</v>
      </c>
      <c r="H1163" s="7">
        <v>62160217</v>
      </c>
      <c r="I1163" s="7" t="s">
        <v>1671</v>
      </c>
      <c r="J1163" s="7" t="s">
        <v>328</v>
      </c>
      <c r="N1163" t="str">
        <f t="shared" si="198"/>
        <v>丸山</v>
      </c>
      <c r="O1163" t="str">
        <f t="shared" si="199"/>
        <v>翼</v>
      </c>
      <c r="P1163" t="str">
        <f t="shared" si="200"/>
        <v>マルヤマ</v>
      </c>
      <c r="Q1163" t="str">
        <f t="shared" si="201"/>
        <v>ツバサ</v>
      </c>
      <c r="R1163">
        <f t="shared" si="202"/>
        <v>22</v>
      </c>
      <c r="S1163" t="str">
        <f t="shared" si="203"/>
        <v>2000</v>
      </c>
      <c r="T1163" t="str">
        <f t="shared" si="204"/>
        <v>1118</v>
      </c>
      <c r="U1163" t="str">
        <f t="shared" si="205"/>
        <v>2000/11/18</v>
      </c>
      <c r="V1163" t="str">
        <f t="shared" si="206"/>
        <v>大阪</v>
      </c>
      <c r="W1163" t="str">
        <f t="shared" si="207"/>
        <v>00062160217</v>
      </c>
      <c r="X1163" t="str">
        <f t="shared" si="208"/>
        <v>大阪国際大</v>
      </c>
    </row>
    <row r="1164" spans="1:24" x14ac:dyDescent="0.55000000000000004">
      <c r="A1164" s="7" t="s">
        <v>4386</v>
      </c>
      <c r="B1164" s="7">
        <v>1163</v>
      </c>
      <c r="C1164" s="7" t="s">
        <v>4462</v>
      </c>
      <c r="D1164" s="7" t="s">
        <v>4463</v>
      </c>
      <c r="E1164" s="7" t="s">
        <v>4464</v>
      </c>
      <c r="F1164" s="7">
        <v>21</v>
      </c>
      <c r="G1164" s="7" t="s">
        <v>143</v>
      </c>
      <c r="H1164" s="7">
        <v>98883642</v>
      </c>
      <c r="I1164" s="7" t="s">
        <v>3456</v>
      </c>
      <c r="J1164" s="7" t="s">
        <v>123</v>
      </c>
      <c r="N1164" t="str">
        <f t="shared" si="198"/>
        <v>宮崎</v>
      </c>
      <c r="O1164" t="str">
        <f t="shared" si="199"/>
        <v>遼平</v>
      </c>
      <c r="P1164" t="str">
        <f t="shared" si="200"/>
        <v>ミヤザキ</v>
      </c>
      <c r="Q1164" t="str">
        <f t="shared" si="201"/>
        <v>リョウヘイ</v>
      </c>
      <c r="R1164">
        <f t="shared" si="202"/>
        <v>22</v>
      </c>
      <c r="S1164" t="str">
        <f t="shared" si="203"/>
        <v>2000</v>
      </c>
      <c r="T1164" t="str">
        <f t="shared" si="204"/>
        <v>0429</v>
      </c>
      <c r="U1164" t="str">
        <f t="shared" si="205"/>
        <v>2000/04/29</v>
      </c>
      <c r="V1164" t="str">
        <f t="shared" si="206"/>
        <v>兵庫</v>
      </c>
      <c r="W1164" t="str">
        <f t="shared" si="207"/>
        <v>00098883642</v>
      </c>
      <c r="X1164" t="str">
        <f t="shared" si="208"/>
        <v>大阪国際大</v>
      </c>
    </row>
    <row r="1165" spans="1:24" x14ac:dyDescent="0.55000000000000004">
      <c r="A1165" s="7" t="s">
        <v>4386</v>
      </c>
      <c r="B1165" s="7">
        <v>1164</v>
      </c>
      <c r="C1165" s="7" t="s">
        <v>4465</v>
      </c>
      <c r="D1165" s="7" t="s">
        <v>4466</v>
      </c>
      <c r="E1165" s="7" t="s">
        <v>2019</v>
      </c>
      <c r="F1165" s="7">
        <v>20</v>
      </c>
      <c r="G1165" s="7" t="s">
        <v>149</v>
      </c>
      <c r="H1165" s="7">
        <v>80973229</v>
      </c>
      <c r="I1165" s="7" t="s">
        <v>4467</v>
      </c>
      <c r="J1165" s="7" t="s">
        <v>192</v>
      </c>
      <c r="N1165" t="str">
        <f t="shared" si="198"/>
        <v>井内</v>
      </c>
      <c r="O1165" t="str">
        <f t="shared" si="199"/>
        <v>陽希</v>
      </c>
      <c r="P1165" t="str">
        <f t="shared" si="200"/>
        <v>イウチ</v>
      </c>
      <c r="Q1165" t="str">
        <f t="shared" si="201"/>
        <v>ハルキ</v>
      </c>
      <c r="R1165">
        <f t="shared" si="202"/>
        <v>21</v>
      </c>
      <c r="S1165" t="str">
        <f t="shared" si="203"/>
        <v>2001</v>
      </c>
      <c r="T1165" t="str">
        <f t="shared" si="204"/>
        <v>1105</v>
      </c>
      <c r="U1165" t="str">
        <f t="shared" si="205"/>
        <v>2001/11/05</v>
      </c>
      <c r="V1165" t="str">
        <f t="shared" si="206"/>
        <v>大阪</v>
      </c>
      <c r="W1165" t="str">
        <f t="shared" si="207"/>
        <v>00080973229</v>
      </c>
      <c r="X1165" t="str">
        <f t="shared" si="208"/>
        <v>大阪国際大</v>
      </c>
    </row>
    <row r="1166" spans="1:24" x14ac:dyDescent="0.55000000000000004">
      <c r="A1166" s="7" t="s">
        <v>4386</v>
      </c>
      <c r="B1166" s="7">
        <v>1165</v>
      </c>
      <c r="C1166" s="7" t="s">
        <v>4468</v>
      </c>
      <c r="D1166" s="7" t="s">
        <v>4469</v>
      </c>
      <c r="E1166" s="7" t="s">
        <v>4470</v>
      </c>
      <c r="F1166" s="7">
        <v>20</v>
      </c>
      <c r="G1166" s="7" t="s">
        <v>149</v>
      </c>
      <c r="H1166" s="7">
        <v>112684527</v>
      </c>
      <c r="I1166" s="7" t="s">
        <v>1891</v>
      </c>
      <c r="J1166" s="7" t="s">
        <v>2301</v>
      </c>
      <c r="N1166" t="str">
        <f t="shared" si="198"/>
        <v>池田</v>
      </c>
      <c r="O1166" t="str">
        <f t="shared" si="199"/>
        <v>智紘</v>
      </c>
      <c r="P1166" t="str">
        <f t="shared" si="200"/>
        <v>イケダ</v>
      </c>
      <c r="Q1166" t="str">
        <f t="shared" si="201"/>
        <v>チヒロ</v>
      </c>
      <c r="R1166">
        <f t="shared" si="202"/>
        <v>21</v>
      </c>
      <c r="S1166" t="str">
        <f t="shared" si="203"/>
        <v>2001</v>
      </c>
      <c r="T1166" t="str">
        <f t="shared" si="204"/>
        <v>0813</v>
      </c>
      <c r="U1166" t="str">
        <f t="shared" si="205"/>
        <v>2001/08/13</v>
      </c>
      <c r="V1166" t="str">
        <f t="shared" si="206"/>
        <v>大阪</v>
      </c>
      <c r="W1166" t="str">
        <f t="shared" si="207"/>
        <v>00112684527</v>
      </c>
      <c r="X1166" t="str">
        <f t="shared" si="208"/>
        <v>大阪国際大</v>
      </c>
    </row>
    <row r="1167" spans="1:24" x14ac:dyDescent="0.55000000000000004">
      <c r="A1167" s="7" t="s">
        <v>4386</v>
      </c>
      <c r="B1167" s="7">
        <v>1166</v>
      </c>
      <c r="C1167" s="7" t="s">
        <v>4471</v>
      </c>
      <c r="D1167" s="7" t="s">
        <v>4472</v>
      </c>
      <c r="E1167" s="7" t="s">
        <v>3473</v>
      </c>
      <c r="F1167" s="7">
        <v>20</v>
      </c>
      <c r="G1167" s="7" t="s">
        <v>149</v>
      </c>
      <c r="H1167" s="7">
        <v>80618326</v>
      </c>
      <c r="I1167" s="7" t="s">
        <v>885</v>
      </c>
      <c r="J1167" s="7" t="s">
        <v>3908</v>
      </c>
      <c r="N1167" t="str">
        <f t="shared" si="198"/>
        <v>石井</v>
      </c>
      <c r="O1167" t="str">
        <f t="shared" si="199"/>
        <v>克樹</v>
      </c>
      <c r="P1167" t="str">
        <f t="shared" si="200"/>
        <v>イシイ</v>
      </c>
      <c r="Q1167" t="str">
        <f t="shared" si="201"/>
        <v>カツキ</v>
      </c>
      <c r="R1167">
        <f t="shared" si="202"/>
        <v>21</v>
      </c>
      <c r="S1167" t="str">
        <f t="shared" si="203"/>
        <v>2001</v>
      </c>
      <c r="T1167" t="str">
        <f t="shared" si="204"/>
        <v>0522</v>
      </c>
      <c r="U1167" t="str">
        <f t="shared" si="205"/>
        <v>2001/05/22</v>
      </c>
      <c r="V1167" t="str">
        <f t="shared" si="206"/>
        <v>大阪</v>
      </c>
      <c r="W1167" t="str">
        <f t="shared" si="207"/>
        <v>00080618326</v>
      </c>
      <c r="X1167" t="str">
        <f t="shared" si="208"/>
        <v>大阪国際大</v>
      </c>
    </row>
    <row r="1168" spans="1:24" x14ac:dyDescent="0.55000000000000004">
      <c r="A1168" s="7" t="s">
        <v>4386</v>
      </c>
      <c r="B1168" s="7">
        <v>1167</v>
      </c>
      <c r="C1168" s="7" t="s">
        <v>4473</v>
      </c>
      <c r="D1168" s="7" t="s">
        <v>4474</v>
      </c>
      <c r="E1168" s="7" t="s">
        <v>4470</v>
      </c>
      <c r="F1168" s="7">
        <v>20</v>
      </c>
      <c r="G1168" s="7" t="s">
        <v>121</v>
      </c>
      <c r="H1168" s="7">
        <v>107792127</v>
      </c>
      <c r="I1168" s="7" t="s">
        <v>867</v>
      </c>
      <c r="J1168" s="7" t="s">
        <v>2044</v>
      </c>
      <c r="N1168" t="str">
        <f t="shared" si="198"/>
        <v>岡本</v>
      </c>
      <c r="O1168" t="str">
        <f t="shared" si="199"/>
        <v>斗真</v>
      </c>
      <c r="P1168" t="str">
        <f t="shared" si="200"/>
        <v>オカモト</v>
      </c>
      <c r="Q1168" t="str">
        <f t="shared" si="201"/>
        <v>トウマ</v>
      </c>
      <c r="R1168">
        <f t="shared" si="202"/>
        <v>21</v>
      </c>
      <c r="S1168" t="str">
        <f t="shared" si="203"/>
        <v>2001</v>
      </c>
      <c r="T1168" t="str">
        <f t="shared" si="204"/>
        <v>0813</v>
      </c>
      <c r="U1168" t="str">
        <f t="shared" si="205"/>
        <v>2001/08/13</v>
      </c>
      <c r="V1168" t="str">
        <f t="shared" si="206"/>
        <v>京都</v>
      </c>
      <c r="W1168" t="str">
        <f t="shared" si="207"/>
        <v>00107792127</v>
      </c>
      <c r="X1168" t="str">
        <f t="shared" si="208"/>
        <v>大阪国際大</v>
      </c>
    </row>
    <row r="1169" spans="1:24" x14ac:dyDescent="0.55000000000000004">
      <c r="A1169" s="7" t="s">
        <v>4386</v>
      </c>
      <c r="B1169" s="7">
        <v>1168</v>
      </c>
      <c r="C1169" s="7" t="s">
        <v>4475</v>
      </c>
      <c r="D1169" s="7" t="s">
        <v>4476</v>
      </c>
      <c r="E1169" s="7" t="s">
        <v>4477</v>
      </c>
      <c r="F1169" s="7">
        <v>20</v>
      </c>
      <c r="G1169" s="7" t="s">
        <v>149</v>
      </c>
      <c r="H1169" s="7">
        <v>75289536</v>
      </c>
      <c r="I1169" s="7" t="s">
        <v>1727</v>
      </c>
      <c r="J1169" s="7" t="s">
        <v>912</v>
      </c>
      <c r="N1169" t="str">
        <f t="shared" si="198"/>
        <v>小川</v>
      </c>
      <c r="O1169" t="str">
        <f t="shared" si="199"/>
        <v>侑真</v>
      </c>
      <c r="P1169" t="str">
        <f t="shared" si="200"/>
        <v>オガワ</v>
      </c>
      <c r="Q1169" t="str">
        <f t="shared" si="201"/>
        <v>ユウマ</v>
      </c>
      <c r="R1169">
        <f t="shared" si="202"/>
        <v>21</v>
      </c>
      <c r="S1169" t="str">
        <f t="shared" si="203"/>
        <v>2002</v>
      </c>
      <c r="T1169" t="str">
        <f t="shared" si="204"/>
        <v>0122</v>
      </c>
      <c r="U1169" t="str">
        <f t="shared" si="205"/>
        <v>2002/01/22</v>
      </c>
      <c r="V1169" t="str">
        <f t="shared" si="206"/>
        <v>大阪</v>
      </c>
      <c r="W1169" t="str">
        <f t="shared" si="207"/>
        <v>00075289536</v>
      </c>
      <c r="X1169" t="str">
        <f t="shared" si="208"/>
        <v>大阪国際大</v>
      </c>
    </row>
    <row r="1170" spans="1:24" x14ac:dyDescent="0.55000000000000004">
      <c r="A1170" s="7" t="s">
        <v>4386</v>
      </c>
      <c r="B1170" s="7">
        <v>1169</v>
      </c>
      <c r="C1170" s="7" t="s">
        <v>4478</v>
      </c>
      <c r="D1170" s="7" t="s">
        <v>4479</v>
      </c>
      <c r="E1170" s="7" t="s">
        <v>830</v>
      </c>
      <c r="F1170" s="7">
        <v>20</v>
      </c>
      <c r="G1170" s="7" t="s">
        <v>121</v>
      </c>
      <c r="H1170" s="7">
        <v>107814425</v>
      </c>
      <c r="I1170" s="7" t="s">
        <v>519</v>
      </c>
      <c r="J1170" s="7" t="s">
        <v>4480</v>
      </c>
      <c r="N1170" t="str">
        <f t="shared" si="198"/>
        <v>尾崎</v>
      </c>
      <c r="O1170" t="str">
        <f t="shared" si="199"/>
        <v>舷太</v>
      </c>
      <c r="P1170" t="str">
        <f t="shared" si="200"/>
        <v>オザキ</v>
      </c>
      <c r="Q1170" t="str">
        <f t="shared" si="201"/>
        <v>ゲンタ</v>
      </c>
      <c r="R1170">
        <f t="shared" si="202"/>
        <v>21</v>
      </c>
      <c r="S1170" t="str">
        <f t="shared" si="203"/>
        <v>2001</v>
      </c>
      <c r="T1170" t="str">
        <f t="shared" si="204"/>
        <v>0402</v>
      </c>
      <c r="U1170" t="str">
        <f t="shared" si="205"/>
        <v>2001/04/02</v>
      </c>
      <c r="V1170" t="str">
        <f t="shared" si="206"/>
        <v>京都</v>
      </c>
      <c r="W1170" t="str">
        <f t="shared" si="207"/>
        <v>00107814425</v>
      </c>
      <c r="X1170" t="str">
        <f t="shared" si="208"/>
        <v>大阪国際大</v>
      </c>
    </row>
    <row r="1171" spans="1:24" x14ac:dyDescent="0.55000000000000004">
      <c r="A1171" s="7" t="s">
        <v>4386</v>
      </c>
      <c r="B1171" s="7">
        <v>1170</v>
      </c>
      <c r="C1171" s="7" t="s">
        <v>4481</v>
      </c>
      <c r="D1171" s="7" t="s">
        <v>4482</v>
      </c>
      <c r="E1171" s="7" t="s">
        <v>2019</v>
      </c>
      <c r="F1171" s="7">
        <v>20</v>
      </c>
      <c r="G1171" s="7" t="s">
        <v>109</v>
      </c>
      <c r="H1171" s="7">
        <v>78774033</v>
      </c>
      <c r="I1171" s="7" t="s">
        <v>4483</v>
      </c>
      <c r="J1171" s="7" t="s">
        <v>4484</v>
      </c>
      <c r="N1171" t="str">
        <f t="shared" si="198"/>
        <v>海江田</v>
      </c>
      <c r="O1171" t="str">
        <f t="shared" si="199"/>
        <v>祥瑛</v>
      </c>
      <c r="P1171" t="str">
        <f t="shared" si="200"/>
        <v>カイエダ</v>
      </c>
      <c r="Q1171" t="str">
        <f t="shared" si="201"/>
        <v>ショウエイ</v>
      </c>
      <c r="R1171">
        <f t="shared" si="202"/>
        <v>21</v>
      </c>
      <c r="S1171" t="str">
        <f t="shared" si="203"/>
        <v>2001</v>
      </c>
      <c r="T1171" t="str">
        <f t="shared" si="204"/>
        <v>1105</v>
      </c>
      <c r="U1171" t="str">
        <f t="shared" si="205"/>
        <v>2001/11/05</v>
      </c>
      <c r="V1171" t="str">
        <f t="shared" si="206"/>
        <v>奈良</v>
      </c>
      <c r="W1171" t="str">
        <f t="shared" si="207"/>
        <v>00078774033</v>
      </c>
      <c r="X1171" t="str">
        <f t="shared" si="208"/>
        <v>大阪国際大</v>
      </c>
    </row>
    <row r="1172" spans="1:24" x14ac:dyDescent="0.55000000000000004">
      <c r="A1172" s="7" t="s">
        <v>4386</v>
      </c>
      <c r="B1172" s="7">
        <v>1171</v>
      </c>
      <c r="C1172" s="7" t="s">
        <v>4485</v>
      </c>
      <c r="D1172" s="7" t="s">
        <v>4486</v>
      </c>
      <c r="E1172" s="7" t="s">
        <v>4487</v>
      </c>
      <c r="F1172" s="7">
        <v>20</v>
      </c>
      <c r="G1172" s="7" t="s">
        <v>149</v>
      </c>
      <c r="H1172" s="7">
        <v>74354629</v>
      </c>
      <c r="I1172" s="7" t="s">
        <v>4488</v>
      </c>
      <c r="J1172" s="7" t="s">
        <v>912</v>
      </c>
      <c r="N1172" t="str">
        <f t="shared" si="198"/>
        <v>加治木</v>
      </c>
      <c r="O1172" t="str">
        <f t="shared" si="199"/>
        <v>悠真</v>
      </c>
      <c r="P1172" t="str">
        <f t="shared" si="200"/>
        <v>カジキ</v>
      </c>
      <c r="Q1172" t="str">
        <f t="shared" si="201"/>
        <v>ユウマ</v>
      </c>
      <c r="R1172">
        <f t="shared" si="202"/>
        <v>21</v>
      </c>
      <c r="S1172" t="str">
        <f t="shared" si="203"/>
        <v>2002</v>
      </c>
      <c r="T1172" t="str">
        <f t="shared" si="204"/>
        <v>0104</v>
      </c>
      <c r="U1172" t="str">
        <f t="shared" si="205"/>
        <v>2002/01/04</v>
      </c>
      <c r="V1172" t="str">
        <f t="shared" si="206"/>
        <v>大阪</v>
      </c>
      <c r="W1172" t="str">
        <f t="shared" si="207"/>
        <v>00074354629</v>
      </c>
      <c r="X1172" t="str">
        <f t="shared" si="208"/>
        <v>大阪国際大</v>
      </c>
    </row>
    <row r="1173" spans="1:24" x14ac:dyDescent="0.55000000000000004">
      <c r="A1173" s="7" t="s">
        <v>4386</v>
      </c>
      <c r="B1173" s="7">
        <v>1172</v>
      </c>
      <c r="C1173" s="7" t="s">
        <v>4489</v>
      </c>
      <c r="D1173" s="7" t="s">
        <v>4490</v>
      </c>
      <c r="E1173" s="7" t="s">
        <v>3057</v>
      </c>
      <c r="F1173" s="7">
        <v>20</v>
      </c>
      <c r="G1173" s="7" t="s">
        <v>149</v>
      </c>
      <c r="H1173" s="7">
        <v>76858539</v>
      </c>
      <c r="I1173" s="7" t="s">
        <v>1868</v>
      </c>
      <c r="J1173" s="7" t="s">
        <v>3530</v>
      </c>
      <c r="N1173" t="str">
        <f t="shared" si="198"/>
        <v>加藤</v>
      </c>
      <c r="O1173" t="str">
        <f t="shared" si="199"/>
        <v>真郷</v>
      </c>
      <c r="P1173" t="str">
        <f t="shared" si="200"/>
        <v>カトウ</v>
      </c>
      <c r="Q1173" t="str">
        <f t="shared" si="201"/>
        <v>マサト</v>
      </c>
      <c r="R1173">
        <f t="shared" si="202"/>
        <v>21</v>
      </c>
      <c r="S1173" t="str">
        <f t="shared" si="203"/>
        <v>2001</v>
      </c>
      <c r="T1173" t="str">
        <f t="shared" si="204"/>
        <v>1112</v>
      </c>
      <c r="U1173" t="str">
        <f t="shared" si="205"/>
        <v>2001/11/12</v>
      </c>
      <c r="V1173" t="str">
        <f t="shared" si="206"/>
        <v>大阪</v>
      </c>
      <c r="W1173" t="str">
        <f t="shared" si="207"/>
        <v>00076858539</v>
      </c>
      <c r="X1173" t="str">
        <f t="shared" si="208"/>
        <v>大阪国際大</v>
      </c>
    </row>
    <row r="1174" spans="1:24" x14ac:dyDescent="0.55000000000000004">
      <c r="A1174" s="7" t="s">
        <v>4386</v>
      </c>
      <c r="B1174" s="7">
        <v>1173</v>
      </c>
      <c r="C1174" s="7" t="s">
        <v>4491</v>
      </c>
      <c r="D1174" s="7" t="s">
        <v>4492</v>
      </c>
      <c r="E1174" s="7" t="s">
        <v>4493</v>
      </c>
      <c r="F1174" s="7">
        <v>20</v>
      </c>
      <c r="G1174" s="7" t="s">
        <v>149</v>
      </c>
      <c r="H1174" s="7">
        <v>80517930</v>
      </c>
      <c r="I1174" s="7" t="s">
        <v>2627</v>
      </c>
      <c r="J1174" s="7" t="s">
        <v>827</v>
      </c>
      <c r="N1174" t="str">
        <f t="shared" si="198"/>
        <v>河野</v>
      </c>
      <c r="O1174" t="str">
        <f t="shared" si="199"/>
        <v>龍也</v>
      </c>
      <c r="P1174" t="str">
        <f t="shared" si="200"/>
        <v>コウノ</v>
      </c>
      <c r="Q1174" t="str">
        <f t="shared" si="201"/>
        <v>タツヤ</v>
      </c>
      <c r="R1174">
        <f t="shared" si="202"/>
        <v>21</v>
      </c>
      <c r="S1174" t="str">
        <f t="shared" si="203"/>
        <v>2001</v>
      </c>
      <c r="T1174" t="str">
        <f t="shared" si="204"/>
        <v>1109</v>
      </c>
      <c r="U1174" t="str">
        <f t="shared" si="205"/>
        <v>2001/11/09</v>
      </c>
      <c r="V1174" t="str">
        <f t="shared" si="206"/>
        <v>大阪</v>
      </c>
      <c r="W1174" t="str">
        <f t="shared" si="207"/>
        <v>00080517930</v>
      </c>
      <c r="X1174" t="str">
        <f t="shared" si="208"/>
        <v>大阪国際大</v>
      </c>
    </row>
    <row r="1175" spans="1:24" x14ac:dyDescent="0.55000000000000004">
      <c r="A1175" s="7" t="s">
        <v>4386</v>
      </c>
      <c r="B1175" s="7">
        <v>1174</v>
      </c>
      <c r="C1175" s="7" t="s">
        <v>4494</v>
      </c>
      <c r="D1175" s="7" t="s">
        <v>4495</v>
      </c>
      <c r="E1175" s="7" t="s">
        <v>2057</v>
      </c>
      <c r="F1175" s="7">
        <v>20</v>
      </c>
      <c r="G1175" s="7" t="s">
        <v>109</v>
      </c>
      <c r="H1175" s="7">
        <v>77283330</v>
      </c>
      <c r="I1175" s="7" t="s">
        <v>566</v>
      </c>
      <c r="J1175" s="7" t="s">
        <v>1119</v>
      </c>
      <c r="N1175" t="str">
        <f t="shared" si="198"/>
        <v>阪口</v>
      </c>
      <c r="O1175" t="str">
        <f t="shared" si="199"/>
        <v>颯良</v>
      </c>
      <c r="P1175" t="str">
        <f t="shared" si="200"/>
        <v>サカグチ</v>
      </c>
      <c r="Q1175" t="str">
        <f t="shared" si="201"/>
        <v>ソラ</v>
      </c>
      <c r="R1175">
        <f t="shared" si="202"/>
        <v>21</v>
      </c>
      <c r="S1175" t="str">
        <f t="shared" si="203"/>
        <v>2001</v>
      </c>
      <c r="T1175" t="str">
        <f t="shared" si="204"/>
        <v>0512</v>
      </c>
      <c r="U1175" t="str">
        <f t="shared" si="205"/>
        <v>2001/05/12</v>
      </c>
      <c r="V1175" t="str">
        <f t="shared" si="206"/>
        <v>奈良</v>
      </c>
      <c r="W1175" t="str">
        <f t="shared" si="207"/>
        <v>00077283330</v>
      </c>
      <c r="X1175" t="str">
        <f t="shared" si="208"/>
        <v>大阪国際大</v>
      </c>
    </row>
    <row r="1176" spans="1:24" x14ac:dyDescent="0.55000000000000004">
      <c r="A1176" s="7" t="s">
        <v>4386</v>
      </c>
      <c r="B1176" s="7">
        <v>1175</v>
      </c>
      <c r="C1176" s="7" t="s">
        <v>4496</v>
      </c>
      <c r="D1176" s="7" t="s">
        <v>4497</v>
      </c>
      <c r="E1176" s="7" t="s">
        <v>4493</v>
      </c>
      <c r="F1176" s="7">
        <v>20</v>
      </c>
      <c r="G1176" s="7" t="s">
        <v>782</v>
      </c>
      <c r="H1176" s="7">
        <v>91115724</v>
      </c>
      <c r="I1176" s="7" t="s">
        <v>1138</v>
      </c>
      <c r="J1176" s="7" t="s">
        <v>4498</v>
      </c>
      <c r="N1176" t="str">
        <f t="shared" si="198"/>
        <v>坂本</v>
      </c>
      <c r="O1176" t="str">
        <f t="shared" si="199"/>
        <v>高誼</v>
      </c>
      <c r="P1176" t="str">
        <f t="shared" si="200"/>
        <v>サカモト</v>
      </c>
      <c r="Q1176" t="str">
        <f t="shared" si="201"/>
        <v>タカヨシ</v>
      </c>
      <c r="R1176">
        <f t="shared" si="202"/>
        <v>21</v>
      </c>
      <c r="S1176" t="str">
        <f t="shared" si="203"/>
        <v>2001</v>
      </c>
      <c r="T1176" t="str">
        <f t="shared" si="204"/>
        <v>1109</v>
      </c>
      <c r="U1176" t="str">
        <f t="shared" si="205"/>
        <v>2001/11/09</v>
      </c>
      <c r="V1176" t="str">
        <f t="shared" si="206"/>
        <v>高知</v>
      </c>
      <c r="W1176" t="str">
        <f t="shared" si="207"/>
        <v>00091115724</v>
      </c>
      <c r="X1176" t="str">
        <f t="shared" si="208"/>
        <v>大阪国際大</v>
      </c>
    </row>
    <row r="1177" spans="1:24" x14ac:dyDescent="0.55000000000000004">
      <c r="A1177" s="7" t="s">
        <v>4386</v>
      </c>
      <c r="B1177" s="7">
        <v>1176</v>
      </c>
      <c r="C1177" s="7" t="s">
        <v>4499</v>
      </c>
      <c r="D1177" s="7" t="s">
        <v>4500</v>
      </c>
      <c r="E1177" s="7" t="s">
        <v>4501</v>
      </c>
      <c r="F1177" s="7">
        <v>20</v>
      </c>
      <c r="G1177" s="7" t="s">
        <v>149</v>
      </c>
      <c r="H1177" s="7">
        <v>118446125</v>
      </c>
      <c r="I1177" s="7" t="s">
        <v>2607</v>
      </c>
      <c r="J1177" s="7" t="s">
        <v>3140</v>
      </c>
      <c r="N1177" t="str">
        <f t="shared" si="198"/>
        <v>杉田</v>
      </c>
      <c r="O1177" t="str">
        <f t="shared" si="199"/>
        <v>想一朗</v>
      </c>
      <c r="P1177" t="str">
        <f t="shared" si="200"/>
        <v>スギタ</v>
      </c>
      <c r="Q1177" t="str">
        <f t="shared" si="201"/>
        <v>ソウイチロウ</v>
      </c>
      <c r="R1177">
        <f t="shared" si="202"/>
        <v>21</v>
      </c>
      <c r="S1177" t="str">
        <f t="shared" si="203"/>
        <v>2001</v>
      </c>
      <c r="T1177" t="str">
        <f t="shared" si="204"/>
        <v>0702</v>
      </c>
      <c r="U1177" t="str">
        <f t="shared" si="205"/>
        <v>2001/07/02</v>
      </c>
      <c r="V1177" t="str">
        <f t="shared" si="206"/>
        <v>大阪</v>
      </c>
      <c r="W1177" t="str">
        <f t="shared" si="207"/>
        <v>00118446125</v>
      </c>
      <c r="X1177" t="str">
        <f t="shared" si="208"/>
        <v>大阪国際大</v>
      </c>
    </row>
    <row r="1178" spans="1:24" x14ac:dyDescent="0.55000000000000004">
      <c r="A1178" s="7" t="s">
        <v>4386</v>
      </c>
      <c r="B1178" s="7">
        <v>1177</v>
      </c>
      <c r="C1178" s="7" t="s">
        <v>4502</v>
      </c>
      <c r="D1178" s="7" t="s">
        <v>4503</v>
      </c>
      <c r="E1178" s="7" t="s">
        <v>4501</v>
      </c>
      <c r="F1178" s="7">
        <v>20</v>
      </c>
      <c r="G1178" s="7" t="s">
        <v>149</v>
      </c>
      <c r="H1178" s="7">
        <v>74753026</v>
      </c>
      <c r="I1178" s="7" t="s">
        <v>4504</v>
      </c>
      <c r="J1178" s="7" t="s">
        <v>4505</v>
      </c>
      <c r="N1178" t="str">
        <f t="shared" si="198"/>
        <v>高松</v>
      </c>
      <c r="O1178" t="str">
        <f t="shared" si="199"/>
        <v>千也</v>
      </c>
      <c r="P1178" t="str">
        <f t="shared" si="200"/>
        <v>タカマツ</v>
      </c>
      <c r="Q1178" t="str">
        <f t="shared" si="201"/>
        <v>チナリ</v>
      </c>
      <c r="R1178">
        <f t="shared" si="202"/>
        <v>21</v>
      </c>
      <c r="S1178" t="str">
        <f t="shared" si="203"/>
        <v>2001</v>
      </c>
      <c r="T1178" t="str">
        <f t="shared" si="204"/>
        <v>0702</v>
      </c>
      <c r="U1178" t="str">
        <f t="shared" si="205"/>
        <v>2001/07/02</v>
      </c>
      <c r="V1178" t="str">
        <f t="shared" si="206"/>
        <v>大阪</v>
      </c>
      <c r="W1178" t="str">
        <f t="shared" si="207"/>
        <v>00074753026</v>
      </c>
      <c r="X1178" t="str">
        <f t="shared" si="208"/>
        <v>大阪国際大</v>
      </c>
    </row>
    <row r="1179" spans="1:24" x14ac:dyDescent="0.55000000000000004">
      <c r="A1179" s="7" t="s">
        <v>4386</v>
      </c>
      <c r="B1179" s="7">
        <v>1178</v>
      </c>
      <c r="C1179" s="7" t="s">
        <v>4506</v>
      </c>
      <c r="D1179" s="7" t="s">
        <v>4507</v>
      </c>
      <c r="E1179" s="7" t="s">
        <v>380</v>
      </c>
      <c r="F1179" s="7">
        <v>20</v>
      </c>
      <c r="G1179" s="7" t="s">
        <v>121</v>
      </c>
      <c r="H1179" s="7">
        <v>107568128</v>
      </c>
      <c r="I1179" s="7" t="s">
        <v>823</v>
      </c>
      <c r="J1179" s="7" t="s">
        <v>3496</v>
      </c>
      <c r="N1179" t="str">
        <f t="shared" si="198"/>
        <v>田中</v>
      </c>
      <c r="O1179" t="str">
        <f t="shared" si="199"/>
        <v>大督</v>
      </c>
      <c r="P1179" t="str">
        <f t="shared" si="200"/>
        <v>タナカ</v>
      </c>
      <c r="Q1179" t="str">
        <f t="shared" si="201"/>
        <v>ダイスケ</v>
      </c>
      <c r="R1179">
        <f t="shared" si="202"/>
        <v>21</v>
      </c>
      <c r="S1179" t="str">
        <f t="shared" si="203"/>
        <v>2001</v>
      </c>
      <c r="T1179" t="str">
        <f t="shared" si="204"/>
        <v>0417</v>
      </c>
      <c r="U1179" t="str">
        <f t="shared" si="205"/>
        <v>2001/04/17</v>
      </c>
      <c r="V1179" t="str">
        <f t="shared" si="206"/>
        <v>京都</v>
      </c>
      <c r="W1179" t="str">
        <f t="shared" si="207"/>
        <v>00107568128</v>
      </c>
      <c r="X1179" t="str">
        <f t="shared" si="208"/>
        <v>大阪国際大</v>
      </c>
    </row>
    <row r="1180" spans="1:24" x14ac:dyDescent="0.55000000000000004">
      <c r="A1180" s="7" t="s">
        <v>4386</v>
      </c>
      <c r="B1180" s="7">
        <v>1179</v>
      </c>
      <c r="C1180" s="7" t="s">
        <v>4508</v>
      </c>
      <c r="D1180" s="7" t="s">
        <v>4509</v>
      </c>
      <c r="E1180" s="7" t="s">
        <v>2782</v>
      </c>
      <c r="F1180" s="7">
        <v>20</v>
      </c>
      <c r="G1180" s="7" t="s">
        <v>121</v>
      </c>
      <c r="H1180" s="7">
        <v>107527325</v>
      </c>
      <c r="I1180" s="7" t="s">
        <v>1635</v>
      </c>
      <c r="J1180" s="7" t="s">
        <v>278</v>
      </c>
      <c r="N1180" t="str">
        <f t="shared" si="198"/>
        <v>中野</v>
      </c>
      <c r="O1180" t="str">
        <f t="shared" si="199"/>
        <v>隼</v>
      </c>
      <c r="P1180" t="str">
        <f t="shared" si="200"/>
        <v>ナカノ</v>
      </c>
      <c r="Q1180" t="str">
        <f t="shared" si="201"/>
        <v>ハヤト</v>
      </c>
      <c r="R1180">
        <f t="shared" si="202"/>
        <v>21</v>
      </c>
      <c r="S1180" t="str">
        <f t="shared" si="203"/>
        <v>2001</v>
      </c>
      <c r="T1180" t="str">
        <f t="shared" si="204"/>
        <v>0930</v>
      </c>
      <c r="U1180" t="str">
        <f t="shared" si="205"/>
        <v>2001/09/30</v>
      </c>
      <c r="V1180" t="str">
        <f t="shared" si="206"/>
        <v>京都</v>
      </c>
      <c r="W1180" t="str">
        <f t="shared" si="207"/>
        <v>00107527325</v>
      </c>
      <c r="X1180" t="str">
        <f t="shared" si="208"/>
        <v>大阪国際大</v>
      </c>
    </row>
    <row r="1181" spans="1:24" x14ac:dyDescent="0.55000000000000004">
      <c r="A1181" s="7" t="s">
        <v>4386</v>
      </c>
      <c r="B1181" s="7">
        <v>1180</v>
      </c>
      <c r="C1181" s="7" t="s">
        <v>4510</v>
      </c>
      <c r="D1181" s="7" t="s">
        <v>4511</v>
      </c>
      <c r="E1181" s="7" t="s">
        <v>4512</v>
      </c>
      <c r="F1181" s="7">
        <v>20</v>
      </c>
      <c r="G1181" s="7" t="s">
        <v>149</v>
      </c>
      <c r="H1181" s="7">
        <v>74238933</v>
      </c>
      <c r="I1181" s="7" t="s">
        <v>4513</v>
      </c>
      <c r="J1181" s="7" t="s">
        <v>3530</v>
      </c>
      <c r="N1181" t="str">
        <f t="shared" si="198"/>
        <v>中間</v>
      </c>
      <c r="O1181" t="str">
        <f t="shared" si="199"/>
        <v>雅人</v>
      </c>
      <c r="P1181" t="str">
        <f t="shared" si="200"/>
        <v>ナカマ</v>
      </c>
      <c r="Q1181" t="str">
        <f t="shared" si="201"/>
        <v>マサト</v>
      </c>
      <c r="R1181">
        <f t="shared" si="202"/>
        <v>21</v>
      </c>
      <c r="S1181" t="str">
        <f t="shared" si="203"/>
        <v>2001</v>
      </c>
      <c r="T1181" t="str">
        <f t="shared" si="204"/>
        <v>0731</v>
      </c>
      <c r="U1181" t="str">
        <f t="shared" si="205"/>
        <v>2001/07/31</v>
      </c>
      <c r="V1181" t="str">
        <f t="shared" si="206"/>
        <v>大阪</v>
      </c>
      <c r="W1181" t="str">
        <f t="shared" si="207"/>
        <v>00074238933</v>
      </c>
      <c r="X1181" t="str">
        <f t="shared" si="208"/>
        <v>大阪国際大</v>
      </c>
    </row>
    <row r="1182" spans="1:24" x14ac:dyDescent="0.55000000000000004">
      <c r="A1182" s="7" t="s">
        <v>4386</v>
      </c>
      <c r="B1182" s="7">
        <v>1181</v>
      </c>
      <c r="C1182" s="7" t="s">
        <v>4514</v>
      </c>
      <c r="D1182" s="7" t="s">
        <v>4515</v>
      </c>
      <c r="E1182" s="7" t="s">
        <v>4516</v>
      </c>
      <c r="F1182" s="7">
        <v>20</v>
      </c>
      <c r="G1182" s="7" t="s">
        <v>782</v>
      </c>
      <c r="H1182" s="7">
        <v>90686332</v>
      </c>
      <c r="I1182" s="7" t="s">
        <v>351</v>
      </c>
      <c r="J1182" s="7" t="s">
        <v>4517</v>
      </c>
      <c r="N1182" t="str">
        <f t="shared" si="198"/>
        <v>中山</v>
      </c>
      <c r="O1182" t="str">
        <f t="shared" si="199"/>
        <v>貴晶</v>
      </c>
      <c r="P1182" t="str">
        <f t="shared" si="200"/>
        <v>ナカヤマ</v>
      </c>
      <c r="Q1182" t="str">
        <f t="shared" si="201"/>
        <v>タカアキ</v>
      </c>
      <c r="R1182">
        <f t="shared" si="202"/>
        <v>21</v>
      </c>
      <c r="S1182" t="str">
        <f t="shared" si="203"/>
        <v>2002</v>
      </c>
      <c r="T1182" t="str">
        <f t="shared" si="204"/>
        <v>0115</v>
      </c>
      <c r="U1182" t="str">
        <f t="shared" si="205"/>
        <v>2002/01/15</v>
      </c>
      <c r="V1182" t="str">
        <f t="shared" si="206"/>
        <v>高知</v>
      </c>
      <c r="W1182" t="str">
        <f t="shared" si="207"/>
        <v>00090686332</v>
      </c>
      <c r="X1182" t="str">
        <f t="shared" si="208"/>
        <v>大阪国際大</v>
      </c>
    </row>
    <row r="1183" spans="1:24" x14ac:dyDescent="0.55000000000000004">
      <c r="A1183" s="7" t="s">
        <v>4386</v>
      </c>
      <c r="B1183" s="7">
        <v>1182</v>
      </c>
      <c r="C1183" s="7" t="s">
        <v>4518</v>
      </c>
      <c r="D1183" s="7" t="s">
        <v>4519</v>
      </c>
      <c r="E1183" s="7" t="s">
        <v>4520</v>
      </c>
      <c r="F1183" s="7">
        <v>20</v>
      </c>
      <c r="G1183" s="7" t="s">
        <v>127</v>
      </c>
      <c r="H1183" s="7">
        <v>75736331</v>
      </c>
      <c r="I1183" s="7" t="s">
        <v>4521</v>
      </c>
      <c r="J1183" s="7" t="s">
        <v>3015</v>
      </c>
      <c r="N1183" t="str">
        <f t="shared" si="198"/>
        <v>本田</v>
      </c>
      <c r="O1183" t="str">
        <f t="shared" si="199"/>
        <v>貴大</v>
      </c>
      <c r="P1183" t="str">
        <f t="shared" si="200"/>
        <v>ホンダ</v>
      </c>
      <c r="Q1183" t="str">
        <f t="shared" si="201"/>
        <v>タカヒロ</v>
      </c>
      <c r="R1183">
        <f t="shared" si="202"/>
        <v>20</v>
      </c>
      <c r="S1183" t="str">
        <f t="shared" si="203"/>
        <v>2002</v>
      </c>
      <c r="T1183" t="str">
        <f t="shared" si="204"/>
        <v>0322</v>
      </c>
      <c r="U1183" t="str">
        <f t="shared" si="205"/>
        <v>2002/03/22</v>
      </c>
      <c r="V1183" t="str">
        <f t="shared" si="206"/>
        <v>香川</v>
      </c>
      <c r="W1183" t="str">
        <f t="shared" si="207"/>
        <v>00075736331</v>
      </c>
      <c r="X1183" t="str">
        <f t="shared" si="208"/>
        <v>大阪国際大</v>
      </c>
    </row>
    <row r="1184" spans="1:24" x14ac:dyDescent="0.55000000000000004">
      <c r="A1184" s="7" t="s">
        <v>4386</v>
      </c>
      <c r="B1184" s="7">
        <v>1183</v>
      </c>
      <c r="C1184" s="7" t="s">
        <v>4522</v>
      </c>
      <c r="D1184" s="7" t="s">
        <v>4523</v>
      </c>
      <c r="E1184" s="7" t="s">
        <v>504</v>
      </c>
      <c r="F1184" s="7">
        <v>20</v>
      </c>
      <c r="G1184" s="7" t="s">
        <v>149</v>
      </c>
      <c r="H1184" s="7">
        <v>81460322</v>
      </c>
      <c r="I1184" s="7" t="s">
        <v>4524</v>
      </c>
      <c r="J1184" s="7" t="s">
        <v>2011</v>
      </c>
      <c r="N1184" t="str">
        <f t="shared" si="198"/>
        <v>初田</v>
      </c>
      <c r="O1184" t="str">
        <f t="shared" si="199"/>
        <v>尚基</v>
      </c>
      <c r="P1184" t="str">
        <f t="shared" si="200"/>
        <v>ハツダ</v>
      </c>
      <c r="Q1184" t="str">
        <f t="shared" si="201"/>
        <v>ナオキ</v>
      </c>
      <c r="R1184">
        <f t="shared" si="202"/>
        <v>21</v>
      </c>
      <c r="S1184" t="str">
        <f t="shared" si="203"/>
        <v>2001</v>
      </c>
      <c r="T1184" t="str">
        <f t="shared" si="204"/>
        <v>1122</v>
      </c>
      <c r="U1184" t="str">
        <f t="shared" si="205"/>
        <v>2001/11/22</v>
      </c>
      <c r="V1184" t="str">
        <f t="shared" si="206"/>
        <v>大阪</v>
      </c>
      <c r="W1184" t="str">
        <f t="shared" si="207"/>
        <v>00081460322</v>
      </c>
      <c r="X1184" t="str">
        <f t="shared" si="208"/>
        <v>大阪国際大</v>
      </c>
    </row>
    <row r="1185" spans="1:24" x14ac:dyDescent="0.55000000000000004">
      <c r="A1185" s="7" t="s">
        <v>4386</v>
      </c>
      <c r="B1185" s="7">
        <v>1184</v>
      </c>
      <c r="C1185" s="7" t="s">
        <v>4525</v>
      </c>
      <c r="D1185" s="7" t="s">
        <v>4526</v>
      </c>
      <c r="E1185" s="7" t="s">
        <v>4527</v>
      </c>
      <c r="F1185" s="7">
        <v>20</v>
      </c>
      <c r="G1185" s="7" t="s">
        <v>149</v>
      </c>
      <c r="H1185" s="7">
        <v>163899339</v>
      </c>
      <c r="I1185" s="7" t="s">
        <v>4528</v>
      </c>
      <c r="J1185" s="7" t="s">
        <v>4529</v>
      </c>
      <c r="N1185" t="str">
        <f t="shared" si="198"/>
        <v>福沢</v>
      </c>
      <c r="O1185" t="str">
        <f t="shared" si="199"/>
        <v>光希</v>
      </c>
      <c r="P1185" t="str">
        <f t="shared" si="200"/>
        <v>フクサワ</v>
      </c>
      <c r="Q1185" t="str">
        <f t="shared" si="201"/>
        <v>テルキ</v>
      </c>
      <c r="R1185">
        <f t="shared" si="202"/>
        <v>21</v>
      </c>
      <c r="S1185" t="str">
        <f t="shared" si="203"/>
        <v>2001</v>
      </c>
      <c r="T1185" t="str">
        <f t="shared" si="204"/>
        <v>0815</v>
      </c>
      <c r="U1185" t="str">
        <f t="shared" si="205"/>
        <v>2001/08/15</v>
      </c>
      <c r="V1185" t="str">
        <f t="shared" si="206"/>
        <v>大阪</v>
      </c>
      <c r="W1185" t="str">
        <f t="shared" si="207"/>
        <v>00163899339</v>
      </c>
      <c r="X1185" t="str">
        <f t="shared" si="208"/>
        <v>大阪国際大</v>
      </c>
    </row>
    <row r="1186" spans="1:24" x14ac:dyDescent="0.55000000000000004">
      <c r="A1186" s="7" t="s">
        <v>4386</v>
      </c>
      <c r="B1186" s="7">
        <v>1185</v>
      </c>
      <c r="C1186" s="7" t="s">
        <v>4530</v>
      </c>
      <c r="D1186" s="7" t="s">
        <v>4531</v>
      </c>
      <c r="E1186" s="7" t="s">
        <v>4532</v>
      </c>
      <c r="F1186" s="7">
        <v>20</v>
      </c>
      <c r="G1186" s="7" t="s">
        <v>149</v>
      </c>
      <c r="H1186" s="7">
        <v>77855537</v>
      </c>
      <c r="I1186" s="7" t="s">
        <v>4533</v>
      </c>
      <c r="J1186" s="7" t="s">
        <v>542</v>
      </c>
      <c r="N1186" t="str">
        <f t="shared" si="198"/>
        <v>二井</v>
      </c>
      <c r="O1186" t="str">
        <f t="shared" si="199"/>
        <v>悠太</v>
      </c>
      <c r="P1186" t="str">
        <f t="shared" si="200"/>
        <v>フタイ</v>
      </c>
      <c r="Q1186" t="str">
        <f t="shared" si="201"/>
        <v>ユウタ</v>
      </c>
      <c r="R1186">
        <f t="shared" si="202"/>
        <v>21</v>
      </c>
      <c r="S1186" t="str">
        <f t="shared" si="203"/>
        <v>2001</v>
      </c>
      <c r="T1186" t="str">
        <f t="shared" si="204"/>
        <v>1029</v>
      </c>
      <c r="U1186" t="str">
        <f t="shared" si="205"/>
        <v>2001/10/29</v>
      </c>
      <c r="V1186" t="str">
        <f t="shared" si="206"/>
        <v>大阪</v>
      </c>
      <c r="W1186" t="str">
        <f t="shared" si="207"/>
        <v>00077855537</v>
      </c>
      <c r="X1186" t="str">
        <f t="shared" si="208"/>
        <v>大阪国際大</v>
      </c>
    </row>
    <row r="1187" spans="1:24" x14ac:dyDescent="0.55000000000000004">
      <c r="A1187" s="7" t="s">
        <v>4386</v>
      </c>
      <c r="B1187" s="7">
        <v>1186</v>
      </c>
      <c r="C1187" s="7" t="s">
        <v>4534</v>
      </c>
      <c r="D1187" s="7" t="s">
        <v>4535</v>
      </c>
      <c r="E1187" s="7" t="s">
        <v>3188</v>
      </c>
      <c r="F1187" s="7">
        <v>20</v>
      </c>
      <c r="G1187" s="7" t="s">
        <v>149</v>
      </c>
      <c r="H1187" s="7">
        <v>76338734</v>
      </c>
      <c r="I1187" s="7" t="s">
        <v>2268</v>
      </c>
      <c r="J1187" s="7" t="s">
        <v>1753</v>
      </c>
      <c r="N1187" t="str">
        <f t="shared" si="198"/>
        <v>前川</v>
      </c>
      <c r="O1187" t="str">
        <f t="shared" si="199"/>
        <v>樹</v>
      </c>
      <c r="P1187" t="str">
        <f t="shared" si="200"/>
        <v>マエカワ</v>
      </c>
      <c r="Q1187" t="str">
        <f t="shared" si="201"/>
        <v>イツキ</v>
      </c>
      <c r="R1187">
        <f t="shared" si="202"/>
        <v>21</v>
      </c>
      <c r="S1187" t="str">
        <f t="shared" si="203"/>
        <v>2001</v>
      </c>
      <c r="T1187" t="str">
        <f t="shared" si="204"/>
        <v>0605</v>
      </c>
      <c r="U1187" t="str">
        <f t="shared" si="205"/>
        <v>2001/06/05</v>
      </c>
      <c r="V1187" t="str">
        <f t="shared" si="206"/>
        <v>大阪</v>
      </c>
      <c r="W1187" t="str">
        <f t="shared" si="207"/>
        <v>00076338734</v>
      </c>
      <c r="X1187" t="str">
        <f t="shared" si="208"/>
        <v>大阪国際大</v>
      </c>
    </row>
    <row r="1188" spans="1:24" x14ac:dyDescent="0.55000000000000004">
      <c r="A1188" s="7" t="s">
        <v>4386</v>
      </c>
      <c r="B1188" s="7">
        <v>1187</v>
      </c>
      <c r="C1188" s="7" t="s">
        <v>4536</v>
      </c>
      <c r="D1188" s="7" t="s">
        <v>4537</v>
      </c>
      <c r="E1188" s="7" t="s">
        <v>4538</v>
      </c>
      <c r="F1188" s="7">
        <v>20</v>
      </c>
      <c r="G1188" s="7" t="s">
        <v>149</v>
      </c>
      <c r="H1188" s="7">
        <v>81462425</v>
      </c>
      <c r="I1188" s="7" t="s">
        <v>4539</v>
      </c>
      <c r="J1188" s="7" t="s">
        <v>2011</v>
      </c>
      <c r="N1188" t="str">
        <f t="shared" si="198"/>
        <v>諸山</v>
      </c>
      <c r="O1188" t="str">
        <f t="shared" si="199"/>
        <v>直樹</v>
      </c>
      <c r="P1188" t="str">
        <f t="shared" si="200"/>
        <v>モロヤマ</v>
      </c>
      <c r="Q1188" t="str">
        <f t="shared" si="201"/>
        <v>ナオキ</v>
      </c>
      <c r="R1188">
        <f t="shared" si="202"/>
        <v>21</v>
      </c>
      <c r="S1188" t="str">
        <f t="shared" si="203"/>
        <v>2001</v>
      </c>
      <c r="T1188" t="str">
        <f t="shared" si="204"/>
        <v>1217</v>
      </c>
      <c r="U1188" t="str">
        <f t="shared" si="205"/>
        <v>2001/12/17</v>
      </c>
      <c r="V1188" t="str">
        <f t="shared" si="206"/>
        <v>大阪</v>
      </c>
      <c r="W1188" t="str">
        <f t="shared" si="207"/>
        <v>00081462425</v>
      </c>
      <c r="X1188" t="str">
        <f t="shared" si="208"/>
        <v>大阪国際大</v>
      </c>
    </row>
    <row r="1189" spans="1:24" x14ac:dyDescent="0.55000000000000004">
      <c r="A1189" s="7" t="s">
        <v>4386</v>
      </c>
      <c r="B1189" s="7">
        <v>1188</v>
      </c>
      <c r="C1189" s="7" t="s">
        <v>4540</v>
      </c>
      <c r="D1189" s="7" t="s">
        <v>4541</v>
      </c>
      <c r="E1189" s="7" t="s">
        <v>3355</v>
      </c>
      <c r="F1189" s="7">
        <v>20</v>
      </c>
      <c r="G1189" s="7" t="s">
        <v>149</v>
      </c>
      <c r="H1189" s="7">
        <v>118645530</v>
      </c>
      <c r="I1189" s="7" t="s">
        <v>497</v>
      </c>
      <c r="J1189" s="7" t="s">
        <v>4542</v>
      </c>
      <c r="N1189" t="str">
        <f t="shared" si="198"/>
        <v>山本</v>
      </c>
      <c r="O1189" t="str">
        <f t="shared" si="199"/>
        <v>稔太</v>
      </c>
      <c r="P1189" t="str">
        <f t="shared" si="200"/>
        <v>ヤマモト</v>
      </c>
      <c r="Q1189" t="str">
        <f t="shared" si="201"/>
        <v>ジンタ</v>
      </c>
      <c r="R1189">
        <f t="shared" si="202"/>
        <v>21</v>
      </c>
      <c r="S1189" t="str">
        <f t="shared" si="203"/>
        <v>2001</v>
      </c>
      <c r="T1189" t="str">
        <f t="shared" si="204"/>
        <v>1230</v>
      </c>
      <c r="U1189" t="str">
        <f t="shared" si="205"/>
        <v>2001/12/30</v>
      </c>
      <c r="V1189" t="str">
        <f t="shared" si="206"/>
        <v>大阪</v>
      </c>
      <c r="W1189" t="str">
        <f t="shared" si="207"/>
        <v>00118645530</v>
      </c>
      <c r="X1189" t="str">
        <f t="shared" si="208"/>
        <v>大阪国際大</v>
      </c>
    </row>
    <row r="1190" spans="1:24" x14ac:dyDescent="0.55000000000000004">
      <c r="A1190" s="7" t="s">
        <v>4386</v>
      </c>
      <c r="B1190" s="7">
        <v>1189</v>
      </c>
      <c r="C1190" s="7" t="s">
        <v>4543</v>
      </c>
      <c r="D1190" s="7" t="s">
        <v>4544</v>
      </c>
      <c r="E1190" s="7" t="s">
        <v>4545</v>
      </c>
      <c r="F1190" s="7">
        <v>20</v>
      </c>
      <c r="G1190" s="7" t="s">
        <v>149</v>
      </c>
      <c r="H1190" s="7">
        <v>87488338</v>
      </c>
      <c r="I1190" s="7" t="s">
        <v>497</v>
      </c>
      <c r="J1190" s="7" t="s">
        <v>4546</v>
      </c>
      <c r="N1190" t="str">
        <f t="shared" si="198"/>
        <v>山本</v>
      </c>
      <c r="O1190" t="str">
        <f t="shared" si="199"/>
        <v>頼希</v>
      </c>
      <c r="P1190" t="str">
        <f t="shared" si="200"/>
        <v>ヤマモト</v>
      </c>
      <c r="Q1190" t="str">
        <f t="shared" si="201"/>
        <v>ライキ</v>
      </c>
      <c r="R1190">
        <f t="shared" si="202"/>
        <v>20</v>
      </c>
      <c r="S1190" t="str">
        <f t="shared" si="203"/>
        <v>2002</v>
      </c>
      <c r="T1190" t="str">
        <f t="shared" si="204"/>
        <v>0130</v>
      </c>
      <c r="U1190" t="str">
        <f t="shared" si="205"/>
        <v>2002/01/30</v>
      </c>
      <c r="V1190" t="str">
        <f t="shared" si="206"/>
        <v>大阪</v>
      </c>
      <c r="W1190" t="str">
        <f t="shared" si="207"/>
        <v>00087488338</v>
      </c>
      <c r="X1190" t="str">
        <f t="shared" si="208"/>
        <v>大阪国際大</v>
      </c>
    </row>
    <row r="1191" spans="1:24" x14ac:dyDescent="0.55000000000000004">
      <c r="A1191" s="7" t="s">
        <v>4386</v>
      </c>
      <c r="B1191" s="7">
        <v>1190</v>
      </c>
      <c r="C1191" s="7" t="s">
        <v>4547</v>
      </c>
      <c r="D1191" s="7" t="s">
        <v>4548</v>
      </c>
      <c r="E1191" s="7" t="s">
        <v>1060</v>
      </c>
      <c r="F1191" s="7">
        <v>19</v>
      </c>
      <c r="G1191" s="7" t="s">
        <v>149</v>
      </c>
      <c r="H1191" s="7">
        <v>86289437</v>
      </c>
      <c r="I1191" s="7" t="s">
        <v>4104</v>
      </c>
      <c r="J1191" s="7" t="s">
        <v>151</v>
      </c>
      <c r="N1191" t="str">
        <f t="shared" si="198"/>
        <v>浅尾</v>
      </c>
      <c r="O1191" t="str">
        <f t="shared" si="199"/>
        <v>颯</v>
      </c>
      <c r="P1191" t="str">
        <f t="shared" si="200"/>
        <v>アサオ</v>
      </c>
      <c r="Q1191" t="str">
        <f t="shared" si="201"/>
        <v>ハヤテ</v>
      </c>
      <c r="R1191">
        <f t="shared" si="202"/>
        <v>19</v>
      </c>
      <c r="S1191" t="str">
        <f t="shared" si="203"/>
        <v>2003</v>
      </c>
      <c r="T1191" t="str">
        <f t="shared" si="204"/>
        <v>0305</v>
      </c>
      <c r="U1191" t="str">
        <f t="shared" si="205"/>
        <v>2003/03/05</v>
      </c>
      <c r="V1191" t="str">
        <f t="shared" si="206"/>
        <v>大阪</v>
      </c>
      <c r="W1191" t="str">
        <f t="shared" si="207"/>
        <v>00086289437</v>
      </c>
      <c r="X1191" t="str">
        <f t="shared" si="208"/>
        <v>大阪国際大</v>
      </c>
    </row>
    <row r="1192" spans="1:24" x14ac:dyDescent="0.55000000000000004">
      <c r="A1192" s="7" t="s">
        <v>4386</v>
      </c>
      <c r="B1192" s="7">
        <v>1191</v>
      </c>
      <c r="C1192" s="7" t="s">
        <v>4549</v>
      </c>
      <c r="D1192" s="7" t="s">
        <v>4550</v>
      </c>
      <c r="E1192" s="7" t="s">
        <v>4551</v>
      </c>
      <c r="F1192" s="7">
        <v>19</v>
      </c>
      <c r="G1192" s="7" t="s">
        <v>149</v>
      </c>
      <c r="H1192" s="7">
        <v>130541014</v>
      </c>
      <c r="I1192" s="7" t="s">
        <v>4552</v>
      </c>
      <c r="J1192" s="7" t="s">
        <v>235</v>
      </c>
      <c r="N1192" t="str">
        <f t="shared" si="198"/>
        <v>伊左治</v>
      </c>
      <c r="O1192" t="str">
        <f t="shared" si="199"/>
        <v>優斗</v>
      </c>
      <c r="P1192" t="str">
        <f t="shared" si="200"/>
        <v>イサジ</v>
      </c>
      <c r="Q1192" t="str">
        <f t="shared" si="201"/>
        <v>ユウト</v>
      </c>
      <c r="R1192">
        <f t="shared" si="202"/>
        <v>20</v>
      </c>
      <c r="S1192" t="str">
        <f t="shared" si="203"/>
        <v>2002</v>
      </c>
      <c r="T1192" t="str">
        <f t="shared" si="204"/>
        <v>0924</v>
      </c>
      <c r="U1192" t="str">
        <f t="shared" si="205"/>
        <v>2002/09/24</v>
      </c>
      <c r="V1192" t="str">
        <f t="shared" si="206"/>
        <v>大阪</v>
      </c>
      <c r="W1192" t="str">
        <f t="shared" si="207"/>
        <v>00130541014</v>
      </c>
      <c r="X1192" t="str">
        <f t="shared" si="208"/>
        <v>大阪国際大</v>
      </c>
    </row>
    <row r="1193" spans="1:24" x14ac:dyDescent="0.55000000000000004">
      <c r="A1193" s="7" t="s">
        <v>4386</v>
      </c>
      <c r="B1193" s="7">
        <v>1192</v>
      </c>
      <c r="C1193" s="7" t="s">
        <v>4553</v>
      </c>
      <c r="D1193" s="7" t="s">
        <v>4554</v>
      </c>
      <c r="E1193" s="7" t="s">
        <v>929</v>
      </c>
      <c r="F1193" s="7">
        <v>19</v>
      </c>
      <c r="G1193" s="7" t="s">
        <v>149</v>
      </c>
      <c r="H1193" s="7">
        <v>90512320</v>
      </c>
      <c r="I1193" s="7" t="s">
        <v>4555</v>
      </c>
      <c r="J1193" s="7" t="s">
        <v>111</v>
      </c>
      <c r="N1193" t="str">
        <f t="shared" si="198"/>
        <v>伊崎</v>
      </c>
      <c r="O1193" t="str">
        <f t="shared" si="199"/>
        <v>健太郎</v>
      </c>
      <c r="P1193" t="str">
        <f t="shared" si="200"/>
        <v>イザキ</v>
      </c>
      <c r="Q1193" t="str">
        <f t="shared" si="201"/>
        <v>ケンタロウ</v>
      </c>
      <c r="R1193">
        <f t="shared" si="202"/>
        <v>20</v>
      </c>
      <c r="S1193" t="str">
        <f t="shared" si="203"/>
        <v>2002</v>
      </c>
      <c r="T1193" t="str">
        <f t="shared" si="204"/>
        <v>1015</v>
      </c>
      <c r="U1193" t="str">
        <f t="shared" si="205"/>
        <v>2002/10/15</v>
      </c>
      <c r="V1193" t="str">
        <f t="shared" si="206"/>
        <v>大阪</v>
      </c>
      <c r="W1193" t="str">
        <f t="shared" si="207"/>
        <v>00090512320</v>
      </c>
      <c r="X1193" t="str">
        <f t="shared" si="208"/>
        <v>大阪国際大</v>
      </c>
    </row>
    <row r="1194" spans="1:24" x14ac:dyDescent="0.55000000000000004">
      <c r="A1194" s="7" t="s">
        <v>4386</v>
      </c>
      <c r="B1194" s="7">
        <v>1193</v>
      </c>
      <c r="C1194" s="7" t="s">
        <v>4556</v>
      </c>
      <c r="D1194" s="7" t="s">
        <v>4557</v>
      </c>
      <c r="E1194" s="7" t="s">
        <v>4558</v>
      </c>
      <c r="F1194" s="7">
        <v>19</v>
      </c>
      <c r="G1194" s="7" t="s">
        <v>149</v>
      </c>
      <c r="H1194" s="7">
        <v>113584224</v>
      </c>
      <c r="I1194" s="7" t="s">
        <v>1657</v>
      </c>
      <c r="J1194" s="7" t="s">
        <v>1216</v>
      </c>
      <c r="N1194" t="str">
        <f t="shared" si="198"/>
        <v>石田</v>
      </c>
      <c r="O1194" t="str">
        <f t="shared" si="199"/>
        <v>健人</v>
      </c>
      <c r="P1194" t="str">
        <f t="shared" si="200"/>
        <v>イシダ</v>
      </c>
      <c r="Q1194" t="str">
        <f t="shared" si="201"/>
        <v>ケント</v>
      </c>
      <c r="R1194">
        <f t="shared" si="202"/>
        <v>20</v>
      </c>
      <c r="S1194" t="str">
        <f t="shared" si="203"/>
        <v>2002</v>
      </c>
      <c r="T1194" t="str">
        <f t="shared" si="204"/>
        <v>0620</v>
      </c>
      <c r="U1194" t="str">
        <f t="shared" si="205"/>
        <v>2002/06/20</v>
      </c>
      <c r="V1194" t="str">
        <f t="shared" si="206"/>
        <v>大阪</v>
      </c>
      <c r="W1194" t="str">
        <f t="shared" si="207"/>
        <v>00113584224</v>
      </c>
      <c r="X1194" t="str">
        <f t="shared" si="208"/>
        <v>大阪国際大</v>
      </c>
    </row>
    <row r="1195" spans="1:24" x14ac:dyDescent="0.55000000000000004">
      <c r="A1195" s="7" t="s">
        <v>4386</v>
      </c>
      <c r="B1195" s="7">
        <v>1194</v>
      </c>
      <c r="C1195" s="7" t="s">
        <v>4559</v>
      </c>
      <c r="D1195" s="7" t="s">
        <v>4560</v>
      </c>
      <c r="E1195" s="7" t="s">
        <v>4561</v>
      </c>
      <c r="F1195" s="7">
        <v>19</v>
      </c>
      <c r="G1195" s="7" t="s">
        <v>149</v>
      </c>
      <c r="H1195" s="7">
        <v>153670224</v>
      </c>
      <c r="I1195" s="7" t="s">
        <v>4562</v>
      </c>
      <c r="J1195" s="7" t="s">
        <v>1175</v>
      </c>
      <c r="N1195" t="str">
        <f t="shared" si="198"/>
        <v>茨木</v>
      </c>
      <c r="O1195" t="str">
        <f t="shared" si="199"/>
        <v>大和</v>
      </c>
      <c r="P1195" t="str">
        <f t="shared" si="200"/>
        <v>イバラキ</v>
      </c>
      <c r="Q1195" t="str">
        <f t="shared" si="201"/>
        <v>ヤマト</v>
      </c>
      <c r="R1195">
        <f t="shared" si="202"/>
        <v>20</v>
      </c>
      <c r="S1195" t="str">
        <f t="shared" si="203"/>
        <v>2002</v>
      </c>
      <c r="T1195" t="str">
        <f t="shared" si="204"/>
        <v>1023</v>
      </c>
      <c r="U1195" t="str">
        <f t="shared" si="205"/>
        <v>2002/10/23</v>
      </c>
      <c r="V1195" t="str">
        <f t="shared" si="206"/>
        <v>大阪</v>
      </c>
      <c r="W1195" t="str">
        <f t="shared" si="207"/>
        <v>00153670224</v>
      </c>
      <c r="X1195" t="str">
        <f t="shared" si="208"/>
        <v>大阪国際大</v>
      </c>
    </row>
    <row r="1196" spans="1:24" x14ac:dyDescent="0.55000000000000004">
      <c r="A1196" s="7" t="s">
        <v>4386</v>
      </c>
      <c r="B1196" s="7">
        <v>1195</v>
      </c>
      <c r="C1196" s="7" t="s">
        <v>4563</v>
      </c>
      <c r="D1196" s="7" t="s">
        <v>4564</v>
      </c>
      <c r="E1196" s="7" t="s">
        <v>4066</v>
      </c>
      <c r="F1196" s="7">
        <v>19</v>
      </c>
      <c r="G1196" s="7" t="s">
        <v>149</v>
      </c>
      <c r="H1196" s="7">
        <v>88556133</v>
      </c>
      <c r="I1196" s="7" t="s">
        <v>4565</v>
      </c>
      <c r="J1196" s="7" t="s">
        <v>1636</v>
      </c>
      <c r="N1196" t="str">
        <f t="shared" si="198"/>
        <v>柏堂</v>
      </c>
      <c r="O1196" t="str">
        <f t="shared" si="199"/>
        <v>翔太</v>
      </c>
      <c r="P1196" t="str">
        <f t="shared" si="200"/>
        <v>カシワドウ</v>
      </c>
      <c r="Q1196" t="str">
        <f t="shared" si="201"/>
        <v>ショウタ</v>
      </c>
      <c r="R1196">
        <f t="shared" si="202"/>
        <v>20</v>
      </c>
      <c r="S1196" t="str">
        <f t="shared" si="203"/>
        <v>2003</v>
      </c>
      <c r="T1196" t="str">
        <f t="shared" si="204"/>
        <v>0112</v>
      </c>
      <c r="U1196" t="str">
        <f t="shared" si="205"/>
        <v>2003/01/12</v>
      </c>
      <c r="V1196" t="str">
        <f t="shared" si="206"/>
        <v>大阪</v>
      </c>
      <c r="W1196" t="str">
        <f t="shared" si="207"/>
        <v>00088556133</v>
      </c>
      <c r="X1196" t="str">
        <f t="shared" si="208"/>
        <v>大阪国際大</v>
      </c>
    </row>
    <row r="1197" spans="1:24" x14ac:dyDescent="0.55000000000000004">
      <c r="A1197" s="7" t="s">
        <v>4386</v>
      </c>
      <c r="B1197" s="7">
        <v>1196</v>
      </c>
      <c r="C1197" s="7" t="s">
        <v>4566</v>
      </c>
      <c r="D1197" s="7" t="s">
        <v>4567</v>
      </c>
      <c r="E1197" s="7" t="s">
        <v>4568</v>
      </c>
      <c r="F1197" s="7">
        <v>19</v>
      </c>
      <c r="G1197" s="7" t="s">
        <v>143</v>
      </c>
      <c r="H1197" s="7">
        <v>88736537</v>
      </c>
      <c r="I1197" s="7" t="s">
        <v>4569</v>
      </c>
      <c r="J1197" s="7" t="s">
        <v>1002</v>
      </c>
      <c r="N1197" t="str">
        <f t="shared" si="198"/>
        <v>河村</v>
      </c>
      <c r="O1197" t="str">
        <f t="shared" si="199"/>
        <v>颯志</v>
      </c>
      <c r="P1197" t="str">
        <f t="shared" si="200"/>
        <v>カワムラ</v>
      </c>
      <c r="Q1197" t="str">
        <f t="shared" si="201"/>
        <v>ソウシ</v>
      </c>
      <c r="R1197">
        <f t="shared" si="202"/>
        <v>20</v>
      </c>
      <c r="S1197" t="str">
        <f t="shared" si="203"/>
        <v>2002</v>
      </c>
      <c r="T1197" t="str">
        <f t="shared" si="204"/>
        <v>0716</v>
      </c>
      <c r="U1197" t="str">
        <f t="shared" si="205"/>
        <v>2002/07/16</v>
      </c>
      <c r="V1197" t="str">
        <f t="shared" si="206"/>
        <v>兵庫</v>
      </c>
      <c r="W1197" t="str">
        <f t="shared" si="207"/>
        <v>00088736537</v>
      </c>
      <c r="X1197" t="str">
        <f t="shared" si="208"/>
        <v>大阪国際大</v>
      </c>
    </row>
    <row r="1198" spans="1:24" x14ac:dyDescent="0.55000000000000004">
      <c r="A1198" s="7" t="s">
        <v>4386</v>
      </c>
      <c r="B1198" s="7">
        <v>1197</v>
      </c>
      <c r="C1198" s="7" t="s">
        <v>4570</v>
      </c>
      <c r="D1198" s="7" t="s">
        <v>4571</v>
      </c>
      <c r="E1198" s="7" t="s">
        <v>3629</v>
      </c>
      <c r="F1198" s="7">
        <v>19</v>
      </c>
      <c r="G1198" s="7" t="s">
        <v>149</v>
      </c>
      <c r="H1198" s="7">
        <v>92810424</v>
      </c>
      <c r="I1198" s="7" t="s">
        <v>4572</v>
      </c>
      <c r="J1198" s="7" t="s">
        <v>1712</v>
      </c>
      <c r="N1198" t="str">
        <f t="shared" si="198"/>
        <v>呉原</v>
      </c>
      <c r="O1198" t="str">
        <f t="shared" si="199"/>
        <v>昌希</v>
      </c>
      <c r="P1198" t="str">
        <f t="shared" si="200"/>
        <v>クレハラ</v>
      </c>
      <c r="Q1198" t="str">
        <f t="shared" si="201"/>
        <v>ショウキ</v>
      </c>
      <c r="R1198">
        <f t="shared" si="202"/>
        <v>20</v>
      </c>
      <c r="S1198" t="str">
        <f t="shared" si="203"/>
        <v>2002</v>
      </c>
      <c r="T1198" t="str">
        <f t="shared" si="204"/>
        <v>0827</v>
      </c>
      <c r="U1198" t="str">
        <f t="shared" si="205"/>
        <v>2002/08/27</v>
      </c>
      <c r="V1198" t="str">
        <f t="shared" si="206"/>
        <v>大阪</v>
      </c>
      <c r="W1198" t="str">
        <f t="shared" si="207"/>
        <v>00092810424</v>
      </c>
      <c r="X1198" t="str">
        <f t="shared" si="208"/>
        <v>大阪国際大</v>
      </c>
    </row>
    <row r="1199" spans="1:24" x14ac:dyDescent="0.55000000000000004">
      <c r="A1199" s="7" t="s">
        <v>4386</v>
      </c>
      <c r="B1199" s="7">
        <v>1198</v>
      </c>
      <c r="C1199" s="7" t="s">
        <v>4573</v>
      </c>
      <c r="D1199" s="7" t="s">
        <v>4574</v>
      </c>
      <c r="E1199" s="7" t="s">
        <v>1871</v>
      </c>
      <c r="F1199" s="7">
        <v>19</v>
      </c>
      <c r="G1199" s="7" t="s">
        <v>121</v>
      </c>
      <c r="H1199" s="7">
        <v>107568835</v>
      </c>
      <c r="I1199" s="7" t="s">
        <v>4169</v>
      </c>
      <c r="J1199" s="7" t="s">
        <v>117</v>
      </c>
      <c r="N1199" t="str">
        <f t="shared" si="198"/>
        <v>小西</v>
      </c>
      <c r="O1199" t="str">
        <f t="shared" si="199"/>
        <v>巧海</v>
      </c>
      <c r="P1199" t="str">
        <f t="shared" si="200"/>
        <v>コニシ</v>
      </c>
      <c r="Q1199" t="str">
        <f t="shared" si="201"/>
        <v>タクミ</v>
      </c>
      <c r="R1199">
        <f t="shared" si="202"/>
        <v>20</v>
      </c>
      <c r="S1199" t="str">
        <f t="shared" si="203"/>
        <v>2002</v>
      </c>
      <c r="T1199" t="str">
        <f t="shared" si="204"/>
        <v>1016</v>
      </c>
      <c r="U1199" t="str">
        <f t="shared" si="205"/>
        <v>2002/10/16</v>
      </c>
      <c r="V1199" t="str">
        <f t="shared" si="206"/>
        <v>京都</v>
      </c>
      <c r="W1199" t="str">
        <f t="shared" si="207"/>
        <v>00107568835</v>
      </c>
      <c r="X1199" t="str">
        <f t="shared" si="208"/>
        <v>大阪国際大</v>
      </c>
    </row>
    <row r="1200" spans="1:24" x14ac:dyDescent="0.55000000000000004">
      <c r="A1200" s="7" t="s">
        <v>4386</v>
      </c>
      <c r="B1200" s="7">
        <v>1199</v>
      </c>
      <c r="C1200" s="7" t="s">
        <v>4575</v>
      </c>
      <c r="D1200" s="7" t="s">
        <v>4576</v>
      </c>
      <c r="E1200" s="7" t="s">
        <v>2833</v>
      </c>
      <c r="F1200" s="7">
        <v>19</v>
      </c>
      <c r="G1200" s="7" t="s">
        <v>149</v>
      </c>
      <c r="H1200" s="7">
        <v>88219432</v>
      </c>
      <c r="I1200" s="7" t="s">
        <v>4577</v>
      </c>
      <c r="J1200" s="7" t="s">
        <v>278</v>
      </c>
      <c r="N1200" t="str">
        <f t="shared" si="198"/>
        <v>新田</v>
      </c>
      <c r="O1200" t="str">
        <f t="shared" si="199"/>
        <v>颯斗</v>
      </c>
      <c r="P1200" t="str">
        <f t="shared" si="200"/>
        <v>シンデン</v>
      </c>
      <c r="Q1200" t="str">
        <f t="shared" si="201"/>
        <v>ハヤト</v>
      </c>
      <c r="R1200">
        <f t="shared" si="202"/>
        <v>20</v>
      </c>
      <c r="S1200" t="str">
        <f t="shared" si="203"/>
        <v>2002</v>
      </c>
      <c r="T1200" t="str">
        <f t="shared" si="204"/>
        <v>1128</v>
      </c>
      <c r="U1200" t="str">
        <f t="shared" si="205"/>
        <v>2002/11/28</v>
      </c>
      <c r="V1200" t="str">
        <f t="shared" si="206"/>
        <v>大阪</v>
      </c>
      <c r="W1200" t="str">
        <f t="shared" si="207"/>
        <v>00088219432</v>
      </c>
      <c r="X1200" t="str">
        <f t="shared" si="208"/>
        <v>大阪国際大</v>
      </c>
    </row>
    <row r="1201" spans="1:24" x14ac:dyDescent="0.55000000000000004">
      <c r="A1201" s="7" t="s">
        <v>4386</v>
      </c>
      <c r="B1201" s="7">
        <v>1200</v>
      </c>
      <c r="C1201" s="7" t="s">
        <v>4578</v>
      </c>
      <c r="D1201" s="7" t="s">
        <v>4579</v>
      </c>
      <c r="E1201" s="7" t="s">
        <v>4580</v>
      </c>
      <c r="F1201" s="7">
        <v>19</v>
      </c>
      <c r="G1201" s="7" t="s">
        <v>149</v>
      </c>
      <c r="H1201" s="7">
        <v>86805835</v>
      </c>
      <c r="I1201" s="7" t="s">
        <v>4581</v>
      </c>
      <c r="J1201" s="7" t="s">
        <v>224</v>
      </c>
      <c r="N1201" t="str">
        <f t="shared" si="198"/>
        <v>谷中</v>
      </c>
      <c r="O1201" t="str">
        <f t="shared" si="199"/>
        <v>隆晟</v>
      </c>
      <c r="P1201" t="str">
        <f t="shared" si="200"/>
        <v>タニナカ</v>
      </c>
      <c r="Q1201" t="str">
        <f t="shared" si="201"/>
        <v>リュウセイ</v>
      </c>
      <c r="R1201">
        <f t="shared" si="202"/>
        <v>20</v>
      </c>
      <c r="S1201" t="str">
        <f t="shared" si="203"/>
        <v>2002</v>
      </c>
      <c r="T1201" t="str">
        <f t="shared" si="204"/>
        <v>1018</v>
      </c>
      <c r="U1201" t="str">
        <f t="shared" si="205"/>
        <v>2002/10/18</v>
      </c>
      <c r="V1201" t="str">
        <f t="shared" si="206"/>
        <v>大阪</v>
      </c>
      <c r="W1201" t="str">
        <f t="shared" si="207"/>
        <v>00086805835</v>
      </c>
      <c r="X1201" t="str">
        <f t="shared" si="208"/>
        <v>大阪国際大</v>
      </c>
    </row>
    <row r="1202" spans="1:24" x14ac:dyDescent="0.55000000000000004">
      <c r="A1202" s="7" t="s">
        <v>4386</v>
      </c>
      <c r="B1202" s="7">
        <v>1201</v>
      </c>
      <c r="C1202" s="7" t="s">
        <v>4582</v>
      </c>
      <c r="D1202" s="7" t="s">
        <v>4583</v>
      </c>
      <c r="E1202" s="7" t="s">
        <v>1843</v>
      </c>
      <c r="F1202" s="7">
        <v>19</v>
      </c>
      <c r="G1202" s="7" t="s">
        <v>149</v>
      </c>
      <c r="H1202" s="7">
        <v>120859833</v>
      </c>
      <c r="I1202" s="7" t="s">
        <v>939</v>
      </c>
      <c r="J1202" s="7" t="s">
        <v>794</v>
      </c>
      <c r="N1202" t="str">
        <f t="shared" si="198"/>
        <v>鶴崎</v>
      </c>
      <c r="O1202" t="str">
        <f t="shared" si="199"/>
        <v>柊太</v>
      </c>
      <c r="P1202" t="str">
        <f t="shared" si="200"/>
        <v>ツルサキ</v>
      </c>
      <c r="Q1202" t="str">
        <f t="shared" si="201"/>
        <v>シュウタ</v>
      </c>
      <c r="R1202">
        <f t="shared" si="202"/>
        <v>20</v>
      </c>
      <c r="S1202" t="str">
        <f t="shared" si="203"/>
        <v>2002</v>
      </c>
      <c r="T1202" t="str">
        <f t="shared" si="204"/>
        <v>0719</v>
      </c>
      <c r="U1202" t="str">
        <f t="shared" si="205"/>
        <v>2002/07/19</v>
      </c>
      <c r="V1202" t="str">
        <f t="shared" si="206"/>
        <v>大阪</v>
      </c>
      <c r="W1202" t="str">
        <f t="shared" si="207"/>
        <v>00120859833</v>
      </c>
      <c r="X1202" t="str">
        <f t="shared" si="208"/>
        <v>大阪国際大</v>
      </c>
    </row>
    <row r="1203" spans="1:24" x14ac:dyDescent="0.55000000000000004">
      <c r="A1203" s="7" t="s">
        <v>4386</v>
      </c>
      <c r="B1203" s="7">
        <v>1202</v>
      </c>
      <c r="C1203" s="7" t="s">
        <v>4584</v>
      </c>
      <c r="D1203" s="7" t="s">
        <v>4585</v>
      </c>
      <c r="E1203" s="7" t="s">
        <v>2538</v>
      </c>
      <c r="F1203" s="7">
        <v>19</v>
      </c>
      <c r="G1203" s="7" t="s">
        <v>121</v>
      </c>
      <c r="H1203" s="7">
        <v>108030214</v>
      </c>
      <c r="I1203" s="7" t="s">
        <v>3105</v>
      </c>
      <c r="J1203" s="7" t="s">
        <v>1068</v>
      </c>
      <c r="N1203" t="str">
        <f t="shared" si="198"/>
        <v>服部</v>
      </c>
      <c r="O1203" t="str">
        <f t="shared" si="199"/>
        <v>結月</v>
      </c>
      <c r="P1203" t="str">
        <f t="shared" si="200"/>
        <v>ハットリ</v>
      </c>
      <c r="Q1203" t="str">
        <f t="shared" si="201"/>
        <v>ユヅキ</v>
      </c>
      <c r="R1203">
        <f t="shared" si="202"/>
        <v>19</v>
      </c>
      <c r="S1203" t="str">
        <f t="shared" si="203"/>
        <v>2003</v>
      </c>
      <c r="T1203" t="str">
        <f t="shared" si="204"/>
        <v>0203</v>
      </c>
      <c r="U1203" t="str">
        <f t="shared" si="205"/>
        <v>2003/02/03</v>
      </c>
      <c r="V1203" t="str">
        <f t="shared" si="206"/>
        <v>京都</v>
      </c>
      <c r="W1203" t="str">
        <f t="shared" si="207"/>
        <v>00108030214</v>
      </c>
      <c r="X1203" t="str">
        <f t="shared" si="208"/>
        <v>大阪国際大</v>
      </c>
    </row>
    <row r="1204" spans="1:24" x14ac:dyDescent="0.55000000000000004">
      <c r="A1204" s="7" t="s">
        <v>4386</v>
      </c>
      <c r="B1204" s="7">
        <v>1203</v>
      </c>
      <c r="C1204" s="7" t="s">
        <v>4586</v>
      </c>
      <c r="D1204" s="7" t="s">
        <v>4587</v>
      </c>
      <c r="E1204" s="7" t="s">
        <v>4588</v>
      </c>
      <c r="F1204" s="7">
        <v>19</v>
      </c>
      <c r="G1204" s="7" t="s">
        <v>143</v>
      </c>
      <c r="H1204" s="7">
        <v>102977026</v>
      </c>
      <c r="I1204" s="7" t="s">
        <v>2933</v>
      </c>
      <c r="J1204" s="7" t="s">
        <v>2339</v>
      </c>
      <c r="N1204" t="str">
        <f t="shared" si="198"/>
        <v>平岡</v>
      </c>
      <c r="O1204" t="str">
        <f t="shared" si="199"/>
        <v>照土</v>
      </c>
      <c r="P1204" t="str">
        <f t="shared" si="200"/>
        <v>ヒラオカ</v>
      </c>
      <c r="Q1204" t="str">
        <f t="shared" si="201"/>
        <v>アキト</v>
      </c>
      <c r="R1204">
        <f t="shared" si="202"/>
        <v>20</v>
      </c>
      <c r="S1204" t="str">
        <f t="shared" si="203"/>
        <v>2002</v>
      </c>
      <c r="T1204" t="str">
        <f t="shared" si="204"/>
        <v>1228</v>
      </c>
      <c r="U1204" t="str">
        <f t="shared" si="205"/>
        <v>2002/12/28</v>
      </c>
      <c r="V1204" t="str">
        <f t="shared" si="206"/>
        <v>兵庫</v>
      </c>
      <c r="W1204" t="str">
        <f t="shared" si="207"/>
        <v>00102977026</v>
      </c>
      <c r="X1204" t="str">
        <f t="shared" si="208"/>
        <v>大阪国際大</v>
      </c>
    </row>
    <row r="1205" spans="1:24" x14ac:dyDescent="0.55000000000000004">
      <c r="A1205" s="7" t="s">
        <v>4386</v>
      </c>
      <c r="B1205" s="7">
        <v>1204</v>
      </c>
      <c r="C1205" s="7" t="s">
        <v>4589</v>
      </c>
      <c r="D1205" s="7" t="s">
        <v>4590</v>
      </c>
      <c r="E1205" s="7" t="s">
        <v>955</v>
      </c>
      <c r="F1205" s="7">
        <v>19</v>
      </c>
      <c r="G1205" s="7" t="s">
        <v>149</v>
      </c>
      <c r="H1205" s="7">
        <v>89260025</v>
      </c>
      <c r="I1205" s="7" t="s">
        <v>4591</v>
      </c>
      <c r="J1205" s="7" t="s">
        <v>388</v>
      </c>
      <c r="N1205" t="str">
        <f t="shared" si="198"/>
        <v>廣野</v>
      </c>
      <c r="O1205" t="str">
        <f t="shared" si="199"/>
        <v>温大</v>
      </c>
      <c r="P1205" t="str">
        <f t="shared" si="200"/>
        <v>ヒロノ</v>
      </c>
      <c r="Q1205" t="str">
        <f t="shared" si="201"/>
        <v>ハルト</v>
      </c>
      <c r="R1205">
        <f t="shared" si="202"/>
        <v>20</v>
      </c>
      <c r="S1205" t="str">
        <f t="shared" si="203"/>
        <v>2002</v>
      </c>
      <c r="T1205" t="str">
        <f t="shared" si="204"/>
        <v>1122</v>
      </c>
      <c r="U1205" t="str">
        <f t="shared" si="205"/>
        <v>2002/11/22</v>
      </c>
      <c r="V1205" t="str">
        <f t="shared" si="206"/>
        <v>大阪</v>
      </c>
      <c r="W1205" t="str">
        <f t="shared" si="207"/>
        <v>00089260025</v>
      </c>
      <c r="X1205" t="str">
        <f t="shared" si="208"/>
        <v>大阪国際大</v>
      </c>
    </row>
    <row r="1206" spans="1:24" x14ac:dyDescent="0.55000000000000004">
      <c r="A1206" s="7" t="s">
        <v>4386</v>
      </c>
      <c r="B1206" s="7">
        <v>1205</v>
      </c>
      <c r="C1206" s="7" t="s">
        <v>4592</v>
      </c>
      <c r="D1206" s="7" t="s">
        <v>4593</v>
      </c>
      <c r="E1206" s="7" t="s">
        <v>2476</v>
      </c>
      <c r="F1206" s="7">
        <v>19</v>
      </c>
      <c r="G1206" s="7" t="s">
        <v>149</v>
      </c>
      <c r="H1206" s="7">
        <v>94205424</v>
      </c>
      <c r="I1206" s="7" t="s">
        <v>2115</v>
      </c>
      <c r="J1206" s="7" t="s">
        <v>1203</v>
      </c>
      <c r="N1206" t="str">
        <f t="shared" si="198"/>
        <v>古川</v>
      </c>
      <c r="O1206" t="str">
        <f t="shared" si="199"/>
        <v>弘人</v>
      </c>
      <c r="P1206" t="str">
        <f t="shared" si="200"/>
        <v>フルカワ</v>
      </c>
      <c r="Q1206" t="str">
        <f t="shared" si="201"/>
        <v>ヒロト</v>
      </c>
      <c r="R1206">
        <f t="shared" si="202"/>
        <v>20</v>
      </c>
      <c r="S1206" t="str">
        <f t="shared" si="203"/>
        <v>2002</v>
      </c>
      <c r="T1206" t="str">
        <f t="shared" si="204"/>
        <v>1012</v>
      </c>
      <c r="U1206" t="str">
        <f t="shared" si="205"/>
        <v>2002/10/12</v>
      </c>
      <c r="V1206" t="str">
        <f t="shared" si="206"/>
        <v>大阪</v>
      </c>
      <c r="W1206" t="str">
        <f t="shared" si="207"/>
        <v>00094205424</v>
      </c>
      <c r="X1206" t="str">
        <f t="shared" si="208"/>
        <v>大阪国際大</v>
      </c>
    </row>
    <row r="1207" spans="1:24" x14ac:dyDescent="0.55000000000000004">
      <c r="A1207" s="7" t="s">
        <v>4386</v>
      </c>
      <c r="B1207" s="7">
        <v>1206</v>
      </c>
      <c r="C1207" s="7" t="s">
        <v>4594</v>
      </c>
      <c r="D1207" s="7" t="s">
        <v>4595</v>
      </c>
      <c r="E1207" s="7" t="s">
        <v>1834</v>
      </c>
      <c r="F1207" s="7">
        <v>19</v>
      </c>
      <c r="G1207" s="7" t="s">
        <v>121</v>
      </c>
      <c r="H1207" s="7">
        <v>107986233</v>
      </c>
      <c r="I1207" s="7" t="s">
        <v>1761</v>
      </c>
      <c r="J1207" s="7" t="s">
        <v>4596</v>
      </c>
      <c r="N1207" t="str">
        <f t="shared" si="198"/>
        <v>古谷</v>
      </c>
      <c r="O1207" t="str">
        <f t="shared" si="199"/>
        <v>皆人</v>
      </c>
      <c r="P1207" t="str">
        <f t="shared" si="200"/>
        <v>フルタニ</v>
      </c>
      <c r="Q1207" t="str">
        <f t="shared" si="201"/>
        <v>ミナト</v>
      </c>
      <c r="R1207">
        <f t="shared" si="202"/>
        <v>19</v>
      </c>
      <c r="S1207" t="str">
        <f t="shared" si="203"/>
        <v>2003</v>
      </c>
      <c r="T1207" t="str">
        <f t="shared" si="204"/>
        <v>0222</v>
      </c>
      <c r="U1207" t="str">
        <f t="shared" si="205"/>
        <v>2003/02/22</v>
      </c>
      <c r="V1207" t="str">
        <f t="shared" si="206"/>
        <v>京都</v>
      </c>
      <c r="W1207" t="str">
        <f t="shared" si="207"/>
        <v>00107986233</v>
      </c>
      <c r="X1207" t="str">
        <f t="shared" si="208"/>
        <v>大阪国際大</v>
      </c>
    </row>
    <row r="1208" spans="1:24" x14ac:dyDescent="0.55000000000000004">
      <c r="A1208" s="7" t="s">
        <v>4386</v>
      </c>
      <c r="B1208" s="7">
        <v>1207</v>
      </c>
      <c r="C1208" s="7" t="s">
        <v>4597</v>
      </c>
      <c r="D1208" s="7" t="s">
        <v>4598</v>
      </c>
      <c r="E1208" s="7" t="s">
        <v>4599</v>
      </c>
      <c r="F1208" s="7">
        <v>19</v>
      </c>
      <c r="G1208" s="7" t="s">
        <v>149</v>
      </c>
      <c r="H1208" s="7">
        <v>153670325</v>
      </c>
      <c r="I1208" s="7" t="s">
        <v>4521</v>
      </c>
      <c r="J1208" s="7" t="s">
        <v>4600</v>
      </c>
      <c r="N1208" t="str">
        <f t="shared" si="198"/>
        <v>本多</v>
      </c>
      <c r="O1208" t="str">
        <f t="shared" si="199"/>
        <v>凌生</v>
      </c>
      <c r="P1208" t="str">
        <f t="shared" si="200"/>
        <v>ホンダ</v>
      </c>
      <c r="Q1208" t="str">
        <f t="shared" si="201"/>
        <v>リョウセイ</v>
      </c>
      <c r="R1208">
        <f t="shared" si="202"/>
        <v>20</v>
      </c>
      <c r="S1208" t="str">
        <f t="shared" si="203"/>
        <v>2002</v>
      </c>
      <c r="T1208" t="str">
        <f t="shared" si="204"/>
        <v>1114</v>
      </c>
      <c r="U1208" t="str">
        <f t="shared" si="205"/>
        <v>2002/11/14</v>
      </c>
      <c r="V1208" t="str">
        <f t="shared" si="206"/>
        <v>大阪</v>
      </c>
      <c r="W1208" t="str">
        <f t="shared" si="207"/>
        <v>00153670325</v>
      </c>
      <c r="X1208" t="str">
        <f t="shared" si="208"/>
        <v>大阪国際大</v>
      </c>
    </row>
    <row r="1209" spans="1:24" x14ac:dyDescent="0.55000000000000004">
      <c r="A1209" s="7" t="s">
        <v>4386</v>
      </c>
      <c r="B1209" s="7">
        <v>1208</v>
      </c>
      <c r="C1209" s="7" t="s">
        <v>4601</v>
      </c>
      <c r="D1209" s="7" t="s">
        <v>4602</v>
      </c>
      <c r="E1209" s="7" t="s">
        <v>4603</v>
      </c>
      <c r="F1209" s="7">
        <v>19</v>
      </c>
      <c r="G1209" s="7" t="s">
        <v>149</v>
      </c>
      <c r="H1209" s="7">
        <v>90267226</v>
      </c>
      <c r="I1209" s="7" t="s">
        <v>4604</v>
      </c>
      <c r="J1209" s="7" t="s">
        <v>145</v>
      </c>
      <c r="N1209" t="str">
        <f t="shared" si="198"/>
        <v>三橋</v>
      </c>
      <c r="O1209" t="str">
        <f t="shared" si="199"/>
        <v>凌久</v>
      </c>
      <c r="P1209" t="str">
        <f t="shared" si="200"/>
        <v>ミツハシ</v>
      </c>
      <c r="Q1209" t="str">
        <f t="shared" si="201"/>
        <v>リク</v>
      </c>
      <c r="R1209">
        <f t="shared" si="202"/>
        <v>19</v>
      </c>
      <c r="S1209" t="str">
        <f t="shared" si="203"/>
        <v>2003</v>
      </c>
      <c r="T1209" t="str">
        <f t="shared" si="204"/>
        <v>0309</v>
      </c>
      <c r="U1209" t="str">
        <f t="shared" si="205"/>
        <v>2003/03/09</v>
      </c>
      <c r="V1209" t="str">
        <f t="shared" si="206"/>
        <v>大阪</v>
      </c>
      <c r="W1209" t="str">
        <f t="shared" si="207"/>
        <v>00090267226</v>
      </c>
      <c r="X1209" t="str">
        <f t="shared" si="208"/>
        <v>大阪国際大</v>
      </c>
    </row>
    <row r="1210" spans="1:24" x14ac:dyDescent="0.55000000000000004">
      <c r="A1210" s="7" t="s">
        <v>4386</v>
      </c>
      <c r="B1210" s="7">
        <v>1209</v>
      </c>
      <c r="C1210" s="7" t="s">
        <v>4605</v>
      </c>
      <c r="D1210" s="7" t="s">
        <v>4606</v>
      </c>
      <c r="E1210" s="7" t="s">
        <v>4607</v>
      </c>
      <c r="F1210" s="7">
        <v>19</v>
      </c>
      <c r="G1210" s="7" t="s">
        <v>149</v>
      </c>
      <c r="H1210" s="7">
        <v>91691127</v>
      </c>
      <c r="I1210" s="7" t="s">
        <v>3911</v>
      </c>
      <c r="J1210" s="7" t="s">
        <v>139</v>
      </c>
      <c r="N1210" t="str">
        <f t="shared" si="198"/>
        <v>三原</v>
      </c>
      <c r="O1210" t="str">
        <f t="shared" si="199"/>
        <v>光</v>
      </c>
      <c r="P1210" t="str">
        <f t="shared" si="200"/>
        <v>ミハラ</v>
      </c>
      <c r="Q1210" t="str">
        <f t="shared" si="201"/>
        <v>アキラ</v>
      </c>
      <c r="R1210">
        <f t="shared" si="202"/>
        <v>20</v>
      </c>
      <c r="S1210" t="str">
        <f t="shared" si="203"/>
        <v>2002</v>
      </c>
      <c r="T1210" t="str">
        <f t="shared" si="204"/>
        <v>0414</v>
      </c>
      <c r="U1210" t="str">
        <f t="shared" si="205"/>
        <v>2002/04/14</v>
      </c>
      <c r="V1210" t="str">
        <f t="shared" si="206"/>
        <v>大阪</v>
      </c>
      <c r="W1210" t="str">
        <f t="shared" si="207"/>
        <v>00091691127</v>
      </c>
      <c r="X1210" t="str">
        <f t="shared" si="208"/>
        <v>大阪国際大</v>
      </c>
    </row>
    <row r="1211" spans="1:24" x14ac:dyDescent="0.55000000000000004">
      <c r="A1211" s="7" t="s">
        <v>4386</v>
      </c>
      <c r="B1211" s="7">
        <v>1210</v>
      </c>
      <c r="C1211" s="7" t="s">
        <v>4608</v>
      </c>
      <c r="D1211" s="7" t="s">
        <v>4609</v>
      </c>
      <c r="E1211" s="7" t="s">
        <v>3245</v>
      </c>
      <c r="F1211" s="7">
        <v>19</v>
      </c>
      <c r="G1211" s="7" t="s">
        <v>1220</v>
      </c>
      <c r="H1211" s="7">
        <v>94127427</v>
      </c>
      <c r="I1211" s="7" t="s">
        <v>2277</v>
      </c>
      <c r="J1211" s="7" t="s">
        <v>562</v>
      </c>
      <c r="N1211" t="str">
        <f t="shared" si="198"/>
        <v>宮本</v>
      </c>
      <c r="O1211" t="str">
        <f t="shared" si="199"/>
        <v>康成</v>
      </c>
      <c r="P1211" t="str">
        <f t="shared" si="200"/>
        <v>ミヤモト</v>
      </c>
      <c r="Q1211" t="str">
        <f t="shared" si="201"/>
        <v>コウセイ</v>
      </c>
      <c r="R1211">
        <f t="shared" si="202"/>
        <v>20</v>
      </c>
      <c r="S1211" t="str">
        <f t="shared" si="203"/>
        <v>2002</v>
      </c>
      <c r="T1211" t="str">
        <f t="shared" si="204"/>
        <v>0618</v>
      </c>
      <c r="U1211" t="str">
        <f t="shared" si="205"/>
        <v>2002/06/18</v>
      </c>
      <c r="V1211" t="str">
        <f t="shared" si="206"/>
        <v>和歌山</v>
      </c>
      <c r="W1211" t="str">
        <f t="shared" si="207"/>
        <v>00094127427</v>
      </c>
      <c r="X1211" t="str">
        <f t="shared" si="208"/>
        <v>大阪国際大</v>
      </c>
    </row>
    <row r="1212" spans="1:24" x14ac:dyDescent="0.55000000000000004">
      <c r="A1212" s="7" t="s">
        <v>4386</v>
      </c>
      <c r="B1212" s="7">
        <v>1211</v>
      </c>
      <c r="C1212" s="7" t="s">
        <v>4610</v>
      </c>
      <c r="D1212" s="7" t="s">
        <v>4611</v>
      </c>
      <c r="E1212" s="7" t="s">
        <v>4612</v>
      </c>
      <c r="F1212" s="7">
        <v>19</v>
      </c>
      <c r="G1212" s="7" t="s">
        <v>782</v>
      </c>
      <c r="H1212" s="7">
        <v>92227325</v>
      </c>
      <c r="I1212" s="7" t="s">
        <v>4613</v>
      </c>
      <c r="J1212" s="7" t="s">
        <v>129</v>
      </c>
      <c r="N1212" t="str">
        <f t="shared" si="198"/>
        <v>宗石</v>
      </c>
      <c r="O1212" t="str">
        <f t="shared" si="199"/>
        <v>悠希</v>
      </c>
      <c r="P1212" t="str">
        <f t="shared" si="200"/>
        <v>ムネイシ</v>
      </c>
      <c r="Q1212" t="str">
        <f t="shared" si="201"/>
        <v>ユウキ</v>
      </c>
      <c r="R1212">
        <f t="shared" si="202"/>
        <v>19</v>
      </c>
      <c r="S1212" t="str">
        <f t="shared" si="203"/>
        <v>2003</v>
      </c>
      <c r="T1212" t="str">
        <f t="shared" si="204"/>
        <v>0130</v>
      </c>
      <c r="U1212" t="str">
        <f t="shared" si="205"/>
        <v>2003/01/30</v>
      </c>
      <c r="V1212" t="str">
        <f t="shared" si="206"/>
        <v>高知</v>
      </c>
      <c r="W1212" t="str">
        <f t="shared" si="207"/>
        <v>00092227325</v>
      </c>
      <c r="X1212" t="str">
        <f t="shared" si="208"/>
        <v>大阪国際大</v>
      </c>
    </row>
    <row r="1213" spans="1:24" x14ac:dyDescent="0.55000000000000004">
      <c r="A1213" s="7" t="s">
        <v>4386</v>
      </c>
      <c r="B1213" s="7">
        <v>1212</v>
      </c>
      <c r="C1213" s="7" t="s">
        <v>4614</v>
      </c>
      <c r="D1213" s="7" t="s">
        <v>4615</v>
      </c>
      <c r="E1213" s="7" t="s">
        <v>2731</v>
      </c>
      <c r="F1213" s="7">
        <v>19</v>
      </c>
      <c r="G1213" s="7" t="s">
        <v>149</v>
      </c>
      <c r="H1213" s="7">
        <v>84901123</v>
      </c>
      <c r="I1213" s="7" t="s">
        <v>4616</v>
      </c>
      <c r="J1213" s="7" t="s">
        <v>273</v>
      </c>
      <c r="N1213" t="str">
        <f t="shared" si="198"/>
        <v>安本</v>
      </c>
      <c r="O1213" t="str">
        <f t="shared" si="199"/>
        <v>晃時</v>
      </c>
      <c r="P1213" t="str">
        <f t="shared" si="200"/>
        <v>ヤスモト</v>
      </c>
      <c r="Q1213" t="str">
        <f t="shared" si="201"/>
        <v>コウジ</v>
      </c>
      <c r="R1213">
        <f t="shared" si="202"/>
        <v>20</v>
      </c>
      <c r="S1213" t="str">
        <f t="shared" si="203"/>
        <v>2002</v>
      </c>
      <c r="T1213" t="str">
        <f t="shared" si="204"/>
        <v>0526</v>
      </c>
      <c r="U1213" t="str">
        <f t="shared" si="205"/>
        <v>2002/05/26</v>
      </c>
      <c r="V1213" t="str">
        <f t="shared" si="206"/>
        <v>大阪</v>
      </c>
      <c r="W1213" t="str">
        <f t="shared" si="207"/>
        <v>00084901123</v>
      </c>
      <c r="X1213" t="str">
        <f t="shared" si="208"/>
        <v>大阪国際大</v>
      </c>
    </row>
    <row r="1214" spans="1:24" x14ac:dyDescent="0.55000000000000004">
      <c r="A1214" s="7" t="s">
        <v>4386</v>
      </c>
      <c r="B1214" s="7">
        <v>1213</v>
      </c>
      <c r="C1214" s="7" t="s">
        <v>4617</v>
      </c>
      <c r="D1214" s="7" t="s">
        <v>4618</v>
      </c>
      <c r="E1214" s="7" t="s">
        <v>4619</v>
      </c>
      <c r="F1214" s="7">
        <v>19</v>
      </c>
      <c r="G1214" s="7" t="s">
        <v>149</v>
      </c>
      <c r="H1214" s="7">
        <v>89334936</v>
      </c>
      <c r="I1214" s="7" t="s">
        <v>4620</v>
      </c>
      <c r="J1214" s="7" t="s">
        <v>886</v>
      </c>
      <c r="N1214" t="str">
        <f t="shared" si="198"/>
        <v>祐島</v>
      </c>
      <c r="O1214" t="str">
        <f t="shared" si="199"/>
        <v>陸人</v>
      </c>
      <c r="P1214" t="str">
        <f t="shared" si="200"/>
        <v>ユウシマ</v>
      </c>
      <c r="Q1214" t="str">
        <f t="shared" si="201"/>
        <v>リクト</v>
      </c>
      <c r="R1214">
        <f t="shared" si="202"/>
        <v>20</v>
      </c>
      <c r="S1214" t="str">
        <f t="shared" si="203"/>
        <v>2002</v>
      </c>
      <c r="T1214" t="str">
        <f t="shared" si="204"/>
        <v>1107</v>
      </c>
      <c r="U1214" t="str">
        <f t="shared" si="205"/>
        <v>2002/11/07</v>
      </c>
      <c r="V1214" t="str">
        <f t="shared" si="206"/>
        <v>大阪</v>
      </c>
      <c r="W1214" t="str">
        <f t="shared" si="207"/>
        <v>00089334936</v>
      </c>
      <c r="X1214" t="str">
        <f t="shared" si="208"/>
        <v>大阪国際大</v>
      </c>
    </row>
    <row r="1215" spans="1:24" x14ac:dyDescent="0.55000000000000004">
      <c r="A1215" s="7" t="s">
        <v>4386</v>
      </c>
      <c r="B1215" s="7">
        <v>1214</v>
      </c>
      <c r="C1215" s="7" t="s">
        <v>4621</v>
      </c>
      <c r="D1215" s="7" t="s">
        <v>4622</v>
      </c>
      <c r="E1215" s="7" t="s">
        <v>4066</v>
      </c>
      <c r="F1215" s="7">
        <v>19</v>
      </c>
      <c r="G1215" s="7" t="s">
        <v>149</v>
      </c>
      <c r="H1215" s="7">
        <v>86953031</v>
      </c>
      <c r="I1215" s="7" t="s">
        <v>223</v>
      </c>
      <c r="J1215" s="7" t="s">
        <v>2238</v>
      </c>
      <c r="N1215" t="str">
        <f t="shared" si="198"/>
        <v>吉田</v>
      </c>
      <c r="O1215" t="str">
        <f t="shared" si="199"/>
        <v>龍</v>
      </c>
      <c r="P1215" t="str">
        <f t="shared" si="200"/>
        <v>ヨシダ</v>
      </c>
      <c r="Q1215" t="str">
        <f t="shared" si="201"/>
        <v>リュウ</v>
      </c>
      <c r="R1215">
        <f t="shared" si="202"/>
        <v>20</v>
      </c>
      <c r="S1215" t="str">
        <f t="shared" si="203"/>
        <v>2003</v>
      </c>
      <c r="T1215" t="str">
        <f t="shared" si="204"/>
        <v>0112</v>
      </c>
      <c r="U1215" t="str">
        <f t="shared" si="205"/>
        <v>2003/01/12</v>
      </c>
      <c r="V1215" t="str">
        <f t="shared" si="206"/>
        <v>大阪</v>
      </c>
      <c r="W1215" t="str">
        <f t="shared" si="207"/>
        <v>00086953031</v>
      </c>
      <c r="X1215" t="str">
        <f t="shared" si="208"/>
        <v>大阪国際大</v>
      </c>
    </row>
    <row r="1216" spans="1:24" x14ac:dyDescent="0.55000000000000004">
      <c r="A1216" s="7" t="s">
        <v>4386</v>
      </c>
      <c r="B1216" s="7">
        <v>1215</v>
      </c>
      <c r="C1216" s="7" t="s">
        <v>4623</v>
      </c>
      <c r="D1216" s="7" t="s">
        <v>4624</v>
      </c>
      <c r="E1216" s="7" t="s">
        <v>4625</v>
      </c>
      <c r="F1216" s="7">
        <v>18</v>
      </c>
      <c r="G1216" s="7" t="s">
        <v>149</v>
      </c>
      <c r="H1216" s="7" t="s">
        <v>551</v>
      </c>
      <c r="I1216" s="7" t="s">
        <v>4255</v>
      </c>
      <c r="J1216" s="7" t="s">
        <v>758</v>
      </c>
      <c r="N1216" t="str">
        <f t="shared" si="198"/>
        <v>大葉</v>
      </c>
      <c r="O1216" t="str">
        <f t="shared" si="199"/>
        <v>遼</v>
      </c>
      <c r="P1216" t="str">
        <f t="shared" si="200"/>
        <v>オオバ</v>
      </c>
      <c r="Q1216" t="str">
        <f t="shared" si="201"/>
        <v>リョウ</v>
      </c>
      <c r="R1216">
        <f t="shared" si="202"/>
        <v>19</v>
      </c>
      <c r="S1216" t="str">
        <f t="shared" si="203"/>
        <v>2003</v>
      </c>
      <c r="T1216" t="str">
        <f t="shared" si="204"/>
        <v>0418</v>
      </c>
      <c r="U1216" t="str">
        <f t="shared" si="205"/>
        <v>2003/04/18</v>
      </c>
      <c r="V1216" t="str">
        <f t="shared" si="206"/>
        <v>大阪</v>
      </c>
      <c r="W1216" t="str">
        <f t="shared" si="207"/>
        <v/>
      </c>
      <c r="X1216" t="str">
        <f t="shared" si="208"/>
        <v>大阪国際大</v>
      </c>
    </row>
    <row r="1217" spans="1:24" x14ac:dyDescent="0.55000000000000004">
      <c r="A1217" s="7" t="s">
        <v>4386</v>
      </c>
      <c r="B1217" s="7">
        <v>1216</v>
      </c>
      <c r="C1217" s="7" t="s">
        <v>4626</v>
      </c>
      <c r="D1217" s="7" t="s">
        <v>4627</v>
      </c>
      <c r="E1217" s="7" t="s">
        <v>4628</v>
      </c>
      <c r="F1217" s="7">
        <v>18</v>
      </c>
      <c r="G1217" s="7" t="s">
        <v>149</v>
      </c>
      <c r="H1217" s="7" t="s">
        <v>551</v>
      </c>
      <c r="I1217" s="7" t="s">
        <v>4629</v>
      </c>
      <c r="J1217" s="7" t="s">
        <v>4630</v>
      </c>
      <c r="N1217" t="str">
        <f t="shared" si="198"/>
        <v>押井</v>
      </c>
      <c r="O1217" t="str">
        <f t="shared" si="199"/>
        <v>耀</v>
      </c>
      <c r="P1217" t="str">
        <f t="shared" si="200"/>
        <v>オシイ</v>
      </c>
      <c r="Q1217" t="str">
        <f t="shared" si="201"/>
        <v>カガヤ</v>
      </c>
      <c r="R1217">
        <f t="shared" si="202"/>
        <v>19</v>
      </c>
      <c r="S1217" t="str">
        <f t="shared" si="203"/>
        <v>2003</v>
      </c>
      <c r="T1217" t="str">
        <f t="shared" si="204"/>
        <v>1122</v>
      </c>
      <c r="U1217" t="str">
        <f t="shared" si="205"/>
        <v>2003/11/22</v>
      </c>
      <c r="V1217" t="str">
        <f t="shared" si="206"/>
        <v>大阪</v>
      </c>
      <c r="W1217" t="str">
        <f t="shared" si="207"/>
        <v/>
      </c>
      <c r="X1217" t="str">
        <f t="shared" si="208"/>
        <v>大阪国際大</v>
      </c>
    </row>
    <row r="1218" spans="1:24" x14ac:dyDescent="0.55000000000000004">
      <c r="A1218" s="7" t="s">
        <v>4386</v>
      </c>
      <c r="B1218" s="7">
        <v>1217</v>
      </c>
      <c r="C1218" s="7" t="s">
        <v>4631</v>
      </c>
      <c r="D1218" s="7" t="s">
        <v>4632</v>
      </c>
      <c r="E1218" s="7" t="s">
        <v>1085</v>
      </c>
      <c r="F1218" s="7">
        <v>18</v>
      </c>
      <c r="G1218" s="7" t="s">
        <v>149</v>
      </c>
      <c r="H1218" s="7" t="s">
        <v>551</v>
      </c>
      <c r="I1218" s="7" t="s">
        <v>4633</v>
      </c>
      <c r="J1218" s="7" t="s">
        <v>4634</v>
      </c>
      <c r="N1218" t="str">
        <f t="shared" si="198"/>
        <v>梶田</v>
      </c>
      <c r="O1218" t="str">
        <f t="shared" si="199"/>
        <v>風也</v>
      </c>
      <c r="P1218" t="str">
        <f t="shared" si="200"/>
        <v>カジタ</v>
      </c>
      <c r="Q1218" t="str">
        <f t="shared" si="201"/>
        <v>フウヤ</v>
      </c>
      <c r="R1218">
        <f t="shared" si="202"/>
        <v>19</v>
      </c>
      <c r="S1218" t="str">
        <f t="shared" si="203"/>
        <v>2003</v>
      </c>
      <c r="T1218" t="str">
        <f t="shared" si="204"/>
        <v>1026</v>
      </c>
      <c r="U1218" t="str">
        <f t="shared" si="205"/>
        <v>2003/10/26</v>
      </c>
      <c r="V1218" t="str">
        <f t="shared" si="206"/>
        <v>大阪</v>
      </c>
      <c r="W1218" t="str">
        <f t="shared" si="207"/>
        <v/>
      </c>
      <c r="X1218" t="str">
        <f t="shared" si="208"/>
        <v>大阪国際大</v>
      </c>
    </row>
    <row r="1219" spans="1:24" x14ac:dyDescent="0.55000000000000004">
      <c r="A1219" s="7" t="s">
        <v>4386</v>
      </c>
      <c r="B1219" s="7">
        <v>1218</v>
      </c>
      <c r="C1219" s="7" t="s">
        <v>4635</v>
      </c>
      <c r="D1219" s="7" t="s">
        <v>4636</v>
      </c>
      <c r="E1219" s="7" t="s">
        <v>3525</v>
      </c>
      <c r="F1219" s="7">
        <v>18</v>
      </c>
      <c r="G1219" s="7" t="s">
        <v>121</v>
      </c>
      <c r="H1219" s="7" t="s">
        <v>551</v>
      </c>
      <c r="I1219" s="7" t="s">
        <v>4637</v>
      </c>
      <c r="J1219" s="7" t="s">
        <v>1064</v>
      </c>
      <c r="N1219" t="str">
        <f t="shared" ref="N1219:N1282" si="209">IFERROR(LEFT($C1219,FIND("　",$C1219)-1),"")</f>
        <v>北澤</v>
      </c>
      <c r="O1219" t="str">
        <f t="shared" ref="O1219:O1282" si="210">IFERROR(RIGHT($C1219,LEN($C1219)-FIND("　",$C1219)),"")</f>
        <v>太晟</v>
      </c>
      <c r="P1219" t="str">
        <f t="shared" ref="P1219:P1282" si="211">IFERROR(DBCS(LEFT($D1219,FIND(" ",$D1219)-1)),"")</f>
        <v>キタザワ</v>
      </c>
      <c r="Q1219" t="str">
        <f t="shared" ref="Q1219:Q1282" si="212">IFERROR(DBCS(RIGHT($D1219,LEN($D1219)-FIND(" ",$D1219))),"")</f>
        <v>タイセイ</v>
      </c>
      <c r="R1219">
        <f t="shared" ref="R1219:R1282" si="213">IFERROR(IF(AND(129&lt;VALUE($T1219),VALUE($T1219)&lt;=401),$F1219,$F1219+1),"")</f>
        <v>19</v>
      </c>
      <c r="S1219" t="str">
        <f t="shared" ref="S1219:S1282" si="214">IF($E1219="","",IF(LEFT($E1219,1)="9","19"&amp;LEFT($E1219,2),"20"&amp;LEFT($E1219,2)))</f>
        <v>2003</v>
      </c>
      <c r="T1219" t="str">
        <f t="shared" ref="T1219:T1282" si="215">IFERROR(RIGHT($E1219,4),"")</f>
        <v>1222</v>
      </c>
      <c r="U1219" t="str">
        <f t="shared" ref="U1219:U1282" si="216">IF($S1219="","",$S1219&amp;"/"&amp;LEFT($T1219,2)&amp;"/"&amp;RIGHT($T1219,2))</f>
        <v>2003/12/22</v>
      </c>
      <c r="V1219" t="str">
        <f t="shared" ref="V1219:V1282" si="217">IFERROR(IF($G1219="北海道",$G1219,LEFT($G1219,LEN($G1219)-1)),"")</f>
        <v>京都</v>
      </c>
      <c r="W1219" t="str">
        <f t="shared" ref="W1219:W1282" si="218">IF($H1219="","",RIGHT(100000000000+$H1219,11))</f>
        <v/>
      </c>
      <c r="X1219" t="str">
        <f t="shared" ref="X1219:X1282" si="219">IFERROR(LEFT($A1219,FIND("大学",$A1219))&amp;RIGHT($A1219,LEN($A1219)-FIND("大学",$A1219)-1),"")</f>
        <v>大阪国際大</v>
      </c>
    </row>
    <row r="1220" spans="1:24" x14ac:dyDescent="0.55000000000000004">
      <c r="A1220" s="7" t="s">
        <v>4386</v>
      </c>
      <c r="B1220" s="7">
        <v>1219</v>
      </c>
      <c r="C1220" s="7" t="s">
        <v>3230</v>
      </c>
      <c r="D1220" s="7" t="s">
        <v>4638</v>
      </c>
      <c r="E1220" s="7" t="s">
        <v>4639</v>
      </c>
      <c r="F1220" s="7">
        <v>18</v>
      </c>
      <c r="G1220" s="7" t="s">
        <v>149</v>
      </c>
      <c r="H1220" s="7" t="s">
        <v>551</v>
      </c>
      <c r="I1220" s="7" t="s">
        <v>337</v>
      </c>
      <c r="J1220" s="7" t="s">
        <v>631</v>
      </c>
      <c r="N1220" t="str">
        <f t="shared" si="209"/>
        <v>木村</v>
      </c>
      <c r="O1220" t="str">
        <f t="shared" si="210"/>
        <v>元</v>
      </c>
      <c r="P1220" t="str">
        <f t="shared" si="211"/>
        <v>キムラ</v>
      </c>
      <c r="Q1220" t="str">
        <f t="shared" si="212"/>
        <v>ハジメ</v>
      </c>
      <c r="R1220">
        <f t="shared" si="213"/>
        <v>19</v>
      </c>
      <c r="S1220" t="str">
        <f t="shared" si="214"/>
        <v>2003</v>
      </c>
      <c r="T1220" t="str">
        <f t="shared" si="215"/>
        <v>0607</v>
      </c>
      <c r="U1220" t="str">
        <f t="shared" si="216"/>
        <v>2003/06/07</v>
      </c>
      <c r="V1220" t="str">
        <f t="shared" si="217"/>
        <v>大阪</v>
      </c>
      <c r="W1220" t="str">
        <f t="shared" si="218"/>
        <v/>
      </c>
      <c r="X1220" t="str">
        <f t="shared" si="219"/>
        <v>大阪国際大</v>
      </c>
    </row>
    <row r="1221" spans="1:24" x14ac:dyDescent="0.55000000000000004">
      <c r="A1221" s="7" t="s">
        <v>4386</v>
      </c>
      <c r="B1221" s="7">
        <v>1220</v>
      </c>
      <c r="C1221" s="7" t="s">
        <v>4640</v>
      </c>
      <c r="D1221" s="7" t="s">
        <v>4641</v>
      </c>
      <c r="E1221" s="7" t="s">
        <v>4642</v>
      </c>
      <c r="F1221" s="7">
        <v>18</v>
      </c>
      <c r="G1221" s="7" t="s">
        <v>149</v>
      </c>
      <c r="H1221" s="7" t="s">
        <v>551</v>
      </c>
      <c r="I1221" s="7" t="s">
        <v>337</v>
      </c>
      <c r="J1221" s="7" t="s">
        <v>4596</v>
      </c>
      <c r="N1221" t="str">
        <f t="shared" si="209"/>
        <v>木村</v>
      </c>
      <c r="O1221" t="str">
        <f t="shared" si="210"/>
        <v>海和</v>
      </c>
      <c r="P1221" t="str">
        <f t="shared" si="211"/>
        <v>キムラ</v>
      </c>
      <c r="Q1221" t="str">
        <f t="shared" si="212"/>
        <v>ミナト</v>
      </c>
      <c r="R1221">
        <f t="shared" si="213"/>
        <v>19</v>
      </c>
      <c r="S1221" t="str">
        <f t="shared" si="214"/>
        <v>2004</v>
      </c>
      <c r="T1221" t="str">
        <f t="shared" si="215"/>
        <v>0127</v>
      </c>
      <c r="U1221" t="str">
        <f t="shared" si="216"/>
        <v>2004/01/27</v>
      </c>
      <c r="V1221" t="str">
        <f t="shared" si="217"/>
        <v>大阪</v>
      </c>
      <c r="W1221" t="str">
        <f t="shared" si="218"/>
        <v/>
      </c>
      <c r="X1221" t="str">
        <f t="shared" si="219"/>
        <v>大阪国際大</v>
      </c>
    </row>
    <row r="1222" spans="1:24" x14ac:dyDescent="0.55000000000000004">
      <c r="A1222" s="7" t="s">
        <v>4386</v>
      </c>
      <c r="B1222" s="7">
        <v>1221</v>
      </c>
      <c r="C1222" s="7" t="s">
        <v>4643</v>
      </c>
      <c r="D1222" s="7" t="s">
        <v>4644</v>
      </c>
      <c r="E1222" s="7" t="s">
        <v>4645</v>
      </c>
      <c r="F1222" s="7">
        <v>18</v>
      </c>
      <c r="G1222" s="7" t="s">
        <v>149</v>
      </c>
      <c r="H1222" s="7" t="s">
        <v>551</v>
      </c>
      <c r="I1222" s="7" t="s">
        <v>4646</v>
      </c>
      <c r="J1222" s="7" t="s">
        <v>4647</v>
      </c>
      <c r="N1222" t="str">
        <f t="shared" si="209"/>
        <v>黒岩</v>
      </c>
      <c r="O1222" t="str">
        <f t="shared" si="210"/>
        <v>依央</v>
      </c>
      <c r="P1222" t="str">
        <f t="shared" si="211"/>
        <v>クロイワ</v>
      </c>
      <c r="Q1222" t="str">
        <f t="shared" si="212"/>
        <v>イオ</v>
      </c>
      <c r="R1222">
        <f t="shared" si="213"/>
        <v>18</v>
      </c>
      <c r="S1222" t="str">
        <f t="shared" si="214"/>
        <v>2004</v>
      </c>
      <c r="T1222" t="str">
        <f t="shared" si="215"/>
        <v>0205</v>
      </c>
      <c r="U1222" t="str">
        <f t="shared" si="216"/>
        <v>2004/02/05</v>
      </c>
      <c r="V1222" t="str">
        <f t="shared" si="217"/>
        <v>大阪</v>
      </c>
      <c r="W1222" t="str">
        <f t="shared" si="218"/>
        <v/>
      </c>
      <c r="X1222" t="str">
        <f t="shared" si="219"/>
        <v>大阪国際大</v>
      </c>
    </row>
    <row r="1223" spans="1:24" x14ac:dyDescent="0.55000000000000004">
      <c r="A1223" s="7" t="s">
        <v>4386</v>
      </c>
      <c r="B1223" s="7">
        <v>1222</v>
      </c>
      <c r="C1223" s="7" t="s">
        <v>4648</v>
      </c>
      <c r="D1223" s="7" t="s">
        <v>4649</v>
      </c>
      <c r="E1223" s="7" t="s">
        <v>4650</v>
      </c>
      <c r="F1223" s="7">
        <v>18</v>
      </c>
      <c r="G1223" s="7" t="s">
        <v>109</v>
      </c>
      <c r="H1223" s="7" t="s">
        <v>551</v>
      </c>
      <c r="I1223" s="7" t="s">
        <v>4651</v>
      </c>
      <c r="J1223" s="7" t="s">
        <v>952</v>
      </c>
      <c r="N1223" t="str">
        <f t="shared" si="209"/>
        <v>國谷</v>
      </c>
      <c r="O1223" t="str">
        <f t="shared" si="210"/>
        <v>和飛</v>
      </c>
      <c r="P1223" t="str">
        <f t="shared" si="211"/>
        <v>クニタニ</v>
      </c>
      <c r="Q1223" t="str">
        <f t="shared" si="212"/>
        <v>カズト</v>
      </c>
      <c r="R1223">
        <f t="shared" si="213"/>
        <v>19</v>
      </c>
      <c r="S1223" t="str">
        <f t="shared" si="214"/>
        <v>2004</v>
      </c>
      <c r="T1223" t="str">
        <f t="shared" si="215"/>
        <v>0124</v>
      </c>
      <c r="U1223" t="str">
        <f t="shared" si="216"/>
        <v>2004/01/24</v>
      </c>
      <c r="V1223" t="str">
        <f t="shared" si="217"/>
        <v>奈良</v>
      </c>
      <c r="W1223" t="str">
        <f t="shared" si="218"/>
        <v/>
      </c>
      <c r="X1223" t="str">
        <f t="shared" si="219"/>
        <v>大阪国際大</v>
      </c>
    </row>
    <row r="1224" spans="1:24" x14ac:dyDescent="0.55000000000000004">
      <c r="A1224" s="7" t="s">
        <v>4386</v>
      </c>
      <c r="B1224" s="7">
        <v>1223</v>
      </c>
      <c r="C1224" s="7" t="s">
        <v>4652</v>
      </c>
      <c r="D1224" s="7" t="s">
        <v>4653</v>
      </c>
      <c r="E1224" s="7" t="s">
        <v>4625</v>
      </c>
      <c r="F1224" s="7">
        <v>18</v>
      </c>
      <c r="G1224" s="7" t="s">
        <v>149</v>
      </c>
      <c r="H1224" s="7" t="s">
        <v>551</v>
      </c>
      <c r="I1224" s="7" t="s">
        <v>4654</v>
      </c>
      <c r="J1224" s="7" t="s">
        <v>1391</v>
      </c>
      <c r="N1224" t="str">
        <f t="shared" si="209"/>
        <v>黒野</v>
      </c>
      <c r="O1224" t="str">
        <f t="shared" si="210"/>
        <v>尊</v>
      </c>
      <c r="P1224" t="str">
        <f t="shared" si="211"/>
        <v>クロノ</v>
      </c>
      <c r="Q1224" t="str">
        <f t="shared" si="212"/>
        <v>タケル</v>
      </c>
      <c r="R1224">
        <f t="shared" si="213"/>
        <v>19</v>
      </c>
      <c r="S1224" t="str">
        <f t="shared" si="214"/>
        <v>2003</v>
      </c>
      <c r="T1224" t="str">
        <f t="shared" si="215"/>
        <v>0418</v>
      </c>
      <c r="U1224" t="str">
        <f t="shared" si="216"/>
        <v>2003/04/18</v>
      </c>
      <c r="V1224" t="str">
        <f t="shared" si="217"/>
        <v>大阪</v>
      </c>
      <c r="W1224" t="str">
        <f t="shared" si="218"/>
        <v/>
      </c>
      <c r="X1224" t="str">
        <f t="shared" si="219"/>
        <v>大阪国際大</v>
      </c>
    </row>
    <row r="1225" spans="1:24" x14ac:dyDescent="0.55000000000000004">
      <c r="A1225" s="7" t="s">
        <v>4386</v>
      </c>
      <c r="B1225" s="7">
        <v>1224</v>
      </c>
      <c r="C1225" s="7" t="s">
        <v>4655</v>
      </c>
      <c r="D1225" s="7" t="s">
        <v>4656</v>
      </c>
      <c r="E1225" s="7" t="s">
        <v>4657</v>
      </c>
      <c r="F1225" s="7">
        <v>18</v>
      </c>
      <c r="G1225" s="7" t="s">
        <v>149</v>
      </c>
      <c r="H1225" s="7" t="s">
        <v>551</v>
      </c>
      <c r="I1225" s="7" t="s">
        <v>3234</v>
      </c>
      <c r="J1225" s="7" t="s">
        <v>1950</v>
      </c>
      <c r="N1225" t="str">
        <f t="shared" si="209"/>
        <v>渋谷</v>
      </c>
      <c r="O1225" t="str">
        <f t="shared" si="210"/>
        <v>輝</v>
      </c>
      <c r="P1225" t="str">
        <f t="shared" si="211"/>
        <v>シブヤ</v>
      </c>
      <c r="Q1225" t="str">
        <f t="shared" si="212"/>
        <v>ヒカル</v>
      </c>
      <c r="R1225">
        <f t="shared" si="213"/>
        <v>19</v>
      </c>
      <c r="S1225" t="str">
        <f t="shared" si="214"/>
        <v>2003</v>
      </c>
      <c r="T1225" t="str">
        <f t="shared" si="215"/>
        <v>0613</v>
      </c>
      <c r="U1225" t="str">
        <f t="shared" si="216"/>
        <v>2003/06/13</v>
      </c>
      <c r="V1225" t="str">
        <f t="shared" si="217"/>
        <v>大阪</v>
      </c>
      <c r="W1225" t="str">
        <f t="shared" si="218"/>
        <v/>
      </c>
      <c r="X1225" t="str">
        <f t="shared" si="219"/>
        <v>大阪国際大</v>
      </c>
    </row>
    <row r="1226" spans="1:24" x14ac:dyDescent="0.55000000000000004">
      <c r="A1226" s="7" t="s">
        <v>4386</v>
      </c>
      <c r="B1226" s="7">
        <v>1225</v>
      </c>
      <c r="C1226" s="7" t="s">
        <v>4658</v>
      </c>
      <c r="D1226" s="7" t="s">
        <v>4659</v>
      </c>
      <c r="E1226" s="7" t="s">
        <v>555</v>
      </c>
      <c r="F1226" s="7">
        <v>18</v>
      </c>
      <c r="G1226" s="7" t="s">
        <v>149</v>
      </c>
      <c r="H1226" s="7" t="s">
        <v>551</v>
      </c>
      <c r="I1226" s="7" t="s">
        <v>4660</v>
      </c>
      <c r="J1226" s="7" t="s">
        <v>819</v>
      </c>
      <c r="N1226" t="str">
        <f t="shared" si="209"/>
        <v>陶</v>
      </c>
      <c r="O1226" t="str">
        <f t="shared" si="210"/>
        <v>康平</v>
      </c>
      <c r="P1226" t="str">
        <f t="shared" si="211"/>
        <v>スエ</v>
      </c>
      <c r="Q1226" t="str">
        <f t="shared" si="212"/>
        <v>コウヘイ</v>
      </c>
      <c r="R1226">
        <f t="shared" si="213"/>
        <v>19</v>
      </c>
      <c r="S1226" t="str">
        <f t="shared" si="214"/>
        <v>2003</v>
      </c>
      <c r="T1226" t="str">
        <f t="shared" si="215"/>
        <v>0910</v>
      </c>
      <c r="U1226" t="str">
        <f t="shared" si="216"/>
        <v>2003/09/10</v>
      </c>
      <c r="V1226" t="str">
        <f t="shared" si="217"/>
        <v>大阪</v>
      </c>
      <c r="W1226" t="str">
        <f t="shared" si="218"/>
        <v/>
      </c>
      <c r="X1226" t="str">
        <f t="shared" si="219"/>
        <v>大阪国際大</v>
      </c>
    </row>
    <row r="1227" spans="1:24" x14ac:dyDescent="0.55000000000000004">
      <c r="A1227" s="7" t="s">
        <v>4386</v>
      </c>
      <c r="B1227" s="7">
        <v>1226</v>
      </c>
      <c r="C1227" s="7" t="s">
        <v>4661</v>
      </c>
      <c r="D1227" s="7" t="s">
        <v>4662</v>
      </c>
      <c r="E1227" s="7" t="s">
        <v>598</v>
      </c>
      <c r="F1227" s="7">
        <v>18</v>
      </c>
      <c r="G1227" s="7" t="s">
        <v>149</v>
      </c>
      <c r="H1227" s="7" t="s">
        <v>551</v>
      </c>
      <c r="I1227" s="7" t="s">
        <v>2719</v>
      </c>
      <c r="J1227" s="7" t="s">
        <v>1636</v>
      </c>
      <c r="N1227" t="str">
        <f t="shared" si="209"/>
        <v>高橋</v>
      </c>
      <c r="O1227" t="str">
        <f t="shared" si="210"/>
        <v>正汰</v>
      </c>
      <c r="P1227" t="str">
        <f t="shared" si="211"/>
        <v>タカハシ</v>
      </c>
      <c r="Q1227" t="str">
        <f t="shared" si="212"/>
        <v>ショウタ</v>
      </c>
      <c r="R1227">
        <f t="shared" si="213"/>
        <v>19</v>
      </c>
      <c r="S1227" t="str">
        <f t="shared" si="214"/>
        <v>2003</v>
      </c>
      <c r="T1227" t="str">
        <f t="shared" si="215"/>
        <v>0807</v>
      </c>
      <c r="U1227" t="str">
        <f t="shared" si="216"/>
        <v>2003/08/07</v>
      </c>
      <c r="V1227" t="str">
        <f t="shared" si="217"/>
        <v>大阪</v>
      </c>
      <c r="W1227" t="str">
        <f t="shared" si="218"/>
        <v/>
      </c>
      <c r="X1227" t="str">
        <f t="shared" si="219"/>
        <v>大阪国際大</v>
      </c>
    </row>
    <row r="1228" spans="1:24" x14ac:dyDescent="0.55000000000000004">
      <c r="A1228" s="7" t="s">
        <v>4386</v>
      </c>
      <c r="B1228" s="7">
        <v>1227</v>
      </c>
      <c r="C1228" s="7" t="s">
        <v>4663</v>
      </c>
      <c r="D1228" s="7" t="s">
        <v>4664</v>
      </c>
      <c r="E1228" s="7" t="s">
        <v>4665</v>
      </c>
      <c r="F1228" s="7">
        <v>18</v>
      </c>
      <c r="G1228" s="7" t="s">
        <v>149</v>
      </c>
      <c r="H1228" s="7" t="s">
        <v>551</v>
      </c>
      <c r="I1228" s="7" t="s">
        <v>685</v>
      </c>
      <c r="J1228" s="7" t="s">
        <v>4666</v>
      </c>
      <c r="N1228" t="str">
        <f t="shared" si="209"/>
        <v>竹内</v>
      </c>
      <c r="O1228" t="str">
        <f t="shared" si="210"/>
        <v>優作</v>
      </c>
      <c r="P1228" t="str">
        <f t="shared" si="211"/>
        <v>タケウチ</v>
      </c>
      <c r="Q1228" t="str">
        <f t="shared" si="212"/>
        <v>ユウサク</v>
      </c>
      <c r="R1228">
        <f t="shared" si="213"/>
        <v>19</v>
      </c>
      <c r="S1228" t="str">
        <f t="shared" si="214"/>
        <v>2004</v>
      </c>
      <c r="T1228" t="str">
        <f t="shared" si="215"/>
        <v>0104</v>
      </c>
      <c r="U1228" t="str">
        <f t="shared" si="216"/>
        <v>2004/01/04</v>
      </c>
      <c r="V1228" t="str">
        <f t="shared" si="217"/>
        <v>大阪</v>
      </c>
      <c r="W1228" t="str">
        <f t="shared" si="218"/>
        <v/>
      </c>
      <c r="X1228" t="str">
        <f t="shared" si="219"/>
        <v>大阪国際大</v>
      </c>
    </row>
    <row r="1229" spans="1:24" x14ac:dyDescent="0.55000000000000004">
      <c r="A1229" s="7" t="s">
        <v>4386</v>
      </c>
      <c r="B1229" s="7">
        <v>1228</v>
      </c>
      <c r="C1229" s="7" t="s">
        <v>4667</v>
      </c>
      <c r="D1229" s="7" t="s">
        <v>4668</v>
      </c>
      <c r="E1229" s="7" t="s">
        <v>4669</v>
      </c>
      <c r="F1229" s="7">
        <v>18</v>
      </c>
      <c r="G1229" s="7" t="s">
        <v>149</v>
      </c>
      <c r="H1229" s="7" t="s">
        <v>551</v>
      </c>
      <c r="I1229" s="7" t="s">
        <v>823</v>
      </c>
      <c r="J1229" s="7" t="s">
        <v>4670</v>
      </c>
      <c r="N1229" t="str">
        <f t="shared" si="209"/>
        <v>田中</v>
      </c>
      <c r="O1229" t="str">
        <f t="shared" si="210"/>
        <v>裕一郎</v>
      </c>
      <c r="P1229" t="str">
        <f t="shared" si="211"/>
        <v>タナカ</v>
      </c>
      <c r="Q1229" t="str">
        <f t="shared" si="212"/>
        <v>ユウイチロウ</v>
      </c>
      <c r="R1229">
        <f t="shared" si="213"/>
        <v>19</v>
      </c>
      <c r="S1229" t="str">
        <f t="shared" si="214"/>
        <v>2003</v>
      </c>
      <c r="T1229" t="str">
        <f t="shared" si="215"/>
        <v>0814</v>
      </c>
      <c r="U1229" t="str">
        <f t="shared" si="216"/>
        <v>2003/08/14</v>
      </c>
      <c r="V1229" t="str">
        <f t="shared" si="217"/>
        <v>大阪</v>
      </c>
      <c r="W1229" t="str">
        <f t="shared" si="218"/>
        <v/>
      </c>
      <c r="X1229" t="str">
        <f t="shared" si="219"/>
        <v>大阪国際大</v>
      </c>
    </row>
    <row r="1230" spans="1:24" x14ac:dyDescent="0.55000000000000004">
      <c r="A1230" s="7" t="s">
        <v>4386</v>
      </c>
      <c r="B1230" s="7">
        <v>1229</v>
      </c>
      <c r="C1230" s="7" t="s">
        <v>4671</v>
      </c>
      <c r="D1230" s="7" t="s">
        <v>4672</v>
      </c>
      <c r="E1230" s="7" t="s">
        <v>4673</v>
      </c>
      <c r="F1230" s="7">
        <v>18</v>
      </c>
      <c r="G1230" s="7" t="s">
        <v>121</v>
      </c>
      <c r="H1230" s="7" t="s">
        <v>551</v>
      </c>
      <c r="I1230" s="7" t="s">
        <v>4674</v>
      </c>
      <c r="J1230" s="7" t="s">
        <v>1928</v>
      </c>
      <c r="N1230" t="str">
        <f t="shared" si="209"/>
        <v>飛田</v>
      </c>
      <c r="O1230" t="str">
        <f t="shared" si="210"/>
        <v>駿星</v>
      </c>
      <c r="P1230" t="str">
        <f t="shared" si="211"/>
        <v>トビタ</v>
      </c>
      <c r="Q1230" t="str">
        <f t="shared" si="212"/>
        <v>リュウト</v>
      </c>
      <c r="R1230">
        <f t="shared" si="213"/>
        <v>19</v>
      </c>
      <c r="S1230" t="str">
        <f t="shared" si="214"/>
        <v>2003</v>
      </c>
      <c r="T1230" t="str">
        <f t="shared" si="215"/>
        <v>0803</v>
      </c>
      <c r="U1230" t="str">
        <f t="shared" si="216"/>
        <v>2003/08/03</v>
      </c>
      <c r="V1230" t="str">
        <f t="shared" si="217"/>
        <v>京都</v>
      </c>
      <c r="W1230" t="str">
        <f t="shared" si="218"/>
        <v/>
      </c>
      <c r="X1230" t="str">
        <f t="shared" si="219"/>
        <v>大阪国際大</v>
      </c>
    </row>
    <row r="1231" spans="1:24" x14ac:dyDescent="0.55000000000000004">
      <c r="A1231" s="7" t="s">
        <v>4386</v>
      </c>
      <c r="B1231" s="7">
        <v>1230</v>
      </c>
      <c r="C1231" s="7" t="s">
        <v>4675</v>
      </c>
      <c r="D1231" s="7" t="s">
        <v>4676</v>
      </c>
      <c r="E1231" s="7" t="s">
        <v>1476</v>
      </c>
      <c r="F1231" s="7">
        <v>18</v>
      </c>
      <c r="G1231" s="7" t="s">
        <v>149</v>
      </c>
      <c r="H1231" s="7" t="s">
        <v>551</v>
      </c>
      <c r="I1231" s="7" t="s">
        <v>783</v>
      </c>
      <c r="J1231" s="7" t="s">
        <v>810</v>
      </c>
      <c r="N1231" t="str">
        <f t="shared" si="209"/>
        <v>濵田</v>
      </c>
      <c r="O1231" t="str">
        <f t="shared" si="210"/>
        <v>竜宜</v>
      </c>
      <c r="P1231" t="str">
        <f t="shared" si="211"/>
        <v>ハマダ</v>
      </c>
      <c r="Q1231" t="str">
        <f t="shared" si="212"/>
        <v>リュウキ</v>
      </c>
      <c r="R1231">
        <f t="shared" si="213"/>
        <v>19</v>
      </c>
      <c r="S1231" t="str">
        <f t="shared" si="214"/>
        <v>2003</v>
      </c>
      <c r="T1231" t="str">
        <f t="shared" si="215"/>
        <v>1117</v>
      </c>
      <c r="U1231" t="str">
        <f t="shared" si="216"/>
        <v>2003/11/17</v>
      </c>
      <c r="V1231" t="str">
        <f t="shared" si="217"/>
        <v>大阪</v>
      </c>
      <c r="W1231" t="str">
        <f t="shared" si="218"/>
        <v/>
      </c>
      <c r="X1231" t="str">
        <f t="shared" si="219"/>
        <v>大阪国際大</v>
      </c>
    </row>
    <row r="1232" spans="1:24" x14ac:dyDescent="0.55000000000000004">
      <c r="A1232" s="7" t="s">
        <v>4386</v>
      </c>
      <c r="B1232" s="7">
        <v>1231</v>
      </c>
      <c r="C1232" s="7" t="s">
        <v>4677</v>
      </c>
      <c r="D1232" s="7" t="s">
        <v>4678</v>
      </c>
      <c r="E1232" s="7" t="s">
        <v>4639</v>
      </c>
      <c r="F1232" s="7">
        <v>18</v>
      </c>
      <c r="G1232" s="7" t="s">
        <v>149</v>
      </c>
      <c r="H1232" s="7" t="s">
        <v>551</v>
      </c>
      <c r="I1232" s="7" t="s">
        <v>770</v>
      </c>
      <c r="J1232" s="7" t="s">
        <v>4679</v>
      </c>
      <c r="N1232" t="str">
        <f t="shared" si="209"/>
        <v>前田</v>
      </c>
      <c r="O1232" t="str">
        <f t="shared" si="210"/>
        <v>斎心</v>
      </c>
      <c r="P1232" t="str">
        <f t="shared" si="211"/>
        <v>マエダ</v>
      </c>
      <c r="Q1232" t="str">
        <f t="shared" si="212"/>
        <v>イッシン</v>
      </c>
      <c r="R1232">
        <f t="shared" si="213"/>
        <v>19</v>
      </c>
      <c r="S1232" t="str">
        <f t="shared" si="214"/>
        <v>2003</v>
      </c>
      <c r="T1232" t="str">
        <f t="shared" si="215"/>
        <v>0607</v>
      </c>
      <c r="U1232" t="str">
        <f t="shared" si="216"/>
        <v>2003/06/07</v>
      </c>
      <c r="V1232" t="str">
        <f t="shared" si="217"/>
        <v>大阪</v>
      </c>
      <c r="W1232" t="str">
        <f t="shared" si="218"/>
        <v/>
      </c>
      <c r="X1232" t="str">
        <f t="shared" si="219"/>
        <v>大阪国際大</v>
      </c>
    </row>
    <row r="1233" spans="1:24" x14ac:dyDescent="0.55000000000000004">
      <c r="A1233" s="7" t="s">
        <v>4386</v>
      </c>
      <c r="B1233" s="7">
        <v>1232</v>
      </c>
      <c r="C1233" s="7" t="s">
        <v>4680</v>
      </c>
      <c r="D1233" s="7" t="s">
        <v>4681</v>
      </c>
      <c r="E1233" s="7" t="s">
        <v>4682</v>
      </c>
      <c r="F1233" s="7">
        <v>18</v>
      </c>
      <c r="G1233" s="7" t="s">
        <v>121</v>
      </c>
      <c r="H1233" s="7" t="s">
        <v>551</v>
      </c>
      <c r="I1233" s="7" t="s">
        <v>4683</v>
      </c>
      <c r="J1233" s="7" t="s">
        <v>4684</v>
      </c>
      <c r="N1233" t="str">
        <f t="shared" si="209"/>
        <v>溝端</v>
      </c>
      <c r="O1233" t="str">
        <f t="shared" si="210"/>
        <v>伊吹</v>
      </c>
      <c r="P1233" t="str">
        <f t="shared" si="211"/>
        <v>ミゾバタ</v>
      </c>
      <c r="Q1233" t="str">
        <f t="shared" si="212"/>
        <v>イブキ</v>
      </c>
      <c r="R1233">
        <f t="shared" si="213"/>
        <v>19</v>
      </c>
      <c r="S1233" t="str">
        <f t="shared" si="214"/>
        <v>2003</v>
      </c>
      <c r="T1233" t="str">
        <f t="shared" si="215"/>
        <v>1023</v>
      </c>
      <c r="U1233" t="str">
        <f t="shared" si="216"/>
        <v>2003/10/23</v>
      </c>
      <c r="V1233" t="str">
        <f t="shared" si="217"/>
        <v>京都</v>
      </c>
      <c r="W1233" t="str">
        <f t="shared" si="218"/>
        <v/>
      </c>
      <c r="X1233" t="str">
        <f t="shared" si="219"/>
        <v>大阪国際大</v>
      </c>
    </row>
    <row r="1234" spans="1:24" x14ac:dyDescent="0.55000000000000004">
      <c r="A1234" s="7" t="s">
        <v>4386</v>
      </c>
      <c r="B1234" s="7">
        <v>1233</v>
      </c>
      <c r="C1234" s="7" t="s">
        <v>4685</v>
      </c>
      <c r="D1234" s="7" t="s">
        <v>4686</v>
      </c>
      <c r="E1234" s="7" t="s">
        <v>4687</v>
      </c>
      <c r="F1234" s="7">
        <v>18</v>
      </c>
      <c r="G1234" s="7" t="s">
        <v>149</v>
      </c>
      <c r="H1234" s="7" t="s">
        <v>551</v>
      </c>
      <c r="I1234" s="7" t="s">
        <v>4043</v>
      </c>
      <c r="J1234" s="7" t="s">
        <v>4688</v>
      </c>
      <c r="N1234" t="str">
        <f t="shared" si="209"/>
        <v>宮田</v>
      </c>
      <c r="O1234" t="str">
        <f t="shared" si="210"/>
        <v>成輝</v>
      </c>
      <c r="P1234" t="str">
        <f t="shared" si="211"/>
        <v>ミヤタ</v>
      </c>
      <c r="Q1234" t="str">
        <f t="shared" si="212"/>
        <v>ナルキ</v>
      </c>
      <c r="R1234">
        <f t="shared" si="213"/>
        <v>19</v>
      </c>
      <c r="S1234" t="str">
        <f t="shared" si="214"/>
        <v>2003</v>
      </c>
      <c r="T1234" t="str">
        <f t="shared" si="215"/>
        <v>0618</v>
      </c>
      <c r="U1234" t="str">
        <f t="shared" si="216"/>
        <v>2003/06/18</v>
      </c>
      <c r="V1234" t="str">
        <f t="shared" si="217"/>
        <v>大阪</v>
      </c>
      <c r="W1234" t="str">
        <f t="shared" si="218"/>
        <v/>
      </c>
      <c r="X1234" t="str">
        <f t="shared" si="219"/>
        <v>大阪国際大</v>
      </c>
    </row>
    <row r="1235" spans="1:24" x14ac:dyDescent="0.55000000000000004">
      <c r="A1235" s="7" t="s">
        <v>4386</v>
      </c>
      <c r="B1235" s="7">
        <v>1234</v>
      </c>
      <c r="C1235" s="7" t="s">
        <v>4689</v>
      </c>
      <c r="D1235" s="7" t="s">
        <v>4690</v>
      </c>
      <c r="E1235" s="7" t="s">
        <v>4691</v>
      </c>
      <c r="F1235" s="7">
        <v>18</v>
      </c>
      <c r="G1235" s="7" t="s">
        <v>149</v>
      </c>
      <c r="H1235" s="7" t="s">
        <v>551</v>
      </c>
      <c r="I1235" s="7" t="s">
        <v>1123</v>
      </c>
      <c r="J1235" s="7" t="s">
        <v>4692</v>
      </c>
      <c r="N1235" t="str">
        <f t="shared" si="209"/>
        <v>森</v>
      </c>
      <c r="O1235" t="str">
        <f t="shared" si="210"/>
        <v>飛龍</v>
      </c>
      <c r="P1235" t="str">
        <f t="shared" si="211"/>
        <v>モリ</v>
      </c>
      <c r="Q1235" t="str">
        <f t="shared" si="212"/>
        <v>ヒリュウ</v>
      </c>
      <c r="R1235">
        <f t="shared" si="213"/>
        <v>19</v>
      </c>
      <c r="S1235" t="str">
        <f t="shared" si="214"/>
        <v>2003</v>
      </c>
      <c r="T1235" t="str">
        <f t="shared" si="215"/>
        <v>1007</v>
      </c>
      <c r="U1235" t="str">
        <f t="shared" si="216"/>
        <v>2003/10/07</v>
      </c>
      <c r="V1235" t="str">
        <f t="shared" si="217"/>
        <v>大阪</v>
      </c>
      <c r="W1235" t="str">
        <f t="shared" si="218"/>
        <v/>
      </c>
      <c r="X1235" t="str">
        <f t="shared" si="219"/>
        <v>大阪国際大</v>
      </c>
    </row>
    <row r="1236" spans="1:24" x14ac:dyDescent="0.55000000000000004">
      <c r="A1236" s="7" t="s">
        <v>4386</v>
      </c>
      <c r="B1236" s="7">
        <v>1235</v>
      </c>
      <c r="C1236" s="7" t="s">
        <v>4693</v>
      </c>
      <c r="D1236" s="7" t="s">
        <v>4694</v>
      </c>
      <c r="E1236" s="7" t="s">
        <v>4695</v>
      </c>
      <c r="F1236" s="7">
        <v>18</v>
      </c>
      <c r="G1236" s="7" t="s">
        <v>149</v>
      </c>
      <c r="H1236" s="7" t="s">
        <v>551</v>
      </c>
      <c r="I1236" s="7" t="s">
        <v>185</v>
      </c>
      <c r="J1236" s="7" t="s">
        <v>4074</v>
      </c>
      <c r="N1236" t="str">
        <f t="shared" si="209"/>
        <v>山下</v>
      </c>
      <c r="O1236" t="str">
        <f t="shared" si="210"/>
        <v>太陽</v>
      </c>
      <c r="P1236" t="str">
        <f t="shared" si="211"/>
        <v>ヤマシタ</v>
      </c>
      <c r="Q1236" t="str">
        <f t="shared" si="212"/>
        <v>タイヨウ</v>
      </c>
      <c r="R1236">
        <f t="shared" si="213"/>
        <v>19</v>
      </c>
      <c r="S1236" t="str">
        <f t="shared" si="214"/>
        <v>2003</v>
      </c>
      <c r="T1236" t="str">
        <f t="shared" si="215"/>
        <v>1105</v>
      </c>
      <c r="U1236" t="str">
        <f t="shared" si="216"/>
        <v>2003/11/05</v>
      </c>
      <c r="V1236" t="str">
        <f t="shared" si="217"/>
        <v>大阪</v>
      </c>
      <c r="W1236" t="str">
        <f t="shared" si="218"/>
        <v/>
      </c>
      <c r="X1236" t="str">
        <f t="shared" si="219"/>
        <v>大阪国際大</v>
      </c>
    </row>
    <row r="1237" spans="1:24" x14ac:dyDescent="0.55000000000000004">
      <c r="A1237" s="7" t="s">
        <v>4386</v>
      </c>
      <c r="B1237" s="7">
        <v>1236</v>
      </c>
      <c r="C1237" s="7" t="s">
        <v>4696</v>
      </c>
      <c r="D1237" s="7" t="s">
        <v>4697</v>
      </c>
      <c r="E1237" s="7" t="s">
        <v>4698</v>
      </c>
      <c r="F1237" s="7">
        <v>18</v>
      </c>
      <c r="G1237" s="7" t="s">
        <v>149</v>
      </c>
      <c r="H1237" s="7" t="s">
        <v>551</v>
      </c>
      <c r="I1237" s="7" t="s">
        <v>4699</v>
      </c>
      <c r="J1237" s="7" t="s">
        <v>691</v>
      </c>
      <c r="N1237" t="str">
        <f t="shared" si="209"/>
        <v>横峰</v>
      </c>
      <c r="O1237" t="str">
        <f t="shared" si="210"/>
        <v>卓也</v>
      </c>
      <c r="P1237" t="str">
        <f t="shared" si="211"/>
        <v>ヨコミネ</v>
      </c>
      <c r="Q1237" t="str">
        <f t="shared" si="212"/>
        <v>タクヤ</v>
      </c>
      <c r="R1237">
        <f t="shared" si="213"/>
        <v>18</v>
      </c>
      <c r="S1237" t="str">
        <f t="shared" si="214"/>
        <v>2004</v>
      </c>
      <c r="T1237" t="str">
        <f t="shared" si="215"/>
        <v>0317</v>
      </c>
      <c r="U1237" t="str">
        <f t="shared" si="216"/>
        <v>2004/03/17</v>
      </c>
      <c r="V1237" t="str">
        <f t="shared" si="217"/>
        <v>大阪</v>
      </c>
      <c r="W1237" t="str">
        <f t="shared" si="218"/>
        <v/>
      </c>
      <c r="X1237" t="str">
        <f t="shared" si="219"/>
        <v>大阪国際大</v>
      </c>
    </row>
    <row r="1238" spans="1:24" x14ac:dyDescent="0.55000000000000004">
      <c r="A1238" s="7" t="s">
        <v>4700</v>
      </c>
      <c r="B1238" s="7">
        <v>1237</v>
      </c>
      <c r="C1238" s="7" t="s">
        <v>4701</v>
      </c>
      <c r="D1238" s="7" t="s">
        <v>4702</v>
      </c>
      <c r="E1238" s="7" t="s">
        <v>4703</v>
      </c>
      <c r="F1238" s="7">
        <v>21</v>
      </c>
      <c r="G1238" s="7" t="s">
        <v>149</v>
      </c>
      <c r="H1238" s="7">
        <v>78800730</v>
      </c>
      <c r="I1238" s="7" t="s">
        <v>753</v>
      </c>
      <c r="J1238" s="7" t="s">
        <v>4704</v>
      </c>
      <c r="N1238" t="str">
        <f t="shared" si="209"/>
        <v>小野</v>
      </c>
      <c r="O1238" t="str">
        <f t="shared" si="210"/>
        <v>悟</v>
      </c>
      <c r="P1238" t="str">
        <f t="shared" si="211"/>
        <v>オノ</v>
      </c>
      <c r="Q1238" t="str">
        <f t="shared" si="212"/>
        <v>サトル</v>
      </c>
      <c r="R1238">
        <f t="shared" si="213"/>
        <v>22</v>
      </c>
      <c r="S1238" t="str">
        <f t="shared" si="214"/>
        <v>2000</v>
      </c>
      <c r="T1238" t="str">
        <f t="shared" si="215"/>
        <v>1114</v>
      </c>
      <c r="U1238" t="str">
        <f t="shared" si="216"/>
        <v>2000/11/14</v>
      </c>
      <c r="V1238" t="str">
        <f t="shared" si="217"/>
        <v>大阪</v>
      </c>
      <c r="W1238" t="str">
        <f t="shared" si="218"/>
        <v>00078800730</v>
      </c>
      <c r="X1238" t="str">
        <f t="shared" si="219"/>
        <v>東大阪大</v>
      </c>
    </row>
    <row r="1239" spans="1:24" x14ac:dyDescent="0.55000000000000004">
      <c r="A1239" s="7" t="s">
        <v>4700</v>
      </c>
      <c r="B1239" s="7">
        <v>1238</v>
      </c>
      <c r="C1239" s="7" t="s">
        <v>4705</v>
      </c>
      <c r="D1239" s="7" t="s">
        <v>4706</v>
      </c>
      <c r="E1239" s="7" t="s">
        <v>2758</v>
      </c>
      <c r="F1239" s="7">
        <v>19</v>
      </c>
      <c r="G1239" s="7" t="s">
        <v>149</v>
      </c>
      <c r="H1239" s="7">
        <v>90228829</v>
      </c>
      <c r="I1239" s="7" t="s">
        <v>1138</v>
      </c>
      <c r="J1239" s="7" t="s">
        <v>3678</v>
      </c>
      <c r="N1239" t="str">
        <f t="shared" si="209"/>
        <v>坂本</v>
      </c>
      <c r="O1239" t="str">
        <f t="shared" si="210"/>
        <v>真駿</v>
      </c>
      <c r="P1239" t="str">
        <f t="shared" si="211"/>
        <v>サカモト</v>
      </c>
      <c r="Q1239" t="str">
        <f t="shared" si="212"/>
        <v>マサトシ</v>
      </c>
      <c r="R1239">
        <f t="shared" si="213"/>
        <v>20</v>
      </c>
      <c r="S1239" t="str">
        <f t="shared" si="214"/>
        <v>2002</v>
      </c>
      <c r="T1239" t="str">
        <f t="shared" si="215"/>
        <v>0709</v>
      </c>
      <c r="U1239" t="str">
        <f t="shared" si="216"/>
        <v>2002/07/09</v>
      </c>
      <c r="V1239" t="str">
        <f t="shared" si="217"/>
        <v>大阪</v>
      </c>
      <c r="W1239" t="str">
        <f t="shared" si="218"/>
        <v>00090228829</v>
      </c>
      <c r="X1239" t="str">
        <f t="shared" si="219"/>
        <v>東大阪大</v>
      </c>
    </row>
    <row r="1240" spans="1:24" x14ac:dyDescent="0.55000000000000004">
      <c r="A1240" s="7" t="s">
        <v>4700</v>
      </c>
      <c r="B1240" s="7">
        <v>1239</v>
      </c>
      <c r="C1240" s="7" t="s">
        <v>4707</v>
      </c>
      <c r="D1240" s="7" t="s">
        <v>4708</v>
      </c>
      <c r="E1240" s="7" t="s">
        <v>4709</v>
      </c>
      <c r="F1240" s="7">
        <v>18</v>
      </c>
      <c r="G1240" s="7" t="s">
        <v>149</v>
      </c>
      <c r="H1240" s="7" t="s">
        <v>551</v>
      </c>
      <c r="I1240" s="7" t="s">
        <v>1026</v>
      </c>
      <c r="J1240" s="7" t="s">
        <v>355</v>
      </c>
      <c r="N1240" t="str">
        <f t="shared" si="209"/>
        <v>山岸</v>
      </c>
      <c r="O1240" t="str">
        <f t="shared" si="210"/>
        <v>健太</v>
      </c>
      <c r="P1240" t="str">
        <f t="shared" si="211"/>
        <v>ヤマギシ</v>
      </c>
      <c r="Q1240" t="str">
        <f t="shared" si="212"/>
        <v>ケンタ</v>
      </c>
      <c r="R1240">
        <f t="shared" si="213"/>
        <v>19</v>
      </c>
      <c r="S1240" t="str">
        <f t="shared" si="214"/>
        <v>2003</v>
      </c>
      <c r="T1240" t="str">
        <f t="shared" si="215"/>
        <v>0921</v>
      </c>
      <c r="U1240" t="str">
        <f t="shared" si="216"/>
        <v>2003/09/21</v>
      </c>
      <c r="V1240" t="str">
        <f t="shared" si="217"/>
        <v>大阪</v>
      </c>
      <c r="W1240" t="str">
        <f t="shared" si="218"/>
        <v/>
      </c>
      <c r="X1240" t="str">
        <f t="shared" si="219"/>
        <v>東大阪大</v>
      </c>
    </row>
    <row r="1241" spans="1:24" x14ac:dyDescent="0.55000000000000004">
      <c r="A1241" s="7" t="s">
        <v>4700</v>
      </c>
      <c r="B1241" s="7">
        <v>1240</v>
      </c>
      <c r="C1241" s="7" t="s">
        <v>4710</v>
      </c>
      <c r="D1241" s="7" t="s">
        <v>4711</v>
      </c>
      <c r="E1241" s="7" t="s">
        <v>4303</v>
      </c>
      <c r="F1241" s="7">
        <v>18</v>
      </c>
      <c r="G1241" s="7" t="s">
        <v>109</v>
      </c>
      <c r="H1241" s="7" t="s">
        <v>551</v>
      </c>
      <c r="I1241" s="7" t="s">
        <v>2762</v>
      </c>
      <c r="J1241" s="7" t="s">
        <v>663</v>
      </c>
      <c r="N1241" t="str">
        <f t="shared" si="209"/>
        <v>原口</v>
      </c>
      <c r="O1241" t="str">
        <f t="shared" si="210"/>
        <v>篤志</v>
      </c>
      <c r="P1241" t="str">
        <f t="shared" si="211"/>
        <v>ハラグチ</v>
      </c>
      <c r="Q1241" t="str">
        <f t="shared" si="212"/>
        <v>アツシ</v>
      </c>
      <c r="R1241">
        <f t="shared" si="213"/>
        <v>19</v>
      </c>
      <c r="S1241" t="str">
        <f t="shared" si="214"/>
        <v>2003</v>
      </c>
      <c r="T1241" t="str">
        <f t="shared" si="215"/>
        <v>1015</v>
      </c>
      <c r="U1241" t="str">
        <f t="shared" si="216"/>
        <v>2003/10/15</v>
      </c>
      <c r="V1241" t="str">
        <f t="shared" si="217"/>
        <v>奈良</v>
      </c>
      <c r="W1241" t="str">
        <f t="shared" si="218"/>
        <v/>
      </c>
      <c r="X1241" t="str">
        <f t="shared" si="219"/>
        <v>東大阪大</v>
      </c>
    </row>
    <row r="1242" spans="1:24" x14ac:dyDescent="0.55000000000000004">
      <c r="A1242" s="7" t="s">
        <v>4700</v>
      </c>
      <c r="B1242" s="7">
        <v>1241</v>
      </c>
      <c r="C1242" s="7" t="s">
        <v>4712</v>
      </c>
      <c r="D1242" s="7" t="s">
        <v>4713</v>
      </c>
      <c r="E1242" s="7" t="s">
        <v>4714</v>
      </c>
      <c r="F1242" s="7">
        <v>18</v>
      </c>
      <c r="G1242" s="7" t="s">
        <v>149</v>
      </c>
      <c r="H1242" s="7" t="s">
        <v>551</v>
      </c>
      <c r="I1242" s="7" t="s">
        <v>575</v>
      </c>
      <c r="J1242" s="7" t="s">
        <v>3496</v>
      </c>
      <c r="N1242" t="str">
        <f t="shared" si="209"/>
        <v>井上</v>
      </c>
      <c r="O1242" t="str">
        <f t="shared" si="210"/>
        <v>大祐</v>
      </c>
      <c r="P1242" t="str">
        <f t="shared" si="211"/>
        <v>イノウエ</v>
      </c>
      <c r="Q1242" t="str">
        <f t="shared" si="212"/>
        <v>ダイスケ</v>
      </c>
      <c r="R1242">
        <f t="shared" si="213"/>
        <v>19</v>
      </c>
      <c r="S1242" t="str">
        <f t="shared" si="214"/>
        <v>2004</v>
      </c>
      <c r="T1242" t="str">
        <f t="shared" si="215"/>
        <v>0103</v>
      </c>
      <c r="U1242" t="str">
        <f t="shared" si="216"/>
        <v>2004/01/03</v>
      </c>
      <c r="V1242" t="str">
        <f t="shared" si="217"/>
        <v>大阪</v>
      </c>
      <c r="W1242" t="str">
        <f t="shared" si="218"/>
        <v/>
      </c>
      <c r="X1242" t="str">
        <f t="shared" si="219"/>
        <v>東大阪大</v>
      </c>
    </row>
    <row r="1243" spans="1:24" x14ac:dyDescent="0.55000000000000004">
      <c r="A1243" s="7" t="s">
        <v>4700</v>
      </c>
      <c r="B1243" s="7">
        <v>1242</v>
      </c>
      <c r="C1243" s="7" t="s">
        <v>4715</v>
      </c>
      <c r="D1243" s="7" t="s">
        <v>4716</v>
      </c>
      <c r="E1243" s="7" t="s">
        <v>4717</v>
      </c>
      <c r="F1243" s="7">
        <v>18</v>
      </c>
      <c r="G1243" s="7" t="s">
        <v>149</v>
      </c>
      <c r="H1243" s="7" t="s">
        <v>551</v>
      </c>
      <c r="I1243" s="7" t="s">
        <v>434</v>
      </c>
      <c r="J1243" s="7" t="s">
        <v>695</v>
      </c>
      <c r="N1243" t="str">
        <f t="shared" si="209"/>
        <v>清水</v>
      </c>
      <c r="O1243" t="str">
        <f t="shared" si="210"/>
        <v>大地</v>
      </c>
      <c r="P1243" t="str">
        <f t="shared" si="211"/>
        <v>シミズ</v>
      </c>
      <c r="Q1243" t="str">
        <f t="shared" si="212"/>
        <v>ダイチ</v>
      </c>
      <c r="R1243">
        <f t="shared" si="213"/>
        <v>18</v>
      </c>
      <c r="S1243" t="str">
        <f t="shared" si="214"/>
        <v>2004</v>
      </c>
      <c r="T1243" t="str">
        <f t="shared" si="215"/>
        <v>0321</v>
      </c>
      <c r="U1243" t="str">
        <f t="shared" si="216"/>
        <v>2004/03/21</v>
      </c>
      <c r="V1243" t="str">
        <f t="shared" si="217"/>
        <v>大阪</v>
      </c>
      <c r="W1243" t="str">
        <f t="shared" si="218"/>
        <v/>
      </c>
      <c r="X1243" t="str">
        <f t="shared" si="219"/>
        <v>東大阪大</v>
      </c>
    </row>
    <row r="1244" spans="1:24" x14ac:dyDescent="0.55000000000000004">
      <c r="A1244" s="7" t="s">
        <v>4718</v>
      </c>
      <c r="B1244" s="7">
        <v>1243</v>
      </c>
      <c r="C1244" s="7" t="s">
        <v>4719</v>
      </c>
      <c r="D1244" s="7" t="s">
        <v>4720</v>
      </c>
      <c r="E1244" s="7" t="s">
        <v>3622</v>
      </c>
      <c r="F1244" s="7">
        <v>20</v>
      </c>
      <c r="G1244" s="7" t="s">
        <v>109</v>
      </c>
      <c r="H1244" s="7">
        <v>77290227</v>
      </c>
      <c r="I1244" s="7" t="s">
        <v>770</v>
      </c>
      <c r="J1244" s="7" t="s">
        <v>3496</v>
      </c>
      <c r="N1244" t="str">
        <f t="shared" si="209"/>
        <v>前田</v>
      </c>
      <c r="O1244" t="str">
        <f t="shared" si="210"/>
        <v>大輔</v>
      </c>
      <c r="P1244" t="str">
        <f t="shared" si="211"/>
        <v>マエダ</v>
      </c>
      <c r="Q1244" t="str">
        <f t="shared" si="212"/>
        <v>ダイスケ</v>
      </c>
      <c r="R1244">
        <f t="shared" si="213"/>
        <v>21</v>
      </c>
      <c r="S1244" t="str">
        <f t="shared" si="214"/>
        <v>2001</v>
      </c>
      <c r="T1244" t="str">
        <f t="shared" si="215"/>
        <v>1020</v>
      </c>
      <c r="U1244" t="str">
        <f t="shared" si="216"/>
        <v>2001/10/20</v>
      </c>
      <c r="V1244" t="str">
        <f t="shared" si="217"/>
        <v>奈良</v>
      </c>
      <c r="W1244" t="str">
        <f t="shared" si="218"/>
        <v>00077290227</v>
      </c>
      <c r="X1244" t="str">
        <f t="shared" si="219"/>
        <v>大和大</v>
      </c>
    </row>
    <row r="1245" spans="1:24" x14ac:dyDescent="0.55000000000000004">
      <c r="A1245" s="7" t="s">
        <v>4718</v>
      </c>
      <c r="B1245" s="7">
        <v>1244</v>
      </c>
      <c r="C1245" s="7" t="s">
        <v>4721</v>
      </c>
      <c r="D1245" s="7" t="s">
        <v>4722</v>
      </c>
      <c r="E1245" s="7" t="s">
        <v>4723</v>
      </c>
      <c r="F1245" s="7">
        <v>19</v>
      </c>
      <c r="G1245" s="7" t="s">
        <v>149</v>
      </c>
      <c r="H1245" s="7">
        <v>156117324</v>
      </c>
      <c r="I1245" s="7" t="s">
        <v>1174</v>
      </c>
      <c r="J1245" s="7" t="s">
        <v>894</v>
      </c>
      <c r="N1245" t="str">
        <f t="shared" si="209"/>
        <v>髙木</v>
      </c>
      <c r="O1245" t="str">
        <f t="shared" si="210"/>
        <v>良悟</v>
      </c>
      <c r="P1245" t="str">
        <f t="shared" si="211"/>
        <v>タカギ</v>
      </c>
      <c r="Q1245" t="str">
        <f t="shared" si="212"/>
        <v>リョウゴ</v>
      </c>
      <c r="R1245">
        <f t="shared" si="213"/>
        <v>20</v>
      </c>
      <c r="S1245" t="str">
        <f t="shared" si="214"/>
        <v>2002</v>
      </c>
      <c r="T1245" t="str">
        <f t="shared" si="215"/>
        <v>1124</v>
      </c>
      <c r="U1245" t="str">
        <f t="shared" si="216"/>
        <v>2002/11/24</v>
      </c>
      <c r="V1245" t="str">
        <f t="shared" si="217"/>
        <v>大阪</v>
      </c>
      <c r="W1245" t="str">
        <f t="shared" si="218"/>
        <v>00156117324</v>
      </c>
      <c r="X1245" t="str">
        <f t="shared" si="219"/>
        <v>大和大</v>
      </c>
    </row>
    <row r="1246" spans="1:24" x14ac:dyDescent="0.55000000000000004">
      <c r="A1246" s="7" t="s">
        <v>4718</v>
      </c>
      <c r="B1246" s="7">
        <v>1245</v>
      </c>
      <c r="C1246" s="7" t="s">
        <v>4724</v>
      </c>
      <c r="D1246" s="7" t="s">
        <v>4725</v>
      </c>
      <c r="E1246" s="7" t="s">
        <v>808</v>
      </c>
      <c r="F1246" s="7">
        <v>20</v>
      </c>
      <c r="G1246" s="7" t="s">
        <v>109</v>
      </c>
      <c r="H1246" s="7">
        <v>94440425</v>
      </c>
      <c r="I1246" s="7" t="s">
        <v>823</v>
      </c>
      <c r="J1246" s="7" t="s">
        <v>105</v>
      </c>
      <c r="N1246" t="str">
        <f t="shared" si="209"/>
        <v>田中</v>
      </c>
      <c r="O1246" t="str">
        <f t="shared" si="210"/>
        <v>大貴</v>
      </c>
      <c r="P1246" t="str">
        <f t="shared" si="211"/>
        <v>タナカ</v>
      </c>
      <c r="Q1246" t="str">
        <f t="shared" si="212"/>
        <v>ダイキ</v>
      </c>
      <c r="R1246">
        <f t="shared" si="213"/>
        <v>21</v>
      </c>
      <c r="S1246" t="str">
        <f t="shared" si="214"/>
        <v>2002</v>
      </c>
      <c r="T1246" t="str">
        <f t="shared" si="215"/>
        <v>0123</v>
      </c>
      <c r="U1246" t="str">
        <f t="shared" si="216"/>
        <v>2002/01/23</v>
      </c>
      <c r="V1246" t="str">
        <f t="shared" si="217"/>
        <v>奈良</v>
      </c>
      <c r="W1246" t="str">
        <f t="shared" si="218"/>
        <v>00094440425</v>
      </c>
      <c r="X1246" t="str">
        <f t="shared" si="219"/>
        <v>大和大</v>
      </c>
    </row>
    <row r="1247" spans="1:24" x14ac:dyDescent="0.55000000000000004">
      <c r="A1247" s="7" t="s">
        <v>4718</v>
      </c>
      <c r="B1247" s="7">
        <v>1246</v>
      </c>
      <c r="C1247" s="7" t="s">
        <v>4726</v>
      </c>
      <c r="D1247" s="7" t="s">
        <v>4727</v>
      </c>
      <c r="E1247" s="7" t="s">
        <v>1060</v>
      </c>
      <c r="F1247" s="7">
        <v>19</v>
      </c>
      <c r="G1247" s="7" t="s">
        <v>149</v>
      </c>
      <c r="H1247" s="7" t="s">
        <v>551</v>
      </c>
      <c r="I1247" s="7" t="s">
        <v>4728</v>
      </c>
      <c r="J1247" s="7" t="s">
        <v>372</v>
      </c>
      <c r="N1247" t="str">
        <f t="shared" si="209"/>
        <v>松笠</v>
      </c>
      <c r="O1247" t="str">
        <f t="shared" si="210"/>
        <v>智也</v>
      </c>
      <c r="P1247" t="str">
        <f t="shared" si="211"/>
        <v>マツカサ</v>
      </c>
      <c r="Q1247" t="str">
        <f t="shared" si="212"/>
        <v>トモヤ</v>
      </c>
      <c r="R1247">
        <f t="shared" si="213"/>
        <v>19</v>
      </c>
      <c r="S1247" t="str">
        <f t="shared" si="214"/>
        <v>2003</v>
      </c>
      <c r="T1247" t="str">
        <f t="shared" si="215"/>
        <v>0305</v>
      </c>
      <c r="U1247" t="str">
        <f t="shared" si="216"/>
        <v>2003/03/05</v>
      </c>
      <c r="V1247" t="str">
        <f t="shared" si="217"/>
        <v>大阪</v>
      </c>
      <c r="W1247" t="str">
        <f t="shared" si="218"/>
        <v/>
      </c>
      <c r="X1247" t="str">
        <f t="shared" si="219"/>
        <v>大和大</v>
      </c>
    </row>
    <row r="1248" spans="1:24" x14ac:dyDescent="0.55000000000000004">
      <c r="A1248" s="7" t="s">
        <v>4718</v>
      </c>
      <c r="B1248" s="7">
        <v>1247</v>
      </c>
      <c r="C1248" s="7" t="s">
        <v>4729</v>
      </c>
      <c r="D1248" s="7" t="s">
        <v>4730</v>
      </c>
      <c r="E1248" s="7" t="s">
        <v>4731</v>
      </c>
      <c r="F1248" s="7">
        <v>19</v>
      </c>
      <c r="G1248" s="7" t="s">
        <v>149</v>
      </c>
      <c r="H1248" s="7">
        <v>127612221</v>
      </c>
      <c r="I1248" s="7" t="s">
        <v>4732</v>
      </c>
      <c r="J1248" s="7" t="s">
        <v>333</v>
      </c>
      <c r="N1248" t="str">
        <f t="shared" si="209"/>
        <v>仁茂田</v>
      </c>
      <c r="O1248" t="str">
        <f t="shared" si="210"/>
        <v>雄也</v>
      </c>
      <c r="P1248" t="str">
        <f t="shared" si="211"/>
        <v>ニモタ</v>
      </c>
      <c r="Q1248" t="str">
        <f t="shared" si="212"/>
        <v>ユウヤ</v>
      </c>
      <c r="R1248">
        <f t="shared" si="213"/>
        <v>20</v>
      </c>
      <c r="S1248" t="str">
        <f t="shared" si="214"/>
        <v>2002</v>
      </c>
      <c r="T1248" t="str">
        <f t="shared" si="215"/>
        <v>0516</v>
      </c>
      <c r="U1248" t="str">
        <f t="shared" si="216"/>
        <v>2002/05/16</v>
      </c>
      <c r="V1248" t="str">
        <f t="shared" si="217"/>
        <v>大阪</v>
      </c>
      <c r="W1248" t="str">
        <f t="shared" si="218"/>
        <v>00127612221</v>
      </c>
      <c r="X1248" t="str">
        <f t="shared" si="219"/>
        <v>大和大</v>
      </c>
    </row>
    <row r="1249" spans="1:24" x14ac:dyDescent="0.55000000000000004">
      <c r="A1249" s="7" t="s">
        <v>4718</v>
      </c>
      <c r="B1249" s="7">
        <v>1248</v>
      </c>
      <c r="C1249" s="7" t="s">
        <v>4733</v>
      </c>
      <c r="D1249" s="7" t="s">
        <v>4734</v>
      </c>
      <c r="E1249" s="7" t="s">
        <v>4603</v>
      </c>
      <c r="F1249" s="7">
        <v>19</v>
      </c>
      <c r="G1249" s="7" t="s">
        <v>143</v>
      </c>
      <c r="H1249" s="7">
        <v>156117425</v>
      </c>
      <c r="I1249" s="7" t="s">
        <v>4735</v>
      </c>
      <c r="J1249" s="7" t="s">
        <v>562</v>
      </c>
      <c r="N1249" t="str">
        <f t="shared" si="209"/>
        <v>竹中</v>
      </c>
      <c r="O1249" t="str">
        <f t="shared" si="210"/>
        <v>康晴</v>
      </c>
      <c r="P1249" t="str">
        <f t="shared" si="211"/>
        <v>タケナカ</v>
      </c>
      <c r="Q1249" t="str">
        <f t="shared" si="212"/>
        <v>コウセイ</v>
      </c>
      <c r="R1249">
        <f t="shared" si="213"/>
        <v>19</v>
      </c>
      <c r="S1249" t="str">
        <f t="shared" si="214"/>
        <v>2003</v>
      </c>
      <c r="T1249" t="str">
        <f t="shared" si="215"/>
        <v>0309</v>
      </c>
      <c r="U1249" t="str">
        <f t="shared" si="216"/>
        <v>2003/03/09</v>
      </c>
      <c r="V1249" t="str">
        <f t="shared" si="217"/>
        <v>兵庫</v>
      </c>
      <c r="W1249" t="str">
        <f t="shared" si="218"/>
        <v>00156117425</v>
      </c>
      <c r="X1249" t="str">
        <f t="shared" si="219"/>
        <v>大和大</v>
      </c>
    </row>
    <row r="1250" spans="1:24" x14ac:dyDescent="0.55000000000000004">
      <c r="A1250" s="7" t="s">
        <v>4718</v>
      </c>
      <c r="B1250" s="7">
        <v>1249</v>
      </c>
      <c r="C1250" s="7" t="s">
        <v>4736</v>
      </c>
      <c r="D1250" s="7" t="s">
        <v>4737</v>
      </c>
      <c r="E1250" s="7" t="s">
        <v>4738</v>
      </c>
      <c r="F1250" s="7">
        <v>19</v>
      </c>
      <c r="G1250" s="7" t="s">
        <v>149</v>
      </c>
      <c r="H1250" s="7">
        <v>88642129</v>
      </c>
      <c r="I1250" s="7" t="s">
        <v>4739</v>
      </c>
      <c r="J1250" s="7" t="s">
        <v>524</v>
      </c>
      <c r="N1250" t="str">
        <f t="shared" si="209"/>
        <v>鷲尾</v>
      </c>
      <c r="O1250" t="str">
        <f t="shared" si="210"/>
        <v>虎太郎</v>
      </c>
      <c r="P1250" t="str">
        <f t="shared" si="211"/>
        <v>ワシオ</v>
      </c>
      <c r="Q1250" t="str">
        <f t="shared" si="212"/>
        <v>コタロウ</v>
      </c>
      <c r="R1250">
        <f t="shared" si="213"/>
        <v>20</v>
      </c>
      <c r="S1250" t="str">
        <f t="shared" si="214"/>
        <v>2002</v>
      </c>
      <c r="T1250" t="str">
        <f t="shared" si="215"/>
        <v>0412</v>
      </c>
      <c r="U1250" t="str">
        <f t="shared" si="216"/>
        <v>2002/04/12</v>
      </c>
      <c r="V1250" t="str">
        <f t="shared" si="217"/>
        <v>大阪</v>
      </c>
      <c r="W1250" t="str">
        <f t="shared" si="218"/>
        <v>00088642129</v>
      </c>
      <c r="X1250" t="str">
        <f t="shared" si="219"/>
        <v>大和大</v>
      </c>
    </row>
    <row r="1251" spans="1:24" x14ac:dyDescent="0.55000000000000004">
      <c r="A1251" s="7" t="s">
        <v>4718</v>
      </c>
      <c r="B1251" s="7">
        <v>1250</v>
      </c>
      <c r="C1251" s="7" t="s">
        <v>4740</v>
      </c>
      <c r="D1251" s="7" t="s">
        <v>4741</v>
      </c>
      <c r="E1251" s="7" t="s">
        <v>4742</v>
      </c>
      <c r="F1251" s="7">
        <v>20</v>
      </c>
      <c r="G1251" s="7" t="s">
        <v>149</v>
      </c>
      <c r="H1251" s="7">
        <v>110218316</v>
      </c>
      <c r="I1251" s="7" t="s">
        <v>4743</v>
      </c>
      <c r="J1251" s="7" t="s">
        <v>4744</v>
      </c>
      <c r="N1251" t="str">
        <f t="shared" si="209"/>
        <v>川邉</v>
      </c>
      <c r="O1251" t="str">
        <f t="shared" si="210"/>
        <v>吉則</v>
      </c>
      <c r="P1251" t="str">
        <f t="shared" si="211"/>
        <v>カワベ</v>
      </c>
      <c r="Q1251" t="str">
        <f t="shared" si="212"/>
        <v>ヨシノリ</v>
      </c>
      <c r="R1251">
        <f t="shared" si="213"/>
        <v>20</v>
      </c>
      <c r="S1251" t="str">
        <f t="shared" si="214"/>
        <v>2002</v>
      </c>
      <c r="T1251" t="str">
        <f t="shared" si="215"/>
        <v>0308</v>
      </c>
      <c r="U1251" t="str">
        <f t="shared" si="216"/>
        <v>2002/03/08</v>
      </c>
      <c r="V1251" t="str">
        <f t="shared" si="217"/>
        <v>大阪</v>
      </c>
      <c r="W1251" t="str">
        <f t="shared" si="218"/>
        <v>00110218316</v>
      </c>
      <c r="X1251" t="str">
        <f t="shared" si="219"/>
        <v>大和大</v>
      </c>
    </row>
    <row r="1252" spans="1:24" x14ac:dyDescent="0.55000000000000004">
      <c r="A1252" s="7" t="s">
        <v>4745</v>
      </c>
      <c r="B1252" s="7">
        <v>1251</v>
      </c>
      <c r="C1252" s="7" t="s">
        <v>4746</v>
      </c>
      <c r="D1252" s="7" t="s">
        <v>4747</v>
      </c>
      <c r="E1252" s="7" t="s">
        <v>910</v>
      </c>
      <c r="F1252" s="7">
        <v>21</v>
      </c>
      <c r="G1252" s="7" t="s">
        <v>149</v>
      </c>
      <c r="H1252" s="7">
        <v>64668333</v>
      </c>
      <c r="I1252" s="7" t="s">
        <v>288</v>
      </c>
      <c r="J1252" s="7" t="s">
        <v>962</v>
      </c>
      <c r="N1252" t="str">
        <f t="shared" si="209"/>
        <v>中村</v>
      </c>
      <c r="O1252" t="str">
        <f t="shared" si="210"/>
        <v>将貴</v>
      </c>
      <c r="P1252" t="str">
        <f t="shared" si="211"/>
        <v>ナカムラ</v>
      </c>
      <c r="Q1252" t="str">
        <f t="shared" si="212"/>
        <v>マサキ</v>
      </c>
      <c r="R1252">
        <f t="shared" si="213"/>
        <v>22</v>
      </c>
      <c r="S1252" t="str">
        <f t="shared" si="214"/>
        <v>2000</v>
      </c>
      <c r="T1252" t="str">
        <f t="shared" si="215"/>
        <v>0415</v>
      </c>
      <c r="U1252" t="str">
        <f t="shared" si="216"/>
        <v>2000/04/15</v>
      </c>
      <c r="V1252" t="str">
        <f t="shared" si="217"/>
        <v>大阪</v>
      </c>
      <c r="W1252" t="str">
        <f t="shared" si="218"/>
        <v>00064668333</v>
      </c>
      <c r="X1252" t="str">
        <f t="shared" si="219"/>
        <v>大阪商業大</v>
      </c>
    </row>
    <row r="1253" spans="1:24" x14ac:dyDescent="0.55000000000000004">
      <c r="A1253" s="7" t="s">
        <v>4745</v>
      </c>
      <c r="B1253" s="7">
        <v>1252</v>
      </c>
      <c r="C1253" s="7" t="s">
        <v>4748</v>
      </c>
      <c r="D1253" s="7" t="s">
        <v>4749</v>
      </c>
      <c r="E1253" s="7" t="s">
        <v>1214</v>
      </c>
      <c r="F1253" s="7">
        <v>21</v>
      </c>
      <c r="G1253" s="7" t="s">
        <v>149</v>
      </c>
      <c r="H1253" s="7">
        <v>84317124</v>
      </c>
      <c r="I1253" s="7" t="s">
        <v>337</v>
      </c>
      <c r="J1253" s="7" t="s">
        <v>784</v>
      </c>
      <c r="N1253" t="str">
        <f t="shared" si="209"/>
        <v>木村</v>
      </c>
      <c r="O1253" t="str">
        <f t="shared" si="210"/>
        <v>彰吾</v>
      </c>
      <c r="P1253" t="str">
        <f t="shared" si="211"/>
        <v>キムラ</v>
      </c>
      <c r="Q1253" t="str">
        <f t="shared" si="212"/>
        <v>ショウゴ</v>
      </c>
      <c r="R1253">
        <f t="shared" si="213"/>
        <v>21</v>
      </c>
      <c r="S1253" t="str">
        <f t="shared" si="214"/>
        <v>2001</v>
      </c>
      <c r="T1253" t="str">
        <f t="shared" si="215"/>
        <v>0224</v>
      </c>
      <c r="U1253" t="str">
        <f t="shared" si="216"/>
        <v>2001/02/24</v>
      </c>
      <c r="V1253" t="str">
        <f t="shared" si="217"/>
        <v>大阪</v>
      </c>
      <c r="W1253" t="str">
        <f t="shared" si="218"/>
        <v>00084317124</v>
      </c>
      <c r="X1253" t="str">
        <f t="shared" si="219"/>
        <v>大阪商業大</v>
      </c>
    </row>
    <row r="1254" spans="1:24" x14ac:dyDescent="0.55000000000000004">
      <c r="A1254" s="7" t="s">
        <v>4745</v>
      </c>
      <c r="B1254" s="7">
        <v>1253</v>
      </c>
      <c r="C1254" s="7" t="s">
        <v>4750</v>
      </c>
      <c r="D1254" s="7" t="s">
        <v>4751</v>
      </c>
      <c r="E1254" s="7" t="s">
        <v>4752</v>
      </c>
      <c r="F1254" s="7">
        <v>25</v>
      </c>
      <c r="G1254" s="7" t="s">
        <v>271</v>
      </c>
      <c r="H1254" s="7">
        <v>8800319</v>
      </c>
      <c r="I1254" s="7" t="s">
        <v>1314</v>
      </c>
      <c r="J1254" s="7" t="s">
        <v>105</v>
      </c>
      <c r="N1254" t="str">
        <f t="shared" si="209"/>
        <v>田邉</v>
      </c>
      <c r="O1254" t="str">
        <f t="shared" si="210"/>
        <v>大輝</v>
      </c>
      <c r="P1254" t="str">
        <f t="shared" si="211"/>
        <v>タナベ</v>
      </c>
      <c r="Q1254" t="str">
        <f t="shared" si="212"/>
        <v>ダイキ</v>
      </c>
      <c r="R1254">
        <f t="shared" si="213"/>
        <v>25</v>
      </c>
      <c r="S1254" t="str">
        <f t="shared" si="214"/>
        <v>1997</v>
      </c>
      <c r="T1254" t="str">
        <f t="shared" si="215"/>
        <v>0131</v>
      </c>
      <c r="U1254" t="str">
        <f t="shared" si="216"/>
        <v>1997/01/31</v>
      </c>
      <c r="V1254" t="str">
        <f t="shared" si="217"/>
        <v>岡山</v>
      </c>
      <c r="W1254" t="str">
        <f t="shared" si="218"/>
        <v>00008800319</v>
      </c>
      <c r="X1254" t="str">
        <f t="shared" si="219"/>
        <v>大阪商業大</v>
      </c>
    </row>
    <row r="1255" spans="1:24" x14ac:dyDescent="0.55000000000000004">
      <c r="A1255" s="7" t="s">
        <v>4745</v>
      </c>
      <c r="B1255" s="7">
        <v>1254</v>
      </c>
      <c r="C1255" s="7" t="s">
        <v>4753</v>
      </c>
      <c r="D1255" s="7" t="s">
        <v>4754</v>
      </c>
      <c r="E1255" s="7" t="s">
        <v>3446</v>
      </c>
      <c r="F1255" s="7">
        <v>21</v>
      </c>
      <c r="G1255" s="7" t="s">
        <v>143</v>
      </c>
      <c r="H1255" s="7">
        <v>98906133</v>
      </c>
      <c r="I1255" s="7" t="s">
        <v>4755</v>
      </c>
      <c r="J1255" s="7" t="s">
        <v>2011</v>
      </c>
      <c r="N1255" t="str">
        <f t="shared" si="209"/>
        <v>茨</v>
      </c>
      <c r="O1255" t="str">
        <f t="shared" si="210"/>
        <v>直輝</v>
      </c>
      <c r="P1255" t="str">
        <f t="shared" si="211"/>
        <v>イバラ</v>
      </c>
      <c r="Q1255" t="str">
        <f t="shared" si="212"/>
        <v>ナオキ</v>
      </c>
      <c r="R1255">
        <f t="shared" si="213"/>
        <v>21</v>
      </c>
      <c r="S1255" t="str">
        <f t="shared" si="214"/>
        <v>2001</v>
      </c>
      <c r="T1255" t="str">
        <f t="shared" si="215"/>
        <v>0206</v>
      </c>
      <c r="U1255" t="str">
        <f t="shared" si="216"/>
        <v>2001/02/06</v>
      </c>
      <c r="V1255" t="str">
        <f t="shared" si="217"/>
        <v>兵庫</v>
      </c>
      <c r="W1255" t="str">
        <f t="shared" si="218"/>
        <v>00098906133</v>
      </c>
      <c r="X1255" t="str">
        <f t="shared" si="219"/>
        <v>大阪商業大</v>
      </c>
    </row>
    <row r="1256" spans="1:24" x14ac:dyDescent="0.55000000000000004">
      <c r="A1256" s="7" t="s">
        <v>4745</v>
      </c>
      <c r="B1256" s="7">
        <v>1255</v>
      </c>
      <c r="C1256" s="7" t="s">
        <v>4756</v>
      </c>
      <c r="D1256" s="7" t="s">
        <v>4757</v>
      </c>
      <c r="E1256" s="7" t="s">
        <v>1792</v>
      </c>
      <c r="F1256" s="7">
        <v>20</v>
      </c>
      <c r="G1256" s="7" t="s">
        <v>149</v>
      </c>
      <c r="H1256" s="7">
        <v>75762532</v>
      </c>
      <c r="I1256" s="7" t="s">
        <v>4758</v>
      </c>
      <c r="J1256" s="7" t="s">
        <v>758</v>
      </c>
      <c r="N1256" t="str">
        <f t="shared" si="209"/>
        <v>米山</v>
      </c>
      <c r="O1256" t="str">
        <f t="shared" si="210"/>
        <v>遼</v>
      </c>
      <c r="P1256" t="str">
        <f t="shared" si="211"/>
        <v>ヨネヤマ</v>
      </c>
      <c r="Q1256" t="str">
        <f t="shared" si="212"/>
        <v>リョウ</v>
      </c>
      <c r="R1256">
        <f t="shared" si="213"/>
        <v>21</v>
      </c>
      <c r="S1256" t="str">
        <f t="shared" si="214"/>
        <v>2001</v>
      </c>
      <c r="T1256" t="str">
        <f t="shared" si="215"/>
        <v>0525</v>
      </c>
      <c r="U1256" t="str">
        <f t="shared" si="216"/>
        <v>2001/05/25</v>
      </c>
      <c r="V1256" t="str">
        <f t="shared" si="217"/>
        <v>大阪</v>
      </c>
      <c r="W1256" t="str">
        <f t="shared" si="218"/>
        <v>00075762532</v>
      </c>
      <c r="X1256" t="str">
        <f t="shared" si="219"/>
        <v>大阪商業大</v>
      </c>
    </row>
    <row r="1257" spans="1:24" x14ac:dyDescent="0.55000000000000004">
      <c r="A1257" s="7" t="s">
        <v>4745</v>
      </c>
      <c r="B1257" s="7">
        <v>1256</v>
      </c>
      <c r="C1257" s="7" t="s">
        <v>4759</v>
      </c>
      <c r="D1257" s="7" t="s">
        <v>4760</v>
      </c>
      <c r="E1257" s="7" t="s">
        <v>3102</v>
      </c>
      <c r="F1257" s="7">
        <v>20</v>
      </c>
      <c r="G1257" s="7" t="s">
        <v>143</v>
      </c>
      <c r="H1257" s="7">
        <v>77798341</v>
      </c>
      <c r="I1257" s="7" t="s">
        <v>4761</v>
      </c>
      <c r="J1257" s="7" t="s">
        <v>1203</v>
      </c>
      <c r="N1257" t="str">
        <f t="shared" si="209"/>
        <v>永岡</v>
      </c>
      <c r="O1257" t="str">
        <f t="shared" si="210"/>
        <v>紘知</v>
      </c>
      <c r="P1257" t="str">
        <f t="shared" si="211"/>
        <v>ナガオカ</v>
      </c>
      <c r="Q1257" t="str">
        <f t="shared" si="212"/>
        <v>ヒロト</v>
      </c>
      <c r="R1257">
        <f t="shared" si="213"/>
        <v>21</v>
      </c>
      <c r="S1257" t="str">
        <f t="shared" si="214"/>
        <v>2001</v>
      </c>
      <c r="T1257" t="str">
        <f t="shared" si="215"/>
        <v>0820</v>
      </c>
      <c r="U1257" t="str">
        <f t="shared" si="216"/>
        <v>2001/08/20</v>
      </c>
      <c r="V1257" t="str">
        <f t="shared" si="217"/>
        <v>兵庫</v>
      </c>
      <c r="W1257" t="str">
        <f t="shared" si="218"/>
        <v>00077798341</v>
      </c>
      <c r="X1257" t="str">
        <f t="shared" si="219"/>
        <v>大阪商業大</v>
      </c>
    </row>
    <row r="1258" spans="1:24" x14ac:dyDescent="0.55000000000000004">
      <c r="A1258" s="7" t="s">
        <v>4745</v>
      </c>
      <c r="B1258" s="7">
        <v>1257</v>
      </c>
      <c r="C1258" s="7" t="s">
        <v>4762</v>
      </c>
      <c r="D1258" s="7" t="s">
        <v>4763</v>
      </c>
      <c r="E1258" s="7" t="s">
        <v>902</v>
      </c>
      <c r="F1258" s="7">
        <v>20</v>
      </c>
      <c r="G1258" s="7" t="s">
        <v>149</v>
      </c>
      <c r="H1258" s="7">
        <v>76448433</v>
      </c>
      <c r="I1258" s="7" t="s">
        <v>3456</v>
      </c>
      <c r="J1258" s="7" t="s">
        <v>1928</v>
      </c>
      <c r="N1258" t="str">
        <f t="shared" si="209"/>
        <v>宮﨑</v>
      </c>
      <c r="O1258" t="str">
        <f t="shared" si="210"/>
        <v>龍斗</v>
      </c>
      <c r="P1258" t="str">
        <f t="shared" si="211"/>
        <v>ミヤザキ</v>
      </c>
      <c r="Q1258" t="str">
        <f t="shared" si="212"/>
        <v>リュウト</v>
      </c>
      <c r="R1258">
        <f t="shared" si="213"/>
        <v>21</v>
      </c>
      <c r="S1258" t="str">
        <f t="shared" si="214"/>
        <v>2001</v>
      </c>
      <c r="T1258" t="str">
        <f t="shared" si="215"/>
        <v>1209</v>
      </c>
      <c r="U1258" t="str">
        <f t="shared" si="216"/>
        <v>2001/12/09</v>
      </c>
      <c r="V1258" t="str">
        <f t="shared" si="217"/>
        <v>大阪</v>
      </c>
      <c r="W1258" t="str">
        <f t="shared" si="218"/>
        <v>00076448433</v>
      </c>
      <c r="X1258" t="str">
        <f t="shared" si="219"/>
        <v>大阪商業大</v>
      </c>
    </row>
    <row r="1259" spans="1:24" x14ac:dyDescent="0.55000000000000004">
      <c r="A1259" s="7" t="s">
        <v>4745</v>
      </c>
      <c r="B1259" s="7">
        <v>1258</v>
      </c>
      <c r="C1259" s="7" t="s">
        <v>4764</v>
      </c>
      <c r="D1259" s="7" t="s">
        <v>4765</v>
      </c>
      <c r="E1259" s="7" t="s">
        <v>4766</v>
      </c>
      <c r="F1259" s="7">
        <v>20</v>
      </c>
      <c r="G1259" s="7" t="s">
        <v>149</v>
      </c>
      <c r="H1259" s="7">
        <v>110952826</v>
      </c>
      <c r="I1259" s="7" t="s">
        <v>175</v>
      </c>
      <c r="J1259" s="7" t="s">
        <v>4767</v>
      </c>
      <c r="N1259" t="str">
        <f t="shared" si="209"/>
        <v>松川</v>
      </c>
      <c r="O1259" t="str">
        <f t="shared" si="210"/>
        <v>恵二郎</v>
      </c>
      <c r="P1259" t="str">
        <f t="shared" si="211"/>
        <v>マツカワ</v>
      </c>
      <c r="Q1259" t="str">
        <f t="shared" si="212"/>
        <v>ケイジロウ</v>
      </c>
      <c r="R1259">
        <f t="shared" si="213"/>
        <v>21</v>
      </c>
      <c r="S1259" t="str">
        <f t="shared" si="214"/>
        <v>2001</v>
      </c>
      <c r="T1259" t="str">
        <f t="shared" si="215"/>
        <v>1027</v>
      </c>
      <c r="U1259" t="str">
        <f t="shared" si="216"/>
        <v>2001/10/27</v>
      </c>
      <c r="V1259" t="str">
        <f t="shared" si="217"/>
        <v>大阪</v>
      </c>
      <c r="W1259" t="str">
        <f t="shared" si="218"/>
        <v>00110952826</v>
      </c>
      <c r="X1259" t="str">
        <f t="shared" si="219"/>
        <v>大阪商業大</v>
      </c>
    </row>
    <row r="1260" spans="1:24" x14ac:dyDescent="0.55000000000000004">
      <c r="A1260" s="7" t="s">
        <v>4745</v>
      </c>
      <c r="B1260" s="7">
        <v>1259</v>
      </c>
      <c r="C1260" s="7" t="s">
        <v>4768</v>
      </c>
      <c r="D1260" s="7" t="s">
        <v>4769</v>
      </c>
      <c r="E1260" s="7" t="s">
        <v>4770</v>
      </c>
      <c r="F1260" s="7">
        <v>20</v>
      </c>
      <c r="G1260" s="7" t="s">
        <v>149</v>
      </c>
      <c r="H1260" s="7">
        <v>95171427</v>
      </c>
      <c r="I1260" s="7" t="s">
        <v>4771</v>
      </c>
      <c r="J1260" s="7" t="s">
        <v>129</v>
      </c>
      <c r="N1260" t="str">
        <f t="shared" si="209"/>
        <v>戸田</v>
      </c>
      <c r="O1260" t="str">
        <f t="shared" si="210"/>
        <v>侑希</v>
      </c>
      <c r="P1260" t="str">
        <f t="shared" si="211"/>
        <v>トダ</v>
      </c>
      <c r="Q1260" t="str">
        <f t="shared" si="212"/>
        <v>ユウキ</v>
      </c>
      <c r="R1260">
        <f t="shared" si="213"/>
        <v>21</v>
      </c>
      <c r="S1260" t="str">
        <f t="shared" si="214"/>
        <v>2001</v>
      </c>
      <c r="T1260" t="str">
        <f t="shared" si="215"/>
        <v>1009</v>
      </c>
      <c r="U1260" t="str">
        <f t="shared" si="216"/>
        <v>2001/10/09</v>
      </c>
      <c r="V1260" t="str">
        <f t="shared" si="217"/>
        <v>大阪</v>
      </c>
      <c r="W1260" t="str">
        <f t="shared" si="218"/>
        <v>00095171427</v>
      </c>
      <c r="X1260" t="str">
        <f t="shared" si="219"/>
        <v>大阪商業大</v>
      </c>
    </row>
    <row r="1261" spans="1:24" x14ac:dyDescent="0.55000000000000004">
      <c r="A1261" s="7" t="s">
        <v>4745</v>
      </c>
      <c r="B1261" s="7">
        <v>1260</v>
      </c>
      <c r="C1261" s="7" t="s">
        <v>4772</v>
      </c>
      <c r="D1261" s="7" t="s">
        <v>4773</v>
      </c>
      <c r="E1261" s="7" t="s">
        <v>3515</v>
      </c>
      <c r="F1261" s="7">
        <v>19</v>
      </c>
      <c r="G1261" s="7" t="s">
        <v>149</v>
      </c>
      <c r="H1261" s="7">
        <v>125967838</v>
      </c>
      <c r="I1261" s="7" t="s">
        <v>1416</v>
      </c>
      <c r="J1261" s="7" t="s">
        <v>691</v>
      </c>
      <c r="N1261" t="str">
        <f t="shared" si="209"/>
        <v>北脇</v>
      </c>
      <c r="O1261" t="str">
        <f t="shared" si="210"/>
        <v>巧也</v>
      </c>
      <c r="P1261" t="str">
        <f t="shared" si="211"/>
        <v>キタワキ</v>
      </c>
      <c r="Q1261" t="str">
        <f t="shared" si="212"/>
        <v>タクヤ</v>
      </c>
      <c r="R1261">
        <f t="shared" si="213"/>
        <v>20</v>
      </c>
      <c r="S1261" t="str">
        <f t="shared" si="214"/>
        <v>2002</v>
      </c>
      <c r="T1261" t="str">
        <f t="shared" si="215"/>
        <v>0826</v>
      </c>
      <c r="U1261" t="str">
        <f t="shared" si="216"/>
        <v>2002/08/26</v>
      </c>
      <c r="V1261" t="str">
        <f t="shared" si="217"/>
        <v>大阪</v>
      </c>
      <c r="W1261" t="str">
        <f t="shared" si="218"/>
        <v>00125967838</v>
      </c>
      <c r="X1261" t="str">
        <f t="shared" si="219"/>
        <v>大阪商業大</v>
      </c>
    </row>
    <row r="1262" spans="1:24" x14ac:dyDescent="0.55000000000000004">
      <c r="A1262" s="7" t="s">
        <v>4745</v>
      </c>
      <c r="B1262" s="7">
        <v>1261</v>
      </c>
      <c r="C1262" s="7" t="s">
        <v>4774</v>
      </c>
      <c r="D1262" s="7" t="s">
        <v>4775</v>
      </c>
      <c r="E1262" s="7" t="s">
        <v>1048</v>
      </c>
      <c r="F1262" s="7">
        <v>19</v>
      </c>
      <c r="G1262" s="7" t="s">
        <v>149</v>
      </c>
      <c r="H1262" s="7">
        <v>90654933</v>
      </c>
      <c r="I1262" s="7" t="s">
        <v>4776</v>
      </c>
      <c r="J1262" s="7" t="s">
        <v>1712</v>
      </c>
      <c r="N1262" t="str">
        <f t="shared" si="209"/>
        <v>大山</v>
      </c>
      <c r="O1262" t="str">
        <f t="shared" si="210"/>
        <v>翔樹</v>
      </c>
      <c r="P1262" t="str">
        <f t="shared" si="211"/>
        <v>オオヤマ</v>
      </c>
      <c r="Q1262" t="str">
        <f t="shared" si="212"/>
        <v>ショウキ</v>
      </c>
      <c r="R1262">
        <f t="shared" si="213"/>
        <v>20</v>
      </c>
      <c r="S1262" t="str">
        <f t="shared" si="214"/>
        <v>2002</v>
      </c>
      <c r="T1262" t="str">
        <f t="shared" si="215"/>
        <v>1029</v>
      </c>
      <c r="U1262" t="str">
        <f t="shared" si="216"/>
        <v>2002/10/29</v>
      </c>
      <c r="V1262" t="str">
        <f t="shared" si="217"/>
        <v>大阪</v>
      </c>
      <c r="W1262" t="str">
        <f t="shared" si="218"/>
        <v>00090654933</v>
      </c>
      <c r="X1262" t="str">
        <f t="shared" si="219"/>
        <v>大阪商業大</v>
      </c>
    </row>
    <row r="1263" spans="1:24" x14ac:dyDescent="0.55000000000000004">
      <c r="A1263" s="7" t="s">
        <v>4745</v>
      </c>
      <c r="B1263" s="7">
        <v>1262</v>
      </c>
      <c r="C1263" s="7" t="s">
        <v>4777</v>
      </c>
      <c r="D1263" s="7" t="s">
        <v>4778</v>
      </c>
      <c r="E1263" s="7" t="s">
        <v>4561</v>
      </c>
      <c r="F1263" s="7">
        <v>19</v>
      </c>
      <c r="G1263" s="7" t="s">
        <v>149</v>
      </c>
      <c r="H1263" s="7">
        <v>88604834</v>
      </c>
      <c r="I1263" s="7" t="s">
        <v>304</v>
      </c>
      <c r="J1263" s="7" t="s">
        <v>1712</v>
      </c>
      <c r="N1263" t="str">
        <f t="shared" si="209"/>
        <v>川元</v>
      </c>
      <c r="O1263" t="str">
        <f t="shared" si="210"/>
        <v>翔理</v>
      </c>
      <c r="P1263" t="str">
        <f t="shared" si="211"/>
        <v>カワモト</v>
      </c>
      <c r="Q1263" t="str">
        <f t="shared" si="212"/>
        <v>ショウリ</v>
      </c>
      <c r="R1263">
        <f t="shared" si="213"/>
        <v>20</v>
      </c>
      <c r="S1263" t="str">
        <f t="shared" si="214"/>
        <v>2002</v>
      </c>
      <c r="T1263" t="str">
        <f t="shared" si="215"/>
        <v>1023</v>
      </c>
      <c r="U1263" t="str">
        <f t="shared" si="216"/>
        <v>2002/10/23</v>
      </c>
      <c r="V1263" t="str">
        <f t="shared" si="217"/>
        <v>大阪</v>
      </c>
      <c r="W1263" t="str">
        <f t="shared" si="218"/>
        <v>00088604834</v>
      </c>
      <c r="X1263" t="str">
        <f t="shared" si="219"/>
        <v>大阪商業大</v>
      </c>
    </row>
    <row r="1264" spans="1:24" x14ac:dyDescent="0.55000000000000004">
      <c r="A1264" s="7" t="s">
        <v>4745</v>
      </c>
      <c r="B1264" s="7">
        <v>1263</v>
      </c>
      <c r="C1264" s="7" t="s">
        <v>4779</v>
      </c>
      <c r="D1264" s="7" t="s">
        <v>4780</v>
      </c>
      <c r="E1264" s="7" t="s">
        <v>4781</v>
      </c>
      <c r="F1264" s="7">
        <v>19</v>
      </c>
      <c r="G1264" s="7" t="s">
        <v>149</v>
      </c>
      <c r="H1264" s="7">
        <v>87259132</v>
      </c>
      <c r="I1264" s="7" t="s">
        <v>4782</v>
      </c>
      <c r="J1264" s="7" t="s">
        <v>165</v>
      </c>
      <c r="N1264" t="str">
        <f t="shared" si="209"/>
        <v>今里</v>
      </c>
      <c r="O1264" t="str">
        <f t="shared" si="210"/>
        <v>壮汰</v>
      </c>
      <c r="P1264" t="str">
        <f t="shared" si="211"/>
        <v>イマザト</v>
      </c>
      <c r="Q1264" t="str">
        <f t="shared" si="212"/>
        <v>ソウタ</v>
      </c>
      <c r="R1264">
        <f t="shared" si="213"/>
        <v>19</v>
      </c>
      <c r="S1264" t="str">
        <f t="shared" si="214"/>
        <v>2003</v>
      </c>
      <c r="T1264" t="str">
        <f t="shared" si="215"/>
        <v>0207</v>
      </c>
      <c r="U1264" t="str">
        <f t="shared" si="216"/>
        <v>2003/02/07</v>
      </c>
      <c r="V1264" t="str">
        <f t="shared" si="217"/>
        <v>大阪</v>
      </c>
      <c r="W1264" t="str">
        <f t="shared" si="218"/>
        <v>00087259132</v>
      </c>
      <c r="X1264" t="str">
        <f t="shared" si="219"/>
        <v>大阪商業大</v>
      </c>
    </row>
    <row r="1265" spans="1:24" x14ac:dyDescent="0.55000000000000004">
      <c r="A1265" s="7" t="s">
        <v>4745</v>
      </c>
      <c r="B1265" s="7">
        <v>1264</v>
      </c>
      <c r="C1265" s="7" t="s">
        <v>4783</v>
      </c>
      <c r="D1265" s="7" t="s">
        <v>4784</v>
      </c>
      <c r="E1265" s="7" t="s">
        <v>2492</v>
      </c>
      <c r="F1265" s="7">
        <v>19</v>
      </c>
      <c r="G1265" s="7" t="s">
        <v>149</v>
      </c>
      <c r="H1265" s="7">
        <v>89567338</v>
      </c>
      <c r="I1265" s="7" t="s">
        <v>4785</v>
      </c>
      <c r="J1265" s="7" t="s">
        <v>2219</v>
      </c>
      <c r="N1265" t="str">
        <f t="shared" si="209"/>
        <v>島林</v>
      </c>
      <c r="O1265" t="str">
        <f t="shared" si="210"/>
        <v>亮馬</v>
      </c>
      <c r="P1265" t="str">
        <f t="shared" si="211"/>
        <v>シマバヤシ</v>
      </c>
      <c r="Q1265" t="str">
        <f t="shared" si="212"/>
        <v>リョウマ</v>
      </c>
      <c r="R1265">
        <f t="shared" si="213"/>
        <v>20</v>
      </c>
      <c r="S1265" t="str">
        <f t="shared" si="214"/>
        <v>2002</v>
      </c>
      <c r="T1265" t="str">
        <f t="shared" si="215"/>
        <v>0426</v>
      </c>
      <c r="U1265" t="str">
        <f t="shared" si="216"/>
        <v>2002/04/26</v>
      </c>
      <c r="V1265" t="str">
        <f t="shared" si="217"/>
        <v>大阪</v>
      </c>
      <c r="W1265" t="str">
        <f t="shared" si="218"/>
        <v>00089567338</v>
      </c>
      <c r="X1265" t="str">
        <f t="shared" si="219"/>
        <v>大阪商業大</v>
      </c>
    </row>
    <row r="1266" spans="1:24" x14ac:dyDescent="0.55000000000000004">
      <c r="A1266" s="7" t="s">
        <v>4745</v>
      </c>
      <c r="B1266" s="7">
        <v>1265</v>
      </c>
      <c r="C1266" s="7" t="s">
        <v>4786</v>
      </c>
      <c r="D1266" s="7" t="s">
        <v>4787</v>
      </c>
      <c r="E1266" s="7" t="s">
        <v>4265</v>
      </c>
      <c r="F1266" s="7">
        <v>19</v>
      </c>
      <c r="G1266" s="7" t="s">
        <v>149</v>
      </c>
      <c r="H1266" s="7">
        <v>164114320</v>
      </c>
      <c r="I1266" s="7" t="s">
        <v>575</v>
      </c>
      <c r="J1266" s="7" t="s">
        <v>716</v>
      </c>
      <c r="N1266" t="str">
        <f t="shared" si="209"/>
        <v>井上</v>
      </c>
      <c r="O1266" t="str">
        <f t="shared" si="210"/>
        <v>勇志</v>
      </c>
      <c r="P1266" t="str">
        <f t="shared" si="211"/>
        <v>イノウエ</v>
      </c>
      <c r="Q1266" t="str">
        <f t="shared" si="212"/>
        <v>ユウシ</v>
      </c>
      <c r="R1266">
        <f t="shared" si="213"/>
        <v>20</v>
      </c>
      <c r="S1266" t="str">
        <f t="shared" si="214"/>
        <v>2002</v>
      </c>
      <c r="T1266" t="str">
        <f t="shared" si="215"/>
        <v>0802</v>
      </c>
      <c r="U1266" t="str">
        <f t="shared" si="216"/>
        <v>2002/08/02</v>
      </c>
      <c r="V1266" t="str">
        <f t="shared" si="217"/>
        <v>大阪</v>
      </c>
      <c r="W1266" t="str">
        <f t="shared" si="218"/>
        <v>00164114320</v>
      </c>
      <c r="X1266" t="str">
        <f t="shared" si="219"/>
        <v>大阪商業大</v>
      </c>
    </row>
    <row r="1267" spans="1:24" x14ac:dyDescent="0.55000000000000004">
      <c r="A1267" s="7" t="s">
        <v>4788</v>
      </c>
      <c r="B1267" s="7">
        <v>1266</v>
      </c>
      <c r="C1267" s="7" t="s">
        <v>4789</v>
      </c>
      <c r="D1267" s="7" t="s">
        <v>4790</v>
      </c>
      <c r="E1267" s="7" t="s">
        <v>4791</v>
      </c>
      <c r="F1267" s="7">
        <v>23</v>
      </c>
      <c r="G1267" s="7" t="s">
        <v>149</v>
      </c>
      <c r="H1267" s="7">
        <v>52742222</v>
      </c>
      <c r="I1267" s="7" t="s">
        <v>3050</v>
      </c>
      <c r="J1267" s="7" t="s">
        <v>819</v>
      </c>
      <c r="N1267" t="str">
        <f t="shared" si="209"/>
        <v>中喜多</v>
      </c>
      <c r="O1267" t="str">
        <f t="shared" si="210"/>
        <v>孝平</v>
      </c>
      <c r="P1267" t="str">
        <f t="shared" si="211"/>
        <v>ナカキタ</v>
      </c>
      <c r="Q1267" t="str">
        <f t="shared" si="212"/>
        <v>コウヘイ</v>
      </c>
      <c r="R1267">
        <f t="shared" si="213"/>
        <v>24</v>
      </c>
      <c r="S1267" t="str">
        <f t="shared" si="214"/>
        <v>1998</v>
      </c>
      <c r="T1267" t="str">
        <f t="shared" si="215"/>
        <v>1119</v>
      </c>
      <c r="U1267" t="str">
        <f t="shared" si="216"/>
        <v>1998/11/19</v>
      </c>
      <c r="V1267" t="str">
        <f t="shared" si="217"/>
        <v>大阪</v>
      </c>
      <c r="W1267" t="str">
        <f t="shared" si="218"/>
        <v>00052742222</v>
      </c>
      <c r="X1267" t="str">
        <f t="shared" si="219"/>
        <v>大阪公立大</v>
      </c>
    </row>
    <row r="1268" spans="1:24" x14ac:dyDescent="0.55000000000000004">
      <c r="A1268" s="7" t="s">
        <v>4788</v>
      </c>
      <c r="B1268" s="7">
        <v>1267</v>
      </c>
      <c r="C1268" s="7" t="s">
        <v>4792</v>
      </c>
      <c r="D1268" s="7" t="s">
        <v>4793</v>
      </c>
      <c r="E1268" s="7" t="s">
        <v>4794</v>
      </c>
      <c r="F1268" s="7">
        <v>25</v>
      </c>
      <c r="G1268" s="7" t="s">
        <v>149</v>
      </c>
      <c r="H1268" s="7">
        <v>117168327</v>
      </c>
      <c r="I1268" s="7" t="s">
        <v>1675</v>
      </c>
      <c r="J1268" s="7" t="s">
        <v>4795</v>
      </c>
      <c r="N1268" t="str">
        <f t="shared" si="209"/>
        <v>三浦</v>
      </c>
      <c r="O1268" t="str">
        <f t="shared" si="210"/>
        <v>啓義</v>
      </c>
      <c r="P1268" t="str">
        <f t="shared" si="211"/>
        <v>ミウラ</v>
      </c>
      <c r="Q1268" t="str">
        <f t="shared" si="212"/>
        <v>アキヨシ</v>
      </c>
      <c r="R1268">
        <f t="shared" si="213"/>
        <v>25</v>
      </c>
      <c r="S1268" t="str">
        <f t="shared" si="214"/>
        <v>1997</v>
      </c>
      <c r="T1268" t="str">
        <f t="shared" si="215"/>
        <v>0215</v>
      </c>
      <c r="U1268" t="str">
        <f t="shared" si="216"/>
        <v>1997/02/15</v>
      </c>
      <c r="V1268" t="str">
        <f t="shared" si="217"/>
        <v>大阪</v>
      </c>
      <c r="W1268" t="str">
        <f t="shared" si="218"/>
        <v>00117168327</v>
      </c>
      <c r="X1268" t="str">
        <f t="shared" si="219"/>
        <v>大阪公立大</v>
      </c>
    </row>
    <row r="1269" spans="1:24" x14ac:dyDescent="0.55000000000000004">
      <c r="A1269" s="7" t="s">
        <v>4788</v>
      </c>
      <c r="B1269" s="7">
        <v>1268</v>
      </c>
      <c r="C1269" s="7" t="s">
        <v>4796</v>
      </c>
      <c r="D1269" s="7" t="s">
        <v>4797</v>
      </c>
      <c r="E1269" s="7" t="s">
        <v>4798</v>
      </c>
      <c r="F1269" s="7">
        <v>23</v>
      </c>
      <c r="G1269" s="7" t="s">
        <v>149</v>
      </c>
      <c r="H1269" s="7">
        <v>57610120</v>
      </c>
      <c r="I1269" s="7" t="s">
        <v>4799</v>
      </c>
      <c r="J1269" s="7" t="s">
        <v>3015</v>
      </c>
      <c r="N1269" t="str">
        <f t="shared" si="209"/>
        <v>山名</v>
      </c>
      <c r="O1269" t="str">
        <f t="shared" si="210"/>
        <v>貴大</v>
      </c>
      <c r="P1269" t="str">
        <f t="shared" si="211"/>
        <v>ヤマナ</v>
      </c>
      <c r="Q1269" t="str">
        <f t="shared" si="212"/>
        <v>タカヒロ</v>
      </c>
      <c r="R1269">
        <f t="shared" si="213"/>
        <v>24</v>
      </c>
      <c r="S1269" t="str">
        <f t="shared" si="214"/>
        <v>1998</v>
      </c>
      <c r="T1269" t="str">
        <f t="shared" si="215"/>
        <v>0804</v>
      </c>
      <c r="U1269" t="str">
        <f t="shared" si="216"/>
        <v>1998/08/04</v>
      </c>
      <c r="V1269" t="str">
        <f t="shared" si="217"/>
        <v>大阪</v>
      </c>
      <c r="W1269" t="str">
        <f t="shared" si="218"/>
        <v>00057610120</v>
      </c>
      <c r="X1269" t="str">
        <f t="shared" si="219"/>
        <v>大阪公立大</v>
      </c>
    </row>
    <row r="1270" spans="1:24" x14ac:dyDescent="0.55000000000000004">
      <c r="A1270" s="7" t="s">
        <v>4788</v>
      </c>
      <c r="B1270" s="7">
        <v>1269</v>
      </c>
      <c r="C1270" s="7" t="s">
        <v>4800</v>
      </c>
      <c r="D1270" s="7" t="s">
        <v>4801</v>
      </c>
      <c r="E1270" s="7" t="s">
        <v>4802</v>
      </c>
      <c r="F1270" s="7">
        <v>23</v>
      </c>
      <c r="G1270" s="7" t="s">
        <v>149</v>
      </c>
      <c r="H1270" s="7">
        <v>62529933</v>
      </c>
      <c r="I1270" s="7" t="s">
        <v>4803</v>
      </c>
      <c r="J1270" s="7" t="s">
        <v>1688</v>
      </c>
      <c r="N1270" t="str">
        <f t="shared" si="209"/>
        <v>味方</v>
      </c>
      <c r="O1270" t="str">
        <f t="shared" si="210"/>
        <v>海斗</v>
      </c>
      <c r="P1270" t="str">
        <f t="shared" si="211"/>
        <v>アジカタ</v>
      </c>
      <c r="Q1270" t="str">
        <f t="shared" si="212"/>
        <v>カイト</v>
      </c>
      <c r="R1270">
        <f t="shared" si="213"/>
        <v>24</v>
      </c>
      <c r="S1270" t="str">
        <f t="shared" si="214"/>
        <v>1998</v>
      </c>
      <c r="T1270" t="str">
        <f t="shared" si="215"/>
        <v>1024</v>
      </c>
      <c r="U1270" t="str">
        <f t="shared" si="216"/>
        <v>1998/10/24</v>
      </c>
      <c r="V1270" t="str">
        <f t="shared" si="217"/>
        <v>大阪</v>
      </c>
      <c r="W1270" t="str">
        <f t="shared" si="218"/>
        <v>00062529933</v>
      </c>
      <c r="X1270" t="str">
        <f t="shared" si="219"/>
        <v>大阪公立大</v>
      </c>
    </row>
    <row r="1271" spans="1:24" x14ac:dyDescent="0.55000000000000004">
      <c r="A1271" s="7" t="s">
        <v>4788</v>
      </c>
      <c r="B1271" s="7">
        <v>1270</v>
      </c>
      <c r="C1271" s="7" t="s">
        <v>4804</v>
      </c>
      <c r="D1271" s="7" t="s">
        <v>4805</v>
      </c>
      <c r="E1271" s="7" t="s">
        <v>4806</v>
      </c>
      <c r="F1271" s="7">
        <v>22</v>
      </c>
      <c r="G1271" s="7" t="s">
        <v>149</v>
      </c>
      <c r="H1271" s="7">
        <v>89617839</v>
      </c>
      <c r="I1271" s="7" t="s">
        <v>4807</v>
      </c>
      <c r="J1271" s="7" t="s">
        <v>355</v>
      </c>
      <c r="N1271" t="str">
        <f t="shared" si="209"/>
        <v>嵐</v>
      </c>
      <c r="O1271" t="str">
        <f t="shared" si="210"/>
        <v>健太</v>
      </c>
      <c r="P1271" t="str">
        <f t="shared" si="211"/>
        <v>アラシ</v>
      </c>
      <c r="Q1271" t="str">
        <f t="shared" si="212"/>
        <v>ケンタ</v>
      </c>
      <c r="R1271">
        <f t="shared" si="213"/>
        <v>22</v>
      </c>
      <c r="S1271" t="str">
        <f t="shared" si="214"/>
        <v>2000</v>
      </c>
      <c r="T1271" t="str">
        <f t="shared" si="215"/>
        <v>0310</v>
      </c>
      <c r="U1271" t="str">
        <f t="shared" si="216"/>
        <v>2000/03/10</v>
      </c>
      <c r="V1271" t="str">
        <f t="shared" si="217"/>
        <v>大阪</v>
      </c>
      <c r="W1271" t="str">
        <f t="shared" si="218"/>
        <v>00089617839</v>
      </c>
      <c r="X1271" t="str">
        <f t="shared" si="219"/>
        <v>大阪公立大</v>
      </c>
    </row>
    <row r="1272" spans="1:24" x14ac:dyDescent="0.55000000000000004">
      <c r="A1272" s="7" t="s">
        <v>4788</v>
      </c>
      <c r="B1272" s="7">
        <v>1271</v>
      </c>
      <c r="C1272" s="7" t="s">
        <v>4808</v>
      </c>
      <c r="D1272" s="7" t="s">
        <v>4809</v>
      </c>
      <c r="E1272" s="7" t="s">
        <v>4810</v>
      </c>
      <c r="F1272" s="7">
        <v>22</v>
      </c>
      <c r="G1272" s="7" t="s">
        <v>149</v>
      </c>
      <c r="H1272" s="7">
        <v>70621420</v>
      </c>
      <c r="I1272" s="7" t="s">
        <v>4811</v>
      </c>
      <c r="J1272" s="7" t="s">
        <v>2463</v>
      </c>
      <c r="N1272" t="str">
        <f t="shared" si="209"/>
        <v>稲葉</v>
      </c>
      <c r="O1272" t="str">
        <f t="shared" si="210"/>
        <v>丈人</v>
      </c>
      <c r="P1272" t="str">
        <f t="shared" si="211"/>
        <v>イナバ</v>
      </c>
      <c r="Q1272" t="str">
        <f t="shared" si="212"/>
        <v>タケト</v>
      </c>
      <c r="R1272">
        <f t="shared" si="213"/>
        <v>23</v>
      </c>
      <c r="S1272" t="str">
        <f t="shared" si="214"/>
        <v>1999</v>
      </c>
      <c r="T1272" t="str">
        <f t="shared" si="215"/>
        <v>0518</v>
      </c>
      <c r="U1272" t="str">
        <f t="shared" si="216"/>
        <v>1999/05/18</v>
      </c>
      <c r="V1272" t="str">
        <f t="shared" si="217"/>
        <v>大阪</v>
      </c>
      <c r="W1272" t="str">
        <f t="shared" si="218"/>
        <v>00070621420</v>
      </c>
      <c r="X1272" t="str">
        <f t="shared" si="219"/>
        <v>大阪公立大</v>
      </c>
    </row>
    <row r="1273" spans="1:24" x14ac:dyDescent="0.55000000000000004">
      <c r="A1273" s="7" t="s">
        <v>4788</v>
      </c>
      <c r="B1273" s="7">
        <v>1272</v>
      </c>
      <c r="C1273" s="7" t="s">
        <v>4812</v>
      </c>
      <c r="D1273" s="7" t="s">
        <v>4813</v>
      </c>
      <c r="E1273" s="7" t="s">
        <v>2937</v>
      </c>
      <c r="F1273" s="7">
        <v>22</v>
      </c>
      <c r="G1273" s="7" t="s">
        <v>149</v>
      </c>
      <c r="H1273" s="7">
        <v>66606226</v>
      </c>
      <c r="I1273" s="7" t="s">
        <v>4814</v>
      </c>
      <c r="J1273" s="7" t="s">
        <v>691</v>
      </c>
      <c r="N1273" t="str">
        <f t="shared" si="209"/>
        <v>角本</v>
      </c>
      <c r="O1273" t="str">
        <f t="shared" si="210"/>
        <v>拓也</v>
      </c>
      <c r="P1273" t="str">
        <f t="shared" si="211"/>
        <v>カクモト</v>
      </c>
      <c r="Q1273" t="str">
        <f t="shared" si="212"/>
        <v>タクヤ</v>
      </c>
      <c r="R1273">
        <f t="shared" si="213"/>
        <v>23</v>
      </c>
      <c r="S1273" t="str">
        <f t="shared" si="214"/>
        <v>1999</v>
      </c>
      <c r="T1273" t="str">
        <f t="shared" si="215"/>
        <v>0428</v>
      </c>
      <c r="U1273" t="str">
        <f t="shared" si="216"/>
        <v>1999/04/28</v>
      </c>
      <c r="V1273" t="str">
        <f t="shared" si="217"/>
        <v>大阪</v>
      </c>
      <c r="W1273" t="str">
        <f t="shared" si="218"/>
        <v>00066606226</v>
      </c>
      <c r="X1273" t="str">
        <f t="shared" si="219"/>
        <v>大阪公立大</v>
      </c>
    </row>
    <row r="1274" spans="1:24" x14ac:dyDescent="0.55000000000000004">
      <c r="A1274" s="7" t="s">
        <v>4788</v>
      </c>
      <c r="B1274" s="7">
        <v>1273</v>
      </c>
      <c r="C1274" s="7" t="s">
        <v>4815</v>
      </c>
      <c r="D1274" s="7" t="s">
        <v>4816</v>
      </c>
      <c r="E1274" s="7" t="s">
        <v>4817</v>
      </c>
      <c r="F1274" s="7">
        <v>22</v>
      </c>
      <c r="G1274" s="7" t="s">
        <v>149</v>
      </c>
      <c r="H1274" s="7">
        <v>63269935</v>
      </c>
      <c r="I1274" s="7" t="s">
        <v>566</v>
      </c>
      <c r="J1274" s="7" t="s">
        <v>251</v>
      </c>
      <c r="N1274" t="str">
        <f t="shared" si="209"/>
        <v>坂口</v>
      </c>
      <c r="O1274" t="str">
        <f t="shared" si="210"/>
        <v>智樹</v>
      </c>
      <c r="P1274" t="str">
        <f t="shared" si="211"/>
        <v>サカグチ</v>
      </c>
      <c r="Q1274" t="str">
        <f t="shared" si="212"/>
        <v>トモキ</v>
      </c>
      <c r="R1274">
        <f t="shared" si="213"/>
        <v>23</v>
      </c>
      <c r="S1274" t="str">
        <f t="shared" si="214"/>
        <v>1999</v>
      </c>
      <c r="T1274" t="str">
        <f t="shared" si="215"/>
        <v>1101</v>
      </c>
      <c r="U1274" t="str">
        <f t="shared" si="216"/>
        <v>1999/11/01</v>
      </c>
      <c r="V1274" t="str">
        <f t="shared" si="217"/>
        <v>大阪</v>
      </c>
      <c r="W1274" t="str">
        <f t="shared" si="218"/>
        <v>00063269935</v>
      </c>
      <c r="X1274" t="str">
        <f t="shared" si="219"/>
        <v>大阪公立大</v>
      </c>
    </row>
    <row r="1275" spans="1:24" x14ac:dyDescent="0.55000000000000004">
      <c r="A1275" s="7" t="s">
        <v>4788</v>
      </c>
      <c r="B1275" s="7">
        <v>1274</v>
      </c>
      <c r="C1275" s="7" t="s">
        <v>4818</v>
      </c>
      <c r="D1275" s="7" t="s">
        <v>4819</v>
      </c>
      <c r="E1275" s="7" t="s">
        <v>419</v>
      </c>
      <c r="F1275" s="7">
        <v>21</v>
      </c>
      <c r="G1275" s="7" t="s">
        <v>149</v>
      </c>
      <c r="H1275" s="7">
        <v>61969233</v>
      </c>
      <c r="I1275" s="7" t="s">
        <v>4820</v>
      </c>
      <c r="J1275" s="7" t="s">
        <v>4821</v>
      </c>
      <c r="N1275" t="str">
        <f t="shared" si="209"/>
        <v>秋田</v>
      </c>
      <c r="O1275" t="str">
        <f t="shared" si="210"/>
        <v>健志</v>
      </c>
      <c r="P1275" t="str">
        <f t="shared" si="211"/>
        <v>アキタ</v>
      </c>
      <c r="Q1275" t="str">
        <f t="shared" si="212"/>
        <v>タケシ</v>
      </c>
      <c r="R1275">
        <f t="shared" si="213"/>
        <v>22</v>
      </c>
      <c r="S1275" t="str">
        <f t="shared" si="214"/>
        <v>2000</v>
      </c>
      <c r="T1275" t="str">
        <f t="shared" si="215"/>
        <v>1006</v>
      </c>
      <c r="U1275" t="str">
        <f t="shared" si="216"/>
        <v>2000/10/06</v>
      </c>
      <c r="V1275" t="str">
        <f t="shared" si="217"/>
        <v>大阪</v>
      </c>
      <c r="W1275" t="str">
        <f t="shared" si="218"/>
        <v>00061969233</v>
      </c>
      <c r="X1275" t="str">
        <f t="shared" si="219"/>
        <v>大阪公立大</v>
      </c>
    </row>
    <row r="1276" spans="1:24" x14ac:dyDescent="0.55000000000000004">
      <c r="A1276" s="7" t="s">
        <v>4788</v>
      </c>
      <c r="B1276" s="7">
        <v>1275</v>
      </c>
      <c r="C1276" s="7" t="s">
        <v>4822</v>
      </c>
      <c r="D1276" s="7" t="s">
        <v>4823</v>
      </c>
      <c r="E1276" s="7" t="s">
        <v>1557</v>
      </c>
      <c r="F1276" s="7">
        <v>21</v>
      </c>
      <c r="G1276" s="7" t="s">
        <v>143</v>
      </c>
      <c r="H1276" s="7">
        <v>77028226</v>
      </c>
      <c r="I1276" s="7" t="s">
        <v>4824</v>
      </c>
      <c r="J1276" s="7" t="s">
        <v>145</v>
      </c>
      <c r="N1276" t="str">
        <f t="shared" si="209"/>
        <v>大内</v>
      </c>
      <c r="O1276" t="str">
        <f t="shared" si="210"/>
        <v>陸</v>
      </c>
      <c r="P1276" t="str">
        <f t="shared" si="211"/>
        <v>オオウチ</v>
      </c>
      <c r="Q1276" t="str">
        <f t="shared" si="212"/>
        <v>リク</v>
      </c>
      <c r="R1276">
        <f t="shared" si="213"/>
        <v>22</v>
      </c>
      <c r="S1276" t="str">
        <f t="shared" si="214"/>
        <v>2000</v>
      </c>
      <c r="T1276" t="str">
        <f t="shared" si="215"/>
        <v>0806</v>
      </c>
      <c r="U1276" t="str">
        <f t="shared" si="216"/>
        <v>2000/08/06</v>
      </c>
      <c r="V1276" t="str">
        <f t="shared" si="217"/>
        <v>兵庫</v>
      </c>
      <c r="W1276" t="str">
        <f t="shared" si="218"/>
        <v>00077028226</v>
      </c>
      <c r="X1276" t="str">
        <f t="shared" si="219"/>
        <v>大阪公立大</v>
      </c>
    </row>
    <row r="1277" spans="1:24" x14ac:dyDescent="0.55000000000000004">
      <c r="A1277" s="7" t="s">
        <v>4788</v>
      </c>
      <c r="B1277" s="7">
        <v>1276</v>
      </c>
      <c r="C1277" s="7" t="s">
        <v>4825</v>
      </c>
      <c r="D1277" s="7" t="s">
        <v>4826</v>
      </c>
      <c r="E1277" s="7" t="s">
        <v>4827</v>
      </c>
      <c r="F1277" s="7">
        <v>22</v>
      </c>
      <c r="G1277" s="7" t="s">
        <v>149</v>
      </c>
      <c r="H1277" s="7">
        <v>70864429</v>
      </c>
      <c r="I1277" s="7" t="s">
        <v>3296</v>
      </c>
      <c r="J1277" s="7" t="s">
        <v>537</v>
      </c>
      <c r="N1277" t="str">
        <f t="shared" si="209"/>
        <v>佐野</v>
      </c>
      <c r="O1277" t="str">
        <f t="shared" si="210"/>
        <v>良典</v>
      </c>
      <c r="P1277" t="str">
        <f t="shared" si="211"/>
        <v>サノ</v>
      </c>
      <c r="Q1277" t="str">
        <f t="shared" si="212"/>
        <v>リョウスケ</v>
      </c>
      <c r="R1277">
        <f t="shared" si="213"/>
        <v>23</v>
      </c>
      <c r="S1277" t="str">
        <f t="shared" si="214"/>
        <v>1999</v>
      </c>
      <c r="T1277" t="str">
        <f t="shared" si="215"/>
        <v>0719</v>
      </c>
      <c r="U1277" t="str">
        <f t="shared" si="216"/>
        <v>1999/07/19</v>
      </c>
      <c r="V1277" t="str">
        <f t="shared" si="217"/>
        <v>大阪</v>
      </c>
      <c r="W1277" t="str">
        <f t="shared" si="218"/>
        <v>00070864429</v>
      </c>
      <c r="X1277" t="str">
        <f t="shared" si="219"/>
        <v>大阪公立大</v>
      </c>
    </row>
    <row r="1278" spans="1:24" x14ac:dyDescent="0.55000000000000004">
      <c r="A1278" s="7" t="s">
        <v>4788</v>
      </c>
      <c r="B1278" s="7">
        <v>1277</v>
      </c>
      <c r="C1278" s="7" t="s">
        <v>4828</v>
      </c>
      <c r="D1278" s="7" t="s">
        <v>4829</v>
      </c>
      <c r="E1278" s="7" t="s">
        <v>4830</v>
      </c>
      <c r="F1278" s="7">
        <v>22</v>
      </c>
      <c r="G1278" s="7" t="s">
        <v>149</v>
      </c>
      <c r="H1278" s="7">
        <v>51231113</v>
      </c>
      <c r="I1278" s="7" t="s">
        <v>1174</v>
      </c>
      <c r="J1278" s="7" t="s">
        <v>1203</v>
      </c>
      <c r="N1278" t="str">
        <f t="shared" si="209"/>
        <v>高木</v>
      </c>
      <c r="O1278" t="str">
        <f t="shared" si="210"/>
        <v>大登</v>
      </c>
      <c r="P1278" t="str">
        <f t="shared" si="211"/>
        <v>タカギ</v>
      </c>
      <c r="Q1278" t="str">
        <f t="shared" si="212"/>
        <v>ヒロト</v>
      </c>
      <c r="R1278">
        <f t="shared" si="213"/>
        <v>23</v>
      </c>
      <c r="S1278" t="str">
        <f t="shared" si="214"/>
        <v>2000</v>
      </c>
      <c r="T1278" t="str">
        <f t="shared" si="215"/>
        <v>0118</v>
      </c>
      <c r="U1278" t="str">
        <f t="shared" si="216"/>
        <v>2000/01/18</v>
      </c>
      <c r="V1278" t="str">
        <f t="shared" si="217"/>
        <v>大阪</v>
      </c>
      <c r="W1278" t="str">
        <f t="shared" si="218"/>
        <v>00051231113</v>
      </c>
      <c r="X1278" t="str">
        <f t="shared" si="219"/>
        <v>大阪公立大</v>
      </c>
    </row>
    <row r="1279" spans="1:24" x14ac:dyDescent="0.55000000000000004">
      <c r="A1279" s="7" t="s">
        <v>4788</v>
      </c>
      <c r="B1279" s="7">
        <v>1278</v>
      </c>
      <c r="C1279" s="7" t="s">
        <v>4831</v>
      </c>
      <c r="D1279" s="7" t="s">
        <v>4832</v>
      </c>
      <c r="E1279" s="7" t="s">
        <v>4833</v>
      </c>
      <c r="F1279" s="7">
        <v>22</v>
      </c>
      <c r="G1279" s="7" t="s">
        <v>121</v>
      </c>
      <c r="H1279" s="7">
        <v>86029429</v>
      </c>
      <c r="I1279" s="7" t="s">
        <v>4834</v>
      </c>
      <c r="J1279" s="7" t="s">
        <v>4835</v>
      </c>
      <c r="N1279" t="str">
        <f t="shared" si="209"/>
        <v>濱崎</v>
      </c>
      <c r="O1279" t="str">
        <f t="shared" si="210"/>
        <v>佳真</v>
      </c>
      <c r="P1279" t="str">
        <f t="shared" si="211"/>
        <v>ハマサキ</v>
      </c>
      <c r="Q1279" t="str">
        <f t="shared" si="212"/>
        <v>ケイマ</v>
      </c>
      <c r="R1279">
        <f t="shared" si="213"/>
        <v>23</v>
      </c>
      <c r="S1279" t="str">
        <f t="shared" si="214"/>
        <v>1999</v>
      </c>
      <c r="T1279" t="str">
        <f t="shared" si="215"/>
        <v>0427</v>
      </c>
      <c r="U1279" t="str">
        <f t="shared" si="216"/>
        <v>1999/04/27</v>
      </c>
      <c r="V1279" t="str">
        <f t="shared" si="217"/>
        <v>京都</v>
      </c>
      <c r="W1279" t="str">
        <f t="shared" si="218"/>
        <v>00086029429</v>
      </c>
      <c r="X1279" t="str">
        <f t="shared" si="219"/>
        <v>大阪公立大</v>
      </c>
    </row>
    <row r="1280" spans="1:24" x14ac:dyDescent="0.55000000000000004">
      <c r="A1280" s="7" t="s">
        <v>4788</v>
      </c>
      <c r="B1280" s="7">
        <v>1279</v>
      </c>
      <c r="C1280" s="7" t="s">
        <v>4836</v>
      </c>
      <c r="D1280" s="7" t="s">
        <v>4837</v>
      </c>
      <c r="E1280" s="7" t="s">
        <v>4838</v>
      </c>
      <c r="F1280" s="7">
        <v>22</v>
      </c>
      <c r="G1280" s="7" t="s">
        <v>149</v>
      </c>
      <c r="H1280" s="7">
        <v>53635628</v>
      </c>
      <c r="I1280" s="7" t="s">
        <v>4839</v>
      </c>
      <c r="J1280" s="7" t="s">
        <v>3076</v>
      </c>
      <c r="N1280" t="str">
        <f t="shared" si="209"/>
        <v>幅田</v>
      </c>
      <c r="O1280" t="str">
        <f t="shared" si="210"/>
        <v>真史</v>
      </c>
      <c r="P1280" t="str">
        <f t="shared" si="211"/>
        <v>ハバタ</v>
      </c>
      <c r="Q1280" t="str">
        <f t="shared" si="212"/>
        <v>マサシ</v>
      </c>
      <c r="R1280">
        <f t="shared" si="213"/>
        <v>23</v>
      </c>
      <c r="S1280" t="str">
        <f t="shared" si="214"/>
        <v>1999</v>
      </c>
      <c r="T1280" t="str">
        <f t="shared" si="215"/>
        <v>0506</v>
      </c>
      <c r="U1280" t="str">
        <f t="shared" si="216"/>
        <v>1999/05/06</v>
      </c>
      <c r="V1280" t="str">
        <f t="shared" si="217"/>
        <v>大阪</v>
      </c>
      <c r="W1280" t="str">
        <f t="shared" si="218"/>
        <v>00053635628</v>
      </c>
      <c r="X1280" t="str">
        <f t="shared" si="219"/>
        <v>大阪公立大</v>
      </c>
    </row>
    <row r="1281" spans="1:24" x14ac:dyDescent="0.55000000000000004">
      <c r="A1281" s="7" t="s">
        <v>4788</v>
      </c>
      <c r="B1281" s="7">
        <v>1280</v>
      </c>
      <c r="C1281" s="7" t="s">
        <v>4840</v>
      </c>
      <c r="D1281" s="7" t="s">
        <v>4841</v>
      </c>
      <c r="E1281" s="7" t="s">
        <v>4842</v>
      </c>
      <c r="F1281" s="7">
        <v>22</v>
      </c>
      <c r="G1281" s="7" t="s">
        <v>149</v>
      </c>
      <c r="H1281" s="7">
        <v>55503927</v>
      </c>
      <c r="I1281" s="7" t="s">
        <v>4843</v>
      </c>
      <c r="J1281" s="7" t="s">
        <v>962</v>
      </c>
      <c r="N1281" t="str">
        <f t="shared" si="209"/>
        <v>細谷</v>
      </c>
      <c r="O1281" t="str">
        <f t="shared" si="210"/>
        <v>雅貴</v>
      </c>
      <c r="P1281" t="str">
        <f t="shared" si="211"/>
        <v>ホソヤ</v>
      </c>
      <c r="Q1281" t="str">
        <f t="shared" si="212"/>
        <v>マサキ</v>
      </c>
      <c r="R1281">
        <f t="shared" si="213"/>
        <v>23</v>
      </c>
      <c r="S1281" t="str">
        <f t="shared" si="214"/>
        <v>1999</v>
      </c>
      <c r="T1281" t="str">
        <f t="shared" si="215"/>
        <v>1102</v>
      </c>
      <c r="U1281" t="str">
        <f t="shared" si="216"/>
        <v>1999/11/02</v>
      </c>
      <c r="V1281" t="str">
        <f t="shared" si="217"/>
        <v>大阪</v>
      </c>
      <c r="W1281" t="str">
        <f t="shared" si="218"/>
        <v>00055503927</v>
      </c>
      <c r="X1281" t="str">
        <f t="shared" si="219"/>
        <v>大阪公立大</v>
      </c>
    </row>
    <row r="1282" spans="1:24" x14ac:dyDescent="0.55000000000000004">
      <c r="A1282" s="7" t="s">
        <v>4788</v>
      </c>
      <c r="B1282" s="7">
        <v>1281</v>
      </c>
      <c r="C1282" s="7" t="s">
        <v>4844</v>
      </c>
      <c r="D1282" s="7" t="s">
        <v>4845</v>
      </c>
      <c r="E1282" s="7" t="s">
        <v>4846</v>
      </c>
      <c r="F1282" s="7">
        <v>20</v>
      </c>
      <c r="G1282" s="7" t="s">
        <v>149</v>
      </c>
      <c r="H1282" s="7">
        <v>121786025</v>
      </c>
      <c r="I1282" s="7" t="s">
        <v>229</v>
      </c>
      <c r="J1282" s="7" t="s">
        <v>537</v>
      </c>
      <c r="N1282" t="str">
        <f t="shared" si="209"/>
        <v>安藤</v>
      </c>
      <c r="O1282" t="str">
        <f t="shared" si="210"/>
        <v>亮介</v>
      </c>
      <c r="P1282" t="str">
        <f t="shared" si="211"/>
        <v>アンドウ</v>
      </c>
      <c r="Q1282" t="str">
        <f t="shared" si="212"/>
        <v>リョウスケ</v>
      </c>
      <c r="R1282">
        <f t="shared" si="213"/>
        <v>21</v>
      </c>
      <c r="S1282" t="str">
        <f t="shared" si="214"/>
        <v>2002</v>
      </c>
      <c r="T1282" t="str">
        <f t="shared" si="215"/>
        <v>0103</v>
      </c>
      <c r="U1282" t="str">
        <f t="shared" si="216"/>
        <v>2002/01/03</v>
      </c>
      <c r="V1282" t="str">
        <f t="shared" si="217"/>
        <v>大阪</v>
      </c>
      <c r="W1282" t="str">
        <f t="shared" si="218"/>
        <v>00121786025</v>
      </c>
      <c r="X1282" t="str">
        <f t="shared" si="219"/>
        <v>大阪公立大</v>
      </c>
    </row>
    <row r="1283" spans="1:24" x14ac:dyDescent="0.55000000000000004">
      <c r="A1283" s="7" t="s">
        <v>4788</v>
      </c>
      <c r="B1283" s="7">
        <v>1282</v>
      </c>
      <c r="C1283" s="7" t="s">
        <v>4847</v>
      </c>
      <c r="D1283" s="7" t="s">
        <v>4848</v>
      </c>
      <c r="E1283" s="7" t="s">
        <v>336</v>
      </c>
      <c r="F1283" s="7">
        <v>20</v>
      </c>
      <c r="G1283" s="7" t="s">
        <v>149</v>
      </c>
      <c r="H1283" s="7">
        <v>76600524</v>
      </c>
      <c r="I1283" s="7" t="s">
        <v>3665</v>
      </c>
      <c r="J1283" s="7" t="s">
        <v>1335</v>
      </c>
      <c r="N1283" t="str">
        <f t="shared" ref="N1283:N1346" si="220">IFERROR(LEFT($C1283,FIND("　",$C1283)-1),"")</f>
        <v>植木</v>
      </c>
      <c r="O1283" t="str">
        <f t="shared" ref="O1283:O1346" si="221">IFERROR(RIGHT($C1283,LEN($C1283)-FIND("　",$C1283)),"")</f>
        <v>雄大</v>
      </c>
      <c r="P1283" t="str">
        <f t="shared" ref="P1283:P1346" si="222">IFERROR(DBCS(LEFT($D1283,FIND(" ",$D1283)-1)),"")</f>
        <v>ウエキ</v>
      </c>
      <c r="Q1283" t="str">
        <f t="shared" ref="Q1283:Q1346" si="223">IFERROR(DBCS(RIGHT($D1283,LEN($D1283)-FIND(" ",$D1283))),"")</f>
        <v>ユウダイ</v>
      </c>
      <c r="R1283">
        <f t="shared" ref="R1283:R1346" si="224">IFERROR(IF(AND(129&lt;VALUE($T1283),VALUE($T1283)&lt;=401),$F1283,$F1283+1),"")</f>
        <v>21</v>
      </c>
      <c r="S1283" t="str">
        <f t="shared" ref="S1283:S1346" si="225">IF($E1283="","",IF(LEFT($E1283,1)="9","19"&amp;LEFT($E1283,2),"20"&amp;LEFT($E1283,2)))</f>
        <v>2002</v>
      </c>
      <c r="T1283" t="str">
        <f t="shared" ref="T1283:T1346" si="226">IFERROR(RIGHT($E1283,4),"")</f>
        <v>0120</v>
      </c>
      <c r="U1283" t="str">
        <f t="shared" ref="U1283:U1346" si="227">IF($S1283="","",$S1283&amp;"/"&amp;LEFT($T1283,2)&amp;"/"&amp;RIGHT($T1283,2))</f>
        <v>2002/01/20</v>
      </c>
      <c r="V1283" t="str">
        <f t="shared" ref="V1283:V1346" si="228">IFERROR(IF($G1283="北海道",$G1283,LEFT($G1283,LEN($G1283)-1)),"")</f>
        <v>大阪</v>
      </c>
      <c r="W1283" t="str">
        <f t="shared" ref="W1283:W1346" si="229">IF($H1283="","",RIGHT(100000000000+$H1283,11))</f>
        <v>00076600524</v>
      </c>
      <c r="X1283" t="str">
        <f t="shared" ref="X1283:X1346" si="230">IFERROR(LEFT($A1283,FIND("大学",$A1283))&amp;RIGHT($A1283,LEN($A1283)-FIND("大学",$A1283)-1),"")</f>
        <v>大阪公立大</v>
      </c>
    </row>
    <row r="1284" spans="1:24" x14ac:dyDescent="0.55000000000000004">
      <c r="A1284" s="7" t="s">
        <v>4788</v>
      </c>
      <c r="B1284" s="7">
        <v>1283</v>
      </c>
      <c r="C1284" s="7" t="s">
        <v>4849</v>
      </c>
      <c r="D1284" s="7" t="s">
        <v>4850</v>
      </c>
      <c r="E1284" s="7" t="s">
        <v>4194</v>
      </c>
      <c r="F1284" s="7">
        <v>21</v>
      </c>
      <c r="G1284" s="7" t="s">
        <v>149</v>
      </c>
      <c r="H1284" s="7">
        <v>150862729</v>
      </c>
      <c r="I1284" s="7" t="s">
        <v>1234</v>
      </c>
      <c r="J1284" s="7" t="s">
        <v>3797</v>
      </c>
      <c r="N1284" t="str">
        <f t="shared" si="220"/>
        <v>上村</v>
      </c>
      <c r="O1284" t="str">
        <f t="shared" si="221"/>
        <v>侑</v>
      </c>
      <c r="P1284" t="str">
        <f t="shared" si="222"/>
        <v>ウエムラ</v>
      </c>
      <c r="Q1284" t="str">
        <f t="shared" si="223"/>
        <v>ユウ</v>
      </c>
      <c r="R1284">
        <f t="shared" si="224"/>
        <v>22</v>
      </c>
      <c r="S1284" t="str">
        <f t="shared" si="225"/>
        <v>2000</v>
      </c>
      <c r="T1284" t="str">
        <f t="shared" si="226"/>
        <v>1104</v>
      </c>
      <c r="U1284" t="str">
        <f t="shared" si="227"/>
        <v>2000/11/04</v>
      </c>
      <c r="V1284" t="str">
        <f t="shared" si="228"/>
        <v>大阪</v>
      </c>
      <c r="W1284" t="str">
        <f t="shared" si="229"/>
        <v>00150862729</v>
      </c>
      <c r="X1284" t="str">
        <f t="shared" si="230"/>
        <v>大阪公立大</v>
      </c>
    </row>
    <row r="1285" spans="1:24" x14ac:dyDescent="0.55000000000000004">
      <c r="A1285" s="7" t="s">
        <v>4788</v>
      </c>
      <c r="B1285" s="7">
        <v>1284</v>
      </c>
      <c r="C1285" s="7" t="s">
        <v>4851</v>
      </c>
      <c r="D1285" s="7" t="s">
        <v>4852</v>
      </c>
      <c r="E1285" s="7" t="s">
        <v>4853</v>
      </c>
      <c r="F1285" s="7">
        <v>20</v>
      </c>
      <c r="G1285" s="7" t="s">
        <v>1220</v>
      </c>
      <c r="H1285" s="7">
        <v>109481528</v>
      </c>
      <c r="I1285" s="7" t="s">
        <v>4854</v>
      </c>
      <c r="J1285" s="7" t="s">
        <v>4855</v>
      </c>
      <c r="N1285" t="str">
        <f t="shared" si="220"/>
        <v>宇野</v>
      </c>
      <c r="O1285" t="str">
        <f t="shared" si="221"/>
        <v>篤彦</v>
      </c>
      <c r="P1285" t="str">
        <f t="shared" si="222"/>
        <v>ウノ</v>
      </c>
      <c r="Q1285" t="str">
        <f t="shared" si="223"/>
        <v>アツヒコ</v>
      </c>
      <c r="R1285">
        <f t="shared" si="224"/>
        <v>21</v>
      </c>
      <c r="S1285" t="str">
        <f t="shared" si="225"/>
        <v>2001</v>
      </c>
      <c r="T1285" t="str">
        <f t="shared" si="226"/>
        <v>1114</v>
      </c>
      <c r="U1285" t="str">
        <f t="shared" si="227"/>
        <v>2001/11/14</v>
      </c>
      <c r="V1285" t="str">
        <f t="shared" si="228"/>
        <v>和歌山</v>
      </c>
      <c r="W1285" t="str">
        <f t="shared" si="229"/>
        <v>00109481528</v>
      </c>
      <c r="X1285" t="str">
        <f t="shared" si="230"/>
        <v>大阪公立大</v>
      </c>
    </row>
    <row r="1286" spans="1:24" x14ac:dyDescent="0.55000000000000004">
      <c r="A1286" s="7" t="s">
        <v>4788</v>
      </c>
      <c r="B1286" s="7">
        <v>1285</v>
      </c>
      <c r="C1286" s="7" t="s">
        <v>4856</v>
      </c>
      <c r="D1286" s="7" t="s">
        <v>4857</v>
      </c>
      <c r="E1286" s="7" t="s">
        <v>4858</v>
      </c>
      <c r="F1286" s="7">
        <v>20</v>
      </c>
      <c r="G1286" s="7" t="s">
        <v>149</v>
      </c>
      <c r="H1286" s="7">
        <v>108747330</v>
      </c>
      <c r="I1286" s="7" t="s">
        <v>4859</v>
      </c>
      <c r="J1286" s="7" t="s">
        <v>4860</v>
      </c>
      <c r="N1286" t="str">
        <f t="shared" si="220"/>
        <v>岡嶌</v>
      </c>
      <c r="O1286" t="str">
        <f t="shared" si="221"/>
        <v>峻平</v>
      </c>
      <c r="P1286" t="str">
        <f t="shared" si="222"/>
        <v>オカジマ</v>
      </c>
      <c r="Q1286" t="str">
        <f t="shared" si="223"/>
        <v>シュンペイ</v>
      </c>
      <c r="R1286">
        <f t="shared" si="224"/>
        <v>21</v>
      </c>
      <c r="S1286" t="str">
        <f t="shared" si="225"/>
        <v>2002</v>
      </c>
      <c r="T1286" t="str">
        <f t="shared" si="226"/>
        <v>0102</v>
      </c>
      <c r="U1286" t="str">
        <f t="shared" si="227"/>
        <v>2002/01/02</v>
      </c>
      <c r="V1286" t="str">
        <f t="shared" si="228"/>
        <v>大阪</v>
      </c>
      <c r="W1286" t="str">
        <f t="shared" si="229"/>
        <v>00108747330</v>
      </c>
      <c r="X1286" t="str">
        <f t="shared" si="230"/>
        <v>大阪公立大</v>
      </c>
    </row>
    <row r="1287" spans="1:24" x14ac:dyDescent="0.55000000000000004">
      <c r="A1287" s="7" t="s">
        <v>4788</v>
      </c>
      <c r="B1287" s="7">
        <v>1286</v>
      </c>
      <c r="C1287" s="7" t="s">
        <v>4861</v>
      </c>
      <c r="D1287" s="7" t="s">
        <v>4862</v>
      </c>
      <c r="E1287" s="7" t="s">
        <v>2357</v>
      </c>
      <c r="F1287" s="7">
        <v>20</v>
      </c>
      <c r="G1287" s="7" t="s">
        <v>149</v>
      </c>
      <c r="H1287" s="7">
        <v>78394637</v>
      </c>
      <c r="I1287" s="7" t="s">
        <v>4863</v>
      </c>
      <c r="J1287" s="7" t="s">
        <v>4864</v>
      </c>
      <c r="N1287" t="str">
        <f t="shared" si="220"/>
        <v>宜野座金</v>
      </c>
      <c r="O1287" t="str">
        <f t="shared" si="221"/>
        <v>流亜</v>
      </c>
      <c r="P1287" t="str">
        <f t="shared" si="222"/>
        <v>ギノザキム</v>
      </c>
      <c r="Q1287" t="str">
        <f t="shared" si="223"/>
        <v>ルア</v>
      </c>
      <c r="R1287">
        <f t="shared" si="224"/>
        <v>20</v>
      </c>
      <c r="S1287" t="str">
        <f t="shared" si="225"/>
        <v>2002</v>
      </c>
      <c r="T1287" t="str">
        <f t="shared" si="226"/>
        <v>0329</v>
      </c>
      <c r="U1287" t="str">
        <f t="shared" si="227"/>
        <v>2002/03/29</v>
      </c>
      <c r="V1287" t="str">
        <f t="shared" si="228"/>
        <v>大阪</v>
      </c>
      <c r="W1287" t="str">
        <f t="shared" si="229"/>
        <v>00078394637</v>
      </c>
      <c r="X1287" t="str">
        <f t="shared" si="230"/>
        <v>大阪公立大</v>
      </c>
    </row>
    <row r="1288" spans="1:24" x14ac:dyDescent="0.55000000000000004">
      <c r="A1288" s="7" t="s">
        <v>4788</v>
      </c>
      <c r="B1288" s="7">
        <v>1287</v>
      </c>
      <c r="C1288" s="7" t="s">
        <v>4865</v>
      </c>
      <c r="D1288" s="7" t="s">
        <v>4866</v>
      </c>
      <c r="E1288" s="7" t="s">
        <v>287</v>
      </c>
      <c r="F1288" s="7">
        <v>20</v>
      </c>
      <c r="G1288" s="7" t="s">
        <v>109</v>
      </c>
      <c r="H1288" s="7">
        <v>77827132</v>
      </c>
      <c r="I1288" s="7" t="s">
        <v>1486</v>
      </c>
      <c r="J1288" s="7" t="s">
        <v>4867</v>
      </c>
      <c r="N1288" t="str">
        <f t="shared" si="220"/>
        <v>島田</v>
      </c>
      <c r="O1288" t="str">
        <f t="shared" si="221"/>
        <v>昌佳</v>
      </c>
      <c r="P1288" t="str">
        <f t="shared" si="222"/>
        <v>シマダ</v>
      </c>
      <c r="Q1288" t="str">
        <f t="shared" si="223"/>
        <v>マサヨシ</v>
      </c>
      <c r="R1288">
        <f t="shared" si="224"/>
        <v>20</v>
      </c>
      <c r="S1288" t="str">
        <f t="shared" si="225"/>
        <v>2002</v>
      </c>
      <c r="T1288" t="str">
        <f t="shared" si="226"/>
        <v>0223</v>
      </c>
      <c r="U1288" t="str">
        <f t="shared" si="227"/>
        <v>2002/02/23</v>
      </c>
      <c r="V1288" t="str">
        <f t="shared" si="228"/>
        <v>奈良</v>
      </c>
      <c r="W1288" t="str">
        <f t="shared" si="229"/>
        <v>00077827132</v>
      </c>
      <c r="X1288" t="str">
        <f t="shared" si="230"/>
        <v>大阪公立大</v>
      </c>
    </row>
    <row r="1289" spans="1:24" x14ac:dyDescent="0.55000000000000004">
      <c r="A1289" s="7" t="s">
        <v>4788</v>
      </c>
      <c r="B1289" s="7">
        <v>1288</v>
      </c>
      <c r="C1289" s="7" t="s">
        <v>4868</v>
      </c>
      <c r="D1289" s="7" t="s">
        <v>4869</v>
      </c>
      <c r="E1289" s="7" t="s">
        <v>4870</v>
      </c>
      <c r="F1289" s="7">
        <v>20</v>
      </c>
      <c r="G1289" s="7" t="s">
        <v>149</v>
      </c>
      <c r="H1289" s="7">
        <v>77998242</v>
      </c>
      <c r="I1289" s="7" t="s">
        <v>4871</v>
      </c>
      <c r="J1289" s="7" t="s">
        <v>1658</v>
      </c>
      <c r="N1289" t="str">
        <f t="shared" si="220"/>
        <v>末原</v>
      </c>
      <c r="O1289" t="str">
        <f t="shared" si="221"/>
        <v>壮馬</v>
      </c>
      <c r="P1289" t="str">
        <f t="shared" si="222"/>
        <v>スエハラ</v>
      </c>
      <c r="Q1289" t="str">
        <f t="shared" si="223"/>
        <v>ソウマ</v>
      </c>
      <c r="R1289">
        <f t="shared" si="224"/>
        <v>21</v>
      </c>
      <c r="S1289" t="str">
        <f t="shared" si="225"/>
        <v>2002</v>
      </c>
      <c r="T1289" t="str">
        <f t="shared" si="226"/>
        <v>0126</v>
      </c>
      <c r="U1289" t="str">
        <f t="shared" si="227"/>
        <v>2002/01/26</v>
      </c>
      <c r="V1289" t="str">
        <f t="shared" si="228"/>
        <v>大阪</v>
      </c>
      <c r="W1289" t="str">
        <f t="shared" si="229"/>
        <v>00077998242</v>
      </c>
      <c r="X1289" t="str">
        <f t="shared" si="230"/>
        <v>大阪公立大</v>
      </c>
    </row>
    <row r="1290" spans="1:24" x14ac:dyDescent="0.55000000000000004">
      <c r="A1290" s="7" t="s">
        <v>4788</v>
      </c>
      <c r="B1290" s="7">
        <v>1289</v>
      </c>
      <c r="C1290" s="7" t="s">
        <v>4872</v>
      </c>
      <c r="D1290" s="7" t="s">
        <v>4412</v>
      </c>
      <c r="E1290" s="7" t="s">
        <v>1251</v>
      </c>
      <c r="F1290" s="7">
        <v>20</v>
      </c>
      <c r="G1290" s="7" t="s">
        <v>149</v>
      </c>
      <c r="H1290" s="7">
        <v>77640832</v>
      </c>
      <c r="I1290" s="7" t="s">
        <v>2719</v>
      </c>
      <c r="J1290" s="7" t="s">
        <v>262</v>
      </c>
      <c r="N1290" t="str">
        <f t="shared" si="220"/>
        <v>高橋</v>
      </c>
      <c r="O1290" t="str">
        <f t="shared" si="221"/>
        <v>考輝</v>
      </c>
      <c r="P1290" t="str">
        <f t="shared" si="222"/>
        <v>タカハシ</v>
      </c>
      <c r="Q1290" t="str">
        <f t="shared" si="223"/>
        <v>コウキ</v>
      </c>
      <c r="R1290">
        <f t="shared" si="224"/>
        <v>21</v>
      </c>
      <c r="S1290" t="str">
        <f t="shared" si="225"/>
        <v>2001</v>
      </c>
      <c r="T1290" t="str">
        <f t="shared" si="226"/>
        <v>0909</v>
      </c>
      <c r="U1290" t="str">
        <f t="shared" si="227"/>
        <v>2001/09/09</v>
      </c>
      <c r="V1290" t="str">
        <f t="shared" si="228"/>
        <v>大阪</v>
      </c>
      <c r="W1290" t="str">
        <f t="shared" si="229"/>
        <v>00077640832</v>
      </c>
      <c r="X1290" t="str">
        <f t="shared" si="230"/>
        <v>大阪公立大</v>
      </c>
    </row>
    <row r="1291" spans="1:24" x14ac:dyDescent="0.55000000000000004">
      <c r="A1291" s="7" t="s">
        <v>4788</v>
      </c>
      <c r="B1291" s="7">
        <v>1290</v>
      </c>
      <c r="C1291" s="7" t="s">
        <v>4873</v>
      </c>
      <c r="D1291" s="7" t="s">
        <v>4874</v>
      </c>
      <c r="E1291" s="7" t="s">
        <v>2376</v>
      </c>
      <c r="F1291" s="7">
        <v>20</v>
      </c>
      <c r="G1291" s="7" t="s">
        <v>149</v>
      </c>
      <c r="H1291" s="7">
        <v>114662828</v>
      </c>
      <c r="I1291" s="7" t="s">
        <v>3682</v>
      </c>
      <c r="J1291" s="7" t="s">
        <v>819</v>
      </c>
      <c r="N1291" t="str">
        <f t="shared" si="220"/>
        <v>田村</v>
      </c>
      <c r="O1291" t="str">
        <f t="shared" si="221"/>
        <v>耕平</v>
      </c>
      <c r="P1291" t="str">
        <f t="shared" si="222"/>
        <v>タムラ</v>
      </c>
      <c r="Q1291" t="str">
        <f t="shared" si="223"/>
        <v>コウヘイ</v>
      </c>
      <c r="R1291">
        <f t="shared" si="224"/>
        <v>20</v>
      </c>
      <c r="S1291" t="str">
        <f t="shared" si="225"/>
        <v>2002</v>
      </c>
      <c r="T1291" t="str">
        <f t="shared" si="226"/>
        <v>0216</v>
      </c>
      <c r="U1291" t="str">
        <f t="shared" si="227"/>
        <v>2002/02/16</v>
      </c>
      <c r="V1291" t="str">
        <f t="shared" si="228"/>
        <v>大阪</v>
      </c>
      <c r="W1291" t="str">
        <f t="shared" si="229"/>
        <v>00114662828</v>
      </c>
      <c r="X1291" t="str">
        <f t="shared" si="230"/>
        <v>大阪公立大</v>
      </c>
    </row>
    <row r="1292" spans="1:24" x14ac:dyDescent="0.55000000000000004">
      <c r="A1292" s="7" t="s">
        <v>4788</v>
      </c>
      <c r="B1292" s="7">
        <v>1291</v>
      </c>
      <c r="C1292" s="7" t="s">
        <v>4875</v>
      </c>
      <c r="D1292" s="7" t="s">
        <v>4876</v>
      </c>
      <c r="E1292" s="7" t="s">
        <v>4877</v>
      </c>
      <c r="F1292" s="7">
        <v>20</v>
      </c>
      <c r="G1292" s="7" t="s">
        <v>149</v>
      </c>
      <c r="H1292" s="7">
        <v>115436626</v>
      </c>
      <c r="I1292" s="7" t="s">
        <v>483</v>
      </c>
      <c r="J1292" s="7" t="s">
        <v>524</v>
      </c>
      <c r="N1292" t="str">
        <f t="shared" si="220"/>
        <v>中田</v>
      </c>
      <c r="O1292" t="str">
        <f t="shared" si="221"/>
        <v>小太郎</v>
      </c>
      <c r="P1292" t="str">
        <f t="shared" si="222"/>
        <v>ナカタ</v>
      </c>
      <c r="Q1292" t="str">
        <f t="shared" si="223"/>
        <v>コタロウ</v>
      </c>
      <c r="R1292">
        <f t="shared" si="224"/>
        <v>21</v>
      </c>
      <c r="S1292" t="str">
        <f t="shared" si="225"/>
        <v>2001</v>
      </c>
      <c r="T1292" t="str">
        <f t="shared" si="226"/>
        <v>1226</v>
      </c>
      <c r="U1292" t="str">
        <f t="shared" si="227"/>
        <v>2001/12/26</v>
      </c>
      <c r="V1292" t="str">
        <f t="shared" si="228"/>
        <v>大阪</v>
      </c>
      <c r="W1292" t="str">
        <f t="shared" si="229"/>
        <v>00115436626</v>
      </c>
      <c r="X1292" t="str">
        <f t="shared" si="230"/>
        <v>大阪公立大</v>
      </c>
    </row>
    <row r="1293" spans="1:24" x14ac:dyDescent="0.55000000000000004">
      <c r="A1293" s="7" t="s">
        <v>4788</v>
      </c>
      <c r="B1293" s="7">
        <v>1292</v>
      </c>
      <c r="C1293" s="7" t="s">
        <v>4878</v>
      </c>
      <c r="D1293" s="7" t="s">
        <v>4879</v>
      </c>
      <c r="E1293" s="7" t="s">
        <v>4880</v>
      </c>
      <c r="F1293" s="7">
        <v>20</v>
      </c>
      <c r="G1293" s="7" t="s">
        <v>149</v>
      </c>
      <c r="H1293" s="7">
        <v>79375334</v>
      </c>
      <c r="I1293" s="7" t="s">
        <v>770</v>
      </c>
      <c r="J1293" s="7" t="s">
        <v>117</v>
      </c>
      <c r="N1293" t="str">
        <f t="shared" si="220"/>
        <v>前田</v>
      </c>
      <c r="O1293" t="str">
        <f t="shared" si="221"/>
        <v>拓巳</v>
      </c>
      <c r="P1293" t="str">
        <f t="shared" si="222"/>
        <v>マエダ</v>
      </c>
      <c r="Q1293" t="str">
        <f t="shared" si="223"/>
        <v>タクミ</v>
      </c>
      <c r="R1293">
        <f t="shared" si="224"/>
        <v>21</v>
      </c>
      <c r="S1293" t="str">
        <f t="shared" si="225"/>
        <v>2001</v>
      </c>
      <c r="T1293" t="str">
        <f t="shared" si="226"/>
        <v>0416</v>
      </c>
      <c r="U1293" t="str">
        <f t="shared" si="227"/>
        <v>2001/04/16</v>
      </c>
      <c r="V1293" t="str">
        <f t="shared" si="228"/>
        <v>大阪</v>
      </c>
      <c r="W1293" t="str">
        <f t="shared" si="229"/>
        <v>00079375334</v>
      </c>
      <c r="X1293" t="str">
        <f t="shared" si="230"/>
        <v>大阪公立大</v>
      </c>
    </row>
    <row r="1294" spans="1:24" x14ac:dyDescent="0.55000000000000004">
      <c r="A1294" s="7" t="s">
        <v>4788</v>
      </c>
      <c r="B1294" s="7">
        <v>1293</v>
      </c>
      <c r="C1294" s="7" t="s">
        <v>4881</v>
      </c>
      <c r="D1294" s="7" t="s">
        <v>4882</v>
      </c>
      <c r="E1294" s="7" t="s">
        <v>4883</v>
      </c>
      <c r="F1294" s="7">
        <v>20</v>
      </c>
      <c r="G1294" s="7" t="s">
        <v>149</v>
      </c>
      <c r="H1294" s="7">
        <v>88377033</v>
      </c>
      <c r="I1294" s="7" t="s">
        <v>809</v>
      </c>
      <c r="J1294" s="7" t="s">
        <v>653</v>
      </c>
      <c r="N1294" t="str">
        <f t="shared" si="220"/>
        <v>山岡</v>
      </c>
      <c r="O1294" t="str">
        <f t="shared" si="221"/>
        <v>航大</v>
      </c>
      <c r="P1294" t="str">
        <f t="shared" si="222"/>
        <v>ヤマオカ</v>
      </c>
      <c r="Q1294" t="str">
        <f t="shared" si="223"/>
        <v>コウダイ</v>
      </c>
      <c r="R1294">
        <f t="shared" si="224"/>
        <v>21</v>
      </c>
      <c r="S1294" t="str">
        <f t="shared" si="225"/>
        <v>2001</v>
      </c>
      <c r="T1294" t="str">
        <f t="shared" si="226"/>
        <v>0716</v>
      </c>
      <c r="U1294" t="str">
        <f t="shared" si="227"/>
        <v>2001/07/16</v>
      </c>
      <c r="V1294" t="str">
        <f t="shared" si="228"/>
        <v>大阪</v>
      </c>
      <c r="W1294" t="str">
        <f t="shared" si="229"/>
        <v>00088377033</v>
      </c>
      <c r="X1294" t="str">
        <f t="shared" si="230"/>
        <v>大阪公立大</v>
      </c>
    </row>
    <row r="1295" spans="1:24" x14ac:dyDescent="0.55000000000000004">
      <c r="A1295" s="7" t="s">
        <v>4788</v>
      </c>
      <c r="B1295" s="7">
        <v>1294</v>
      </c>
      <c r="C1295" s="7" t="s">
        <v>4884</v>
      </c>
      <c r="D1295" s="7" t="s">
        <v>4885</v>
      </c>
      <c r="E1295" s="7" t="s">
        <v>3596</v>
      </c>
      <c r="F1295" s="7">
        <v>20</v>
      </c>
      <c r="G1295" s="7" t="s">
        <v>149</v>
      </c>
      <c r="H1295" s="7">
        <v>76192631</v>
      </c>
      <c r="I1295" s="7" t="s">
        <v>392</v>
      </c>
      <c r="J1295" s="7" t="s">
        <v>4886</v>
      </c>
      <c r="N1295" t="str">
        <f t="shared" si="220"/>
        <v>山口</v>
      </c>
      <c r="O1295" t="str">
        <f t="shared" si="221"/>
        <v>龍真</v>
      </c>
      <c r="P1295" t="str">
        <f t="shared" si="222"/>
        <v>ヤマグチ</v>
      </c>
      <c r="Q1295" t="str">
        <f t="shared" si="223"/>
        <v>リュウシン</v>
      </c>
      <c r="R1295">
        <f t="shared" si="224"/>
        <v>21</v>
      </c>
      <c r="S1295" t="str">
        <f t="shared" si="225"/>
        <v>2001</v>
      </c>
      <c r="T1295" t="str">
        <f t="shared" si="226"/>
        <v>0521</v>
      </c>
      <c r="U1295" t="str">
        <f t="shared" si="227"/>
        <v>2001/05/21</v>
      </c>
      <c r="V1295" t="str">
        <f t="shared" si="228"/>
        <v>大阪</v>
      </c>
      <c r="W1295" t="str">
        <f t="shared" si="229"/>
        <v>00076192631</v>
      </c>
      <c r="X1295" t="str">
        <f t="shared" si="230"/>
        <v>大阪公立大</v>
      </c>
    </row>
    <row r="1296" spans="1:24" x14ac:dyDescent="0.55000000000000004">
      <c r="A1296" s="7" t="s">
        <v>4788</v>
      </c>
      <c r="B1296" s="7">
        <v>1295</v>
      </c>
      <c r="C1296" s="7" t="s">
        <v>4887</v>
      </c>
      <c r="D1296" s="7" t="s">
        <v>4888</v>
      </c>
      <c r="E1296" s="7" t="s">
        <v>2019</v>
      </c>
      <c r="F1296" s="7">
        <v>20</v>
      </c>
      <c r="G1296" s="7" t="s">
        <v>143</v>
      </c>
      <c r="H1296" s="7">
        <v>77001318</v>
      </c>
      <c r="I1296" s="7" t="s">
        <v>133</v>
      </c>
      <c r="J1296" s="7" t="s">
        <v>3538</v>
      </c>
      <c r="N1296" t="str">
        <f t="shared" si="220"/>
        <v>山田</v>
      </c>
      <c r="O1296" t="str">
        <f t="shared" si="221"/>
        <v>恭佑</v>
      </c>
      <c r="P1296" t="str">
        <f t="shared" si="222"/>
        <v>ヤマダ</v>
      </c>
      <c r="Q1296" t="str">
        <f t="shared" si="223"/>
        <v>キョウスケ</v>
      </c>
      <c r="R1296">
        <f t="shared" si="224"/>
        <v>21</v>
      </c>
      <c r="S1296" t="str">
        <f t="shared" si="225"/>
        <v>2001</v>
      </c>
      <c r="T1296" t="str">
        <f t="shared" si="226"/>
        <v>1105</v>
      </c>
      <c r="U1296" t="str">
        <f t="shared" si="227"/>
        <v>2001/11/05</v>
      </c>
      <c r="V1296" t="str">
        <f t="shared" si="228"/>
        <v>兵庫</v>
      </c>
      <c r="W1296" t="str">
        <f t="shared" si="229"/>
        <v>00077001318</v>
      </c>
      <c r="X1296" t="str">
        <f t="shared" si="230"/>
        <v>大阪公立大</v>
      </c>
    </row>
    <row r="1297" spans="1:24" x14ac:dyDescent="0.55000000000000004">
      <c r="A1297" s="7" t="s">
        <v>4788</v>
      </c>
      <c r="B1297" s="7">
        <v>1296</v>
      </c>
      <c r="C1297" s="7" t="s">
        <v>4889</v>
      </c>
      <c r="D1297" s="7" t="s">
        <v>4890</v>
      </c>
      <c r="E1297" s="7" t="s">
        <v>4527</v>
      </c>
      <c r="F1297" s="7">
        <v>20</v>
      </c>
      <c r="G1297" s="7" t="s">
        <v>109</v>
      </c>
      <c r="H1297" s="7">
        <v>77687338</v>
      </c>
      <c r="I1297" s="7" t="s">
        <v>3812</v>
      </c>
      <c r="J1297" s="7" t="s">
        <v>2301</v>
      </c>
      <c r="N1297" t="str">
        <f t="shared" si="220"/>
        <v>吉川</v>
      </c>
      <c r="O1297" t="str">
        <f t="shared" si="221"/>
        <v>知宏</v>
      </c>
      <c r="P1297" t="str">
        <f t="shared" si="222"/>
        <v>ヨシカワ</v>
      </c>
      <c r="Q1297" t="str">
        <f t="shared" si="223"/>
        <v>チヒロ</v>
      </c>
      <c r="R1297">
        <f t="shared" si="224"/>
        <v>21</v>
      </c>
      <c r="S1297" t="str">
        <f t="shared" si="225"/>
        <v>2001</v>
      </c>
      <c r="T1297" t="str">
        <f t="shared" si="226"/>
        <v>0815</v>
      </c>
      <c r="U1297" t="str">
        <f t="shared" si="227"/>
        <v>2001/08/15</v>
      </c>
      <c r="V1297" t="str">
        <f t="shared" si="228"/>
        <v>奈良</v>
      </c>
      <c r="W1297" t="str">
        <f t="shared" si="229"/>
        <v>00077687338</v>
      </c>
      <c r="X1297" t="str">
        <f t="shared" si="230"/>
        <v>大阪公立大</v>
      </c>
    </row>
    <row r="1298" spans="1:24" x14ac:dyDescent="0.55000000000000004">
      <c r="A1298" s="7" t="s">
        <v>4788</v>
      </c>
      <c r="B1298" s="7">
        <v>1297</v>
      </c>
      <c r="C1298" s="7" t="s">
        <v>4891</v>
      </c>
      <c r="D1298" s="7" t="s">
        <v>4892</v>
      </c>
      <c r="E1298" s="7" t="s">
        <v>2833</v>
      </c>
      <c r="F1298" s="7">
        <v>19</v>
      </c>
      <c r="G1298" s="7" t="s">
        <v>149</v>
      </c>
      <c r="H1298" s="7">
        <v>120810012</v>
      </c>
      <c r="I1298" s="7" t="s">
        <v>4893</v>
      </c>
      <c r="J1298" s="7" t="s">
        <v>1203</v>
      </c>
      <c r="N1298" t="str">
        <f t="shared" si="220"/>
        <v>瀬川</v>
      </c>
      <c r="O1298" t="str">
        <f t="shared" si="221"/>
        <v>大翔</v>
      </c>
      <c r="P1298" t="str">
        <f t="shared" si="222"/>
        <v>セガワ</v>
      </c>
      <c r="Q1298" t="str">
        <f t="shared" si="223"/>
        <v>ヒロト</v>
      </c>
      <c r="R1298">
        <f t="shared" si="224"/>
        <v>20</v>
      </c>
      <c r="S1298" t="str">
        <f t="shared" si="225"/>
        <v>2002</v>
      </c>
      <c r="T1298" t="str">
        <f t="shared" si="226"/>
        <v>1128</v>
      </c>
      <c r="U1298" t="str">
        <f t="shared" si="227"/>
        <v>2002/11/28</v>
      </c>
      <c r="V1298" t="str">
        <f t="shared" si="228"/>
        <v>大阪</v>
      </c>
      <c r="W1298" t="str">
        <f t="shared" si="229"/>
        <v>00120810012</v>
      </c>
      <c r="X1298" t="str">
        <f t="shared" si="230"/>
        <v>大阪公立大</v>
      </c>
    </row>
    <row r="1299" spans="1:24" x14ac:dyDescent="0.55000000000000004">
      <c r="A1299" s="7" t="s">
        <v>4788</v>
      </c>
      <c r="B1299" s="7">
        <v>1298</v>
      </c>
      <c r="C1299" s="7" t="s">
        <v>4894</v>
      </c>
      <c r="D1299" s="7" t="s">
        <v>4895</v>
      </c>
      <c r="E1299" s="7" t="s">
        <v>1048</v>
      </c>
      <c r="F1299" s="7">
        <v>19</v>
      </c>
      <c r="G1299" s="7" t="s">
        <v>149</v>
      </c>
      <c r="H1299" s="7">
        <v>106542018</v>
      </c>
      <c r="I1299" s="7" t="s">
        <v>930</v>
      </c>
      <c r="J1299" s="7" t="s">
        <v>165</v>
      </c>
      <c r="N1299" t="str">
        <f t="shared" si="220"/>
        <v>中谷</v>
      </c>
      <c r="O1299" t="str">
        <f t="shared" si="221"/>
        <v>颯太</v>
      </c>
      <c r="P1299" t="str">
        <f t="shared" si="222"/>
        <v>ナカタニ</v>
      </c>
      <c r="Q1299" t="str">
        <f t="shared" si="223"/>
        <v>ソウタ</v>
      </c>
      <c r="R1299">
        <f t="shared" si="224"/>
        <v>20</v>
      </c>
      <c r="S1299" t="str">
        <f t="shared" si="225"/>
        <v>2002</v>
      </c>
      <c r="T1299" t="str">
        <f t="shared" si="226"/>
        <v>1029</v>
      </c>
      <c r="U1299" t="str">
        <f t="shared" si="227"/>
        <v>2002/10/29</v>
      </c>
      <c r="V1299" t="str">
        <f t="shared" si="228"/>
        <v>大阪</v>
      </c>
      <c r="W1299" t="str">
        <f t="shared" si="229"/>
        <v>00106542018</v>
      </c>
      <c r="X1299" t="str">
        <f t="shared" si="230"/>
        <v>大阪公立大</v>
      </c>
    </row>
    <row r="1300" spans="1:24" x14ac:dyDescent="0.55000000000000004">
      <c r="A1300" s="7" t="s">
        <v>4788</v>
      </c>
      <c r="B1300" s="7">
        <v>1299</v>
      </c>
      <c r="C1300" s="7" t="s">
        <v>4896</v>
      </c>
      <c r="D1300" s="7" t="s">
        <v>4897</v>
      </c>
      <c r="E1300" s="7" t="s">
        <v>871</v>
      </c>
      <c r="F1300" s="7">
        <v>20</v>
      </c>
      <c r="G1300" s="7" t="s">
        <v>149</v>
      </c>
      <c r="H1300" s="7">
        <v>163229528</v>
      </c>
      <c r="I1300" s="7" t="s">
        <v>4898</v>
      </c>
      <c r="J1300" s="7" t="s">
        <v>2016</v>
      </c>
      <c r="N1300" t="str">
        <f t="shared" si="220"/>
        <v>中部</v>
      </c>
      <c r="O1300" t="str">
        <f t="shared" si="221"/>
        <v>拓斗</v>
      </c>
      <c r="P1300" t="str">
        <f t="shared" si="222"/>
        <v>ナカベ</v>
      </c>
      <c r="Q1300" t="str">
        <f t="shared" si="223"/>
        <v>タクト</v>
      </c>
      <c r="R1300">
        <f t="shared" si="224"/>
        <v>21</v>
      </c>
      <c r="S1300" t="str">
        <f t="shared" si="225"/>
        <v>2001</v>
      </c>
      <c r="T1300" t="str">
        <f t="shared" si="226"/>
        <v>0603</v>
      </c>
      <c r="U1300" t="str">
        <f t="shared" si="227"/>
        <v>2001/06/03</v>
      </c>
      <c r="V1300" t="str">
        <f t="shared" si="228"/>
        <v>大阪</v>
      </c>
      <c r="W1300" t="str">
        <f t="shared" si="229"/>
        <v>00163229528</v>
      </c>
      <c r="X1300" t="str">
        <f t="shared" si="230"/>
        <v>大阪公立大</v>
      </c>
    </row>
    <row r="1301" spans="1:24" x14ac:dyDescent="0.55000000000000004">
      <c r="A1301" s="7" t="s">
        <v>4788</v>
      </c>
      <c r="B1301" s="7">
        <v>1300</v>
      </c>
      <c r="C1301" s="7" t="s">
        <v>4899</v>
      </c>
      <c r="D1301" s="7" t="s">
        <v>4900</v>
      </c>
      <c r="E1301" s="7" t="s">
        <v>3079</v>
      </c>
      <c r="F1301" s="7">
        <v>19</v>
      </c>
      <c r="G1301" s="7" t="s">
        <v>149</v>
      </c>
      <c r="H1301" s="7">
        <v>91690631</v>
      </c>
      <c r="I1301" s="7" t="s">
        <v>2925</v>
      </c>
      <c r="J1301" s="7" t="s">
        <v>310</v>
      </c>
      <c r="N1301" t="str">
        <f t="shared" si="220"/>
        <v>長田</v>
      </c>
      <c r="O1301" t="str">
        <f t="shared" si="221"/>
        <v>紳太郎</v>
      </c>
      <c r="P1301" t="str">
        <f t="shared" si="222"/>
        <v>ナガタ</v>
      </c>
      <c r="Q1301" t="str">
        <f t="shared" si="223"/>
        <v>シンタロウ</v>
      </c>
      <c r="R1301">
        <f t="shared" si="224"/>
        <v>20</v>
      </c>
      <c r="S1301" t="str">
        <f t="shared" si="225"/>
        <v>2002</v>
      </c>
      <c r="T1301" t="str">
        <f t="shared" si="226"/>
        <v>0627</v>
      </c>
      <c r="U1301" t="str">
        <f t="shared" si="227"/>
        <v>2002/06/27</v>
      </c>
      <c r="V1301" t="str">
        <f t="shared" si="228"/>
        <v>大阪</v>
      </c>
      <c r="W1301" t="str">
        <f t="shared" si="229"/>
        <v>00091690631</v>
      </c>
      <c r="X1301" t="str">
        <f t="shared" si="230"/>
        <v>大阪公立大</v>
      </c>
    </row>
    <row r="1302" spans="1:24" x14ac:dyDescent="0.55000000000000004">
      <c r="A1302" s="7" t="s">
        <v>4788</v>
      </c>
      <c r="B1302" s="7">
        <v>1301</v>
      </c>
      <c r="C1302" s="7" t="s">
        <v>4901</v>
      </c>
      <c r="D1302" s="7" t="s">
        <v>4902</v>
      </c>
      <c r="E1302" s="7" t="s">
        <v>340</v>
      </c>
      <c r="F1302" s="7">
        <v>20</v>
      </c>
      <c r="G1302" s="7" t="s">
        <v>149</v>
      </c>
      <c r="H1302" s="7">
        <v>114662929</v>
      </c>
      <c r="I1302" s="7" t="s">
        <v>4903</v>
      </c>
      <c r="J1302" s="7" t="s">
        <v>100</v>
      </c>
      <c r="N1302" t="str">
        <f t="shared" si="220"/>
        <v>成瀬</v>
      </c>
      <c r="O1302" t="str">
        <f t="shared" si="221"/>
        <v>朝日</v>
      </c>
      <c r="P1302" t="str">
        <f t="shared" si="222"/>
        <v>ナルセ</v>
      </c>
      <c r="Q1302" t="str">
        <f t="shared" si="223"/>
        <v>アサヒ</v>
      </c>
      <c r="R1302">
        <f t="shared" si="224"/>
        <v>21</v>
      </c>
      <c r="S1302" t="str">
        <f t="shared" si="225"/>
        <v>2001</v>
      </c>
      <c r="T1302" t="str">
        <f t="shared" si="226"/>
        <v>0421</v>
      </c>
      <c r="U1302" t="str">
        <f t="shared" si="227"/>
        <v>2001/04/21</v>
      </c>
      <c r="V1302" t="str">
        <f t="shared" si="228"/>
        <v>大阪</v>
      </c>
      <c r="W1302" t="str">
        <f t="shared" si="229"/>
        <v>00114662929</v>
      </c>
      <c r="X1302" t="str">
        <f t="shared" si="230"/>
        <v>大阪公立大</v>
      </c>
    </row>
    <row r="1303" spans="1:24" x14ac:dyDescent="0.55000000000000004">
      <c r="A1303" s="7" t="s">
        <v>4788</v>
      </c>
      <c r="B1303" s="7">
        <v>1302</v>
      </c>
      <c r="C1303" s="7" t="s">
        <v>4904</v>
      </c>
      <c r="D1303" s="7" t="s">
        <v>4905</v>
      </c>
      <c r="E1303" s="7" t="s">
        <v>3345</v>
      </c>
      <c r="F1303" s="7">
        <v>20</v>
      </c>
      <c r="G1303" s="7" t="s">
        <v>127</v>
      </c>
      <c r="H1303" s="7">
        <v>80258427</v>
      </c>
      <c r="I1303" s="7" t="s">
        <v>4906</v>
      </c>
      <c r="J1303" s="7" t="s">
        <v>139</v>
      </c>
      <c r="N1303" t="str">
        <f t="shared" si="220"/>
        <v>二宮</v>
      </c>
      <c r="O1303" t="str">
        <f t="shared" si="221"/>
        <v>章</v>
      </c>
      <c r="P1303" t="str">
        <f t="shared" si="222"/>
        <v>ニノミヤ</v>
      </c>
      <c r="Q1303" t="str">
        <f t="shared" si="223"/>
        <v>アキラ</v>
      </c>
      <c r="R1303">
        <f t="shared" si="224"/>
        <v>21</v>
      </c>
      <c r="S1303" t="str">
        <f t="shared" si="225"/>
        <v>2001</v>
      </c>
      <c r="T1303" t="str">
        <f t="shared" si="226"/>
        <v>0422</v>
      </c>
      <c r="U1303" t="str">
        <f t="shared" si="227"/>
        <v>2001/04/22</v>
      </c>
      <c r="V1303" t="str">
        <f t="shared" si="228"/>
        <v>香川</v>
      </c>
      <c r="W1303" t="str">
        <f t="shared" si="229"/>
        <v>00080258427</v>
      </c>
      <c r="X1303" t="str">
        <f t="shared" si="230"/>
        <v>大阪公立大</v>
      </c>
    </row>
    <row r="1304" spans="1:24" x14ac:dyDescent="0.55000000000000004">
      <c r="A1304" s="7" t="s">
        <v>4788</v>
      </c>
      <c r="B1304" s="7">
        <v>1303</v>
      </c>
      <c r="C1304" s="7" t="s">
        <v>4907</v>
      </c>
      <c r="D1304" s="7" t="s">
        <v>4908</v>
      </c>
      <c r="E1304" s="7" t="s">
        <v>4909</v>
      </c>
      <c r="F1304" s="7">
        <v>20</v>
      </c>
      <c r="G1304" s="7" t="s">
        <v>149</v>
      </c>
      <c r="H1304" s="7">
        <v>111815724</v>
      </c>
      <c r="I1304" s="7" t="s">
        <v>4910</v>
      </c>
      <c r="J1304" s="7" t="s">
        <v>4911</v>
      </c>
      <c r="N1304" t="str">
        <f t="shared" si="220"/>
        <v>伴野</v>
      </c>
      <c r="O1304" t="str">
        <f t="shared" si="221"/>
        <v>凪都</v>
      </c>
      <c r="P1304" t="str">
        <f t="shared" si="222"/>
        <v>バンノ</v>
      </c>
      <c r="Q1304" t="str">
        <f t="shared" si="223"/>
        <v>ナギト</v>
      </c>
      <c r="R1304">
        <f t="shared" si="224"/>
        <v>21</v>
      </c>
      <c r="S1304" t="str">
        <f t="shared" si="225"/>
        <v>2001</v>
      </c>
      <c r="T1304" t="str">
        <f t="shared" si="226"/>
        <v>0801</v>
      </c>
      <c r="U1304" t="str">
        <f t="shared" si="227"/>
        <v>2001/08/01</v>
      </c>
      <c r="V1304" t="str">
        <f t="shared" si="228"/>
        <v>大阪</v>
      </c>
      <c r="W1304" t="str">
        <f t="shared" si="229"/>
        <v>00111815724</v>
      </c>
      <c r="X1304" t="str">
        <f t="shared" si="230"/>
        <v>大阪公立大</v>
      </c>
    </row>
    <row r="1305" spans="1:24" x14ac:dyDescent="0.55000000000000004">
      <c r="A1305" s="7" t="s">
        <v>4788</v>
      </c>
      <c r="B1305" s="7">
        <v>1304</v>
      </c>
      <c r="C1305" s="7" t="s">
        <v>4912</v>
      </c>
      <c r="D1305" s="7" t="s">
        <v>4913</v>
      </c>
      <c r="E1305" s="7" t="s">
        <v>1000</v>
      </c>
      <c r="F1305" s="7">
        <v>19</v>
      </c>
      <c r="G1305" s="7" t="s">
        <v>149</v>
      </c>
      <c r="H1305" s="7">
        <v>88170024</v>
      </c>
      <c r="I1305" s="7" t="s">
        <v>4914</v>
      </c>
      <c r="J1305" s="7" t="s">
        <v>262</v>
      </c>
      <c r="N1305" t="str">
        <f t="shared" si="220"/>
        <v>平西</v>
      </c>
      <c r="O1305" t="str">
        <f t="shared" si="221"/>
        <v>幸貴</v>
      </c>
      <c r="P1305" t="str">
        <f t="shared" si="222"/>
        <v>ヒラニシ</v>
      </c>
      <c r="Q1305" t="str">
        <f t="shared" si="223"/>
        <v>コウキ</v>
      </c>
      <c r="R1305">
        <f t="shared" si="224"/>
        <v>20</v>
      </c>
      <c r="S1305" t="str">
        <f t="shared" si="225"/>
        <v>2002</v>
      </c>
      <c r="T1305" t="str">
        <f t="shared" si="226"/>
        <v>0507</v>
      </c>
      <c r="U1305" t="str">
        <f t="shared" si="227"/>
        <v>2002/05/07</v>
      </c>
      <c r="V1305" t="str">
        <f t="shared" si="228"/>
        <v>大阪</v>
      </c>
      <c r="W1305" t="str">
        <f t="shared" si="229"/>
        <v>00088170024</v>
      </c>
      <c r="X1305" t="str">
        <f t="shared" si="230"/>
        <v>大阪公立大</v>
      </c>
    </row>
    <row r="1306" spans="1:24" x14ac:dyDescent="0.55000000000000004">
      <c r="A1306" s="7" t="s">
        <v>4788</v>
      </c>
      <c r="B1306" s="7">
        <v>1305</v>
      </c>
      <c r="C1306" s="7" t="s">
        <v>4915</v>
      </c>
      <c r="D1306" s="7" t="s">
        <v>4916</v>
      </c>
      <c r="E1306" s="7" t="s">
        <v>4917</v>
      </c>
      <c r="F1306" s="7">
        <v>20</v>
      </c>
      <c r="G1306" s="7" t="s">
        <v>149</v>
      </c>
      <c r="H1306" s="7">
        <v>86568336</v>
      </c>
      <c r="I1306" s="7" t="s">
        <v>4918</v>
      </c>
      <c r="J1306" s="7" t="s">
        <v>310</v>
      </c>
      <c r="N1306" t="str">
        <f t="shared" si="220"/>
        <v>深津</v>
      </c>
      <c r="O1306" t="str">
        <f t="shared" si="221"/>
        <v>新太郎</v>
      </c>
      <c r="P1306" t="str">
        <f t="shared" si="222"/>
        <v>フカツ</v>
      </c>
      <c r="Q1306" t="str">
        <f t="shared" si="223"/>
        <v>シンタロウ</v>
      </c>
      <c r="R1306">
        <f t="shared" si="224"/>
        <v>21</v>
      </c>
      <c r="S1306" t="str">
        <f t="shared" si="225"/>
        <v>2001</v>
      </c>
      <c r="T1306" t="str">
        <f t="shared" si="226"/>
        <v>0923</v>
      </c>
      <c r="U1306" t="str">
        <f t="shared" si="227"/>
        <v>2001/09/23</v>
      </c>
      <c r="V1306" t="str">
        <f t="shared" si="228"/>
        <v>大阪</v>
      </c>
      <c r="W1306" t="str">
        <f t="shared" si="229"/>
        <v>00086568336</v>
      </c>
      <c r="X1306" t="str">
        <f t="shared" si="230"/>
        <v>大阪公立大</v>
      </c>
    </row>
    <row r="1307" spans="1:24" x14ac:dyDescent="0.55000000000000004">
      <c r="A1307" s="7" t="s">
        <v>4788</v>
      </c>
      <c r="B1307" s="7">
        <v>1306</v>
      </c>
      <c r="C1307" s="7" t="s">
        <v>4919</v>
      </c>
      <c r="D1307" s="7" t="s">
        <v>4920</v>
      </c>
      <c r="E1307" s="7" t="s">
        <v>4921</v>
      </c>
      <c r="F1307" s="7">
        <v>19</v>
      </c>
      <c r="G1307" s="7" t="s">
        <v>149</v>
      </c>
      <c r="H1307" s="7">
        <v>92015118</v>
      </c>
      <c r="I1307" s="7" t="s">
        <v>662</v>
      </c>
      <c r="J1307" s="7" t="s">
        <v>622</v>
      </c>
      <c r="N1307" t="str">
        <f t="shared" si="220"/>
        <v>藤木</v>
      </c>
      <c r="O1307" t="str">
        <f t="shared" si="221"/>
        <v>瑞生</v>
      </c>
      <c r="P1307" t="str">
        <f t="shared" si="222"/>
        <v>フジキ</v>
      </c>
      <c r="Q1307" t="str">
        <f t="shared" si="223"/>
        <v>ミズキ</v>
      </c>
      <c r="R1307">
        <f t="shared" si="224"/>
        <v>20</v>
      </c>
      <c r="S1307" t="str">
        <f t="shared" si="225"/>
        <v>2002</v>
      </c>
      <c r="T1307" t="str">
        <f t="shared" si="226"/>
        <v>0708</v>
      </c>
      <c r="U1307" t="str">
        <f t="shared" si="227"/>
        <v>2002/07/08</v>
      </c>
      <c r="V1307" t="str">
        <f t="shared" si="228"/>
        <v>大阪</v>
      </c>
      <c r="W1307" t="str">
        <f t="shared" si="229"/>
        <v>00092015118</v>
      </c>
      <c r="X1307" t="str">
        <f t="shared" si="230"/>
        <v>大阪公立大</v>
      </c>
    </row>
    <row r="1308" spans="1:24" x14ac:dyDescent="0.55000000000000004">
      <c r="A1308" s="7" t="s">
        <v>4788</v>
      </c>
      <c r="B1308" s="7">
        <v>1307</v>
      </c>
      <c r="C1308" s="7" t="s">
        <v>4922</v>
      </c>
      <c r="D1308" s="7" t="s">
        <v>4923</v>
      </c>
      <c r="E1308" s="7" t="s">
        <v>4924</v>
      </c>
      <c r="F1308" s="7">
        <v>19</v>
      </c>
      <c r="G1308" s="7" t="s">
        <v>149</v>
      </c>
      <c r="H1308" s="7">
        <v>163229427</v>
      </c>
      <c r="I1308" s="7" t="s">
        <v>4925</v>
      </c>
      <c r="J1308" s="7" t="s">
        <v>4926</v>
      </c>
      <c r="N1308" t="str">
        <f t="shared" si="220"/>
        <v>室元</v>
      </c>
      <c r="O1308" t="str">
        <f t="shared" si="221"/>
        <v>寛史</v>
      </c>
      <c r="P1308" t="str">
        <f t="shared" si="222"/>
        <v>ムロモト</v>
      </c>
      <c r="Q1308" t="str">
        <f t="shared" si="223"/>
        <v>カンシ</v>
      </c>
      <c r="R1308">
        <f t="shared" si="224"/>
        <v>20</v>
      </c>
      <c r="S1308" t="str">
        <f t="shared" si="225"/>
        <v>2002</v>
      </c>
      <c r="T1308" t="str">
        <f t="shared" si="226"/>
        <v>0415</v>
      </c>
      <c r="U1308" t="str">
        <f t="shared" si="227"/>
        <v>2002/04/15</v>
      </c>
      <c r="V1308" t="str">
        <f t="shared" si="228"/>
        <v>大阪</v>
      </c>
      <c r="W1308" t="str">
        <f t="shared" si="229"/>
        <v>00163229427</v>
      </c>
      <c r="X1308" t="str">
        <f t="shared" si="230"/>
        <v>大阪公立大</v>
      </c>
    </row>
    <row r="1309" spans="1:24" x14ac:dyDescent="0.55000000000000004">
      <c r="A1309" s="7" t="s">
        <v>4788</v>
      </c>
      <c r="B1309" s="7">
        <v>1308</v>
      </c>
      <c r="C1309" s="7" t="s">
        <v>4927</v>
      </c>
      <c r="D1309" s="7" t="s">
        <v>4928</v>
      </c>
      <c r="E1309" s="7" t="s">
        <v>1403</v>
      </c>
      <c r="F1309" s="7">
        <v>19</v>
      </c>
      <c r="G1309" s="7" t="s">
        <v>149</v>
      </c>
      <c r="H1309" s="7">
        <v>88369135</v>
      </c>
      <c r="I1309" s="7" t="s">
        <v>2154</v>
      </c>
      <c r="J1309" s="7" t="s">
        <v>2768</v>
      </c>
      <c r="N1309" t="str">
        <f t="shared" si="220"/>
        <v>山城</v>
      </c>
      <c r="O1309" t="str">
        <f t="shared" si="221"/>
        <v>爽輔</v>
      </c>
      <c r="P1309" t="str">
        <f t="shared" si="222"/>
        <v>ヤマシロ</v>
      </c>
      <c r="Q1309" t="str">
        <f t="shared" si="223"/>
        <v>ソウスケ</v>
      </c>
      <c r="R1309">
        <f t="shared" si="224"/>
        <v>20</v>
      </c>
      <c r="S1309" t="str">
        <f t="shared" si="225"/>
        <v>2002</v>
      </c>
      <c r="T1309" t="str">
        <f t="shared" si="226"/>
        <v>0911</v>
      </c>
      <c r="U1309" t="str">
        <f t="shared" si="227"/>
        <v>2002/09/11</v>
      </c>
      <c r="V1309" t="str">
        <f t="shared" si="228"/>
        <v>大阪</v>
      </c>
      <c r="W1309" t="str">
        <f t="shared" si="229"/>
        <v>00088369135</v>
      </c>
      <c r="X1309" t="str">
        <f t="shared" si="230"/>
        <v>大阪公立大</v>
      </c>
    </row>
    <row r="1310" spans="1:24" x14ac:dyDescent="0.55000000000000004">
      <c r="A1310" s="7" t="s">
        <v>4929</v>
      </c>
      <c r="B1310" s="7">
        <v>1309</v>
      </c>
      <c r="C1310" s="7" t="s">
        <v>4930</v>
      </c>
      <c r="D1310" s="7" t="s">
        <v>4931</v>
      </c>
      <c r="E1310" s="7" t="s">
        <v>4558</v>
      </c>
      <c r="F1310" s="7">
        <v>19</v>
      </c>
      <c r="G1310" s="7" t="s">
        <v>121</v>
      </c>
      <c r="H1310" s="7">
        <v>108113620</v>
      </c>
      <c r="I1310" s="7" t="s">
        <v>4932</v>
      </c>
      <c r="J1310" s="7" t="s">
        <v>129</v>
      </c>
      <c r="N1310" t="str">
        <f t="shared" si="220"/>
        <v>日上</v>
      </c>
      <c r="O1310" t="str">
        <f t="shared" si="221"/>
        <v>雄喜</v>
      </c>
      <c r="P1310" t="str">
        <f t="shared" si="222"/>
        <v>ヒカミ</v>
      </c>
      <c r="Q1310" t="str">
        <f t="shared" si="223"/>
        <v>ユウキ</v>
      </c>
      <c r="R1310">
        <f t="shared" si="224"/>
        <v>20</v>
      </c>
      <c r="S1310" t="str">
        <f t="shared" si="225"/>
        <v>2002</v>
      </c>
      <c r="T1310" t="str">
        <f t="shared" si="226"/>
        <v>0620</v>
      </c>
      <c r="U1310" t="str">
        <f t="shared" si="227"/>
        <v>2002/06/20</v>
      </c>
      <c r="V1310" t="str">
        <f t="shared" si="228"/>
        <v>京都</v>
      </c>
      <c r="W1310" t="str">
        <f t="shared" si="229"/>
        <v>00108113620</v>
      </c>
      <c r="X1310" t="str">
        <f t="shared" si="230"/>
        <v>大阪経済法科大</v>
      </c>
    </row>
    <row r="1311" spans="1:24" x14ac:dyDescent="0.55000000000000004">
      <c r="A1311" s="7" t="s">
        <v>4933</v>
      </c>
      <c r="B1311" s="7">
        <v>1310</v>
      </c>
      <c r="C1311" s="7" t="s">
        <v>4934</v>
      </c>
      <c r="D1311" s="7" t="s">
        <v>4935</v>
      </c>
      <c r="E1311" s="7" t="s">
        <v>1354</v>
      </c>
      <c r="F1311" s="7">
        <v>20</v>
      </c>
      <c r="G1311" s="7" t="s">
        <v>149</v>
      </c>
      <c r="H1311" s="7">
        <v>93430524</v>
      </c>
      <c r="I1311" s="7" t="s">
        <v>621</v>
      </c>
      <c r="J1311" s="7" t="s">
        <v>4936</v>
      </c>
      <c r="N1311" t="str">
        <f t="shared" si="220"/>
        <v>上田</v>
      </c>
      <c r="O1311" t="str">
        <f t="shared" si="221"/>
        <v>晴彦</v>
      </c>
      <c r="P1311" t="str">
        <f t="shared" si="222"/>
        <v>ウエダ</v>
      </c>
      <c r="Q1311" t="str">
        <f t="shared" si="223"/>
        <v>ハルヒコ</v>
      </c>
      <c r="R1311">
        <f t="shared" si="224"/>
        <v>21</v>
      </c>
      <c r="S1311" t="str">
        <f t="shared" si="225"/>
        <v>2001</v>
      </c>
      <c r="T1311" t="str">
        <f t="shared" si="226"/>
        <v>1130</v>
      </c>
      <c r="U1311" t="str">
        <f t="shared" si="227"/>
        <v>2001/11/30</v>
      </c>
      <c r="V1311" t="str">
        <f t="shared" si="228"/>
        <v>大阪</v>
      </c>
      <c r="W1311" t="str">
        <f t="shared" si="229"/>
        <v>00093430524</v>
      </c>
      <c r="X1311" t="str">
        <f t="shared" si="230"/>
        <v>阪南大</v>
      </c>
    </row>
    <row r="1312" spans="1:24" x14ac:dyDescent="0.55000000000000004">
      <c r="A1312" s="7" t="s">
        <v>4933</v>
      </c>
      <c r="B1312" s="7">
        <v>1311</v>
      </c>
      <c r="C1312" s="7" t="s">
        <v>4937</v>
      </c>
      <c r="D1312" s="7" t="s">
        <v>4938</v>
      </c>
      <c r="E1312" s="7" t="s">
        <v>2264</v>
      </c>
      <c r="F1312" s="7">
        <v>21</v>
      </c>
      <c r="G1312" s="7" t="s">
        <v>109</v>
      </c>
      <c r="H1312" s="7">
        <v>84297737</v>
      </c>
      <c r="I1312" s="7" t="s">
        <v>4939</v>
      </c>
      <c r="J1312" s="7" t="s">
        <v>758</v>
      </c>
      <c r="N1312" t="str">
        <f t="shared" si="220"/>
        <v>植益</v>
      </c>
      <c r="O1312" t="str">
        <f t="shared" si="221"/>
        <v>亮</v>
      </c>
      <c r="P1312" t="str">
        <f t="shared" si="222"/>
        <v>ウエマス</v>
      </c>
      <c r="Q1312" t="str">
        <f t="shared" si="223"/>
        <v>リョウ</v>
      </c>
      <c r="R1312">
        <f t="shared" si="224"/>
        <v>22</v>
      </c>
      <c r="S1312" t="str">
        <f t="shared" si="225"/>
        <v>2000</v>
      </c>
      <c r="T1312" t="str">
        <f t="shared" si="226"/>
        <v>0524</v>
      </c>
      <c r="U1312" t="str">
        <f t="shared" si="227"/>
        <v>2000/05/24</v>
      </c>
      <c r="V1312" t="str">
        <f t="shared" si="228"/>
        <v>奈良</v>
      </c>
      <c r="W1312" t="str">
        <f t="shared" si="229"/>
        <v>00084297737</v>
      </c>
      <c r="X1312" t="str">
        <f t="shared" si="230"/>
        <v>阪南大</v>
      </c>
    </row>
    <row r="1313" spans="1:24" x14ac:dyDescent="0.55000000000000004">
      <c r="A1313" s="7" t="s">
        <v>4933</v>
      </c>
      <c r="B1313" s="7">
        <v>1312</v>
      </c>
      <c r="C1313" s="7" t="s">
        <v>4940</v>
      </c>
      <c r="D1313" s="7" t="s">
        <v>4941</v>
      </c>
      <c r="E1313" s="7" t="s">
        <v>2249</v>
      </c>
      <c r="F1313" s="7">
        <v>21</v>
      </c>
      <c r="G1313" s="7" t="s">
        <v>149</v>
      </c>
      <c r="H1313" s="7">
        <v>61374122</v>
      </c>
      <c r="I1313" s="7" t="s">
        <v>867</v>
      </c>
      <c r="J1313" s="7" t="s">
        <v>758</v>
      </c>
      <c r="N1313" t="str">
        <f t="shared" si="220"/>
        <v>岡本</v>
      </c>
      <c r="O1313" t="str">
        <f t="shared" si="221"/>
        <v>涼</v>
      </c>
      <c r="P1313" t="str">
        <f t="shared" si="222"/>
        <v>オカモト</v>
      </c>
      <c r="Q1313" t="str">
        <f t="shared" si="223"/>
        <v>リョウ</v>
      </c>
      <c r="R1313">
        <f t="shared" si="224"/>
        <v>22</v>
      </c>
      <c r="S1313" t="str">
        <f t="shared" si="225"/>
        <v>2000</v>
      </c>
      <c r="T1313" t="str">
        <f t="shared" si="226"/>
        <v>0602</v>
      </c>
      <c r="U1313" t="str">
        <f t="shared" si="227"/>
        <v>2000/06/02</v>
      </c>
      <c r="V1313" t="str">
        <f t="shared" si="228"/>
        <v>大阪</v>
      </c>
      <c r="W1313" t="str">
        <f t="shared" si="229"/>
        <v>00061374122</v>
      </c>
      <c r="X1313" t="str">
        <f t="shared" si="230"/>
        <v>阪南大</v>
      </c>
    </row>
    <row r="1314" spans="1:24" x14ac:dyDescent="0.55000000000000004">
      <c r="A1314" s="7" t="s">
        <v>4933</v>
      </c>
      <c r="B1314" s="7">
        <v>1313</v>
      </c>
      <c r="C1314" s="7" t="s">
        <v>4942</v>
      </c>
      <c r="D1314" s="7" t="s">
        <v>4943</v>
      </c>
      <c r="E1314" s="7" t="s">
        <v>1630</v>
      </c>
      <c r="F1314" s="7">
        <v>21</v>
      </c>
      <c r="G1314" s="7" t="s">
        <v>149</v>
      </c>
      <c r="H1314" s="7">
        <v>66027021</v>
      </c>
      <c r="I1314" s="7" t="s">
        <v>4944</v>
      </c>
      <c r="J1314" s="7" t="s">
        <v>1554</v>
      </c>
      <c r="N1314" t="str">
        <f t="shared" si="220"/>
        <v>亀川</v>
      </c>
      <c r="O1314" t="str">
        <f t="shared" si="221"/>
        <v>凌太</v>
      </c>
      <c r="P1314" t="str">
        <f t="shared" si="222"/>
        <v>カメガワ</v>
      </c>
      <c r="Q1314" t="str">
        <f t="shared" si="223"/>
        <v>リョウタ</v>
      </c>
      <c r="R1314">
        <f t="shared" si="224"/>
        <v>22</v>
      </c>
      <c r="S1314" t="str">
        <f t="shared" si="225"/>
        <v>2001</v>
      </c>
      <c r="T1314" t="str">
        <f t="shared" si="226"/>
        <v>0108</v>
      </c>
      <c r="U1314" t="str">
        <f t="shared" si="227"/>
        <v>2001/01/08</v>
      </c>
      <c r="V1314" t="str">
        <f t="shared" si="228"/>
        <v>大阪</v>
      </c>
      <c r="W1314" t="str">
        <f t="shared" si="229"/>
        <v>00066027021</v>
      </c>
      <c r="X1314" t="str">
        <f t="shared" si="230"/>
        <v>阪南大</v>
      </c>
    </row>
    <row r="1315" spans="1:24" x14ac:dyDescent="0.55000000000000004">
      <c r="A1315" s="7" t="s">
        <v>4933</v>
      </c>
      <c r="B1315" s="7">
        <v>1314</v>
      </c>
      <c r="C1315" s="7" t="s">
        <v>4945</v>
      </c>
      <c r="D1315" s="7" t="s">
        <v>4946</v>
      </c>
      <c r="E1315" s="7" t="s">
        <v>2014</v>
      </c>
      <c r="F1315" s="7">
        <v>21</v>
      </c>
      <c r="G1315" s="7" t="s">
        <v>149</v>
      </c>
      <c r="H1315" s="7">
        <v>101474724</v>
      </c>
      <c r="I1315" s="7" t="s">
        <v>116</v>
      </c>
      <c r="J1315" s="7" t="s">
        <v>1203</v>
      </c>
      <c r="N1315" t="str">
        <f t="shared" si="220"/>
        <v>藤田</v>
      </c>
      <c r="O1315" t="str">
        <f t="shared" si="221"/>
        <v>浩登</v>
      </c>
      <c r="P1315" t="str">
        <f t="shared" si="222"/>
        <v>フジタ</v>
      </c>
      <c r="Q1315" t="str">
        <f t="shared" si="223"/>
        <v>ヒロト</v>
      </c>
      <c r="R1315">
        <f t="shared" si="224"/>
        <v>22</v>
      </c>
      <c r="S1315" t="str">
        <f t="shared" si="225"/>
        <v>2000</v>
      </c>
      <c r="T1315" t="str">
        <f t="shared" si="226"/>
        <v>0912</v>
      </c>
      <c r="U1315" t="str">
        <f t="shared" si="227"/>
        <v>2000/09/12</v>
      </c>
      <c r="V1315" t="str">
        <f t="shared" si="228"/>
        <v>大阪</v>
      </c>
      <c r="W1315" t="str">
        <f t="shared" si="229"/>
        <v>00101474724</v>
      </c>
      <c r="X1315" t="str">
        <f t="shared" si="230"/>
        <v>阪南大</v>
      </c>
    </row>
    <row r="1316" spans="1:24" x14ac:dyDescent="0.55000000000000004">
      <c r="A1316" s="7" t="s">
        <v>2174</v>
      </c>
      <c r="B1316" s="7">
        <v>1315</v>
      </c>
      <c r="C1316" s="7" t="s">
        <v>4947</v>
      </c>
      <c r="D1316" s="7" t="s">
        <v>4948</v>
      </c>
      <c r="E1316" s="7" t="s">
        <v>4949</v>
      </c>
      <c r="F1316" s="7">
        <v>24</v>
      </c>
      <c r="G1316" s="7" t="s">
        <v>149</v>
      </c>
      <c r="H1316" s="7">
        <v>73467532</v>
      </c>
      <c r="I1316" s="7" t="s">
        <v>4950</v>
      </c>
      <c r="J1316" s="7" t="s">
        <v>4744</v>
      </c>
      <c r="N1316" t="str">
        <f t="shared" si="220"/>
        <v>池嶋</v>
      </c>
      <c r="O1316" t="str">
        <f t="shared" si="221"/>
        <v>佳憲</v>
      </c>
      <c r="P1316" t="str">
        <f t="shared" si="222"/>
        <v>イケジマ</v>
      </c>
      <c r="Q1316" t="str">
        <f t="shared" si="223"/>
        <v>ヨシノリ</v>
      </c>
      <c r="R1316">
        <f t="shared" si="224"/>
        <v>24</v>
      </c>
      <c r="S1316" t="str">
        <f t="shared" si="225"/>
        <v>1998</v>
      </c>
      <c r="T1316" t="str">
        <f t="shared" si="226"/>
        <v>0201</v>
      </c>
      <c r="U1316" t="str">
        <f t="shared" si="227"/>
        <v>1998/02/01</v>
      </c>
      <c r="V1316" t="str">
        <f t="shared" si="228"/>
        <v>大阪</v>
      </c>
      <c r="W1316" t="str">
        <f t="shared" si="229"/>
        <v>00073467532</v>
      </c>
      <c r="X1316" t="str">
        <f t="shared" si="230"/>
        <v>大阪学院大</v>
      </c>
    </row>
    <row r="1317" spans="1:24" x14ac:dyDescent="0.55000000000000004">
      <c r="A1317" s="7" t="s">
        <v>2174</v>
      </c>
      <c r="B1317" s="7">
        <v>1316</v>
      </c>
      <c r="C1317" s="7" t="s">
        <v>4951</v>
      </c>
      <c r="D1317" s="7" t="s">
        <v>4952</v>
      </c>
      <c r="E1317" s="7" t="s">
        <v>4953</v>
      </c>
      <c r="F1317" s="7">
        <v>21</v>
      </c>
      <c r="G1317" s="7" t="s">
        <v>149</v>
      </c>
      <c r="H1317" s="7" t="s">
        <v>551</v>
      </c>
      <c r="I1317" s="7" t="s">
        <v>2627</v>
      </c>
      <c r="J1317" s="7" t="s">
        <v>4954</v>
      </c>
      <c r="N1317" t="str">
        <f t="shared" si="220"/>
        <v>河野</v>
      </c>
      <c r="O1317" t="str">
        <f t="shared" si="221"/>
        <v>嵩矢</v>
      </c>
      <c r="P1317" t="str">
        <f t="shared" si="222"/>
        <v>コウノ</v>
      </c>
      <c r="Q1317" t="str">
        <f t="shared" si="223"/>
        <v>シュウヤ</v>
      </c>
      <c r="R1317">
        <f t="shared" si="224"/>
        <v>22</v>
      </c>
      <c r="S1317" t="str">
        <f t="shared" si="225"/>
        <v>2000</v>
      </c>
      <c r="T1317" t="str">
        <f t="shared" si="226"/>
        <v>0424</v>
      </c>
      <c r="U1317" t="str">
        <f t="shared" si="227"/>
        <v>2000/04/24</v>
      </c>
      <c r="V1317" t="str">
        <f t="shared" si="228"/>
        <v>大阪</v>
      </c>
      <c r="W1317" t="str">
        <f t="shared" si="229"/>
        <v/>
      </c>
      <c r="X1317" t="str">
        <f t="shared" si="230"/>
        <v>大阪学院大</v>
      </c>
    </row>
    <row r="1318" spans="1:24" x14ac:dyDescent="0.55000000000000004">
      <c r="A1318" s="7" t="s">
        <v>2174</v>
      </c>
      <c r="B1318" s="7">
        <v>1317</v>
      </c>
      <c r="C1318" s="7" t="s">
        <v>4955</v>
      </c>
      <c r="D1318" s="7" t="s">
        <v>4956</v>
      </c>
      <c r="E1318" s="7" t="s">
        <v>4957</v>
      </c>
      <c r="F1318" s="7">
        <v>21</v>
      </c>
      <c r="G1318" s="7" t="s">
        <v>149</v>
      </c>
      <c r="H1318" s="7">
        <v>61604926</v>
      </c>
      <c r="I1318" s="7" t="s">
        <v>434</v>
      </c>
      <c r="J1318" s="7" t="s">
        <v>2653</v>
      </c>
      <c r="N1318" t="str">
        <f t="shared" si="220"/>
        <v>清水</v>
      </c>
      <c r="O1318" t="str">
        <f t="shared" si="221"/>
        <v>裕次郎</v>
      </c>
      <c r="P1318" t="str">
        <f t="shared" si="222"/>
        <v>シミズ</v>
      </c>
      <c r="Q1318" t="str">
        <f t="shared" si="223"/>
        <v>ユウジロウ</v>
      </c>
      <c r="R1318">
        <f t="shared" si="224"/>
        <v>22</v>
      </c>
      <c r="S1318" t="str">
        <f t="shared" si="225"/>
        <v>2000</v>
      </c>
      <c r="T1318" t="str">
        <f t="shared" si="226"/>
        <v>0725</v>
      </c>
      <c r="U1318" t="str">
        <f t="shared" si="227"/>
        <v>2000/07/25</v>
      </c>
      <c r="V1318" t="str">
        <f t="shared" si="228"/>
        <v>大阪</v>
      </c>
      <c r="W1318" t="str">
        <f t="shared" si="229"/>
        <v>00061604926</v>
      </c>
      <c r="X1318" t="str">
        <f t="shared" si="230"/>
        <v>大阪学院大</v>
      </c>
    </row>
    <row r="1319" spans="1:24" x14ac:dyDescent="0.55000000000000004">
      <c r="A1319" s="7" t="s">
        <v>2174</v>
      </c>
      <c r="B1319" s="7">
        <v>1318</v>
      </c>
      <c r="C1319" s="7" t="s">
        <v>4958</v>
      </c>
      <c r="D1319" s="7" t="s">
        <v>4959</v>
      </c>
      <c r="E1319" s="7" t="s">
        <v>3980</v>
      </c>
      <c r="F1319" s="7">
        <v>21</v>
      </c>
      <c r="G1319" s="7" t="s">
        <v>149</v>
      </c>
      <c r="H1319" s="7">
        <v>64500116</v>
      </c>
      <c r="I1319" s="7" t="s">
        <v>4960</v>
      </c>
      <c r="J1319" s="7" t="s">
        <v>2689</v>
      </c>
      <c r="N1319" t="str">
        <f t="shared" si="220"/>
        <v>高砂</v>
      </c>
      <c r="O1319" t="str">
        <f t="shared" si="221"/>
        <v>直紘</v>
      </c>
      <c r="P1319" t="str">
        <f t="shared" si="222"/>
        <v>タカサゴ</v>
      </c>
      <c r="Q1319" t="str">
        <f t="shared" si="223"/>
        <v>ナオヒロ</v>
      </c>
      <c r="R1319">
        <f t="shared" si="224"/>
        <v>22</v>
      </c>
      <c r="S1319" t="str">
        <f t="shared" si="225"/>
        <v>2000</v>
      </c>
      <c r="T1319" t="str">
        <f t="shared" si="226"/>
        <v>1103</v>
      </c>
      <c r="U1319" t="str">
        <f t="shared" si="227"/>
        <v>2000/11/03</v>
      </c>
      <c r="V1319" t="str">
        <f t="shared" si="228"/>
        <v>大阪</v>
      </c>
      <c r="W1319" t="str">
        <f t="shared" si="229"/>
        <v>00064500116</v>
      </c>
      <c r="X1319" t="str">
        <f t="shared" si="230"/>
        <v>大阪学院大</v>
      </c>
    </row>
    <row r="1320" spans="1:24" x14ac:dyDescent="0.55000000000000004">
      <c r="A1320" s="7" t="s">
        <v>2174</v>
      </c>
      <c r="B1320" s="7">
        <v>1319</v>
      </c>
      <c r="C1320" s="7" t="s">
        <v>4961</v>
      </c>
      <c r="D1320" s="7" t="s">
        <v>4962</v>
      </c>
      <c r="E1320" s="7" t="s">
        <v>2960</v>
      </c>
      <c r="F1320" s="7">
        <v>21</v>
      </c>
      <c r="G1320" s="7" t="s">
        <v>143</v>
      </c>
      <c r="H1320" s="7">
        <v>97770737</v>
      </c>
      <c r="I1320" s="7" t="s">
        <v>4963</v>
      </c>
      <c r="J1320" s="7" t="s">
        <v>686</v>
      </c>
      <c r="N1320" t="str">
        <f t="shared" si="220"/>
        <v>徳田</v>
      </c>
      <c r="O1320" t="str">
        <f t="shared" si="221"/>
        <v>航也</v>
      </c>
      <c r="P1320" t="str">
        <f t="shared" si="222"/>
        <v>トクダ</v>
      </c>
      <c r="Q1320" t="str">
        <f t="shared" si="223"/>
        <v>コウヤ</v>
      </c>
      <c r="R1320">
        <f t="shared" si="224"/>
        <v>22</v>
      </c>
      <c r="S1320" t="str">
        <f t="shared" si="225"/>
        <v>2000</v>
      </c>
      <c r="T1320" t="str">
        <f t="shared" si="226"/>
        <v>0421</v>
      </c>
      <c r="U1320" t="str">
        <f t="shared" si="227"/>
        <v>2000/04/21</v>
      </c>
      <c r="V1320" t="str">
        <f t="shared" si="228"/>
        <v>兵庫</v>
      </c>
      <c r="W1320" t="str">
        <f t="shared" si="229"/>
        <v>00097770737</v>
      </c>
      <c r="X1320" t="str">
        <f t="shared" si="230"/>
        <v>大阪学院大</v>
      </c>
    </row>
    <row r="1321" spans="1:24" x14ac:dyDescent="0.55000000000000004">
      <c r="A1321" s="7" t="s">
        <v>2174</v>
      </c>
      <c r="B1321" s="7">
        <v>1320</v>
      </c>
      <c r="C1321" s="7" t="s">
        <v>4964</v>
      </c>
      <c r="D1321" s="7" t="s">
        <v>4965</v>
      </c>
      <c r="E1321" s="7" t="s">
        <v>265</v>
      </c>
      <c r="F1321" s="7">
        <v>20</v>
      </c>
      <c r="G1321" s="7" t="s">
        <v>898</v>
      </c>
      <c r="H1321" s="7">
        <v>83804023</v>
      </c>
      <c r="I1321" s="7" t="s">
        <v>4966</v>
      </c>
      <c r="J1321" s="7" t="s">
        <v>3530</v>
      </c>
      <c r="N1321" t="str">
        <f t="shared" si="220"/>
        <v>石本</v>
      </c>
      <c r="O1321" t="str">
        <f t="shared" si="221"/>
        <v>勝人</v>
      </c>
      <c r="P1321" t="str">
        <f t="shared" si="222"/>
        <v>イシモト</v>
      </c>
      <c r="Q1321" t="str">
        <f t="shared" si="223"/>
        <v>マサト</v>
      </c>
      <c r="R1321">
        <f t="shared" si="224"/>
        <v>21</v>
      </c>
      <c r="S1321" t="str">
        <f t="shared" si="225"/>
        <v>2001</v>
      </c>
      <c r="T1321" t="str">
        <f t="shared" si="226"/>
        <v>0816</v>
      </c>
      <c r="U1321" t="str">
        <f t="shared" si="227"/>
        <v>2001/08/16</v>
      </c>
      <c r="V1321" t="str">
        <f t="shared" si="228"/>
        <v>愛媛</v>
      </c>
      <c r="W1321" t="str">
        <f t="shared" si="229"/>
        <v>00083804023</v>
      </c>
      <c r="X1321" t="str">
        <f t="shared" si="230"/>
        <v>大阪学院大</v>
      </c>
    </row>
    <row r="1322" spans="1:24" x14ac:dyDescent="0.55000000000000004">
      <c r="A1322" s="7" t="s">
        <v>2174</v>
      </c>
      <c r="B1322" s="7">
        <v>1321</v>
      </c>
      <c r="C1322" s="7" t="s">
        <v>4967</v>
      </c>
      <c r="D1322" s="7" t="s">
        <v>4968</v>
      </c>
      <c r="E1322" s="7" t="s">
        <v>375</v>
      </c>
      <c r="F1322" s="7">
        <v>20</v>
      </c>
      <c r="G1322" s="7" t="s">
        <v>782</v>
      </c>
      <c r="H1322" s="7">
        <v>91115926</v>
      </c>
      <c r="I1322" s="7" t="s">
        <v>272</v>
      </c>
      <c r="J1322" s="7" t="s">
        <v>886</v>
      </c>
      <c r="N1322" t="str">
        <f t="shared" si="220"/>
        <v>大石</v>
      </c>
      <c r="O1322" t="str">
        <f t="shared" si="221"/>
        <v>陸斗</v>
      </c>
      <c r="P1322" t="str">
        <f t="shared" si="222"/>
        <v>オオイシ</v>
      </c>
      <c r="Q1322" t="str">
        <f t="shared" si="223"/>
        <v>リクト</v>
      </c>
      <c r="R1322">
        <f t="shared" si="224"/>
        <v>21</v>
      </c>
      <c r="S1322" t="str">
        <f t="shared" si="225"/>
        <v>2001</v>
      </c>
      <c r="T1322" t="str">
        <f t="shared" si="226"/>
        <v>1220</v>
      </c>
      <c r="U1322" t="str">
        <f t="shared" si="227"/>
        <v>2001/12/20</v>
      </c>
      <c r="V1322" t="str">
        <f t="shared" si="228"/>
        <v>高知</v>
      </c>
      <c r="W1322" t="str">
        <f t="shared" si="229"/>
        <v>00091115926</v>
      </c>
      <c r="X1322" t="str">
        <f t="shared" si="230"/>
        <v>大阪学院大</v>
      </c>
    </row>
    <row r="1323" spans="1:24" x14ac:dyDescent="0.55000000000000004">
      <c r="A1323" s="7" t="s">
        <v>2174</v>
      </c>
      <c r="B1323" s="7">
        <v>1322</v>
      </c>
      <c r="C1323" s="7" t="s">
        <v>4969</v>
      </c>
      <c r="D1323" s="7" t="s">
        <v>4970</v>
      </c>
      <c r="E1323" s="7" t="s">
        <v>4971</v>
      </c>
      <c r="F1323" s="7">
        <v>20</v>
      </c>
      <c r="G1323" s="7" t="s">
        <v>143</v>
      </c>
      <c r="H1323" s="7">
        <v>79342429</v>
      </c>
      <c r="I1323" s="7" t="s">
        <v>4972</v>
      </c>
      <c r="J1323" s="7" t="s">
        <v>4973</v>
      </c>
      <c r="N1323" t="str">
        <f t="shared" si="220"/>
        <v>金岡</v>
      </c>
      <c r="O1323" t="str">
        <f t="shared" si="221"/>
        <v>弘尚</v>
      </c>
      <c r="P1323" t="str">
        <f t="shared" si="222"/>
        <v>カナオカ</v>
      </c>
      <c r="Q1323" t="str">
        <f t="shared" si="223"/>
        <v>ヒロナオ</v>
      </c>
      <c r="R1323">
        <f t="shared" si="224"/>
        <v>21</v>
      </c>
      <c r="S1323" t="str">
        <f t="shared" si="225"/>
        <v>2001</v>
      </c>
      <c r="T1323" t="str">
        <f t="shared" si="226"/>
        <v>1227</v>
      </c>
      <c r="U1323" t="str">
        <f t="shared" si="227"/>
        <v>2001/12/27</v>
      </c>
      <c r="V1323" t="str">
        <f t="shared" si="228"/>
        <v>兵庫</v>
      </c>
      <c r="W1323" t="str">
        <f t="shared" si="229"/>
        <v>00079342429</v>
      </c>
      <c r="X1323" t="str">
        <f t="shared" si="230"/>
        <v>大阪学院大</v>
      </c>
    </row>
    <row r="1324" spans="1:24" x14ac:dyDescent="0.55000000000000004">
      <c r="A1324" s="7" t="s">
        <v>2174</v>
      </c>
      <c r="B1324" s="7">
        <v>1323</v>
      </c>
      <c r="C1324" s="7" t="s">
        <v>4974</v>
      </c>
      <c r="D1324" s="7" t="s">
        <v>4975</v>
      </c>
      <c r="E1324" s="7" t="s">
        <v>4976</v>
      </c>
      <c r="F1324" s="7">
        <v>18</v>
      </c>
      <c r="G1324" s="7" t="s">
        <v>149</v>
      </c>
      <c r="H1324" s="7" t="s">
        <v>551</v>
      </c>
      <c r="I1324" s="7" t="s">
        <v>3582</v>
      </c>
      <c r="J1324" s="7" t="s">
        <v>4323</v>
      </c>
      <c r="N1324" t="str">
        <f t="shared" si="220"/>
        <v>杉本</v>
      </c>
      <c r="O1324" t="str">
        <f t="shared" si="221"/>
        <v>誠大</v>
      </c>
      <c r="P1324" t="str">
        <f t="shared" si="222"/>
        <v>スギモト</v>
      </c>
      <c r="Q1324" t="str">
        <f t="shared" si="223"/>
        <v>マサヒロ</v>
      </c>
      <c r="R1324">
        <f t="shared" si="224"/>
        <v>19</v>
      </c>
      <c r="S1324" t="str">
        <f t="shared" si="225"/>
        <v>2003</v>
      </c>
      <c r="T1324" t="str">
        <f t="shared" si="226"/>
        <v>0731</v>
      </c>
      <c r="U1324" t="str">
        <f t="shared" si="227"/>
        <v>2003/07/31</v>
      </c>
      <c r="V1324" t="str">
        <f t="shared" si="228"/>
        <v>大阪</v>
      </c>
      <c r="W1324" t="str">
        <f t="shared" si="229"/>
        <v/>
      </c>
      <c r="X1324" t="str">
        <f t="shared" si="230"/>
        <v>大阪学院大</v>
      </c>
    </row>
    <row r="1325" spans="1:24" x14ac:dyDescent="0.55000000000000004">
      <c r="A1325" s="7" t="s">
        <v>2174</v>
      </c>
      <c r="B1325" s="7">
        <v>1324</v>
      </c>
      <c r="C1325" s="7" t="s">
        <v>4977</v>
      </c>
      <c r="D1325" s="7" t="s">
        <v>4978</v>
      </c>
      <c r="E1325" s="7" t="s">
        <v>4512</v>
      </c>
      <c r="F1325" s="7">
        <v>20</v>
      </c>
      <c r="G1325" s="7" t="s">
        <v>149</v>
      </c>
      <c r="H1325" s="7">
        <v>118444123</v>
      </c>
      <c r="I1325" s="7" t="s">
        <v>185</v>
      </c>
      <c r="J1325" s="7" t="s">
        <v>4979</v>
      </c>
      <c r="N1325" t="str">
        <f t="shared" si="220"/>
        <v>山下</v>
      </c>
      <c r="O1325" t="str">
        <f t="shared" si="221"/>
        <v>新史</v>
      </c>
      <c r="P1325" t="str">
        <f t="shared" si="222"/>
        <v>ヤマシタ</v>
      </c>
      <c r="Q1325" t="str">
        <f t="shared" si="223"/>
        <v>アラシ</v>
      </c>
      <c r="R1325">
        <f t="shared" si="224"/>
        <v>21</v>
      </c>
      <c r="S1325" t="str">
        <f t="shared" si="225"/>
        <v>2001</v>
      </c>
      <c r="T1325" t="str">
        <f t="shared" si="226"/>
        <v>0731</v>
      </c>
      <c r="U1325" t="str">
        <f t="shared" si="227"/>
        <v>2001/07/31</v>
      </c>
      <c r="V1325" t="str">
        <f t="shared" si="228"/>
        <v>大阪</v>
      </c>
      <c r="W1325" t="str">
        <f t="shared" si="229"/>
        <v>00118444123</v>
      </c>
      <c r="X1325" t="str">
        <f t="shared" si="230"/>
        <v>大阪学院大</v>
      </c>
    </row>
    <row r="1326" spans="1:24" x14ac:dyDescent="0.55000000000000004">
      <c r="A1326" s="7" t="s">
        <v>2174</v>
      </c>
      <c r="B1326" s="7">
        <v>1325</v>
      </c>
      <c r="C1326" s="7" t="s">
        <v>4980</v>
      </c>
      <c r="D1326" s="7" t="s">
        <v>4981</v>
      </c>
      <c r="E1326" s="7" t="s">
        <v>4982</v>
      </c>
      <c r="F1326" s="7">
        <v>20</v>
      </c>
      <c r="G1326" s="7" t="s">
        <v>149</v>
      </c>
      <c r="H1326" s="7">
        <v>77499743</v>
      </c>
      <c r="I1326" s="7" t="s">
        <v>4983</v>
      </c>
      <c r="J1326" s="7" t="s">
        <v>1253</v>
      </c>
      <c r="N1326" t="str">
        <f t="shared" si="220"/>
        <v>横山</v>
      </c>
      <c r="O1326" t="str">
        <f t="shared" si="221"/>
        <v>志穏</v>
      </c>
      <c r="P1326" t="str">
        <f t="shared" si="222"/>
        <v>ヨコヤマ</v>
      </c>
      <c r="Q1326" t="str">
        <f t="shared" si="223"/>
        <v>シオン</v>
      </c>
      <c r="R1326">
        <f t="shared" si="224"/>
        <v>21</v>
      </c>
      <c r="S1326" t="str">
        <f t="shared" si="225"/>
        <v>2001</v>
      </c>
      <c r="T1326" t="str">
        <f t="shared" si="226"/>
        <v>0727</v>
      </c>
      <c r="U1326" t="str">
        <f t="shared" si="227"/>
        <v>2001/07/27</v>
      </c>
      <c r="V1326" t="str">
        <f t="shared" si="228"/>
        <v>大阪</v>
      </c>
      <c r="W1326" t="str">
        <f t="shared" si="229"/>
        <v>00077499743</v>
      </c>
      <c r="X1326" t="str">
        <f t="shared" si="230"/>
        <v>大阪学院大</v>
      </c>
    </row>
    <row r="1327" spans="1:24" x14ac:dyDescent="0.55000000000000004">
      <c r="A1327" s="7" t="s">
        <v>2174</v>
      </c>
      <c r="B1327" s="7">
        <v>1326</v>
      </c>
      <c r="C1327" s="7" t="s">
        <v>4984</v>
      </c>
      <c r="D1327" s="7" t="s">
        <v>4985</v>
      </c>
      <c r="E1327" s="7" t="s">
        <v>1734</v>
      </c>
      <c r="F1327" s="7">
        <v>20</v>
      </c>
      <c r="G1327" s="7" t="s">
        <v>782</v>
      </c>
      <c r="H1327" s="7">
        <v>91116119</v>
      </c>
      <c r="I1327" s="7" t="s">
        <v>4986</v>
      </c>
      <c r="J1327" s="7" t="s">
        <v>251</v>
      </c>
      <c r="N1327" t="str">
        <f t="shared" si="220"/>
        <v>依岡</v>
      </c>
      <c r="O1327" t="str">
        <f t="shared" si="221"/>
        <v>朋紀</v>
      </c>
      <c r="P1327" t="str">
        <f t="shared" si="222"/>
        <v>ヨリオカ</v>
      </c>
      <c r="Q1327" t="str">
        <f t="shared" si="223"/>
        <v>トモキ</v>
      </c>
      <c r="R1327">
        <f t="shared" si="224"/>
        <v>21</v>
      </c>
      <c r="S1327" t="str">
        <f t="shared" si="225"/>
        <v>2001</v>
      </c>
      <c r="T1327" t="str">
        <f t="shared" si="226"/>
        <v>1116</v>
      </c>
      <c r="U1327" t="str">
        <f t="shared" si="227"/>
        <v>2001/11/16</v>
      </c>
      <c r="V1327" t="str">
        <f t="shared" si="228"/>
        <v>高知</v>
      </c>
      <c r="W1327" t="str">
        <f t="shared" si="229"/>
        <v>00091116119</v>
      </c>
      <c r="X1327" t="str">
        <f t="shared" si="230"/>
        <v>大阪学院大</v>
      </c>
    </row>
    <row r="1328" spans="1:24" x14ac:dyDescent="0.55000000000000004">
      <c r="A1328" s="7" t="s">
        <v>2174</v>
      </c>
      <c r="B1328" s="7">
        <v>1327</v>
      </c>
      <c r="C1328" s="7" t="s">
        <v>4987</v>
      </c>
      <c r="D1328" s="7" t="s">
        <v>4988</v>
      </c>
      <c r="E1328" s="7" t="s">
        <v>1052</v>
      </c>
      <c r="F1328" s="7">
        <v>19</v>
      </c>
      <c r="G1328" s="7" t="s">
        <v>149</v>
      </c>
      <c r="H1328" s="7">
        <v>86560530</v>
      </c>
      <c r="I1328" s="7" t="s">
        <v>4824</v>
      </c>
      <c r="J1328" s="7" t="s">
        <v>430</v>
      </c>
      <c r="N1328" t="str">
        <f t="shared" si="220"/>
        <v>黄地</v>
      </c>
      <c r="O1328" t="str">
        <f t="shared" si="221"/>
        <v>一希</v>
      </c>
      <c r="P1328" t="str">
        <f t="shared" si="222"/>
        <v>オウチ</v>
      </c>
      <c r="Q1328" t="str">
        <f t="shared" si="223"/>
        <v>カズキ</v>
      </c>
      <c r="R1328">
        <f t="shared" si="224"/>
        <v>20</v>
      </c>
      <c r="S1328" t="str">
        <f t="shared" si="225"/>
        <v>2002</v>
      </c>
      <c r="T1328" t="str">
        <f t="shared" si="226"/>
        <v>0621</v>
      </c>
      <c r="U1328" t="str">
        <f t="shared" si="227"/>
        <v>2002/06/21</v>
      </c>
      <c r="V1328" t="str">
        <f t="shared" si="228"/>
        <v>大阪</v>
      </c>
      <c r="W1328" t="str">
        <f t="shared" si="229"/>
        <v>00086560530</v>
      </c>
      <c r="X1328" t="str">
        <f t="shared" si="230"/>
        <v>大阪学院大</v>
      </c>
    </row>
    <row r="1329" spans="1:24" x14ac:dyDescent="0.55000000000000004">
      <c r="A1329" s="7" t="s">
        <v>2174</v>
      </c>
      <c r="B1329" s="7">
        <v>1328</v>
      </c>
      <c r="C1329" s="7" t="s">
        <v>4989</v>
      </c>
      <c r="D1329" s="7" t="s">
        <v>4990</v>
      </c>
      <c r="E1329" s="7" t="s">
        <v>3236</v>
      </c>
      <c r="F1329" s="7">
        <v>19</v>
      </c>
      <c r="G1329" s="7" t="s">
        <v>149</v>
      </c>
      <c r="H1329" s="7">
        <v>126167932</v>
      </c>
      <c r="I1329" s="7" t="s">
        <v>4991</v>
      </c>
      <c r="J1329" s="7" t="s">
        <v>882</v>
      </c>
      <c r="N1329" t="str">
        <f t="shared" si="220"/>
        <v>北田</v>
      </c>
      <c r="O1329" t="str">
        <f t="shared" si="221"/>
        <v>颯</v>
      </c>
      <c r="P1329" t="str">
        <f t="shared" si="222"/>
        <v>キタダ</v>
      </c>
      <c r="Q1329" t="str">
        <f t="shared" si="223"/>
        <v>ソウ</v>
      </c>
      <c r="R1329">
        <f t="shared" si="224"/>
        <v>20</v>
      </c>
      <c r="S1329" t="str">
        <f t="shared" si="225"/>
        <v>2002</v>
      </c>
      <c r="T1329" t="str">
        <f t="shared" si="226"/>
        <v>1002</v>
      </c>
      <c r="U1329" t="str">
        <f t="shared" si="227"/>
        <v>2002/10/02</v>
      </c>
      <c r="V1329" t="str">
        <f t="shared" si="228"/>
        <v>大阪</v>
      </c>
      <c r="W1329" t="str">
        <f t="shared" si="229"/>
        <v>00126167932</v>
      </c>
      <c r="X1329" t="str">
        <f t="shared" si="230"/>
        <v>大阪学院大</v>
      </c>
    </row>
    <row r="1330" spans="1:24" x14ac:dyDescent="0.55000000000000004">
      <c r="A1330" s="7" t="s">
        <v>2174</v>
      </c>
      <c r="B1330" s="7">
        <v>1329</v>
      </c>
      <c r="C1330" s="7" t="s">
        <v>4992</v>
      </c>
      <c r="D1330" s="7" t="s">
        <v>4993</v>
      </c>
      <c r="E1330" s="7" t="s">
        <v>3399</v>
      </c>
      <c r="F1330" s="7">
        <v>19</v>
      </c>
      <c r="G1330" s="7" t="s">
        <v>143</v>
      </c>
      <c r="H1330" s="7">
        <v>125063724</v>
      </c>
      <c r="I1330" s="7" t="s">
        <v>4994</v>
      </c>
      <c r="J1330" s="7" t="s">
        <v>1708</v>
      </c>
      <c r="N1330" t="str">
        <f t="shared" si="220"/>
        <v>下妻</v>
      </c>
      <c r="O1330" t="str">
        <f t="shared" si="221"/>
        <v>樹生</v>
      </c>
      <c r="P1330" t="str">
        <f t="shared" si="222"/>
        <v>シモヅマ</v>
      </c>
      <c r="Q1330" t="str">
        <f t="shared" si="223"/>
        <v>タツキ</v>
      </c>
      <c r="R1330">
        <f t="shared" si="224"/>
        <v>20</v>
      </c>
      <c r="S1330" t="str">
        <f t="shared" si="225"/>
        <v>2002</v>
      </c>
      <c r="T1330" t="str">
        <f t="shared" si="226"/>
        <v>1218</v>
      </c>
      <c r="U1330" t="str">
        <f t="shared" si="227"/>
        <v>2002/12/18</v>
      </c>
      <c r="V1330" t="str">
        <f t="shared" si="228"/>
        <v>兵庫</v>
      </c>
      <c r="W1330" t="str">
        <f t="shared" si="229"/>
        <v>00125063724</v>
      </c>
      <c r="X1330" t="str">
        <f t="shared" si="230"/>
        <v>大阪学院大</v>
      </c>
    </row>
    <row r="1331" spans="1:24" x14ac:dyDescent="0.55000000000000004">
      <c r="A1331" s="7" t="s">
        <v>2174</v>
      </c>
      <c r="B1331" s="7">
        <v>1330</v>
      </c>
      <c r="C1331" s="7" t="s">
        <v>4995</v>
      </c>
      <c r="D1331" s="7" t="s">
        <v>4996</v>
      </c>
      <c r="E1331" s="7" t="s">
        <v>3508</v>
      </c>
      <c r="F1331" s="7">
        <v>19</v>
      </c>
      <c r="G1331" s="7" t="s">
        <v>149</v>
      </c>
      <c r="H1331" s="7">
        <v>92702929</v>
      </c>
      <c r="I1331" s="7" t="s">
        <v>3300</v>
      </c>
      <c r="J1331" s="7" t="s">
        <v>393</v>
      </c>
      <c r="N1331" t="str">
        <f t="shared" si="220"/>
        <v>武本</v>
      </c>
      <c r="O1331" t="str">
        <f t="shared" si="221"/>
        <v>佳明</v>
      </c>
      <c r="P1331" t="str">
        <f t="shared" si="222"/>
        <v>タケモト</v>
      </c>
      <c r="Q1331" t="str">
        <f t="shared" si="223"/>
        <v>ヨシアキ</v>
      </c>
      <c r="R1331">
        <f t="shared" si="224"/>
        <v>20</v>
      </c>
      <c r="S1331" t="str">
        <f t="shared" si="225"/>
        <v>2002</v>
      </c>
      <c r="T1331" t="str">
        <f t="shared" si="226"/>
        <v>1231</v>
      </c>
      <c r="U1331" t="str">
        <f t="shared" si="227"/>
        <v>2002/12/31</v>
      </c>
      <c r="V1331" t="str">
        <f t="shared" si="228"/>
        <v>大阪</v>
      </c>
      <c r="W1331" t="str">
        <f t="shared" si="229"/>
        <v>00092702929</v>
      </c>
      <c r="X1331" t="str">
        <f t="shared" si="230"/>
        <v>大阪学院大</v>
      </c>
    </row>
    <row r="1332" spans="1:24" x14ac:dyDescent="0.55000000000000004">
      <c r="A1332" s="7" t="s">
        <v>2174</v>
      </c>
      <c r="B1332" s="7">
        <v>1331</v>
      </c>
      <c r="C1332" s="7" t="s">
        <v>4997</v>
      </c>
      <c r="D1332" s="7" t="s">
        <v>4998</v>
      </c>
      <c r="E1332" s="7" t="s">
        <v>4999</v>
      </c>
      <c r="F1332" s="7">
        <v>19</v>
      </c>
      <c r="G1332" s="7" t="s">
        <v>121</v>
      </c>
      <c r="H1332" s="7">
        <v>107876130</v>
      </c>
      <c r="I1332" s="7" t="s">
        <v>5000</v>
      </c>
      <c r="J1332" s="7" t="s">
        <v>1688</v>
      </c>
      <c r="N1332" t="str">
        <f t="shared" si="220"/>
        <v>波多野</v>
      </c>
      <c r="O1332" t="str">
        <f t="shared" si="221"/>
        <v>快斗</v>
      </c>
      <c r="P1332" t="str">
        <f t="shared" si="222"/>
        <v>ハタノ</v>
      </c>
      <c r="Q1332" t="str">
        <f t="shared" si="223"/>
        <v>カイト</v>
      </c>
      <c r="R1332">
        <f t="shared" si="224"/>
        <v>20</v>
      </c>
      <c r="S1332" t="str">
        <f t="shared" si="225"/>
        <v>2003</v>
      </c>
      <c r="T1332" t="str">
        <f t="shared" si="226"/>
        <v>0128</v>
      </c>
      <c r="U1332" t="str">
        <f t="shared" si="227"/>
        <v>2003/01/28</v>
      </c>
      <c r="V1332" t="str">
        <f t="shared" si="228"/>
        <v>京都</v>
      </c>
      <c r="W1332" t="str">
        <f t="shared" si="229"/>
        <v>00107876130</v>
      </c>
      <c r="X1332" t="str">
        <f t="shared" si="230"/>
        <v>大阪学院大</v>
      </c>
    </row>
    <row r="1333" spans="1:24" x14ac:dyDescent="0.55000000000000004">
      <c r="A1333" s="7" t="s">
        <v>2174</v>
      </c>
      <c r="B1333" s="7">
        <v>1332</v>
      </c>
      <c r="C1333" s="7" t="s">
        <v>5001</v>
      </c>
      <c r="D1333" s="7" t="s">
        <v>5002</v>
      </c>
      <c r="E1333" s="7" t="s">
        <v>5003</v>
      </c>
      <c r="F1333" s="7">
        <v>19</v>
      </c>
      <c r="G1333" s="7" t="s">
        <v>149</v>
      </c>
      <c r="H1333" s="7">
        <v>90971026</v>
      </c>
      <c r="I1333" s="7" t="s">
        <v>1260</v>
      </c>
      <c r="J1333" s="7" t="s">
        <v>372</v>
      </c>
      <c r="N1333" t="str">
        <f t="shared" si="220"/>
        <v>藤井</v>
      </c>
      <c r="O1333" t="str">
        <f t="shared" si="221"/>
        <v>智也</v>
      </c>
      <c r="P1333" t="str">
        <f t="shared" si="222"/>
        <v>フジイ</v>
      </c>
      <c r="Q1333" t="str">
        <f t="shared" si="223"/>
        <v>トモヤ</v>
      </c>
      <c r="R1333">
        <f t="shared" si="224"/>
        <v>20</v>
      </c>
      <c r="S1333" t="str">
        <f t="shared" si="225"/>
        <v>2002</v>
      </c>
      <c r="T1333" t="str">
        <f t="shared" si="226"/>
        <v>0818</v>
      </c>
      <c r="U1333" t="str">
        <f t="shared" si="227"/>
        <v>2002/08/18</v>
      </c>
      <c r="V1333" t="str">
        <f t="shared" si="228"/>
        <v>大阪</v>
      </c>
      <c r="W1333" t="str">
        <f t="shared" si="229"/>
        <v>00090971026</v>
      </c>
      <c r="X1333" t="str">
        <f t="shared" si="230"/>
        <v>大阪学院大</v>
      </c>
    </row>
    <row r="1334" spans="1:24" x14ac:dyDescent="0.55000000000000004">
      <c r="A1334" s="7" t="s">
        <v>2174</v>
      </c>
      <c r="B1334" s="7">
        <v>1333</v>
      </c>
      <c r="C1334" s="7" t="s">
        <v>5004</v>
      </c>
      <c r="D1334" s="7" t="s">
        <v>5005</v>
      </c>
      <c r="E1334" s="7" t="s">
        <v>1030</v>
      </c>
      <c r="F1334" s="7">
        <v>19</v>
      </c>
      <c r="G1334" s="7" t="s">
        <v>149</v>
      </c>
      <c r="H1334" s="7">
        <v>121067825</v>
      </c>
      <c r="I1334" s="7" t="s">
        <v>392</v>
      </c>
      <c r="J1334" s="7" t="s">
        <v>704</v>
      </c>
      <c r="N1334" t="str">
        <f t="shared" si="220"/>
        <v>山口</v>
      </c>
      <c r="O1334" t="str">
        <f t="shared" si="221"/>
        <v>誉</v>
      </c>
      <c r="P1334" t="str">
        <f t="shared" si="222"/>
        <v>ヤマグチ</v>
      </c>
      <c r="Q1334" t="str">
        <f t="shared" si="223"/>
        <v>ホマレ</v>
      </c>
      <c r="R1334">
        <f t="shared" si="224"/>
        <v>20</v>
      </c>
      <c r="S1334" t="str">
        <f t="shared" si="225"/>
        <v>2002</v>
      </c>
      <c r="T1334" t="str">
        <f t="shared" si="226"/>
        <v>0410</v>
      </c>
      <c r="U1334" t="str">
        <f t="shared" si="227"/>
        <v>2002/04/10</v>
      </c>
      <c r="V1334" t="str">
        <f t="shared" si="228"/>
        <v>大阪</v>
      </c>
      <c r="W1334" t="str">
        <f t="shared" si="229"/>
        <v>00121067825</v>
      </c>
      <c r="X1334" t="str">
        <f t="shared" si="230"/>
        <v>大阪学院大</v>
      </c>
    </row>
    <row r="1335" spans="1:24" x14ac:dyDescent="0.55000000000000004">
      <c r="A1335" s="7" t="s">
        <v>2174</v>
      </c>
      <c r="B1335" s="7">
        <v>1334</v>
      </c>
      <c r="C1335" s="7" t="s">
        <v>5006</v>
      </c>
      <c r="D1335" s="7" t="s">
        <v>5007</v>
      </c>
      <c r="E1335" s="7" t="s">
        <v>569</v>
      </c>
      <c r="F1335" s="7">
        <v>18</v>
      </c>
      <c r="G1335" s="7" t="s">
        <v>149</v>
      </c>
      <c r="H1335" s="7" t="s">
        <v>551</v>
      </c>
      <c r="I1335" s="7" t="s">
        <v>4811</v>
      </c>
      <c r="J1335" s="7" t="s">
        <v>4246</v>
      </c>
      <c r="N1335" t="str">
        <f t="shared" si="220"/>
        <v>稲葉</v>
      </c>
      <c r="O1335" t="str">
        <f t="shared" si="221"/>
        <v>健心</v>
      </c>
      <c r="P1335" t="str">
        <f t="shared" si="222"/>
        <v>イナバ</v>
      </c>
      <c r="Q1335" t="str">
        <f t="shared" si="223"/>
        <v>ケンシン</v>
      </c>
      <c r="R1335">
        <f t="shared" si="224"/>
        <v>18</v>
      </c>
      <c r="S1335" t="str">
        <f t="shared" si="225"/>
        <v>2004</v>
      </c>
      <c r="T1335" t="str">
        <f t="shared" si="226"/>
        <v>0304</v>
      </c>
      <c r="U1335" t="str">
        <f t="shared" si="227"/>
        <v>2004/03/04</v>
      </c>
      <c r="V1335" t="str">
        <f t="shared" si="228"/>
        <v>大阪</v>
      </c>
      <c r="W1335" t="str">
        <f t="shared" si="229"/>
        <v/>
      </c>
      <c r="X1335" t="str">
        <f t="shared" si="230"/>
        <v>大阪学院大</v>
      </c>
    </row>
    <row r="1336" spans="1:24" x14ac:dyDescent="0.55000000000000004">
      <c r="A1336" s="7" t="s">
        <v>2174</v>
      </c>
      <c r="B1336" s="7">
        <v>1335</v>
      </c>
      <c r="C1336" s="7" t="s">
        <v>5008</v>
      </c>
      <c r="D1336" s="7" t="s">
        <v>5009</v>
      </c>
      <c r="E1336" s="7" t="s">
        <v>5010</v>
      </c>
      <c r="F1336" s="7">
        <v>18</v>
      </c>
      <c r="G1336" s="7" t="s">
        <v>149</v>
      </c>
      <c r="H1336" s="7" t="s">
        <v>551</v>
      </c>
      <c r="I1336" s="7" t="s">
        <v>1174</v>
      </c>
      <c r="J1336" s="7" t="s">
        <v>695</v>
      </c>
      <c r="N1336" t="str">
        <f t="shared" si="220"/>
        <v>高木</v>
      </c>
      <c r="O1336" t="str">
        <f t="shared" si="221"/>
        <v>大地</v>
      </c>
      <c r="P1336" t="str">
        <f t="shared" si="222"/>
        <v>タカギ</v>
      </c>
      <c r="Q1336" t="str">
        <f t="shared" si="223"/>
        <v>ダイチ</v>
      </c>
      <c r="R1336">
        <f t="shared" si="224"/>
        <v>19</v>
      </c>
      <c r="S1336" t="str">
        <f t="shared" si="225"/>
        <v>2003</v>
      </c>
      <c r="T1336" t="str">
        <f t="shared" si="226"/>
        <v>1123</v>
      </c>
      <c r="U1336" t="str">
        <f t="shared" si="227"/>
        <v>2003/11/23</v>
      </c>
      <c r="V1336" t="str">
        <f t="shared" si="228"/>
        <v>大阪</v>
      </c>
      <c r="W1336" t="str">
        <f t="shared" si="229"/>
        <v/>
      </c>
      <c r="X1336" t="str">
        <f t="shared" si="230"/>
        <v>大阪学院大</v>
      </c>
    </row>
    <row r="1337" spans="1:24" x14ac:dyDescent="0.55000000000000004">
      <c r="A1337" s="7" t="s">
        <v>2174</v>
      </c>
      <c r="B1337" s="7">
        <v>1336</v>
      </c>
      <c r="C1337" s="7" t="s">
        <v>5011</v>
      </c>
      <c r="D1337" s="7" t="s">
        <v>5012</v>
      </c>
      <c r="E1337" s="7" t="s">
        <v>5010</v>
      </c>
      <c r="F1337" s="7">
        <v>18</v>
      </c>
      <c r="G1337" s="7" t="s">
        <v>143</v>
      </c>
      <c r="H1337" s="7" t="s">
        <v>551</v>
      </c>
      <c r="I1337" s="7" t="s">
        <v>416</v>
      </c>
      <c r="J1337" s="7" t="s">
        <v>5013</v>
      </c>
      <c r="N1337" t="str">
        <f t="shared" si="220"/>
        <v>藤本</v>
      </c>
      <c r="O1337" t="str">
        <f t="shared" si="221"/>
        <v>真生</v>
      </c>
      <c r="P1337" t="str">
        <f t="shared" si="222"/>
        <v>フジモト</v>
      </c>
      <c r="Q1337" t="str">
        <f t="shared" si="223"/>
        <v>マナセ</v>
      </c>
      <c r="R1337">
        <f t="shared" si="224"/>
        <v>19</v>
      </c>
      <c r="S1337" t="str">
        <f t="shared" si="225"/>
        <v>2003</v>
      </c>
      <c r="T1337" t="str">
        <f t="shared" si="226"/>
        <v>1123</v>
      </c>
      <c r="U1337" t="str">
        <f t="shared" si="227"/>
        <v>2003/11/23</v>
      </c>
      <c r="V1337" t="str">
        <f t="shared" si="228"/>
        <v>兵庫</v>
      </c>
      <c r="W1337" t="str">
        <f t="shared" si="229"/>
        <v/>
      </c>
      <c r="X1337" t="str">
        <f t="shared" si="230"/>
        <v>大阪学院大</v>
      </c>
    </row>
    <row r="1338" spans="1:24" x14ac:dyDescent="0.55000000000000004">
      <c r="A1338" s="7" t="s">
        <v>2174</v>
      </c>
      <c r="B1338" s="7">
        <v>1337</v>
      </c>
      <c r="C1338" s="7" t="s">
        <v>5014</v>
      </c>
      <c r="D1338" s="7" t="s">
        <v>5015</v>
      </c>
      <c r="E1338" s="7" t="s">
        <v>3533</v>
      </c>
      <c r="F1338" s="7">
        <v>18</v>
      </c>
      <c r="G1338" s="7" t="s">
        <v>143</v>
      </c>
      <c r="H1338" s="7" t="s">
        <v>551</v>
      </c>
      <c r="I1338" s="7" t="s">
        <v>5016</v>
      </c>
      <c r="J1338" s="7" t="s">
        <v>5017</v>
      </c>
      <c r="N1338" t="str">
        <f t="shared" si="220"/>
        <v>宮野</v>
      </c>
      <c r="O1338" t="str">
        <f t="shared" si="221"/>
        <v>和優</v>
      </c>
      <c r="P1338" t="str">
        <f t="shared" si="222"/>
        <v>ミヤノ</v>
      </c>
      <c r="Q1338" t="str">
        <f t="shared" si="223"/>
        <v>カズマサ</v>
      </c>
      <c r="R1338">
        <f t="shared" si="224"/>
        <v>19</v>
      </c>
      <c r="S1338" t="str">
        <f t="shared" si="225"/>
        <v>2003</v>
      </c>
      <c r="T1338" t="str">
        <f t="shared" si="226"/>
        <v>1010</v>
      </c>
      <c r="U1338" t="str">
        <f t="shared" si="227"/>
        <v>2003/10/10</v>
      </c>
      <c r="V1338" t="str">
        <f t="shared" si="228"/>
        <v>兵庫</v>
      </c>
      <c r="W1338" t="str">
        <f t="shared" si="229"/>
        <v/>
      </c>
      <c r="X1338" t="str">
        <f t="shared" si="230"/>
        <v>大阪学院大</v>
      </c>
    </row>
    <row r="1339" spans="1:24" x14ac:dyDescent="0.55000000000000004">
      <c r="A1339" s="7" t="s">
        <v>2174</v>
      </c>
      <c r="B1339" s="7">
        <v>1338</v>
      </c>
      <c r="C1339" s="7" t="s">
        <v>5018</v>
      </c>
      <c r="D1339" s="7" t="s">
        <v>5019</v>
      </c>
      <c r="E1339" s="7" t="s">
        <v>589</v>
      </c>
      <c r="F1339" s="7">
        <v>18</v>
      </c>
      <c r="G1339" s="7" t="s">
        <v>143</v>
      </c>
      <c r="H1339" s="7" t="s">
        <v>551</v>
      </c>
      <c r="I1339" s="7" t="s">
        <v>5020</v>
      </c>
      <c r="J1339" s="7" t="s">
        <v>235</v>
      </c>
      <c r="N1339" t="str">
        <f t="shared" si="220"/>
        <v>森永</v>
      </c>
      <c r="O1339" t="str">
        <f t="shared" si="221"/>
        <v>悠斗</v>
      </c>
      <c r="P1339" t="str">
        <f t="shared" si="222"/>
        <v>モリナガ</v>
      </c>
      <c r="Q1339" t="str">
        <f t="shared" si="223"/>
        <v>ユウト</v>
      </c>
      <c r="R1339">
        <f t="shared" si="224"/>
        <v>19</v>
      </c>
      <c r="S1339" t="str">
        <f t="shared" si="225"/>
        <v>2003</v>
      </c>
      <c r="T1339" t="str">
        <f t="shared" si="226"/>
        <v>0410</v>
      </c>
      <c r="U1339" t="str">
        <f t="shared" si="227"/>
        <v>2003/04/10</v>
      </c>
      <c r="V1339" t="str">
        <f t="shared" si="228"/>
        <v>兵庫</v>
      </c>
      <c r="W1339" t="str">
        <f t="shared" si="229"/>
        <v/>
      </c>
      <c r="X1339" t="str">
        <f t="shared" si="230"/>
        <v>大阪学院大</v>
      </c>
    </row>
    <row r="1340" spans="1:24" x14ac:dyDescent="0.55000000000000004">
      <c r="A1340" s="7" t="s">
        <v>2174</v>
      </c>
      <c r="B1340" s="7">
        <v>1339</v>
      </c>
      <c r="C1340" s="7" t="s">
        <v>5021</v>
      </c>
      <c r="D1340" s="7" t="s">
        <v>5022</v>
      </c>
      <c r="E1340" s="7" t="s">
        <v>5023</v>
      </c>
      <c r="F1340" s="7">
        <v>18</v>
      </c>
      <c r="G1340" s="7" t="s">
        <v>149</v>
      </c>
      <c r="H1340" s="7" t="s">
        <v>551</v>
      </c>
      <c r="I1340" s="7" t="s">
        <v>726</v>
      </c>
      <c r="J1340" s="7" t="s">
        <v>372</v>
      </c>
      <c r="N1340" t="str">
        <f t="shared" si="220"/>
        <v>今井</v>
      </c>
      <c r="O1340" t="str">
        <f t="shared" si="221"/>
        <v>智也</v>
      </c>
      <c r="P1340" t="str">
        <f t="shared" si="222"/>
        <v>イマイ</v>
      </c>
      <c r="Q1340" t="str">
        <f t="shared" si="223"/>
        <v>トモヤ</v>
      </c>
      <c r="R1340">
        <f t="shared" si="224"/>
        <v>19</v>
      </c>
      <c r="S1340" t="str">
        <f t="shared" si="225"/>
        <v>2003</v>
      </c>
      <c r="T1340" t="str">
        <f t="shared" si="226"/>
        <v>1016</v>
      </c>
      <c r="U1340" t="str">
        <f t="shared" si="227"/>
        <v>2003/10/16</v>
      </c>
      <c r="V1340" t="str">
        <f t="shared" si="228"/>
        <v>大阪</v>
      </c>
      <c r="W1340" t="str">
        <f t="shared" si="229"/>
        <v/>
      </c>
      <c r="X1340" t="str">
        <f t="shared" si="230"/>
        <v>大阪学院大</v>
      </c>
    </row>
    <row r="1341" spans="1:24" x14ac:dyDescent="0.55000000000000004">
      <c r="A1341" s="7" t="s">
        <v>2174</v>
      </c>
      <c r="B1341" s="7">
        <v>1340</v>
      </c>
      <c r="C1341" s="7" t="s">
        <v>5024</v>
      </c>
      <c r="D1341" s="7" t="s">
        <v>5025</v>
      </c>
      <c r="E1341" s="7" t="s">
        <v>5026</v>
      </c>
      <c r="F1341" s="7">
        <v>18</v>
      </c>
      <c r="G1341" s="7" t="s">
        <v>149</v>
      </c>
      <c r="H1341" s="7" t="s">
        <v>551</v>
      </c>
      <c r="I1341" s="7" t="s">
        <v>3336</v>
      </c>
      <c r="J1341" s="7" t="s">
        <v>5027</v>
      </c>
      <c r="N1341" t="str">
        <f t="shared" si="220"/>
        <v>土井</v>
      </c>
      <c r="O1341" t="str">
        <f t="shared" si="221"/>
        <v>陽向</v>
      </c>
      <c r="P1341" t="str">
        <f t="shared" si="222"/>
        <v>ドイ</v>
      </c>
      <c r="Q1341" t="str">
        <f t="shared" si="223"/>
        <v>ヒナタ</v>
      </c>
      <c r="R1341">
        <f t="shared" si="224"/>
        <v>19</v>
      </c>
      <c r="S1341" t="str">
        <f t="shared" si="225"/>
        <v>2003</v>
      </c>
      <c r="T1341" t="str">
        <f t="shared" si="226"/>
        <v>0711</v>
      </c>
      <c r="U1341" t="str">
        <f t="shared" si="227"/>
        <v>2003/07/11</v>
      </c>
      <c r="V1341" t="str">
        <f t="shared" si="228"/>
        <v>大阪</v>
      </c>
      <c r="W1341" t="str">
        <f t="shared" si="229"/>
        <v/>
      </c>
      <c r="X1341" t="str">
        <f t="shared" si="230"/>
        <v>大阪学院大</v>
      </c>
    </row>
    <row r="1342" spans="1:24" x14ac:dyDescent="0.55000000000000004">
      <c r="A1342" s="7" t="s">
        <v>5028</v>
      </c>
      <c r="B1342" s="7">
        <v>1341</v>
      </c>
      <c r="C1342" s="7" t="s">
        <v>5029</v>
      </c>
      <c r="D1342" s="7" t="s">
        <v>5030</v>
      </c>
      <c r="E1342" s="7" t="s">
        <v>5031</v>
      </c>
      <c r="F1342" s="7">
        <v>25</v>
      </c>
      <c r="G1342" s="7" t="s">
        <v>149</v>
      </c>
      <c r="H1342" s="7">
        <v>105348627</v>
      </c>
      <c r="I1342" s="7" t="s">
        <v>202</v>
      </c>
      <c r="J1342" s="7" t="s">
        <v>1954</v>
      </c>
      <c r="N1342" t="str">
        <f t="shared" si="220"/>
        <v>森田</v>
      </c>
      <c r="O1342" t="str">
        <f t="shared" si="221"/>
        <v>章裕</v>
      </c>
      <c r="P1342" t="str">
        <f t="shared" si="222"/>
        <v>モリタ</v>
      </c>
      <c r="Q1342" t="str">
        <f t="shared" si="223"/>
        <v>アキヒロ</v>
      </c>
      <c r="R1342">
        <f t="shared" si="224"/>
        <v>25</v>
      </c>
      <c r="S1342" t="str">
        <f t="shared" si="225"/>
        <v>1997</v>
      </c>
      <c r="T1342" t="str">
        <f t="shared" si="226"/>
        <v>0303</v>
      </c>
      <c r="U1342" t="str">
        <f t="shared" si="227"/>
        <v>1997/03/03</v>
      </c>
      <c r="V1342" t="str">
        <f t="shared" si="228"/>
        <v>大阪</v>
      </c>
      <c r="W1342" t="str">
        <f t="shared" si="229"/>
        <v>00105348627</v>
      </c>
      <c r="X1342" t="str">
        <f t="shared" si="230"/>
        <v>大阪医科薬科大</v>
      </c>
    </row>
    <row r="1343" spans="1:24" x14ac:dyDescent="0.55000000000000004">
      <c r="A1343" s="7" t="s">
        <v>5028</v>
      </c>
      <c r="B1343" s="7">
        <v>1342</v>
      </c>
      <c r="C1343" s="7" t="s">
        <v>5032</v>
      </c>
      <c r="D1343" s="7" t="s">
        <v>5033</v>
      </c>
      <c r="E1343" s="7" t="s">
        <v>5034</v>
      </c>
      <c r="F1343" s="7">
        <v>24</v>
      </c>
      <c r="G1343" s="7" t="s">
        <v>121</v>
      </c>
      <c r="H1343" s="7">
        <v>58314324</v>
      </c>
      <c r="I1343" s="7" t="s">
        <v>5035</v>
      </c>
      <c r="J1343" s="7" t="s">
        <v>5036</v>
      </c>
      <c r="N1343" t="str">
        <f t="shared" si="220"/>
        <v>氷置</v>
      </c>
      <c r="O1343" t="str">
        <f t="shared" si="221"/>
        <v>佳也</v>
      </c>
      <c r="P1343" t="str">
        <f t="shared" si="222"/>
        <v>ヒオキ</v>
      </c>
      <c r="Q1343" t="str">
        <f t="shared" si="223"/>
        <v>ケイヤ</v>
      </c>
      <c r="R1343">
        <f t="shared" si="224"/>
        <v>25</v>
      </c>
      <c r="S1343" t="str">
        <f t="shared" si="225"/>
        <v>1997</v>
      </c>
      <c r="T1343" t="str">
        <f t="shared" si="226"/>
        <v>1104</v>
      </c>
      <c r="U1343" t="str">
        <f t="shared" si="227"/>
        <v>1997/11/04</v>
      </c>
      <c r="V1343" t="str">
        <f t="shared" si="228"/>
        <v>京都</v>
      </c>
      <c r="W1343" t="str">
        <f t="shared" si="229"/>
        <v>00058314324</v>
      </c>
      <c r="X1343" t="str">
        <f t="shared" si="230"/>
        <v>大阪医科薬科大</v>
      </c>
    </row>
    <row r="1344" spans="1:24" x14ac:dyDescent="0.55000000000000004">
      <c r="A1344" s="7" t="s">
        <v>5028</v>
      </c>
      <c r="B1344" s="7">
        <v>1343</v>
      </c>
      <c r="C1344" s="7" t="s">
        <v>5037</v>
      </c>
      <c r="D1344" s="7" t="s">
        <v>5038</v>
      </c>
      <c r="E1344" s="7" t="s">
        <v>5039</v>
      </c>
      <c r="F1344" s="7">
        <v>23</v>
      </c>
      <c r="G1344" s="7" t="s">
        <v>149</v>
      </c>
      <c r="H1344" s="7">
        <v>74909231</v>
      </c>
      <c r="I1344" s="7" t="s">
        <v>699</v>
      </c>
      <c r="J1344" s="7" t="s">
        <v>273</v>
      </c>
      <c r="N1344" t="str">
        <f t="shared" si="220"/>
        <v>松本</v>
      </c>
      <c r="O1344" t="str">
        <f t="shared" si="221"/>
        <v>光司</v>
      </c>
      <c r="P1344" t="str">
        <f t="shared" si="222"/>
        <v>マツモト</v>
      </c>
      <c r="Q1344" t="str">
        <f t="shared" si="223"/>
        <v>コウジ</v>
      </c>
      <c r="R1344">
        <f t="shared" si="224"/>
        <v>24</v>
      </c>
      <c r="S1344" t="str">
        <f t="shared" si="225"/>
        <v>1998</v>
      </c>
      <c r="T1344" t="str">
        <f t="shared" si="226"/>
        <v>1208</v>
      </c>
      <c r="U1344" t="str">
        <f t="shared" si="227"/>
        <v>1998/12/08</v>
      </c>
      <c r="V1344" t="str">
        <f t="shared" si="228"/>
        <v>大阪</v>
      </c>
      <c r="W1344" t="str">
        <f t="shared" si="229"/>
        <v>00074909231</v>
      </c>
      <c r="X1344" t="str">
        <f t="shared" si="230"/>
        <v>大阪医科薬科大</v>
      </c>
    </row>
    <row r="1345" spans="1:24" x14ac:dyDescent="0.55000000000000004">
      <c r="A1345" s="7" t="s">
        <v>5028</v>
      </c>
      <c r="B1345" s="7">
        <v>1344</v>
      </c>
      <c r="C1345" s="7" t="s">
        <v>5040</v>
      </c>
      <c r="D1345" s="7" t="s">
        <v>5041</v>
      </c>
      <c r="E1345" s="7" t="s">
        <v>5042</v>
      </c>
      <c r="F1345" s="7">
        <v>27</v>
      </c>
      <c r="G1345" s="7" t="s">
        <v>121</v>
      </c>
      <c r="H1345" s="7">
        <v>120927526</v>
      </c>
      <c r="I1345" s="7" t="s">
        <v>5044</v>
      </c>
      <c r="J1345" s="7" t="s">
        <v>5045</v>
      </c>
      <c r="N1345" t="str">
        <f t="shared" si="220"/>
        <v>福瀬</v>
      </c>
      <c r="O1345" t="str">
        <f t="shared" si="221"/>
        <v>智隆</v>
      </c>
      <c r="P1345" t="str">
        <f t="shared" si="222"/>
        <v>フクセ</v>
      </c>
      <c r="Q1345" t="str">
        <f t="shared" si="223"/>
        <v>トモタカ</v>
      </c>
      <c r="R1345">
        <f t="shared" si="224"/>
        <v>28</v>
      </c>
      <c r="S1345" t="str">
        <f t="shared" si="225"/>
        <v>1994</v>
      </c>
      <c r="T1345" t="str">
        <f t="shared" si="226"/>
        <v>0914</v>
      </c>
      <c r="U1345" t="str">
        <f t="shared" si="227"/>
        <v>1994/09/14</v>
      </c>
      <c r="V1345" t="str">
        <f t="shared" si="228"/>
        <v>京都</v>
      </c>
      <c r="W1345" t="str">
        <f t="shared" si="229"/>
        <v>00120927526</v>
      </c>
      <c r="X1345" t="str">
        <f t="shared" si="230"/>
        <v>大阪医科薬科大</v>
      </c>
    </row>
    <row r="1346" spans="1:24" x14ac:dyDescent="0.55000000000000004">
      <c r="A1346" s="7" t="s">
        <v>5028</v>
      </c>
      <c r="B1346" s="7">
        <v>1345</v>
      </c>
      <c r="C1346" s="7" t="s">
        <v>5046</v>
      </c>
      <c r="D1346" s="7" t="s">
        <v>5047</v>
      </c>
      <c r="E1346" s="7" t="s">
        <v>5048</v>
      </c>
      <c r="F1346" s="7">
        <v>24</v>
      </c>
      <c r="G1346" s="7" t="s">
        <v>149</v>
      </c>
      <c r="H1346" s="7">
        <v>127460020</v>
      </c>
      <c r="I1346" s="7" t="s">
        <v>3534</v>
      </c>
      <c r="J1346" s="7" t="s">
        <v>5049</v>
      </c>
      <c r="N1346" t="str">
        <f t="shared" si="220"/>
        <v>辻</v>
      </c>
      <c r="O1346" t="str">
        <f t="shared" si="221"/>
        <v>翔平</v>
      </c>
      <c r="P1346" t="str">
        <f t="shared" si="222"/>
        <v>ツジ</v>
      </c>
      <c r="Q1346" t="str">
        <f t="shared" si="223"/>
        <v>ショウヘイ</v>
      </c>
      <c r="R1346">
        <f t="shared" si="224"/>
        <v>25</v>
      </c>
      <c r="S1346" t="str">
        <f t="shared" si="225"/>
        <v>1997</v>
      </c>
      <c r="T1346" t="str">
        <f t="shared" si="226"/>
        <v>1025</v>
      </c>
      <c r="U1346" t="str">
        <f t="shared" si="227"/>
        <v>1997/10/25</v>
      </c>
      <c r="V1346" t="str">
        <f t="shared" si="228"/>
        <v>大阪</v>
      </c>
      <c r="W1346" t="str">
        <f t="shared" si="229"/>
        <v>00127460020</v>
      </c>
      <c r="X1346" t="str">
        <f t="shared" si="230"/>
        <v>大阪医科薬科大</v>
      </c>
    </row>
    <row r="1347" spans="1:24" x14ac:dyDescent="0.55000000000000004">
      <c r="A1347" s="7" t="s">
        <v>5028</v>
      </c>
      <c r="B1347" s="7">
        <v>1346</v>
      </c>
      <c r="C1347" s="7" t="s">
        <v>5050</v>
      </c>
      <c r="D1347" s="7" t="s">
        <v>5051</v>
      </c>
      <c r="E1347" s="7" t="s">
        <v>5052</v>
      </c>
      <c r="F1347" s="7">
        <v>24</v>
      </c>
      <c r="G1347" s="7" t="s">
        <v>149</v>
      </c>
      <c r="H1347" s="7" t="s">
        <v>551</v>
      </c>
      <c r="I1347" s="7" t="s">
        <v>5053</v>
      </c>
      <c r="J1347" s="7" t="s">
        <v>2011</v>
      </c>
      <c r="N1347" t="str">
        <f t="shared" ref="N1347:N1410" si="231">IFERROR(LEFT($C1347,FIND("　",$C1347)-1),"")</f>
        <v>上川</v>
      </c>
      <c r="O1347" t="str">
        <f t="shared" ref="O1347:O1410" si="232">IFERROR(RIGHT($C1347,LEN($C1347)-FIND("　",$C1347)),"")</f>
        <v>直己</v>
      </c>
      <c r="P1347" t="str">
        <f t="shared" ref="P1347:P1410" si="233">IFERROR(DBCS(LEFT($D1347,FIND(" ",$D1347)-1)),"")</f>
        <v>ウエカワ</v>
      </c>
      <c r="Q1347" t="str">
        <f t="shared" ref="Q1347:Q1410" si="234">IFERROR(DBCS(RIGHT($D1347,LEN($D1347)-FIND(" ",$D1347))),"")</f>
        <v>ナオキ</v>
      </c>
      <c r="R1347">
        <f t="shared" ref="R1347:R1410" si="235">IFERROR(IF(AND(129&lt;VALUE($T1347),VALUE($T1347)&lt;=401),$F1347,$F1347+1),"")</f>
        <v>25</v>
      </c>
      <c r="S1347" t="str">
        <f t="shared" ref="S1347:S1410" si="236">IF($E1347="","",IF(LEFT($E1347,1)="9","19"&amp;LEFT($E1347,2),"20"&amp;LEFT($E1347,2)))</f>
        <v>1997</v>
      </c>
      <c r="T1347" t="str">
        <f t="shared" ref="T1347:T1410" si="237">IFERROR(RIGHT($E1347,4),"")</f>
        <v>0815</v>
      </c>
      <c r="U1347" t="str">
        <f t="shared" ref="U1347:U1410" si="238">IF($S1347="","",$S1347&amp;"/"&amp;LEFT($T1347,2)&amp;"/"&amp;RIGHT($T1347,2))</f>
        <v>1997/08/15</v>
      </c>
      <c r="V1347" t="str">
        <f t="shared" ref="V1347:V1410" si="239">IFERROR(IF($G1347="北海道",$G1347,LEFT($G1347,LEN($G1347)-1)),"")</f>
        <v>大阪</v>
      </c>
      <c r="W1347" t="str">
        <f t="shared" ref="W1347:W1410" si="240">IF($H1347="","",RIGHT(100000000000+$H1347,11))</f>
        <v/>
      </c>
      <c r="X1347" t="str">
        <f t="shared" ref="X1347:X1410" si="241">IFERROR(LEFT($A1347,FIND("大学",$A1347))&amp;RIGHT($A1347,LEN($A1347)-FIND("大学",$A1347)-1),"")</f>
        <v>大阪医科薬科大</v>
      </c>
    </row>
    <row r="1348" spans="1:24" x14ac:dyDescent="0.55000000000000004">
      <c r="A1348" s="7" t="s">
        <v>5028</v>
      </c>
      <c r="B1348" s="7">
        <v>1347</v>
      </c>
      <c r="C1348" s="7" t="s">
        <v>5054</v>
      </c>
      <c r="D1348" s="7" t="s">
        <v>5055</v>
      </c>
      <c r="E1348" s="7" t="s">
        <v>5056</v>
      </c>
      <c r="F1348" s="7">
        <v>23</v>
      </c>
      <c r="G1348" s="7" t="s">
        <v>149</v>
      </c>
      <c r="H1348" s="7">
        <v>163229629</v>
      </c>
      <c r="I1348" s="7" t="s">
        <v>266</v>
      </c>
      <c r="J1348" s="7" t="s">
        <v>758</v>
      </c>
      <c r="N1348" t="str">
        <f t="shared" si="231"/>
        <v>谷口</v>
      </c>
      <c r="O1348" t="str">
        <f t="shared" si="232"/>
        <v>遼</v>
      </c>
      <c r="P1348" t="str">
        <f t="shared" si="233"/>
        <v>タニグチ</v>
      </c>
      <c r="Q1348" t="str">
        <f t="shared" si="234"/>
        <v>リョウ</v>
      </c>
      <c r="R1348">
        <f t="shared" si="235"/>
        <v>24</v>
      </c>
      <c r="S1348" t="str">
        <f t="shared" si="236"/>
        <v>1999</v>
      </c>
      <c r="T1348" t="str">
        <f t="shared" si="237"/>
        <v>0105</v>
      </c>
      <c r="U1348" t="str">
        <f t="shared" si="238"/>
        <v>1999/01/05</v>
      </c>
      <c r="V1348" t="str">
        <f t="shared" si="239"/>
        <v>大阪</v>
      </c>
      <c r="W1348" t="str">
        <f t="shared" si="240"/>
        <v>00163229629</v>
      </c>
      <c r="X1348" t="str">
        <f t="shared" si="241"/>
        <v>大阪医科薬科大</v>
      </c>
    </row>
    <row r="1349" spans="1:24" x14ac:dyDescent="0.55000000000000004">
      <c r="A1349" s="7" t="s">
        <v>5028</v>
      </c>
      <c r="B1349" s="7">
        <v>1348</v>
      </c>
      <c r="C1349" s="7" t="s">
        <v>5057</v>
      </c>
      <c r="D1349" s="7" t="s">
        <v>5058</v>
      </c>
      <c r="E1349" s="7" t="s">
        <v>4203</v>
      </c>
      <c r="F1349" s="7">
        <v>19</v>
      </c>
      <c r="G1349" s="7" t="s">
        <v>149</v>
      </c>
      <c r="H1349" s="7" t="s">
        <v>551</v>
      </c>
      <c r="I1349" s="7" t="s">
        <v>1635</v>
      </c>
      <c r="J1349" s="7" t="s">
        <v>3941</v>
      </c>
      <c r="N1349" t="str">
        <f t="shared" si="231"/>
        <v>中野</v>
      </c>
      <c r="O1349" t="str">
        <f t="shared" si="232"/>
        <v>正隆</v>
      </c>
      <c r="P1349" t="str">
        <f t="shared" si="233"/>
        <v>ナカノ</v>
      </c>
      <c r="Q1349" t="str">
        <f t="shared" si="234"/>
        <v>マサタカ</v>
      </c>
      <c r="R1349">
        <f t="shared" si="235"/>
        <v>19</v>
      </c>
      <c r="S1349" t="str">
        <f t="shared" si="236"/>
        <v>2003</v>
      </c>
      <c r="T1349" t="str">
        <f t="shared" si="237"/>
        <v>0304</v>
      </c>
      <c r="U1349" t="str">
        <f t="shared" si="238"/>
        <v>2003/03/04</v>
      </c>
      <c r="V1349" t="str">
        <f t="shared" si="239"/>
        <v>大阪</v>
      </c>
      <c r="W1349" t="str">
        <f t="shared" si="240"/>
        <v/>
      </c>
      <c r="X1349" t="str">
        <f t="shared" si="241"/>
        <v>大阪医科薬科大</v>
      </c>
    </row>
    <row r="1350" spans="1:24" x14ac:dyDescent="0.55000000000000004">
      <c r="A1350" s="7" t="s">
        <v>5028</v>
      </c>
      <c r="B1350" s="7">
        <v>1349</v>
      </c>
      <c r="C1350" s="7" t="s">
        <v>5059</v>
      </c>
      <c r="D1350" s="7" t="s">
        <v>5060</v>
      </c>
      <c r="E1350" s="7" t="s">
        <v>1325</v>
      </c>
      <c r="F1350" s="7">
        <v>20</v>
      </c>
      <c r="G1350" s="7" t="s">
        <v>149</v>
      </c>
      <c r="H1350" s="7" t="s">
        <v>551</v>
      </c>
      <c r="I1350" s="7" t="s">
        <v>2172</v>
      </c>
      <c r="J1350" s="7" t="s">
        <v>310</v>
      </c>
      <c r="N1350" t="str">
        <f t="shared" si="231"/>
        <v>久保</v>
      </c>
      <c r="O1350" t="str">
        <f t="shared" si="232"/>
        <v>慎太朗</v>
      </c>
      <c r="P1350" t="str">
        <f t="shared" si="233"/>
        <v>クボ</v>
      </c>
      <c r="Q1350" t="str">
        <f t="shared" si="234"/>
        <v>シンタロウ</v>
      </c>
      <c r="R1350">
        <f t="shared" si="235"/>
        <v>21</v>
      </c>
      <c r="S1350" t="str">
        <f t="shared" si="236"/>
        <v>2001</v>
      </c>
      <c r="T1350" t="str">
        <f t="shared" si="237"/>
        <v>0822</v>
      </c>
      <c r="U1350" t="str">
        <f t="shared" si="238"/>
        <v>2001/08/22</v>
      </c>
      <c r="V1350" t="str">
        <f t="shared" si="239"/>
        <v>大阪</v>
      </c>
      <c r="W1350" t="str">
        <f t="shared" si="240"/>
        <v/>
      </c>
      <c r="X1350" t="str">
        <f t="shared" si="241"/>
        <v>大阪医科薬科大</v>
      </c>
    </row>
    <row r="1351" spans="1:24" x14ac:dyDescent="0.55000000000000004">
      <c r="A1351" s="7" t="s">
        <v>5028</v>
      </c>
      <c r="B1351" s="7">
        <v>1350</v>
      </c>
      <c r="C1351" s="7" t="s">
        <v>5061</v>
      </c>
      <c r="D1351" s="7" t="s">
        <v>5062</v>
      </c>
      <c r="E1351" s="7" t="s">
        <v>5063</v>
      </c>
      <c r="F1351" s="7">
        <v>21</v>
      </c>
      <c r="G1351" s="7" t="s">
        <v>149</v>
      </c>
      <c r="H1351" s="7">
        <v>77448838</v>
      </c>
      <c r="I1351" s="7" t="s">
        <v>5064</v>
      </c>
      <c r="J1351" s="7" t="s">
        <v>622</v>
      </c>
      <c r="N1351" t="str">
        <f t="shared" si="231"/>
        <v>神谷</v>
      </c>
      <c r="O1351" t="str">
        <f t="shared" si="232"/>
        <v>瑞貴</v>
      </c>
      <c r="P1351" t="str">
        <f t="shared" si="233"/>
        <v>カミヤ</v>
      </c>
      <c r="Q1351" t="str">
        <f t="shared" si="234"/>
        <v>ミズキ</v>
      </c>
      <c r="R1351">
        <f t="shared" si="235"/>
        <v>22</v>
      </c>
      <c r="S1351" t="str">
        <f t="shared" si="236"/>
        <v>2000</v>
      </c>
      <c r="T1351" t="str">
        <f t="shared" si="237"/>
        <v>0531</v>
      </c>
      <c r="U1351" t="str">
        <f t="shared" si="238"/>
        <v>2000/05/31</v>
      </c>
      <c r="V1351" t="str">
        <f t="shared" si="239"/>
        <v>大阪</v>
      </c>
      <c r="W1351" t="str">
        <f t="shared" si="240"/>
        <v>00077448838</v>
      </c>
      <c r="X1351" t="str">
        <f t="shared" si="241"/>
        <v>大阪医科薬科大</v>
      </c>
    </row>
    <row r="1352" spans="1:24" x14ac:dyDescent="0.55000000000000004">
      <c r="A1352" s="7" t="s">
        <v>5028</v>
      </c>
      <c r="B1352" s="7">
        <v>1351</v>
      </c>
      <c r="C1352" s="7" t="s">
        <v>5065</v>
      </c>
      <c r="D1352" s="7" t="s">
        <v>5066</v>
      </c>
      <c r="E1352" s="7" t="s">
        <v>2296</v>
      </c>
      <c r="F1352" s="7">
        <v>20</v>
      </c>
      <c r="G1352" s="7" t="s">
        <v>149</v>
      </c>
      <c r="H1352" s="7" t="s">
        <v>551</v>
      </c>
      <c r="I1352" s="7" t="s">
        <v>5067</v>
      </c>
      <c r="J1352" s="7" t="s">
        <v>235</v>
      </c>
      <c r="N1352" t="str">
        <f t="shared" si="231"/>
        <v>上倉</v>
      </c>
      <c r="O1352" t="str">
        <f t="shared" si="232"/>
        <v>優斗</v>
      </c>
      <c r="P1352" t="str">
        <f t="shared" si="233"/>
        <v>ウエクラ</v>
      </c>
      <c r="Q1352" t="str">
        <f t="shared" si="234"/>
        <v>ユウト</v>
      </c>
      <c r="R1352">
        <f t="shared" si="235"/>
        <v>21</v>
      </c>
      <c r="S1352" t="str">
        <f t="shared" si="236"/>
        <v>2001</v>
      </c>
      <c r="T1352" t="str">
        <f t="shared" si="237"/>
        <v>0818</v>
      </c>
      <c r="U1352" t="str">
        <f t="shared" si="238"/>
        <v>2001/08/18</v>
      </c>
      <c r="V1352" t="str">
        <f t="shared" si="239"/>
        <v>大阪</v>
      </c>
      <c r="W1352" t="str">
        <f t="shared" si="240"/>
        <v/>
      </c>
      <c r="X1352" t="str">
        <f t="shared" si="241"/>
        <v>大阪医科薬科大</v>
      </c>
    </row>
    <row r="1353" spans="1:24" x14ac:dyDescent="0.55000000000000004">
      <c r="A1353" s="7" t="s">
        <v>5028</v>
      </c>
      <c r="B1353" s="7">
        <v>1352</v>
      </c>
      <c r="C1353" s="7" t="s">
        <v>5068</v>
      </c>
      <c r="D1353" s="7" t="s">
        <v>5069</v>
      </c>
      <c r="E1353" s="7" t="s">
        <v>4551</v>
      </c>
      <c r="F1353" s="7">
        <v>19</v>
      </c>
      <c r="G1353" s="7" t="s">
        <v>149</v>
      </c>
      <c r="H1353" s="7" t="s">
        <v>551</v>
      </c>
      <c r="I1353" s="7" t="s">
        <v>5070</v>
      </c>
      <c r="J1353" s="7" t="s">
        <v>1335</v>
      </c>
      <c r="N1353" t="str">
        <f t="shared" si="231"/>
        <v>桑水流</v>
      </c>
      <c r="O1353" t="str">
        <f t="shared" si="232"/>
        <v>雄大</v>
      </c>
      <c r="P1353" t="str">
        <f t="shared" si="233"/>
        <v>クワズル</v>
      </c>
      <c r="Q1353" t="str">
        <f t="shared" si="234"/>
        <v>ユウダイ</v>
      </c>
      <c r="R1353">
        <f t="shared" si="235"/>
        <v>20</v>
      </c>
      <c r="S1353" t="str">
        <f t="shared" si="236"/>
        <v>2002</v>
      </c>
      <c r="T1353" t="str">
        <f t="shared" si="237"/>
        <v>0924</v>
      </c>
      <c r="U1353" t="str">
        <f t="shared" si="238"/>
        <v>2002/09/24</v>
      </c>
      <c r="V1353" t="str">
        <f t="shared" si="239"/>
        <v>大阪</v>
      </c>
      <c r="W1353" t="str">
        <f t="shared" si="240"/>
        <v/>
      </c>
      <c r="X1353" t="str">
        <f t="shared" si="241"/>
        <v>大阪医科薬科大</v>
      </c>
    </row>
    <row r="1354" spans="1:24" x14ac:dyDescent="0.55000000000000004">
      <c r="A1354" s="7" t="s">
        <v>5028</v>
      </c>
      <c r="B1354" s="7">
        <v>1353</v>
      </c>
      <c r="C1354" s="7" t="s">
        <v>5071</v>
      </c>
      <c r="D1354" s="7" t="s">
        <v>5072</v>
      </c>
      <c r="E1354" s="7" t="s">
        <v>508</v>
      </c>
      <c r="F1354" s="7">
        <v>19</v>
      </c>
      <c r="G1354" s="7" t="s">
        <v>149</v>
      </c>
      <c r="H1354" s="7" t="s">
        <v>551</v>
      </c>
      <c r="I1354" s="7" t="s">
        <v>465</v>
      </c>
      <c r="J1354" s="7" t="s">
        <v>105</v>
      </c>
      <c r="N1354" t="str">
        <f t="shared" si="231"/>
        <v>松田</v>
      </c>
      <c r="O1354" t="str">
        <f t="shared" si="232"/>
        <v>大輝</v>
      </c>
      <c r="P1354" t="str">
        <f t="shared" si="233"/>
        <v>マツダ</v>
      </c>
      <c r="Q1354" t="str">
        <f t="shared" si="234"/>
        <v>ダイキ</v>
      </c>
      <c r="R1354">
        <f t="shared" si="235"/>
        <v>20</v>
      </c>
      <c r="S1354" t="str">
        <f t="shared" si="236"/>
        <v>2003</v>
      </c>
      <c r="T1354" t="str">
        <f t="shared" si="237"/>
        <v>0113</v>
      </c>
      <c r="U1354" t="str">
        <f t="shared" si="238"/>
        <v>2003/01/13</v>
      </c>
      <c r="V1354" t="str">
        <f t="shared" si="239"/>
        <v>大阪</v>
      </c>
      <c r="W1354" t="str">
        <f t="shared" si="240"/>
        <v/>
      </c>
      <c r="X1354" t="str">
        <f t="shared" si="241"/>
        <v>大阪医科薬科大</v>
      </c>
    </row>
    <row r="1355" spans="1:24" x14ac:dyDescent="0.55000000000000004">
      <c r="A1355" s="7" t="s">
        <v>5073</v>
      </c>
      <c r="B1355" s="7">
        <v>1354</v>
      </c>
      <c r="C1355" s="7" t="s">
        <v>5074</v>
      </c>
      <c r="D1355" s="7" t="s">
        <v>5075</v>
      </c>
      <c r="E1355" s="7" t="s">
        <v>5076</v>
      </c>
      <c r="F1355" s="7">
        <v>27</v>
      </c>
      <c r="G1355" s="7" t="s">
        <v>149</v>
      </c>
      <c r="H1355" s="7">
        <v>7230214</v>
      </c>
      <c r="I1355" s="7" t="s">
        <v>5077</v>
      </c>
      <c r="J1355" s="7" t="s">
        <v>1836</v>
      </c>
      <c r="N1355" t="str">
        <f t="shared" si="231"/>
        <v>三上</v>
      </c>
      <c r="O1355" t="str">
        <f t="shared" si="232"/>
        <v>純</v>
      </c>
      <c r="P1355" t="str">
        <f t="shared" si="233"/>
        <v>ミカミ</v>
      </c>
      <c r="Q1355" t="str">
        <f t="shared" si="234"/>
        <v>ジュン</v>
      </c>
      <c r="R1355">
        <f t="shared" si="235"/>
        <v>27</v>
      </c>
      <c r="S1355" t="str">
        <f t="shared" si="236"/>
        <v>1995</v>
      </c>
      <c r="T1355" t="str">
        <f t="shared" si="237"/>
        <v>0216</v>
      </c>
      <c r="U1355" t="str">
        <f t="shared" si="238"/>
        <v>1995/02/16</v>
      </c>
      <c r="V1355" t="str">
        <f t="shared" si="239"/>
        <v>大阪</v>
      </c>
      <c r="W1355" t="str">
        <f t="shared" si="240"/>
        <v>00007230214</v>
      </c>
      <c r="X1355" t="str">
        <f t="shared" si="241"/>
        <v>大阪大</v>
      </c>
    </row>
    <row r="1356" spans="1:24" x14ac:dyDescent="0.55000000000000004">
      <c r="A1356" s="7" t="s">
        <v>5073</v>
      </c>
      <c r="B1356" s="7">
        <v>1355</v>
      </c>
      <c r="C1356" s="7" t="s">
        <v>5078</v>
      </c>
      <c r="D1356" s="7" t="s">
        <v>5079</v>
      </c>
      <c r="E1356" s="7" t="s">
        <v>5080</v>
      </c>
      <c r="F1356" s="7">
        <v>26</v>
      </c>
      <c r="G1356" s="7" t="s">
        <v>121</v>
      </c>
      <c r="H1356" s="7">
        <v>82029021</v>
      </c>
      <c r="I1356" s="7" t="s">
        <v>5081</v>
      </c>
      <c r="J1356" s="7" t="s">
        <v>3181</v>
      </c>
      <c r="N1356" t="str">
        <f t="shared" si="231"/>
        <v>広兼</v>
      </c>
      <c r="O1356" t="str">
        <f t="shared" si="232"/>
        <v>浩二朗</v>
      </c>
      <c r="P1356" t="str">
        <f t="shared" si="233"/>
        <v>ヒロカネ</v>
      </c>
      <c r="Q1356" t="str">
        <f t="shared" si="234"/>
        <v>コウジロウ</v>
      </c>
      <c r="R1356">
        <f t="shared" si="235"/>
        <v>27</v>
      </c>
      <c r="S1356" t="str">
        <f t="shared" si="236"/>
        <v>1995</v>
      </c>
      <c r="T1356" t="str">
        <f t="shared" si="237"/>
        <v>0607</v>
      </c>
      <c r="U1356" t="str">
        <f t="shared" si="238"/>
        <v>1995/06/07</v>
      </c>
      <c r="V1356" t="str">
        <f t="shared" si="239"/>
        <v>京都</v>
      </c>
      <c r="W1356" t="str">
        <f t="shared" si="240"/>
        <v>00082029021</v>
      </c>
      <c r="X1356" t="str">
        <f t="shared" si="241"/>
        <v>大阪大</v>
      </c>
    </row>
    <row r="1357" spans="1:24" x14ac:dyDescent="0.55000000000000004">
      <c r="A1357" s="7" t="s">
        <v>5073</v>
      </c>
      <c r="B1357" s="7">
        <v>1356</v>
      </c>
      <c r="C1357" s="7" t="s">
        <v>5082</v>
      </c>
      <c r="D1357" s="7" t="s">
        <v>5083</v>
      </c>
      <c r="E1357" s="7" t="s">
        <v>5084</v>
      </c>
      <c r="F1357" s="7">
        <v>25</v>
      </c>
      <c r="G1357" s="7" t="s">
        <v>149</v>
      </c>
      <c r="H1357" s="7">
        <v>51053115</v>
      </c>
      <c r="I1357" s="7" t="s">
        <v>4169</v>
      </c>
      <c r="J1357" s="7" t="s">
        <v>129</v>
      </c>
      <c r="N1357" t="str">
        <f t="shared" si="231"/>
        <v>小西</v>
      </c>
      <c r="O1357" t="str">
        <f t="shared" si="232"/>
        <v>祐輝</v>
      </c>
      <c r="P1357" t="str">
        <f t="shared" si="233"/>
        <v>コニシ</v>
      </c>
      <c r="Q1357" t="str">
        <f t="shared" si="234"/>
        <v>ユウキ</v>
      </c>
      <c r="R1357">
        <f t="shared" si="235"/>
        <v>26</v>
      </c>
      <c r="S1357" t="str">
        <f t="shared" si="236"/>
        <v>1996</v>
      </c>
      <c r="T1357" t="str">
        <f t="shared" si="237"/>
        <v>1018</v>
      </c>
      <c r="U1357" t="str">
        <f t="shared" si="238"/>
        <v>1996/10/18</v>
      </c>
      <c r="V1357" t="str">
        <f t="shared" si="239"/>
        <v>大阪</v>
      </c>
      <c r="W1357" t="str">
        <f t="shared" si="240"/>
        <v>00051053115</v>
      </c>
      <c r="X1357" t="str">
        <f t="shared" si="241"/>
        <v>大阪大</v>
      </c>
    </row>
    <row r="1358" spans="1:24" x14ac:dyDescent="0.55000000000000004">
      <c r="A1358" s="7" t="s">
        <v>5073</v>
      </c>
      <c r="B1358" s="7">
        <v>1357</v>
      </c>
      <c r="C1358" s="7" t="s">
        <v>5085</v>
      </c>
      <c r="D1358" s="7" t="s">
        <v>5086</v>
      </c>
      <c r="E1358" s="7" t="s">
        <v>5087</v>
      </c>
      <c r="F1358" s="7">
        <v>25</v>
      </c>
      <c r="G1358" s="7" t="s">
        <v>1751</v>
      </c>
      <c r="H1358" s="7">
        <v>54114924</v>
      </c>
      <c r="I1358" s="7" t="s">
        <v>3837</v>
      </c>
      <c r="J1358" s="7" t="s">
        <v>5088</v>
      </c>
      <c r="N1358" t="str">
        <f t="shared" si="231"/>
        <v>渡瀬</v>
      </c>
      <c r="O1358" t="str">
        <f t="shared" si="232"/>
        <v>孔明</v>
      </c>
      <c r="P1358" t="str">
        <f t="shared" si="233"/>
        <v>ワタセ</v>
      </c>
      <c r="Q1358" t="str">
        <f t="shared" si="234"/>
        <v>コウメイ</v>
      </c>
      <c r="R1358">
        <f t="shared" si="235"/>
        <v>26</v>
      </c>
      <c r="S1358" t="str">
        <f t="shared" si="236"/>
        <v>1996</v>
      </c>
      <c r="T1358" t="str">
        <f t="shared" si="237"/>
        <v>1017</v>
      </c>
      <c r="U1358" t="str">
        <f t="shared" si="238"/>
        <v>1996/10/17</v>
      </c>
      <c r="V1358" t="str">
        <f t="shared" si="239"/>
        <v>鹿児島</v>
      </c>
      <c r="W1358" t="str">
        <f t="shared" si="240"/>
        <v>00054114924</v>
      </c>
      <c r="X1358" t="str">
        <f t="shared" si="241"/>
        <v>大阪大</v>
      </c>
    </row>
    <row r="1359" spans="1:24" x14ac:dyDescent="0.55000000000000004">
      <c r="A1359" s="7" t="s">
        <v>5073</v>
      </c>
      <c r="B1359" s="7">
        <v>1358</v>
      </c>
      <c r="C1359" s="7" t="s">
        <v>5089</v>
      </c>
      <c r="D1359" s="7" t="s">
        <v>5090</v>
      </c>
      <c r="E1359" s="7" t="s">
        <v>5091</v>
      </c>
      <c r="F1359" s="7">
        <v>23</v>
      </c>
      <c r="G1359" s="7" t="s">
        <v>282</v>
      </c>
      <c r="H1359" s="7">
        <v>32888231</v>
      </c>
      <c r="I1359" s="7" t="s">
        <v>5092</v>
      </c>
      <c r="J1359" s="7" t="s">
        <v>819</v>
      </c>
      <c r="N1359" t="str">
        <f t="shared" si="231"/>
        <v>赤瀨</v>
      </c>
      <c r="O1359" t="str">
        <f t="shared" si="232"/>
        <v>康平</v>
      </c>
      <c r="P1359" t="str">
        <f t="shared" si="233"/>
        <v>アカセ</v>
      </c>
      <c r="Q1359" t="str">
        <f t="shared" si="234"/>
        <v>コウヘイ</v>
      </c>
      <c r="R1359">
        <f t="shared" si="235"/>
        <v>24</v>
      </c>
      <c r="S1359" t="str">
        <f t="shared" si="236"/>
        <v>1998</v>
      </c>
      <c r="T1359" t="str">
        <f t="shared" si="237"/>
        <v>1130</v>
      </c>
      <c r="U1359" t="str">
        <f t="shared" si="238"/>
        <v>1998/11/30</v>
      </c>
      <c r="V1359" t="str">
        <f t="shared" si="239"/>
        <v>山口</v>
      </c>
      <c r="W1359" t="str">
        <f t="shared" si="240"/>
        <v>00032888231</v>
      </c>
      <c r="X1359" t="str">
        <f t="shared" si="241"/>
        <v>大阪大</v>
      </c>
    </row>
    <row r="1360" spans="1:24" x14ac:dyDescent="0.55000000000000004">
      <c r="A1360" s="7" t="s">
        <v>5073</v>
      </c>
      <c r="B1360" s="7">
        <v>1359</v>
      </c>
      <c r="C1360" s="7" t="s">
        <v>5093</v>
      </c>
      <c r="D1360" s="7" t="s">
        <v>5094</v>
      </c>
      <c r="E1360" s="7" t="s">
        <v>5095</v>
      </c>
      <c r="F1360" s="7">
        <v>24</v>
      </c>
      <c r="G1360" s="7" t="s">
        <v>282</v>
      </c>
      <c r="H1360" s="7">
        <v>64426931</v>
      </c>
      <c r="I1360" s="7" t="s">
        <v>3062</v>
      </c>
      <c r="J1360" s="7" t="s">
        <v>129</v>
      </c>
      <c r="N1360" t="str">
        <f t="shared" si="231"/>
        <v>川﨑</v>
      </c>
      <c r="O1360" t="str">
        <f t="shared" si="232"/>
        <v>悠丘</v>
      </c>
      <c r="P1360" t="str">
        <f t="shared" si="233"/>
        <v>カワサキ</v>
      </c>
      <c r="Q1360" t="str">
        <f t="shared" si="234"/>
        <v>ユウキ</v>
      </c>
      <c r="R1360">
        <f t="shared" si="235"/>
        <v>25</v>
      </c>
      <c r="S1360" t="str">
        <f t="shared" si="236"/>
        <v>1997</v>
      </c>
      <c r="T1360" t="str">
        <f t="shared" si="237"/>
        <v>1204</v>
      </c>
      <c r="U1360" t="str">
        <f t="shared" si="238"/>
        <v>1997/12/04</v>
      </c>
      <c r="V1360" t="str">
        <f t="shared" si="239"/>
        <v>山口</v>
      </c>
      <c r="W1360" t="str">
        <f t="shared" si="240"/>
        <v>00064426931</v>
      </c>
      <c r="X1360" t="str">
        <f t="shared" si="241"/>
        <v>大阪大</v>
      </c>
    </row>
    <row r="1361" spans="1:24" x14ac:dyDescent="0.55000000000000004">
      <c r="A1361" s="7" t="s">
        <v>5073</v>
      </c>
      <c r="B1361" s="7">
        <v>1360</v>
      </c>
      <c r="C1361" s="7" t="s">
        <v>5096</v>
      </c>
      <c r="D1361" s="7" t="s">
        <v>5097</v>
      </c>
      <c r="E1361" s="7" t="s">
        <v>5098</v>
      </c>
      <c r="F1361" s="7">
        <v>23</v>
      </c>
      <c r="G1361" s="7" t="s">
        <v>3127</v>
      </c>
      <c r="H1361" s="7">
        <v>35999641</v>
      </c>
      <c r="I1361" s="7" t="s">
        <v>5099</v>
      </c>
      <c r="J1361" s="7" t="s">
        <v>1010</v>
      </c>
      <c r="N1361" t="str">
        <f t="shared" si="231"/>
        <v>羽田</v>
      </c>
      <c r="O1361" t="str">
        <f t="shared" si="232"/>
        <v>充宏</v>
      </c>
      <c r="P1361" t="str">
        <f t="shared" si="233"/>
        <v>ハダ</v>
      </c>
      <c r="Q1361" t="str">
        <f t="shared" si="234"/>
        <v>アツヒロ</v>
      </c>
      <c r="R1361">
        <f t="shared" si="235"/>
        <v>24</v>
      </c>
      <c r="S1361" t="str">
        <f t="shared" si="236"/>
        <v>1998</v>
      </c>
      <c r="T1361" t="str">
        <f t="shared" si="237"/>
        <v>0808</v>
      </c>
      <c r="U1361" t="str">
        <f t="shared" si="238"/>
        <v>1998/08/08</v>
      </c>
      <c r="V1361" t="str">
        <f t="shared" si="239"/>
        <v>新潟</v>
      </c>
      <c r="W1361" t="str">
        <f t="shared" si="240"/>
        <v>00035999641</v>
      </c>
      <c r="X1361" t="str">
        <f t="shared" si="241"/>
        <v>大阪大</v>
      </c>
    </row>
    <row r="1362" spans="1:24" x14ac:dyDescent="0.55000000000000004">
      <c r="A1362" s="7" t="s">
        <v>5073</v>
      </c>
      <c r="B1362" s="7">
        <v>1361</v>
      </c>
      <c r="C1362" s="7" t="s">
        <v>5100</v>
      </c>
      <c r="D1362" s="7" t="s">
        <v>5101</v>
      </c>
      <c r="E1362" s="7" t="s">
        <v>5102</v>
      </c>
      <c r="F1362" s="7">
        <v>23</v>
      </c>
      <c r="G1362" s="7" t="s">
        <v>143</v>
      </c>
      <c r="H1362" s="7">
        <v>110291923</v>
      </c>
      <c r="I1362" s="7" t="s">
        <v>5103</v>
      </c>
      <c r="J1362" s="7" t="s">
        <v>5104</v>
      </c>
      <c r="N1362" t="str">
        <f t="shared" si="231"/>
        <v>志賀</v>
      </c>
      <c r="O1362" t="str">
        <f t="shared" si="232"/>
        <v>颯</v>
      </c>
      <c r="P1362" t="str">
        <f t="shared" si="233"/>
        <v>シガ</v>
      </c>
      <c r="Q1362" t="str">
        <f t="shared" si="234"/>
        <v>ハヤタ</v>
      </c>
      <c r="R1362">
        <f t="shared" si="235"/>
        <v>24</v>
      </c>
      <c r="S1362" t="str">
        <f t="shared" si="236"/>
        <v>1998</v>
      </c>
      <c r="T1362" t="str">
        <f t="shared" si="237"/>
        <v>0724</v>
      </c>
      <c r="U1362" t="str">
        <f t="shared" si="238"/>
        <v>1998/07/24</v>
      </c>
      <c r="V1362" t="str">
        <f t="shared" si="239"/>
        <v>兵庫</v>
      </c>
      <c r="W1362" t="str">
        <f t="shared" si="240"/>
        <v>00110291923</v>
      </c>
      <c r="X1362" t="str">
        <f t="shared" si="241"/>
        <v>大阪大</v>
      </c>
    </row>
    <row r="1363" spans="1:24" x14ac:dyDescent="0.55000000000000004">
      <c r="A1363" s="7" t="s">
        <v>5073</v>
      </c>
      <c r="B1363" s="7">
        <v>1362</v>
      </c>
      <c r="C1363" s="7" t="s">
        <v>5105</v>
      </c>
      <c r="D1363" s="7" t="s">
        <v>5106</v>
      </c>
      <c r="E1363" s="7" t="s">
        <v>5107</v>
      </c>
      <c r="F1363" s="7">
        <v>23</v>
      </c>
      <c r="G1363" s="7" t="s">
        <v>196</v>
      </c>
      <c r="H1363" s="7">
        <v>28834732</v>
      </c>
      <c r="I1363" s="7" t="s">
        <v>150</v>
      </c>
      <c r="J1363" s="7" t="s">
        <v>5108</v>
      </c>
      <c r="N1363" t="str">
        <f t="shared" si="231"/>
        <v>齋藤</v>
      </c>
      <c r="O1363" t="str">
        <f t="shared" si="232"/>
        <v>宣樹</v>
      </c>
      <c r="P1363" t="str">
        <f t="shared" si="233"/>
        <v>サイトウ</v>
      </c>
      <c r="Q1363" t="str">
        <f t="shared" si="234"/>
        <v>ノブキ</v>
      </c>
      <c r="R1363">
        <f t="shared" si="235"/>
        <v>24</v>
      </c>
      <c r="S1363" t="str">
        <f t="shared" si="236"/>
        <v>1998</v>
      </c>
      <c r="T1363" t="str">
        <f t="shared" si="237"/>
        <v>1023</v>
      </c>
      <c r="U1363" t="str">
        <f t="shared" si="238"/>
        <v>1998/10/23</v>
      </c>
      <c r="V1363" t="str">
        <f t="shared" si="239"/>
        <v>三重</v>
      </c>
      <c r="W1363" t="str">
        <f t="shared" si="240"/>
        <v>00028834732</v>
      </c>
      <c r="X1363" t="str">
        <f t="shared" si="241"/>
        <v>大阪大</v>
      </c>
    </row>
    <row r="1364" spans="1:24" x14ac:dyDescent="0.55000000000000004">
      <c r="A1364" s="7" t="s">
        <v>5073</v>
      </c>
      <c r="B1364" s="7">
        <v>1363</v>
      </c>
      <c r="C1364" s="7" t="s">
        <v>5109</v>
      </c>
      <c r="D1364" s="7" t="s">
        <v>5110</v>
      </c>
      <c r="E1364" s="7" t="s">
        <v>5111</v>
      </c>
      <c r="F1364" s="7">
        <v>23</v>
      </c>
      <c r="G1364" s="7" t="s">
        <v>149</v>
      </c>
      <c r="H1364" s="7">
        <v>78923433</v>
      </c>
      <c r="I1364" s="7" t="s">
        <v>5112</v>
      </c>
      <c r="J1364" s="7" t="s">
        <v>758</v>
      </c>
      <c r="N1364" t="str">
        <f t="shared" si="231"/>
        <v>大塚</v>
      </c>
      <c r="O1364" t="str">
        <f t="shared" si="232"/>
        <v>遼</v>
      </c>
      <c r="P1364" t="str">
        <f t="shared" si="233"/>
        <v>オオツカ</v>
      </c>
      <c r="Q1364" t="str">
        <f t="shared" si="234"/>
        <v>リョウ</v>
      </c>
      <c r="R1364">
        <f t="shared" si="235"/>
        <v>24</v>
      </c>
      <c r="S1364" t="str">
        <f t="shared" si="236"/>
        <v>1998</v>
      </c>
      <c r="T1364" t="str">
        <f t="shared" si="237"/>
        <v>0805</v>
      </c>
      <c r="U1364" t="str">
        <f t="shared" si="238"/>
        <v>1998/08/05</v>
      </c>
      <c r="V1364" t="str">
        <f t="shared" si="239"/>
        <v>大阪</v>
      </c>
      <c r="W1364" t="str">
        <f t="shared" si="240"/>
        <v>00078923433</v>
      </c>
      <c r="X1364" t="str">
        <f t="shared" si="241"/>
        <v>大阪大</v>
      </c>
    </row>
    <row r="1365" spans="1:24" x14ac:dyDescent="0.55000000000000004">
      <c r="A1365" s="7" t="s">
        <v>5073</v>
      </c>
      <c r="B1365" s="7">
        <v>1364</v>
      </c>
      <c r="C1365" s="7" t="s">
        <v>5113</v>
      </c>
      <c r="D1365" s="7" t="s">
        <v>5114</v>
      </c>
      <c r="E1365" s="7" t="s">
        <v>5115</v>
      </c>
      <c r="F1365" s="7">
        <v>24</v>
      </c>
      <c r="G1365" s="7" t="s">
        <v>992</v>
      </c>
      <c r="H1365" s="7">
        <v>41540115</v>
      </c>
      <c r="I1365" s="7" t="s">
        <v>5116</v>
      </c>
      <c r="J1365" s="7" t="s">
        <v>5117</v>
      </c>
      <c r="N1365" t="str">
        <f t="shared" si="231"/>
        <v>木高</v>
      </c>
      <c r="O1365" t="str">
        <f t="shared" si="232"/>
        <v>佳周</v>
      </c>
      <c r="P1365" t="str">
        <f t="shared" si="233"/>
        <v>キダカ</v>
      </c>
      <c r="Q1365" t="str">
        <f t="shared" si="234"/>
        <v>ヨシナリ</v>
      </c>
      <c r="R1365">
        <f t="shared" si="235"/>
        <v>25</v>
      </c>
      <c r="S1365" t="str">
        <f t="shared" si="236"/>
        <v>1998</v>
      </c>
      <c r="T1365" t="str">
        <f t="shared" si="237"/>
        <v>0119</v>
      </c>
      <c r="U1365" t="str">
        <f t="shared" si="238"/>
        <v>1998/01/19</v>
      </c>
      <c r="V1365" t="str">
        <f t="shared" si="239"/>
        <v>長崎</v>
      </c>
      <c r="W1365" t="str">
        <f t="shared" si="240"/>
        <v>00041540115</v>
      </c>
      <c r="X1365" t="str">
        <f t="shared" si="241"/>
        <v>大阪大</v>
      </c>
    </row>
    <row r="1366" spans="1:24" x14ac:dyDescent="0.55000000000000004">
      <c r="A1366" s="7" t="s">
        <v>5073</v>
      </c>
      <c r="B1366" s="7">
        <v>1365</v>
      </c>
      <c r="C1366" s="7" t="s">
        <v>5118</v>
      </c>
      <c r="D1366" s="7" t="s">
        <v>5119</v>
      </c>
      <c r="E1366" s="7" t="s">
        <v>5120</v>
      </c>
      <c r="F1366" s="7">
        <v>23</v>
      </c>
      <c r="G1366" s="7" t="s">
        <v>143</v>
      </c>
      <c r="H1366" s="7">
        <v>73855937</v>
      </c>
      <c r="I1366" s="7" t="s">
        <v>626</v>
      </c>
      <c r="J1366" s="7" t="s">
        <v>5121</v>
      </c>
      <c r="N1366" t="str">
        <f t="shared" si="231"/>
        <v>木下</v>
      </c>
      <c r="O1366" t="str">
        <f t="shared" si="232"/>
        <v>将一</v>
      </c>
      <c r="P1366" t="str">
        <f t="shared" si="233"/>
        <v>キノシタ</v>
      </c>
      <c r="Q1366" t="str">
        <f t="shared" si="234"/>
        <v>ショウイチ</v>
      </c>
      <c r="R1366">
        <f t="shared" si="235"/>
        <v>24</v>
      </c>
      <c r="S1366" t="str">
        <f t="shared" si="236"/>
        <v>1998</v>
      </c>
      <c r="T1366" t="str">
        <f t="shared" si="237"/>
        <v>0630</v>
      </c>
      <c r="U1366" t="str">
        <f t="shared" si="238"/>
        <v>1998/06/30</v>
      </c>
      <c r="V1366" t="str">
        <f t="shared" si="239"/>
        <v>兵庫</v>
      </c>
      <c r="W1366" t="str">
        <f t="shared" si="240"/>
        <v>00073855937</v>
      </c>
      <c r="X1366" t="str">
        <f t="shared" si="241"/>
        <v>大阪大</v>
      </c>
    </row>
    <row r="1367" spans="1:24" x14ac:dyDescent="0.55000000000000004">
      <c r="A1367" s="7" t="s">
        <v>5073</v>
      </c>
      <c r="B1367" s="7">
        <v>1366</v>
      </c>
      <c r="C1367" s="7" t="s">
        <v>5122</v>
      </c>
      <c r="D1367" s="7" t="s">
        <v>5123</v>
      </c>
      <c r="E1367" s="7" t="s">
        <v>5124</v>
      </c>
      <c r="F1367" s="7">
        <v>23</v>
      </c>
      <c r="G1367" s="7" t="s">
        <v>149</v>
      </c>
      <c r="H1367" s="7">
        <v>64516628</v>
      </c>
      <c r="I1367" s="7" t="s">
        <v>202</v>
      </c>
      <c r="J1367" s="7" t="s">
        <v>2763</v>
      </c>
      <c r="N1367" t="str">
        <f t="shared" si="231"/>
        <v>森田</v>
      </c>
      <c r="O1367" t="str">
        <f t="shared" si="232"/>
        <v>泰史</v>
      </c>
      <c r="P1367" t="str">
        <f t="shared" si="233"/>
        <v>モリタ</v>
      </c>
      <c r="Q1367" t="str">
        <f t="shared" si="234"/>
        <v>タイシ</v>
      </c>
      <c r="R1367">
        <f t="shared" si="235"/>
        <v>24</v>
      </c>
      <c r="S1367" t="str">
        <f t="shared" si="236"/>
        <v>1998</v>
      </c>
      <c r="T1367" t="str">
        <f t="shared" si="237"/>
        <v>0731</v>
      </c>
      <c r="U1367" t="str">
        <f t="shared" si="238"/>
        <v>1998/07/31</v>
      </c>
      <c r="V1367" t="str">
        <f t="shared" si="239"/>
        <v>大阪</v>
      </c>
      <c r="W1367" t="str">
        <f t="shared" si="240"/>
        <v>00064516628</v>
      </c>
      <c r="X1367" t="str">
        <f t="shared" si="241"/>
        <v>大阪大</v>
      </c>
    </row>
    <row r="1368" spans="1:24" x14ac:dyDescent="0.55000000000000004">
      <c r="A1368" s="7" t="s">
        <v>5073</v>
      </c>
      <c r="B1368" s="7">
        <v>1367</v>
      </c>
      <c r="C1368" s="7" t="s">
        <v>5125</v>
      </c>
      <c r="D1368" s="7" t="s">
        <v>5126</v>
      </c>
      <c r="E1368" s="7" t="s">
        <v>5127</v>
      </c>
      <c r="F1368" s="7">
        <v>23</v>
      </c>
      <c r="G1368" s="7" t="s">
        <v>149</v>
      </c>
      <c r="H1368" s="7">
        <v>75582128</v>
      </c>
      <c r="I1368" s="7" t="s">
        <v>5128</v>
      </c>
      <c r="J1368" s="7" t="s">
        <v>636</v>
      </c>
      <c r="N1368" t="str">
        <f t="shared" si="231"/>
        <v>長</v>
      </c>
      <c r="O1368" t="str">
        <f t="shared" si="232"/>
        <v>奎吾</v>
      </c>
      <c r="P1368" t="str">
        <f t="shared" si="233"/>
        <v>チョウ</v>
      </c>
      <c r="Q1368" t="str">
        <f t="shared" si="234"/>
        <v>ケイゴ</v>
      </c>
      <c r="R1368">
        <f t="shared" si="235"/>
        <v>24</v>
      </c>
      <c r="S1368" t="str">
        <f t="shared" si="236"/>
        <v>1998</v>
      </c>
      <c r="T1368" t="str">
        <f t="shared" si="237"/>
        <v>0914</v>
      </c>
      <c r="U1368" t="str">
        <f t="shared" si="238"/>
        <v>1998/09/14</v>
      </c>
      <c r="V1368" t="str">
        <f t="shared" si="239"/>
        <v>大阪</v>
      </c>
      <c r="W1368" t="str">
        <f t="shared" si="240"/>
        <v>00075582128</v>
      </c>
      <c r="X1368" t="str">
        <f t="shared" si="241"/>
        <v>大阪大</v>
      </c>
    </row>
    <row r="1369" spans="1:24" x14ac:dyDescent="0.55000000000000004">
      <c r="A1369" s="7" t="s">
        <v>5073</v>
      </c>
      <c r="B1369" s="7">
        <v>1368</v>
      </c>
      <c r="C1369" s="7" t="s">
        <v>5129</v>
      </c>
      <c r="D1369" s="7" t="s">
        <v>5130</v>
      </c>
      <c r="E1369" s="7" t="s">
        <v>5131</v>
      </c>
      <c r="F1369" s="7">
        <v>24</v>
      </c>
      <c r="G1369" s="7" t="s">
        <v>143</v>
      </c>
      <c r="H1369" s="7">
        <v>59698441</v>
      </c>
      <c r="I1369" s="7" t="s">
        <v>5132</v>
      </c>
      <c r="J1369" s="7" t="s">
        <v>262</v>
      </c>
      <c r="N1369" t="str">
        <f t="shared" si="231"/>
        <v>帶島</v>
      </c>
      <c r="O1369" t="str">
        <f t="shared" si="232"/>
        <v>滉生</v>
      </c>
      <c r="P1369" t="str">
        <f t="shared" si="233"/>
        <v>オビシマ</v>
      </c>
      <c r="Q1369" t="str">
        <f t="shared" si="234"/>
        <v>コウキ</v>
      </c>
      <c r="R1369">
        <f t="shared" si="235"/>
        <v>25</v>
      </c>
      <c r="S1369" t="str">
        <f t="shared" si="236"/>
        <v>1997</v>
      </c>
      <c r="T1369" t="str">
        <f t="shared" si="237"/>
        <v>1029</v>
      </c>
      <c r="U1369" t="str">
        <f t="shared" si="238"/>
        <v>1997/10/29</v>
      </c>
      <c r="V1369" t="str">
        <f t="shared" si="239"/>
        <v>兵庫</v>
      </c>
      <c r="W1369" t="str">
        <f t="shared" si="240"/>
        <v>00059698441</v>
      </c>
      <c r="X1369" t="str">
        <f t="shared" si="241"/>
        <v>大阪大</v>
      </c>
    </row>
    <row r="1370" spans="1:24" x14ac:dyDescent="0.55000000000000004">
      <c r="A1370" s="7" t="s">
        <v>5073</v>
      </c>
      <c r="B1370" s="7">
        <v>1369</v>
      </c>
      <c r="C1370" s="7" t="s">
        <v>5133</v>
      </c>
      <c r="D1370" s="7" t="s">
        <v>5134</v>
      </c>
      <c r="E1370" s="7" t="s">
        <v>5135</v>
      </c>
      <c r="F1370" s="7">
        <v>22</v>
      </c>
      <c r="G1370" s="7" t="s">
        <v>143</v>
      </c>
      <c r="H1370" s="7">
        <v>70494933</v>
      </c>
      <c r="I1370" s="7" t="s">
        <v>1605</v>
      </c>
      <c r="J1370" s="7" t="s">
        <v>5136</v>
      </c>
      <c r="N1370" t="str">
        <f t="shared" si="231"/>
        <v>岩崎</v>
      </c>
      <c r="O1370" t="str">
        <f t="shared" si="232"/>
        <v>洋矢</v>
      </c>
      <c r="P1370" t="str">
        <f t="shared" si="233"/>
        <v>イワサキ</v>
      </c>
      <c r="Q1370" t="str">
        <f t="shared" si="234"/>
        <v>ヒロヤ</v>
      </c>
      <c r="R1370">
        <f t="shared" si="235"/>
        <v>23</v>
      </c>
      <c r="S1370" t="str">
        <f t="shared" si="236"/>
        <v>1999</v>
      </c>
      <c r="T1370" t="str">
        <f t="shared" si="237"/>
        <v>1122</v>
      </c>
      <c r="U1370" t="str">
        <f t="shared" si="238"/>
        <v>1999/11/22</v>
      </c>
      <c r="V1370" t="str">
        <f t="shared" si="239"/>
        <v>兵庫</v>
      </c>
      <c r="W1370" t="str">
        <f t="shared" si="240"/>
        <v>00070494933</v>
      </c>
      <c r="X1370" t="str">
        <f t="shared" si="241"/>
        <v>大阪大</v>
      </c>
    </row>
    <row r="1371" spans="1:24" x14ac:dyDescent="0.55000000000000004">
      <c r="A1371" s="7" t="s">
        <v>5073</v>
      </c>
      <c r="B1371" s="7">
        <v>1370</v>
      </c>
      <c r="C1371" s="7" t="s">
        <v>5137</v>
      </c>
      <c r="D1371" s="7" t="s">
        <v>5138</v>
      </c>
      <c r="E1371" s="7" t="s">
        <v>5139</v>
      </c>
      <c r="F1371" s="7">
        <v>23</v>
      </c>
      <c r="G1371" s="7" t="s">
        <v>149</v>
      </c>
      <c r="H1371" s="7">
        <v>123130818</v>
      </c>
      <c r="I1371" s="7" t="s">
        <v>337</v>
      </c>
      <c r="J1371" s="7" t="s">
        <v>2269</v>
      </c>
      <c r="N1371" t="str">
        <f t="shared" si="231"/>
        <v>木村</v>
      </c>
      <c r="O1371" t="str">
        <f t="shared" si="232"/>
        <v>翔</v>
      </c>
      <c r="P1371" t="str">
        <f t="shared" si="233"/>
        <v>キムラ</v>
      </c>
      <c r="Q1371" t="str">
        <f t="shared" si="234"/>
        <v>ショウ</v>
      </c>
      <c r="R1371">
        <f t="shared" si="235"/>
        <v>24</v>
      </c>
      <c r="S1371" t="str">
        <f t="shared" si="236"/>
        <v>1998</v>
      </c>
      <c r="T1371" t="str">
        <f t="shared" si="237"/>
        <v>1218</v>
      </c>
      <c r="U1371" t="str">
        <f t="shared" si="238"/>
        <v>1998/12/18</v>
      </c>
      <c r="V1371" t="str">
        <f t="shared" si="239"/>
        <v>大阪</v>
      </c>
      <c r="W1371" t="str">
        <f t="shared" si="240"/>
        <v>00123130818</v>
      </c>
      <c r="X1371" t="str">
        <f t="shared" si="241"/>
        <v>大阪大</v>
      </c>
    </row>
    <row r="1372" spans="1:24" x14ac:dyDescent="0.55000000000000004">
      <c r="A1372" s="7" t="s">
        <v>5073</v>
      </c>
      <c r="B1372" s="7">
        <v>1371</v>
      </c>
      <c r="C1372" s="7" t="s">
        <v>5140</v>
      </c>
      <c r="D1372" s="7" t="s">
        <v>5141</v>
      </c>
      <c r="E1372" s="7" t="s">
        <v>5142</v>
      </c>
      <c r="F1372" s="7">
        <v>23</v>
      </c>
      <c r="G1372" s="7" t="s">
        <v>149</v>
      </c>
      <c r="H1372" s="7">
        <v>65306020</v>
      </c>
      <c r="I1372" s="7" t="s">
        <v>762</v>
      </c>
      <c r="J1372" s="7" t="s">
        <v>219</v>
      </c>
      <c r="N1372" t="str">
        <f t="shared" si="231"/>
        <v>西尾</v>
      </c>
      <c r="O1372" t="str">
        <f t="shared" si="232"/>
        <v>彰文</v>
      </c>
      <c r="P1372" t="str">
        <f t="shared" si="233"/>
        <v>ニシオ</v>
      </c>
      <c r="Q1372" t="str">
        <f t="shared" si="234"/>
        <v>アキフミ</v>
      </c>
      <c r="R1372">
        <f t="shared" si="235"/>
        <v>24</v>
      </c>
      <c r="S1372" t="str">
        <f t="shared" si="236"/>
        <v>1999</v>
      </c>
      <c r="T1372" t="str">
        <f t="shared" si="237"/>
        <v>0107</v>
      </c>
      <c r="U1372" t="str">
        <f t="shared" si="238"/>
        <v>1999/01/07</v>
      </c>
      <c r="V1372" t="str">
        <f t="shared" si="239"/>
        <v>大阪</v>
      </c>
      <c r="W1372" t="str">
        <f t="shared" si="240"/>
        <v>00065306020</v>
      </c>
      <c r="X1372" t="str">
        <f t="shared" si="241"/>
        <v>大阪大</v>
      </c>
    </row>
    <row r="1373" spans="1:24" x14ac:dyDescent="0.55000000000000004">
      <c r="A1373" s="7" t="s">
        <v>5073</v>
      </c>
      <c r="B1373" s="7">
        <v>1372</v>
      </c>
      <c r="C1373" s="7" t="s">
        <v>5143</v>
      </c>
      <c r="D1373" s="7" t="s">
        <v>5144</v>
      </c>
      <c r="E1373" s="7" t="s">
        <v>5145</v>
      </c>
      <c r="F1373" s="7">
        <v>22</v>
      </c>
      <c r="G1373" s="7" t="s">
        <v>149</v>
      </c>
      <c r="H1373" s="7">
        <v>123130616</v>
      </c>
      <c r="I1373" s="7" t="s">
        <v>5146</v>
      </c>
      <c r="J1373" s="7" t="s">
        <v>1073</v>
      </c>
      <c r="N1373" t="str">
        <f t="shared" si="231"/>
        <v>西原</v>
      </c>
      <c r="O1373" t="str">
        <f t="shared" si="232"/>
        <v>岳</v>
      </c>
      <c r="P1373" t="str">
        <f t="shared" si="233"/>
        <v>ニシハラ</v>
      </c>
      <c r="Q1373" t="str">
        <f t="shared" si="234"/>
        <v>ガク</v>
      </c>
      <c r="R1373">
        <f t="shared" si="235"/>
        <v>23</v>
      </c>
      <c r="S1373" t="str">
        <f t="shared" si="236"/>
        <v>1999</v>
      </c>
      <c r="T1373" t="str">
        <f t="shared" si="237"/>
        <v>1021</v>
      </c>
      <c r="U1373" t="str">
        <f t="shared" si="238"/>
        <v>1999/10/21</v>
      </c>
      <c r="V1373" t="str">
        <f t="shared" si="239"/>
        <v>大阪</v>
      </c>
      <c r="W1373" t="str">
        <f t="shared" si="240"/>
        <v>00123130616</v>
      </c>
      <c r="X1373" t="str">
        <f t="shared" si="241"/>
        <v>大阪大</v>
      </c>
    </row>
    <row r="1374" spans="1:24" x14ac:dyDescent="0.55000000000000004">
      <c r="A1374" s="7" t="s">
        <v>5073</v>
      </c>
      <c r="B1374" s="7">
        <v>1373</v>
      </c>
      <c r="C1374" s="7" t="s">
        <v>5147</v>
      </c>
      <c r="D1374" s="7" t="s">
        <v>5148</v>
      </c>
      <c r="E1374" s="7" t="s">
        <v>5149</v>
      </c>
      <c r="F1374" s="7">
        <v>24</v>
      </c>
      <c r="G1374" s="7" t="s">
        <v>98</v>
      </c>
      <c r="H1374" s="7">
        <v>60377730</v>
      </c>
      <c r="I1374" s="7" t="s">
        <v>133</v>
      </c>
      <c r="J1374" s="7" t="s">
        <v>1641</v>
      </c>
      <c r="N1374" t="str">
        <f t="shared" si="231"/>
        <v>山田</v>
      </c>
      <c r="O1374" t="str">
        <f t="shared" si="232"/>
        <v>翔平</v>
      </c>
      <c r="P1374" t="str">
        <f t="shared" si="233"/>
        <v>ヤマダ</v>
      </c>
      <c r="Q1374" t="str">
        <f t="shared" si="234"/>
        <v>ショウヘイ</v>
      </c>
      <c r="R1374">
        <f t="shared" si="235"/>
        <v>24</v>
      </c>
      <c r="S1374" t="str">
        <f t="shared" si="236"/>
        <v>1998</v>
      </c>
      <c r="T1374" t="str">
        <f t="shared" si="237"/>
        <v>0210</v>
      </c>
      <c r="U1374" t="str">
        <f t="shared" si="238"/>
        <v>1998/02/10</v>
      </c>
      <c r="V1374" t="str">
        <f t="shared" si="239"/>
        <v>滋賀</v>
      </c>
      <c r="W1374" t="str">
        <f t="shared" si="240"/>
        <v>00060377730</v>
      </c>
      <c r="X1374" t="str">
        <f t="shared" si="241"/>
        <v>大阪大</v>
      </c>
    </row>
    <row r="1375" spans="1:24" x14ac:dyDescent="0.55000000000000004">
      <c r="A1375" s="7" t="s">
        <v>5073</v>
      </c>
      <c r="B1375" s="7">
        <v>1374</v>
      </c>
      <c r="C1375" s="7" t="s">
        <v>5150</v>
      </c>
      <c r="D1375" s="7" t="s">
        <v>5151</v>
      </c>
      <c r="E1375" s="7" t="s">
        <v>5152</v>
      </c>
      <c r="F1375" s="7">
        <v>22</v>
      </c>
      <c r="G1375" s="7" t="s">
        <v>3127</v>
      </c>
      <c r="H1375" s="7">
        <v>56923429</v>
      </c>
      <c r="I1375" s="7" t="s">
        <v>1234</v>
      </c>
      <c r="J1375" s="7" t="s">
        <v>1413</v>
      </c>
      <c r="N1375" t="str">
        <f t="shared" si="231"/>
        <v>植村</v>
      </c>
      <c r="O1375" t="str">
        <f t="shared" si="232"/>
        <v>幹太</v>
      </c>
      <c r="P1375" t="str">
        <f t="shared" si="233"/>
        <v>ウエムラ</v>
      </c>
      <c r="Q1375" t="str">
        <f t="shared" si="234"/>
        <v>カンタ</v>
      </c>
      <c r="R1375">
        <f t="shared" si="235"/>
        <v>23</v>
      </c>
      <c r="S1375" t="str">
        <f t="shared" si="236"/>
        <v>1999</v>
      </c>
      <c r="T1375" t="str">
        <f t="shared" si="237"/>
        <v>1030</v>
      </c>
      <c r="U1375" t="str">
        <f t="shared" si="238"/>
        <v>1999/10/30</v>
      </c>
      <c r="V1375" t="str">
        <f t="shared" si="239"/>
        <v>新潟</v>
      </c>
      <c r="W1375" t="str">
        <f t="shared" si="240"/>
        <v>00056923429</v>
      </c>
      <c r="X1375" t="str">
        <f t="shared" si="241"/>
        <v>大阪大</v>
      </c>
    </row>
    <row r="1376" spans="1:24" x14ac:dyDescent="0.55000000000000004">
      <c r="A1376" s="7" t="s">
        <v>5073</v>
      </c>
      <c r="B1376" s="7">
        <v>1375</v>
      </c>
      <c r="C1376" s="7" t="s">
        <v>5153</v>
      </c>
      <c r="D1376" s="7" t="s">
        <v>5154</v>
      </c>
      <c r="E1376" s="7" t="s">
        <v>2924</v>
      </c>
      <c r="F1376" s="7">
        <v>22</v>
      </c>
      <c r="G1376" s="7" t="s">
        <v>143</v>
      </c>
      <c r="H1376" s="7">
        <v>87485537</v>
      </c>
      <c r="I1376" s="7" t="s">
        <v>5155</v>
      </c>
      <c r="J1376" s="7" t="s">
        <v>5156</v>
      </c>
      <c r="N1376" t="str">
        <f t="shared" si="231"/>
        <v>大淵</v>
      </c>
      <c r="O1376" t="str">
        <f t="shared" si="232"/>
        <v>鷹之介</v>
      </c>
      <c r="P1376" t="str">
        <f t="shared" si="233"/>
        <v>オオフチ</v>
      </c>
      <c r="Q1376" t="str">
        <f t="shared" si="234"/>
        <v>ヨウノスケ</v>
      </c>
      <c r="R1376">
        <f t="shared" si="235"/>
        <v>23</v>
      </c>
      <c r="S1376" t="str">
        <f t="shared" si="236"/>
        <v>2000</v>
      </c>
      <c r="T1376" t="str">
        <f t="shared" si="237"/>
        <v>0110</v>
      </c>
      <c r="U1376" t="str">
        <f t="shared" si="238"/>
        <v>2000/01/10</v>
      </c>
      <c r="V1376" t="str">
        <f t="shared" si="239"/>
        <v>兵庫</v>
      </c>
      <c r="W1376" t="str">
        <f t="shared" si="240"/>
        <v>00087485537</v>
      </c>
      <c r="X1376" t="str">
        <f t="shared" si="241"/>
        <v>大阪大</v>
      </c>
    </row>
    <row r="1377" spans="1:24" x14ac:dyDescent="0.55000000000000004">
      <c r="A1377" s="7" t="s">
        <v>5073</v>
      </c>
      <c r="B1377" s="7">
        <v>1376</v>
      </c>
      <c r="C1377" s="7" t="s">
        <v>5157</v>
      </c>
      <c r="D1377" s="7" t="s">
        <v>5158</v>
      </c>
      <c r="E1377" s="7" t="s">
        <v>5159</v>
      </c>
      <c r="F1377" s="7">
        <v>22</v>
      </c>
      <c r="G1377" s="7" t="s">
        <v>271</v>
      </c>
      <c r="H1377" s="7">
        <v>86704429</v>
      </c>
      <c r="I1377" s="7" t="s">
        <v>5160</v>
      </c>
      <c r="J1377" s="7" t="s">
        <v>5161</v>
      </c>
      <c r="N1377" t="str">
        <f t="shared" si="231"/>
        <v>高原</v>
      </c>
      <c r="O1377" t="str">
        <f t="shared" si="232"/>
        <v>健</v>
      </c>
      <c r="P1377" t="str">
        <f t="shared" si="233"/>
        <v>タカハラ</v>
      </c>
      <c r="Q1377" t="str">
        <f t="shared" si="234"/>
        <v>ケン</v>
      </c>
      <c r="R1377">
        <f t="shared" si="235"/>
        <v>22</v>
      </c>
      <c r="S1377" t="str">
        <f t="shared" si="236"/>
        <v>2000</v>
      </c>
      <c r="T1377" t="str">
        <f t="shared" si="237"/>
        <v>0202</v>
      </c>
      <c r="U1377" t="str">
        <f t="shared" si="238"/>
        <v>2000/02/02</v>
      </c>
      <c r="V1377" t="str">
        <f t="shared" si="239"/>
        <v>岡山</v>
      </c>
      <c r="W1377" t="str">
        <f t="shared" si="240"/>
        <v>00086704429</v>
      </c>
      <c r="X1377" t="str">
        <f t="shared" si="241"/>
        <v>大阪大</v>
      </c>
    </row>
    <row r="1378" spans="1:24" x14ac:dyDescent="0.55000000000000004">
      <c r="A1378" s="7" t="s">
        <v>5073</v>
      </c>
      <c r="B1378" s="7">
        <v>1377</v>
      </c>
      <c r="C1378" s="7" t="s">
        <v>5162</v>
      </c>
      <c r="D1378" s="7" t="s">
        <v>5163</v>
      </c>
      <c r="E1378" s="7" t="s">
        <v>5164</v>
      </c>
      <c r="F1378" s="7">
        <v>23</v>
      </c>
      <c r="G1378" s="7" t="s">
        <v>143</v>
      </c>
      <c r="H1378" s="7">
        <v>70809933</v>
      </c>
      <c r="I1378" s="7" t="s">
        <v>5165</v>
      </c>
      <c r="J1378" s="7" t="s">
        <v>328</v>
      </c>
      <c r="N1378" t="str">
        <f t="shared" si="231"/>
        <v>玉井</v>
      </c>
      <c r="O1378" t="str">
        <f t="shared" si="232"/>
        <v>翼</v>
      </c>
      <c r="P1378" t="str">
        <f t="shared" si="233"/>
        <v>タマイ</v>
      </c>
      <c r="Q1378" t="str">
        <f t="shared" si="234"/>
        <v>ツバサ</v>
      </c>
      <c r="R1378">
        <f t="shared" si="235"/>
        <v>24</v>
      </c>
      <c r="S1378" t="str">
        <f t="shared" si="236"/>
        <v>1999</v>
      </c>
      <c r="T1378" t="str">
        <f t="shared" si="237"/>
        <v>0115</v>
      </c>
      <c r="U1378" t="str">
        <f t="shared" si="238"/>
        <v>1999/01/15</v>
      </c>
      <c r="V1378" t="str">
        <f t="shared" si="239"/>
        <v>兵庫</v>
      </c>
      <c r="W1378" t="str">
        <f t="shared" si="240"/>
        <v>00070809933</v>
      </c>
      <c r="X1378" t="str">
        <f t="shared" si="241"/>
        <v>大阪大</v>
      </c>
    </row>
    <row r="1379" spans="1:24" x14ac:dyDescent="0.55000000000000004">
      <c r="A1379" s="7" t="s">
        <v>5073</v>
      </c>
      <c r="B1379" s="7">
        <v>1378</v>
      </c>
      <c r="C1379" s="7" t="s">
        <v>5166</v>
      </c>
      <c r="D1379" s="7" t="s">
        <v>5167</v>
      </c>
      <c r="E1379" s="7" t="s">
        <v>5168</v>
      </c>
      <c r="F1379" s="7">
        <v>22</v>
      </c>
      <c r="G1379" s="7" t="s">
        <v>143</v>
      </c>
      <c r="H1379" s="7">
        <v>70550219</v>
      </c>
      <c r="I1379" s="7" t="s">
        <v>288</v>
      </c>
      <c r="J1379" s="7" t="s">
        <v>5169</v>
      </c>
      <c r="N1379" t="str">
        <f t="shared" si="231"/>
        <v>中村</v>
      </c>
      <c r="O1379" t="str">
        <f t="shared" si="232"/>
        <v>弘和</v>
      </c>
      <c r="P1379" t="str">
        <f t="shared" si="233"/>
        <v>ナカムラ</v>
      </c>
      <c r="Q1379" t="str">
        <f t="shared" si="234"/>
        <v>ヒロカズ</v>
      </c>
      <c r="R1379">
        <f t="shared" si="235"/>
        <v>23</v>
      </c>
      <c r="S1379" t="str">
        <f t="shared" si="236"/>
        <v>1999</v>
      </c>
      <c r="T1379" t="str">
        <f t="shared" si="237"/>
        <v>0618</v>
      </c>
      <c r="U1379" t="str">
        <f t="shared" si="238"/>
        <v>1999/06/18</v>
      </c>
      <c r="V1379" t="str">
        <f t="shared" si="239"/>
        <v>兵庫</v>
      </c>
      <c r="W1379" t="str">
        <f t="shared" si="240"/>
        <v>00070550219</v>
      </c>
      <c r="X1379" t="str">
        <f t="shared" si="241"/>
        <v>大阪大</v>
      </c>
    </row>
    <row r="1380" spans="1:24" x14ac:dyDescent="0.55000000000000004">
      <c r="A1380" s="7" t="s">
        <v>5073</v>
      </c>
      <c r="B1380" s="7">
        <v>1379</v>
      </c>
      <c r="C1380" s="7" t="s">
        <v>5170</v>
      </c>
      <c r="D1380" s="7" t="s">
        <v>5171</v>
      </c>
      <c r="E1380" s="7" t="s">
        <v>5172</v>
      </c>
      <c r="F1380" s="7">
        <v>22</v>
      </c>
      <c r="G1380" s="7" t="s">
        <v>401</v>
      </c>
      <c r="H1380" s="7">
        <v>82399334</v>
      </c>
      <c r="I1380" s="7" t="s">
        <v>4446</v>
      </c>
      <c r="J1380" s="7" t="s">
        <v>537</v>
      </c>
      <c r="N1380" t="str">
        <f t="shared" si="231"/>
        <v>早川</v>
      </c>
      <c r="O1380" t="str">
        <f t="shared" si="232"/>
        <v>涼介</v>
      </c>
      <c r="P1380" t="str">
        <f t="shared" si="233"/>
        <v>ハヤカワ</v>
      </c>
      <c r="Q1380" t="str">
        <f t="shared" si="234"/>
        <v>リョウスケ</v>
      </c>
      <c r="R1380">
        <f t="shared" si="235"/>
        <v>23</v>
      </c>
      <c r="S1380" t="str">
        <f t="shared" si="236"/>
        <v>1999</v>
      </c>
      <c r="T1380" t="str">
        <f t="shared" si="237"/>
        <v>0620</v>
      </c>
      <c r="U1380" t="str">
        <f t="shared" si="238"/>
        <v>1999/06/20</v>
      </c>
      <c r="V1380" t="str">
        <f t="shared" si="239"/>
        <v>富山</v>
      </c>
      <c r="W1380" t="str">
        <f t="shared" si="240"/>
        <v>00082399334</v>
      </c>
      <c r="X1380" t="str">
        <f t="shared" si="241"/>
        <v>大阪大</v>
      </c>
    </row>
    <row r="1381" spans="1:24" x14ac:dyDescent="0.55000000000000004">
      <c r="A1381" s="7" t="s">
        <v>5073</v>
      </c>
      <c r="B1381" s="7">
        <v>1380</v>
      </c>
      <c r="C1381" s="7" t="s">
        <v>5173</v>
      </c>
      <c r="D1381" s="7" t="s">
        <v>5174</v>
      </c>
      <c r="E1381" s="7" t="s">
        <v>5175</v>
      </c>
      <c r="F1381" s="7">
        <v>22</v>
      </c>
      <c r="G1381" s="7" t="s">
        <v>149</v>
      </c>
      <c r="H1381" s="7">
        <v>62569230</v>
      </c>
      <c r="I1381" s="7" t="s">
        <v>5176</v>
      </c>
      <c r="J1381" s="7" t="s">
        <v>4954</v>
      </c>
      <c r="N1381" t="str">
        <f t="shared" si="231"/>
        <v>古澤</v>
      </c>
      <c r="O1381" t="str">
        <f t="shared" si="232"/>
        <v>周也</v>
      </c>
      <c r="P1381" t="str">
        <f t="shared" si="233"/>
        <v>フルサワ</v>
      </c>
      <c r="Q1381" t="str">
        <f t="shared" si="234"/>
        <v>シュウヤ</v>
      </c>
      <c r="R1381">
        <f t="shared" si="235"/>
        <v>23</v>
      </c>
      <c r="S1381" t="str">
        <f t="shared" si="236"/>
        <v>1999</v>
      </c>
      <c r="T1381" t="str">
        <f t="shared" si="237"/>
        <v>1020</v>
      </c>
      <c r="U1381" t="str">
        <f t="shared" si="238"/>
        <v>1999/10/20</v>
      </c>
      <c r="V1381" t="str">
        <f t="shared" si="239"/>
        <v>大阪</v>
      </c>
      <c r="W1381" t="str">
        <f t="shared" si="240"/>
        <v>00062569230</v>
      </c>
      <c r="X1381" t="str">
        <f t="shared" si="241"/>
        <v>大阪大</v>
      </c>
    </row>
    <row r="1382" spans="1:24" x14ac:dyDescent="0.55000000000000004">
      <c r="A1382" s="7" t="s">
        <v>5073</v>
      </c>
      <c r="B1382" s="7">
        <v>1381</v>
      </c>
      <c r="C1382" s="7" t="s">
        <v>5177</v>
      </c>
      <c r="D1382" s="7" t="s">
        <v>5178</v>
      </c>
      <c r="E1382" s="7" t="s">
        <v>5179</v>
      </c>
      <c r="F1382" s="7">
        <v>23</v>
      </c>
      <c r="G1382" s="7" t="s">
        <v>149</v>
      </c>
      <c r="H1382" s="7">
        <v>74836230</v>
      </c>
      <c r="I1382" s="7" t="s">
        <v>770</v>
      </c>
      <c r="J1382" s="7" t="s">
        <v>1391</v>
      </c>
      <c r="N1382" t="str">
        <f t="shared" si="231"/>
        <v>前田</v>
      </c>
      <c r="O1382" t="str">
        <f t="shared" si="232"/>
        <v>健瑠</v>
      </c>
      <c r="P1382" t="str">
        <f t="shared" si="233"/>
        <v>マエダ</v>
      </c>
      <c r="Q1382" t="str">
        <f t="shared" si="234"/>
        <v>タケル</v>
      </c>
      <c r="R1382">
        <f t="shared" si="235"/>
        <v>24</v>
      </c>
      <c r="S1382" t="str">
        <f t="shared" si="236"/>
        <v>1998</v>
      </c>
      <c r="T1382" t="str">
        <f t="shared" si="237"/>
        <v>1122</v>
      </c>
      <c r="U1382" t="str">
        <f t="shared" si="238"/>
        <v>1998/11/22</v>
      </c>
      <c r="V1382" t="str">
        <f t="shared" si="239"/>
        <v>大阪</v>
      </c>
      <c r="W1382" t="str">
        <f t="shared" si="240"/>
        <v>00074836230</v>
      </c>
      <c r="X1382" t="str">
        <f t="shared" si="241"/>
        <v>大阪大</v>
      </c>
    </row>
    <row r="1383" spans="1:24" x14ac:dyDescent="0.55000000000000004">
      <c r="A1383" s="7" t="s">
        <v>5073</v>
      </c>
      <c r="B1383" s="7">
        <v>1382</v>
      </c>
      <c r="C1383" s="7" t="s">
        <v>5180</v>
      </c>
      <c r="D1383" s="7" t="s">
        <v>5181</v>
      </c>
      <c r="E1383" s="7" t="s">
        <v>154</v>
      </c>
      <c r="F1383" s="7">
        <v>23</v>
      </c>
      <c r="G1383" s="7" t="s">
        <v>98</v>
      </c>
      <c r="H1383" s="7">
        <v>74554631</v>
      </c>
      <c r="I1383" s="7" t="s">
        <v>1598</v>
      </c>
      <c r="J1383" s="7" t="s">
        <v>5161</v>
      </c>
      <c r="N1383" t="str">
        <f t="shared" si="231"/>
        <v>奥村</v>
      </c>
      <c r="O1383" t="str">
        <f t="shared" si="232"/>
        <v>拳</v>
      </c>
      <c r="P1383" t="str">
        <f t="shared" si="233"/>
        <v>オクムラ</v>
      </c>
      <c r="Q1383" t="str">
        <f t="shared" si="234"/>
        <v>ケン</v>
      </c>
      <c r="R1383">
        <f t="shared" si="235"/>
        <v>23</v>
      </c>
      <c r="S1383" t="str">
        <f t="shared" si="236"/>
        <v>1999</v>
      </c>
      <c r="T1383" t="str">
        <f t="shared" si="237"/>
        <v>0217</v>
      </c>
      <c r="U1383" t="str">
        <f t="shared" si="238"/>
        <v>1999/02/17</v>
      </c>
      <c r="V1383" t="str">
        <f t="shared" si="239"/>
        <v>滋賀</v>
      </c>
      <c r="W1383" t="str">
        <f t="shared" si="240"/>
        <v>00074554631</v>
      </c>
      <c r="X1383" t="str">
        <f t="shared" si="241"/>
        <v>大阪大</v>
      </c>
    </row>
    <row r="1384" spans="1:24" x14ac:dyDescent="0.55000000000000004">
      <c r="A1384" s="7" t="s">
        <v>5073</v>
      </c>
      <c r="B1384" s="7">
        <v>1383</v>
      </c>
      <c r="C1384" s="7" t="s">
        <v>5182</v>
      </c>
      <c r="D1384" s="7" t="s">
        <v>5183</v>
      </c>
      <c r="E1384" s="7" t="s">
        <v>5184</v>
      </c>
      <c r="F1384" s="7">
        <v>23</v>
      </c>
      <c r="G1384" s="7" t="s">
        <v>143</v>
      </c>
      <c r="H1384" s="7">
        <v>70552827</v>
      </c>
      <c r="I1384" s="7" t="s">
        <v>556</v>
      </c>
      <c r="J1384" s="7" t="s">
        <v>3797</v>
      </c>
      <c r="N1384" t="str">
        <f t="shared" si="231"/>
        <v>渡邉</v>
      </c>
      <c r="O1384" t="str">
        <f t="shared" si="232"/>
        <v>遊</v>
      </c>
      <c r="P1384" t="str">
        <f t="shared" si="233"/>
        <v>ワタナベ</v>
      </c>
      <c r="Q1384" t="str">
        <f t="shared" si="234"/>
        <v>ユウ</v>
      </c>
      <c r="R1384">
        <f t="shared" si="235"/>
        <v>23</v>
      </c>
      <c r="S1384" t="str">
        <f t="shared" si="236"/>
        <v>1999</v>
      </c>
      <c r="T1384" t="str">
        <f t="shared" si="237"/>
        <v>0203</v>
      </c>
      <c r="U1384" t="str">
        <f t="shared" si="238"/>
        <v>1999/02/03</v>
      </c>
      <c r="V1384" t="str">
        <f t="shared" si="239"/>
        <v>兵庫</v>
      </c>
      <c r="W1384" t="str">
        <f t="shared" si="240"/>
        <v>00070552827</v>
      </c>
      <c r="X1384" t="str">
        <f t="shared" si="241"/>
        <v>大阪大</v>
      </c>
    </row>
    <row r="1385" spans="1:24" x14ac:dyDescent="0.55000000000000004">
      <c r="A1385" s="7" t="s">
        <v>5073</v>
      </c>
      <c r="B1385" s="7">
        <v>1384</v>
      </c>
      <c r="C1385" s="7" t="s">
        <v>5185</v>
      </c>
      <c r="D1385" s="7" t="s">
        <v>5186</v>
      </c>
      <c r="E1385" s="7" t="s">
        <v>5187</v>
      </c>
      <c r="F1385" s="7">
        <v>25</v>
      </c>
      <c r="G1385" s="7" t="s">
        <v>121</v>
      </c>
      <c r="H1385" s="7">
        <v>51029522</v>
      </c>
      <c r="I1385" s="7" t="s">
        <v>5188</v>
      </c>
      <c r="J1385" s="7" t="s">
        <v>246</v>
      </c>
      <c r="N1385" t="str">
        <f t="shared" si="231"/>
        <v>田里</v>
      </c>
      <c r="O1385" t="str">
        <f t="shared" si="232"/>
        <v>康介</v>
      </c>
      <c r="P1385" t="str">
        <f t="shared" si="233"/>
        <v>タサト</v>
      </c>
      <c r="Q1385" t="str">
        <f t="shared" si="234"/>
        <v>コウスケ</v>
      </c>
      <c r="R1385">
        <f t="shared" si="235"/>
        <v>26</v>
      </c>
      <c r="S1385" t="str">
        <f t="shared" si="236"/>
        <v>1996</v>
      </c>
      <c r="T1385" t="str">
        <f t="shared" si="237"/>
        <v>1105</v>
      </c>
      <c r="U1385" t="str">
        <f t="shared" si="238"/>
        <v>1996/11/05</v>
      </c>
      <c r="V1385" t="str">
        <f t="shared" si="239"/>
        <v>京都</v>
      </c>
      <c r="W1385" t="str">
        <f t="shared" si="240"/>
        <v>00051029522</v>
      </c>
      <c r="X1385" t="str">
        <f t="shared" si="241"/>
        <v>大阪大</v>
      </c>
    </row>
    <row r="1386" spans="1:24" x14ac:dyDescent="0.55000000000000004">
      <c r="A1386" s="7" t="s">
        <v>5073</v>
      </c>
      <c r="B1386" s="7">
        <v>1385</v>
      </c>
      <c r="C1386" s="7" t="s">
        <v>5189</v>
      </c>
      <c r="D1386" s="7" t="s">
        <v>5190</v>
      </c>
      <c r="E1386" s="7" t="s">
        <v>5191</v>
      </c>
      <c r="F1386" s="7">
        <v>22</v>
      </c>
      <c r="G1386" s="7" t="s">
        <v>149</v>
      </c>
      <c r="H1386" s="7">
        <v>63393731</v>
      </c>
      <c r="I1386" s="7" t="s">
        <v>223</v>
      </c>
      <c r="J1386" s="7" t="s">
        <v>1993</v>
      </c>
      <c r="N1386" t="str">
        <f t="shared" si="231"/>
        <v>吉田</v>
      </c>
      <c r="O1386" t="str">
        <f t="shared" si="232"/>
        <v>真拓</v>
      </c>
      <c r="P1386" t="str">
        <f t="shared" si="233"/>
        <v>ヨシダ</v>
      </c>
      <c r="Q1386" t="str">
        <f t="shared" si="234"/>
        <v>マヒロ</v>
      </c>
      <c r="R1386">
        <f t="shared" si="235"/>
        <v>23</v>
      </c>
      <c r="S1386" t="str">
        <f t="shared" si="236"/>
        <v>1999</v>
      </c>
      <c r="T1386" t="str">
        <f t="shared" si="237"/>
        <v>1029</v>
      </c>
      <c r="U1386" t="str">
        <f t="shared" si="238"/>
        <v>1999/10/29</v>
      </c>
      <c r="V1386" t="str">
        <f t="shared" si="239"/>
        <v>大阪</v>
      </c>
      <c r="W1386" t="str">
        <f t="shared" si="240"/>
        <v>00063393731</v>
      </c>
      <c r="X1386" t="str">
        <f t="shared" si="241"/>
        <v>大阪大</v>
      </c>
    </row>
    <row r="1387" spans="1:24" x14ac:dyDescent="0.55000000000000004">
      <c r="A1387" s="7" t="s">
        <v>5073</v>
      </c>
      <c r="B1387" s="7">
        <v>1386</v>
      </c>
      <c r="C1387" s="7" t="s">
        <v>5192</v>
      </c>
      <c r="D1387" s="7" t="s">
        <v>5193</v>
      </c>
      <c r="E1387" s="7" t="s">
        <v>3406</v>
      </c>
      <c r="F1387" s="7">
        <v>21</v>
      </c>
      <c r="G1387" s="7" t="s">
        <v>109</v>
      </c>
      <c r="H1387" s="7">
        <v>98555032</v>
      </c>
      <c r="I1387" s="7" t="s">
        <v>5194</v>
      </c>
      <c r="J1387" s="7" t="s">
        <v>129</v>
      </c>
      <c r="N1387" t="str">
        <f t="shared" si="231"/>
        <v>江守</v>
      </c>
      <c r="O1387" t="str">
        <f t="shared" si="232"/>
        <v>勇貴</v>
      </c>
      <c r="P1387" t="str">
        <f t="shared" si="233"/>
        <v>エモリ</v>
      </c>
      <c r="Q1387" t="str">
        <f t="shared" si="234"/>
        <v>ユウキ</v>
      </c>
      <c r="R1387">
        <f t="shared" si="235"/>
        <v>22</v>
      </c>
      <c r="S1387" t="str">
        <f t="shared" si="236"/>
        <v>2000</v>
      </c>
      <c r="T1387" t="str">
        <f t="shared" si="237"/>
        <v>0818</v>
      </c>
      <c r="U1387" t="str">
        <f t="shared" si="238"/>
        <v>2000/08/18</v>
      </c>
      <c r="V1387" t="str">
        <f t="shared" si="239"/>
        <v>奈良</v>
      </c>
      <c r="W1387" t="str">
        <f t="shared" si="240"/>
        <v>00098555032</v>
      </c>
      <c r="X1387" t="str">
        <f t="shared" si="241"/>
        <v>大阪大</v>
      </c>
    </row>
    <row r="1388" spans="1:24" x14ac:dyDescent="0.55000000000000004">
      <c r="A1388" s="7" t="s">
        <v>5073</v>
      </c>
      <c r="B1388" s="7">
        <v>1387</v>
      </c>
      <c r="C1388" s="7" t="s">
        <v>5195</v>
      </c>
      <c r="D1388" s="7" t="s">
        <v>5196</v>
      </c>
      <c r="E1388" s="7" t="s">
        <v>95</v>
      </c>
      <c r="F1388" s="7">
        <v>21</v>
      </c>
      <c r="G1388" s="7" t="s">
        <v>149</v>
      </c>
      <c r="H1388" s="7">
        <v>63239932</v>
      </c>
      <c r="I1388" s="7" t="s">
        <v>1095</v>
      </c>
      <c r="J1388" s="7" t="s">
        <v>3140</v>
      </c>
      <c r="N1388" t="str">
        <f t="shared" si="231"/>
        <v>太田</v>
      </c>
      <c r="O1388" t="str">
        <f t="shared" si="232"/>
        <v>宗一郎</v>
      </c>
      <c r="P1388" t="str">
        <f t="shared" si="233"/>
        <v>オオタ</v>
      </c>
      <c r="Q1388" t="str">
        <f t="shared" si="234"/>
        <v>ソウイチロウ</v>
      </c>
      <c r="R1388">
        <f t="shared" si="235"/>
        <v>21</v>
      </c>
      <c r="S1388" t="str">
        <f t="shared" si="236"/>
        <v>2001</v>
      </c>
      <c r="T1388" t="str">
        <f t="shared" si="237"/>
        <v>0303</v>
      </c>
      <c r="U1388" t="str">
        <f t="shared" si="238"/>
        <v>2001/03/03</v>
      </c>
      <c r="V1388" t="str">
        <f t="shared" si="239"/>
        <v>大阪</v>
      </c>
      <c r="W1388" t="str">
        <f t="shared" si="240"/>
        <v>00063239932</v>
      </c>
      <c r="X1388" t="str">
        <f t="shared" si="241"/>
        <v>大阪大</v>
      </c>
    </row>
    <row r="1389" spans="1:24" x14ac:dyDescent="0.55000000000000004">
      <c r="A1389" s="7" t="s">
        <v>5073</v>
      </c>
      <c r="B1389" s="7">
        <v>1388</v>
      </c>
      <c r="C1389" s="7" t="s">
        <v>5197</v>
      </c>
      <c r="D1389" s="7" t="s">
        <v>5198</v>
      </c>
      <c r="E1389" s="7" t="s">
        <v>5199</v>
      </c>
      <c r="F1389" s="7">
        <v>22</v>
      </c>
      <c r="G1389" s="7" t="s">
        <v>149</v>
      </c>
      <c r="H1389" s="7">
        <v>49106828</v>
      </c>
      <c r="I1389" s="7" t="s">
        <v>753</v>
      </c>
      <c r="J1389" s="7" t="s">
        <v>1736</v>
      </c>
      <c r="N1389" t="str">
        <f t="shared" si="231"/>
        <v>小野</v>
      </c>
      <c r="O1389" t="str">
        <f t="shared" si="232"/>
        <v>弘貴</v>
      </c>
      <c r="P1389" t="str">
        <f t="shared" si="233"/>
        <v>オノ</v>
      </c>
      <c r="Q1389" t="str">
        <f t="shared" si="234"/>
        <v>ヒロキ</v>
      </c>
      <c r="R1389">
        <f t="shared" si="235"/>
        <v>23</v>
      </c>
      <c r="S1389" t="str">
        <f t="shared" si="236"/>
        <v>1999</v>
      </c>
      <c r="T1389" t="str">
        <f t="shared" si="237"/>
        <v>0430</v>
      </c>
      <c r="U1389" t="str">
        <f t="shared" si="238"/>
        <v>1999/04/30</v>
      </c>
      <c r="V1389" t="str">
        <f t="shared" si="239"/>
        <v>大阪</v>
      </c>
      <c r="W1389" t="str">
        <f t="shared" si="240"/>
        <v>00049106828</v>
      </c>
      <c r="X1389" t="str">
        <f t="shared" si="241"/>
        <v>大阪大</v>
      </c>
    </row>
    <row r="1390" spans="1:24" x14ac:dyDescent="0.55000000000000004">
      <c r="A1390" s="7" t="s">
        <v>5073</v>
      </c>
      <c r="B1390" s="7">
        <v>1389</v>
      </c>
      <c r="C1390" s="7" t="s">
        <v>5200</v>
      </c>
      <c r="D1390" s="7" t="s">
        <v>5201</v>
      </c>
      <c r="E1390" s="7" t="s">
        <v>5202</v>
      </c>
      <c r="F1390" s="7">
        <v>22</v>
      </c>
      <c r="G1390" s="7" t="s">
        <v>752</v>
      </c>
      <c r="H1390" s="7">
        <v>87884540</v>
      </c>
      <c r="I1390" s="7" t="s">
        <v>5203</v>
      </c>
      <c r="J1390" s="7" t="s">
        <v>5204</v>
      </c>
      <c r="N1390" t="str">
        <f t="shared" si="231"/>
        <v>川上</v>
      </c>
      <c r="O1390" t="str">
        <f t="shared" si="232"/>
        <v>隆治</v>
      </c>
      <c r="P1390" t="str">
        <f t="shared" si="233"/>
        <v>カワカミ</v>
      </c>
      <c r="Q1390" t="str">
        <f t="shared" si="234"/>
        <v>リュウジ</v>
      </c>
      <c r="R1390">
        <f t="shared" si="235"/>
        <v>23</v>
      </c>
      <c r="S1390" t="str">
        <f t="shared" si="236"/>
        <v>1999</v>
      </c>
      <c r="T1390" t="str">
        <f t="shared" si="237"/>
        <v>0414</v>
      </c>
      <c r="U1390" t="str">
        <f t="shared" si="238"/>
        <v>1999/04/14</v>
      </c>
      <c r="V1390" t="str">
        <f t="shared" si="239"/>
        <v>大分</v>
      </c>
      <c r="W1390" t="str">
        <f t="shared" si="240"/>
        <v>00087884540</v>
      </c>
      <c r="X1390" t="str">
        <f t="shared" si="241"/>
        <v>大阪大</v>
      </c>
    </row>
    <row r="1391" spans="1:24" x14ac:dyDescent="0.55000000000000004">
      <c r="A1391" s="7" t="s">
        <v>5073</v>
      </c>
      <c r="B1391" s="7">
        <v>1390</v>
      </c>
      <c r="C1391" s="7" t="s">
        <v>5205</v>
      </c>
      <c r="D1391" s="7" t="s">
        <v>5206</v>
      </c>
      <c r="E1391" s="7" t="s">
        <v>5207</v>
      </c>
      <c r="F1391" s="7">
        <v>22</v>
      </c>
      <c r="G1391" s="7" t="s">
        <v>386</v>
      </c>
      <c r="H1391" s="7">
        <v>87049028</v>
      </c>
      <c r="I1391" s="7" t="s">
        <v>5208</v>
      </c>
      <c r="J1391" s="7" t="s">
        <v>1500</v>
      </c>
      <c r="N1391" t="str">
        <f t="shared" si="231"/>
        <v>合田</v>
      </c>
      <c r="O1391" t="str">
        <f t="shared" si="232"/>
        <v>理樹</v>
      </c>
      <c r="P1391" t="str">
        <f t="shared" si="233"/>
        <v>ゴウダ</v>
      </c>
      <c r="Q1391" t="str">
        <f t="shared" si="234"/>
        <v>ヨシキ</v>
      </c>
      <c r="R1391">
        <f t="shared" si="235"/>
        <v>23</v>
      </c>
      <c r="S1391" t="str">
        <f t="shared" si="236"/>
        <v>1999</v>
      </c>
      <c r="T1391" t="str">
        <f t="shared" si="237"/>
        <v>0404</v>
      </c>
      <c r="U1391" t="str">
        <f t="shared" si="238"/>
        <v>1999/04/04</v>
      </c>
      <c r="V1391" t="str">
        <f t="shared" si="239"/>
        <v>北海道</v>
      </c>
      <c r="W1391" t="str">
        <f t="shared" si="240"/>
        <v>00087049028</v>
      </c>
      <c r="X1391" t="str">
        <f t="shared" si="241"/>
        <v>大阪大</v>
      </c>
    </row>
    <row r="1392" spans="1:24" x14ac:dyDescent="0.55000000000000004">
      <c r="A1392" s="7" t="s">
        <v>5073</v>
      </c>
      <c r="B1392" s="7">
        <v>1391</v>
      </c>
      <c r="C1392" s="7" t="s">
        <v>5209</v>
      </c>
      <c r="D1392" s="7" t="s">
        <v>5210</v>
      </c>
      <c r="E1392" s="7" t="s">
        <v>1225</v>
      </c>
      <c r="F1392" s="7">
        <v>21</v>
      </c>
      <c r="G1392" s="7" t="s">
        <v>109</v>
      </c>
      <c r="H1392" s="7">
        <v>79684842</v>
      </c>
      <c r="I1392" s="7" t="s">
        <v>903</v>
      </c>
      <c r="J1392" s="7" t="s">
        <v>631</v>
      </c>
      <c r="N1392" t="str">
        <f t="shared" si="231"/>
        <v>佐藤</v>
      </c>
      <c r="O1392" t="str">
        <f t="shared" si="232"/>
        <v>肇</v>
      </c>
      <c r="P1392" t="str">
        <f t="shared" si="233"/>
        <v>サトウ</v>
      </c>
      <c r="Q1392" t="str">
        <f t="shared" si="234"/>
        <v>ハジメ</v>
      </c>
      <c r="R1392">
        <f t="shared" si="235"/>
        <v>22</v>
      </c>
      <c r="S1392" t="str">
        <f t="shared" si="236"/>
        <v>2001</v>
      </c>
      <c r="T1392" t="str">
        <f t="shared" si="237"/>
        <v>0111</v>
      </c>
      <c r="U1392" t="str">
        <f t="shared" si="238"/>
        <v>2001/01/11</v>
      </c>
      <c r="V1392" t="str">
        <f t="shared" si="239"/>
        <v>奈良</v>
      </c>
      <c r="W1392" t="str">
        <f t="shared" si="240"/>
        <v>00079684842</v>
      </c>
      <c r="X1392" t="str">
        <f t="shared" si="241"/>
        <v>大阪大</v>
      </c>
    </row>
    <row r="1393" spans="1:24" x14ac:dyDescent="0.55000000000000004">
      <c r="A1393" s="7" t="s">
        <v>5073</v>
      </c>
      <c r="B1393" s="7">
        <v>1392</v>
      </c>
      <c r="C1393" s="7" t="s">
        <v>5211</v>
      </c>
      <c r="D1393" s="7" t="s">
        <v>5212</v>
      </c>
      <c r="E1393" s="7" t="s">
        <v>3581</v>
      </c>
      <c r="F1393" s="7">
        <v>21</v>
      </c>
      <c r="G1393" s="7" t="s">
        <v>163</v>
      </c>
      <c r="H1393" s="7">
        <v>98089034</v>
      </c>
      <c r="I1393" s="7" t="s">
        <v>5213</v>
      </c>
      <c r="J1393" s="7" t="s">
        <v>912</v>
      </c>
      <c r="N1393" t="str">
        <f t="shared" si="231"/>
        <v>道瀬</v>
      </c>
      <c r="O1393" t="str">
        <f t="shared" si="232"/>
        <v>悠磨</v>
      </c>
      <c r="P1393" t="str">
        <f t="shared" si="233"/>
        <v>ドウセ</v>
      </c>
      <c r="Q1393" t="str">
        <f t="shared" si="234"/>
        <v>ユウマ</v>
      </c>
      <c r="R1393">
        <f t="shared" si="235"/>
        <v>22</v>
      </c>
      <c r="S1393" t="str">
        <f t="shared" si="236"/>
        <v>2000</v>
      </c>
      <c r="T1393" t="str">
        <f t="shared" si="237"/>
        <v>0703</v>
      </c>
      <c r="U1393" t="str">
        <f t="shared" si="238"/>
        <v>2000/07/03</v>
      </c>
      <c r="V1393" t="str">
        <f t="shared" si="239"/>
        <v>福井</v>
      </c>
      <c r="W1393" t="str">
        <f t="shared" si="240"/>
        <v>00098089034</v>
      </c>
      <c r="X1393" t="str">
        <f t="shared" si="241"/>
        <v>大阪大</v>
      </c>
    </row>
    <row r="1394" spans="1:24" x14ac:dyDescent="0.55000000000000004">
      <c r="A1394" s="7" t="s">
        <v>5073</v>
      </c>
      <c r="B1394" s="7">
        <v>1393</v>
      </c>
      <c r="C1394" s="7" t="s">
        <v>5214</v>
      </c>
      <c r="D1394" s="7" t="s">
        <v>5215</v>
      </c>
      <c r="E1394" s="7" t="s">
        <v>1940</v>
      </c>
      <c r="F1394" s="7">
        <v>22</v>
      </c>
      <c r="G1394" s="7" t="s">
        <v>149</v>
      </c>
      <c r="H1394" s="7">
        <v>57029326</v>
      </c>
      <c r="I1394" s="7" t="s">
        <v>1539</v>
      </c>
      <c r="J1394" s="7" t="s">
        <v>758</v>
      </c>
      <c r="N1394" t="str">
        <f t="shared" si="231"/>
        <v>中嶋</v>
      </c>
      <c r="O1394" t="str">
        <f t="shared" si="232"/>
        <v>遼</v>
      </c>
      <c r="P1394" t="str">
        <f t="shared" si="233"/>
        <v>ナカジマ</v>
      </c>
      <c r="Q1394" t="str">
        <f t="shared" si="234"/>
        <v>リョウ</v>
      </c>
      <c r="R1394">
        <f t="shared" si="235"/>
        <v>23</v>
      </c>
      <c r="S1394" t="str">
        <f t="shared" si="236"/>
        <v>1999</v>
      </c>
      <c r="T1394" t="str">
        <f t="shared" si="237"/>
        <v>0408</v>
      </c>
      <c r="U1394" t="str">
        <f t="shared" si="238"/>
        <v>1999/04/08</v>
      </c>
      <c r="V1394" t="str">
        <f t="shared" si="239"/>
        <v>大阪</v>
      </c>
      <c r="W1394" t="str">
        <f t="shared" si="240"/>
        <v>00057029326</v>
      </c>
      <c r="X1394" t="str">
        <f t="shared" si="241"/>
        <v>大阪大</v>
      </c>
    </row>
    <row r="1395" spans="1:24" x14ac:dyDescent="0.55000000000000004">
      <c r="A1395" s="7" t="s">
        <v>5073</v>
      </c>
      <c r="B1395" s="7">
        <v>1394</v>
      </c>
      <c r="C1395" s="7" t="s">
        <v>5216</v>
      </c>
      <c r="D1395" s="7" t="s">
        <v>5217</v>
      </c>
      <c r="E1395" s="7" t="s">
        <v>5218</v>
      </c>
      <c r="F1395" s="7">
        <v>22</v>
      </c>
      <c r="G1395" s="7" t="s">
        <v>2749</v>
      </c>
      <c r="H1395" s="7">
        <v>87006425</v>
      </c>
      <c r="I1395" s="7" t="s">
        <v>5219</v>
      </c>
      <c r="J1395" s="7" t="s">
        <v>1736</v>
      </c>
      <c r="N1395" t="str">
        <f t="shared" si="231"/>
        <v>西野宮</v>
      </c>
      <c r="O1395" t="str">
        <f t="shared" si="232"/>
        <v>寛季</v>
      </c>
      <c r="P1395" t="str">
        <f t="shared" si="233"/>
        <v>ニシノミヤ</v>
      </c>
      <c r="Q1395" t="str">
        <f t="shared" si="234"/>
        <v>ヒロキ</v>
      </c>
      <c r="R1395">
        <f t="shared" si="235"/>
        <v>23</v>
      </c>
      <c r="S1395" t="str">
        <f t="shared" si="236"/>
        <v>1999</v>
      </c>
      <c r="T1395" t="str">
        <f t="shared" si="237"/>
        <v>0405</v>
      </c>
      <c r="U1395" t="str">
        <f t="shared" si="238"/>
        <v>1999/04/05</v>
      </c>
      <c r="V1395" t="str">
        <f t="shared" si="239"/>
        <v>茨城</v>
      </c>
      <c r="W1395" t="str">
        <f t="shared" si="240"/>
        <v>00087006425</v>
      </c>
      <c r="X1395" t="str">
        <f t="shared" si="241"/>
        <v>大阪大</v>
      </c>
    </row>
    <row r="1396" spans="1:24" x14ac:dyDescent="0.55000000000000004">
      <c r="A1396" s="7" t="s">
        <v>5073</v>
      </c>
      <c r="B1396" s="7">
        <v>1395</v>
      </c>
      <c r="C1396" s="7" t="s">
        <v>5220</v>
      </c>
      <c r="D1396" s="7" t="s">
        <v>5221</v>
      </c>
      <c r="E1396" s="7" t="s">
        <v>5222</v>
      </c>
      <c r="F1396" s="7">
        <v>22</v>
      </c>
      <c r="G1396" s="7" t="s">
        <v>149</v>
      </c>
      <c r="H1396" s="7">
        <v>138520120</v>
      </c>
      <c r="I1396" s="7" t="s">
        <v>1264</v>
      </c>
      <c r="J1396" s="7" t="s">
        <v>5161</v>
      </c>
      <c r="N1396" t="str">
        <f t="shared" si="231"/>
        <v>坂東</v>
      </c>
      <c r="O1396" t="str">
        <f t="shared" si="232"/>
        <v>賢</v>
      </c>
      <c r="P1396" t="str">
        <f t="shared" si="233"/>
        <v>バンドウ</v>
      </c>
      <c r="Q1396" t="str">
        <f t="shared" si="234"/>
        <v>ケン</v>
      </c>
      <c r="R1396">
        <f t="shared" si="235"/>
        <v>23</v>
      </c>
      <c r="S1396" t="str">
        <f t="shared" si="236"/>
        <v>1999</v>
      </c>
      <c r="T1396" t="str">
        <f t="shared" si="237"/>
        <v>0817</v>
      </c>
      <c r="U1396" t="str">
        <f t="shared" si="238"/>
        <v>1999/08/17</v>
      </c>
      <c r="V1396" t="str">
        <f t="shared" si="239"/>
        <v>大阪</v>
      </c>
      <c r="W1396" t="str">
        <f t="shared" si="240"/>
        <v>00138520120</v>
      </c>
      <c r="X1396" t="str">
        <f t="shared" si="241"/>
        <v>大阪大</v>
      </c>
    </row>
    <row r="1397" spans="1:24" x14ac:dyDescent="0.55000000000000004">
      <c r="A1397" s="7" t="s">
        <v>5073</v>
      </c>
      <c r="B1397" s="7">
        <v>1396</v>
      </c>
      <c r="C1397" s="7" t="s">
        <v>5223</v>
      </c>
      <c r="D1397" s="7" t="s">
        <v>5224</v>
      </c>
      <c r="E1397" s="7" t="s">
        <v>5225</v>
      </c>
      <c r="F1397" s="7">
        <v>22</v>
      </c>
      <c r="G1397" s="7" t="s">
        <v>143</v>
      </c>
      <c r="H1397" s="7">
        <v>70515927</v>
      </c>
      <c r="I1397" s="7" t="s">
        <v>277</v>
      </c>
      <c r="J1397" s="7" t="s">
        <v>524</v>
      </c>
      <c r="N1397" t="str">
        <f t="shared" si="231"/>
        <v>細野</v>
      </c>
      <c r="O1397" t="str">
        <f t="shared" si="232"/>
        <v>航太郎</v>
      </c>
      <c r="P1397" t="str">
        <f t="shared" si="233"/>
        <v>ホソノ</v>
      </c>
      <c r="Q1397" t="str">
        <f t="shared" si="234"/>
        <v>コウタロウ</v>
      </c>
      <c r="R1397">
        <f t="shared" si="235"/>
        <v>23</v>
      </c>
      <c r="S1397" t="str">
        <f t="shared" si="236"/>
        <v>1999</v>
      </c>
      <c r="T1397" t="str">
        <f t="shared" si="237"/>
        <v>0727</v>
      </c>
      <c r="U1397" t="str">
        <f t="shared" si="238"/>
        <v>1999/07/27</v>
      </c>
      <c r="V1397" t="str">
        <f t="shared" si="239"/>
        <v>兵庫</v>
      </c>
      <c r="W1397" t="str">
        <f t="shared" si="240"/>
        <v>00070515927</v>
      </c>
      <c r="X1397" t="str">
        <f t="shared" si="241"/>
        <v>大阪大</v>
      </c>
    </row>
    <row r="1398" spans="1:24" x14ac:dyDescent="0.55000000000000004">
      <c r="A1398" s="7" t="s">
        <v>5073</v>
      </c>
      <c r="B1398" s="7">
        <v>1397</v>
      </c>
      <c r="C1398" s="7" t="s">
        <v>5226</v>
      </c>
      <c r="D1398" s="7" t="s">
        <v>5227</v>
      </c>
      <c r="E1398" s="7" t="s">
        <v>5228</v>
      </c>
      <c r="F1398" s="7">
        <v>22</v>
      </c>
      <c r="G1398" s="7" t="s">
        <v>149</v>
      </c>
      <c r="H1398" s="7">
        <v>57526530</v>
      </c>
      <c r="I1398" s="7" t="s">
        <v>5229</v>
      </c>
      <c r="J1398" s="7" t="s">
        <v>5104</v>
      </c>
      <c r="N1398" t="str">
        <f t="shared" si="231"/>
        <v>百濃</v>
      </c>
      <c r="O1398" t="str">
        <f t="shared" si="232"/>
        <v>隼大</v>
      </c>
      <c r="P1398" t="str">
        <f t="shared" si="233"/>
        <v>モモノ</v>
      </c>
      <c r="Q1398" t="str">
        <f t="shared" si="234"/>
        <v>ハヤタ</v>
      </c>
      <c r="R1398">
        <f t="shared" si="235"/>
        <v>23</v>
      </c>
      <c r="S1398" t="str">
        <f t="shared" si="236"/>
        <v>1999</v>
      </c>
      <c r="T1398" t="str">
        <f t="shared" si="237"/>
        <v>0831</v>
      </c>
      <c r="U1398" t="str">
        <f t="shared" si="238"/>
        <v>1999/08/31</v>
      </c>
      <c r="V1398" t="str">
        <f t="shared" si="239"/>
        <v>大阪</v>
      </c>
      <c r="W1398" t="str">
        <f t="shared" si="240"/>
        <v>00057526530</v>
      </c>
      <c r="X1398" t="str">
        <f t="shared" si="241"/>
        <v>大阪大</v>
      </c>
    </row>
    <row r="1399" spans="1:24" x14ac:dyDescent="0.55000000000000004">
      <c r="A1399" s="7" t="s">
        <v>5073</v>
      </c>
      <c r="B1399" s="7">
        <v>1398</v>
      </c>
      <c r="C1399" s="7" t="s">
        <v>5230</v>
      </c>
      <c r="D1399" s="7" t="s">
        <v>5231</v>
      </c>
      <c r="E1399" s="7" t="s">
        <v>5232</v>
      </c>
      <c r="F1399" s="7">
        <v>22</v>
      </c>
      <c r="G1399" s="7" t="s">
        <v>149</v>
      </c>
      <c r="H1399" s="7">
        <v>62823728</v>
      </c>
      <c r="I1399" s="7" t="s">
        <v>5233</v>
      </c>
      <c r="J1399" s="7" t="s">
        <v>129</v>
      </c>
      <c r="N1399" t="str">
        <f t="shared" si="231"/>
        <v>家方</v>
      </c>
      <c r="O1399" t="str">
        <f t="shared" si="232"/>
        <v>優希</v>
      </c>
      <c r="P1399" t="str">
        <f t="shared" si="233"/>
        <v>ヤカタ</v>
      </c>
      <c r="Q1399" t="str">
        <f t="shared" si="234"/>
        <v>ユウキ</v>
      </c>
      <c r="R1399">
        <f t="shared" si="235"/>
        <v>23</v>
      </c>
      <c r="S1399" t="str">
        <f t="shared" si="236"/>
        <v>1999</v>
      </c>
      <c r="T1399" t="str">
        <f t="shared" si="237"/>
        <v>1003</v>
      </c>
      <c r="U1399" t="str">
        <f t="shared" si="238"/>
        <v>1999/10/03</v>
      </c>
      <c r="V1399" t="str">
        <f t="shared" si="239"/>
        <v>大阪</v>
      </c>
      <c r="W1399" t="str">
        <f t="shared" si="240"/>
        <v>00062823728</v>
      </c>
      <c r="X1399" t="str">
        <f t="shared" si="241"/>
        <v>大阪大</v>
      </c>
    </row>
    <row r="1400" spans="1:24" x14ac:dyDescent="0.55000000000000004">
      <c r="A1400" s="7" t="s">
        <v>5073</v>
      </c>
      <c r="B1400" s="7">
        <v>1399</v>
      </c>
      <c r="C1400" s="7" t="s">
        <v>5234</v>
      </c>
      <c r="D1400" s="7" t="s">
        <v>5235</v>
      </c>
      <c r="E1400" s="7" t="s">
        <v>661</v>
      </c>
      <c r="F1400" s="7">
        <v>21</v>
      </c>
      <c r="G1400" s="7" t="s">
        <v>149</v>
      </c>
      <c r="H1400" s="7">
        <v>98101827</v>
      </c>
      <c r="I1400" s="7" t="s">
        <v>2941</v>
      </c>
      <c r="J1400" s="7" t="s">
        <v>5236</v>
      </c>
      <c r="N1400" t="str">
        <f t="shared" si="231"/>
        <v>山野</v>
      </c>
      <c r="O1400" t="str">
        <f t="shared" si="232"/>
        <v>誠明</v>
      </c>
      <c r="P1400" t="str">
        <f t="shared" si="233"/>
        <v>ヤマノ</v>
      </c>
      <c r="Q1400" t="str">
        <f t="shared" si="234"/>
        <v>トモアキ</v>
      </c>
      <c r="R1400">
        <f t="shared" si="235"/>
        <v>22</v>
      </c>
      <c r="S1400" t="str">
        <f t="shared" si="236"/>
        <v>2000</v>
      </c>
      <c r="T1400" t="str">
        <f t="shared" si="237"/>
        <v>0419</v>
      </c>
      <c r="U1400" t="str">
        <f t="shared" si="238"/>
        <v>2000/04/19</v>
      </c>
      <c r="V1400" t="str">
        <f t="shared" si="239"/>
        <v>大阪</v>
      </c>
      <c r="W1400" t="str">
        <f t="shared" si="240"/>
        <v>00098101827</v>
      </c>
      <c r="X1400" t="str">
        <f t="shared" si="241"/>
        <v>大阪大</v>
      </c>
    </row>
    <row r="1401" spans="1:24" x14ac:dyDescent="0.55000000000000004">
      <c r="A1401" s="7" t="s">
        <v>5073</v>
      </c>
      <c r="B1401" s="7">
        <v>1400</v>
      </c>
      <c r="C1401" s="7" t="s">
        <v>5237</v>
      </c>
      <c r="D1401" s="7" t="s">
        <v>5238</v>
      </c>
      <c r="E1401" s="7" t="s">
        <v>1219</v>
      </c>
      <c r="F1401" s="7">
        <v>21</v>
      </c>
      <c r="G1401" s="7" t="s">
        <v>109</v>
      </c>
      <c r="H1401" s="7">
        <v>94438533</v>
      </c>
      <c r="I1401" s="7" t="s">
        <v>2969</v>
      </c>
      <c r="J1401" s="7" t="s">
        <v>198</v>
      </c>
      <c r="N1401" t="str">
        <f t="shared" si="231"/>
        <v>松岡</v>
      </c>
      <c r="O1401" t="str">
        <f t="shared" si="232"/>
        <v>優介</v>
      </c>
      <c r="P1401" t="str">
        <f t="shared" si="233"/>
        <v>マツオカ</v>
      </c>
      <c r="Q1401" t="str">
        <f t="shared" si="234"/>
        <v>ユウスケ</v>
      </c>
      <c r="R1401">
        <f t="shared" si="235"/>
        <v>21</v>
      </c>
      <c r="S1401" t="str">
        <f t="shared" si="236"/>
        <v>2001</v>
      </c>
      <c r="T1401" t="str">
        <f t="shared" si="237"/>
        <v>0327</v>
      </c>
      <c r="U1401" t="str">
        <f t="shared" si="238"/>
        <v>2001/03/27</v>
      </c>
      <c r="V1401" t="str">
        <f t="shared" si="239"/>
        <v>奈良</v>
      </c>
      <c r="W1401" t="str">
        <f t="shared" si="240"/>
        <v>00094438533</v>
      </c>
      <c r="X1401" t="str">
        <f t="shared" si="241"/>
        <v>大阪大</v>
      </c>
    </row>
    <row r="1402" spans="1:24" x14ac:dyDescent="0.55000000000000004">
      <c r="A1402" s="7" t="s">
        <v>5073</v>
      </c>
      <c r="B1402" s="7">
        <v>1401</v>
      </c>
      <c r="C1402" s="7" t="s">
        <v>5239</v>
      </c>
      <c r="D1402" s="7" t="s">
        <v>5240</v>
      </c>
      <c r="E1402" s="7" t="s">
        <v>358</v>
      </c>
      <c r="F1402" s="7">
        <v>21</v>
      </c>
      <c r="G1402" s="7" t="s">
        <v>143</v>
      </c>
      <c r="H1402" s="7">
        <v>98211930</v>
      </c>
      <c r="I1402" s="7" t="s">
        <v>5241</v>
      </c>
      <c r="J1402" s="7" t="s">
        <v>1736</v>
      </c>
      <c r="N1402" t="str">
        <f t="shared" si="231"/>
        <v>菅野</v>
      </c>
      <c r="O1402" t="str">
        <f t="shared" si="232"/>
        <v>宏紀</v>
      </c>
      <c r="P1402" t="str">
        <f t="shared" si="233"/>
        <v>スガノ</v>
      </c>
      <c r="Q1402" t="str">
        <f t="shared" si="234"/>
        <v>ヒロキ</v>
      </c>
      <c r="R1402">
        <f t="shared" si="235"/>
        <v>22</v>
      </c>
      <c r="S1402" t="str">
        <f t="shared" si="236"/>
        <v>2001</v>
      </c>
      <c r="T1402" t="str">
        <f t="shared" si="237"/>
        <v>0110</v>
      </c>
      <c r="U1402" t="str">
        <f t="shared" si="238"/>
        <v>2001/01/10</v>
      </c>
      <c r="V1402" t="str">
        <f t="shared" si="239"/>
        <v>兵庫</v>
      </c>
      <c r="W1402" t="str">
        <f t="shared" si="240"/>
        <v>00098211930</v>
      </c>
      <c r="X1402" t="str">
        <f t="shared" si="241"/>
        <v>大阪大</v>
      </c>
    </row>
    <row r="1403" spans="1:24" x14ac:dyDescent="0.55000000000000004">
      <c r="A1403" s="7" t="s">
        <v>5073</v>
      </c>
      <c r="B1403" s="7">
        <v>1402</v>
      </c>
      <c r="C1403" s="7" t="s">
        <v>5242</v>
      </c>
      <c r="D1403" s="7" t="s">
        <v>5243</v>
      </c>
      <c r="E1403" s="7" t="s">
        <v>5244</v>
      </c>
      <c r="F1403" s="7">
        <v>21</v>
      </c>
      <c r="G1403" s="7" t="s">
        <v>149</v>
      </c>
      <c r="H1403" s="7">
        <v>80768029</v>
      </c>
      <c r="I1403" s="7" t="s">
        <v>917</v>
      </c>
      <c r="J1403" s="7" t="s">
        <v>1736</v>
      </c>
      <c r="N1403" t="str">
        <f t="shared" si="231"/>
        <v>高田</v>
      </c>
      <c r="O1403" t="str">
        <f t="shared" si="232"/>
        <v>大輝</v>
      </c>
      <c r="P1403" t="str">
        <f t="shared" si="233"/>
        <v>タカダ</v>
      </c>
      <c r="Q1403" t="str">
        <f t="shared" si="234"/>
        <v>ヒロキ</v>
      </c>
      <c r="R1403">
        <f t="shared" si="235"/>
        <v>22</v>
      </c>
      <c r="S1403" t="str">
        <f t="shared" si="236"/>
        <v>2000</v>
      </c>
      <c r="T1403" t="str">
        <f t="shared" si="237"/>
        <v>0729</v>
      </c>
      <c r="U1403" t="str">
        <f t="shared" si="238"/>
        <v>2000/07/29</v>
      </c>
      <c r="V1403" t="str">
        <f t="shared" si="239"/>
        <v>大阪</v>
      </c>
      <c r="W1403" t="str">
        <f t="shared" si="240"/>
        <v>00080768029</v>
      </c>
      <c r="X1403" t="str">
        <f t="shared" si="241"/>
        <v>大阪大</v>
      </c>
    </row>
    <row r="1404" spans="1:24" x14ac:dyDescent="0.55000000000000004">
      <c r="A1404" s="7" t="s">
        <v>5073</v>
      </c>
      <c r="B1404" s="7">
        <v>1403</v>
      </c>
      <c r="C1404" s="7" t="s">
        <v>5245</v>
      </c>
      <c r="D1404" s="7" t="s">
        <v>5246</v>
      </c>
      <c r="E1404" s="7" t="s">
        <v>217</v>
      </c>
      <c r="F1404" s="7">
        <v>21</v>
      </c>
      <c r="G1404" s="7" t="s">
        <v>401</v>
      </c>
      <c r="H1404" s="7">
        <v>78321021</v>
      </c>
      <c r="I1404" s="7" t="s">
        <v>3482</v>
      </c>
      <c r="J1404" s="7" t="s">
        <v>586</v>
      </c>
      <c r="N1404" t="str">
        <f t="shared" si="231"/>
        <v>長井</v>
      </c>
      <c r="O1404" t="str">
        <f t="shared" si="232"/>
        <v>厚樹</v>
      </c>
      <c r="P1404" t="str">
        <f t="shared" si="233"/>
        <v>ナガイ</v>
      </c>
      <c r="Q1404" t="str">
        <f t="shared" si="234"/>
        <v>アツキ</v>
      </c>
      <c r="R1404">
        <f t="shared" si="235"/>
        <v>22</v>
      </c>
      <c r="S1404" t="str">
        <f t="shared" si="236"/>
        <v>2000</v>
      </c>
      <c r="T1404" t="str">
        <f t="shared" si="237"/>
        <v>1019</v>
      </c>
      <c r="U1404" t="str">
        <f t="shared" si="238"/>
        <v>2000/10/19</v>
      </c>
      <c r="V1404" t="str">
        <f t="shared" si="239"/>
        <v>富山</v>
      </c>
      <c r="W1404" t="str">
        <f t="shared" si="240"/>
        <v>00078321021</v>
      </c>
      <c r="X1404" t="str">
        <f t="shared" si="241"/>
        <v>大阪大</v>
      </c>
    </row>
    <row r="1405" spans="1:24" x14ac:dyDescent="0.55000000000000004">
      <c r="A1405" s="7" t="s">
        <v>5073</v>
      </c>
      <c r="B1405" s="7">
        <v>1404</v>
      </c>
      <c r="C1405" s="7" t="s">
        <v>5247</v>
      </c>
      <c r="D1405" s="7" t="s">
        <v>5248</v>
      </c>
      <c r="E1405" s="7" t="s">
        <v>5249</v>
      </c>
      <c r="F1405" s="7">
        <v>22</v>
      </c>
      <c r="G1405" s="7" t="s">
        <v>98</v>
      </c>
      <c r="H1405" s="7">
        <v>86825029</v>
      </c>
      <c r="I1405" s="7" t="s">
        <v>1704</v>
      </c>
      <c r="J1405" s="7" t="s">
        <v>117</v>
      </c>
      <c r="N1405" t="str">
        <f t="shared" si="231"/>
        <v>西田</v>
      </c>
      <c r="O1405" t="str">
        <f t="shared" si="232"/>
        <v>琢実</v>
      </c>
      <c r="P1405" t="str">
        <f t="shared" si="233"/>
        <v>ニシダ</v>
      </c>
      <c r="Q1405" t="str">
        <f t="shared" si="234"/>
        <v>タクミ</v>
      </c>
      <c r="R1405">
        <f t="shared" si="235"/>
        <v>23</v>
      </c>
      <c r="S1405" t="str">
        <f t="shared" si="236"/>
        <v>1999</v>
      </c>
      <c r="T1405" t="str">
        <f t="shared" si="237"/>
        <v>0429</v>
      </c>
      <c r="U1405" t="str">
        <f t="shared" si="238"/>
        <v>1999/04/29</v>
      </c>
      <c r="V1405" t="str">
        <f t="shared" si="239"/>
        <v>滋賀</v>
      </c>
      <c r="W1405" t="str">
        <f t="shared" si="240"/>
        <v>00086825029</v>
      </c>
      <c r="X1405" t="str">
        <f t="shared" si="241"/>
        <v>大阪大</v>
      </c>
    </row>
    <row r="1406" spans="1:24" x14ac:dyDescent="0.55000000000000004">
      <c r="A1406" s="7" t="s">
        <v>5073</v>
      </c>
      <c r="B1406" s="7">
        <v>1405</v>
      </c>
      <c r="C1406" s="7" t="s">
        <v>5250</v>
      </c>
      <c r="D1406" s="7" t="s">
        <v>5251</v>
      </c>
      <c r="E1406" s="7" t="s">
        <v>5252</v>
      </c>
      <c r="F1406" s="7">
        <v>21</v>
      </c>
      <c r="G1406" s="7" t="s">
        <v>149</v>
      </c>
      <c r="H1406" s="7">
        <v>61319020</v>
      </c>
      <c r="I1406" s="7" t="s">
        <v>1941</v>
      </c>
      <c r="J1406" s="7" t="s">
        <v>3797</v>
      </c>
      <c r="N1406" t="str">
        <f t="shared" si="231"/>
        <v>平田</v>
      </c>
      <c r="O1406" t="str">
        <f t="shared" si="232"/>
        <v>悠海</v>
      </c>
      <c r="P1406" t="str">
        <f t="shared" si="233"/>
        <v>ヒラタ</v>
      </c>
      <c r="Q1406" t="str">
        <f t="shared" si="234"/>
        <v>ユウ</v>
      </c>
      <c r="R1406">
        <f t="shared" si="235"/>
        <v>22</v>
      </c>
      <c r="S1406" t="str">
        <f t="shared" si="236"/>
        <v>2000</v>
      </c>
      <c r="T1406" t="str">
        <f t="shared" si="237"/>
        <v>0527</v>
      </c>
      <c r="U1406" t="str">
        <f t="shared" si="238"/>
        <v>2000/05/27</v>
      </c>
      <c r="V1406" t="str">
        <f t="shared" si="239"/>
        <v>大阪</v>
      </c>
      <c r="W1406" t="str">
        <f t="shared" si="240"/>
        <v>00061319020</v>
      </c>
      <c r="X1406" t="str">
        <f t="shared" si="241"/>
        <v>大阪大</v>
      </c>
    </row>
    <row r="1407" spans="1:24" x14ac:dyDescent="0.55000000000000004">
      <c r="A1407" s="7" t="s">
        <v>5073</v>
      </c>
      <c r="B1407" s="7">
        <v>1406</v>
      </c>
      <c r="C1407" s="7" t="s">
        <v>5253</v>
      </c>
      <c r="D1407" s="7" t="s">
        <v>5254</v>
      </c>
      <c r="E1407" s="7" t="s">
        <v>5255</v>
      </c>
      <c r="F1407" s="7">
        <v>21</v>
      </c>
      <c r="G1407" s="7" t="s">
        <v>255</v>
      </c>
      <c r="H1407" s="7">
        <v>99189440</v>
      </c>
      <c r="I1407" s="7" t="s">
        <v>5256</v>
      </c>
      <c r="J1407" s="7" t="s">
        <v>1335</v>
      </c>
      <c r="N1407" t="str">
        <f t="shared" si="231"/>
        <v>廣谷</v>
      </c>
      <c r="O1407" t="str">
        <f t="shared" si="232"/>
        <v>雄大</v>
      </c>
      <c r="P1407" t="str">
        <f t="shared" si="233"/>
        <v>ヒロヤ</v>
      </c>
      <c r="Q1407" t="str">
        <f t="shared" si="234"/>
        <v>ユウダイ</v>
      </c>
      <c r="R1407">
        <f t="shared" si="235"/>
        <v>22</v>
      </c>
      <c r="S1407" t="str">
        <f t="shared" si="236"/>
        <v>2000</v>
      </c>
      <c r="T1407" t="str">
        <f t="shared" si="237"/>
        <v>1110</v>
      </c>
      <c r="U1407" t="str">
        <f t="shared" si="238"/>
        <v>2000/11/10</v>
      </c>
      <c r="V1407" t="str">
        <f t="shared" si="239"/>
        <v>広島</v>
      </c>
      <c r="W1407" t="str">
        <f t="shared" si="240"/>
        <v>00099189440</v>
      </c>
      <c r="X1407" t="str">
        <f t="shared" si="241"/>
        <v>大阪大</v>
      </c>
    </row>
    <row r="1408" spans="1:24" x14ac:dyDescent="0.55000000000000004">
      <c r="A1408" s="7" t="s">
        <v>5073</v>
      </c>
      <c r="B1408" s="7">
        <v>1407</v>
      </c>
      <c r="C1408" s="7" t="s">
        <v>5257</v>
      </c>
      <c r="D1408" s="7" t="s">
        <v>5258</v>
      </c>
      <c r="E1408" s="7" t="s">
        <v>1777</v>
      </c>
      <c r="F1408" s="7">
        <v>20</v>
      </c>
      <c r="G1408" s="7" t="s">
        <v>121</v>
      </c>
      <c r="H1408" s="7">
        <v>107312822</v>
      </c>
      <c r="I1408" s="7" t="s">
        <v>1408</v>
      </c>
      <c r="J1408" s="7" t="s">
        <v>461</v>
      </c>
      <c r="N1408" t="str">
        <f t="shared" si="231"/>
        <v>磯田</v>
      </c>
      <c r="O1408" t="str">
        <f t="shared" si="232"/>
        <v>晴太郎</v>
      </c>
      <c r="P1408" t="str">
        <f t="shared" si="233"/>
        <v>イソダ</v>
      </c>
      <c r="Q1408" t="str">
        <f t="shared" si="234"/>
        <v>セイタロウ</v>
      </c>
      <c r="R1408">
        <f t="shared" si="235"/>
        <v>21</v>
      </c>
      <c r="S1408" t="str">
        <f t="shared" si="236"/>
        <v>2001</v>
      </c>
      <c r="T1408" t="str">
        <f t="shared" si="237"/>
        <v>1012</v>
      </c>
      <c r="U1408" t="str">
        <f t="shared" si="238"/>
        <v>2001/10/12</v>
      </c>
      <c r="V1408" t="str">
        <f t="shared" si="239"/>
        <v>京都</v>
      </c>
      <c r="W1408" t="str">
        <f t="shared" si="240"/>
        <v>00107312822</v>
      </c>
      <c r="X1408" t="str">
        <f t="shared" si="241"/>
        <v>大阪大</v>
      </c>
    </row>
    <row r="1409" spans="1:24" x14ac:dyDescent="0.55000000000000004">
      <c r="A1409" s="7" t="s">
        <v>5073</v>
      </c>
      <c r="B1409" s="7">
        <v>1408</v>
      </c>
      <c r="C1409" s="7" t="s">
        <v>5259</v>
      </c>
      <c r="D1409" s="7" t="s">
        <v>5260</v>
      </c>
      <c r="E1409" s="7" t="s">
        <v>1242</v>
      </c>
      <c r="F1409" s="7">
        <v>20</v>
      </c>
      <c r="G1409" s="7" t="s">
        <v>149</v>
      </c>
      <c r="H1409" s="7">
        <v>117156223</v>
      </c>
      <c r="I1409" s="7" t="s">
        <v>3407</v>
      </c>
      <c r="J1409" s="7" t="s">
        <v>1149</v>
      </c>
      <c r="N1409" t="str">
        <f t="shared" si="231"/>
        <v>大久保</v>
      </c>
      <c r="O1409" t="str">
        <f t="shared" si="232"/>
        <v>開</v>
      </c>
      <c r="P1409" t="str">
        <f t="shared" si="233"/>
        <v>オオクボ</v>
      </c>
      <c r="Q1409" t="str">
        <f t="shared" si="234"/>
        <v>カイ</v>
      </c>
      <c r="R1409">
        <f t="shared" si="235"/>
        <v>21</v>
      </c>
      <c r="S1409" t="str">
        <f t="shared" si="236"/>
        <v>2001</v>
      </c>
      <c r="T1409" t="str">
        <f t="shared" si="237"/>
        <v>0410</v>
      </c>
      <c r="U1409" t="str">
        <f t="shared" si="238"/>
        <v>2001/04/10</v>
      </c>
      <c r="V1409" t="str">
        <f t="shared" si="239"/>
        <v>大阪</v>
      </c>
      <c r="W1409" t="str">
        <f t="shared" si="240"/>
        <v>00117156223</v>
      </c>
      <c r="X1409" t="str">
        <f t="shared" si="241"/>
        <v>大阪大</v>
      </c>
    </row>
    <row r="1410" spans="1:24" x14ac:dyDescent="0.55000000000000004">
      <c r="A1410" s="7" t="s">
        <v>5073</v>
      </c>
      <c r="B1410" s="7">
        <v>1409</v>
      </c>
      <c r="C1410" s="7" t="s">
        <v>5261</v>
      </c>
      <c r="D1410" s="7" t="s">
        <v>5262</v>
      </c>
      <c r="E1410" s="7" t="s">
        <v>1773</v>
      </c>
      <c r="F1410" s="7">
        <v>20</v>
      </c>
      <c r="G1410" s="7" t="s">
        <v>98</v>
      </c>
      <c r="H1410" s="7">
        <v>92370021</v>
      </c>
      <c r="I1410" s="7" t="s">
        <v>5263</v>
      </c>
      <c r="J1410" s="7" t="s">
        <v>388</v>
      </c>
      <c r="N1410" t="str">
        <f t="shared" si="231"/>
        <v>大塚</v>
      </c>
      <c r="O1410" t="str">
        <f t="shared" si="232"/>
        <v>陽斗</v>
      </c>
      <c r="P1410" t="str">
        <f t="shared" si="233"/>
        <v>オオツカ</v>
      </c>
      <c r="Q1410" t="str">
        <f t="shared" si="234"/>
        <v>ハルト</v>
      </c>
      <c r="R1410">
        <f t="shared" si="235"/>
        <v>21</v>
      </c>
      <c r="S1410" t="str">
        <f t="shared" si="236"/>
        <v>2001</v>
      </c>
      <c r="T1410" t="str">
        <f t="shared" si="237"/>
        <v>1102</v>
      </c>
      <c r="U1410" t="str">
        <f t="shared" si="238"/>
        <v>2001/11/02</v>
      </c>
      <c r="V1410" t="str">
        <f t="shared" si="239"/>
        <v>滋賀</v>
      </c>
      <c r="W1410" t="str">
        <f t="shared" si="240"/>
        <v>00092370021</v>
      </c>
      <c r="X1410" t="str">
        <f t="shared" si="241"/>
        <v>大阪大</v>
      </c>
    </row>
    <row r="1411" spans="1:24" x14ac:dyDescent="0.55000000000000004">
      <c r="A1411" s="7" t="s">
        <v>5073</v>
      </c>
      <c r="B1411" s="7">
        <v>1410</v>
      </c>
      <c r="C1411" s="7" t="s">
        <v>5264</v>
      </c>
      <c r="D1411" s="7" t="s">
        <v>5265</v>
      </c>
      <c r="E1411" s="7" t="s">
        <v>1288</v>
      </c>
      <c r="F1411" s="7">
        <v>20</v>
      </c>
      <c r="G1411" s="7" t="s">
        <v>149</v>
      </c>
      <c r="H1411" s="7">
        <v>80346021</v>
      </c>
      <c r="I1411" s="7" t="s">
        <v>5266</v>
      </c>
      <c r="J1411" s="7" t="s">
        <v>355</v>
      </c>
      <c r="N1411" t="str">
        <f t="shared" ref="N1411:N1474" si="242">IFERROR(LEFT($C1411,FIND("　",$C1411)-1),"")</f>
        <v>奥野</v>
      </c>
      <c r="O1411" t="str">
        <f t="shared" ref="O1411:O1474" si="243">IFERROR(RIGHT($C1411,LEN($C1411)-FIND("　",$C1411)),"")</f>
        <v>賢汰</v>
      </c>
      <c r="P1411" t="str">
        <f t="shared" ref="P1411:P1474" si="244">IFERROR(DBCS(LEFT($D1411,FIND(" ",$D1411)-1)),"")</f>
        <v>オクノ</v>
      </c>
      <c r="Q1411" t="str">
        <f t="shared" ref="Q1411:Q1474" si="245">IFERROR(DBCS(RIGHT($D1411,LEN($D1411)-FIND(" ",$D1411))),"")</f>
        <v>ケンタ</v>
      </c>
      <c r="R1411">
        <f t="shared" ref="R1411:R1474" si="246">IFERROR(IF(AND(129&lt;VALUE($T1411),VALUE($T1411)&lt;=401),$F1411,$F1411+1),"")</f>
        <v>21</v>
      </c>
      <c r="S1411" t="str">
        <f t="shared" ref="S1411:S1474" si="247">IF($E1411="","",IF(LEFT($E1411,1)="9","19"&amp;LEFT($E1411,2),"20"&amp;LEFT($E1411,2)))</f>
        <v>2001</v>
      </c>
      <c r="T1411" t="str">
        <f t="shared" ref="T1411:T1474" si="248">IFERROR(RIGHT($E1411,4),"")</f>
        <v>1108</v>
      </c>
      <c r="U1411" t="str">
        <f t="shared" ref="U1411:U1474" si="249">IF($S1411="","",$S1411&amp;"/"&amp;LEFT($T1411,2)&amp;"/"&amp;RIGHT($T1411,2))</f>
        <v>2001/11/08</v>
      </c>
      <c r="V1411" t="str">
        <f t="shared" ref="V1411:V1474" si="250">IFERROR(IF($G1411="北海道",$G1411,LEFT($G1411,LEN($G1411)-1)),"")</f>
        <v>大阪</v>
      </c>
      <c r="W1411" t="str">
        <f t="shared" ref="W1411:W1474" si="251">IF($H1411="","",RIGHT(100000000000+$H1411,11))</f>
        <v>00080346021</v>
      </c>
      <c r="X1411" t="str">
        <f t="shared" ref="X1411:X1474" si="252">IFERROR(LEFT($A1411,FIND("大学",$A1411))&amp;RIGHT($A1411,LEN($A1411)-FIND("大学",$A1411)-1),"")</f>
        <v>大阪大</v>
      </c>
    </row>
    <row r="1412" spans="1:24" x14ac:dyDescent="0.55000000000000004">
      <c r="A1412" s="7" t="s">
        <v>5073</v>
      </c>
      <c r="B1412" s="7">
        <v>1411</v>
      </c>
      <c r="C1412" s="7" t="s">
        <v>5267</v>
      </c>
      <c r="D1412" s="7" t="s">
        <v>5268</v>
      </c>
      <c r="E1412" s="7" t="s">
        <v>5269</v>
      </c>
      <c r="F1412" s="7">
        <v>20</v>
      </c>
      <c r="G1412" s="7" t="s">
        <v>98</v>
      </c>
      <c r="H1412" s="7">
        <v>99743234</v>
      </c>
      <c r="I1412" s="7" t="s">
        <v>1598</v>
      </c>
      <c r="J1412" s="7" t="s">
        <v>537</v>
      </c>
      <c r="N1412" t="str">
        <f t="shared" si="242"/>
        <v>奥村</v>
      </c>
      <c r="O1412" t="str">
        <f t="shared" si="243"/>
        <v>涼介</v>
      </c>
      <c r="P1412" t="str">
        <f t="shared" si="244"/>
        <v>オクムラ</v>
      </c>
      <c r="Q1412" t="str">
        <f t="shared" si="245"/>
        <v>リョウスケ</v>
      </c>
      <c r="R1412">
        <f t="shared" si="246"/>
        <v>21</v>
      </c>
      <c r="S1412" t="str">
        <f t="shared" si="247"/>
        <v>2001</v>
      </c>
      <c r="T1412" t="str">
        <f t="shared" si="248"/>
        <v>0902</v>
      </c>
      <c r="U1412" t="str">
        <f t="shared" si="249"/>
        <v>2001/09/02</v>
      </c>
      <c r="V1412" t="str">
        <f t="shared" si="250"/>
        <v>滋賀</v>
      </c>
      <c r="W1412" t="str">
        <f t="shared" si="251"/>
        <v>00099743234</v>
      </c>
      <c r="X1412" t="str">
        <f t="shared" si="252"/>
        <v>大阪大</v>
      </c>
    </row>
    <row r="1413" spans="1:24" x14ac:dyDescent="0.55000000000000004">
      <c r="A1413" s="7" t="s">
        <v>5073</v>
      </c>
      <c r="B1413" s="7">
        <v>1412</v>
      </c>
      <c r="C1413" s="7" t="s">
        <v>5270</v>
      </c>
      <c r="D1413" s="7" t="s">
        <v>5271</v>
      </c>
      <c r="E1413" s="7" t="s">
        <v>5272</v>
      </c>
      <c r="F1413" s="7">
        <v>21</v>
      </c>
      <c r="G1413" s="7" t="s">
        <v>149</v>
      </c>
      <c r="H1413" s="7">
        <v>64477432</v>
      </c>
      <c r="I1413" s="7" t="s">
        <v>5273</v>
      </c>
      <c r="J1413" s="7" t="s">
        <v>537</v>
      </c>
      <c r="N1413" t="str">
        <f t="shared" si="242"/>
        <v>海北</v>
      </c>
      <c r="O1413" t="str">
        <f t="shared" si="243"/>
        <v>遼介</v>
      </c>
      <c r="P1413" t="str">
        <f t="shared" si="244"/>
        <v>カイキタ</v>
      </c>
      <c r="Q1413" t="str">
        <f t="shared" si="245"/>
        <v>リョウスケ</v>
      </c>
      <c r="R1413">
        <f t="shared" si="246"/>
        <v>22</v>
      </c>
      <c r="S1413" t="str">
        <f t="shared" si="247"/>
        <v>2000</v>
      </c>
      <c r="T1413" t="str">
        <f t="shared" si="248"/>
        <v>0802</v>
      </c>
      <c r="U1413" t="str">
        <f t="shared" si="249"/>
        <v>2000/08/02</v>
      </c>
      <c r="V1413" t="str">
        <f t="shared" si="250"/>
        <v>大阪</v>
      </c>
      <c r="W1413" t="str">
        <f t="shared" si="251"/>
        <v>00064477432</v>
      </c>
      <c r="X1413" t="str">
        <f t="shared" si="252"/>
        <v>大阪大</v>
      </c>
    </row>
    <row r="1414" spans="1:24" x14ac:dyDescent="0.55000000000000004">
      <c r="A1414" s="7" t="s">
        <v>5073</v>
      </c>
      <c r="B1414" s="7">
        <v>1413</v>
      </c>
      <c r="C1414" s="7" t="s">
        <v>5274</v>
      </c>
      <c r="D1414" s="7" t="s">
        <v>5275</v>
      </c>
      <c r="E1414" s="7" t="s">
        <v>1999</v>
      </c>
      <c r="F1414" s="7">
        <v>21</v>
      </c>
      <c r="G1414" s="7" t="s">
        <v>97</v>
      </c>
      <c r="H1414" s="7">
        <v>120800516</v>
      </c>
      <c r="I1414" s="7" t="s">
        <v>5276</v>
      </c>
      <c r="J1414" s="7" t="s">
        <v>668</v>
      </c>
      <c r="N1414" t="str">
        <f t="shared" si="242"/>
        <v>河田</v>
      </c>
      <c r="O1414" t="str">
        <f t="shared" si="243"/>
        <v>泰佑</v>
      </c>
      <c r="P1414" t="str">
        <f t="shared" si="244"/>
        <v>カワダ</v>
      </c>
      <c r="Q1414" t="str">
        <f t="shared" si="245"/>
        <v>タイスケ</v>
      </c>
      <c r="R1414">
        <f t="shared" si="246"/>
        <v>22</v>
      </c>
      <c r="S1414" t="str">
        <f t="shared" si="247"/>
        <v>2000</v>
      </c>
      <c r="T1414" t="str">
        <f t="shared" si="248"/>
        <v>0909</v>
      </c>
      <c r="U1414" t="str">
        <f t="shared" si="249"/>
        <v>2000/09/09</v>
      </c>
      <c r="V1414" t="str">
        <f t="shared" si="250"/>
        <v>岐阜</v>
      </c>
      <c r="W1414" t="str">
        <f t="shared" si="251"/>
        <v>00120800516</v>
      </c>
      <c r="X1414" t="str">
        <f t="shared" si="252"/>
        <v>大阪大</v>
      </c>
    </row>
    <row r="1415" spans="1:24" x14ac:dyDescent="0.55000000000000004">
      <c r="A1415" s="7" t="s">
        <v>5073</v>
      </c>
      <c r="B1415" s="7">
        <v>1414</v>
      </c>
      <c r="C1415" s="7" t="s">
        <v>5277</v>
      </c>
      <c r="D1415" s="7" t="s">
        <v>5278</v>
      </c>
      <c r="E1415" s="7" t="s">
        <v>336</v>
      </c>
      <c r="F1415" s="7">
        <v>20</v>
      </c>
      <c r="G1415" s="7" t="s">
        <v>143</v>
      </c>
      <c r="H1415" s="7">
        <v>77267130</v>
      </c>
      <c r="I1415" s="7" t="s">
        <v>429</v>
      </c>
      <c r="J1415" s="7" t="s">
        <v>5279</v>
      </c>
      <c r="N1415" t="str">
        <f t="shared" si="242"/>
        <v>小林</v>
      </c>
      <c r="O1415" t="str">
        <f t="shared" si="243"/>
        <v>恒方</v>
      </c>
      <c r="P1415" t="str">
        <f t="shared" si="244"/>
        <v>コバヤシ</v>
      </c>
      <c r="Q1415" t="str">
        <f t="shared" si="245"/>
        <v>ツネマサ</v>
      </c>
      <c r="R1415">
        <f t="shared" si="246"/>
        <v>21</v>
      </c>
      <c r="S1415" t="str">
        <f t="shared" si="247"/>
        <v>2002</v>
      </c>
      <c r="T1415" t="str">
        <f t="shared" si="248"/>
        <v>0120</v>
      </c>
      <c r="U1415" t="str">
        <f t="shared" si="249"/>
        <v>2002/01/20</v>
      </c>
      <c r="V1415" t="str">
        <f t="shared" si="250"/>
        <v>兵庫</v>
      </c>
      <c r="W1415" t="str">
        <f t="shared" si="251"/>
        <v>00077267130</v>
      </c>
      <c r="X1415" t="str">
        <f t="shared" si="252"/>
        <v>大阪大</v>
      </c>
    </row>
    <row r="1416" spans="1:24" x14ac:dyDescent="0.55000000000000004">
      <c r="A1416" s="7" t="s">
        <v>5073</v>
      </c>
      <c r="B1416" s="7">
        <v>1415</v>
      </c>
      <c r="C1416" s="7" t="s">
        <v>5280</v>
      </c>
      <c r="D1416" s="7" t="s">
        <v>5281</v>
      </c>
      <c r="E1416" s="7" t="s">
        <v>3473</v>
      </c>
      <c r="F1416" s="7">
        <v>20</v>
      </c>
      <c r="G1416" s="7" t="s">
        <v>149</v>
      </c>
      <c r="H1416" s="7">
        <v>80263726</v>
      </c>
      <c r="I1416" s="7" t="s">
        <v>5282</v>
      </c>
      <c r="J1416" s="7" t="s">
        <v>5283</v>
      </c>
      <c r="N1416" t="str">
        <f t="shared" si="242"/>
        <v>佐伯</v>
      </c>
      <c r="O1416" t="str">
        <f t="shared" si="243"/>
        <v>有輝人</v>
      </c>
      <c r="P1416" t="str">
        <f t="shared" si="244"/>
        <v>サエキ</v>
      </c>
      <c r="Q1416" t="str">
        <f t="shared" si="245"/>
        <v>ユキト</v>
      </c>
      <c r="R1416">
        <f t="shared" si="246"/>
        <v>21</v>
      </c>
      <c r="S1416" t="str">
        <f t="shared" si="247"/>
        <v>2001</v>
      </c>
      <c r="T1416" t="str">
        <f t="shared" si="248"/>
        <v>0522</v>
      </c>
      <c r="U1416" t="str">
        <f t="shared" si="249"/>
        <v>2001/05/22</v>
      </c>
      <c r="V1416" t="str">
        <f t="shared" si="250"/>
        <v>大阪</v>
      </c>
      <c r="W1416" t="str">
        <f t="shared" si="251"/>
        <v>00080263726</v>
      </c>
      <c r="X1416" t="str">
        <f t="shared" si="252"/>
        <v>大阪大</v>
      </c>
    </row>
    <row r="1417" spans="1:24" x14ac:dyDescent="0.55000000000000004">
      <c r="A1417" s="7" t="s">
        <v>5073</v>
      </c>
      <c r="B1417" s="7">
        <v>1416</v>
      </c>
      <c r="C1417" s="7" t="s">
        <v>5284</v>
      </c>
      <c r="D1417" s="7" t="s">
        <v>4381</v>
      </c>
      <c r="E1417" s="7" t="s">
        <v>4384</v>
      </c>
      <c r="F1417" s="7">
        <v>20</v>
      </c>
      <c r="G1417" s="7" t="s">
        <v>115</v>
      </c>
      <c r="H1417" s="7">
        <v>83832327</v>
      </c>
      <c r="I1417" s="7" t="s">
        <v>903</v>
      </c>
      <c r="J1417" s="7" t="s">
        <v>129</v>
      </c>
      <c r="N1417" t="str">
        <f t="shared" si="242"/>
        <v>佐藤</v>
      </c>
      <c r="O1417" t="str">
        <f t="shared" si="243"/>
        <v>優樹</v>
      </c>
      <c r="P1417" t="str">
        <f t="shared" si="244"/>
        <v>サトウ</v>
      </c>
      <c r="Q1417" t="str">
        <f t="shared" si="245"/>
        <v>ユウキ</v>
      </c>
      <c r="R1417">
        <f t="shared" si="246"/>
        <v>21</v>
      </c>
      <c r="S1417" t="str">
        <f t="shared" si="247"/>
        <v>2001</v>
      </c>
      <c r="T1417" t="str">
        <f t="shared" si="248"/>
        <v>0406</v>
      </c>
      <c r="U1417" t="str">
        <f t="shared" si="249"/>
        <v>2001/04/06</v>
      </c>
      <c r="V1417" t="str">
        <f t="shared" si="250"/>
        <v>愛知</v>
      </c>
      <c r="W1417" t="str">
        <f t="shared" si="251"/>
        <v>00083832327</v>
      </c>
      <c r="X1417" t="str">
        <f t="shared" si="252"/>
        <v>大阪大</v>
      </c>
    </row>
    <row r="1418" spans="1:24" x14ac:dyDescent="0.55000000000000004">
      <c r="A1418" s="7" t="s">
        <v>5073</v>
      </c>
      <c r="B1418" s="7">
        <v>1417</v>
      </c>
      <c r="C1418" s="7" t="s">
        <v>5285</v>
      </c>
      <c r="D1418" s="7" t="s">
        <v>5286</v>
      </c>
      <c r="E1418" s="7" t="s">
        <v>545</v>
      </c>
      <c r="F1418" s="7">
        <v>20</v>
      </c>
      <c r="G1418" s="7" t="s">
        <v>149</v>
      </c>
      <c r="H1418" s="7">
        <v>77501424</v>
      </c>
      <c r="I1418" s="7" t="s">
        <v>903</v>
      </c>
      <c r="J1418" s="7" t="s">
        <v>289</v>
      </c>
      <c r="N1418" t="str">
        <f t="shared" si="242"/>
        <v>佐藤</v>
      </c>
      <c r="O1418" t="str">
        <f t="shared" si="243"/>
        <v>耀介</v>
      </c>
      <c r="P1418" t="str">
        <f t="shared" si="244"/>
        <v>サトウ</v>
      </c>
      <c r="Q1418" t="str">
        <f t="shared" si="245"/>
        <v>ヨウスケ</v>
      </c>
      <c r="R1418">
        <f t="shared" si="246"/>
        <v>21</v>
      </c>
      <c r="S1418" t="str">
        <f t="shared" si="247"/>
        <v>2001</v>
      </c>
      <c r="T1418" t="str">
        <f t="shared" si="248"/>
        <v>0825</v>
      </c>
      <c r="U1418" t="str">
        <f t="shared" si="249"/>
        <v>2001/08/25</v>
      </c>
      <c r="V1418" t="str">
        <f t="shared" si="250"/>
        <v>大阪</v>
      </c>
      <c r="W1418" t="str">
        <f t="shared" si="251"/>
        <v>00077501424</v>
      </c>
      <c r="X1418" t="str">
        <f t="shared" si="252"/>
        <v>大阪大</v>
      </c>
    </row>
    <row r="1419" spans="1:24" x14ac:dyDescent="0.55000000000000004">
      <c r="A1419" s="7" t="s">
        <v>5073</v>
      </c>
      <c r="B1419" s="7">
        <v>1418</v>
      </c>
      <c r="C1419" s="7" t="s">
        <v>5287</v>
      </c>
      <c r="D1419" s="7" t="s">
        <v>5288</v>
      </c>
      <c r="E1419" s="7" t="s">
        <v>5289</v>
      </c>
      <c r="F1419" s="7">
        <v>20</v>
      </c>
      <c r="G1419" s="7" t="s">
        <v>109</v>
      </c>
      <c r="H1419" s="7">
        <v>107148627</v>
      </c>
      <c r="I1419" s="7" t="s">
        <v>5290</v>
      </c>
      <c r="J1419" s="7" t="s">
        <v>246</v>
      </c>
      <c r="N1419" t="str">
        <f t="shared" si="242"/>
        <v>谷河</v>
      </c>
      <c r="O1419" t="str">
        <f t="shared" si="243"/>
        <v>幸祐</v>
      </c>
      <c r="P1419" t="str">
        <f t="shared" si="244"/>
        <v>タニカワ</v>
      </c>
      <c r="Q1419" t="str">
        <f t="shared" si="245"/>
        <v>コウスケ</v>
      </c>
      <c r="R1419">
        <f t="shared" si="246"/>
        <v>20</v>
      </c>
      <c r="S1419" t="str">
        <f t="shared" si="247"/>
        <v>2002</v>
      </c>
      <c r="T1419" t="str">
        <f t="shared" si="248"/>
        <v>0205</v>
      </c>
      <c r="U1419" t="str">
        <f t="shared" si="249"/>
        <v>2002/02/05</v>
      </c>
      <c r="V1419" t="str">
        <f t="shared" si="250"/>
        <v>奈良</v>
      </c>
      <c r="W1419" t="str">
        <f t="shared" si="251"/>
        <v>00107148627</v>
      </c>
      <c r="X1419" t="str">
        <f t="shared" si="252"/>
        <v>大阪大</v>
      </c>
    </row>
    <row r="1420" spans="1:24" x14ac:dyDescent="0.55000000000000004">
      <c r="A1420" s="7" t="s">
        <v>5073</v>
      </c>
      <c r="B1420" s="7">
        <v>1419</v>
      </c>
      <c r="C1420" s="7" t="s">
        <v>5291</v>
      </c>
      <c r="D1420" s="7" t="s">
        <v>5292</v>
      </c>
      <c r="E1420" s="7" t="s">
        <v>3473</v>
      </c>
      <c r="F1420" s="7">
        <v>20</v>
      </c>
      <c r="G1420" s="7" t="s">
        <v>149</v>
      </c>
      <c r="H1420" s="7">
        <v>110872928</v>
      </c>
      <c r="I1420" s="7" t="s">
        <v>5293</v>
      </c>
      <c r="J1420" s="7" t="s">
        <v>542</v>
      </c>
      <c r="N1420" t="str">
        <f t="shared" si="242"/>
        <v>土原</v>
      </c>
      <c r="O1420" t="str">
        <f t="shared" si="243"/>
        <v>優太</v>
      </c>
      <c r="P1420" t="str">
        <f t="shared" si="244"/>
        <v>ツチハラ</v>
      </c>
      <c r="Q1420" t="str">
        <f t="shared" si="245"/>
        <v>ユウタ</v>
      </c>
      <c r="R1420">
        <f t="shared" si="246"/>
        <v>21</v>
      </c>
      <c r="S1420" t="str">
        <f t="shared" si="247"/>
        <v>2001</v>
      </c>
      <c r="T1420" t="str">
        <f t="shared" si="248"/>
        <v>0522</v>
      </c>
      <c r="U1420" t="str">
        <f t="shared" si="249"/>
        <v>2001/05/22</v>
      </c>
      <c r="V1420" t="str">
        <f t="shared" si="250"/>
        <v>大阪</v>
      </c>
      <c r="W1420" t="str">
        <f t="shared" si="251"/>
        <v>00110872928</v>
      </c>
      <c r="X1420" t="str">
        <f t="shared" si="252"/>
        <v>大阪大</v>
      </c>
    </row>
    <row r="1421" spans="1:24" x14ac:dyDescent="0.55000000000000004">
      <c r="A1421" s="7" t="s">
        <v>5073</v>
      </c>
      <c r="B1421" s="7">
        <v>1420</v>
      </c>
      <c r="C1421" s="7" t="s">
        <v>5294</v>
      </c>
      <c r="D1421" s="7" t="s">
        <v>5295</v>
      </c>
      <c r="E1421" s="7" t="s">
        <v>5296</v>
      </c>
      <c r="F1421" s="7">
        <v>20</v>
      </c>
      <c r="G1421" s="7" t="s">
        <v>149</v>
      </c>
      <c r="H1421" s="7">
        <v>118365024</v>
      </c>
      <c r="I1421" s="7" t="s">
        <v>2389</v>
      </c>
      <c r="J1421" s="7" t="s">
        <v>5297</v>
      </c>
      <c r="N1421" t="str">
        <f t="shared" si="242"/>
        <v>冨田</v>
      </c>
      <c r="O1421" t="str">
        <f t="shared" si="243"/>
        <v>和道</v>
      </c>
      <c r="P1421" t="str">
        <f t="shared" si="244"/>
        <v>トミタ</v>
      </c>
      <c r="Q1421" t="str">
        <f t="shared" si="245"/>
        <v>カズミチ</v>
      </c>
      <c r="R1421">
        <f t="shared" si="246"/>
        <v>21</v>
      </c>
      <c r="S1421" t="str">
        <f t="shared" si="247"/>
        <v>2001</v>
      </c>
      <c r="T1421" t="str">
        <f t="shared" si="248"/>
        <v>0808</v>
      </c>
      <c r="U1421" t="str">
        <f t="shared" si="249"/>
        <v>2001/08/08</v>
      </c>
      <c r="V1421" t="str">
        <f t="shared" si="250"/>
        <v>大阪</v>
      </c>
      <c r="W1421" t="str">
        <f t="shared" si="251"/>
        <v>00118365024</v>
      </c>
      <c r="X1421" t="str">
        <f t="shared" si="252"/>
        <v>大阪大</v>
      </c>
    </row>
    <row r="1422" spans="1:24" x14ac:dyDescent="0.55000000000000004">
      <c r="A1422" s="7" t="s">
        <v>5073</v>
      </c>
      <c r="B1422" s="7">
        <v>1421</v>
      </c>
      <c r="C1422" s="7" t="s">
        <v>5298</v>
      </c>
      <c r="D1422" s="7" t="s">
        <v>5299</v>
      </c>
      <c r="E1422" s="7" t="s">
        <v>5300</v>
      </c>
      <c r="F1422" s="7">
        <v>20</v>
      </c>
      <c r="G1422" s="7" t="s">
        <v>149</v>
      </c>
      <c r="H1422" s="7">
        <v>80419022</v>
      </c>
      <c r="I1422" s="7" t="s">
        <v>1827</v>
      </c>
      <c r="J1422" s="7" t="s">
        <v>246</v>
      </c>
      <c r="N1422" t="str">
        <f t="shared" si="242"/>
        <v>中澤</v>
      </c>
      <c r="O1422" t="str">
        <f t="shared" si="243"/>
        <v>航介</v>
      </c>
      <c r="P1422" t="str">
        <f t="shared" si="244"/>
        <v>ナカザワ</v>
      </c>
      <c r="Q1422" t="str">
        <f t="shared" si="245"/>
        <v>コウスケ</v>
      </c>
      <c r="R1422">
        <f t="shared" si="246"/>
        <v>21</v>
      </c>
      <c r="S1422" t="str">
        <f t="shared" si="247"/>
        <v>2001</v>
      </c>
      <c r="T1422" t="str">
        <f t="shared" si="248"/>
        <v>0423</v>
      </c>
      <c r="U1422" t="str">
        <f t="shared" si="249"/>
        <v>2001/04/23</v>
      </c>
      <c r="V1422" t="str">
        <f t="shared" si="250"/>
        <v>大阪</v>
      </c>
      <c r="W1422" t="str">
        <f t="shared" si="251"/>
        <v>00080419022</v>
      </c>
      <c r="X1422" t="str">
        <f t="shared" si="252"/>
        <v>大阪大</v>
      </c>
    </row>
    <row r="1423" spans="1:24" x14ac:dyDescent="0.55000000000000004">
      <c r="A1423" s="7" t="s">
        <v>5073</v>
      </c>
      <c r="B1423" s="7">
        <v>1422</v>
      </c>
      <c r="C1423" s="7" t="s">
        <v>5301</v>
      </c>
      <c r="D1423" s="7" t="s">
        <v>5302</v>
      </c>
      <c r="E1423" s="7" t="s">
        <v>857</v>
      </c>
      <c r="F1423" s="7">
        <v>20</v>
      </c>
      <c r="G1423" s="7" t="s">
        <v>149</v>
      </c>
      <c r="H1423" s="7">
        <v>109954937</v>
      </c>
      <c r="I1423" s="7" t="s">
        <v>1252</v>
      </c>
      <c r="J1423" s="7" t="s">
        <v>1636</v>
      </c>
      <c r="N1423" t="str">
        <f t="shared" si="242"/>
        <v>増田</v>
      </c>
      <c r="O1423" t="str">
        <f t="shared" si="243"/>
        <v>翔太</v>
      </c>
      <c r="P1423" t="str">
        <f t="shared" si="244"/>
        <v>マスダ</v>
      </c>
      <c r="Q1423" t="str">
        <f t="shared" si="245"/>
        <v>ショウタ</v>
      </c>
      <c r="R1423">
        <f t="shared" si="246"/>
        <v>21</v>
      </c>
      <c r="S1423" t="str">
        <f t="shared" si="247"/>
        <v>2001</v>
      </c>
      <c r="T1423" t="str">
        <f t="shared" si="248"/>
        <v>0427</v>
      </c>
      <c r="U1423" t="str">
        <f t="shared" si="249"/>
        <v>2001/04/27</v>
      </c>
      <c r="V1423" t="str">
        <f t="shared" si="250"/>
        <v>大阪</v>
      </c>
      <c r="W1423" t="str">
        <f t="shared" si="251"/>
        <v>00109954937</v>
      </c>
      <c r="X1423" t="str">
        <f t="shared" si="252"/>
        <v>大阪大</v>
      </c>
    </row>
    <row r="1424" spans="1:24" x14ac:dyDescent="0.55000000000000004">
      <c r="A1424" s="7" t="s">
        <v>5073</v>
      </c>
      <c r="B1424" s="7">
        <v>1423</v>
      </c>
      <c r="C1424" s="7" t="s">
        <v>5303</v>
      </c>
      <c r="D1424" s="7" t="s">
        <v>5304</v>
      </c>
      <c r="E1424" s="7" t="s">
        <v>1246</v>
      </c>
      <c r="F1424" s="7">
        <v>20</v>
      </c>
      <c r="G1424" s="7" t="s">
        <v>149</v>
      </c>
      <c r="H1424" s="7">
        <v>79239838</v>
      </c>
      <c r="I1424" s="7" t="s">
        <v>5305</v>
      </c>
      <c r="J1424" s="7" t="s">
        <v>515</v>
      </c>
      <c r="N1424" t="str">
        <f t="shared" si="242"/>
        <v>松中</v>
      </c>
      <c r="O1424" t="str">
        <f t="shared" si="243"/>
        <v>馨大</v>
      </c>
      <c r="P1424" t="str">
        <f t="shared" si="244"/>
        <v>マツナカ</v>
      </c>
      <c r="Q1424" t="str">
        <f t="shared" si="245"/>
        <v>ケイタ</v>
      </c>
      <c r="R1424">
        <f t="shared" si="246"/>
        <v>21</v>
      </c>
      <c r="S1424" t="str">
        <f t="shared" si="247"/>
        <v>2001</v>
      </c>
      <c r="T1424" t="str">
        <f t="shared" si="248"/>
        <v>0828</v>
      </c>
      <c r="U1424" t="str">
        <f t="shared" si="249"/>
        <v>2001/08/28</v>
      </c>
      <c r="V1424" t="str">
        <f t="shared" si="250"/>
        <v>大阪</v>
      </c>
      <c r="W1424" t="str">
        <f t="shared" si="251"/>
        <v>00079239838</v>
      </c>
      <c r="X1424" t="str">
        <f t="shared" si="252"/>
        <v>大阪大</v>
      </c>
    </row>
    <row r="1425" spans="1:24" x14ac:dyDescent="0.55000000000000004">
      <c r="A1425" s="7" t="s">
        <v>5073</v>
      </c>
      <c r="B1425" s="7">
        <v>1424</v>
      </c>
      <c r="C1425" s="7" t="s">
        <v>5306</v>
      </c>
      <c r="D1425" s="7" t="s">
        <v>5307</v>
      </c>
      <c r="E1425" s="7" t="s">
        <v>3973</v>
      </c>
      <c r="F1425" s="7">
        <v>21</v>
      </c>
      <c r="G1425" s="7" t="s">
        <v>496</v>
      </c>
      <c r="H1425" s="7">
        <v>103714016</v>
      </c>
      <c r="I1425" s="7" t="s">
        <v>5308</v>
      </c>
      <c r="J1425" s="7" t="s">
        <v>600</v>
      </c>
      <c r="N1425" t="str">
        <f t="shared" si="242"/>
        <v>矢久保</v>
      </c>
      <c r="O1425" t="str">
        <f t="shared" si="243"/>
        <v>慧</v>
      </c>
      <c r="P1425" t="str">
        <f t="shared" si="244"/>
        <v>ヤクボ</v>
      </c>
      <c r="Q1425" t="str">
        <f t="shared" si="245"/>
        <v>ケイ</v>
      </c>
      <c r="R1425">
        <f t="shared" si="246"/>
        <v>22</v>
      </c>
      <c r="S1425" t="str">
        <f t="shared" si="247"/>
        <v>2000</v>
      </c>
      <c r="T1425" t="str">
        <f t="shared" si="248"/>
        <v>0825</v>
      </c>
      <c r="U1425" t="str">
        <f t="shared" si="249"/>
        <v>2000/08/25</v>
      </c>
      <c r="V1425" t="str">
        <f t="shared" si="250"/>
        <v>東京</v>
      </c>
      <c r="W1425" t="str">
        <f t="shared" si="251"/>
        <v>00103714016</v>
      </c>
      <c r="X1425" t="str">
        <f t="shared" si="252"/>
        <v>大阪大</v>
      </c>
    </row>
    <row r="1426" spans="1:24" x14ac:dyDescent="0.55000000000000004">
      <c r="A1426" s="7" t="s">
        <v>5073</v>
      </c>
      <c r="B1426" s="7">
        <v>1425</v>
      </c>
      <c r="C1426" s="7" t="s">
        <v>5309</v>
      </c>
      <c r="D1426" s="7" t="s">
        <v>5310</v>
      </c>
      <c r="E1426" s="7" t="s">
        <v>331</v>
      </c>
      <c r="F1426" s="7">
        <v>20</v>
      </c>
      <c r="G1426" s="7" t="s">
        <v>196</v>
      </c>
      <c r="H1426" s="7">
        <v>74782129</v>
      </c>
      <c r="I1426" s="7" t="s">
        <v>497</v>
      </c>
      <c r="J1426" s="7" t="s">
        <v>3054</v>
      </c>
      <c r="N1426" t="str">
        <f t="shared" si="242"/>
        <v>山本</v>
      </c>
      <c r="O1426" t="str">
        <f t="shared" si="243"/>
        <v>崇人</v>
      </c>
      <c r="P1426" t="str">
        <f t="shared" si="244"/>
        <v>ヤマモト</v>
      </c>
      <c r="Q1426" t="str">
        <f t="shared" si="245"/>
        <v>タカト</v>
      </c>
      <c r="R1426">
        <f t="shared" si="246"/>
        <v>21</v>
      </c>
      <c r="S1426" t="str">
        <f t="shared" si="247"/>
        <v>2001</v>
      </c>
      <c r="T1426" t="str">
        <f t="shared" si="248"/>
        <v>0926</v>
      </c>
      <c r="U1426" t="str">
        <f t="shared" si="249"/>
        <v>2001/09/26</v>
      </c>
      <c r="V1426" t="str">
        <f t="shared" si="250"/>
        <v>三重</v>
      </c>
      <c r="W1426" t="str">
        <f t="shared" si="251"/>
        <v>00074782129</v>
      </c>
      <c r="X1426" t="str">
        <f t="shared" si="252"/>
        <v>大阪大</v>
      </c>
    </row>
    <row r="1427" spans="1:24" x14ac:dyDescent="0.55000000000000004">
      <c r="A1427" s="7" t="s">
        <v>5073</v>
      </c>
      <c r="B1427" s="7">
        <v>1426</v>
      </c>
      <c r="C1427" s="7" t="s">
        <v>5311</v>
      </c>
      <c r="D1427" s="7" t="s">
        <v>5312</v>
      </c>
      <c r="E1427" s="7" t="s">
        <v>1309</v>
      </c>
      <c r="F1427" s="7">
        <v>20</v>
      </c>
      <c r="G1427" s="7" t="s">
        <v>149</v>
      </c>
      <c r="H1427" s="7">
        <v>83737331</v>
      </c>
      <c r="I1427" s="7" t="s">
        <v>5313</v>
      </c>
      <c r="J1427" s="7" t="s">
        <v>117</v>
      </c>
      <c r="N1427" t="str">
        <f t="shared" si="242"/>
        <v>杉島</v>
      </c>
      <c r="O1427" t="str">
        <f t="shared" si="243"/>
        <v>匠</v>
      </c>
      <c r="P1427" t="str">
        <f t="shared" si="244"/>
        <v>スギシマ</v>
      </c>
      <c r="Q1427" t="str">
        <f t="shared" si="245"/>
        <v>タクミ</v>
      </c>
      <c r="R1427">
        <f t="shared" si="246"/>
        <v>21</v>
      </c>
      <c r="S1427" t="str">
        <f t="shared" si="247"/>
        <v>2001</v>
      </c>
      <c r="T1427" t="str">
        <f t="shared" si="248"/>
        <v>1205</v>
      </c>
      <c r="U1427" t="str">
        <f t="shared" si="249"/>
        <v>2001/12/05</v>
      </c>
      <c r="V1427" t="str">
        <f t="shared" si="250"/>
        <v>大阪</v>
      </c>
      <c r="W1427" t="str">
        <f t="shared" si="251"/>
        <v>00083737331</v>
      </c>
      <c r="X1427" t="str">
        <f t="shared" si="252"/>
        <v>大阪大</v>
      </c>
    </row>
    <row r="1428" spans="1:24" x14ac:dyDescent="0.55000000000000004">
      <c r="A1428" s="7" t="s">
        <v>5073</v>
      </c>
      <c r="B1428" s="7">
        <v>1427</v>
      </c>
      <c r="C1428" s="7" t="s">
        <v>5314</v>
      </c>
      <c r="D1428" s="7" t="s">
        <v>5315</v>
      </c>
      <c r="E1428" s="7" t="s">
        <v>5316</v>
      </c>
      <c r="F1428" s="7">
        <v>20</v>
      </c>
      <c r="G1428" s="7" t="s">
        <v>149</v>
      </c>
      <c r="H1428" s="7">
        <v>75562025</v>
      </c>
      <c r="I1428" s="7" t="s">
        <v>523</v>
      </c>
      <c r="J1428" s="7" t="s">
        <v>5317</v>
      </c>
      <c r="N1428" t="str">
        <f t="shared" si="242"/>
        <v>關</v>
      </c>
      <c r="O1428" t="str">
        <f t="shared" si="243"/>
        <v>憲行</v>
      </c>
      <c r="P1428" t="str">
        <f t="shared" si="244"/>
        <v>セキ</v>
      </c>
      <c r="Q1428" t="str">
        <f t="shared" si="245"/>
        <v>ノリユキ</v>
      </c>
      <c r="R1428">
        <f t="shared" si="246"/>
        <v>20</v>
      </c>
      <c r="S1428" t="str">
        <f t="shared" si="247"/>
        <v>2002</v>
      </c>
      <c r="T1428" t="str">
        <f t="shared" si="248"/>
        <v>0220</v>
      </c>
      <c r="U1428" t="str">
        <f t="shared" si="249"/>
        <v>2002/02/20</v>
      </c>
      <c r="V1428" t="str">
        <f t="shared" si="250"/>
        <v>大阪</v>
      </c>
      <c r="W1428" t="str">
        <f t="shared" si="251"/>
        <v>00075562025</v>
      </c>
      <c r="X1428" t="str">
        <f t="shared" si="252"/>
        <v>大阪大</v>
      </c>
    </row>
    <row r="1429" spans="1:24" x14ac:dyDescent="0.55000000000000004">
      <c r="A1429" s="7" t="s">
        <v>5073</v>
      </c>
      <c r="B1429" s="7">
        <v>1428</v>
      </c>
      <c r="C1429" s="7" t="s">
        <v>5318</v>
      </c>
      <c r="D1429" s="7" t="s">
        <v>5319</v>
      </c>
      <c r="E1429" s="7" t="s">
        <v>1969</v>
      </c>
      <c r="F1429" s="7">
        <v>21</v>
      </c>
      <c r="G1429" s="7" t="s">
        <v>143</v>
      </c>
      <c r="H1429" s="7">
        <v>98295538</v>
      </c>
      <c r="I1429" s="7" t="s">
        <v>5320</v>
      </c>
      <c r="J1429" s="7" t="s">
        <v>5321</v>
      </c>
      <c r="N1429" t="str">
        <f t="shared" si="242"/>
        <v>田上</v>
      </c>
      <c r="O1429" t="str">
        <f t="shared" si="243"/>
        <v>陽悠</v>
      </c>
      <c r="P1429" t="str">
        <f t="shared" si="244"/>
        <v>タガミ</v>
      </c>
      <c r="Q1429" t="str">
        <f t="shared" si="245"/>
        <v>ハルヒサ</v>
      </c>
      <c r="R1429">
        <f t="shared" si="246"/>
        <v>21</v>
      </c>
      <c r="S1429" t="str">
        <f t="shared" si="247"/>
        <v>2001</v>
      </c>
      <c r="T1429" t="str">
        <f t="shared" si="248"/>
        <v>0312</v>
      </c>
      <c r="U1429" t="str">
        <f t="shared" si="249"/>
        <v>2001/03/12</v>
      </c>
      <c r="V1429" t="str">
        <f t="shared" si="250"/>
        <v>兵庫</v>
      </c>
      <c r="W1429" t="str">
        <f t="shared" si="251"/>
        <v>00098295538</v>
      </c>
      <c r="X1429" t="str">
        <f t="shared" si="252"/>
        <v>大阪大</v>
      </c>
    </row>
    <row r="1430" spans="1:24" x14ac:dyDescent="0.55000000000000004">
      <c r="A1430" s="7" t="s">
        <v>5073</v>
      </c>
      <c r="B1430" s="7">
        <v>1429</v>
      </c>
      <c r="C1430" s="7" t="s">
        <v>5322</v>
      </c>
      <c r="D1430" s="7" t="s">
        <v>5323</v>
      </c>
      <c r="E1430" s="7" t="s">
        <v>5324</v>
      </c>
      <c r="F1430" s="7">
        <v>20</v>
      </c>
      <c r="G1430" s="7" t="s">
        <v>149</v>
      </c>
      <c r="H1430" s="7">
        <v>75549838</v>
      </c>
      <c r="I1430" s="7" t="s">
        <v>3482</v>
      </c>
      <c r="J1430" s="7" t="s">
        <v>1342</v>
      </c>
      <c r="N1430" t="str">
        <f t="shared" si="242"/>
        <v>永井</v>
      </c>
      <c r="O1430" t="str">
        <f t="shared" si="243"/>
        <v>純平</v>
      </c>
      <c r="P1430" t="str">
        <f t="shared" si="244"/>
        <v>ナガイ</v>
      </c>
      <c r="Q1430" t="str">
        <f t="shared" si="245"/>
        <v>ジュンペイ</v>
      </c>
      <c r="R1430">
        <f t="shared" si="246"/>
        <v>21</v>
      </c>
      <c r="S1430" t="str">
        <f t="shared" si="247"/>
        <v>2001</v>
      </c>
      <c r="T1430" t="str">
        <f t="shared" si="248"/>
        <v>0531</v>
      </c>
      <c r="U1430" t="str">
        <f t="shared" si="249"/>
        <v>2001/05/31</v>
      </c>
      <c r="V1430" t="str">
        <f t="shared" si="250"/>
        <v>大阪</v>
      </c>
      <c r="W1430" t="str">
        <f t="shared" si="251"/>
        <v>00075549838</v>
      </c>
      <c r="X1430" t="str">
        <f t="shared" si="252"/>
        <v>大阪大</v>
      </c>
    </row>
    <row r="1431" spans="1:24" x14ac:dyDescent="0.55000000000000004">
      <c r="A1431" s="7" t="s">
        <v>5073</v>
      </c>
      <c r="B1431" s="7">
        <v>1430</v>
      </c>
      <c r="C1431" s="7" t="s">
        <v>5325</v>
      </c>
      <c r="D1431" s="7" t="s">
        <v>5326</v>
      </c>
      <c r="E1431" s="7" t="s">
        <v>415</v>
      </c>
      <c r="F1431" s="7">
        <v>20</v>
      </c>
      <c r="G1431" s="7" t="s">
        <v>149</v>
      </c>
      <c r="H1431" s="7">
        <v>77583030</v>
      </c>
      <c r="I1431" s="7" t="s">
        <v>5327</v>
      </c>
      <c r="J1431" s="7" t="s">
        <v>5328</v>
      </c>
      <c r="N1431" t="str">
        <f t="shared" si="242"/>
        <v>柳下</v>
      </c>
      <c r="O1431" t="str">
        <f t="shared" si="243"/>
        <v>智史</v>
      </c>
      <c r="P1431" t="str">
        <f t="shared" si="244"/>
        <v>ヤギシタ</v>
      </c>
      <c r="Q1431" t="str">
        <f t="shared" si="245"/>
        <v>トモシ</v>
      </c>
      <c r="R1431">
        <f t="shared" si="246"/>
        <v>21</v>
      </c>
      <c r="S1431" t="str">
        <f t="shared" si="247"/>
        <v>2001</v>
      </c>
      <c r="T1431" t="str">
        <f t="shared" si="248"/>
        <v>1023</v>
      </c>
      <c r="U1431" t="str">
        <f t="shared" si="249"/>
        <v>2001/10/23</v>
      </c>
      <c r="V1431" t="str">
        <f t="shared" si="250"/>
        <v>大阪</v>
      </c>
      <c r="W1431" t="str">
        <f t="shared" si="251"/>
        <v>00077583030</v>
      </c>
      <c r="X1431" t="str">
        <f t="shared" si="252"/>
        <v>大阪大</v>
      </c>
    </row>
    <row r="1432" spans="1:24" x14ac:dyDescent="0.55000000000000004">
      <c r="A1432" s="7" t="s">
        <v>5073</v>
      </c>
      <c r="B1432" s="7">
        <v>1431</v>
      </c>
      <c r="C1432" s="7" t="s">
        <v>5329</v>
      </c>
      <c r="D1432" s="7" t="s">
        <v>5330</v>
      </c>
      <c r="E1432" s="7" t="s">
        <v>5331</v>
      </c>
      <c r="F1432" s="7">
        <v>21</v>
      </c>
      <c r="G1432" s="7" t="s">
        <v>149</v>
      </c>
      <c r="H1432" s="7">
        <v>156117728</v>
      </c>
      <c r="I1432" s="7" t="s">
        <v>1306</v>
      </c>
      <c r="J1432" s="7" t="s">
        <v>5332</v>
      </c>
      <c r="N1432" t="str">
        <f t="shared" si="242"/>
        <v>櫻井</v>
      </c>
      <c r="O1432" t="str">
        <f t="shared" si="243"/>
        <v>綜平</v>
      </c>
      <c r="P1432" t="str">
        <f t="shared" si="244"/>
        <v>サクライ</v>
      </c>
      <c r="Q1432" t="str">
        <f t="shared" si="245"/>
        <v>ソウヘイ</v>
      </c>
      <c r="R1432">
        <f t="shared" si="246"/>
        <v>21</v>
      </c>
      <c r="S1432" t="str">
        <f t="shared" si="247"/>
        <v>2001</v>
      </c>
      <c r="T1432" t="str">
        <f t="shared" si="248"/>
        <v>0316</v>
      </c>
      <c r="U1432" t="str">
        <f t="shared" si="249"/>
        <v>2001/03/16</v>
      </c>
      <c r="V1432" t="str">
        <f t="shared" si="250"/>
        <v>大阪</v>
      </c>
      <c r="W1432" t="str">
        <f t="shared" si="251"/>
        <v>00156117728</v>
      </c>
      <c r="X1432" t="str">
        <f t="shared" si="252"/>
        <v>大阪大</v>
      </c>
    </row>
    <row r="1433" spans="1:24" x14ac:dyDescent="0.55000000000000004">
      <c r="A1433" s="7" t="s">
        <v>5073</v>
      </c>
      <c r="B1433" s="7">
        <v>1432</v>
      </c>
      <c r="C1433" s="7" t="s">
        <v>5333</v>
      </c>
      <c r="D1433" s="7" t="s">
        <v>5334</v>
      </c>
      <c r="E1433" s="7" t="s">
        <v>3018</v>
      </c>
      <c r="F1433" s="7">
        <v>20</v>
      </c>
      <c r="G1433" s="7" t="s">
        <v>143</v>
      </c>
      <c r="H1433" s="7">
        <v>89954136</v>
      </c>
      <c r="I1433" s="7" t="s">
        <v>5335</v>
      </c>
      <c r="J1433" s="7" t="s">
        <v>294</v>
      </c>
      <c r="N1433" t="str">
        <f t="shared" si="242"/>
        <v>竹重</v>
      </c>
      <c r="O1433" t="str">
        <f t="shared" si="243"/>
        <v>怜</v>
      </c>
      <c r="P1433" t="str">
        <f t="shared" si="244"/>
        <v>タケシゲ</v>
      </c>
      <c r="Q1433" t="str">
        <f t="shared" si="245"/>
        <v>レイ</v>
      </c>
      <c r="R1433">
        <f t="shared" si="246"/>
        <v>21</v>
      </c>
      <c r="S1433" t="str">
        <f t="shared" si="247"/>
        <v>2001</v>
      </c>
      <c r="T1433" t="str">
        <f t="shared" si="248"/>
        <v>0723</v>
      </c>
      <c r="U1433" t="str">
        <f t="shared" si="249"/>
        <v>2001/07/23</v>
      </c>
      <c r="V1433" t="str">
        <f t="shared" si="250"/>
        <v>兵庫</v>
      </c>
      <c r="W1433" t="str">
        <f t="shared" si="251"/>
        <v>00089954136</v>
      </c>
      <c r="X1433" t="str">
        <f t="shared" si="252"/>
        <v>大阪大</v>
      </c>
    </row>
    <row r="1434" spans="1:24" x14ac:dyDescent="0.55000000000000004">
      <c r="A1434" s="7" t="s">
        <v>5073</v>
      </c>
      <c r="B1434" s="7">
        <v>1433</v>
      </c>
      <c r="C1434" s="7" t="s">
        <v>5336</v>
      </c>
      <c r="D1434" s="7" t="s">
        <v>5337</v>
      </c>
      <c r="E1434" s="7" t="s">
        <v>2047</v>
      </c>
      <c r="F1434" s="7">
        <v>20</v>
      </c>
      <c r="G1434" s="7" t="s">
        <v>386</v>
      </c>
      <c r="H1434" s="7">
        <v>80535526</v>
      </c>
      <c r="I1434" s="7" t="s">
        <v>5338</v>
      </c>
      <c r="J1434" s="7" t="s">
        <v>430</v>
      </c>
      <c r="N1434" t="str">
        <f t="shared" si="242"/>
        <v>桑島</v>
      </c>
      <c r="O1434" t="str">
        <f t="shared" si="243"/>
        <v>和輝</v>
      </c>
      <c r="P1434" t="str">
        <f t="shared" si="244"/>
        <v>クワジマ</v>
      </c>
      <c r="Q1434" t="str">
        <f t="shared" si="245"/>
        <v>カズキ</v>
      </c>
      <c r="R1434">
        <f t="shared" si="246"/>
        <v>21</v>
      </c>
      <c r="S1434" t="str">
        <f t="shared" si="247"/>
        <v>2001</v>
      </c>
      <c r="T1434" t="str">
        <f t="shared" si="248"/>
        <v>0913</v>
      </c>
      <c r="U1434" t="str">
        <f t="shared" si="249"/>
        <v>2001/09/13</v>
      </c>
      <c r="V1434" t="str">
        <f t="shared" si="250"/>
        <v>北海道</v>
      </c>
      <c r="W1434" t="str">
        <f t="shared" si="251"/>
        <v>00080535526</v>
      </c>
      <c r="X1434" t="str">
        <f t="shared" si="252"/>
        <v>大阪大</v>
      </c>
    </row>
    <row r="1435" spans="1:24" x14ac:dyDescent="0.55000000000000004">
      <c r="A1435" s="7" t="s">
        <v>5073</v>
      </c>
      <c r="B1435" s="7">
        <v>1434</v>
      </c>
      <c r="C1435" s="7" t="s">
        <v>5339</v>
      </c>
      <c r="D1435" s="7" t="s">
        <v>5340</v>
      </c>
      <c r="E1435" s="7" t="s">
        <v>3840</v>
      </c>
      <c r="F1435" s="7">
        <v>21</v>
      </c>
      <c r="G1435" s="7" t="s">
        <v>121</v>
      </c>
      <c r="H1435" s="7" t="s">
        <v>551</v>
      </c>
      <c r="I1435" s="7" t="s">
        <v>288</v>
      </c>
      <c r="J1435" s="7" t="s">
        <v>691</v>
      </c>
      <c r="N1435" t="str">
        <f t="shared" si="242"/>
        <v>中村</v>
      </c>
      <c r="O1435" t="str">
        <f t="shared" si="243"/>
        <v>拓矢</v>
      </c>
      <c r="P1435" t="str">
        <f t="shared" si="244"/>
        <v>ナカムラ</v>
      </c>
      <c r="Q1435" t="str">
        <f t="shared" si="245"/>
        <v>タクヤ</v>
      </c>
      <c r="R1435">
        <f t="shared" si="246"/>
        <v>22</v>
      </c>
      <c r="S1435" t="str">
        <f t="shared" si="247"/>
        <v>2000</v>
      </c>
      <c r="T1435" t="str">
        <f t="shared" si="248"/>
        <v>1208</v>
      </c>
      <c r="U1435" t="str">
        <f t="shared" si="249"/>
        <v>2000/12/08</v>
      </c>
      <c r="V1435" t="str">
        <f t="shared" si="250"/>
        <v>京都</v>
      </c>
      <c r="W1435" t="str">
        <f t="shared" si="251"/>
        <v/>
      </c>
      <c r="X1435" t="str">
        <f t="shared" si="252"/>
        <v>大阪大</v>
      </c>
    </row>
    <row r="1436" spans="1:24" x14ac:dyDescent="0.55000000000000004">
      <c r="A1436" s="7" t="s">
        <v>5073</v>
      </c>
      <c r="B1436" s="7">
        <v>1435</v>
      </c>
      <c r="C1436" s="7" t="s">
        <v>5341</v>
      </c>
      <c r="D1436" s="7" t="s">
        <v>5342</v>
      </c>
      <c r="E1436" s="7" t="s">
        <v>5343</v>
      </c>
      <c r="F1436" s="7">
        <v>19</v>
      </c>
      <c r="G1436" s="7" t="s">
        <v>149</v>
      </c>
      <c r="H1436" s="7">
        <v>156117829</v>
      </c>
      <c r="I1436" s="7" t="s">
        <v>5344</v>
      </c>
      <c r="J1436" s="7" t="s">
        <v>1216</v>
      </c>
      <c r="N1436" t="str">
        <f t="shared" si="242"/>
        <v>赤峰</v>
      </c>
      <c r="O1436" t="str">
        <f t="shared" si="243"/>
        <v>健斗</v>
      </c>
      <c r="P1436" t="str">
        <f t="shared" si="244"/>
        <v>アカミネ</v>
      </c>
      <c r="Q1436" t="str">
        <f t="shared" si="245"/>
        <v>ケント</v>
      </c>
      <c r="R1436">
        <f t="shared" si="246"/>
        <v>20</v>
      </c>
      <c r="S1436" t="str">
        <f t="shared" si="247"/>
        <v>2002</v>
      </c>
      <c r="T1436" t="str">
        <f t="shared" si="248"/>
        <v>0417</v>
      </c>
      <c r="U1436" t="str">
        <f t="shared" si="249"/>
        <v>2002/04/17</v>
      </c>
      <c r="V1436" t="str">
        <f t="shared" si="250"/>
        <v>大阪</v>
      </c>
      <c r="W1436" t="str">
        <f t="shared" si="251"/>
        <v>00156117829</v>
      </c>
      <c r="X1436" t="str">
        <f t="shared" si="252"/>
        <v>大阪大</v>
      </c>
    </row>
    <row r="1437" spans="1:24" x14ac:dyDescent="0.55000000000000004">
      <c r="A1437" s="7" t="s">
        <v>5073</v>
      </c>
      <c r="B1437" s="7">
        <v>1436</v>
      </c>
      <c r="C1437" s="7" t="s">
        <v>5345</v>
      </c>
      <c r="D1437" s="7" t="s">
        <v>5346</v>
      </c>
      <c r="E1437" s="7" t="s">
        <v>5347</v>
      </c>
      <c r="F1437" s="7">
        <v>19</v>
      </c>
      <c r="G1437" s="7" t="s">
        <v>341</v>
      </c>
      <c r="H1437" s="7">
        <v>97121424</v>
      </c>
      <c r="I1437" s="7" t="s">
        <v>293</v>
      </c>
      <c r="J1437" s="7" t="s">
        <v>1508</v>
      </c>
      <c r="N1437" t="str">
        <f t="shared" si="242"/>
        <v>菊池</v>
      </c>
      <c r="O1437" t="str">
        <f t="shared" si="243"/>
        <v>太賀</v>
      </c>
      <c r="P1437" t="str">
        <f t="shared" si="244"/>
        <v>キクチ</v>
      </c>
      <c r="Q1437" t="str">
        <f t="shared" si="245"/>
        <v>タイガ</v>
      </c>
      <c r="R1437">
        <f t="shared" si="246"/>
        <v>20</v>
      </c>
      <c r="S1437" t="str">
        <f t="shared" si="247"/>
        <v>2002</v>
      </c>
      <c r="T1437" t="str">
        <f t="shared" si="248"/>
        <v>0806</v>
      </c>
      <c r="U1437" t="str">
        <f t="shared" si="249"/>
        <v>2002/08/06</v>
      </c>
      <c r="V1437" t="str">
        <f t="shared" si="250"/>
        <v>神奈川</v>
      </c>
      <c r="W1437" t="str">
        <f t="shared" si="251"/>
        <v>00097121424</v>
      </c>
      <c r="X1437" t="str">
        <f t="shared" si="252"/>
        <v>大阪大</v>
      </c>
    </row>
    <row r="1438" spans="1:24" x14ac:dyDescent="0.55000000000000004">
      <c r="A1438" s="7" t="s">
        <v>5073</v>
      </c>
      <c r="B1438" s="7">
        <v>1437</v>
      </c>
      <c r="C1438" s="7" t="s">
        <v>5348</v>
      </c>
      <c r="D1438" s="7" t="s">
        <v>5349</v>
      </c>
      <c r="E1438" s="7" t="s">
        <v>5350</v>
      </c>
      <c r="F1438" s="7">
        <v>19</v>
      </c>
      <c r="G1438" s="7" t="s">
        <v>143</v>
      </c>
      <c r="H1438" s="7">
        <v>104772324</v>
      </c>
      <c r="I1438" s="7" t="s">
        <v>133</v>
      </c>
      <c r="J1438" s="7" t="s">
        <v>3731</v>
      </c>
      <c r="N1438" t="str">
        <f t="shared" si="242"/>
        <v>山田</v>
      </c>
      <c r="O1438" t="str">
        <f t="shared" si="243"/>
        <v>大夢</v>
      </c>
      <c r="P1438" t="str">
        <f t="shared" si="244"/>
        <v>ヤマダ</v>
      </c>
      <c r="Q1438" t="str">
        <f t="shared" si="245"/>
        <v>ヒロム</v>
      </c>
      <c r="R1438">
        <f t="shared" si="246"/>
        <v>20</v>
      </c>
      <c r="S1438" t="str">
        <f t="shared" si="247"/>
        <v>2002</v>
      </c>
      <c r="T1438" t="str">
        <f t="shared" si="248"/>
        <v>0804</v>
      </c>
      <c r="U1438" t="str">
        <f t="shared" si="249"/>
        <v>2002/08/04</v>
      </c>
      <c r="V1438" t="str">
        <f t="shared" si="250"/>
        <v>兵庫</v>
      </c>
      <c r="W1438" t="str">
        <f t="shared" si="251"/>
        <v>00104772324</v>
      </c>
      <c r="X1438" t="str">
        <f t="shared" si="252"/>
        <v>大阪大</v>
      </c>
    </row>
    <row r="1439" spans="1:24" x14ac:dyDescent="0.55000000000000004">
      <c r="A1439" s="7" t="s">
        <v>5073</v>
      </c>
      <c r="B1439" s="7">
        <v>1438</v>
      </c>
      <c r="C1439" s="7" t="s">
        <v>5351</v>
      </c>
      <c r="D1439" s="7" t="s">
        <v>5352</v>
      </c>
      <c r="E1439" s="7" t="s">
        <v>1340</v>
      </c>
      <c r="F1439" s="7">
        <v>20</v>
      </c>
      <c r="G1439" s="7" t="s">
        <v>109</v>
      </c>
      <c r="H1439" s="7">
        <v>110337318</v>
      </c>
      <c r="I1439" s="7" t="s">
        <v>5353</v>
      </c>
      <c r="J1439" s="7" t="s">
        <v>653</v>
      </c>
      <c r="N1439" t="str">
        <f t="shared" si="242"/>
        <v>西岡田</v>
      </c>
      <c r="O1439" t="str">
        <f t="shared" si="243"/>
        <v>航大</v>
      </c>
      <c r="P1439" t="str">
        <f t="shared" si="244"/>
        <v>ニシオカダ</v>
      </c>
      <c r="Q1439" t="str">
        <f t="shared" si="245"/>
        <v>コウダイ</v>
      </c>
      <c r="R1439">
        <f t="shared" si="246"/>
        <v>21</v>
      </c>
      <c r="S1439" t="str">
        <f t="shared" si="247"/>
        <v>2001</v>
      </c>
      <c r="T1439" t="str">
        <f t="shared" si="248"/>
        <v>0515</v>
      </c>
      <c r="U1439" t="str">
        <f t="shared" si="249"/>
        <v>2001/05/15</v>
      </c>
      <c r="V1439" t="str">
        <f t="shared" si="250"/>
        <v>奈良</v>
      </c>
      <c r="W1439" t="str">
        <f t="shared" si="251"/>
        <v>00110337318</v>
      </c>
      <c r="X1439" t="str">
        <f t="shared" si="252"/>
        <v>大阪大</v>
      </c>
    </row>
    <row r="1440" spans="1:24" x14ac:dyDescent="0.55000000000000004">
      <c r="A1440" s="7" t="s">
        <v>5073</v>
      </c>
      <c r="B1440" s="7">
        <v>1439</v>
      </c>
      <c r="C1440" s="7" t="s">
        <v>5354</v>
      </c>
      <c r="D1440" s="7" t="s">
        <v>5355</v>
      </c>
      <c r="E1440" s="7" t="s">
        <v>3258</v>
      </c>
      <c r="F1440" s="7">
        <v>19</v>
      </c>
      <c r="G1440" s="7" t="s">
        <v>149</v>
      </c>
      <c r="H1440" s="7">
        <v>90775230</v>
      </c>
      <c r="I1440" s="7" t="s">
        <v>3418</v>
      </c>
      <c r="J1440" s="7" t="s">
        <v>1736</v>
      </c>
      <c r="N1440" t="str">
        <f t="shared" si="242"/>
        <v>武田</v>
      </c>
      <c r="O1440" t="str">
        <f t="shared" si="243"/>
        <v>博樹</v>
      </c>
      <c r="P1440" t="str">
        <f t="shared" si="244"/>
        <v>タケダ</v>
      </c>
      <c r="Q1440" t="str">
        <f t="shared" si="245"/>
        <v>ヒロキ</v>
      </c>
      <c r="R1440">
        <f t="shared" si="246"/>
        <v>20</v>
      </c>
      <c r="S1440" t="str">
        <f t="shared" si="247"/>
        <v>2002</v>
      </c>
      <c r="T1440" t="str">
        <f t="shared" si="248"/>
        <v>0919</v>
      </c>
      <c r="U1440" t="str">
        <f t="shared" si="249"/>
        <v>2002/09/19</v>
      </c>
      <c r="V1440" t="str">
        <f t="shared" si="250"/>
        <v>大阪</v>
      </c>
      <c r="W1440" t="str">
        <f t="shared" si="251"/>
        <v>00090775230</v>
      </c>
      <c r="X1440" t="str">
        <f t="shared" si="252"/>
        <v>大阪大</v>
      </c>
    </row>
    <row r="1441" spans="1:24" x14ac:dyDescent="0.55000000000000004">
      <c r="A1441" s="7" t="s">
        <v>5073</v>
      </c>
      <c r="B1441" s="7">
        <v>1440</v>
      </c>
      <c r="C1441" s="7" t="s">
        <v>5356</v>
      </c>
      <c r="D1441" s="7" t="s">
        <v>5357</v>
      </c>
      <c r="E1441" s="7" t="s">
        <v>5358</v>
      </c>
      <c r="F1441" s="7">
        <v>20</v>
      </c>
      <c r="G1441" s="7" t="s">
        <v>149</v>
      </c>
      <c r="H1441" s="7">
        <v>76892638</v>
      </c>
      <c r="I1441" s="7" t="s">
        <v>5359</v>
      </c>
      <c r="J1441" s="7" t="s">
        <v>1736</v>
      </c>
      <c r="N1441" t="str">
        <f t="shared" si="242"/>
        <v>沖田</v>
      </c>
      <c r="O1441" t="str">
        <f t="shared" si="243"/>
        <v>啓紀</v>
      </c>
      <c r="P1441" t="str">
        <f t="shared" si="244"/>
        <v>オキタ</v>
      </c>
      <c r="Q1441" t="str">
        <f t="shared" si="245"/>
        <v>ヒロキ</v>
      </c>
      <c r="R1441">
        <f t="shared" si="246"/>
        <v>21</v>
      </c>
      <c r="S1441" t="str">
        <f t="shared" si="247"/>
        <v>2001</v>
      </c>
      <c r="T1441" t="str">
        <f t="shared" si="248"/>
        <v>0805</v>
      </c>
      <c r="U1441" t="str">
        <f t="shared" si="249"/>
        <v>2001/08/05</v>
      </c>
      <c r="V1441" t="str">
        <f t="shared" si="250"/>
        <v>大阪</v>
      </c>
      <c r="W1441" t="str">
        <f t="shared" si="251"/>
        <v>00076892638</v>
      </c>
      <c r="X1441" t="str">
        <f t="shared" si="252"/>
        <v>大阪大</v>
      </c>
    </row>
    <row r="1442" spans="1:24" x14ac:dyDescent="0.55000000000000004">
      <c r="A1442" s="7" t="s">
        <v>5073</v>
      </c>
      <c r="B1442" s="7">
        <v>1441</v>
      </c>
      <c r="C1442" s="7" t="s">
        <v>5360</v>
      </c>
      <c r="D1442" s="7" t="s">
        <v>5361</v>
      </c>
      <c r="E1442" s="7" t="s">
        <v>5362</v>
      </c>
      <c r="F1442" s="7">
        <v>19</v>
      </c>
      <c r="G1442" s="7" t="s">
        <v>143</v>
      </c>
      <c r="H1442" s="7">
        <v>107308322</v>
      </c>
      <c r="I1442" s="7" t="s">
        <v>5363</v>
      </c>
      <c r="J1442" s="7" t="s">
        <v>524</v>
      </c>
      <c r="N1442" t="str">
        <f t="shared" si="242"/>
        <v>梅田</v>
      </c>
      <c r="O1442" t="str">
        <f t="shared" si="243"/>
        <v>光太朗</v>
      </c>
      <c r="P1442" t="str">
        <f t="shared" si="244"/>
        <v>ウメダ</v>
      </c>
      <c r="Q1442" t="str">
        <f t="shared" si="245"/>
        <v>コウタロウ</v>
      </c>
      <c r="R1442">
        <f t="shared" si="246"/>
        <v>20</v>
      </c>
      <c r="S1442" t="str">
        <f t="shared" si="247"/>
        <v>2002</v>
      </c>
      <c r="T1442" t="str">
        <f t="shared" si="248"/>
        <v>0724</v>
      </c>
      <c r="U1442" t="str">
        <f t="shared" si="249"/>
        <v>2002/07/24</v>
      </c>
      <c r="V1442" t="str">
        <f t="shared" si="250"/>
        <v>兵庫</v>
      </c>
      <c r="W1442" t="str">
        <f t="shared" si="251"/>
        <v>00107308322</v>
      </c>
      <c r="X1442" t="str">
        <f t="shared" si="252"/>
        <v>大阪大</v>
      </c>
    </row>
    <row r="1443" spans="1:24" x14ac:dyDescent="0.55000000000000004">
      <c r="A1443" s="7" t="s">
        <v>5073</v>
      </c>
      <c r="B1443" s="7">
        <v>1442</v>
      </c>
      <c r="C1443" s="7" t="s">
        <v>5364</v>
      </c>
      <c r="D1443" s="7" t="s">
        <v>5365</v>
      </c>
      <c r="E1443" s="7" t="s">
        <v>3075</v>
      </c>
      <c r="F1443" s="7">
        <v>19</v>
      </c>
      <c r="G1443" s="7" t="s">
        <v>143</v>
      </c>
      <c r="H1443" s="7">
        <v>88913029</v>
      </c>
      <c r="I1443" s="7" t="s">
        <v>1053</v>
      </c>
      <c r="J1443" s="7" t="s">
        <v>278</v>
      </c>
      <c r="N1443" t="str">
        <f t="shared" si="242"/>
        <v>中井</v>
      </c>
      <c r="O1443" t="str">
        <f t="shared" si="243"/>
        <v>颯人</v>
      </c>
      <c r="P1443" t="str">
        <f t="shared" si="244"/>
        <v>ナカイ</v>
      </c>
      <c r="Q1443" t="str">
        <f t="shared" si="245"/>
        <v>ハヤト</v>
      </c>
      <c r="R1443">
        <f t="shared" si="246"/>
        <v>20</v>
      </c>
      <c r="S1443" t="str">
        <f t="shared" si="247"/>
        <v>2002</v>
      </c>
      <c r="T1443" t="str">
        <f t="shared" si="248"/>
        <v>0908</v>
      </c>
      <c r="U1443" t="str">
        <f t="shared" si="249"/>
        <v>2002/09/08</v>
      </c>
      <c r="V1443" t="str">
        <f t="shared" si="250"/>
        <v>兵庫</v>
      </c>
      <c r="W1443" t="str">
        <f t="shared" si="251"/>
        <v>00088913029</v>
      </c>
      <c r="X1443" t="str">
        <f t="shared" si="252"/>
        <v>大阪大</v>
      </c>
    </row>
    <row r="1444" spans="1:24" x14ac:dyDescent="0.55000000000000004">
      <c r="A1444" s="7" t="s">
        <v>5073</v>
      </c>
      <c r="B1444" s="7">
        <v>1443</v>
      </c>
      <c r="C1444" s="7" t="s">
        <v>5366</v>
      </c>
      <c r="D1444" s="7" t="s">
        <v>5367</v>
      </c>
      <c r="E1444" s="7" t="s">
        <v>2806</v>
      </c>
      <c r="F1444" s="7">
        <v>19</v>
      </c>
      <c r="G1444" s="7" t="s">
        <v>143</v>
      </c>
      <c r="H1444" s="7">
        <v>125774834</v>
      </c>
      <c r="I1444" s="7" t="s">
        <v>2652</v>
      </c>
      <c r="J1444" s="7" t="s">
        <v>5368</v>
      </c>
      <c r="N1444" t="str">
        <f t="shared" si="242"/>
        <v>尾田</v>
      </c>
      <c r="O1444" t="str">
        <f t="shared" si="243"/>
        <v>晴風</v>
      </c>
      <c r="P1444" t="str">
        <f t="shared" si="244"/>
        <v>オダ</v>
      </c>
      <c r="Q1444" t="str">
        <f t="shared" si="245"/>
        <v>ハヤカ</v>
      </c>
      <c r="R1444">
        <f t="shared" si="246"/>
        <v>20</v>
      </c>
      <c r="S1444" t="str">
        <f t="shared" si="247"/>
        <v>2002</v>
      </c>
      <c r="T1444" t="str">
        <f t="shared" si="248"/>
        <v>0407</v>
      </c>
      <c r="U1444" t="str">
        <f t="shared" si="249"/>
        <v>2002/04/07</v>
      </c>
      <c r="V1444" t="str">
        <f t="shared" si="250"/>
        <v>兵庫</v>
      </c>
      <c r="W1444" t="str">
        <f t="shared" si="251"/>
        <v>00125774834</v>
      </c>
      <c r="X1444" t="str">
        <f t="shared" si="252"/>
        <v>大阪大</v>
      </c>
    </row>
    <row r="1445" spans="1:24" x14ac:dyDescent="0.55000000000000004">
      <c r="A1445" s="7" t="s">
        <v>5073</v>
      </c>
      <c r="B1445" s="7">
        <v>1444</v>
      </c>
      <c r="C1445" s="7" t="s">
        <v>5369</v>
      </c>
      <c r="D1445" s="7" t="s">
        <v>5370</v>
      </c>
      <c r="E1445" s="7" t="s">
        <v>2660</v>
      </c>
      <c r="F1445" s="7">
        <v>20</v>
      </c>
      <c r="G1445" s="7" t="s">
        <v>359</v>
      </c>
      <c r="H1445" s="7">
        <v>79523026</v>
      </c>
      <c r="I1445" s="7" t="s">
        <v>2929</v>
      </c>
      <c r="J1445" s="7" t="s">
        <v>333</v>
      </c>
      <c r="N1445" t="str">
        <f t="shared" si="242"/>
        <v>野田</v>
      </c>
      <c r="O1445" t="str">
        <f t="shared" si="243"/>
        <v>雄也</v>
      </c>
      <c r="P1445" t="str">
        <f t="shared" si="244"/>
        <v>ノダ</v>
      </c>
      <c r="Q1445" t="str">
        <f t="shared" si="245"/>
        <v>ユウヤ</v>
      </c>
      <c r="R1445">
        <f t="shared" si="246"/>
        <v>21</v>
      </c>
      <c r="S1445" t="str">
        <f t="shared" si="247"/>
        <v>2001</v>
      </c>
      <c r="T1445" t="str">
        <f t="shared" si="248"/>
        <v>0719</v>
      </c>
      <c r="U1445" t="str">
        <f t="shared" si="249"/>
        <v>2001/07/19</v>
      </c>
      <c r="V1445" t="str">
        <f t="shared" si="250"/>
        <v>福岡</v>
      </c>
      <c r="W1445" t="str">
        <f t="shared" si="251"/>
        <v>00079523026</v>
      </c>
      <c r="X1445" t="str">
        <f t="shared" si="252"/>
        <v>大阪大</v>
      </c>
    </row>
    <row r="1446" spans="1:24" x14ac:dyDescent="0.55000000000000004">
      <c r="A1446" s="7" t="s">
        <v>5073</v>
      </c>
      <c r="B1446" s="7">
        <v>1445</v>
      </c>
      <c r="C1446" s="7" t="s">
        <v>5371</v>
      </c>
      <c r="D1446" s="7" t="s">
        <v>5372</v>
      </c>
      <c r="E1446" s="7" t="s">
        <v>3092</v>
      </c>
      <c r="F1446" s="7">
        <v>19</v>
      </c>
      <c r="G1446" s="7" t="s">
        <v>121</v>
      </c>
      <c r="H1446" s="7">
        <v>126198633</v>
      </c>
      <c r="I1446" s="7" t="s">
        <v>402</v>
      </c>
      <c r="J1446" s="7" t="s">
        <v>5373</v>
      </c>
      <c r="N1446" t="str">
        <f t="shared" si="242"/>
        <v>石川</v>
      </c>
      <c r="O1446" t="str">
        <f t="shared" si="243"/>
        <v>隼吉</v>
      </c>
      <c r="P1446" t="str">
        <f t="shared" si="244"/>
        <v>イシカワ</v>
      </c>
      <c r="Q1446" t="str">
        <f t="shared" si="245"/>
        <v>シュンキチ</v>
      </c>
      <c r="R1446">
        <f t="shared" si="246"/>
        <v>20</v>
      </c>
      <c r="S1446" t="str">
        <f t="shared" si="247"/>
        <v>2002</v>
      </c>
      <c r="T1446" t="str">
        <f t="shared" si="248"/>
        <v>0803</v>
      </c>
      <c r="U1446" t="str">
        <f t="shared" si="249"/>
        <v>2002/08/03</v>
      </c>
      <c r="V1446" t="str">
        <f t="shared" si="250"/>
        <v>京都</v>
      </c>
      <c r="W1446" t="str">
        <f t="shared" si="251"/>
        <v>00126198633</v>
      </c>
      <c r="X1446" t="str">
        <f t="shared" si="252"/>
        <v>大阪大</v>
      </c>
    </row>
    <row r="1447" spans="1:24" x14ac:dyDescent="0.55000000000000004">
      <c r="A1447" s="7" t="s">
        <v>5073</v>
      </c>
      <c r="B1447" s="7">
        <v>1446</v>
      </c>
      <c r="C1447" s="7" t="s">
        <v>5374</v>
      </c>
      <c r="D1447" s="7" t="s">
        <v>5375</v>
      </c>
      <c r="E1447" s="7" t="s">
        <v>5376</v>
      </c>
      <c r="F1447" s="7">
        <v>19</v>
      </c>
      <c r="G1447" s="7" t="s">
        <v>98</v>
      </c>
      <c r="H1447" s="7">
        <v>123195324</v>
      </c>
      <c r="I1447" s="7" t="s">
        <v>5377</v>
      </c>
      <c r="J1447" s="7" t="s">
        <v>1554</v>
      </c>
      <c r="N1447" t="str">
        <f t="shared" si="242"/>
        <v>山路</v>
      </c>
      <c r="O1447" t="str">
        <f t="shared" si="243"/>
        <v>涼太</v>
      </c>
      <c r="P1447" t="str">
        <f t="shared" si="244"/>
        <v>ヤマジ</v>
      </c>
      <c r="Q1447" t="str">
        <f t="shared" si="245"/>
        <v>リョウタ</v>
      </c>
      <c r="R1447">
        <f t="shared" si="246"/>
        <v>19</v>
      </c>
      <c r="S1447" t="str">
        <f t="shared" si="247"/>
        <v>2003</v>
      </c>
      <c r="T1447" t="str">
        <f t="shared" si="248"/>
        <v>0308</v>
      </c>
      <c r="U1447" t="str">
        <f t="shared" si="249"/>
        <v>2003/03/08</v>
      </c>
      <c r="V1447" t="str">
        <f t="shared" si="250"/>
        <v>滋賀</v>
      </c>
      <c r="W1447" t="str">
        <f t="shared" si="251"/>
        <v>00123195324</v>
      </c>
      <c r="X1447" t="str">
        <f t="shared" si="252"/>
        <v>大阪大</v>
      </c>
    </row>
    <row r="1448" spans="1:24" x14ac:dyDescent="0.55000000000000004">
      <c r="A1448" s="7" t="s">
        <v>5073</v>
      </c>
      <c r="B1448" s="7">
        <v>1447</v>
      </c>
      <c r="C1448" s="7" t="s">
        <v>5378</v>
      </c>
      <c r="D1448" s="7" t="s">
        <v>5379</v>
      </c>
      <c r="E1448" s="7" t="s">
        <v>958</v>
      </c>
      <c r="F1448" s="7">
        <v>19</v>
      </c>
      <c r="G1448" s="7" t="s">
        <v>143</v>
      </c>
      <c r="H1448" s="7">
        <v>92674331</v>
      </c>
      <c r="I1448" s="7" t="s">
        <v>2645</v>
      </c>
      <c r="J1448" s="7" t="s">
        <v>5380</v>
      </c>
      <c r="N1448" t="str">
        <f t="shared" si="242"/>
        <v>辻本</v>
      </c>
      <c r="O1448" t="str">
        <f t="shared" si="243"/>
        <v>駿葵</v>
      </c>
      <c r="P1448" t="str">
        <f t="shared" si="244"/>
        <v>ツジモト</v>
      </c>
      <c r="Q1448" t="str">
        <f t="shared" si="245"/>
        <v>シュンキ</v>
      </c>
      <c r="R1448">
        <f t="shared" si="246"/>
        <v>20</v>
      </c>
      <c r="S1448" t="str">
        <f t="shared" si="247"/>
        <v>2002</v>
      </c>
      <c r="T1448" t="str">
        <f t="shared" si="248"/>
        <v>0730</v>
      </c>
      <c r="U1448" t="str">
        <f t="shared" si="249"/>
        <v>2002/07/30</v>
      </c>
      <c r="V1448" t="str">
        <f t="shared" si="250"/>
        <v>兵庫</v>
      </c>
      <c r="W1448" t="str">
        <f t="shared" si="251"/>
        <v>00092674331</v>
      </c>
      <c r="X1448" t="str">
        <f t="shared" si="252"/>
        <v>大阪大</v>
      </c>
    </row>
    <row r="1449" spans="1:24" x14ac:dyDescent="0.55000000000000004">
      <c r="A1449" s="7" t="s">
        <v>5073</v>
      </c>
      <c r="B1449" s="7">
        <v>1448</v>
      </c>
      <c r="C1449" s="7" t="s">
        <v>5381</v>
      </c>
      <c r="D1449" s="7" t="s">
        <v>5382</v>
      </c>
      <c r="E1449" s="7" t="s">
        <v>2727</v>
      </c>
      <c r="F1449" s="7">
        <v>19</v>
      </c>
      <c r="G1449" s="7" t="s">
        <v>359</v>
      </c>
      <c r="H1449" s="7">
        <v>91232522</v>
      </c>
      <c r="I1449" s="7" t="s">
        <v>5383</v>
      </c>
      <c r="J1449" s="7" t="s">
        <v>224</v>
      </c>
      <c r="N1449" t="str">
        <f t="shared" si="242"/>
        <v>川井</v>
      </c>
      <c r="O1449" t="str">
        <f t="shared" si="243"/>
        <v>流星</v>
      </c>
      <c r="P1449" t="str">
        <f t="shared" si="244"/>
        <v>カワイ</v>
      </c>
      <c r="Q1449" t="str">
        <f t="shared" si="245"/>
        <v>リュウセイ</v>
      </c>
      <c r="R1449">
        <f t="shared" si="246"/>
        <v>20</v>
      </c>
      <c r="S1449" t="str">
        <f t="shared" si="247"/>
        <v>2002</v>
      </c>
      <c r="T1449" t="str">
        <f t="shared" si="248"/>
        <v>1225</v>
      </c>
      <c r="U1449" t="str">
        <f t="shared" si="249"/>
        <v>2002/12/25</v>
      </c>
      <c r="V1449" t="str">
        <f t="shared" si="250"/>
        <v>福岡</v>
      </c>
      <c r="W1449" t="str">
        <f t="shared" si="251"/>
        <v>00091232522</v>
      </c>
      <c r="X1449" t="str">
        <f t="shared" si="252"/>
        <v>大阪大</v>
      </c>
    </row>
    <row r="1450" spans="1:24" x14ac:dyDescent="0.55000000000000004">
      <c r="A1450" s="7" t="s">
        <v>5073</v>
      </c>
      <c r="B1450" s="7">
        <v>1449</v>
      </c>
      <c r="C1450" s="7" t="s">
        <v>5384</v>
      </c>
      <c r="D1450" s="7" t="s">
        <v>5385</v>
      </c>
      <c r="E1450" s="7" t="s">
        <v>4924</v>
      </c>
      <c r="F1450" s="7">
        <v>19</v>
      </c>
      <c r="G1450" s="7" t="s">
        <v>149</v>
      </c>
      <c r="H1450" s="7">
        <v>88962538</v>
      </c>
      <c r="I1450" s="7" t="s">
        <v>5386</v>
      </c>
      <c r="J1450" s="7" t="s">
        <v>2269</v>
      </c>
      <c r="N1450" t="str">
        <f t="shared" si="242"/>
        <v>小南</v>
      </c>
      <c r="O1450" t="str">
        <f t="shared" si="243"/>
        <v>翔</v>
      </c>
      <c r="P1450" t="str">
        <f t="shared" si="244"/>
        <v>コミナミ</v>
      </c>
      <c r="Q1450" t="str">
        <f t="shared" si="245"/>
        <v>ショウ</v>
      </c>
      <c r="R1450">
        <f t="shared" si="246"/>
        <v>20</v>
      </c>
      <c r="S1450" t="str">
        <f t="shared" si="247"/>
        <v>2002</v>
      </c>
      <c r="T1450" t="str">
        <f t="shared" si="248"/>
        <v>0415</v>
      </c>
      <c r="U1450" t="str">
        <f t="shared" si="249"/>
        <v>2002/04/15</v>
      </c>
      <c r="V1450" t="str">
        <f t="shared" si="250"/>
        <v>大阪</v>
      </c>
      <c r="W1450" t="str">
        <f t="shared" si="251"/>
        <v>00088962538</v>
      </c>
      <c r="X1450" t="str">
        <f t="shared" si="252"/>
        <v>大阪大</v>
      </c>
    </row>
    <row r="1451" spans="1:24" x14ac:dyDescent="0.55000000000000004">
      <c r="A1451" s="7" t="s">
        <v>5073</v>
      </c>
      <c r="B1451" s="7">
        <v>1450</v>
      </c>
      <c r="C1451" s="7" t="s">
        <v>5387</v>
      </c>
      <c r="D1451" s="7" t="s">
        <v>5388</v>
      </c>
      <c r="E1451" s="7" t="s">
        <v>313</v>
      </c>
      <c r="F1451" s="7">
        <v>20</v>
      </c>
      <c r="G1451" s="7" t="s">
        <v>149</v>
      </c>
      <c r="H1451" s="7">
        <v>77628939</v>
      </c>
      <c r="I1451" s="7" t="s">
        <v>5389</v>
      </c>
      <c r="J1451" s="7" t="s">
        <v>1676</v>
      </c>
      <c r="N1451" t="str">
        <f t="shared" si="242"/>
        <v>永沼</v>
      </c>
      <c r="O1451" t="str">
        <f t="shared" si="243"/>
        <v>渡輝央</v>
      </c>
      <c r="P1451" t="str">
        <f t="shared" si="244"/>
        <v>ナガヌマ</v>
      </c>
      <c r="Q1451" t="str">
        <f t="shared" si="245"/>
        <v>トキオ</v>
      </c>
      <c r="R1451">
        <f t="shared" si="246"/>
        <v>21</v>
      </c>
      <c r="S1451" t="str">
        <f t="shared" si="247"/>
        <v>2001</v>
      </c>
      <c r="T1451" t="str">
        <f t="shared" si="248"/>
        <v>0506</v>
      </c>
      <c r="U1451" t="str">
        <f t="shared" si="249"/>
        <v>2001/05/06</v>
      </c>
      <c r="V1451" t="str">
        <f t="shared" si="250"/>
        <v>大阪</v>
      </c>
      <c r="W1451" t="str">
        <f t="shared" si="251"/>
        <v>00077628939</v>
      </c>
      <c r="X1451" t="str">
        <f t="shared" si="252"/>
        <v>大阪大</v>
      </c>
    </row>
    <row r="1452" spans="1:24" x14ac:dyDescent="0.55000000000000004">
      <c r="A1452" s="7" t="s">
        <v>5073</v>
      </c>
      <c r="B1452" s="7">
        <v>1451</v>
      </c>
      <c r="C1452" s="7" t="s">
        <v>5390</v>
      </c>
      <c r="D1452" s="7" t="s">
        <v>5391</v>
      </c>
      <c r="E1452" s="7" t="s">
        <v>5392</v>
      </c>
      <c r="F1452" s="7">
        <v>19</v>
      </c>
      <c r="G1452" s="7" t="s">
        <v>143</v>
      </c>
      <c r="H1452" s="7">
        <v>88016023</v>
      </c>
      <c r="I1452" s="7" t="s">
        <v>446</v>
      </c>
      <c r="J1452" s="7" t="s">
        <v>1203</v>
      </c>
      <c r="N1452" t="str">
        <f t="shared" si="242"/>
        <v>西山</v>
      </c>
      <c r="O1452" t="str">
        <f t="shared" si="243"/>
        <v>寛人</v>
      </c>
      <c r="P1452" t="str">
        <f t="shared" si="244"/>
        <v>ニシヤマ</v>
      </c>
      <c r="Q1452" t="str">
        <f t="shared" si="245"/>
        <v>ヒロト</v>
      </c>
      <c r="R1452">
        <f t="shared" si="246"/>
        <v>19</v>
      </c>
      <c r="S1452" t="str">
        <f t="shared" si="247"/>
        <v>2003</v>
      </c>
      <c r="T1452" t="str">
        <f t="shared" si="248"/>
        <v>0208</v>
      </c>
      <c r="U1452" t="str">
        <f t="shared" si="249"/>
        <v>2003/02/08</v>
      </c>
      <c r="V1452" t="str">
        <f t="shared" si="250"/>
        <v>兵庫</v>
      </c>
      <c r="W1452" t="str">
        <f t="shared" si="251"/>
        <v>00088016023</v>
      </c>
      <c r="X1452" t="str">
        <f t="shared" si="252"/>
        <v>大阪大</v>
      </c>
    </row>
    <row r="1453" spans="1:24" x14ac:dyDescent="0.55000000000000004">
      <c r="A1453" s="7" t="s">
        <v>5073</v>
      </c>
      <c r="B1453" s="7">
        <v>1452</v>
      </c>
      <c r="C1453" s="7" t="s">
        <v>5393</v>
      </c>
      <c r="D1453" s="7" t="s">
        <v>5394</v>
      </c>
      <c r="E1453" s="7" t="s">
        <v>5347</v>
      </c>
      <c r="F1453" s="7">
        <v>19</v>
      </c>
      <c r="G1453" s="7" t="s">
        <v>255</v>
      </c>
      <c r="H1453" s="7">
        <v>122130211</v>
      </c>
      <c r="I1453" s="7" t="s">
        <v>304</v>
      </c>
      <c r="J1453" s="7" t="s">
        <v>810</v>
      </c>
      <c r="N1453" t="str">
        <f t="shared" si="242"/>
        <v>河本</v>
      </c>
      <c r="O1453" t="str">
        <f t="shared" si="243"/>
        <v>琉希</v>
      </c>
      <c r="P1453" t="str">
        <f t="shared" si="244"/>
        <v>カワモト</v>
      </c>
      <c r="Q1453" t="str">
        <f t="shared" si="245"/>
        <v>リュウキ</v>
      </c>
      <c r="R1453">
        <f t="shared" si="246"/>
        <v>20</v>
      </c>
      <c r="S1453" t="str">
        <f t="shared" si="247"/>
        <v>2002</v>
      </c>
      <c r="T1453" t="str">
        <f t="shared" si="248"/>
        <v>0806</v>
      </c>
      <c r="U1453" t="str">
        <f t="shared" si="249"/>
        <v>2002/08/06</v>
      </c>
      <c r="V1453" t="str">
        <f t="shared" si="250"/>
        <v>広島</v>
      </c>
      <c r="W1453" t="str">
        <f t="shared" si="251"/>
        <v>00122130211</v>
      </c>
      <c r="X1453" t="str">
        <f t="shared" si="252"/>
        <v>大阪大</v>
      </c>
    </row>
    <row r="1454" spans="1:24" x14ac:dyDescent="0.55000000000000004">
      <c r="A1454" s="7" t="s">
        <v>5073</v>
      </c>
      <c r="B1454" s="7">
        <v>1453</v>
      </c>
      <c r="C1454" s="7" t="s">
        <v>5395</v>
      </c>
      <c r="D1454" s="7" t="s">
        <v>5396</v>
      </c>
      <c r="E1454" s="7" t="s">
        <v>3893</v>
      </c>
      <c r="F1454" s="7">
        <v>19</v>
      </c>
      <c r="G1454" s="7" t="s">
        <v>149</v>
      </c>
      <c r="H1454" s="7">
        <v>129942936</v>
      </c>
      <c r="I1454" s="7" t="s">
        <v>2322</v>
      </c>
      <c r="J1454" s="7" t="s">
        <v>4379</v>
      </c>
      <c r="N1454" t="str">
        <f t="shared" si="242"/>
        <v>織田</v>
      </c>
      <c r="O1454" t="str">
        <f t="shared" si="243"/>
        <v>暁則</v>
      </c>
      <c r="P1454" t="str">
        <f t="shared" si="244"/>
        <v>オリタ</v>
      </c>
      <c r="Q1454" t="str">
        <f t="shared" si="245"/>
        <v>アキノリ</v>
      </c>
      <c r="R1454">
        <f t="shared" si="246"/>
        <v>20</v>
      </c>
      <c r="S1454" t="str">
        <f t="shared" si="247"/>
        <v>2002</v>
      </c>
      <c r="T1454" t="str">
        <f t="shared" si="248"/>
        <v>1214</v>
      </c>
      <c r="U1454" t="str">
        <f t="shared" si="249"/>
        <v>2002/12/14</v>
      </c>
      <c r="V1454" t="str">
        <f t="shared" si="250"/>
        <v>大阪</v>
      </c>
      <c r="W1454" t="str">
        <f t="shared" si="251"/>
        <v>00129942936</v>
      </c>
      <c r="X1454" t="str">
        <f t="shared" si="252"/>
        <v>大阪大</v>
      </c>
    </row>
    <row r="1455" spans="1:24" x14ac:dyDescent="0.55000000000000004">
      <c r="A1455" s="7" t="s">
        <v>5073</v>
      </c>
      <c r="B1455" s="7">
        <v>1454</v>
      </c>
      <c r="C1455" s="7" t="s">
        <v>5397</v>
      </c>
      <c r="D1455" s="7" t="s">
        <v>5398</v>
      </c>
      <c r="E1455" s="7" t="s">
        <v>5399</v>
      </c>
      <c r="F1455" s="7">
        <v>19</v>
      </c>
      <c r="G1455" s="7" t="s">
        <v>196</v>
      </c>
      <c r="H1455" s="7">
        <v>93290427</v>
      </c>
      <c r="I1455" s="7" t="s">
        <v>5400</v>
      </c>
      <c r="J1455" s="7" t="s">
        <v>886</v>
      </c>
      <c r="N1455" t="str">
        <f t="shared" si="242"/>
        <v>天白</v>
      </c>
      <c r="O1455" t="str">
        <f t="shared" si="243"/>
        <v>陸斗</v>
      </c>
      <c r="P1455" t="str">
        <f t="shared" si="244"/>
        <v>テンパク</v>
      </c>
      <c r="Q1455" t="str">
        <f t="shared" si="245"/>
        <v>リクト</v>
      </c>
      <c r="R1455">
        <f t="shared" si="246"/>
        <v>20</v>
      </c>
      <c r="S1455" t="str">
        <f t="shared" si="247"/>
        <v>2002</v>
      </c>
      <c r="T1455" t="str">
        <f t="shared" si="248"/>
        <v>0814</v>
      </c>
      <c r="U1455" t="str">
        <f t="shared" si="249"/>
        <v>2002/08/14</v>
      </c>
      <c r="V1455" t="str">
        <f t="shared" si="250"/>
        <v>三重</v>
      </c>
      <c r="W1455" t="str">
        <f t="shared" si="251"/>
        <v>00093290427</v>
      </c>
      <c r="X1455" t="str">
        <f t="shared" si="252"/>
        <v>大阪大</v>
      </c>
    </row>
    <row r="1456" spans="1:24" x14ac:dyDescent="0.55000000000000004">
      <c r="A1456" s="7" t="s">
        <v>5073</v>
      </c>
      <c r="B1456" s="7">
        <v>1455</v>
      </c>
      <c r="C1456" s="7" t="s">
        <v>5401</v>
      </c>
      <c r="D1456" s="7" t="s">
        <v>5402</v>
      </c>
      <c r="E1456" s="7" t="s">
        <v>2492</v>
      </c>
      <c r="F1456" s="7">
        <v>19</v>
      </c>
      <c r="G1456" s="7" t="s">
        <v>2749</v>
      </c>
      <c r="H1456" s="7">
        <v>106646932</v>
      </c>
      <c r="I1456" s="7" t="s">
        <v>5403</v>
      </c>
      <c r="J1456" s="7" t="s">
        <v>1594</v>
      </c>
      <c r="N1456" t="str">
        <f t="shared" si="242"/>
        <v>島谷</v>
      </c>
      <c r="O1456" t="str">
        <f t="shared" si="243"/>
        <v>浩明</v>
      </c>
      <c r="P1456" t="str">
        <f t="shared" si="244"/>
        <v>シマヤ</v>
      </c>
      <c r="Q1456" t="str">
        <f t="shared" si="245"/>
        <v>ヒロアキ</v>
      </c>
      <c r="R1456">
        <f t="shared" si="246"/>
        <v>20</v>
      </c>
      <c r="S1456" t="str">
        <f t="shared" si="247"/>
        <v>2002</v>
      </c>
      <c r="T1456" t="str">
        <f t="shared" si="248"/>
        <v>0426</v>
      </c>
      <c r="U1456" t="str">
        <f t="shared" si="249"/>
        <v>2002/04/26</v>
      </c>
      <c r="V1456" t="str">
        <f t="shared" si="250"/>
        <v>茨城</v>
      </c>
      <c r="W1456" t="str">
        <f t="shared" si="251"/>
        <v>00106646932</v>
      </c>
      <c r="X1456" t="str">
        <f t="shared" si="252"/>
        <v>大阪大</v>
      </c>
    </row>
    <row r="1457" spans="1:24" x14ac:dyDescent="0.55000000000000004">
      <c r="A1457" s="7" t="s">
        <v>5073</v>
      </c>
      <c r="B1457" s="7">
        <v>1456</v>
      </c>
      <c r="C1457" s="7" t="s">
        <v>5404</v>
      </c>
      <c r="D1457" s="7" t="s">
        <v>5405</v>
      </c>
      <c r="E1457" s="7" t="s">
        <v>5406</v>
      </c>
      <c r="F1457" s="7">
        <v>20</v>
      </c>
      <c r="G1457" s="7" t="s">
        <v>143</v>
      </c>
      <c r="H1457" s="7">
        <v>75520221</v>
      </c>
      <c r="I1457" s="7" t="s">
        <v>5407</v>
      </c>
      <c r="J1457" s="7" t="s">
        <v>5408</v>
      </c>
      <c r="N1457" t="str">
        <f t="shared" si="242"/>
        <v>大西</v>
      </c>
      <c r="O1457" t="str">
        <f t="shared" si="243"/>
        <v>晟輔</v>
      </c>
      <c r="P1457" t="str">
        <f t="shared" si="244"/>
        <v>オオニシ</v>
      </c>
      <c r="Q1457" t="str">
        <f t="shared" si="245"/>
        <v>セイスケ</v>
      </c>
      <c r="R1457">
        <f t="shared" si="246"/>
        <v>21</v>
      </c>
      <c r="S1457" t="str">
        <f t="shared" si="247"/>
        <v>2001</v>
      </c>
      <c r="T1457" t="str">
        <f t="shared" si="248"/>
        <v>1126</v>
      </c>
      <c r="U1457" t="str">
        <f t="shared" si="249"/>
        <v>2001/11/26</v>
      </c>
      <c r="V1457" t="str">
        <f t="shared" si="250"/>
        <v>兵庫</v>
      </c>
      <c r="W1457" t="str">
        <f t="shared" si="251"/>
        <v>00075520221</v>
      </c>
      <c r="X1457" t="str">
        <f t="shared" si="252"/>
        <v>大阪大</v>
      </c>
    </row>
    <row r="1458" spans="1:24" x14ac:dyDescent="0.55000000000000004">
      <c r="A1458" s="7" t="s">
        <v>5073</v>
      </c>
      <c r="B1458" s="7">
        <v>1457</v>
      </c>
      <c r="C1458" s="7" t="s">
        <v>5409</v>
      </c>
      <c r="D1458" s="7" t="s">
        <v>5410</v>
      </c>
      <c r="E1458" s="7" t="s">
        <v>797</v>
      </c>
      <c r="F1458" s="7">
        <v>20</v>
      </c>
      <c r="G1458" s="7" t="s">
        <v>1662</v>
      </c>
      <c r="H1458" s="7">
        <v>97402325</v>
      </c>
      <c r="I1458" s="7" t="s">
        <v>1103</v>
      </c>
      <c r="J1458" s="7" t="s">
        <v>2011</v>
      </c>
      <c r="N1458" t="str">
        <f t="shared" si="242"/>
        <v>槇野</v>
      </c>
      <c r="O1458" t="str">
        <f t="shared" si="243"/>
        <v>尚輝</v>
      </c>
      <c r="P1458" t="str">
        <f t="shared" si="244"/>
        <v>マキノ</v>
      </c>
      <c r="Q1458" t="str">
        <f t="shared" si="245"/>
        <v>ナオキ</v>
      </c>
      <c r="R1458">
        <f t="shared" si="246"/>
        <v>21</v>
      </c>
      <c r="S1458" t="str">
        <f t="shared" si="247"/>
        <v>2001</v>
      </c>
      <c r="T1458" t="str">
        <f t="shared" si="248"/>
        <v>0924</v>
      </c>
      <c r="U1458" t="str">
        <f t="shared" si="249"/>
        <v>2001/09/24</v>
      </c>
      <c r="V1458" t="str">
        <f t="shared" si="250"/>
        <v>島根</v>
      </c>
      <c r="W1458" t="str">
        <f t="shared" si="251"/>
        <v>00097402325</v>
      </c>
      <c r="X1458" t="str">
        <f t="shared" si="252"/>
        <v>大阪大</v>
      </c>
    </row>
    <row r="1459" spans="1:24" x14ac:dyDescent="0.55000000000000004">
      <c r="A1459" s="7" t="s">
        <v>5073</v>
      </c>
      <c r="B1459" s="7">
        <v>1458</v>
      </c>
      <c r="C1459" s="7" t="s">
        <v>5411</v>
      </c>
      <c r="D1459" s="7" t="s">
        <v>5412</v>
      </c>
      <c r="E1459" s="7" t="s">
        <v>5413</v>
      </c>
      <c r="F1459" s="7">
        <v>20</v>
      </c>
      <c r="G1459" s="7" t="s">
        <v>149</v>
      </c>
      <c r="H1459" s="7">
        <v>76293936</v>
      </c>
      <c r="I1459" s="7" t="s">
        <v>590</v>
      </c>
      <c r="J1459" s="7" t="s">
        <v>1018</v>
      </c>
      <c r="N1459" t="str">
        <f t="shared" si="242"/>
        <v>屋宜</v>
      </c>
      <c r="O1459" t="str">
        <f t="shared" si="243"/>
        <v>峻輔</v>
      </c>
      <c r="P1459" t="str">
        <f t="shared" si="244"/>
        <v>ヤギ</v>
      </c>
      <c r="Q1459" t="str">
        <f t="shared" si="245"/>
        <v>シュンスケ</v>
      </c>
      <c r="R1459">
        <f t="shared" si="246"/>
        <v>21</v>
      </c>
      <c r="S1459" t="str">
        <f t="shared" si="247"/>
        <v>2001</v>
      </c>
      <c r="T1459" t="str">
        <f t="shared" si="248"/>
        <v>1121</v>
      </c>
      <c r="U1459" t="str">
        <f t="shared" si="249"/>
        <v>2001/11/21</v>
      </c>
      <c r="V1459" t="str">
        <f t="shared" si="250"/>
        <v>大阪</v>
      </c>
      <c r="W1459" t="str">
        <f t="shared" si="251"/>
        <v>00076293936</v>
      </c>
      <c r="X1459" t="str">
        <f t="shared" si="252"/>
        <v>大阪大</v>
      </c>
    </row>
    <row r="1460" spans="1:24" x14ac:dyDescent="0.55000000000000004">
      <c r="A1460" s="7" t="s">
        <v>5073</v>
      </c>
      <c r="B1460" s="7">
        <v>1459</v>
      </c>
      <c r="C1460" s="7" t="s">
        <v>5414</v>
      </c>
      <c r="D1460" s="7" t="s">
        <v>5415</v>
      </c>
      <c r="E1460" s="7" t="s">
        <v>5416</v>
      </c>
      <c r="F1460" s="7">
        <v>19</v>
      </c>
      <c r="G1460" s="7" t="s">
        <v>143</v>
      </c>
      <c r="H1460" s="7">
        <v>92065224</v>
      </c>
      <c r="I1460" s="7" t="s">
        <v>5417</v>
      </c>
      <c r="J1460" s="7" t="s">
        <v>758</v>
      </c>
      <c r="N1460" t="str">
        <f t="shared" si="242"/>
        <v>石谷</v>
      </c>
      <c r="O1460" t="str">
        <f t="shared" si="243"/>
        <v>崚</v>
      </c>
      <c r="P1460" t="str">
        <f t="shared" si="244"/>
        <v>イシタニ</v>
      </c>
      <c r="Q1460" t="str">
        <f t="shared" si="245"/>
        <v>リョウ</v>
      </c>
      <c r="R1460">
        <f t="shared" si="246"/>
        <v>20</v>
      </c>
      <c r="S1460" t="str">
        <f t="shared" si="247"/>
        <v>2002</v>
      </c>
      <c r="T1460" t="str">
        <f t="shared" si="248"/>
        <v>0923</v>
      </c>
      <c r="U1460" t="str">
        <f t="shared" si="249"/>
        <v>2002/09/23</v>
      </c>
      <c r="V1460" t="str">
        <f t="shared" si="250"/>
        <v>兵庫</v>
      </c>
      <c r="W1460" t="str">
        <f t="shared" si="251"/>
        <v>00092065224</v>
      </c>
      <c r="X1460" t="str">
        <f t="shared" si="252"/>
        <v>大阪大</v>
      </c>
    </row>
    <row r="1461" spans="1:24" x14ac:dyDescent="0.55000000000000004">
      <c r="A1461" s="7" t="s">
        <v>5073</v>
      </c>
      <c r="B1461" s="7">
        <v>1460</v>
      </c>
      <c r="C1461" s="7" t="s">
        <v>5418</v>
      </c>
      <c r="D1461" s="7" t="s">
        <v>5419</v>
      </c>
      <c r="E1461" s="7" t="s">
        <v>2445</v>
      </c>
      <c r="F1461" s="7">
        <v>19</v>
      </c>
      <c r="G1461" s="7" t="s">
        <v>149</v>
      </c>
      <c r="H1461" s="7">
        <v>89226633</v>
      </c>
      <c r="I1461" s="7" t="s">
        <v>1486</v>
      </c>
      <c r="J1461" s="7" t="s">
        <v>2775</v>
      </c>
      <c r="N1461" t="str">
        <f t="shared" si="242"/>
        <v>島田</v>
      </c>
      <c r="O1461" t="str">
        <f t="shared" si="243"/>
        <v>凜太郎</v>
      </c>
      <c r="P1461" t="str">
        <f t="shared" si="244"/>
        <v>シマダ</v>
      </c>
      <c r="Q1461" t="str">
        <f t="shared" si="245"/>
        <v>リンタロウ</v>
      </c>
      <c r="R1461">
        <f t="shared" si="246"/>
        <v>20</v>
      </c>
      <c r="S1461" t="str">
        <f t="shared" si="247"/>
        <v>2002</v>
      </c>
      <c r="T1461" t="str">
        <f t="shared" si="248"/>
        <v>0619</v>
      </c>
      <c r="U1461" t="str">
        <f t="shared" si="249"/>
        <v>2002/06/19</v>
      </c>
      <c r="V1461" t="str">
        <f t="shared" si="250"/>
        <v>大阪</v>
      </c>
      <c r="W1461" t="str">
        <f t="shared" si="251"/>
        <v>00089226633</v>
      </c>
      <c r="X1461" t="str">
        <f t="shared" si="252"/>
        <v>大阪大</v>
      </c>
    </row>
    <row r="1462" spans="1:24" x14ac:dyDescent="0.55000000000000004">
      <c r="A1462" s="7" t="s">
        <v>5073</v>
      </c>
      <c r="B1462" s="7">
        <v>1461</v>
      </c>
      <c r="C1462" s="7" t="s">
        <v>5420</v>
      </c>
      <c r="D1462" s="7" t="s">
        <v>5421</v>
      </c>
      <c r="E1462" s="7" t="s">
        <v>3564</v>
      </c>
      <c r="F1462" s="7">
        <v>20</v>
      </c>
      <c r="G1462" s="7" t="s">
        <v>149</v>
      </c>
      <c r="H1462" s="7">
        <v>83673532</v>
      </c>
      <c r="I1462" s="7" t="s">
        <v>736</v>
      </c>
      <c r="J1462" s="7" t="s">
        <v>2193</v>
      </c>
      <c r="N1462" t="str">
        <f t="shared" si="242"/>
        <v>田川</v>
      </c>
      <c r="O1462" t="str">
        <f t="shared" si="243"/>
        <v>裕二</v>
      </c>
      <c r="P1462" t="str">
        <f t="shared" si="244"/>
        <v>タガワ</v>
      </c>
      <c r="Q1462" t="str">
        <f t="shared" si="245"/>
        <v>ユウジ</v>
      </c>
      <c r="R1462">
        <f t="shared" si="246"/>
        <v>21</v>
      </c>
      <c r="S1462" t="str">
        <f t="shared" si="247"/>
        <v>2001</v>
      </c>
      <c r="T1462" t="str">
        <f t="shared" si="248"/>
        <v>0728</v>
      </c>
      <c r="U1462" t="str">
        <f t="shared" si="249"/>
        <v>2001/07/28</v>
      </c>
      <c r="V1462" t="str">
        <f t="shared" si="250"/>
        <v>大阪</v>
      </c>
      <c r="W1462" t="str">
        <f t="shared" si="251"/>
        <v>00083673532</v>
      </c>
      <c r="X1462" t="str">
        <f t="shared" si="252"/>
        <v>大阪大</v>
      </c>
    </row>
    <row r="1463" spans="1:24" x14ac:dyDescent="0.55000000000000004">
      <c r="A1463" s="7" t="s">
        <v>5073</v>
      </c>
      <c r="B1463" s="7">
        <v>1462</v>
      </c>
      <c r="C1463" s="7" t="s">
        <v>5422</v>
      </c>
      <c r="D1463" s="7" t="s">
        <v>5423</v>
      </c>
      <c r="E1463" s="7" t="s">
        <v>5424</v>
      </c>
      <c r="F1463" s="7">
        <v>19</v>
      </c>
      <c r="G1463" s="7" t="s">
        <v>898</v>
      </c>
      <c r="H1463" s="7">
        <v>132139120</v>
      </c>
      <c r="I1463" s="7" t="s">
        <v>2896</v>
      </c>
      <c r="J1463" s="7" t="s">
        <v>2297</v>
      </c>
      <c r="N1463" t="str">
        <f t="shared" si="242"/>
        <v>黒川</v>
      </c>
      <c r="O1463" t="str">
        <f t="shared" si="243"/>
        <v>廉</v>
      </c>
      <c r="P1463" t="str">
        <f t="shared" si="244"/>
        <v>クロカワ</v>
      </c>
      <c r="Q1463" t="str">
        <f t="shared" si="245"/>
        <v>レン</v>
      </c>
      <c r="R1463">
        <f t="shared" si="246"/>
        <v>20</v>
      </c>
      <c r="S1463" t="str">
        <f t="shared" si="247"/>
        <v>2002</v>
      </c>
      <c r="T1463" t="str">
        <f t="shared" si="248"/>
        <v>0725</v>
      </c>
      <c r="U1463" t="str">
        <f t="shared" si="249"/>
        <v>2002/07/25</v>
      </c>
      <c r="V1463" t="str">
        <f t="shared" si="250"/>
        <v>愛媛</v>
      </c>
      <c r="W1463" t="str">
        <f t="shared" si="251"/>
        <v>00132139120</v>
      </c>
      <c r="X1463" t="str">
        <f t="shared" si="252"/>
        <v>大阪大</v>
      </c>
    </row>
    <row r="1464" spans="1:24" x14ac:dyDescent="0.55000000000000004">
      <c r="A1464" s="7" t="s">
        <v>5425</v>
      </c>
      <c r="B1464" s="7">
        <v>1463</v>
      </c>
      <c r="C1464" s="7" t="s">
        <v>5426</v>
      </c>
      <c r="D1464" s="7" t="s">
        <v>5427</v>
      </c>
      <c r="E1464" s="7" t="s">
        <v>5135</v>
      </c>
      <c r="F1464" s="7">
        <v>22</v>
      </c>
      <c r="G1464" s="7" t="s">
        <v>143</v>
      </c>
      <c r="H1464" s="7">
        <v>86157936</v>
      </c>
      <c r="I1464" s="7" t="s">
        <v>5428</v>
      </c>
      <c r="J1464" s="7" t="s">
        <v>430</v>
      </c>
      <c r="N1464" t="str">
        <f t="shared" si="242"/>
        <v>堀切</v>
      </c>
      <c r="O1464" t="str">
        <f t="shared" si="243"/>
        <v>一輝</v>
      </c>
      <c r="P1464" t="str">
        <f t="shared" si="244"/>
        <v>ホリキリ</v>
      </c>
      <c r="Q1464" t="str">
        <f t="shared" si="245"/>
        <v>カズキ</v>
      </c>
      <c r="R1464">
        <f t="shared" si="246"/>
        <v>23</v>
      </c>
      <c r="S1464" t="str">
        <f t="shared" si="247"/>
        <v>1999</v>
      </c>
      <c r="T1464" t="str">
        <f t="shared" si="248"/>
        <v>1122</v>
      </c>
      <c r="U1464" t="str">
        <f t="shared" si="249"/>
        <v>1999/11/22</v>
      </c>
      <c r="V1464" t="str">
        <f t="shared" si="250"/>
        <v>兵庫</v>
      </c>
      <c r="W1464" t="str">
        <f t="shared" si="251"/>
        <v>00086157936</v>
      </c>
      <c r="X1464" t="str">
        <f t="shared" si="252"/>
        <v>関西外国語大</v>
      </c>
    </row>
    <row r="1465" spans="1:24" x14ac:dyDescent="0.55000000000000004">
      <c r="A1465" s="7" t="s">
        <v>5425</v>
      </c>
      <c r="B1465" s="7">
        <v>1464</v>
      </c>
      <c r="C1465" s="7" t="s">
        <v>5429</v>
      </c>
      <c r="D1465" s="7" t="s">
        <v>5430</v>
      </c>
      <c r="E1465" s="7" t="s">
        <v>5431</v>
      </c>
      <c r="F1465" s="7">
        <v>21</v>
      </c>
      <c r="G1465" s="7" t="s">
        <v>149</v>
      </c>
      <c r="H1465" s="7">
        <v>63752730</v>
      </c>
      <c r="I1465" s="7" t="s">
        <v>5432</v>
      </c>
      <c r="J1465" s="7" t="s">
        <v>388</v>
      </c>
      <c r="N1465" t="str">
        <f t="shared" si="242"/>
        <v>小山</v>
      </c>
      <c r="O1465" t="str">
        <f t="shared" si="243"/>
        <v>温大</v>
      </c>
      <c r="P1465" t="str">
        <f t="shared" si="244"/>
        <v>コヤマ</v>
      </c>
      <c r="Q1465" t="str">
        <f t="shared" si="245"/>
        <v>ハルト</v>
      </c>
      <c r="R1465">
        <f t="shared" si="246"/>
        <v>22</v>
      </c>
      <c r="S1465" t="str">
        <f t="shared" si="247"/>
        <v>2000</v>
      </c>
      <c r="T1465" t="str">
        <f t="shared" si="248"/>
        <v>0812</v>
      </c>
      <c r="U1465" t="str">
        <f t="shared" si="249"/>
        <v>2000/08/12</v>
      </c>
      <c r="V1465" t="str">
        <f t="shared" si="250"/>
        <v>大阪</v>
      </c>
      <c r="W1465" t="str">
        <f t="shared" si="251"/>
        <v>00063752730</v>
      </c>
      <c r="X1465" t="str">
        <f t="shared" si="252"/>
        <v>関西外国語大</v>
      </c>
    </row>
    <row r="1466" spans="1:24" x14ac:dyDescent="0.55000000000000004">
      <c r="A1466" s="7" t="s">
        <v>5425</v>
      </c>
      <c r="B1466" s="7">
        <v>1465</v>
      </c>
      <c r="C1466" s="7" t="s">
        <v>5433</v>
      </c>
      <c r="D1466" s="7" t="s">
        <v>5434</v>
      </c>
      <c r="E1466" s="7" t="s">
        <v>5435</v>
      </c>
      <c r="F1466" s="7">
        <v>22</v>
      </c>
      <c r="G1466" s="7" t="s">
        <v>143</v>
      </c>
      <c r="H1466" s="7">
        <v>70619629</v>
      </c>
      <c r="I1466" s="7" t="s">
        <v>5436</v>
      </c>
      <c r="J1466" s="7" t="s">
        <v>3040</v>
      </c>
      <c r="N1466" t="str">
        <f t="shared" si="242"/>
        <v>四元</v>
      </c>
      <c r="O1466" t="str">
        <f t="shared" si="243"/>
        <v>圭佑</v>
      </c>
      <c r="P1466" t="str">
        <f t="shared" si="244"/>
        <v>ヨツモト</v>
      </c>
      <c r="Q1466" t="str">
        <f t="shared" si="245"/>
        <v>ケイスケ</v>
      </c>
      <c r="R1466">
        <f t="shared" si="246"/>
        <v>23</v>
      </c>
      <c r="S1466" t="str">
        <f t="shared" si="247"/>
        <v>1999</v>
      </c>
      <c r="T1466" t="str">
        <f t="shared" si="248"/>
        <v>0627</v>
      </c>
      <c r="U1466" t="str">
        <f t="shared" si="249"/>
        <v>1999/06/27</v>
      </c>
      <c r="V1466" t="str">
        <f t="shared" si="250"/>
        <v>兵庫</v>
      </c>
      <c r="W1466" t="str">
        <f t="shared" si="251"/>
        <v>00070619629</v>
      </c>
      <c r="X1466" t="str">
        <f t="shared" si="252"/>
        <v>関西外国語大</v>
      </c>
    </row>
    <row r="1467" spans="1:24" x14ac:dyDescent="0.55000000000000004">
      <c r="A1467" s="7" t="s">
        <v>5425</v>
      </c>
      <c r="B1467" s="7">
        <v>1466</v>
      </c>
      <c r="C1467" s="7" t="s">
        <v>5437</v>
      </c>
      <c r="D1467" s="7" t="s">
        <v>5438</v>
      </c>
      <c r="E1467" s="7" t="s">
        <v>5439</v>
      </c>
      <c r="F1467" s="7">
        <v>20</v>
      </c>
      <c r="G1467" s="7" t="s">
        <v>109</v>
      </c>
      <c r="H1467" s="7">
        <v>79867441</v>
      </c>
      <c r="I1467" s="7" t="s">
        <v>770</v>
      </c>
      <c r="J1467" s="7" t="s">
        <v>515</v>
      </c>
      <c r="N1467" t="str">
        <f t="shared" si="242"/>
        <v>前田</v>
      </c>
      <c r="O1467" t="str">
        <f t="shared" si="243"/>
        <v>啓太</v>
      </c>
      <c r="P1467" t="str">
        <f t="shared" si="244"/>
        <v>マエダ</v>
      </c>
      <c r="Q1467" t="str">
        <f t="shared" si="245"/>
        <v>ケイタ</v>
      </c>
      <c r="R1467">
        <f t="shared" si="246"/>
        <v>21</v>
      </c>
      <c r="S1467" t="str">
        <f t="shared" si="247"/>
        <v>2001</v>
      </c>
      <c r="T1467" t="str">
        <f t="shared" si="248"/>
        <v>0609</v>
      </c>
      <c r="U1467" t="str">
        <f t="shared" si="249"/>
        <v>2001/06/09</v>
      </c>
      <c r="V1467" t="str">
        <f t="shared" si="250"/>
        <v>奈良</v>
      </c>
      <c r="W1467" t="str">
        <f t="shared" si="251"/>
        <v>00079867441</v>
      </c>
      <c r="X1467" t="str">
        <f t="shared" si="252"/>
        <v>関西外国語大</v>
      </c>
    </row>
    <row r="1468" spans="1:24" x14ac:dyDescent="0.55000000000000004">
      <c r="A1468" s="7" t="s">
        <v>5425</v>
      </c>
      <c r="B1468" s="7">
        <v>1467</v>
      </c>
      <c r="C1468" s="7" t="s">
        <v>5440</v>
      </c>
      <c r="D1468" s="7" t="s">
        <v>5441</v>
      </c>
      <c r="E1468" s="7" t="s">
        <v>5300</v>
      </c>
      <c r="F1468" s="7">
        <v>20</v>
      </c>
      <c r="G1468" s="7" t="s">
        <v>149</v>
      </c>
      <c r="H1468" s="7">
        <v>80431925</v>
      </c>
      <c r="I1468" s="7" t="s">
        <v>1704</v>
      </c>
      <c r="J1468" s="7" t="s">
        <v>1554</v>
      </c>
      <c r="N1468" t="str">
        <f t="shared" si="242"/>
        <v>西田</v>
      </c>
      <c r="O1468" t="str">
        <f t="shared" si="243"/>
        <v>涼太</v>
      </c>
      <c r="P1468" t="str">
        <f t="shared" si="244"/>
        <v>ニシダ</v>
      </c>
      <c r="Q1468" t="str">
        <f t="shared" si="245"/>
        <v>リョウタ</v>
      </c>
      <c r="R1468">
        <f t="shared" si="246"/>
        <v>21</v>
      </c>
      <c r="S1468" t="str">
        <f t="shared" si="247"/>
        <v>2001</v>
      </c>
      <c r="T1468" t="str">
        <f t="shared" si="248"/>
        <v>0423</v>
      </c>
      <c r="U1468" t="str">
        <f t="shared" si="249"/>
        <v>2001/04/23</v>
      </c>
      <c r="V1468" t="str">
        <f t="shared" si="250"/>
        <v>大阪</v>
      </c>
      <c r="W1468" t="str">
        <f t="shared" si="251"/>
        <v>00080431925</v>
      </c>
      <c r="X1468" t="str">
        <f t="shared" si="252"/>
        <v>関西外国語大</v>
      </c>
    </row>
    <row r="1469" spans="1:24" x14ac:dyDescent="0.55000000000000004">
      <c r="A1469" s="7" t="s">
        <v>5425</v>
      </c>
      <c r="B1469" s="7">
        <v>1468</v>
      </c>
      <c r="C1469" s="7" t="s">
        <v>5442</v>
      </c>
      <c r="D1469" s="7" t="s">
        <v>5443</v>
      </c>
      <c r="E1469" s="7" t="s">
        <v>3010</v>
      </c>
      <c r="F1469" s="7">
        <v>20</v>
      </c>
      <c r="G1469" s="7" t="s">
        <v>149</v>
      </c>
      <c r="H1469" s="7">
        <v>79166130</v>
      </c>
      <c r="I1469" s="7" t="s">
        <v>4963</v>
      </c>
      <c r="J1469" s="7" t="s">
        <v>868</v>
      </c>
      <c r="N1469" t="str">
        <f t="shared" si="242"/>
        <v>徳田</v>
      </c>
      <c r="O1469" t="str">
        <f t="shared" si="243"/>
        <v>尚也</v>
      </c>
      <c r="P1469" t="str">
        <f t="shared" si="244"/>
        <v>トクダ</v>
      </c>
      <c r="Q1469" t="str">
        <f t="shared" si="245"/>
        <v>ナオヤ</v>
      </c>
      <c r="R1469">
        <f t="shared" si="246"/>
        <v>21</v>
      </c>
      <c r="S1469" t="str">
        <f t="shared" si="247"/>
        <v>2001</v>
      </c>
      <c r="T1469" t="str">
        <f t="shared" si="248"/>
        <v>1017</v>
      </c>
      <c r="U1469" t="str">
        <f t="shared" si="249"/>
        <v>2001/10/17</v>
      </c>
      <c r="V1469" t="str">
        <f t="shared" si="250"/>
        <v>大阪</v>
      </c>
      <c r="W1469" t="str">
        <f t="shared" si="251"/>
        <v>00079166130</v>
      </c>
      <c r="X1469" t="str">
        <f t="shared" si="252"/>
        <v>関西外国語大</v>
      </c>
    </row>
    <row r="1470" spans="1:24" x14ac:dyDescent="0.55000000000000004">
      <c r="A1470" s="7" t="s">
        <v>5425</v>
      </c>
      <c r="B1470" s="7">
        <v>1469</v>
      </c>
      <c r="C1470" s="7" t="s">
        <v>5444</v>
      </c>
      <c r="D1470" s="7" t="s">
        <v>5445</v>
      </c>
      <c r="E1470" s="7" t="s">
        <v>1280</v>
      </c>
      <c r="F1470" s="7">
        <v>20</v>
      </c>
      <c r="G1470" s="7" t="s">
        <v>149</v>
      </c>
      <c r="H1470" s="7">
        <v>79978141</v>
      </c>
      <c r="I1470" s="7" t="s">
        <v>5446</v>
      </c>
      <c r="J1470" s="7" t="s">
        <v>5447</v>
      </c>
      <c r="N1470" t="str">
        <f t="shared" si="242"/>
        <v>山川</v>
      </c>
      <c r="O1470" t="str">
        <f t="shared" si="243"/>
        <v>空我</v>
      </c>
      <c r="P1470" t="str">
        <f t="shared" si="244"/>
        <v>ヤマカワ</v>
      </c>
      <c r="Q1470" t="str">
        <f t="shared" si="245"/>
        <v>クウガ</v>
      </c>
      <c r="R1470">
        <f t="shared" si="246"/>
        <v>21</v>
      </c>
      <c r="S1470" t="str">
        <f t="shared" si="247"/>
        <v>2002</v>
      </c>
      <c r="T1470" t="str">
        <f t="shared" si="248"/>
        <v>0113</v>
      </c>
      <c r="U1470" t="str">
        <f t="shared" si="249"/>
        <v>2002/01/13</v>
      </c>
      <c r="V1470" t="str">
        <f t="shared" si="250"/>
        <v>大阪</v>
      </c>
      <c r="W1470" t="str">
        <f t="shared" si="251"/>
        <v>00079978141</v>
      </c>
      <c r="X1470" t="str">
        <f t="shared" si="252"/>
        <v>関西外国語大</v>
      </c>
    </row>
    <row r="1471" spans="1:24" x14ac:dyDescent="0.55000000000000004">
      <c r="A1471" s="7" t="s">
        <v>5425</v>
      </c>
      <c r="B1471" s="7">
        <v>1470</v>
      </c>
      <c r="C1471" s="7" t="s">
        <v>5448</v>
      </c>
      <c r="D1471" s="7" t="s">
        <v>5449</v>
      </c>
      <c r="E1471" s="7" t="s">
        <v>4781</v>
      </c>
      <c r="F1471" s="7">
        <v>19</v>
      </c>
      <c r="G1471" s="7" t="s">
        <v>149</v>
      </c>
      <c r="H1471" s="7">
        <v>93934735</v>
      </c>
      <c r="I1471" s="7" t="s">
        <v>4031</v>
      </c>
      <c r="J1471" s="7" t="s">
        <v>3377</v>
      </c>
      <c r="N1471" t="str">
        <f t="shared" si="242"/>
        <v>松下</v>
      </c>
      <c r="O1471" t="str">
        <f t="shared" si="243"/>
        <v>貴則</v>
      </c>
      <c r="P1471" t="str">
        <f t="shared" si="244"/>
        <v>マツシタ</v>
      </c>
      <c r="Q1471" t="str">
        <f t="shared" si="245"/>
        <v>タカノリ</v>
      </c>
      <c r="R1471">
        <f t="shared" si="246"/>
        <v>19</v>
      </c>
      <c r="S1471" t="str">
        <f t="shared" si="247"/>
        <v>2003</v>
      </c>
      <c r="T1471" t="str">
        <f t="shared" si="248"/>
        <v>0207</v>
      </c>
      <c r="U1471" t="str">
        <f t="shared" si="249"/>
        <v>2003/02/07</v>
      </c>
      <c r="V1471" t="str">
        <f t="shared" si="250"/>
        <v>大阪</v>
      </c>
      <c r="W1471" t="str">
        <f t="shared" si="251"/>
        <v>00093934735</v>
      </c>
      <c r="X1471" t="str">
        <f t="shared" si="252"/>
        <v>関西外国語大</v>
      </c>
    </row>
    <row r="1472" spans="1:24" x14ac:dyDescent="0.55000000000000004">
      <c r="A1472" s="7" t="s">
        <v>5425</v>
      </c>
      <c r="B1472" s="7">
        <v>1471</v>
      </c>
      <c r="C1472" s="7" t="s">
        <v>5450</v>
      </c>
      <c r="D1472" s="7" t="s">
        <v>5451</v>
      </c>
      <c r="E1472" s="7" t="s">
        <v>5362</v>
      </c>
      <c r="F1472" s="7">
        <v>19</v>
      </c>
      <c r="G1472" s="7" t="s">
        <v>143</v>
      </c>
      <c r="H1472" s="7">
        <v>88411426</v>
      </c>
      <c r="I1472" s="7" t="s">
        <v>1453</v>
      </c>
      <c r="J1472" s="7" t="s">
        <v>653</v>
      </c>
      <c r="N1472" t="str">
        <f t="shared" si="242"/>
        <v>吉岡</v>
      </c>
      <c r="O1472" t="str">
        <f t="shared" si="243"/>
        <v>輝大</v>
      </c>
      <c r="P1472" t="str">
        <f t="shared" si="244"/>
        <v>ヨシオカ</v>
      </c>
      <c r="Q1472" t="str">
        <f t="shared" si="245"/>
        <v>コウダイ</v>
      </c>
      <c r="R1472">
        <f t="shared" si="246"/>
        <v>20</v>
      </c>
      <c r="S1472" t="str">
        <f t="shared" si="247"/>
        <v>2002</v>
      </c>
      <c r="T1472" t="str">
        <f t="shared" si="248"/>
        <v>0724</v>
      </c>
      <c r="U1472" t="str">
        <f t="shared" si="249"/>
        <v>2002/07/24</v>
      </c>
      <c r="V1472" t="str">
        <f t="shared" si="250"/>
        <v>兵庫</v>
      </c>
      <c r="W1472" t="str">
        <f t="shared" si="251"/>
        <v>00088411426</v>
      </c>
      <c r="X1472" t="str">
        <f t="shared" si="252"/>
        <v>関西外国語大</v>
      </c>
    </row>
    <row r="1473" spans="1:24" x14ac:dyDescent="0.55000000000000004">
      <c r="A1473" s="7" t="s">
        <v>5425</v>
      </c>
      <c r="B1473" s="7">
        <v>1472</v>
      </c>
      <c r="C1473" s="7" t="s">
        <v>5452</v>
      </c>
      <c r="D1473" s="7" t="s">
        <v>5453</v>
      </c>
      <c r="E1473" s="7" t="s">
        <v>1834</v>
      </c>
      <c r="F1473" s="7">
        <v>19</v>
      </c>
      <c r="G1473" s="7" t="s">
        <v>121</v>
      </c>
      <c r="H1473" s="7">
        <v>107527729</v>
      </c>
      <c r="I1473" s="7" t="s">
        <v>133</v>
      </c>
      <c r="J1473" s="7" t="s">
        <v>1636</v>
      </c>
      <c r="N1473" t="str">
        <f t="shared" si="242"/>
        <v>山田</v>
      </c>
      <c r="O1473" t="str">
        <f t="shared" si="243"/>
        <v>祥汰</v>
      </c>
      <c r="P1473" t="str">
        <f t="shared" si="244"/>
        <v>ヤマダ</v>
      </c>
      <c r="Q1473" t="str">
        <f t="shared" si="245"/>
        <v>ショウタ</v>
      </c>
      <c r="R1473">
        <f t="shared" si="246"/>
        <v>19</v>
      </c>
      <c r="S1473" t="str">
        <f t="shared" si="247"/>
        <v>2003</v>
      </c>
      <c r="T1473" t="str">
        <f t="shared" si="248"/>
        <v>0222</v>
      </c>
      <c r="U1473" t="str">
        <f t="shared" si="249"/>
        <v>2003/02/22</v>
      </c>
      <c r="V1473" t="str">
        <f t="shared" si="250"/>
        <v>京都</v>
      </c>
      <c r="W1473" t="str">
        <f t="shared" si="251"/>
        <v>00107527729</v>
      </c>
      <c r="X1473" t="str">
        <f t="shared" si="252"/>
        <v>関西外国語大</v>
      </c>
    </row>
    <row r="1474" spans="1:24" x14ac:dyDescent="0.55000000000000004">
      <c r="A1474" s="7" t="s">
        <v>5425</v>
      </c>
      <c r="B1474" s="7">
        <v>1473</v>
      </c>
      <c r="C1474" s="7" t="s">
        <v>5454</v>
      </c>
      <c r="D1474" s="7" t="s">
        <v>5455</v>
      </c>
      <c r="E1474" s="7" t="s">
        <v>276</v>
      </c>
      <c r="F1474" s="7">
        <v>20</v>
      </c>
      <c r="G1474" s="7" t="s">
        <v>121</v>
      </c>
      <c r="H1474" s="7">
        <v>107733627</v>
      </c>
      <c r="I1474" s="7" t="s">
        <v>4637</v>
      </c>
      <c r="J1474" s="7" t="s">
        <v>5456</v>
      </c>
      <c r="N1474" t="str">
        <f t="shared" si="242"/>
        <v>北澤</v>
      </c>
      <c r="O1474" t="str">
        <f t="shared" si="243"/>
        <v>友琉</v>
      </c>
      <c r="P1474" t="str">
        <f t="shared" si="244"/>
        <v>キタザワ</v>
      </c>
      <c r="Q1474" t="str">
        <f t="shared" si="245"/>
        <v>ユウル</v>
      </c>
      <c r="R1474">
        <f t="shared" si="246"/>
        <v>21</v>
      </c>
      <c r="S1474" t="str">
        <f t="shared" si="247"/>
        <v>2001</v>
      </c>
      <c r="T1474" t="str">
        <f t="shared" si="248"/>
        <v>0709</v>
      </c>
      <c r="U1474" t="str">
        <f t="shared" si="249"/>
        <v>2001/07/09</v>
      </c>
      <c r="V1474" t="str">
        <f t="shared" si="250"/>
        <v>京都</v>
      </c>
      <c r="W1474" t="str">
        <f t="shared" si="251"/>
        <v>00107733627</v>
      </c>
      <c r="X1474" t="str">
        <f t="shared" si="252"/>
        <v>関西外国語大</v>
      </c>
    </row>
    <row r="1475" spans="1:24" x14ac:dyDescent="0.55000000000000004">
      <c r="A1475" s="7" t="s">
        <v>5425</v>
      </c>
      <c r="B1475" s="7">
        <v>1474</v>
      </c>
      <c r="C1475" s="7" t="s">
        <v>5457</v>
      </c>
      <c r="D1475" s="7" t="s">
        <v>5458</v>
      </c>
      <c r="E1475" s="7" t="s">
        <v>5459</v>
      </c>
      <c r="F1475" s="7">
        <v>19</v>
      </c>
      <c r="G1475" s="7" t="s">
        <v>898</v>
      </c>
      <c r="H1475" s="7">
        <v>123858128</v>
      </c>
      <c r="I1475" s="7" t="s">
        <v>2115</v>
      </c>
      <c r="J1475" s="7" t="s">
        <v>1530</v>
      </c>
      <c r="N1475" t="str">
        <f t="shared" ref="N1475:N1538" si="253">IFERROR(LEFT($C1475,FIND("　",$C1475)-1),"")</f>
        <v>古河</v>
      </c>
      <c r="O1475" t="str">
        <f t="shared" ref="O1475:O1538" si="254">IFERROR(RIGHT($C1475,LEN($C1475)-FIND("　",$C1475)),"")</f>
        <v>拓真</v>
      </c>
      <c r="P1475" t="str">
        <f t="shared" ref="P1475:P1538" si="255">IFERROR(DBCS(LEFT($D1475,FIND(" ",$D1475)-1)),"")</f>
        <v>フルカワ</v>
      </c>
      <c r="Q1475" t="str">
        <f t="shared" ref="Q1475:Q1538" si="256">IFERROR(DBCS(RIGHT($D1475,LEN($D1475)-FIND(" ",$D1475))),"")</f>
        <v>タクマ</v>
      </c>
      <c r="R1475">
        <f t="shared" ref="R1475:R1538" si="257">IFERROR(IF(AND(129&lt;VALUE($T1475),VALUE($T1475)&lt;=401),$F1475,$F1475+1),"")</f>
        <v>20</v>
      </c>
      <c r="S1475" t="str">
        <f t="shared" ref="S1475:S1538" si="258">IF($E1475="","",IF(LEFT($E1475,1)="9","19"&amp;LEFT($E1475,2),"20"&amp;LEFT($E1475,2)))</f>
        <v>2002</v>
      </c>
      <c r="T1475" t="str">
        <f t="shared" ref="T1475:T1538" si="259">IFERROR(RIGHT($E1475,4),"")</f>
        <v>0610</v>
      </c>
      <c r="U1475" t="str">
        <f t="shared" ref="U1475:U1538" si="260">IF($S1475="","",$S1475&amp;"/"&amp;LEFT($T1475,2)&amp;"/"&amp;RIGHT($T1475,2))</f>
        <v>2002/06/10</v>
      </c>
      <c r="V1475" t="str">
        <f t="shared" ref="V1475:V1538" si="261">IFERROR(IF($G1475="北海道",$G1475,LEFT($G1475,LEN($G1475)-1)),"")</f>
        <v>愛媛</v>
      </c>
      <c r="W1475" t="str">
        <f t="shared" ref="W1475:W1538" si="262">IF($H1475="","",RIGHT(100000000000+$H1475,11))</f>
        <v>00123858128</v>
      </c>
      <c r="X1475" t="str">
        <f t="shared" ref="X1475:X1538" si="263">IFERROR(LEFT($A1475,FIND("大学",$A1475))&amp;RIGHT($A1475,LEN($A1475)-FIND("大学",$A1475)-1),"")</f>
        <v>関西外国語大</v>
      </c>
    </row>
    <row r="1476" spans="1:24" x14ac:dyDescent="0.55000000000000004">
      <c r="A1476" s="7" t="s">
        <v>5425</v>
      </c>
      <c r="B1476" s="7">
        <v>1475</v>
      </c>
      <c r="C1476" s="7" t="s">
        <v>5460</v>
      </c>
      <c r="D1476" s="7" t="s">
        <v>5461</v>
      </c>
      <c r="E1476" s="7" t="s">
        <v>5462</v>
      </c>
      <c r="F1476" s="7">
        <v>19</v>
      </c>
      <c r="G1476" s="7" t="s">
        <v>149</v>
      </c>
      <c r="H1476" s="7">
        <v>122410010</v>
      </c>
      <c r="I1476" s="7" t="s">
        <v>5463</v>
      </c>
      <c r="J1476" s="7" t="s">
        <v>5464</v>
      </c>
      <c r="N1476" t="str">
        <f t="shared" si="253"/>
        <v>岡村</v>
      </c>
      <c r="O1476" t="str">
        <f t="shared" si="254"/>
        <v>拓明</v>
      </c>
      <c r="P1476" t="str">
        <f t="shared" si="255"/>
        <v>オカムラ</v>
      </c>
      <c r="Q1476" t="str">
        <f t="shared" si="256"/>
        <v>タクアキ</v>
      </c>
      <c r="R1476">
        <f t="shared" si="257"/>
        <v>20</v>
      </c>
      <c r="S1476" t="str">
        <f t="shared" si="258"/>
        <v>2002</v>
      </c>
      <c r="T1476" t="str">
        <f t="shared" si="259"/>
        <v>1213</v>
      </c>
      <c r="U1476" t="str">
        <f t="shared" si="260"/>
        <v>2002/12/13</v>
      </c>
      <c r="V1476" t="str">
        <f t="shared" si="261"/>
        <v>大阪</v>
      </c>
      <c r="W1476" t="str">
        <f t="shared" si="262"/>
        <v>00122410010</v>
      </c>
      <c r="X1476" t="str">
        <f t="shared" si="263"/>
        <v>関西外国語大</v>
      </c>
    </row>
    <row r="1477" spans="1:24" x14ac:dyDescent="0.55000000000000004">
      <c r="A1477" s="7" t="s">
        <v>5465</v>
      </c>
      <c r="B1477" s="7">
        <v>1476</v>
      </c>
      <c r="C1477" s="7" t="s">
        <v>5466</v>
      </c>
      <c r="D1477" s="7" t="s">
        <v>5467</v>
      </c>
      <c r="E1477" s="7" t="s">
        <v>3311</v>
      </c>
      <c r="F1477" s="7">
        <v>21</v>
      </c>
      <c r="G1477" s="7" t="s">
        <v>149</v>
      </c>
      <c r="H1477" s="7">
        <v>97670332</v>
      </c>
      <c r="I1477" s="7" t="s">
        <v>523</v>
      </c>
      <c r="J1477" s="7" t="s">
        <v>1636</v>
      </c>
      <c r="N1477" t="str">
        <f t="shared" si="253"/>
        <v>関</v>
      </c>
      <c r="O1477" t="str">
        <f t="shared" si="254"/>
        <v>翔太</v>
      </c>
      <c r="P1477" t="str">
        <f t="shared" si="255"/>
        <v>セキ</v>
      </c>
      <c r="Q1477" t="str">
        <f t="shared" si="256"/>
        <v>ショウタ</v>
      </c>
      <c r="R1477">
        <f t="shared" si="257"/>
        <v>22</v>
      </c>
      <c r="S1477" t="str">
        <f t="shared" si="258"/>
        <v>2000</v>
      </c>
      <c r="T1477" t="str">
        <f t="shared" si="259"/>
        <v>0620</v>
      </c>
      <c r="U1477" t="str">
        <f t="shared" si="260"/>
        <v>2000/06/20</v>
      </c>
      <c r="V1477" t="str">
        <f t="shared" si="261"/>
        <v>大阪</v>
      </c>
      <c r="W1477" t="str">
        <f t="shared" si="262"/>
        <v>00097670332</v>
      </c>
      <c r="X1477" t="str">
        <f t="shared" si="263"/>
        <v>追手門学院大</v>
      </c>
    </row>
    <row r="1478" spans="1:24" x14ac:dyDescent="0.55000000000000004">
      <c r="A1478" s="7" t="s">
        <v>5465</v>
      </c>
      <c r="B1478" s="7">
        <v>1477</v>
      </c>
      <c r="C1478" s="7" t="s">
        <v>5468</v>
      </c>
      <c r="D1478" s="7" t="s">
        <v>5469</v>
      </c>
      <c r="E1478" s="7" t="s">
        <v>3984</v>
      </c>
      <c r="F1478" s="7">
        <v>21</v>
      </c>
      <c r="G1478" s="7" t="s">
        <v>149</v>
      </c>
      <c r="H1478" s="7">
        <v>66411018</v>
      </c>
      <c r="I1478" s="7" t="s">
        <v>191</v>
      </c>
      <c r="J1478" s="7" t="s">
        <v>5169</v>
      </c>
      <c r="N1478" t="str">
        <f t="shared" si="253"/>
        <v>福田</v>
      </c>
      <c r="O1478" t="str">
        <f t="shared" si="254"/>
        <v>寛和</v>
      </c>
      <c r="P1478" t="str">
        <f t="shared" si="255"/>
        <v>フクダ</v>
      </c>
      <c r="Q1478" t="str">
        <f t="shared" si="256"/>
        <v>ヒロカズ</v>
      </c>
      <c r="R1478">
        <f t="shared" si="257"/>
        <v>22</v>
      </c>
      <c r="S1478" t="str">
        <f t="shared" si="258"/>
        <v>2000</v>
      </c>
      <c r="T1478" t="str">
        <f t="shared" si="259"/>
        <v>1107</v>
      </c>
      <c r="U1478" t="str">
        <f t="shared" si="260"/>
        <v>2000/11/07</v>
      </c>
      <c r="V1478" t="str">
        <f t="shared" si="261"/>
        <v>大阪</v>
      </c>
      <c r="W1478" t="str">
        <f t="shared" si="262"/>
        <v>00066411018</v>
      </c>
      <c r="X1478" t="str">
        <f t="shared" si="263"/>
        <v>追手門学院大</v>
      </c>
    </row>
    <row r="1479" spans="1:24" x14ac:dyDescent="0.55000000000000004">
      <c r="A1479" s="7" t="s">
        <v>5465</v>
      </c>
      <c r="B1479" s="7">
        <v>1478</v>
      </c>
      <c r="C1479" s="7" t="s">
        <v>5470</v>
      </c>
      <c r="D1479" s="7" t="s">
        <v>5471</v>
      </c>
      <c r="E1479" s="7" t="s">
        <v>2222</v>
      </c>
      <c r="F1479" s="7">
        <v>21</v>
      </c>
      <c r="G1479" s="7" t="s">
        <v>149</v>
      </c>
      <c r="H1479" s="7">
        <v>66607429</v>
      </c>
      <c r="I1479" s="7" t="s">
        <v>497</v>
      </c>
      <c r="J1479" s="7" t="s">
        <v>388</v>
      </c>
      <c r="N1479" t="str">
        <f t="shared" si="253"/>
        <v>山本</v>
      </c>
      <c r="O1479" t="str">
        <f t="shared" si="254"/>
        <v>陽士</v>
      </c>
      <c r="P1479" t="str">
        <f t="shared" si="255"/>
        <v>ヤマモト</v>
      </c>
      <c r="Q1479" t="str">
        <f t="shared" si="256"/>
        <v>ハルト</v>
      </c>
      <c r="R1479">
        <f t="shared" si="257"/>
        <v>22</v>
      </c>
      <c r="S1479" t="str">
        <f t="shared" si="258"/>
        <v>2000</v>
      </c>
      <c r="T1479" t="str">
        <f t="shared" si="259"/>
        <v>0501</v>
      </c>
      <c r="U1479" t="str">
        <f t="shared" si="260"/>
        <v>2000/05/01</v>
      </c>
      <c r="V1479" t="str">
        <f t="shared" si="261"/>
        <v>大阪</v>
      </c>
      <c r="W1479" t="str">
        <f t="shared" si="262"/>
        <v>00066607429</v>
      </c>
      <c r="X1479" t="str">
        <f t="shared" si="263"/>
        <v>追手門学院大</v>
      </c>
    </row>
    <row r="1480" spans="1:24" x14ac:dyDescent="0.55000000000000004">
      <c r="A1480" s="7" t="s">
        <v>5465</v>
      </c>
      <c r="B1480" s="7">
        <v>1479</v>
      </c>
      <c r="C1480" s="7" t="s">
        <v>5472</v>
      </c>
      <c r="D1480" s="7" t="s">
        <v>5473</v>
      </c>
      <c r="E1480" s="7" t="s">
        <v>4384</v>
      </c>
      <c r="F1480" s="7">
        <v>20</v>
      </c>
      <c r="G1480" s="7" t="s">
        <v>149</v>
      </c>
      <c r="H1480" s="7">
        <v>80662527</v>
      </c>
      <c r="I1480" s="7" t="s">
        <v>5474</v>
      </c>
      <c r="J1480" s="7" t="s">
        <v>819</v>
      </c>
      <c r="N1480" t="str">
        <f t="shared" si="253"/>
        <v>阿川</v>
      </c>
      <c r="O1480" t="str">
        <f t="shared" si="254"/>
        <v>晃平</v>
      </c>
      <c r="P1480" t="str">
        <f t="shared" si="255"/>
        <v>アガワ</v>
      </c>
      <c r="Q1480" t="str">
        <f t="shared" si="256"/>
        <v>コウヘイ</v>
      </c>
      <c r="R1480">
        <f t="shared" si="257"/>
        <v>21</v>
      </c>
      <c r="S1480" t="str">
        <f t="shared" si="258"/>
        <v>2001</v>
      </c>
      <c r="T1480" t="str">
        <f t="shared" si="259"/>
        <v>0406</v>
      </c>
      <c r="U1480" t="str">
        <f t="shared" si="260"/>
        <v>2001/04/06</v>
      </c>
      <c r="V1480" t="str">
        <f t="shared" si="261"/>
        <v>大阪</v>
      </c>
      <c r="W1480" t="str">
        <f t="shared" si="262"/>
        <v>00080662527</v>
      </c>
      <c r="X1480" t="str">
        <f t="shared" si="263"/>
        <v>追手門学院大</v>
      </c>
    </row>
    <row r="1481" spans="1:24" x14ac:dyDescent="0.55000000000000004">
      <c r="A1481" s="7" t="s">
        <v>5465</v>
      </c>
      <c r="B1481" s="7">
        <v>1480</v>
      </c>
      <c r="C1481" s="7" t="s">
        <v>5475</v>
      </c>
      <c r="D1481" s="7" t="s">
        <v>5476</v>
      </c>
      <c r="E1481" s="7" t="s">
        <v>4982</v>
      </c>
      <c r="F1481" s="7">
        <v>20</v>
      </c>
      <c r="G1481" s="7" t="s">
        <v>149</v>
      </c>
      <c r="H1481" s="7">
        <v>80213115</v>
      </c>
      <c r="I1481" s="7" t="s">
        <v>4052</v>
      </c>
      <c r="J1481" s="7" t="s">
        <v>4600</v>
      </c>
      <c r="N1481" t="str">
        <f t="shared" si="253"/>
        <v>畑中</v>
      </c>
      <c r="O1481" t="str">
        <f t="shared" si="254"/>
        <v>涼聖</v>
      </c>
      <c r="P1481" t="str">
        <f t="shared" si="255"/>
        <v>ハタナカ</v>
      </c>
      <c r="Q1481" t="str">
        <f t="shared" si="256"/>
        <v>リョウセイ</v>
      </c>
      <c r="R1481">
        <f t="shared" si="257"/>
        <v>21</v>
      </c>
      <c r="S1481" t="str">
        <f t="shared" si="258"/>
        <v>2001</v>
      </c>
      <c r="T1481" t="str">
        <f t="shared" si="259"/>
        <v>0727</v>
      </c>
      <c r="U1481" t="str">
        <f t="shared" si="260"/>
        <v>2001/07/27</v>
      </c>
      <c r="V1481" t="str">
        <f t="shared" si="261"/>
        <v>大阪</v>
      </c>
      <c r="W1481" t="str">
        <f t="shared" si="262"/>
        <v>00080213115</v>
      </c>
      <c r="X1481" t="str">
        <f t="shared" si="263"/>
        <v>追手門学院大</v>
      </c>
    </row>
    <row r="1482" spans="1:24" x14ac:dyDescent="0.55000000000000004">
      <c r="A1482" s="7" t="s">
        <v>5465</v>
      </c>
      <c r="B1482" s="7">
        <v>1481</v>
      </c>
      <c r="C1482" s="7" t="s">
        <v>5477</v>
      </c>
      <c r="D1482" s="7" t="s">
        <v>5478</v>
      </c>
      <c r="E1482" s="7" t="s">
        <v>1777</v>
      </c>
      <c r="F1482" s="7">
        <v>20</v>
      </c>
      <c r="G1482" s="7" t="s">
        <v>149</v>
      </c>
      <c r="H1482" s="7">
        <v>78965439</v>
      </c>
      <c r="I1482" s="7" t="s">
        <v>2735</v>
      </c>
      <c r="J1482" s="7" t="s">
        <v>3797</v>
      </c>
      <c r="N1482" t="str">
        <f t="shared" si="253"/>
        <v>船戸</v>
      </c>
      <c r="O1482" t="str">
        <f t="shared" si="254"/>
        <v>優</v>
      </c>
      <c r="P1482" t="str">
        <f t="shared" si="255"/>
        <v>フナト</v>
      </c>
      <c r="Q1482" t="str">
        <f t="shared" si="256"/>
        <v>ユウ</v>
      </c>
      <c r="R1482">
        <f t="shared" si="257"/>
        <v>21</v>
      </c>
      <c r="S1482" t="str">
        <f t="shared" si="258"/>
        <v>2001</v>
      </c>
      <c r="T1482" t="str">
        <f t="shared" si="259"/>
        <v>1012</v>
      </c>
      <c r="U1482" t="str">
        <f t="shared" si="260"/>
        <v>2001/10/12</v>
      </c>
      <c r="V1482" t="str">
        <f t="shared" si="261"/>
        <v>大阪</v>
      </c>
      <c r="W1482" t="str">
        <f t="shared" si="262"/>
        <v>00078965439</v>
      </c>
      <c r="X1482" t="str">
        <f t="shared" si="263"/>
        <v>追手門学院大</v>
      </c>
    </row>
    <row r="1483" spans="1:24" x14ac:dyDescent="0.55000000000000004">
      <c r="A1483" s="7" t="s">
        <v>5465</v>
      </c>
      <c r="B1483" s="7">
        <v>1482</v>
      </c>
      <c r="C1483" s="7" t="s">
        <v>5479</v>
      </c>
      <c r="D1483" s="7" t="s">
        <v>5480</v>
      </c>
      <c r="E1483" s="7" t="s">
        <v>249</v>
      </c>
      <c r="F1483" s="7">
        <v>20</v>
      </c>
      <c r="G1483" s="7" t="s">
        <v>149</v>
      </c>
      <c r="H1483" s="7">
        <v>76460427</v>
      </c>
      <c r="I1483" s="7" t="s">
        <v>3695</v>
      </c>
      <c r="J1483" s="7" t="s">
        <v>819</v>
      </c>
      <c r="N1483" t="str">
        <f t="shared" si="253"/>
        <v>八尾</v>
      </c>
      <c r="O1483" t="str">
        <f t="shared" si="254"/>
        <v>康平</v>
      </c>
      <c r="P1483" t="str">
        <f t="shared" si="255"/>
        <v>ヤオ</v>
      </c>
      <c r="Q1483" t="str">
        <f t="shared" si="256"/>
        <v>コウヘイ</v>
      </c>
      <c r="R1483">
        <f t="shared" si="257"/>
        <v>21</v>
      </c>
      <c r="S1483" t="str">
        <f t="shared" si="258"/>
        <v>2001</v>
      </c>
      <c r="T1483" t="str">
        <f t="shared" si="259"/>
        <v>1216</v>
      </c>
      <c r="U1483" t="str">
        <f t="shared" si="260"/>
        <v>2001/12/16</v>
      </c>
      <c r="V1483" t="str">
        <f t="shared" si="261"/>
        <v>大阪</v>
      </c>
      <c r="W1483" t="str">
        <f t="shared" si="262"/>
        <v>00076460427</v>
      </c>
      <c r="X1483" t="str">
        <f t="shared" si="263"/>
        <v>追手門学院大</v>
      </c>
    </row>
    <row r="1484" spans="1:24" x14ac:dyDescent="0.55000000000000004">
      <c r="A1484" s="7" t="s">
        <v>5465</v>
      </c>
      <c r="B1484" s="7">
        <v>1483</v>
      </c>
      <c r="C1484" s="7" t="s">
        <v>5481</v>
      </c>
      <c r="D1484" s="7" t="s">
        <v>5482</v>
      </c>
      <c r="E1484" s="7" t="s">
        <v>5483</v>
      </c>
      <c r="F1484" s="7">
        <v>19</v>
      </c>
      <c r="G1484" s="7" t="s">
        <v>149</v>
      </c>
      <c r="H1484" s="7">
        <v>88027429</v>
      </c>
      <c r="I1484" s="7" t="s">
        <v>229</v>
      </c>
      <c r="J1484" s="7" t="s">
        <v>2301</v>
      </c>
      <c r="N1484" t="str">
        <f t="shared" si="253"/>
        <v>安藤</v>
      </c>
      <c r="O1484" t="str">
        <f t="shared" si="254"/>
        <v>智紘</v>
      </c>
      <c r="P1484" t="str">
        <f t="shared" si="255"/>
        <v>アンドウ</v>
      </c>
      <c r="Q1484" t="str">
        <f t="shared" si="256"/>
        <v>チヒロ</v>
      </c>
      <c r="R1484">
        <f t="shared" si="257"/>
        <v>19</v>
      </c>
      <c r="S1484" t="str">
        <f t="shared" si="258"/>
        <v>2003</v>
      </c>
      <c r="T1484" t="str">
        <f t="shared" si="259"/>
        <v>0211</v>
      </c>
      <c r="U1484" t="str">
        <f t="shared" si="260"/>
        <v>2003/02/11</v>
      </c>
      <c r="V1484" t="str">
        <f t="shared" si="261"/>
        <v>大阪</v>
      </c>
      <c r="W1484" t="str">
        <f t="shared" si="262"/>
        <v>00088027429</v>
      </c>
      <c r="X1484" t="str">
        <f t="shared" si="263"/>
        <v>追手門学院大</v>
      </c>
    </row>
    <row r="1485" spans="1:24" x14ac:dyDescent="0.55000000000000004">
      <c r="A1485" s="7" t="s">
        <v>5465</v>
      </c>
      <c r="B1485" s="7">
        <v>1484</v>
      </c>
      <c r="C1485" s="7" t="s">
        <v>5484</v>
      </c>
      <c r="D1485" s="7" t="s">
        <v>5485</v>
      </c>
      <c r="E1485" s="7" t="s">
        <v>5486</v>
      </c>
      <c r="F1485" s="7">
        <v>19</v>
      </c>
      <c r="G1485" s="7" t="s">
        <v>149</v>
      </c>
      <c r="H1485" s="7">
        <v>122848530</v>
      </c>
      <c r="I1485" s="7" t="s">
        <v>5487</v>
      </c>
      <c r="J1485" s="7" t="s">
        <v>5283</v>
      </c>
      <c r="N1485" t="str">
        <f t="shared" si="253"/>
        <v>小原</v>
      </c>
      <c r="O1485" t="str">
        <f t="shared" si="254"/>
        <v>有季斗</v>
      </c>
      <c r="P1485" t="str">
        <f t="shared" si="255"/>
        <v>コハラ</v>
      </c>
      <c r="Q1485" t="str">
        <f t="shared" si="256"/>
        <v>ユキト</v>
      </c>
      <c r="R1485">
        <f t="shared" si="257"/>
        <v>20</v>
      </c>
      <c r="S1485" t="str">
        <f t="shared" si="258"/>
        <v>2003</v>
      </c>
      <c r="T1485" t="str">
        <f t="shared" si="259"/>
        <v>0104</v>
      </c>
      <c r="U1485" t="str">
        <f t="shared" si="260"/>
        <v>2003/01/04</v>
      </c>
      <c r="V1485" t="str">
        <f t="shared" si="261"/>
        <v>大阪</v>
      </c>
      <c r="W1485" t="str">
        <f t="shared" si="262"/>
        <v>00122848530</v>
      </c>
      <c r="X1485" t="str">
        <f t="shared" si="263"/>
        <v>追手門学院大</v>
      </c>
    </row>
    <row r="1486" spans="1:24" x14ac:dyDescent="0.55000000000000004">
      <c r="A1486" s="7" t="s">
        <v>5465</v>
      </c>
      <c r="B1486" s="7">
        <v>1485</v>
      </c>
      <c r="C1486" s="7" t="s">
        <v>5488</v>
      </c>
      <c r="D1486" s="7" t="s">
        <v>5489</v>
      </c>
      <c r="E1486" s="7" t="s">
        <v>2718</v>
      </c>
      <c r="F1486" s="7">
        <v>19</v>
      </c>
      <c r="G1486" s="7" t="s">
        <v>149</v>
      </c>
      <c r="H1486" s="7">
        <v>127168732</v>
      </c>
      <c r="I1486" s="7" t="s">
        <v>823</v>
      </c>
      <c r="J1486" s="7" t="s">
        <v>5490</v>
      </c>
      <c r="N1486" t="str">
        <f t="shared" si="253"/>
        <v>田中</v>
      </c>
      <c r="O1486" t="str">
        <f t="shared" si="254"/>
        <v>吹輝</v>
      </c>
      <c r="P1486" t="str">
        <f t="shared" si="255"/>
        <v>タナカ</v>
      </c>
      <c r="Q1486" t="str">
        <f t="shared" si="256"/>
        <v>フブキ</v>
      </c>
      <c r="R1486">
        <f t="shared" si="257"/>
        <v>20</v>
      </c>
      <c r="S1486" t="str">
        <f t="shared" si="258"/>
        <v>2002</v>
      </c>
      <c r="T1486" t="str">
        <f t="shared" si="259"/>
        <v>0711</v>
      </c>
      <c r="U1486" t="str">
        <f t="shared" si="260"/>
        <v>2002/07/11</v>
      </c>
      <c r="V1486" t="str">
        <f t="shared" si="261"/>
        <v>大阪</v>
      </c>
      <c r="W1486" t="str">
        <f t="shared" si="262"/>
        <v>00127168732</v>
      </c>
      <c r="X1486" t="str">
        <f t="shared" si="263"/>
        <v>追手門学院大</v>
      </c>
    </row>
    <row r="1487" spans="1:24" x14ac:dyDescent="0.55000000000000004">
      <c r="A1487" s="7" t="s">
        <v>5465</v>
      </c>
      <c r="B1487" s="7">
        <v>1486</v>
      </c>
      <c r="C1487" s="7" t="s">
        <v>5491</v>
      </c>
      <c r="D1487" s="7" t="s">
        <v>5492</v>
      </c>
      <c r="E1487" s="7" t="s">
        <v>5493</v>
      </c>
      <c r="F1487" s="7">
        <v>19</v>
      </c>
      <c r="G1487" s="7" t="s">
        <v>149</v>
      </c>
      <c r="H1487" s="7">
        <v>127613828</v>
      </c>
      <c r="I1487" s="7" t="s">
        <v>1716</v>
      </c>
      <c r="J1487" s="7" t="s">
        <v>3054</v>
      </c>
      <c r="N1487" t="str">
        <f t="shared" si="253"/>
        <v>湯浅</v>
      </c>
      <c r="O1487" t="str">
        <f t="shared" si="254"/>
        <v>貴斗</v>
      </c>
      <c r="P1487" t="str">
        <f t="shared" si="255"/>
        <v>ユアサ</v>
      </c>
      <c r="Q1487" t="str">
        <f t="shared" si="256"/>
        <v>タカト</v>
      </c>
      <c r="R1487">
        <f t="shared" si="257"/>
        <v>20</v>
      </c>
      <c r="S1487" t="str">
        <f t="shared" si="258"/>
        <v>2003</v>
      </c>
      <c r="T1487" t="str">
        <f t="shared" si="259"/>
        <v>0101</v>
      </c>
      <c r="U1487" t="str">
        <f t="shared" si="260"/>
        <v>2003/01/01</v>
      </c>
      <c r="V1487" t="str">
        <f t="shared" si="261"/>
        <v>大阪</v>
      </c>
      <c r="W1487" t="str">
        <f t="shared" si="262"/>
        <v>00127613828</v>
      </c>
      <c r="X1487" t="str">
        <f t="shared" si="263"/>
        <v>追手門学院大</v>
      </c>
    </row>
    <row r="1488" spans="1:24" x14ac:dyDescent="0.55000000000000004">
      <c r="A1488" s="7" t="s">
        <v>5494</v>
      </c>
      <c r="B1488" s="7">
        <v>1487</v>
      </c>
      <c r="C1488" s="7" t="s">
        <v>5495</v>
      </c>
      <c r="D1488" s="7" t="s">
        <v>5496</v>
      </c>
      <c r="E1488" s="7" t="s">
        <v>5497</v>
      </c>
      <c r="F1488" s="7">
        <v>23</v>
      </c>
      <c r="G1488" s="7" t="s">
        <v>109</v>
      </c>
      <c r="H1488" s="7">
        <v>82540625</v>
      </c>
      <c r="I1488" s="7" t="s">
        <v>5498</v>
      </c>
      <c r="J1488" s="7" t="s">
        <v>1554</v>
      </c>
      <c r="N1488" t="str">
        <f t="shared" si="253"/>
        <v>北野</v>
      </c>
      <c r="O1488" t="str">
        <f t="shared" si="254"/>
        <v>涼太</v>
      </c>
      <c r="P1488" t="str">
        <f t="shared" si="255"/>
        <v>キタノ</v>
      </c>
      <c r="Q1488" t="str">
        <f t="shared" si="256"/>
        <v>リョウタ</v>
      </c>
      <c r="R1488">
        <f t="shared" si="257"/>
        <v>24</v>
      </c>
      <c r="S1488" t="str">
        <f t="shared" si="258"/>
        <v>1998</v>
      </c>
      <c r="T1488" t="str">
        <f t="shared" si="259"/>
        <v>1025</v>
      </c>
      <c r="U1488" t="str">
        <f t="shared" si="260"/>
        <v>1998/10/25</v>
      </c>
      <c r="V1488" t="str">
        <f t="shared" si="261"/>
        <v>奈良</v>
      </c>
      <c r="W1488" t="str">
        <f t="shared" si="262"/>
        <v>00082540625</v>
      </c>
      <c r="X1488" t="str">
        <f t="shared" si="263"/>
        <v>奈良県立医科大</v>
      </c>
    </row>
    <row r="1489" spans="1:24" x14ac:dyDescent="0.55000000000000004">
      <c r="A1489" s="7" t="s">
        <v>5494</v>
      </c>
      <c r="B1489" s="7">
        <v>1488</v>
      </c>
      <c r="C1489" s="7" t="s">
        <v>5499</v>
      </c>
      <c r="D1489" s="7" t="s">
        <v>5500</v>
      </c>
      <c r="E1489" s="7" t="s">
        <v>5501</v>
      </c>
      <c r="F1489" s="7">
        <v>24</v>
      </c>
      <c r="G1489" s="7" t="s">
        <v>109</v>
      </c>
      <c r="H1489" s="7">
        <v>130805017</v>
      </c>
      <c r="I1489" s="7" t="s">
        <v>5502</v>
      </c>
      <c r="J1489" s="7" t="s">
        <v>5503</v>
      </c>
      <c r="N1489" t="str">
        <f t="shared" si="253"/>
        <v>多田村</v>
      </c>
      <c r="O1489" t="str">
        <f t="shared" si="254"/>
        <v>駿次郎</v>
      </c>
      <c r="P1489" t="str">
        <f t="shared" si="255"/>
        <v>タダムラ</v>
      </c>
      <c r="Q1489" t="str">
        <f t="shared" si="256"/>
        <v>シュンジロウ</v>
      </c>
      <c r="R1489">
        <f t="shared" si="257"/>
        <v>25</v>
      </c>
      <c r="S1489" t="str">
        <f t="shared" si="258"/>
        <v>1997</v>
      </c>
      <c r="T1489" t="str">
        <f t="shared" si="259"/>
        <v>0711</v>
      </c>
      <c r="U1489" t="str">
        <f t="shared" si="260"/>
        <v>1997/07/11</v>
      </c>
      <c r="V1489" t="str">
        <f t="shared" si="261"/>
        <v>奈良</v>
      </c>
      <c r="W1489" t="str">
        <f t="shared" si="262"/>
        <v>00130805017</v>
      </c>
      <c r="X1489" t="str">
        <f t="shared" si="263"/>
        <v>奈良県立医科大</v>
      </c>
    </row>
    <row r="1490" spans="1:24" x14ac:dyDescent="0.55000000000000004">
      <c r="A1490" s="7" t="s">
        <v>5494</v>
      </c>
      <c r="B1490" s="7">
        <v>1489</v>
      </c>
      <c r="C1490" s="7" t="s">
        <v>5504</v>
      </c>
      <c r="D1490" s="7" t="s">
        <v>5505</v>
      </c>
      <c r="E1490" s="7" t="s">
        <v>5506</v>
      </c>
      <c r="F1490" s="7">
        <v>22</v>
      </c>
      <c r="G1490" s="7" t="s">
        <v>109</v>
      </c>
      <c r="H1490" s="7">
        <v>138520322</v>
      </c>
      <c r="I1490" s="7" t="s">
        <v>5507</v>
      </c>
      <c r="J1490" s="7" t="s">
        <v>3496</v>
      </c>
      <c r="N1490" t="str">
        <f t="shared" si="253"/>
        <v>野本</v>
      </c>
      <c r="O1490" t="str">
        <f t="shared" si="254"/>
        <v>大介</v>
      </c>
      <c r="P1490" t="str">
        <f t="shared" si="255"/>
        <v>ノモト</v>
      </c>
      <c r="Q1490" t="str">
        <f t="shared" si="256"/>
        <v>ダイスケ</v>
      </c>
      <c r="R1490">
        <f t="shared" si="257"/>
        <v>22</v>
      </c>
      <c r="S1490" t="str">
        <f t="shared" si="258"/>
        <v>2000</v>
      </c>
      <c r="T1490" t="str">
        <f t="shared" si="259"/>
        <v>0208</v>
      </c>
      <c r="U1490" t="str">
        <f t="shared" si="260"/>
        <v>2000/02/08</v>
      </c>
      <c r="V1490" t="str">
        <f t="shared" si="261"/>
        <v>奈良</v>
      </c>
      <c r="W1490" t="str">
        <f t="shared" si="262"/>
        <v>00138520322</v>
      </c>
      <c r="X1490" t="str">
        <f t="shared" si="263"/>
        <v>奈良県立医科大</v>
      </c>
    </row>
    <row r="1491" spans="1:24" x14ac:dyDescent="0.55000000000000004">
      <c r="A1491" s="7" t="s">
        <v>5494</v>
      </c>
      <c r="B1491" s="7">
        <v>1490</v>
      </c>
      <c r="C1491" s="7" t="s">
        <v>5508</v>
      </c>
      <c r="D1491" s="7" t="s">
        <v>5509</v>
      </c>
      <c r="E1491" s="7" t="s">
        <v>5510</v>
      </c>
      <c r="F1491" s="7">
        <v>23</v>
      </c>
      <c r="G1491" s="7" t="s">
        <v>109</v>
      </c>
      <c r="H1491" s="7">
        <v>73436427</v>
      </c>
      <c r="I1491" s="7" t="s">
        <v>2473</v>
      </c>
      <c r="J1491" s="7" t="s">
        <v>4246</v>
      </c>
      <c r="N1491" t="str">
        <f t="shared" si="253"/>
        <v>金澤</v>
      </c>
      <c r="O1491" t="str">
        <f t="shared" si="254"/>
        <v>謙真</v>
      </c>
      <c r="P1491" t="str">
        <f t="shared" si="255"/>
        <v>カナザワ</v>
      </c>
      <c r="Q1491" t="str">
        <f t="shared" si="256"/>
        <v>ケンシン</v>
      </c>
      <c r="R1491">
        <f t="shared" si="257"/>
        <v>24</v>
      </c>
      <c r="S1491" t="str">
        <f t="shared" si="258"/>
        <v>1998</v>
      </c>
      <c r="T1491" t="str">
        <f t="shared" si="259"/>
        <v>0930</v>
      </c>
      <c r="U1491" t="str">
        <f t="shared" si="260"/>
        <v>1998/09/30</v>
      </c>
      <c r="V1491" t="str">
        <f t="shared" si="261"/>
        <v>奈良</v>
      </c>
      <c r="W1491" t="str">
        <f t="shared" si="262"/>
        <v>00073436427</v>
      </c>
      <c r="X1491" t="str">
        <f t="shared" si="263"/>
        <v>奈良県立医科大</v>
      </c>
    </row>
    <row r="1492" spans="1:24" x14ac:dyDescent="0.55000000000000004">
      <c r="A1492" s="7" t="s">
        <v>5494</v>
      </c>
      <c r="B1492" s="7">
        <v>1491</v>
      </c>
      <c r="C1492" s="7" t="s">
        <v>5511</v>
      </c>
      <c r="D1492" s="7" t="s">
        <v>5512</v>
      </c>
      <c r="E1492" s="7" t="s">
        <v>5513</v>
      </c>
      <c r="F1492" s="7">
        <v>21</v>
      </c>
      <c r="G1492" s="7" t="s">
        <v>109</v>
      </c>
      <c r="H1492" s="7">
        <v>138520423</v>
      </c>
      <c r="I1492" s="7" t="s">
        <v>2612</v>
      </c>
      <c r="J1492" s="7" t="s">
        <v>1239</v>
      </c>
      <c r="N1492" t="str">
        <f t="shared" si="253"/>
        <v>廣瀨</v>
      </c>
      <c r="O1492" t="str">
        <f t="shared" si="254"/>
        <v>幹</v>
      </c>
      <c r="P1492" t="str">
        <f t="shared" si="255"/>
        <v>ヒロセ</v>
      </c>
      <c r="Q1492" t="str">
        <f t="shared" si="256"/>
        <v>モトキ</v>
      </c>
      <c r="R1492">
        <f t="shared" si="257"/>
        <v>21</v>
      </c>
      <c r="S1492" t="str">
        <f t="shared" si="258"/>
        <v>2001</v>
      </c>
      <c r="T1492" t="str">
        <f t="shared" si="259"/>
        <v>0308</v>
      </c>
      <c r="U1492" t="str">
        <f t="shared" si="260"/>
        <v>2001/03/08</v>
      </c>
      <c r="V1492" t="str">
        <f t="shared" si="261"/>
        <v>奈良</v>
      </c>
      <c r="W1492" t="str">
        <f t="shared" si="262"/>
        <v>00138520423</v>
      </c>
      <c r="X1492" t="str">
        <f t="shared" si="263"/>
        <v>奈良県立医科大</v>
      </c>
    </row>
    <row r="1493" spans="1:24" x14ac:dyDescent="0.55000000000000004">
      <c r="A1493" s="7" t="s">
        <v>5494</v>
      </c>
      <c r="B1493" s="7">
        <v>1492</v>
      </c>
      <c r="C1493" s="7" t="s">
        <v>5514</v>
      </c>
      <c r="D1493" s="7" t="s">
        <v>5515</v>
      </c>
      <c r="E1493" s="7" t="s">
        <v>5516</v>
      </c>
      <c r="F1493" s="7">
        <v>23</v>
      </c>
      <c r="G1493" s="7" t="s">
        <v>109</v>
      </c>
      <c r="H1493" s="7">
        <v>51583729</v>
      </c>
      <c r="I1493" s="7" t="s">
        <v>2652</v>
      </c>
      <c r="J1493" s="7" t="s">
        <v>1265</v>
      </c>
      <c r="N1493" t="str">
        <f t="shared" si="253"/>
        <v>小田</v>
      </c>
      <c r="O1493" t="str">
        <f t="shared" si="254"/>
        <v>颯河</v>
      </c>
      <c r="P1493" t="str">
        <f t="shared" si="255"/>
        <v>オダ</v>
      </c>
      <c r="Q1493" t="str">
        <f t="shared" si="256"/>
        <v>ヒュウガ</v>
      </c>
      <c r="R1493">
        <f t="shared" si="257"/>
        <v>24</v>
      </c>
      <c r="S1493" t="str">
        <f t="shared" si="258"/>
        <v>1998</v>
      </c>
      <c r="T1493" t="str">
        <f t="shared" si="259"/>
        <v>1101</v>
      </c>
      <c r="U1493" t="str">
        <f t="shared" si="260"/>
        <v>1998/11/01</v>
      </c>
      <c r="V1493" t="str">
        <f t="shared" si="261"/>
        <v>奈良</v>
      </c>
      <c r="W1493" t="str">
        <f t="shared" si="262"/>
        <v>00051583729</v>
      </c>
      <c r="X1493" t="str">
        <f t="shared" si="263"/>
        <v>奈良県立医科大</v>
      </c>
    </row>
    <row r="1494" spans="1:24" x14ac:dyDescent="0.55000000000000004">
      <c r="A1494" s="7" t="s">
        <v>5494</v>
      </c>
      <c r="B1494" s="7">
        <v>1493</v>
      </c>
      <c r="C1494" s="7" t="s">
        <v>5517</v>
      </c>
      <c r="D1494" s="7" t="s">
        <v>5518</v>
      </c>
      <c r="E1494" s="7" t="s">
        <v>5519</v>
      </c>
      <c r="F1494" s="7">
        <v>40</v>
      </c>
      <c r="G1494" s="7" t="s">
        <v>109</v>
      </c>
      <c r="H1494" s="7">
        <v>130805118</v>
      </c>
      <c r="I1494" s="7" t="s">
        <v>5520</v>
      </c>
      <c r="J1494" s="7" t="s">
        <v>5521</v>
      </c>
      <c r="N1494" t="str">
        <f t="shared" si="253"/>
        <v>八坂</v>
      </c>
      <c r="O1494" t="str">
        <f t="shared" si="254"/>
        <v>能郎</v>
      </c>
      <c r="P1494" t="str">
        <f t="shared" si="255"/>
        <v>ヤサカ</v>
      </c>
      <c r="Q1494" t="str">
        <f t="shared" si="256"/>
        <v>ヨシロウ</v>
      </c>
      <c r="R1494">
        <f t="shared" si="257"/>
        <v>41</v>
      </c>
      <c r="S1494" t="str">
        <f t="shared" si="258"/>
        <v>2081</v>
      </c>
      <c r="T1494" t="str">
        <f t="shared" si="259"/>
        <v>0818</v>
      </c>
      <c r="U1494" t="str">
        <f t="shared" si="260"/>
        <v>2081/08/18</v>
      </c>
      <c r="V1494" t="str">
        <f t="shared" si="261"/>
        <v>奈良</v>
      </c>
      <c r="W1494" t="str">
        <f t="shared" si="262"/>
        <v>00130805118</v>
      </c>
      <c r="X1494" t="str">
        <f t="shared" si="263"/>
        <v>奈良県立医科大</v>
      </c>
    </row>
    <row r="1495" spans="1:24" x14ac:dyDescent="0.55000000000000004">
      <c r="A1495" s="7" t="s">
        <v>5494</v>
      </c>
      <c r="B1495" s="7">
        <v>1494</v>
      </c>
      <c r="C1495" s="7" t="s">
        <v>5522</v>
      </c>
      <c r="D1495" s="7" t="s">
        <v>5523</v>
      </c>
      <c r="E1495" s="7" t="s">
        <v>5524</v>
      </c>
      <c r="F1495" s="7">
        <v>20</v>
      </c>
      <c r="G1495" s="7" t="s">
        <v>109</v>
      </c>
      <c r="H1495" s="7" t="s">
        <v>551</v>
      </c>
      <c r="I1495" s="7" t="s">
        <v>2636</v>
      </c>
      <c r="J1495" s="7" t="s">
        <v>1636</v>
      </c>
      <c r="N1495" t="str">
        <f t="shared" si="253"/>
        <v>西川</v>
      </c>
      <c r="O1495" t="str">
        <f t="shared" si="254"/>
        <v>祥多</v>
      </c>
      <c r="P1495" t="str">
        <f t="shared" si="255"/>
        <v>ニシカワ</v>
      </c>
      <c r="Q1495" t="str">
        <f t="shared" si="256"/>
        <v>ショウタ</v>
      </c>
      <c r="R1495">
        <f t="shared" si="257"/>
        <v>21</v>
      </c>
      <c r="S1495" t="str">
        <f t="shared" si="258"/>
        <v>2001</v>
      </c>
      <c r="T1495" t="str">
        <f t="shared" si="259"/>
        <v>1016</v>
      </c>
      <c r="U1495" t="str">
        <f t="shared" si="260"/>
        <v>2001/10/16</v>
      </c>
      <c r="V1495" t="str">
        <f t="shared" si="261"/>
        <v>奈良</v>
      </c>
      <c r="W1495" t="str">
        <f t="shared" si="262"/>
        <v/>
      </c>
      <c r="X1495" t="str">
        <f t="shared" si="263"/>
        <v>奈良県立医科大</v>
      </c>
    </row>
    <row r="1496" spans="1:24" x14ac:dyDescent="0.55000000000000004">
      <c r="A1496" s="7" t="s">
        <v>5494</v>
      </c>
      <c r="B1496" s="7">
        <v>1495</v>
      </c>
      <c r="C1496" s="7" t="s">
        <v>5525</v>
      </c>
      <c r="D1496" s="7" t="s">
        <v>2495</v>
      </c>
      <c r="E1496" s="7" t="s">
        <v>2075</v>
      </c>
      <c r="F1496" s="7">
        <v>20</v>
      </c>
      <c r="G1496" s="7" t="s">
        <v>109</v>
      </c>
      <c r="H1496" s="7" t="s">
        <v>551</v>
      </c>
      <c r="I1496" s="7" t="s">
        <v>150</v>
      </c>
      <c r="J1496" s="7" t="s">
        <v>1073</v>
      </c>
      <c r="N1496" t="str">
        <f t="shared" si="253"/>
        <v>齋藤</v>
      </c>
      <c r="O1496" t="str">
        <f t="shared" si="254"/>
        <v>岳</v>
      </c>
      <c r="P1496" t="str">
        <f t="shared" si="255"/>
        <v>サイトウ</v>
      </c>
      <c r="Q1496" t="str">
        <f t="shared" si="256"/>
        <v>ガク</v>
      </c>
      <c r="R1496">
        <f t="shared" si="257"/>
        <v>21</v>
      </c>
      <c r="S1496" t="str">
        <f t="shared" si="258"/>
        <v>2001</v>
      </c>
      <c r="T1496" t="str">
        <f t="shared" si="259"/>
        <v>0703</v>
      </c>
      <c r="U1496" t="str">
        <f t="shared" si="260"/>
        <v>2001/07/03</v>
      </c>
      <c r="V1496" t="str">
        <f t="shared" si="261"/>
        <v>奈良</v>
      </c>
      <c r="W1496" t="str">
        <f t="shared" si="262"/>
        <v/>
      </c>
      <c r="X1496" t="str">
        <f t="shared" si="263"/>
        <v>奈良県立医科大</v>
      </c>
    </row>
    <row r="1497" spans="1:24" x14ac:dyDescent="0.55000000000000004">
      <c r="A1497" s="7" t="s">
        <v>5494</v>
      </c>
      <c r="B1497" s="7">
        <v>1496</v>
      </c>
      <c r="C1497" s="7" t="s">
        <v>5526</v>
      </c>
      <c r="D1497" s="7" t="s">
        <v>5527</v>
      </c>
      <c r="E1497" s="7" t="s">
        <v>1263</v>
      </c>
      <c r="F1497" s="7">
        <v>20</v>
      </c>
      <c r="G1497" s="7" t="s">
        <v>109</v>
      </c>
      <c r="H1497" s="7" t="s">
        <v>551</v>
      </c>
      <c r="I1497" s="7" t="s">
        <v>2858</v>
      </c>
      <c r="J1497" s="7" t="s">
        <v>1512</v>
      </c>
      <c r="N1497" t="str">
        <f t="shared" si="253"/>
        <v>朝井</v>
      </c>
      <c r="O1497" t="str">
        <f t="shared" si="254"/>
        <v>啓斗</v>
      </c>
      <c r="P1497" t="str">
        <f t="shared" si="255"/>
        <v>アサイ</v>
      </c>
      <c r="Q1497" t="str">
        <f t="shared" si="256"/>
        <v>ケイト</v>
      </c>
      <c r="R1497">
        <f t="shared" si="257"/>
        <v>21</v>
      </c>
      <c r="S1497" t="str">
        <f t="shared" si="258"/>
        <v>2001</v>
      </c>
      <c r="T1497" t="str">
        <f t="shared" si="259"/>
        <v>0524</v>
      </c>
      <c r="U1497" t="str">
        <f t="shared" si="260"/>
        <v>2001/05/24</v>
      </c>
      <c r="V1497" t="str">
        <f t="shared" si="261"/>
        <v>奈良</v>
      </c>
      <c r="W1497" t="str">
        <f t="shared" si="262"/>
        <v/>
      </c>
      <c r="X1497" t="str">
        <f t="shared" si="263"/>
        <v>奈良県立医科大</v>
      </c>
    </row>
    <row r="1498" spans="1:24" x14ac:dyDescent="0.55000000000000004">
      <c r="A1498" s="7" t="s">
        <v>5494</v>
      </c>
      <c r="B1498" s="7">
        <v>1497</v>
      </c>
      <c r="C1498" s="7" t="s">
        <v>5528</v>
      </c>
      <c r="D1498" s="7" t="s">
        <v>5529</v>
      </c>
      <c r="E1498" s="7" t="s">
        <v>5530</v>
      </c>
      <c r="F1498" s="7">
        <v>22</v>
      </c>
      <c r="G1498" s="7" t="s">
        <v>109</v>
      </c>
      <c r="H1498" s="7" t="s">
        <v>551</v>
      </c>
      <c r="I1498" s="7" t="s">
        <v>2172</v>
      </c>
      <c r="J1498" s="7" t="s">
        <v>1045</v>
      </c>
      <c r="N1498" t="str">
        <f t="shared" si="253"/>
        <v>久保</v>
      </c>
      <c r="O1498" t="str">
        <f t="shared" si="254"/>
        <v>昌詞</v>
      </c>
      <c r="P1498" t="str">
        <f t="shared" si="255"/>
        <v>クボ</v>
      </c>
      <c r="Q1498" t="str">
        <f t="shared" si="256"/>
        <v>マサノリ</v>
      </c>
      <c r="R1498">
        <f t="shared" si="257"/>
        <v>23</v>
      </c>
      <c r="S1498" t="str">
        <f t="shared" si="258"/>
        <v>1999</v>
      </c>
      <c r="T1498" t="str">
        <f t="shared" si="259"/>
        <v>0510</v>
      </c>
      <c r="U1498" t="str">
        <f t="shared" si="260"/>
        <v>1999/05/10</v>
      </c>
      <c r="V1498" t="str">
        <f t="shared" si="261"/>
        <v>奈良</v>
      </c>
      <c r="W1498" t="str">
        <f t="shared" si="262"/>
        <v/>
      </c>
      <c r="X1498" t="str">
        <f t="shared" si="263"/>
        <v>奈良県立医科大</v>
      </c>
    </row>
    <row r="1499" spans="1:24" x14ac:dyDescent="0.55000000000000004">
      <c r="A1499" s="7" t="s">
        <v>5494</v>
      </c>
      <c r="B1499" s="7">
        <v>1498</v>
      </c>
      <c r="C1499" s="7" t="s">
        <v>5531</v>
      </c>
      <c r="D1499" s="7" t="s">
        <v>5532</v>
      </c>
      <c r="E1499" s="7" t="s">
        <v>5533</v>
      </c>
      <c r="F1499" s="7">
        <v>19</v>
      </c>
      <c r="G1499" s="7" t="s">
        <v>109</v>
      </c>
      <c r="H1499" s="7" t="s">
        <v>551</v>
      </c>
      <c r="I1499" s="7" t="s">
        <v>5534</v>
      </c>
      <c r="J1499" s="7" t="s">
        <v>5535</v>
      </c>
      <c r="N1499" t="str">
        <f t="shared" si="253"/>
        <v>馬渕</v>
      </c>
      <c r="O1499" t="str">
        <f t="shared" si="254"/>
        <v>健彰</v>
      </c>
      <c r="P1499" t="str">
        <f t="shared" si="255"/>
        <v>マブチ</v>
      </c>
      <c r="Q1499" t="str">
        <f t="shared" si="256"/>
        <v>ケンショウ</v>
      </c>
      <c r="R1499">
        <f t="shared" si="257"/>
        <v>19</v>
      </c>
      <c r="S1499" t="str">
        <f t="shared" si="258"/>
        <v>2003</v>
      </c>
      <c r="T1499" t="str">
        <f t="shared" si="259"/>
        <v>0321</v>
      </c>
      <c r="U1499" t="str">
        <f t="shared" si="260"/>
        <v>2003/03/21</v>
      </c>
      <c r="V1499" t="str">
        <f t="shared" si="261"/>
        <v>奈良</v>
      </c>
      <c r="W1499" t="str">
        <f t="shared" si="262"/>
        <v/>
      </c>
      <c r="X1499" t="str">
        <f t="shared" si="263"/>
        <v>奈良県立医科大</v>
      </c>
    </row>
    <row r="1500" spans="1:24" x14ac:dyDescent="0.55000000000000004">
      <c r="A1500" s="7" t="s">
        <v>5494</v>
      </c>
      <c r="B1500" s="7">
        <v>1499</v>
      </c>
      <c r="C1500" s="7" t="s">
        <v>5536</v>
      </c>
      <c r="D1500" s="7" t="s">
        <v>5537</v>
      </c>
      <c r="E1500" s="7" t="s">
        <v>906</v>
      </c>
      <c r="F1500" s="7">
        <v>20</v>
      </c>
      <c r="G1500" s="7" t="s">
        <v>109</v>
      </c>
      <c r="H1500" s="7" t="s">
        <v>551</v>
      </c>
      <c r="I1500" s="7" t="s">
        <v>5538</v>
      </c>
      <c r="J1500" s="7" t="s">
        <v>5539</v>
      </c>
      <c r="N1500" t="str">
        <f t="shared" si="253"/>
        <v>井口</v>
      </c>
      <c r="O1500" t="str">
        <f t="shared" si="254"/>
        <v>一歩</v>
      </c>
      <c r="P1500" t="str">
        <f t="shared" si="255"/>
        <v>イノグチ</v>
      </c>
      <c r="Q1500" t="str">
        <f t="shared" si="256"/>
        <v>イツホ</v>
      </c>
      <c r="R1500">
        <f t="shared" si="257"/>
        <v>21</v>
      </c>
      <c r="S1500" t="str">
        <f t="shared" si="258"/>
        <v>2001</v>
      </c>
      <c r="T1500" t="str">
        <f t="shared" si="259"/>
        <v>1030</v>
      </c>
      <c r="U1500" t="str">
        <f t="shared" si="260"/>
        <v>2001/10/30</v>
      </c>
      <c r="V1500" t="str">
        <f t="shared" si="261"/>
        <v>奈良</v>
      </c>
      <c r="W1500" t="str">
        <f t="shared" si="262"/>
        <v/>
      </c>
      <c r="X1500" t="str">
        <f t="shared" si="263"/>
        <v>奈良県立医科大</v>
      </c>
    </row>
    <row r="1501" spans="1:24" x14ac:dyDescent="0.55000000000000004">
      <c r="A1501" s="7" t="s">
        <v>5540</v>
      </c>
      <c r="B1501" s="7">
        <v>1500</v>
      </c>
      <c r="C1501" s="7" t="s">
        <v>5541</v>
      </c>
      <c r="D1501" s="7" t="s">
        <v>5542</v>
      </c>
      <c r="E1501" s="7" t="s">
        <v>5543</v>
      </c>
      <c r="F1501" s="7">
        <v>21</v>
      </c>
      <c r="G1501" s="7" t="s">
        <v>98</v>
      </c>
      <c r="H1501" s="7">
        <v>141978434</v>
      </c>
      <c r="I1501" s="7" t="s">
        <v>347</v>
      </c>
      <c r="J1501" s="7" t="s">
        <v>3140</v>
      </c>
      <c r="N1501" t="str">
        <f t="shared" si="253"/>
        <v>山中</v>
      </c>
      <c r="O1501" t="str">
        <f t="shared" si="254"/>
        <v>聡一郎</v>
      </c>
      <c r="P1501" t="str">
        <f t="shared" si="255"/>
        <v>ヤマナカ</v>
      </c>
      <c r="Q1501" t="str">
        <f t="shared" si="256"/>
        <v>ソウイチロウ</v>
      </c>
      <c r="R1501">
        <f t="shared" si="257"/>
        <v>22</v>
      </c>
      <c r="S1501" t="str">
        <f t="shared" si="258"/>
        <v>2000</v>
      </c>
      <c r="T1501" t="str">
        <f t="shared" si="259"/>
        <v>0911</v>
      </c>
      <c r="U1501" t="str">
        <f t="shared" si="260"/>
        <v>2000/09/11</v>
      </c>
      <c r="V1501" t="str">
        <f t="shared" si="261"/>
        <v>滋賀</v>
      </c>
      <c r="W1501" t="str">
        <f t="shared" si="262"/>
        <v>00141978434</v>
      </c>
      <c r="X1501" t="str">
        <f t="shared" si="263"/>
        <v>京都橘大</v>
      </c>
    </row>
    <row r="1502" spans="1:24" x14ac:dyDescent="0.55000000000000004">
      <c r="A1502" s="7" t="s">
        <v>5540</v>
      </c>
      <c r="B1502" s="7">
        <v>1501</v>
      </c>
      <c r="C1502" s="7" t="s">
        <v>5544</v>
      </c>
      <c r="D1502" s="7" t="s">
        <v>5545</v>
      </c>
      <c r="E1502" s="7" t="s">
        <v>5546</v>
      </c>
      <c r="F1502" s="7">
        <v>20</v>
      </c>
      <c r="G1502" s="7" t="s">
        <v>1662</v>
      </c>
      <c r="H1502" s="7">
        <v>102405820</v>
      </c>
      <c r="I1502" s="7" t="s">
        <v>5547</v>
      </c>
      <c r="J1502" s="7" t="s">
        <v>1658</v>
      </c>
      <c r="N1502" t="str">
        <f t="shared" si="253"/>
        <v>両見</v>
      </c>
      <c r="O1502" t="str">
        <f t="shared" si="254"/>
        <v>颯真</v>
      </c>
      <c r="P1502" t="str">
        <f t="shared" si="255"/>
        <v>リョウケン</v>
      </c>
      <c r="Q1502" t="str">
        <f t="shared" si="256"/>
        <v>ソウマ</v>
      </c>
      <c r="R1502">
        <f t="shared" si="257"/>
        <v>21</v>
      </c>
      <c r="S1502" t="str">
        <f t="shared" si="258"/>
        <v>2001</v>
      </c>
      <c r="T1502" t="str">
        <f t="shared" si="259"/>
        <v>1211</v>
      </c>
      <c r="U1502" t="str">
        <f t="shared" si="260"/>
        <v>2001/12/11</v>
      </c>
      <c r="V1502" t="str">
        <f t="shared" si="261"/>
        <v>島根</v>
      </c>
      <c r="W1502" t="str">
        <f t="shared" si="262"/>
        <v>00102405820</v>
      </c>
      <c r="X1502" t="str">
        <f t="shared" si="263"/>
        <v>京都橘大</v>
      </c>
    </row>
    <row r="1503" spans="1:24" x14ac:dyDescent="0.55000000000000004">
      <c r="A1503" s="7" t="s">
        <v>5540</v>
      </c>
      <c r="B1503" s="7">
        <v>1502</v>
      </c>
      <c r="C1503" s="7" t="s">
        <v>5548</v>
      </c>
      <c r="D1503" s="7" t="s">
        <v>5549</v>
      </c>
      <c r="E1503" s="7" t="s">
        <v>2304</v>
      </c>
      <c r="F1503" s="7">
        <v>20</v>
      </c>
      <c r="G1503" s="7" t="s">
        <v>149</v>
      </c>
      <c r="H1503" s="7">
        <v>77971233</v>
      </c>
      <c r="I1503" s="7" t="s">
        <v>621</v>
      </c>
      <c r="J1503" s="7" t="s">
        <v>246</v>
      </c>
      <c r="N1503" t="str">
        <f t="shared" si="253"/>
        <v>上田</v>
      </c>
      <c r="O1503" t="str">
        <f t="shared" si="254"/>
        <v>浩輔</v>
      </c>
      <c r="P1503" t="str">
        <f t="shared" si="255"/>
        <v>ウエダ</v>
      </c>
      <c r="Q1503" t="str">
        <f t="shared" si="256"/>
        <v>コウスケ</v>
      </c>
      <c r="R1503">
        <f t="shared" si="257"/>
        <v>21</v>
      </c>
      <c r="S1503" t="str">
        <f t="shared" si="258"/>
        <v>2001</v>
      </c>
      <c r="T1503" t="str">
        <f t="shared" si="259"/>
        <v>1022</v>
      </c>
      <c r="U1503" t="str">
        <f t="shared" si="260"/>
        <v>2001/10/22</v>
      </c>
      <c r="V1503" t="str">
        <f t="shared" si="261"/>
        <v>大阪</v>
      </c>
      <c r="W1503" t="str">
        <f t="shared" si="262"/>
        <v>00077971233</v>
      </c>
      <c r="X1503" t="str">
        <f t="shared" si="263"/>
        <v>京都橘大</v>
      </c>
    </row>
    <row r="1504" spans="1:24" x14ac:dyDescent="0.55000000000000004">
      <c r="A1504" s="7" t="s">
        <v>5540</v>
      </c>
      <c r="B1504" s="7">
        <v>1503</v>
      </c>
      <c r="C1504" s="7" t="s">
        <v>5550</v>
      </c>
      <c r="D1504" s="7" t="s">
        <v>5551</v>
      </c>
      <c r="E1504" s="7" t="s">
        <v>233</v>
      </c>
      <c r="F1504" s="7">
        <v>21</v>
      </c>
      <c r="G1504" s="7" t="s">
        <v>121</v>
      </c>
      <c r="H1504" s="7">
        <v>99033832</v>
      </c>
      <c r="I1504" s="7" t="s">
        <v>223</v>
      </c>
      <c r="J1504" s="7" t="s">
        <v>3797</v>
      </c>
      <c r="N1504" t="str">
        <f t="shared" si="253"/>
        <v>吉田</v>
      </c>
      <c r="O1504" t="str">
        <f t="shared" si="254"/>
        <v>勇</v>
      </c>
      <c r="P1504" t="str">
        <f t="shared" si="255"/>
        <v>ヨシダ</v>
      </c>
      <c r="Q1504" t="str">
        <f t="shared" si="256"/>
        <v>ユウ</v>
      </c>
      <c r="R1504">
        <f t="shared" si="257"/>
        <v>21</v>
      </c>
      <c r="S1504" t="str">
        <f t="shared" si="258"/>
        <v>2001</v>
      </c>
      <c r="T1504" t="str">
        <f t="shared" si="259"/>
        <v>0227</v>
      </c>
      <c r="U1504" t="str">
        <f t="shared" si="260"/>
        <v>2001/02/27</v>
      </c>
      <c r="V1504" t="str">
        <f t="shared" si="261"/>
        <v>京都</v>
      </c>
      <c r="W1504" t="str">
        <f t="shared" si="262"/>
        <v>00099033832</v>
      </c>
      <c r="X1504" t="str">
        <f t="shared" si="263"/>
        <v>京都橘大</v>
      </c>
    </row>
    <row r="1505" spans="1:24" x14ac:dyDescent="0.55000000000000004">
      <c r="A1505" s="7" t="s">
        <v>5540</v>
      </c>
      <c r="B1505" s="7">
        <v>1504</v>
      </c>
      <c r="C1505" s="7" t="s">
        <v>5552</v>
      </c>
      <c r="D1505" s="7" t="s">
        <v>5553</v>
      </c>
      <c r="E1505" s="7" t="s">
        <v>1857</v>
      </c>
      <c r="F1505" s="7">
        <v>19</v>
      </c>
      <c r="G1505" s="7" t="s">
        <v>121</v>
      </c>
      <c r="H1505" s="7">
        <v>88180328</v>
      </c>
      <c r="I1505" s="7" t="s">
        <v>5554</v>
      </c>
      <c r="J1505" s="7" t="s">
        <v>2219</v>
      </c>
      <c r="N1505" t="str">
        <f t="shared" si="253"/>
        <v>長木</v>
      </c>
      <c r="O1505" t="str">
        <f t="shared" si="254"/>
        <v>涼馬</v>
      </c>
      <c r="P1505" t="str">
        <f t="shared" si="255"/>
        <v>ナガキ</v>
      </c>
      <c r="Q1505" t="str">
        <f t="shared" si="256"/>
        <v>リョウマ</v>
      </c>
      <c r="R1505">
        <f t="shared" si="257"/>
        <v>20</v>
      </c>
      <c r="S1505" t="str">
        <f t="shared" si="258"/>
        <v>2002</v>
      </c>
      <c r="T1505" t="str">
        <f t="shared" si="259"/>
        <v>1011</v>
      </c>
      <c r="U1505" t="str">
        <f t="shared" si="260"/>
        <v>2002/10/11</v>
      </c>
      <c r="V1505" t="str">
        <f t="shared" si="261"/>
        <v>京都</v>
      </c>
      <c r="W1505" t="str">
        <f t="shared" si="262"/>
        <v>00088180328</v>
      </c>
      <c r="X1505" t="str">
        <f t="shared" si="263"/>
        <v>京都橘大</v>
      </c>
    </row>
    <row r="1506" spans="1:24" x14ac:dyDescent="0.55000000000000004">
      <c r="A1506" s="7" t="s">
        <v>5540</v>
      </c>
      <c r="B1506" s="7">
        <v>1505</v>
      </c>
      <c r="C1506" s="7" t="s">
        <v>5555</v>
      </c>
      <c r="D1506" s="7" t="s">
        <v>1710</v>
      </c>
      <c r="E1506" s="7" t="s">
        <v>2469</v>
      </c>
      <c r="F1506" s="7">
        <v>19</v>
      </c>
      <c r="G1506" s="7" t="s">
        <v>121</v>
      </c>
      <c r="H1506" s="7">
        <v>163230116</v>
      </c>
      <c r="I1506" s="7" t="s">
        <v>1711</v>
      </c>
      <c r="J1506" s="7" t="s">
        <v>1712</v>
      </c>
      <c r="N1506" t="str">
        <f t="shared" si="253"/>
        <v>黒田</v>
      </c>
      <c r="O1506" t="str">
        <f t="shared" si="254"/>
        <v>翔生</v>
      </c>
      <c r="P1506" t="str">
        <f t="shared" si="255"/>
        <v>クロダ</v>
      </c>
      <c r="Q1506" t="str">
        <f t="shared" si="256"/>
        <v>ショウキ</v>
      </c>
      <c r="R1506">
        <f t="shared" si="257"/>
        <v>20</v>
      </c>
      <c r="S1506" t="str">
        <f t="shared" si="258"/>
        <v>2002</v>
      </c>
      <c r="T1506" t="str">
        <f t="shared" si="259"/>
        <v>0731</v>
      </c>
      <c r="U1506" t="str">
        <f t="shared" si="260"/>
        <v>2002/07/31</v>
      </c>
      <c r="V1506" t="str">
        <f t="shared" si="261"/>
        <v>京都</v>
      </c>
      <c r="W1506" t="str">
        <f t="shared" si="262"/>
        <v>00163230116</v>
      </c>
      <c r="X1506" t="str">
        <f t="shared" si="263"/>
        <v>京都橘大</v>
      </c>
    </row>
    <row r="1507" spans="1:24" x14ac:dyDescent="0.55000000000000004">
      <c r="A1507" s="7" t="s">
        <v>5540</v>
      </c>
      <c r="B1507" s="7">
        <v>1506</v>
      </c>
      <c r="C1507" s="7" t="s">
        <v>5556</v>
      </c>
      <c r="D1507" s="7" t="s">
        <v>5557</v>
      </c>
      <c r="E1507" s="7" t="s">
        <v>3072</v>
      </c>
      <c r="F1507" s="7">
        <v>19</v>
      </c>
      <c r="G1507" s="7" t="s">
        <v>149</v>
      </c>
      <c r="H1507" s="7">
        <v>127192628</v>
      </c>
      <c r="I1507" s="7" t="s">
        <v>318</v>
      </c>
      <c r="J1507" s="7" t="s">
        <v>2011</v>
      </c>
      <c r="N1507" t="str">
        <f t="shared" si="253"/>
        <v>山崎</v>
      </c>
      <c r="O1507" t="str">
        <f t="shared" si="254"/>
        <v>直樹</v>
      </c>
      <c r="P1507" t="str">
        <f t="shared" si="255"/>
        <v>ヤマザキ</v>
      </c>
      <c r="Q1507" t="str">
        <f t="shared" si="256"/>
        <v>ナオキ</v>
      </c>
      <c r="R1507">
        <f t="shared" si="257"/>
        <v>20</v>
      </c>
      <c r="S1507" t="str">
        <f t="shared" si="258"/>
        <v>2002</v>
      </c>
      <c r="T1507" t="str">
        <f t="shared" si="259"/>
        <v>0926</v>
      </c>
      <c r="U1507" t="str">
        <f t="shared" si="260"/>
        <v>2002/09/26</v>
      </c>
      <c r="V1507" t="str">
        <f t="shared" si="261"/>
        <v>大阪</v>
      </c>
      <c r="W1507" t="str">
        <f t="shared" si="262"/>
        <v>00127192628</v>
      </c>
      <c r="X1507" t="str">
        <f t="shared" si="263"/>
        <v>京都橘大</v>
      </c>
    </row>
    <row r="1508" spans="1:24" x14ac:dyDescent="0.55000000000000004">
      <c r="A1508" s="7" t="s">
        <v>5540</v>
      </c>
      <c r="B1508" s="7">
        <v>1507</v>
      </c>
      <c r="C1508" s="7" t="s">
        <v>5558</v>
      </c>
      <c r="D1508" s="7" t="s">
        <v>5559</v>
      </c>
      <c r="E1508" s="7" t="s">
        <v>3638</v>
      </c>
      <c r="F1508" s="7">
        <v>19</v>
      </c>
      <c r="G1508" s="7" t="s">
        <v>121</v>
      </c>
      <c r="H1508" s="7">
        <v>121949733</v>
      </c>
      <c r="I1508" s="7" t="s">
        <v>5498</v>
      </c>
      <c r="J1508" s="7" t="s">
        <v>5560</v>
      </c>
      <c r="N1508" t="str">
        <f t="shared" si="253"/>
        <v>北野</v>
      </c>
      <c r="O1508" t="str">
        <f t="shared" si="254"/>
        <v>篤朗</v>
      </c>
      <c r="P1508" t="str">
        <f t="shared" si="255"/>
        <v>キタノ</v>
      </c>
      <c r="Q1508" t="str">
        <f t="shared" si="256"/>
        <v>アツロウ</v>
      </c>
      <c r="R1508">
        <f t="shared" si="257"/>
        <v>20</v>
      </c>
      <c r="S1508" t="str">
        <f t="shared" si="258"/>
        <v>2002</v>
      </c>
      <c r="T1508" t="str">
        <f t="shared" si="259"/>
        <v>1105</v>
      </c>
      <c r="U1508" t="str">
        <f t="shared" si="260"/>
        <v>2002/11/05</v>
      </c>
      <c r="V1508" t="str">
        <f t="shared" si="261"/>
        <v>京都</v>
      </c>
      <c r="W1508" t="str">
        <f t="shared" si="262"/>
        <v>00121949733</v>
      </c>
      <c r="X1508" t="str">
        <f t="shared" si="263"/>
        <v>京都橘大</v>
      </c>
    </row>
    <row r="1509" spans="1:24" x14ac:dyDescent="0.55000000000000004">
      <c r="A1509" s="7" t="s">
        <v>5540</v>
      </c>
      <c r="B1509" s="7">
        <v>1508</v>
      </c>
      <c r="C1509" s="7" t="s">
        <v>5561</v>
      </c>
      <c r="D1509" s="7" t="s">
        <v>1678</v>
      </c>
      <c r="E1509" s="7" t="s">
        <v>1060</v>
      </c>
      <c r="F1509" s="7">
        <v>19</v>
      </c>
      <c r="G1509" s="7" t="s">
        <v>121</v>
      </c>
      <c r="H1509" s="7">
        <v>90537428</v>
      </c>
      <c r="I1509" s="7" t="s">
        <v>575</v>
      </c>
      <c r="J1509" s="7" t="s">
        <v>278</v>
      </c>
      <c r="N1509" t="str">
        <f t="shared" si="253"/>
        <v>井上</v>
      </c>
      <c r="O1509" t="str">
        <f t="shared" si="254"/>
        <v>勇人</v>
      </c>
      <c r="P1509" t="str">
        <f t="shared" si="255"/>
        <v>イノウエ</v>
      </c>
      <c r="Q1509" t="str">
        <f t="shared" si="256"/>
        <v>ハヤト</v>
      </c>
      <c r="R1509">
        <f t="shared" si="257"/>
        <v>19</v>
      </c>
      <c r="S1509" t="str">
        <f t="shared" si="258"/>
        <v>2003</v>
      </c>
      <c r="T1509" t="str">
        <f t="shared" si="259"/>
        <v>0305</v>
      </c>
      <c r="U1509" t="str">
        <f t="shared" si="260"/>
        <v>2003/03/05</v>
      </c>
      <c r="V1509" t="str">
        <f t="shared" si="261"/>
        <v>京都</v>
      </c>
      <c r="W1509" t="str">
        <f t="shared" si="262"/>
        <v>00090537428</v>
      </c>
      <c r="X1509" t="str">
        <f t="shared" si="263"/>
        <v>京都橘大</v>
      </c>
    </row>
    <row r="1510" spans="1:24" x14ac:dyDescent="0.55000000000000004">
      <c r="A1510" s="7" t="s">
        <v>5540</v>
      </c>
      <c r="B1510" s="7">
        <v>1509</v>
      </c>
      <c r="C1510" s="7" t="s">
        <v>5562</v>
      </c>
      <c r="D1510" s="7" t="s">
        <v>5563</v>
      </c>
      <c r="E1510" s="7" t="s">
        <v>2671</v>
      </c>
      <c r="F1510" s="7">
        <v>20</v>
      </c>
      <c r="G1510" s="7" t="s">
        <v>109</v>
      </c>
      <c r="H1510" s="7">
        <v>115422217</v>
      </c>
      <c r="I1510" s="7" t="s">
        <v>5564</v>
      </c>
      <c r="J1510" s="7" t="s">
        <v>4684</v>
      </c>
      <c r="N1510" t="str">
        <f t="shared" si="253"/>
        <v>山尾</v>
      </c>
      <c r="O1510" t="str">
        <f t="shared" si="254"/>
        <v>育吹</v>
      </c>
      <c r="P1510" t="str">
        <f t="shared" si="255"/>
        <v>ヤマオ</v>
      </c>
      <c r="Q1510" t="str">
        <f t="shared" si="256"/>
        <v>イブキ</v>
      </c>
      <c r="R1510">
        <f t="shared" si="257"/>
        <v>21</v>
      </c>
      <c r="S1510" t="str">
        <f t="shared" si="258"/>
        <v>2001</v>
      </c>
      <c r="T1510" t="str">
        <f t="shared" si="259"/>
        <v>1002</v>
      </c>
      <c r="U1510" t="str">
        <f t="shared" si="260"/>
        <v>2001/10/02</v>
      </c>
      <c r="V1510" t="str">
        <f t="shared" si="261"/>
        <v>奈良</v>
      </c>
      <c r="W1510" t="str">
        <f t="shared" si="262"/>
        <v>00115422217</v>
      </c>
      <c r="X1510" t="str">
        <f t="shared" si="263"/>
        <v>京都橘大</v>
      </c>
    </row>
    <row r="1511" spans="1:24" x14ac:dyDescent="0.55000000000000004">
      <c r="A1511" s="7" t="s">
        <v>5565</v>
      </c>
      <c r="B1511" s="7">
        <v>1510</v>
      </c>
      <c r="C1511" s="7" t="s">
        <v>5566</v>
      </c>
      <c r="D1511" s="7" t="s">
        <v>5567</v>
      </c>
      <c r="E1511" s="7" t="s">
        <v>5568</v>
      </c>
      <c r="F1511" s="7">
        <v>21</v>
      </c>
      <c r="G1511" s="7" t="s">
        <v>1220</v>
      </c>
      <c r="H1511" s="7">
        <v>67152223</v>
      </c>
      <c r="I1511" s="7" t="s">
        <v>261</v>
      </c>
      <c r="J1511" s="7" t="s">
        <v>978</v>
      </c>
      <c r="N1511" t="str">
        <f t="shared" si="253"/>
        <v>伊藤</v>
      </c>
      <c r="O1511" t="str">
        <f t="shared" si="254"/>
        <v>祐晟</v>
      </c>
      <c r="P1511" t="str">
        <f t="shared" si="255"/>
        <v>イトウ</v>
      </c>
      <c r="Q1511" t="str">
        <f t="shared" si="256"/>
        <v>ユウセイ</v>
      </c>
      <c r="R1511">
        <f t="shared" si="257"/>
        <v>22</v>
      </c>
      <c r="S1511" t="str">
        <f t="shared" si="258"/>
        <v>2000</v>
      </c>
      <c r="T1511" t="str">
        <f t="shared" si="259"/>
        <v>0817</v>
      </c>
      <c r="U1511" t="str">
        <f t="shared" si="260"/>
        <v>2000/08/17</v>
      </c>
      <c r="V1511" t="str">
        <f t="shared" si="261"/>
        <v>和歌山</v>
      </c>
      <c r="W1511" t="str">
        <f t="shared" si="262"/>
        <v>00067152223</v>
      </c>
      <c r="X1511" t="str">
        <f t="shared" si="263"/>
        <v>和歌山大</v>
      </c>
    </row>
    <row r="1512" spans="1:24" x14ac:dyDescent="0.55000000000000004">
      <c r="A1512" s="7" t="s">
        <v>5565</v>
      </c>
      <c r="B1512" s="7">
        <v>1511</v>
      </c>
      <c r="C1512" s="7" t="s">
        <v>5569</v>
      </c>
      <c r="D1512" s="7" t="s">
        <v>5570</v>
      </c>
      <c r="E1512" s="7" t="s">
        <v>5571</v>
      </c>
      <c r="F1512" s="7">
        <v>21</v>
      </c>
      <c r="G1512" s="7" t="s">
        <v>1220</v>
      </c>
      <c r="H1512" s="7">
        <v>98794643</v>
      </c>
      <c r="I1512" s="7" t="s">
        <v>5572</v>
      </c>
      <c r="J1512" s="7" t="s">
        <v>2219</v>
      </c>
      <c r="N1512" t="str">
        <f t="shared" si="253"/>
        <v>大岡</v>
      </c>
      <c r="O1512" t="str">
        <f t="shared" si="254"/>
        <v>諒真</v>
      </c>
      <c r="P1512" t="str">
        <f t="shared" si="255"/>
        <v>オオオカ</v>
      </c>
      <c r="Q1512" t="str">
        <f t="shared" si="256"/>
        <v>リョウマ</v>
      </c>
      <c r="R1512">
        <f t="shared" si="257"/>
        <v>22</v>
      </c>
      <c r="S1512" t="str">
        <f t="shared" si="258"/>
        <v>2000</v>
      </c>
      <c r="T1512" t="str">
        <f t="shared" si="259"/>
        <v>0506</v>
      </c>
      <c r="U1512" t="str">
        <f t="shared" si="260"/>
        <v>2000/05/06</v>
      </c>
      <c r="V1512" t="str">
        <f t="shared" si="261"/>
        <v>和歌山</v>
      </c>
      <c r="W1512" t="str">
        <f t="shared" si="262"/>
        <v>00098794643</v>
      </c>
      <c r="X1512" t="str">
        <f t="shared" si="263"/>
        <v>和歌山大</v>
      </c>
    </row>
    <row r="1513" spans="1:24" x14ac:dyDescent="0.55000000000000004">
      <c r="A1513" s="7" t="s">
        <v>5565</v>
      </c>
      <c r="B1513" s="7">
        <v>1512</v>
      </c>
      <c r="C1513" s="7" t="s">
        <v>5573</v>
      </c>
      <c r="D1513" s="7" t="s">
        <v>5574</v>
      </c>
      <c r="E1513" s="7" t="s">
        <v>132</v>
      </c>
      <c r="F1513" s="7">
        <v>21</v>
      </c>
      <c r="G1513" s="7" t="s">
        <v>1220</v>
      </c>
      <c r="H1513" s="7">
        <v>66956638</v>
      </c>
      <c r="I1513" s="7" t="s">
        <v>690</v>
      </c>
      <c r="J1513" s="7" t="s">
        <v>2742</v>
      </c>
      <c r="N1513" t="str">
        <f t="shared" si="253"/>
        <v>片山</v>
      </c>
      <c r="O1513" t="str">
        <f t="shared" si="254"/>
        <v>尚則</v>
      </c>
      <c r="P1513" t="str">
        <f t="shared" si="255"/>
        <v>カタヤマ</v>
      </c>
      <c r="Q1513" t="str">
        <f t="shared" si="256"/>
        <v>ヒサノリ</v>
      </c>
      <c r="R1513">
        <f t="shared" si="257"/>
        <v>22</v>
      </c>
      <c r="S1513" t="str">
        <f t="shared" si="258"/>
        <v>2000</v>
      </c>
      <c r="T1513" t="str">
        <f t="shared" si="259"/>
        <v>0810</v>
      </c>
      <c r="U1513" t="str">
        <f t="shared" si="260"/>
        <v>2000/08/10</v>
      </c>
      <c r="V1513" t="str">
        <f t="shared" si="261"/>
        <v>和歌山</v>
      </c>
      <c r="W1513" t="str">
        <f t="shared" si="262"/>
        <v>00066956638</v>
      </c>
      <c r="X1513" t="str">
        <f t="shared" si="263"/>
        <v>和歌山大</v>
      </c>
    </row>
    <row r="1514" spans="1:24" x14ac:dyDescent="0.55000000000000004">
      <c r="A1514" s="7" t="s">
        <v>5565</v>
      </c>
      <c r="B1514" s="7">
        <v>1513</v>
      </c>
      <c r="C1514" s="7" t="s">
        <v>5575</v>
      </c>
      <c r="D1514" s="7" t="s">
        <v>5576</v>
      </c>
      <c r="E1514" s="7" t="s">
        <v>3453</v>
      </c>
      <c r="F1514" s="7">
        <v>21</v>
      </c>
      <c r="G1514" s="7" t="s">
        <v>1220</v>
      </c>
      <c r="H1514" s="7">
        <v>68449334</v>
      </c>
      <c r="I1514" s="7" t="s">
        <v>5577</v>
      </c>
      <c r="J1514" s="7" t="s">
        <v>1018</v>
      </c>
      <c r="N1514" t="str">
        <f t="shared" si="253"/>
        <v>木坊子</v>
      </c>
      <c r="O1514" t="str">
        <f t="shared" si="254"/>
        <v>俊資</v>
      </c>
      <c r="P1514" t="str">
        <f t="shared" si="255"/>
        <v>キボシ</v>
      </c>
      <c r="Q1514" t="str">
        <f t="shared" si="256"/>
        <v>シュンスケ</v>
      </c>
      <c r="R1514">
        <f t="shared" si="257"/>
        <v>22</v>
      </c>
      <c r="S1514" t="str">
        <f t="shared" si="258"/>
        <v>2000</v>
      </c>
      <c r="T1514" t="str">
        <f t="shared" si="259"/>
        <v>0509</v>
      </c>
      <c r="U1514" t="str">
        <f t="shared" si="260"/>
        <v>2000/05/09</v>
      </c>
      <c r="V1514" t="str">
        <f t="shared" si="261"/>
        <v>和歌山</v>
      </c>
      <c r="W1514" t="str">
        <f t="shared" si="262"/>
        <v>00068449334</v>
      </c>
      <c r="X1514" t="str">
        <f t="shared" si="263"/>
        <v>和歌山大</v>
      </c>
    </row>
    <row r="1515" spans="1:24" x14ac:dyDescent="0.55000000000000004">
      <c r="A1515" s="7" t="s">
        <v>5565</v>
      </c>
      <c r="B1515" s="7">
        <v>1514</v>
      </c>
      <c r="C1515" s="7" t="s">
        <v>5578</v>
      </c>
      <c r="D1515" s="7" t="s">
        <v>5579</v>
      </c>
      <c r="E1515" s="7" t="s">
        <v>5580</v>
      </c>
      <c r="F1515" s="7">
        <v>22</v>
      </c>
      <c r="G1515" s="7" t="s">
        <v>1220</v>
      </c>
      <c r="H1515" s="7">
        <v>64545226</v>
      </c>
      <c r="I1515" s="7" t="s">
        <v>5581</v>
      </c>
      <c r="J1515" s="7" t="s">
        <v>165</v>
      </c>
      <c r="N1515" t="str">
        <f t="shared" si="253"/>
        <v>阪上</v>
      </c>
      <c r="O1515" t="str">
        <f t="shared" si="254"/>
        <v>蒼太</v>
      </c>
      <c r="P1515" t="str">
        <f t="shared" si="255"/>
        <v>サカウエ</v>
      </c>
      <c r="Q1515" t="str">
        <f t="shared" si="256"/>
        <v>ソウタ</v>
      </c>
      <c r="R1515">
        <f t="shared" si="257"/>
        <v>23</v>
      </c>
      <c r="S1515" t="str">
        <f t="shared" si="258"/>
        <v>1999</v>
      </c>
      <c r="T1515" t="str">
        <f t="shared" si="259"/>
        <v>1009</v>
      </c>
      <c r="U1515" t="str">
        <f t="shared" si="260"/>
        <v>1999/10/09</v>
      </c>
      <c r="V1515" t="str">
        <f t="shared" si="261"/>
        <v>和歌山</v>
      </c>
      <c r="W1515" t="str">
        <f t="shared" si="262"/>
        <v>00064545226</v>
      </c>
      <c r="X1515" t="str">
        <f t="shared" si="263"/>
        <v>和歌山大</v>
      </c>
    </row>
    <row r="1516" spans="1:24" x14ac:dyDescent="0.55000000000000004">
      <c r="A1516" s="7" t="s">
        <v>5565</v>
      </c>
      <c r="B1516" s="7">
        <v>1515</v>
      </c>
      <c r="C1516" s="7" t="s">
        <v>5582</v>
      </c>
      <c r="D1516" s="7" t="s">
        <v>5583</v>
      </c>
      <c r="E1516" s="7" t="s">
        <v>5584</v>
      </c>
      <c r="F1516" s="7">
        <v>21</v>
      </c>
      <c r="G1516" s="7" t="s">
        <v>1220</v>
      </c>
      <c r="H1516" s="7">
        <v>107109321</v>
      </c>
      <c r="I1516" s="7" t="s">
        <v>823</v>
      </c>
      <c r="J1516" s="7" t="s">
        <v>748</v>
      </c>
      <c r="N1516" t="str">
        <f t="shared" si="253"/>
        <v>田中</v>
      </c>
      <c r="O1516" t="str">
        <f t="shared" si="254"/>
        <v>太一</v>
      </c>
      <c r="P1516" t="str">
        <f t="shared" si="255"/>
        <v>タナカ</v>
      </c>
      <c r="Q1516" t="str">
        <f t="shared" si="256"/>
        <v>タイチ</v>
      </c>
      <c r="R1516">
        <f t="shared" si="257"/>
        <v>22</v>
      </c>
      <c r="S1516" t="str">
        <f t="shared" si="258"/>
        <v>2000</v>
      </c>
      <c r="T1516" t="str">
        <f t="shared" si="259"/>
        <v>1027</v>
      </c>
      <c r="U1516" t="str">
        <f t="shared" si="260"/>
        <v>2000/10/27</v>
      </c>
      <c r="V1516" t="str">
        <f t="shared" si="261"/>
        <v>和歌山</v>
      </c>
      <c r="W1516" t="str">
        <f t="shared" si="262"/>
        <v>00107109321</v>
      </c>
      <c r="X1516" t="str">
        <f t="shared" si="263"/>
        <v>和歌山大</v>
      </c>
    </row>
    <row r="1517" spans="1:24" x14ac:dyDescent="0.55000000000000004">
      <c r="A1517" s="7" t="s">
        <v>5565</v>
      </c>
      <c r="B1517" s="7">
        <v>1516</v>
      </c>
      <c r="C1517" s="7" t="s">
        <v>5585</v>
      </c>
      <c r="D1517" s="7" t="s">
        <v>5586</v>
      </c>
      <c r="E1517" s="7" t="s">
        <v>1972</v>
      </c>
      <c r="F1517" s="7">
        <v>21</v>
      </c>
      <c r="G1517" s="7" t="s">
        <v>1220</v>
      </c>
      <c r="H1517" s="7">
        <v>66044020</v>
      </c>
      <c r="I1517" s="7" t="s">
        <v>1482</v>
      </c>
      <c r="J1517" s="7" t="s">
        <v>1765</v>
      </c>
      <c r="N1517" t="str">
        <f t="shared" si="253"/>
        <v>谷村</v>
      </c>
      <c r="O1517" t="str">
        <f t="shared" si="254"/>
        <v>風真</v>
      </c>
      <c r="P1517" t="str">
        <f t="shared" si="255"/>
        <v>タニムラ</v>
      </c>
      <c r="Q1517" t="str">
        <f t="shared" si="256"/>
        <v>フウマ</v>
      </c>
      <c r="R1517">
        <f t="shared" si="257"/>
        <v>22</v>
      </c>
      <c r="S1517" t="str">
        <f t="shared" si="258"/>
        <v>2000</v>
      </c>
      <c r="T1517" t="str">
        <f t="shared" si="259"/>
        <v>0529</v>
      </c>
      <c r="U1517" t="str">
        <f t="shared" si="260"/>
        <v>2000/05/29</v>
      </c>
      <c r="V1517" t="str">
        <f t="shared" si="261"/>
        <v>和歌山</v>
      </c>
      <c r="W1517" t="str">
        <f t="shared" si="262"/>
        <v>00066044020</v>
      </c>
      <c r="X1517" t="str">
        <f t="shared" si="263"/>
        <v>和歌山大</v>
      </c>
    </row>
    <row r="1518" spans="1:24" x14ac:dyDescent="0.55000000000000004">
      <c r="A1518" s="7" t="s">
        <v>5565</v>
      </c>
      <c r="B1518" s="7">
        <v>1517</v>
      </c>
      <c r="C1518" s="7" t="s">
        <v>5587</v>
      </c>
      <c r="D1518" s="7" t="s">
        <v>5588</v>
      </c>
      <c r="E1518" s="7" t="s">
        <v>5589</v>
      </c>
      <c r="F1518" s="7">
        <v>21</v>
      </c>
      <c r="G1518" s="7" t="s">
        <v>1220</v>
      </c>
      <c r="H1518" s="7">
        <v>97579037</v>
      </c>
      <c r="I1518" s="7" t="s">
        <v>5590</v>
      </c>
      <c r="J1518" s="7" t="s">
        <v>5104</v>
      </c>
      <c r="N1518" t="str">
        <f t="shared" si="253"/>
        <v>明貝</v>
      </c>
      <c r="O1518" t="str">
        <f t="shared" si="254"/>
        <v>隼汰</v>
      </c>
      <c r="P1518" t="str">
        <f t="shared" si="255"/>
        <v>ミョウカイ</v>
      </c>
      <c r="Q1518" t="str">
        <f t="shared" si="256"/>
        <v>ハヤタ</v>
      </c>
      <c r="R1518">
        <f t="shared" si="257"/>
        <v>22</v>
      </c>
      <c r="S1518" t="str">
        <f t="shared" si="258"/>
        <v>2000</v>
      </c>
      <c r="T1518" t="str">
        <f t="shared" si="259"/>
        <v>0622</v>
      </c>
      <c r="U1518" t="str">
        <f t="shared" si="260"/>
        <v>2000/06/22</v>
      </c>
      <c r="V1518" t="str">
        <f t="shared" si="261"/>
        <v>和歌山</v>
      </c>
      <c r="W1518" t="str">
        <f t="shared" si="262"/>
        <v>00097579037</v>
      </c>
      <c r="X1518" t="str">
        <f t="shared" si="263"/>
        <v>和歌山大</v>
      </c>
    </row>
    <row r="1519" spans="1:24" x14ac:dyDescent="0.55000000000000004">
      <c r="A1519" s="7" t="s">
        <v>5565</v>
      </c>
      <c r="B1519" s="7">
        <v>1518</v>
      </c>
      <c r="C1519" s="7" t="s">
        <v>5591</v>
      </c>
      <c r="D1519" s="7" t="s">
        <v>5592</v>
      </c>
      <c r="E1519" s="7" t="s">
        <v>5593</v>
      </c>
      <c r="F1519" s="7">
        <v>22</v>
      </c>
      <c r="G1519" s="7" t="s">
        <v>1220</v>
      </c>
      <c r="H1519" s="7">
        <v>62522421</v>
      </c>
      <c r="I1519" s="7" t="s">
        <v>5594</v>
      </c>
      <c r="J1519" s="7" t="s">
        <v>2011</v>
      </c>
      <c r="N1519" t="str">
        <f t="shared" si="253"/>
        <v>内田</v>
      </c>
      <c r="O1519" t="str">
        <f t="shared" si="254"/>
        <v>直希</v>
      </c>
      <c r="P1519" t="str">
        <f t="shared" si="255"/>
        <v>ウチダ</v>
      </c>
      <c r="Q1519" t="str">
        <f t="shared" si="256"/>
        <v>ナオキ</v>
      </c>
      <c r="R1519">
        <f t="shared" si="257"/>
        <v>23</v>
      </c>
      <c r="S1519" t="str">
        <f t="shared" si="258"/>
        <v>1999</v>
      </c>
      <c r="T1519" t="str">
        <f t="shared" si="259"/>
        <v>1123</v>
      </c>
      <c r="U1519" t="str">
        <f t="shared" si="260"/>
        <v>1999/11/23</v>
      </c>
      <c r="V1519" t="str">
        <f t="shared" si="261"/>
        <v>和歌山</v>
      </c>
      <c r="W1519" t="str">
        <f t="shared" si="262"/>
        <v>00062522421</v>
      </c>
      <c r="X1519" t="str">
        <f t="shared" si="263"/>
        <v>和歌山大</v>
      </c>
    </row>
    <row r="1520" spans="1:24" x14ac:dyDescent="0.55000000000000004">
      <c r="A1520" s="7" t="s">
        <v>5565</v>
      </c>
      <c r="B1520" s="7">
        <v>1519</v>
      </c>
      <c r="C1520" s="7" t="s">
        <v>5595</v>
      </c>
      <c r="D1520" s="7" t="s">
        <v>5596</v>
      </c>
      <c r="E1520" s="7" t="s">
        <v>2222</v>
      </c>
      <c r="F1520" s="7">
        <v>21</v>
      </c>
      <c r="G1520" s="7" t="s">
        <v>1220</v>
      </c>
      <c r="H1520" s="7">
        <v>101214918</v>
      </c>
      <c r="I1520" s="7" t="s">
        <v>5597</v>
      </c>
      <c r="J1520" s="7" t="s">
        <v>1027</v>
      </c>
      <c r="N1520" t="str">
        <f t="shared" si="253"/>
        <v>谷岡</v>
      </c>
      <c r="O1520" t="str">
        <f t="shared" si="254"/>
        <v>義隆</v>
      </c>
      <c r="P1520" t="str">
        <f t="shared" si="255"/>
        <v>タニオカ</v>
      </c>
      <c r="Q1520" t="str">
        <f t="shared" si="256"/>
        <v>ヨシタカ</v>
      </c>
      <c r="R1520">
        <f t="shared" si="257"/>
        <v>22</v>
      </c>
      <c r="S1520" t="str">
        <f t="shared" si="258"/>
        <v>2000</v>
      </c>
      <c r="T1520" t="str">
        <f t="shared" si="259"/>
        <v>0501</v>
      </c>
      <c r="U1520" t="str">
        <f t="shared" si="260"/>
        <v>2000/05/01</v>
      </c>
      <c r="V1520" t="str">
        <f t="shared" si="261"/>
        <v>和歌山</v>
      </c>
      <c r="W1520" t="str">
        <f t="shared" si="262"/>
        <v>00101214918</v>
      </c>
      <c r="X1520" t="str">
        <f t="shared" si="263"/>
        <v>和歌山大</v>
      </c>
    </row>
    <row r="1521" spans="1:24" x14ac:dyDescent="0.55000000000000004">
      <c r="A1521" s="7" t="s">
        <v>5565</v>
      </c>
      <c r="B1521" s="7">
        <v>1520</v>
      </c>
      <c r="C1521" s="7" t="s">
        <v>5598</v>
      </c>
      <c r="D1521" s="7" t="s">
        <v>5599</v>
      </c>
      <c r="E1521" s="7" t="s">
        <v>2217</v>
      </c>
      <c r="F1521" s="7">
        <v>21</v>
      </c>
      <c r="G1521" s="7" t="s">
        <v>1220</v>
      </c>
      <c r="H1521" s="7">
        <v>63092929</v>
      </c>
      <c r="I1521" s="7" t="s">
        <v>2184</v>
      </c>
      <c r="J1521" s="7" t="s">
        <v>758</v>
      </c>
      <c r="N1521" t="str">
        <f t="shared" si="253"/>
        <v>上野</v>
      </c>
      <c r="O1521" t="str">
        <f t="shared" si="254"/>
        <v>僚</v>
      </c>
      <c r="P1521" t="str">
        <f t="shared" si="255"/>
        <v>ウエノ</v>
      </c>
      <c r="Q1521" t="str">
        <f t="shared" si="256"/>
        <v>リョウ</v>
      </c>
      <c r="R1521">
        <f t="shared" si="257"/>
        <v>22</v>
      </c>
      <c r="S1521" t="str">
        <f t="shared" si="258"/>
        <v>2000</v>
      </c>
      <c r="T1521" t="str">
        <f t="shared" si="259"/>
        <v>0721</v>
      </c>
      <c r="U1521" t="str">
        <f t="shared" si="260"/>
        <v>2000/07/21</v>
      </c>
      <c r="V1521" t="str">
        <f t="shared" si="261"/>
        <v>和歌山</v>
      </c>
      <c r="W1521" t="str">
        <f t="shared" si="262"/>
        <v>00063092929</v>
      </c>
      <c r="X1521" t="str">
        <f t="shared" si="263"/>
        <v>和歌山大</v>
      </c>
    </row>
    <row r="1522" spans="1:24" x14ac:dyDescent="0.55000000000000004">
      <c r="A1522" s="7" t="s">
        <v>5565</v>
      </c>
      <c r="B1522" s="7">
        <v>1521</v>
      </c>
      <c r="C1522" s="7" t="s">
        <v>5600</v>
      </c>
      <c r="D1522" s="7" t="s">
        <v>5601</v>
      </c>
      <c r="E1522" s="7" t="s">
        <v>5602</v>
      </c>
      <c r="F1522" s="7">
        <v>22</v>
      </c>
      <c r="G1522" s="7" t="s">
        <v>1220</v>
      </c>
      <c r="H1522" s="7">
        <v>88360227</v>
      </c>
      <c r="I1522" s="7" t="s">
        <v>266</v>
      </c>
      <c r="J1522" s="7" t="s">
        <v>5603</v>
      </c>
      <c r="N1522" t="str">
        <f t="shared" si="253"/>
        <v>谷口</v>
      </c>
      <c r="O1522" t="str">
        <f t="shared" si="254"/>
        <v>瑛祐</v>
      </c>
      <c r="P1522" t="str">
        <f t="shared" si="255"/>
        <v>タニグチ</v>
      </c>
      <c r="Q1522" t="str">
        <f t="shared" si="256"/>
        <v>エイスケ</v>
      </c>
      <c r="R1522">
        <f t="shared" si="257"/>
        <v>23</v>
      </c>
      <c r="S1522" t="str">
        <f t="shared" si="258"/>
        <v>1999</v>
      </c>
      <c r="T1522" t="str">
        <f t="shared" si="259"/>
        <v>1214</v>
      </c>
      <c r="U1522" t="str">
        <f t="shared" si="260"/>
        <v>1999/12/14</v>
      </c>
      <c r="V1522" t="str">
        <f t="shared" si="261"/>
        <v>和歌山</v>
      </c>
      <c r="W1522" t="str">
        <f t="shared" si="262"/>
        <v>00088360227</v>
      </c>
      <c r="X1522" t="str">
        <f t="shared" si="263"/>
        <v>和歌山大</v>
      </c>
    </row>
    <row r="1523" spans="1:24" x14ac:dyDescent="0.55000000000000004">
      <c r="A1523" s="7" t="s">
        <v>5565</v>
      </c>
      <c r="B1523" s="7">
        <v>1522</v>
      </c>
      <c r="C1523" s="7" t="s">
        <v>5604</v>
      </c>
      <c r="D1523" s="7" t="s">
        <v>5605</v>
      </c>
      <c r="E1523" s="7" t="s">
        <v>5606</v>
      </c>
      <c r="F1523" s="7">
        <v>21</v>
      </c>
      <c r="G1523" s="7" t="s">
        <v>1220</v>
      </c>
      <c r="H1523" s="7">
        <v>107109624</v>
      </c>
      <c r="I1523" s="7" t="s">
        <v>261</v>
      </c>
      <c r="J1523" s="7" t="s">
        <v>1500</v>
      </c>
      <c r="N1523" t="str">
        <f t="shared" si="253"/>
        <v>伊藤</v>
      </c>
      <c r="O1523" t="str">
        <f t="shared" si="254"/>
        <v>祥希</v>
      </c>
      <c r="P1523" t="str">
        <f t="shared" si="255"/>
        <v>イトウ</v>
      </c>
      <c r="Q1523" t="str">
        <f t="shared" si="256"/>
        <v>ヨシキ</v>
      </c>
      <c r="R1523">
        <f t="shared" si="257"/>
        <v>22</v>
      </c>
      <c r="S1523" t="str">
        <f t="shared" si="258"/>
        <v>2000</v>
      </c>
      <c r="T1523" t="str">
        <f t="shared" si="259"/>
        <v>1228</v>
      </c>
      <c r="U1523" t="str">
        <f t="shared" si="260"/>
        <v>2000/12/28</v>
      </c>
      <c r="V1523" t="str">
        <f t="shared" si="261"/>
        <v>和歌山</v>
      </c>
      <c r="W1523" t="str">
        <f t="shared" si="262"/>
        <v>00107109624</v>
      </c>
      <c r="X1523" t="str">
        <f t="shared" si="263"/>
        <v>和歌山大</v>
      </c>
    </row>
    <row r="1524" spans="1:24" x14ac:dyDescent="0.55000000000000004">
      <c r="A1524" s="7" t="s">
        <v>5565</v>
      </c>
      <c r="B1524" s="7">
        <v>1523</v>
      </c>
      <c r="C1524" s="7" t="s">
        <v>5607</v>
      </c>
      <c r="D1524" s="7" t="s">
        <v>5608</v>
      </c>
      <c r="E1524" s="7" t="s">
        <v>3758</v>
      </c>
      <c r="F1524" s="7">
        <v>20</v>
      </c>
      <c r="G1524" s="7" t="s">
        <v>1220</v>
      </c>
      <c r="H1524" s="7">
        <v>81465630</v>
      </c>
      <c r="I1524" s="7" t="s">
        <v>1031</v>
      </c>
      <c r="J1524" s="7" t="s">
        <v>1216</v>
      </c>
      <c r="N1524" t="str">
        <f t="shared" si="253"/>
        <v>井原</v>
      </c>
      <c r="O1524" t="str">
        <f t="shared" si="254"/>
        <v>健人</v>
      </c>
      <c r="P1524" t="str">
        <f t="shared" si="255"/>
        <v>イハラ</v>
      </c>
      <c r="Q1524" t="str">
        <f t="shared" si="256"/>
        <v>ケント</v>
      </c>
      <c r="R1524">
        <f t="shared" si="257"/>
        <v>21</v>
      </c>
      <c r="S1524" t="str">
        <f t="shared" si="258"/>
        <v>2001</v>
      </c>
      <c r="T1524" t="str">
        <f t="shared" si="259"/>
        <v>0829</v>
      </c>
      <c r="U1524" t="str">
        <f t="shared" si="260"/>
        <v>2001/08/29</v>
      </c>
      <c r="V1524" t="str">
        <f t="shared" si="261"/>
        <v>和歌山</v>
      </c>
      <c r="W1524" t="str">
        <f t="shared" si="262"/>
        <v>00081465630</v>
      </c>
      <c r="X1524" t="str">
        <f t="shared" si="263"/>
        <v>和歌山大</v>
      </c>
    </row>
    <row r="1525" spans="1:24" x14ac:dyDescent="0.55000000000000004">
      <c r="A1525" s="7" t="s">
        <v>5565</v>
      </c>
      <c r="B1525" s="7">
        <v>1524</v>
      </c>
      <c r="C1525" s="7" t="s">
        <v>5609</v>
      </c>
      <c r="D1525" s="7" t="s">
        <v>5610</v>
      </c>
      <c r="E1525" s="7" t="s">
        <v>5611</v>
      </c>
      <c r="F1525" s="7">
        <v>20</v>
      </c>
      <c r="G1525" s="7" t="s">
        <v>1220</v>
      </c>
      <c r="H1525" s="7">
        <v>74408023</v>
      </c>
      <c r="I1525" s="7" t="s">
        <v>5612</v>
      </c>
      <c r="J1525" s="7" t="s">
        <v>5613</v>
      </c>
      <c r="N1525" t="str">
        <f t="shared" si="253"/>
        <v>岡室</v>
      </c>
      <c r="O1525" t="str">
        <f t="shared" si="254"/>
        <v>風人</v>
      </c>
      <c r="P1525" t="str">
        <f t="shared" si="255"/>
        <v>オカムロ</v>
      </c>
      <c r="Q1525" t="str">
        <f t="shared" si="256"/>
        <v>フウト</v>
      </c>
      <c r="R1525">
        <f t="shared" si="257"/>
        <v>21</v>
      </c>
      <c r="S1525" t="str">
        <f t="shared" si="258"/>
        <v>2001</v>
      </c>
      <c r="T1525" t="str">
        <f t="shared" si="259"/>
        <v>1118</v>
      </c>
      <c r="U1525" t="str">
        <f t="shared" si="260"/>
        <v>2001/11/18</v>
      </c>
      <c r="V1525" t="str">
        <f t="shared" si="261"/>
        <v>和歌山</v>
      </c>
      <c r="W1525" t="str">
        <f t="shared" si="262"/>
        <v>00074408023</v>
      </c>
      <c r="X1525" t="str">
        <f t="shared" si="263"/>
        <v>和歌山大</v>
      </c>
    </row>
    <row r="1526" spans="1:24" x14ac:dyDescent="0.55000000000000004">
      <c r="A1526" s="7" t="s">
        <v>5565</v>
      </c>
      <c r="B1526" s="7">
        <v>1525</v>
      </c>
      <c r="C1526" s="7" t="s">
        <v>5614</v>
      </c>
      <c r="D1526" s="7" t="s">
        <v>5615</v>
      </c>
      <c r="E1526" s="7" t="s">
        <v>5616</v>
      </c>
      <c r="F1526" s="7">
        <v>20</v>
      </c>
      <c r="G1526" s="7" t="s">
        <v>1220</v>
      </c>
      <c r="H1526" s="7">
        <v>81511016</v>
      </c>
      <c r="I1526" s="7" t="s">
        <v>5617</v>
      </c>
      <c r="J1526" s="7" t="s">
        <v>5618</v>
      </c>
      <c r="N1526" t="str">
        <f t="shared" si="253"/>
        <v>柏木</v>
      </c>
      <c r="O1526" t="str">
        <f t="shared" si="254"/>
        <v>将次</v>
      </c>
      <c r="P1526" t="str">
        <f t="shared" si="255"/>
        <v>カシワギ</v>
      </c>
      <c r="Q1526" t="str">
        <f t="shared" si="256"/>
        <v>マヅキ</v>
      </c>
      <c r="R1526">
        <f t="shared" si="257"/>
        <v>21</v>
      </c>
      <c r="S1526" t="str">
        <f t="shared" si="258"/>
        <v>2002</v>
      </c>
      <c r="T1526" t="str">
        <f t="shared" si="259"/>
        <v>0107</v>
      </c>
      <c r="U1526" t="str">
        <f t="shared" si="260"/>
        <v>2002/01/07</v>
      </c>
      <c r="V1526" t="str">
        <f t="shared" si="261"/>
        <v>和歌山</v>
      </c>
      <c r="W1526" t="str">
        <f t="shared" si="262"/>
        <v>00081511016</v>
      </c>
      <c r="X1526" t="str">
        <f t="shared" si="263"/>
        <v>和歌山大</v>
      </c>
    </row>
    <row r="1527" spans="1:24" x14ac:dyDescent="0.55000000000000004">
      <c r="A1527" s="7" t="s">
        <v>5565</v>
      </c>
      <c r="B1527" s="7">
        <v>1526</v>
      </c>
      <c r="C1527" s="7" t="s">
        <v>5619</v>
      </c>
      <c r="D1527" s="7" t="s">
        <v>5620</v>
      </c>
      <c r="E1527" s="7" t="s">
        <v>2061</v>
      </c>
      <c r="F1527" s="7">
        <v>20</v>
      </c>
      <c r="G1527" s="7" t="s">
        <v>1220</v>
      </c>
      <c r="H1527" s="7">
        <v>74856030</v>
      </c>
      <c r="I1527" s="7" t="s">
        <v>4169</v>
      </c>
      <c r="J1527" s="7" t="s">
        <v>819</v>
      </c>
      <c r="N1527" t="str">
        <f t="shared" si="253"/>
        <v>小西</v>
      </c>
      <c r="O1527" t="str">
        <f t="shared" si="254"/>
        <v>航平</v>
      </c>
      <c r="P1527" t="str">
        <f t="shared" si="255"/>
        <v>コニシ</v>
      </c>
      <c r="Q1527" t="str">
        <f t="shared" si="256"/>
        <v>コウヘイ</v>
      </c>
      <c r="R1527">
        <f t="shared" si="257"/>
        <v>21</v>
      </c>
      <c r="S1527" t="str">
        <f t="shared" si="258"/>
        <v>2001</v>
      </c>
      <c r="T1527" t="str">
        <f t="shared" si="259"/>
        <v>0701</v>
      </c>
      <c r="U1527" t="str">
        <f t="shared" si="260"/>
        <v>2001/07/01</v>
      </c>
      <c r="V1527" t="str">
        <f t="shared" si="261"/>
        <v>和歌山</v>
      </c>
      <c r="W1527" t="str">
        <f t="shared" si="262"/>
        <v>00074856030</v>
      </c>
      <c r="X1527" t="str">
        <f t="shared" si="263"/>
        <v>和歌山大</v>
      </c>
    </row>
    <row r="1528" spans="1:24" x14ac:dyDescent="0.55000000000000004">
      <c r="A1528" s="7" t="s">
        <v>5565</v>
      </c>
      <c r="B1528" s="7">
        <v>1527</v>
      </c>
      <c r="C1528" s="7" t="s">
        <v>5621</v>
      </c>
      <c r="D1528" s="7" t="s">
        <v>5622</v>
      </c>
      <c r="E1528" s="7" t="s">
        <v>5255</v>
      </c>
      <c r="F1528" s="7">
        <v>21</v>
      </c>
      <c r="G1528" s="7" t="s">
        <v>1220</v>
      </c>
      <c r="H1528" s="7">
        <v>65775030</v>
      </c>
      <c r="I1528" s="7" t="s">
        <v>5160</v>
      </c>
      <c r="J1528" s="7" t="s">
        <v>1641</v>
      </c>
      <c r="N1528" t="str">
        <f t="shared" si="253"/>
        <v>高原</v>
      </c>
      <c r="O1528" t="str">
        <f t="shared" si="254"/>
        <v>昌平</v>
      </c>
      <c r="P1528" t="str">
        <f t="shared" si="255"/>
        <v>タカハラ</v>
      </c>
      <c r="Q1528" t="str">
        <f t="shared" si="256"/>
        <v>ショウヘイ</v>
      </c>
      <c r="R1528">
        <f t="shared" si="257"/>
        <v>22</v>
      </c>
      <c r="S1528" t="str">
        <f t="shared" si="258"/>
        <v>2000</v>
      </c>
      <c r="T1528" t="str">
        <f t="shared" si="259"/>
        <v>1110</v>
      </c>
      <c r="U1528" t="str">
        <f t="shared" si="260"/>
        <v>2000/11/10</v>
      </c>
      <c r="V1528" t="str">
        <f t="shared" si="261"/>
        <v>和歌山</v>
      </c>
      <c r="W1528" t="str">
        <f t="shared" si="262"/>
        <v>00065775030</v>
      </c>
      <c r="X1528" t="str">
        <f t="shared" si="263"/>
        <v>和歌山大</v>
      </c>
    </row>
    <row r="1529" spans="1:24" x14ac:dyDescent="0.55000000000000004">
      <c r="A1529" s="7" t="s">
        <v>5565</v>
      </c>
      <c r="B1529" s="7">
        <v>1528</v>
      </c>
      <c r="C1529" s="7" t="s">
        <v>5623</v>
      </c>
      <c r="D1529" s="7" t="s">
        <v>5624</v>
      </c>
      <c r="E1529" s="7" t="s">
        <v>3026</v>
      </c>
      <c r="F1529" s="7">
        <v>21</v>
      </c>
      <c r="G1529" s="7" t="s">
        <v>1220</v>
      </c>
      <c r="H1529" s="7">
        <v>65779438</v>
      </c>
      <c r="I1529" s="7" t="s">
        <v>5625</v>
      </c>
      <c r="J1529" s="7" t="s">
        <v>613</v>
      </c>
      <c r="N1529" t="str">
        <f t="shared" si="253"/>
        <v>滝下</v>
      </c>
      <c r="O1529" t="str">
        <f t="shared" si="254"/>
        <v>連太郎</v>
      </c>
      <c r="P1529" t="str">
        <f t="shared" si="255"/>
        <v>タキシタ</v>
      </c>
      <c r="Q1529" t="str">
        <f t="shared" si="256"/>
        <v>レンタロウ</v>
      </c>
      <c r="R1529">
        <f t="shared" si="257"/>
        <v>21</v>
      </c>
      <c r="S1529" t="str">
        <f t="shared" si="258"/>
        <v>2001</v>
      </c>
      <c r="T1529" t="str">
        <f t="shared" si="259"/>
        <v>0214</v>
      </c>
      <c r="U1529" t="str">
        <f t="shared" si="260"/>
        <v>2001/02/14</v>
      </c>
      <c r="V1529" t="str">
        <f t="shared" si="261"/>
        <v>和歌山</v>
      </c>
      <c r="W1529" t="str">
        <f t="shared" si="262"/>
        <v>00065779438</v>
      </c>
      <c r="X1529" t="str">
        <f t="shared" si="263"/>
        <v>和歌山大</v>
      </c>
    </row>
    <row r="1530" spans="1:24" x14ac:dyDescent="0.55000000000000004">
      <c r="A1530" s="7" t="s">
        <v>5565</v>
      </c>
      <c r="B1530" s="7">
        <v>1529</v>
      </c>
      <c r="C1530" s="7" t="s">
        <v>5626</v>
      </c>
      <c r="D1530" s="7" t="s">
        <v>5627</v>
      </c>
      <c r="E1530" s="7" t="s">
        <v>3730</v>
      </c>
      <c r="F1530" s="7">
        <v>20</v>
      </c>
      <c r="G1530" s="7" t="s">
        <v>1220</v>
      </c>
      <c r="H1530" s="7">
        <v>80884836</v>
      </c>
      <c r="I1530" s="7" t="s">
        <v>5628</v>
      </c>
      <c r="J1530" s="7" t="s">
        <v>5603</v>
      </c>
      <c r="N1530" t="str">
        <f t="shared" si="253"/>
        <v>水野</v>
      </c>
      <c r="O1530" t="str">
        <f t="shared" si="254"/>
        <v>詠介</v>
      </c>
      <c r="P1530" t="str">
        <f t="shared" si="255"/>
        <v>ミズノ</v>
      </c>
      <c r="Q1530" t="str">
        <f t="shared" si="256"/>
        <v>エイスケ</v>
      </c>
      <c r="R1530">
        <f t="shared" si="257"/>
        <v>21</v>
      </c>
      <c r="S1530" t="str">
        <f t="shared" si="258"/>
        <v>2001</v>
      </c>
      <c r="T1530" t="str">
        <f t="shared" si="259"/>
        <v>0726</v>
      </c>
      <c r="U1530" t="str">
        <f t="shared" si="260"/>
        <v>2001/07/26</v>
      </c>
      <c r="V1530" t="str">
        <f t="shared" si="261"/>
        <v>和歌山</v>
      </c>
      <c r="W1530" t="str">
        <f t="shared" si="262"/>
        <v>00080884836</v>
      </c>
      <c r="X1530" t="str">
        <f t="shared" si="263"/>
        <v>和歌山大</v>
      </c>
    </row>
    <row r="1531" spans="1:24" x14ac:dyDescent="0.55000000000000004">
      <c r="A1531" s="7" t="s">
        <v>5565</v>
      </c>
      <c r="B1531" s="7">
        <v>1530</v>
      </c>
      <c r="C1531" s="7" t="s">
        <v>5629</v>
      </c>
      <c r="D1531" s="7" t="s">
        <v>5630</v>
      </c>
      <c r="E1531" s="7" t="s">
        <v>5631</v>
      </c>
      <c r="F1531" s="7">
        <v>20</v>
      </c>
      <c r="G1531" s="7" t="s">
        <v>1220</v>
      </c>
      <c r="H1531" s="7">
        <v>94361528</v>
      </c>
      <c r="I1531" s="7" t="s">
        <v>2111</v>
      </c>
      <c r="J1531" s="7" t="s">
        <v>1688</v>
      </c>
      <c r="N1531" t="str">
        <f t="shared" si="253"/>
        <v>木戸</v>
      </c>
      <c r="O1531" t="str">
        <f t="shared" si="254"/>
        <v>海斗</v>
      </c>
      <c r="P1531" t="str">
        <f t="shared" si="255"/>
        <v>キド</v>
      </c>
      <c r="Q1531" t="str">
        <f t="shared" si="256"/>
        <v>カイト</v>
      </c>
      <c r="R1531">
        <f t="shared" si="257"/>
        <v>21</v>
      </c>
      <c r="S1531" t="str">
        <f t="shared" si="258"/>
        <v>2001</v>
      </c>
      <c r="T1531" t="str">
        <f t="shared" si="259"/>
        <v>0507</v>
      </c>
      <c r="U1531" t="str">
        <f t="shared" si="260"/>
        <v>2001/05/07</v>
      </c>
      <c r="V1531" t="str">
        <f t="shared" si="261"/>
        <v>和歌山</v>
      </c>
      <c r="W1531" t="str">
        <f t="shared" si="262"/>
        <v>00094361528</v>
      </c>
      <c r="X1531" t="str">
        <f t="shared" si="263"/>
        <v>和歌山大</v>
      </c>
    </row>
    <row r="1532" spans="1:24" x14ac:dyDescent="0.55000000000000004">
      <c r="A1532" s="7" t="s">
        <v>5565</v>
      </c>
      <c r="B1532" s="7">
        <v>1531</v>
      </c>
      <c r="C1532" s="7" t="s">
        <v>5632</v>
      </c>
      <c r="D1532" s="7" t="s">
        <v>5633</v>
      </c>
      <c r="E1532" s="7" t="s">
        <v>3072</v>
      </c>
      <c r="F1532" s="7">
        <v>19</v>
      </c>
      <c r="G1532" s="7" t="s">
        <v>1220</v>
      </c>
      <c r="H1532" s="7">
        <v>92439431</v>
      </c>
      <c r="I1532" s="7" t="s">
        <v>5634</v>
      </c>
      <c r="J1532" s="7" t="s">
        <v>2409</v>
      </c>
      <c r="N1532" t="str">
        <f t="shared" si="253"/>
        <v>廣岡</v>
      </c>
      <c r="O1532" t="str">
        <f t="shared" si="254"/>
        <v>潤哉</v>
      </c>
      <c r="P1532" t="str">
        <f t="shared" si="255"/>
        <v>ヒロオカ</v>
      </c>
      <c r="Q1532" t="str">
        <f t="shared" si="256"/>
        <v>ジュンヤ</v>
      </c>
      <c r="R1532">
        <f t="shared" si="257"/>
        <v>20</v>
      </c>
      <c r="S1532" t="str">
        <f t="shared" si="258"/>
        <v>2002</v>
      </c>
      <c r="T1532" t="str">
        <f t="shared" si="259"/>
        <v>0926</v>
      </c>
      <c r="U1532" t="str">
        <f t="shared" si="260"/>
        <v>2002/09/26</v>
      </c>
      <c r="V1532" t="str">
        <f t="shared" si="261"/>
        <v>和歌山</v>
      </c>
      <c r="W1532" t="str">
        <f t="shared" si="262"/>
        <v>00092439431</v>
      </c>
      <c r="X1532" t="str">
        <f t="shared" si="263"/>
        <v>和歌山大</v>
      </c>
    </row>
    <row r="1533" spans="1:24" x14ac:dyDescent="0.55000000000000004">
      <c r="A1533" s="7" t="s">
        <v>5565</v>
      </c>
      <c r="B1533" s="7">
        <v>1532</v>
      </c>
      <c r="C1533" s="7" t="s">
        <v>5635</v>
      </c>
      <c r="D1533" s="7" t="s">
        <v>5636</v>
      </c>
      <c r="E1533" s="7" t="s">
        <v>5637</v>
      </c>
      <c r="F1533" s="7">
        <v>23</v>
      </c>
      <c r="G1533" s="7" t="s">
        <v>1220</v>
      </c>
      <c r="H1533" s="7">
        <v>57581834</v>
      </c>
      <c r="I1533" s="7" t="s">
        <v>2599</v>
      </c>
      <c r="J1533" s="7" t="s">
        <v>1530</v>
      </c>
      <c r="N1533" t="str">
        <f t="shared" si="253"/>
        <v>和田</v>
      </c>
      <c r="O1533" t="str">
        <f t="shared" si="254"/>
        <v>拓真</v>
      </c>
      <c r="P1533" t="str">
        <f t="shared" si="255"/>
        <v>ワダ</v>
      </c>
      <c r="Q1533" t="str">
        <f t="shared" si="256"/>
        <v>タクマ</v>
      </c>
      <c r="R1533">
        <f t="shared" si="257"/>
        <v>24</v>
      </c>
      <c r="S1533" t="str">
        <f t="shared" si="258"/>
        <v>1998</v>
      </c>
      <c r="T1533" t="str">
        <f t="shared" si="259"/>
        <v>0920</v>
      </c>
      <c r="U1533" t="str">
        <f t="shared" si="260"/>
        <v>1998/09/20</v>
      </c>
      <c r="V1533" t="str">
        <f t="shared" si="261"/>
        <v>和歌山</v>
      </c>
      <c r="W1533" t="str">
        <f t="shared" si="262"/>
        <v>00057581834</v>
      </c>
      <c r="X1533" t="str">
        <f t="shared" si="263"/>
        <v>和歌山大</v>
      </c>
    </row>
    <row r="1534" spans="1:24" x14ac:dyDescent="0.55000000000000004">
      <c r="A1534" s="7" t="s">
        <v>5638</v>
      </c>
      <c r="B1534" s="7">
        <v>1533</v>
      </c>
      <c r="C1534" s="7" t="s">
        <v>5639</v>
      </c>
      <c r="D1534" s="7" t="s">
        <v>5640</v>
      </c>
      <c r="E1534" s="7" t="s">
        <v>5641</v>
      </c>
      <c r="F1534" s="7">
        <v>21</v>
      </c>
      <c r="G1534" s="7" t="s">
        <v>149</v>
      </c>
      <c r="H1534" s="7">
        <v>65982636</v>
      </c>
      <c r="I1534" s="7" t="s">
        <v>2907</v>
      </c>
      <c r="J1534" s="7" t="s">
        <v>1335</v>
      </c>
      <c r="N1534" t="str">
        <f t="shared" si="253"/>
        <v>鈴木</v>
      </c>
      <c r="O1534" t="str">
        <f t="shared" si="254"/>
        <v>雄大</v>
      </c>
      <c r="P1534" t="str">
        <f t="shared" si="255"/>
        <v>スズキ</v>
      </c>
      <c r="Q1534" t="str">
        <f t="shared" si="256"/>
        <v>ユウダイ</v>
      </c>
      <c r="R1534">
        <f t="shared" si="257"/>
        <v>22</v>
      </c>
      <c r="S1534" t="str">
        <f t="shared" si="258"/>
        <v>2000</v>
      </c>
      <c r="T1534" t="str">
        <f t="shared" si="259"/>
        <v>0423</v>
      </c>
      <c r="U1534" t="str">
        <f t="shared" si="260"/>
        <v>2000/04/23</v>
      </c>
      <c r="V1534" t="str">
        <f t="shared" si="261"/>
        <v>大阪</v>
      </c>
      <c r="W1534" t="str">
        <f t="shared" si="262"/>
        <v>00065982636</v>
      </c>
      <c r="X1534" t="str">
        <f t="shared" si="263"/>
        <v>摂南大</v>
      </c>
    </row>
    <row r="1535" spans="1:24" x14ac:dyDescent="0.55000000000000004">
      <c r="A1535" s="7" t="s">
        <v>5638</v>
      </c>
      <c r="B1535" s="7">
        <v>1534</v>
      </c>
      <c r="C1535" s="7" t="s">
        <v>5642</v>
      </c>
      <c r="D1535" s="7" t="s">
        <v>5643</v>
      </c>
      <c r="E1535" s="7" t="s">
        <v>2289</v>
      </c>
      <c r="F1535" s="7">
        <v>21</v>
      </c>
      <c r="G1535" s="7" t="s">
        <v>121</v>
      </c>
      <c r="H1535" s="7">
        <v>103608220</v>
      </c>
      <c r="I1535" s="7" t="s">
        <v>5644</v>
      </c>
      <c r="J1535" s="7" t="s">
        <v>198</v>
      </c>
      <c r="N1535" t="str">
        <f t="shared" si="253"/>
        <v>戸澤</v>
      </c>
      <c r="O1535" t="str">
        <f t="shared" si="254"/>
        <v>悠介</v>
      </c>
      <c r="P1535" t="str">
        <f t="shared" si="255"/>
        <v>トザワ</v>
      </c>
      <c r="Q1535" t="str">
        <f t="shared" si="256"/>
        <v>ユウスケ</v>
      </c>
      <c r="R1535">
        <f t="shared" si="257"/>
        <v>21</v>
      </c>
      <c r="S1535" t="str">
        <f t="shared" si="258"/>
        <v>2001</v>
      </c>
      <c r="T1535" t="str">
        <f t="shared" si="259"/>
        <v>0221</v>
      </c>
      <c r="U1535" t="str">
        <f t="shared" si="260"/>
        <v>2001/02/21</v>
      </c>
      <c r="V1535" t="str">
        <f t="shared" si="261"/>
        <v>京都</v>
      </c>
      <c r="W1535" t="str">
        <f t="shared" si="262"/>
        <v>00103608220</v>
      </c>
      <c r="X1535" t="str">
        <f t="shared" si="263"/>
        <v>摂南大</v>
      </c>
    </row>
    <row r="1536" spans="1:24" x14ac:dyDescent="0.55000000000000004">
      <c r="A1536" s="7" t="s">
        <v>5638</v>
      </c>
      <c r="B1536" s="7">
        <v>1535</v>
      </c>
      <c r="C1536" s="7" t="s">
        <v>5645</v>
      </c>
      <c r="D1536" s="7" t="s">
        <v>5646</v>
      </c>
      <c r="E1536" s="7" t="s">
        <v>2183</v>
      </c>
      <c r="F1536" s="7">
        <v>21</v>
      </c>
      <c r="G1536" s="7" t="s">
        <v>127</v>
      </c>
      <c r="H1536" s="7">
        <v>62377328</v>
      </c>
      <c r="I1536" s="7" t="s">
        <v>261</v>
      </c>
      <c r="J1536" s="7" t="s">
        <v>5647</v>
      </c>
      <c r="N1536" t="str">
        <f t="shared" si="253"/>
        <v>伊藤</v>
      </c>
      <c r="O1536" t="str">
        <f t="shared" si="254"/>
        <v>奏</v>
      </c>
      <c r="P1536" t="str">
        <f t="shared" si="255"/>
        <v>イトウ</v>
      </c>
      <c r="Q1536" t="str">
        <f t="shared" si="256"/>
        <v>カナデ</v>
      </c>
      <c r="R1536">
        <f t="shared" si="257"/>
        <v>22</v>
      </c>
      <c r="S1536" t="str">
        <f t="shared" si="258"/>
        <v>2000</v>
      </c>
      <c r="T1536" t="str">
        <f t="shared" si="259"/>
        <v>0624</v>
      </c>
      <c r="U1536" t="str">
        <f t="shared" si="260"/>
        <v>2000/06/24</v>
      </c>
      <c r="V1536" t="str">
        <f t="shared" si="261"/>
        <v>香川</v>
      </c>
      <c r="W1536" t="str">
        <f t="shared" si="262"/>
        <v>00062377328</v>
      </c>
      <c r="X1536" t="str">
        <f t="shared" si="263"/>
        <v>摂南大</v>
      </c>
    </row>
    <row r="1537" spans="1:24" x14ac:dyDescent="0.55000000000000004">
      <c r="A1537" s="7" t="s">
        <v>5638</v>
      </c>
      <c r="B1537" s="7">
        <v>1536</v>
      </c>
      <c r="C1537" s="7" t="s">
        <v>5648</v>
      </c>
      <c r="D1537" s="7" t="s">
        <v>5649</v>
      </c>
      <c r="E1537" s="7" t="s">
        <v>2990</v>
      </c>
      <c r="F1537" s="7">
        <v>21</v>
      </c>
      <c r="G1537" s="7" t="s">
        <v>149</v>
      </c>
      <c r="H1537" s="7">
        <v>64764128</v>
      </c>
      <c r="I1537" s="7" t="s">
        <v>3414</v>
      </c>
      <c r="J1537" s="7" t="s">
        <v>5650</v>
      </c>
      <c r="N1537" t="str">
        <f t="shared" si="253"/>
        <v>迫田</v>
      </c>
      <c r="O1537" t="str">
        <f t="shared" si="254"/>
        <v>悠仁</v>
      </c>
      <c r="P1537" t="str">
        <f t="shared" si="255"/>
        <v>サコダ</v>
      </c>
      <c r="Q1537" t="str">
        <f t="shared" si="256"/>
        <v>ユウジン</v>
      </c>
      <c r="R1537">
        <f t="shared" si="257"/>
        <v>22</v>
      </c>
      <c r="S1537" t="str">
        <f t="shared" si="258"/>
        <v>2000</v>
      </c>
      <c r="T1537" t="str">
        <f t="shared" si="259"/>
        <v>1202</v>
      </c>
      <c r="U1537" t="str">
        <f t="shared" si="260"/>
        <v>2000/12/02</v>
      </c>
      <c r="V1537" t="str">
        <f t="shared" si="261"/>
        <v>大阪</v>
      </c>
      <c r="W1537" t="str">
        <f t="shared" si="262"/>
        <v>00064764128</v>
      </c>
      <c r="X1537" t="str">
        <f t="shared" si="263"/>
        <v>摂南大</v>
      </c>
    </row>
    <row r="1538" spans="1:24" x14ac:dyDescent="0.55000000000000004">
      <c r="A1538" s="7" t="s">
        <v>5638</v>
      </c>
      <c r="B1538" s="7">
        <v>1537</v>
      </c>
      <c r="C1538" s="7" t="s">
        <v>5651</v>
      </c>
      <c r="D1538" s="7" t="s">
        <v>5652</v>
      </c>
      <c r="E1538" s="7" t="s">
        <v>5653</v>
      </c>
      <c r="F1538" s="7">
        <v>19</v>
      </c>
      <c r="G1538" s="7" t="s">
        <v>127</v>
      </c>
      <c r="H1538" s="7">
        <v>89750130</v>
      </c>
      <c r="I1538" s="7" t="s">
        <v>3296</v>
      </c>
      <c r="J1538" s="7" t="s">
        <v>5654</v>
      </c>
      <c r="N1538" t="str">
        <f t="shared" si="253"/>
        <v>佐野</v>
      </c>
      <c r="O1538" t="str">
        <f t="shared" si="254"/>
        <v>嘉彦</v>
      </c>
      <c r="P1538" t="str">
        <f t="shared" si="255"/>
        <v>サノ</v>
      </c>
      <c r="Q1538" t="str">
        <f t="shared" si="256"/>
        <v>ヨシヒコ</v>
      </c>
      <c r="R1538">
        <f t="shared" si="257"/>
        <v>20</v>
      </c>
      <c r="S1538" t="str">
        <f t="shared" si="258"/>
        <v>2002</v>
      </c>
      <c r="T1538" t="str">
        <f t="shared" si="259"/>
        <v>1204</v>
      </c>
      <c r="U1538" t="str">
        <f t="shared" si="260"/>
        <v>2002/12/04</v>
      </c>
      <c r="V1538" t="str">
        <f t="shared" si="261"/>
        <v>香川</v>
      </c>
      <c r="W1538" t="str">
        <f t="shared" si="262"/>
        <v>00089750130</v>
      </c>
      <c r="X1538" t="str">
        <f t="shared" si="263"/>
        <v>摂南大</v>
      </c>
    </row>
    <row r="1539" spans="1:24" x14ac:dyDescent="0.55000000000000004">
      <c r="A1539" s="7" t="s">
        <v>5638</v>
      </c>
      <c r="B1539" s="7">
        <v>1538</v>
      </c>
      <c r="C1539" s="7" t="s">
        <v>5655</v>
      </c>
      <c r="D1539" s="7" t="s">
        <v>5656</v>
      </c>
      <c r="E1539" s="7" t="s">
        <v>5657</v>
      </c>
      <c r="F1539" s="7">
        <v>19</v>
      </c>
      <c r="G1539" s="7" t="s">
        <v>149</v>
      </c>
      <c r="H1539" s="7">
        <v>101136012</v>
      </c>
      <c r="I1539" s="7" t="s">
        <v>337</v>
      </c>
      <c r="J1539" s="7" t="s">
        <v>4074</v>
      </c>
      <c r="N1539" t="str">
        <f t="shared" ref="N1539:N1602" si="264">IFERROR(LEFT($C1539,FIND("　",$C1539)-1),"")</f>
        <v>木村</v>
      </c>
      <c r="O1539" t="str">
        <f t="shared" ref="O1539:O1602" si="265">IFERROR(RIGHT($C1539,LEN($C1539)-FIND("　",$C1539)),"")</f>
        <v>太陽</v>
      </c>
      <c r="P1539" t="str">
        <f t="shared" ref="P1539:P1602" si="266">IFERROR(DBCS(LEFT($D1539,FIND(" ",$D1539)-1)),"")</f>
        <v>キムラ</v>
      </c>
      <c r="Q1539" t="str">
        <f t="shared" ref="Q1539:Q1602" si="267">IFERROR(DBCS(RIGHT($D1539,LEN($D1539)-FIND(" ",$D1539))),"")</f>
        <v>タイヨウ</v>
      </c>
      <c r="R1539">
        <f t="shared" ref="R1539:R1602" si="268">IFERROR(IF(AND(129&lt;VALUE($T1539),VALUE($T1539)&lt;=401),$F1539,$F1539+1),"")</f>
        <v>19</v>
      </c>
      <c r="S1539" t="str">
        <f t="shared" ref="S1539:S1602" si="269">IF($E1539="","",IF(LEFT($E1539,1)="9","19"&amp;LEFT($E1539,2),"20"&amp;LEFT($E1539,2)))</f>
        <v>2003</v>
      </c>
      <c r="T1539" t="str">
        <f t="shared" ref="T1539:T1602" si="270">IFERROR(RIGHT($E1539,4),"")</f>
        <v>0306</v>
      </c>
      <c r="U1539" t="str">
        <f t="shared" ref="U1539:U1602" si="271">IF($S1539="","",$S1539&amp;"/"&amp;LEFT($T1539,2)&amp;"/"&amp;RIGHT($T1539,2))</f>
        <v>2003/03/06</v>
      </c>
      <c r="V1539" t="str">
        <f t="shared" ref="V1539:V1602" si="272">IFERROR(IF($G1539="北海道",$G1539,LEFT($G1539,LEN($G1539)-1)),"")</f>
        <v>大阪</v>
      </c>
      <c r="W1539" t="str">
        <f t="shared" ref="W1539:W1602" si="273">IF($H1539="","",RIGHT(100000000000+$H1539,11))</f>
        <v>00101136012</v>
      </c>
      <c r="X1539" t="str">
        <f t="shared" ref="X1539:X1602" si="274">IFERROR(LEFT($A1539,FIND("大学",$A1539))&amp;RIGHT($A1539,LEN($A1539)-FIND("大学",$A1539)-1),"")</f>
        <v>摂南大</v>
      </c>
    </row>
    <row r="1540" spans="1:24" x14ac:dyDescent="0.55000000000000004">
      <c r="A1540" s="7" t="s">
        <v>5638</v>
      </c>
      <c r="B1540" s="7">
        <v>1539</v>
      </c>
      <c r="C1540" s="7" t="s">
        <v>5658</v>
      </c>
      <c r="D1540" s="7" t="s">
        <v>5659</v>
      </c>
      <c r="E1540" s="7" t="s">
        <v>5660</v>
      </c>
      <c r="F1540" s="7">
        <v>21</v>
      </c>
      <c r="G1540" s="7" t="s">
        <v>127</v>
      </c>
      <c r="H1540" s="7">
        <v>101692524</v>
      </c>
      <c r="I1540" s="7" t="s">
        <v>4023</v>
      </c>
      <c r="J1540" s="7" t="s">
        <v>2499</v>
      </c>
      <c r="N1540" t="str">
        <f t="shared" si="264"/>
        <v>篠原</v>
      </c>
      <c r="O1540" t="str">
        <f t="shared" si="265"/>
        <v>優太朗</v>
      </c>
      <c r="P1540" t="str">
        <f t="shared" si="266"/>
        <v>シノハラ</v>
      </c>
      <c r="Q1540" t="str">
        <f t="shared" si="267"/>
        <v>ユウタロウ</v>
      </c>
      <c r="R1540">
        <f t="shared" si="268"/>
        <v>22</v>
      </c>
      <c r="S1540" t="str">
        <f t="shared" si="269"/>
        <v>2000</v>
      </c>
      <c r="T1540" t="str">
        <f t="shared" si="270"/>
        <v>0916</v>
      </c>
      <c r="U1540" t="str">
        <f t="shared" si="271"/>
        <v>2000/09/16</v>
      </c>
      <c r="V1540" t="str">
        <f t="shared" si="272"/>
        <v>香川</v>
      </c>
      <c r="W1540" t="str">
        <f t="shared" si="273"/>
        <v>00101692524</v>
      </c>
      <c r="X1540" t="str">
        <f t="shared" si="274"/>
        <v>摂南大</v>
      </c>
    </row>
    <row r="1541" spans="1:24" x14ac:dyDescent="0.55000000000000004">
      <c r="A1541" s="7" t="s">
        <v>5638</v>
      </c>
      <c r="B1541" s="7">
        <v>1540</v>
      </c>
      <c r="C1541" s="7" t="s">
        <v>5661</v>
      </c>
      <c r="D1541" s="7" t="s">
        <v>5662</v>
      </c>
      <c r="E1541" s="7" t="s">
        <v>5663</v>
      </c>
      <c r="F1541" s="7">
        <v>21</v>
      </c>
      <c r="G1541" s="7" t="s">
        <v>143</v>
      </c>
      <c r="H1541" s="7">
        <v>70401012</v>
      </c>
      <c r="I1541" s="7" t="s">
        <v>5463</v>
      </c>
      <c r="J1541" s="7" t="s">
        <v>974</v>
      </c>
      <c r="N1541" t="str">
        <f t="shared" si="264"/>
        <v>岡村</v>
      </c>
      <c r="O1541" t="str">
        <f t="shared" si="265"/>
        <v>新也</v>
      </c>
      <c r="P1541" t="str">
        <f t="shared" si="266"/>
        <v>オカムラ</v>
      </c>
      <c r="Q1541" t="str">
        <f t="shared" si="267"/>
        <v>シンヤ</v>
      </c>
      <c r="R1541">
        <f t="shared" si="268"/>
        <v>22</v>
      </c>
      <c r="S1541" t="str">
        <f t="shared" si="269"/>
        <v>2000</v>
      </c>
      <c r="T1541" t="str">
        <f t="shared" si="270"/>
        <v>1222</v>
      </c>
      <c r="U1541" t="str">
        <f t="shared" si="271"/>
        <v>2000/12/22</v>
      </c>
      <c r="V1541" t="str">
        <f t="shared" si="272"/>
        <v>兵庫</v>
      </c>
      <c r="W1541" t="str">
        <f t="shared" si="273"/>
        <v>00070401012</v>
      </c>
      <c r="X1541" t="str">
        <f t="shared" si="274"/>
        <v>摂南大</v>
      </c>
    </row>
    <row r="1542" spans="1:24" x14ac:dyDescent="0.55000000000000004">
      <c r="A1542" s="7" t="s">
        <v>5638</v>
      </c>
      <c r="B1542" s="7">
        <v>1541</v>
      </c>
      <c r="C1542" s="7" t="s">
        <v>5664</v>
      </c>
      <c r="D1542" s="7" t="s">
        <v>5665</v>
      </c>
      <c r="E1542" s="7" t="s">
        <v>5666</v>
      </c>
      <c r="F1542" s="7">
        <v>20</v>
      </c>
      <c r="G1542" s="7" t="s">
        <v>149</v>
      </c>
      <c r="H1542" s="7">
        <v>75150220</v>
      </c>
      <c r="I1542" s="7" t="s">
        <v>676</v>
      </c>
      <c r="J1542" s="7" t="s">
        <v>912</v>
      </c>
      <c r="N1542" t="str">
        <f t="shared" si="264"/>
        <v>森本</v>
      </c>
      <c r="O1542" t="str">
        <f t="shared" si="265"/>
        <v>悠雅</v>
      </c>
      <c r="P1542" t="str">
        <f t="shared" si="266"/>
        <v>モリモト</v>
      </c>
      <c r="Q1542" t="str">
        <f t="shared" si="267"/>
        <v>ユウマ</v>
      </c>
      <c r="R1542">
        <f t="shared" si="268"/>
        <v>21</v>
      </c>
      <c r="S1542" t="str">
        <f t="shared" si="269"/>
        <v>2001</v>
      </c>
      <c r="T1542" t="str">
        <f t="shared" si="270"/>
        <v>0613</v>
      </c>
      <c r="U1542" t="str">
        <f t="shared" si="271"/>
        <v>2001/06/13</v>
      </c>
      <c r="V1542" t="str">
        <f t="shared" si="272"/>
        <v>大阪</v>
      </c>
      <c r="W1542" t="str">
        <f t="shared" si="273"/>
        <v>00075150220</v>
      </c>
      <c r="X1542" t="str">
        <f t="shared" si="274"/>
        <v>摂南大</v>
      </c>
    </row>
    <row r="1543" spans="1:24" x14ac:dyDescent="0.55000000000000004">
      <c r="A1543" s="7" t="s">
        <v>5638</v>
      </c>
      <c r="B1543" s="7">
        <v>1542</v>
      </c>
      <c r="C1543" s="7" t="s">
        <v>5667</v>
      </c>
      <c r="D1543" s="7" t="s">
        <v>5668</v>
      </c>
      <c r="E1543" s="7" t="s">
        <v>212</v>
      </c>
      <c r="F1543" s="7">
        <v>21</v>
      </c>
      <c r="G1543" s="7" t="s">
        <v>121</v>
      </c>
      <c r="H1543" s="7">
        <v>103928124</v>
      </c>
      <c r="I1543" s="7" t="s">
        <v>5669</v>
      </c>
      <c r="J1543" s="7" t="s">
        <v>1302</v>
      </c>
      <c r="N1543" t="str">
        <f t="shared" si="264"/>
        <v>長</v>
      </c>
      <c r="O1543" t="str">
        <f t="shared" si="265"/>
        <v>亮輝</v>
      </c>
      <c r="P1543" t="str">
        <f t="shared" si="266"/>
        <v>オサ</v>
      </c>
      <c r="Q1543" t="str">
        <f t="shared" si="267"/>
        <v>リョウキ</v>
      </c>
      <c r="R1543">
        <f t="shared" si="268"/>
        <v>22</v>
      </c>
      <c r="S1543" t="str">
        <f t="shared" si="269"/>
        <v>2000</v>
      </c>
      <c r="T1543" t="str">
        <f t="shared" si="270"/>
        <v>0627</v>
      </c>
      <c r="U1543" t="str">
        <f t="shared" si="271"/>
        <v>2000/06/27</v>
      </c>
      <c r="V1543" t="str">
        <f t="shared" si="272"/>
        <v>京都</v>
      </c>
      <c r="W1543" t="str">
        <f t="shared" si="273"/>
        <v>00103928124</v>
      </c>
      <c r="X1543" t="str">
        <f t="shared" si="274"/>
        <v>摂南大</v>
      </c>
    </row>
    <row r="1544" spans="1:24" x14ac:dyDescent="0.55000000000000004">
      <c r="A1544" s="7" t="s">
        <v>5638</v>
      </c>
      <c r="B1544" s="7">
        <v>1543</v>
      </c>
      <c r="C1544" s="7" t="s">
        <v>5670</v>
      </c>
      <c r="D1544" s="7" t="s">
        <v>5671</v>
      </c>
      <c r="E1544" s="7" t="s">
        <v>174</v>
      </c>
      <c r="F1544" s="7">
        <v>21</v>
      </c>
      <c r="G1544" s="7" t="s">
        <v>149</v>
      </c>
      <c r="H1544" s="7">
        <v>63041822</v>
      </c>
      <c r="I1544" s="7" t="s">
        <v>5672</v>
      </c>
      <c r="J1544" s="7" t="s">
        <v>5673</v>
      </c>
      <c r="N1544" t="str">
        <f t="shared" si="264"/>
        <v>白石</v>
      </c>
      <c r="O1544" t="str">
        <f t="shared" si="265"/>
        <v>裕</v>
      </c>
      <c r="P1544" t="str">
        <f t="shared" si="266"/>
        <v>シライシ</v>
      </c>
      <c r="Q1544" t="str">
        <f t="shared" si="267"/>
        <v>ユタカ</v>
      </c>
      <c r="R1544">
        <f t="shared" si="268"/>
        <v>22</v>
      </c>
      <c r="S1544" t="str">
        <f t="shared" si="269"/>
        <v>2000</v>
      </c>
      <c r="T1544" t="str">
        <f t="shared" si="270"/>
        <v>0919</v>
      </c>
      <c r="U1544" t="str">
        <f t="shared" si="271"/>
        <v>2000/09/19</v>
      </c>
      <c r="V1544" t="str">
        <f t="shared" si="272"/>
        <v>大阪</v>
      </c>
      <c r="W1544" t="str">
        <f t="shared" si="273"/>
        <v>00063041822</v>
      </c>
      <c r="X1544" t="str">
        <f t="shared" si="274"/>
        <v>摂南大</v>
      </c>
    </row>
    <row r="1545" spans="1:24" x14ac:dyDescent="0.55000000000000004">
      <c r="A1545" s="7" t="s">
        <v>5638</v>
      </c>
      <c r="B1545" s="7">
        <v>1544</v>
      </c>
      <c r="C1545" s="7" t="s">
        <v>5674</v>
      </c>
      <c r="D1545" s="7" t="s">
        <v>5675</v>
      </c>
      <c r="E1545" s="7" t="s">
        <v>5676</v>
      </c>
      <c r="F1545" s="7">
        <v>19</v>
      </c>
      <c r="G1545" s="7" t="s">
        <v>149</v>
      </c>
      <c r="H1545" s="7">
        <v>90279633</v>
      </c>
      <c r="I1545" s="7" t="s">
        <v>4633</v>
      </c>
      <c r="J1545" s="7" t="s">
        <v>145</v>
      </c>
      <c r="N1545" t="str">
        <f t="shared" si="264"/>
        <v>梶田</v>
      </c>
      <c r="O1545" t="str">
        <f t="shared" si="265"/>
        <v>陸空</v>
      </c>
      <c r="P1545" t="str">
        <f t="shared" si="266"/>
        <v>カジタ</v>
      </c>
      <c r="Q1545" t="str">
        <f t="shared" si="267"/>
        <v>リク</v>
      </c>
      <c r="R1545">
        <f t="shared" si="268"/>
        <v>20</v>
      </c>
      <c r="S1545" t="str">
        <f t="shared" si="269"/>
        <v>2003</v>
      </c>
      <c r="T1545" t="str">
        <f t="shared" si="270"/>
        <v>0124</v>
      </c>
      <c r="U1545" t="str">
        <f t="shared" si="271"/>
        <v>2003/01/24</v>
      </c>
      <c r="V1545" t="str">
        <f t="shared" si="272"/>
        <v>大阪</v>
      </c>
      <c r="W1545" t="str">
        <f t="shared" si="273"/>
        <v>00090279633</v>
      </c>
      <c r="X1545" t="str">
        <f t="shared" si="274"/>
        <v>摂南大</v>
      </c>
    </row>
    <row r="1546" spans="1:24" x14ac:dyDescent="0.55000000000000004">
      <c r="A1546" s="7" t="s">
        <v>5638</v>
      </c>
      <c r="B1546" s="7">
        <v>1545</v>
      </c>
      <c r="C1546" s="7" t="s">
        <v>5677</v>
      </c>
      <c r="D1546" s="7" t="s">
        <v>5678</v>
      </c>
      <c r="E1546" s="7" t="s">
        <v>5666</v>
      </c>
      <c r="F1546" s="7">
        <v>20</v>
      </c>
      <c r="G1546" s="7" t="s">
        <v>121</v>
      </c>
      <c r="H1546" s="7">
        <v>108105419</v>
      </c>
      <c r="I1546" s="7" t="s">
        <v>809</v>
      </c>
      <c r="J1546" s="7" t="s">
        <v>3429</v>
      </c>
      <c r="N1546" t="str">
        <f t="shared" si="264"/>
        <v>山岡</v>
      </c>
      <c r="O1546" t="str">
        <f t="shared" si="265"/>
        <v>真大</v>
      </c>
      <c r="P1546" t="str">
        <f t="shared" si="266"/>
        <v>ヤマオカ</v>
      </c>
      <c r="Q1546" t="str">
        <f t="shared" si="267"/>
        <v>マナト</v>
      </c>
      <c r="R1546">
        <f t="shared" si="268"/>
        <v>21</v>
      </c>
      <c r="S1546" t="str">
        <f t="shared" si="269"/>
        <v>2001</v>
      </c>
      <c r="T1546" t="str">
        <f t="shared" si="270"/>
        <v>0613</v>
      </c>
      <c r="U1546" t="str">
        <f t="shared" si="271"/>
        <v>2001/06/13</v>
      </c>
      <c r="V1546" t="str">
        <f t="shared" si="272"/>
        <v>京都</v>
      </c>
      <c r="W1546" t="str">
        <f t="shared" si="273"/>
        <v>00108105419</v>
      </c>
      <c r="X1546" t="str">
        <f t="shared" si="274"/>
        <v>摂南大</v>
      </c>
    </row>
    <row r="1547" spans="1:24" x14ac:dyDescent="0.55000000000000004">
      <c r="A1547" s="7" t="s">
        <v>5638</v>
      </c>
      <c r="B1547" s="7">
        <v>1546</v>
      </c>
      <c r="C1547" s="7" t="s">
        <v>5679</v>
      </c>
      <c r="D1547" s="7" t="s">
        <v>5680</v>
      </c>
      <c r="E1547" s="7" t="s">
        <v>1016</v>
      </c>
      <c r="F1547" s="7">
        <v>19</v>
      </c>
      <c r="G1547" s="7" t="s">
        <v>149</v>
      </c>
      <c r="H1547" s="7">
        <v>89345938</v>
      </c>
      <c r="I1547" s="7" t="s">
        <v>5463</v>
      </c>
      <c r="J1547" s="7" t="s">
        <v>5681</v>
      </c>
      <c r="N1547" t="str">
        <f t="shared" si="264"/>
        <v>岡村</v>
      </c>
      <c r="O1547" t="str">
        <f t="shared" si="265"/>
        <v>陸王</v>
      </c>
      <c r="P1547" t="str">
        <f t="shared" si="266"/>
        <v>オカムラ</v>
      </c>
      <c r="Q1547" t="str">
        <f t="shared" si="267"/>
        <v>リクオ</v>
      </c>
      <c r="R1547">
        <f t="shared" si="268"/>
        <v>20</v>
      </c>
      <c r="S1547" t="str">
        <f t="shared" si="269"/>
        <v>2002</v>
      </c>
      <c r="T1547" t="str">
        <f t="shared" si="270"/>
        <v>0428</v>
      </c>
      <c r="U1547" t="str">
        <f t="shared" si="271"/>
        <v>2002/04/28</v>
      </c>
      <c r="V1547" t="str">
        <f t="shared" si="272"/>
        <v>大阪</v>
      </c>
      <c r="W1547" t="str">
        <f t="shared" si="273"/>
        <v>00089345938</v>
      </c>
      <c r="X1547" t="str">
        <f t="shared" si="274"/>
        <v>摂南大</v>
      </c>
    </row>
    <row r="1548" spans="1:24" x14ac:dyDescent="0.55000000000000004">
      <c r="A1548" s="7" t="s">
        <v>5638</v>
      </c>
      <c r="B1548" s="7">
        <v>1547</v>
      </c>
      <c r="C1548" s="7" t="s">
        <v>5682</v>
      </c>
      <c r="D1548" s="7" t="s">
        <v>5683</v>
      </c>
      <c r="E1548" s="7" t="s">
        <v>5684</v>
      </c>
      <c r="F1548" s="7">
        <v>21</v>
      </c>
      <c r="G1548" s="7" t="s">
        <v>149</v>
      </c>
      <c r="H1548" s="7">
        <v>65455934</v>
      </c>
      <c r="I1548" s="7" t="s">
        <v>556</v>
      </c>
      <c r="J1548" s="7" t="s">
        <v>328</v>
      </c>
      <c r="N1548" t="str">
        <f t="shared" si="264"/>
        <v>渡邊</v>
      </c>
      <c r="O1548" t="str">
        <f t="shared" si="265"/>
        <v>翼</v>
      </c>
      <c r="P1548" t="str">
        <f t="shared" si="266"/>
        <v>ワタナベ</v>
      </c>
      <c r="Q1548" t="str">
        <f t="shared" si="267"/>
        <v>ツバサ</v>
      </c>
      <c r="R1548">
        <f t="shared" si="268"/>
        <v>22</v>
      </c>
      <c r="S1548" t="str">
        <f t="shared" si="269"/>
        <v>2000</v>
      </c>
      <c r="T1548" t="str">
        <f t="shared" si="270"/>
        <v>0718</v>
      </c>
      <c r="U1548" t="str">
        <f t="shared" si="271"/>
        <v>2000/07/18</v>
      </c>
      <c r="V1548" t="str">
        <f t="shared" si="272"/>
        <v>大阪</v>
      </c>
      <c r="W1548" t="str">
        <f t="shared" si="273"/>
        <v>00065455934</v>
      </c>
      <c r="X1548" t="str">
        <f t="shared" si="274"/>
        <v>摂南大</v>
      </c>
    </row>
    <row r="1549" spans="1:24" x14ac:dyDescent="0.55000000000000004">
      <c r="A1549" s="7" t="s">
        <v>5638</v>
      </c>
      <c r="B1549" s="7">
        <v>1548</v>
      </c>
      <c r="C1549" s="7" t="s">
        <v>5685</v>
      </c>
      <c r="D1549" s="7" t="s">
        <v>5686</v>
      </c>
      <c r="E1549" s="7" t="s">
        <v>5687</v>
      </c>
      <c r="F1549" s="7">
        <v>21</v>
      </c>
      <c r="G1549" s="7" t="s">
        <v>149</v>
      </c>
      <c r="H1549" s="7">
        <v>64574026</v>
      </c>
      <c r="I1549" s="7" t="s">
        <v>5688</v>
      </c>
      <c r="J1549" s="7" t="s">
        <v>333</v>
      </c>
      <c r="N1549" t="str">
        <f t="shared" si="264"/>
        <v>建畠</v>
      </c>
      <c r="O1549" t="str">
        <f t="shared" si="265"/>
        <v>友哉</v>
      </c>
      <c r="P1549" t="str">
        <f t="shared" si="266"/>
        <v>タテハタ</v>
      </c>
      <c r="Q1549" t="str">
        <f t="shared" si="267"/>
        <v>ユウヤ</v>
      </c>
      <c r="R1549">
        <f t="shared" si="268"/>
        <v>22</v>
      </c>
      <c r="S1549" t="str">
        <f t="shared" si="269"/>
        <v>2000</v>
      </c>
      <c r="T1549" t="str">
        <f t="shared" si="270"/>
        <v>0612</v>
      </c>
      <c r="U1549" t="str">
        <f t="shared" si="271"/>
        <v>2000/06/12</v>
      </c>
      <c r="V1549" t="str">
        <f t="shared" si="272"/>
        <v>大阪</v>
      </c>
      <c r="W1549" t="str">
        <f t="shared" si="273"/>
        <v>00064574026</v>
      </c>
      <c r="X1549" t="str">
        <f t="shared" si="274"/>
        <v>摂南大</v>
      </c>
    </row>
    <row r="1550" spans="1:24" x14ac:dyDescent="0.55000000000000004">
      <c r="A1550" s="7" t="s">
        <v>5638</v>
      </c>
      <c r="B1550" s="7">
        <v>1549</v>
      </c>
      <c r="C1550" s="7" t="s">
        <v>5689</v>
      </c>
      <c r="D1550" s="7" t="s">
        <v>5690</v>
      </c>
      <c r="E1550" s="7" t="s">
        <v>3111</v>
      </c>
      <c r="F1550" s="7">
        <v>19</v>
      </c>
      <c r="G1550" s="7" t="s">
        <v>149</v>
      </c>
      <c r="H1550" s="7">
        <v>87800730</v>
      </c>
      <c r="I1550" s="7" t="s">
        <v>5691</v>
      </c>
      <c r="J1550" s="7" t="s">
        <v>576</v>
      </c>
      <c r="N1550" t="str">
        <f t="shared" si="264"/>
        <v>濱本</v>
      </c>
      <c r="O1550" t="str">
        <f t="shared" si="265"/>
        <v>竜多</v>
      </c>
      <c r="P1550" t="str">
        <f t="shared" si="266"/>
        <v>ハマモト</v>
      </c>
      <c r="Q1550" t="str">
        <f t="shared" si="267"/>
        <v>リュウタ</v>
      </c>
      <c r="R1550">
        <f t="shared" si="268"/>
        <v>20</v>
      </c>
      <c r="S1550" t="str">
        <f t="shared" si="269"/>
        <v>2002</v>
      </c>
      <c r="T1550" t="str">
        <f t="shared" si="270"/>
        <v>0622</v>
      </c>
      <c r="U1550" t="str">
        <f t="shared" si="271"/>
        <v>2002/06/22</v>
      </c>
      <c r="V1550" t="str">
        <f t="shared" si="272"/>
        <v>大阪</v>
      </c>
      <c r="W1550" t="str">
        <f t="shared" si="273"/>
        <v>00087800730</v>
      </c>
      <c r="X1550" t="str">
        <f t="shared" si="274"/>
        <v>摂南大</v>
      </c>
    </row>
    <row r="1551" spans="1:24" x14ac:dyDescent="0.55000000000000004">
      <c r="A1551" s="7" t="s">
        <v>5638</v>
      </c>
      <c r="B1551" s="7">
        <v>1550</v>
      </c>
      <c r="C1551" s="7" t="s">
        <v>5692</v>
      </c>
      <c r="D1551" s="7" t="s">
        <v>5693</v>
      </c>
      <c r="E1551" s="7" t="s">
        <v>5694</v>
      </c>
      <c r="F1551" s="7">
        <v>21</v>
      </c>
      <c r="G1551" s="7" t="s">
        <v>149</v>
      </c>
      <c r="H1551" s="7" t="s">
        <v>551</v>
      </c>
      <c r="I1551" s="7" t="s">
        <v>5695</v>
      </c>
      <c r="J1551" s="7" t="s">
        <v>5332</v>
      </c>
      <c r="N1551" t="str">
        <f t="shared" si="264"/>
        <v>丸高</v>
      </c>
      <c r="O1551" t="str">
        <f t="shared" si="265"/>
        <v>創平</v>
      </c>
      <c r="P1551" t="str">
        <f t="shared" si="266"/>
        <v>マルタカ</v>
      </c>
      <c r="Q1551" t="str">
        <f t="shared" si="267"/>
        <v>ソウヘイ</v>
      </c>
      <c r="R1551">
        <f t="shared" si="268"/>
        <v>22</v>
      </c>
      <c r="S1551" t="str">
        <f t="shared" si="269"/>
        <v>2001</v>
      </c>
      <c r="T1551" t="str">
        <f t="shared" si="270"/>
        <v>0124</v>
      </c>
      <c r="U1551" t="str">
        <f t="shared" si="271"/>
        <v>2001/01/24</v>
      </c>
      <c r="V1551" t="str">
        <f t="shared" si="272"/>
        <v>大阪</v>
      </c>
      <c r="W1551" t="str">
        <f t="shared" si="273"/>
        <v/>
      </c>
      <c r="X1551" t="str">
        <f t="shared" si="274"/>
        <v>摂南大</v>
      </c>
    </row>
    <row r="1552" spans="1:24" x14ac:dyDescent="0.55000000000000004">
      <c r="A1552" s="7" t="s">
        <v>5638</v>
      </c>
      <c r="B1552" s="7">
        <v>1551</v>
      </c>
      <c r="C1552" s="7" t="s">
        <v>5696</v>
      </c>
      <c r="D1552" s="7" t="s">
        <v>5697</v>
      </c>
      <c r="E1552" s="7" t="s">
        <v>3010</v>
      </c>
      <c r="F1552" s="7">
        <v>20</v>
      </c>
      <c r="G1552" s="7" t="s">
        <v>121</v>
      </c>
      <c r="H1552" s="7">
        <v>107530622</v>
      </c>
      <c r="I1552" s="7" t="s">
        <v>2338</v>
      </c>
      <c r="J1552" s="7" t="s">
        <v>1580</v>
      </c>
      <c r="N1552" t="str">
        <f t="shared" si="264"/>
        <v>清原</v>
      </c>
      <c r="O1552" t="str">
        <f t="shared" si="265"/>
        <v>凌河</v>
      </c>
      <c r="P1552" t="str">
        <f t="shared" si="266"/>
        <v>キヨハラ</v>
      </c>
      <c r="Q1552" t="str">
        <f t="shared" si="267"/>
        <v>リョウガ</v>
      </c>
      <c r="R1552">
        <f t="shared" si="268"/>
        <v>21</v>
      </c>
      <c r="S1552" t="str">
        <f t="shared" si="269"/>
        <v>2001</v>
      </c>
      <c r="T1552" t="str">
        <f t="shared" si="270"/>
        <v>1017</v>
      </c>
      <c r="U1552" t="str">
        <f t="shared" si="271"/>
        <v>2001/10/17</v>
      </c>
      <c r="V1552" t="str">
        <f t="shared" si="272"/>
        <v>京都</v>
      </c>
      <c r="W1552" t="str">
        <f t="shared" si="273"/>
        <v>00107530622</v>
      </c>
      <c r="X1552" t="str">
        <f t="shared" si="274"/>
        <v>摂南大</v>
      </c>
    </row>
    <row r="1553" spans="1:24" x14ac:dyDescent="0.55000000000000004">
      <c r="A1553" s="7" t="s">
        <v>5638</v>
      </c>
      <c r="B1553" s="7">
        <v>1552</v>
      </c>
      <c r="C1553" s="7" t="s">
        <v>5698</v>
      </c>
      <c r="D1553" s="7" t="s">
        <v>5699</v>
      </c>
      <c r="E1553" s="7" t="s">
        <v>5700</v>
      </c>
      <c r="F1553" s="7">
        <v>20</v>
      </c>
      <c r="G1553" s="7" t="s">
        <v>121</v>
      </c>
      <c r="H1553" s="7">
        <v>108142622</v>
      </c>
      <c r="I1553" s="7" t="s">
        <v>229</v>
      </c>
      <c r="J1553" s="7" t="s">
        <v>1018</v>
      </c>
      <c r="N1553" t="str">
        <f t="shared" si="264"/>
        <v>安藤</v>
      </c>
      <c r="O1553" t="str">
        <f t="shared" si="265"/>
        <v>駿輔</v>
      </c>
      <c r="P1553" t="str">
        <f t="shared" si="266"/>
        <v>アンドウ</v>
      </c>
      <c r="Q1553" t="str">
        <f t="shared" si="267"/>
        <v>シュンスケ</v>
      </c>
      <c r="R1553">
        <f t="shared" si="268"/>
        <v>20</v>
      </c>
      <c r="S1553" t="str">
        <f t="shared" si="269"/>
        <v>2002</v>
      </c>
      <c r="T1553" t="str">
        <f t="shared" si="270"/>
        <v>0204</v>
      </c>
      <c r="U1553" t="str">
        <f t="shared" si="271"/>
        <v>2002/02/04</v>
      </c>
      <c r="V1553" t="str">
        <f t="shared" si="272"/>
        <v>京都</v>
      </c>
      <c r="W1553" t="str">
        <f t="shared" si="273"/>
        <v>00108142622</v>
      </c>
      <c r="X1553" t="str">
        <f t="shared" si="274"/>
        <v>摂南大</v>
      </c>
    </row>
    <row r="1554" spans="1:24" x14ac:dyDescent="0.55000000000000004">
      <c r="A1554" s="7" t="s">
        <v>5638</v>
      </c>
      <c r="B1554" s="7">
        <v>1553</v>
      </c>
      <c r="C1554" s="7" t="s">
        <v>5701</v>
      </c>
      <c r="D1554" s="7" t="s">
        <v>5702</v>
      </c>
      <c r="E1554" s="7" t="s">
        <v>2469</v>
      </c>
      <c r="F1554" s="7">
        <v>19</v>
      </c>
      <c r="G1554" s="7" t="s">
        <v>121</v>
      </c>
      <c r="H1554" s="7">
        <v>127606830</v>
      </c>
      <c r="I1554" s="7" t="s">
        <v>5703</v>
      </c>
      <c r="J1554" s="7" t="s">
        <v>139</v>
      </c>
      <c r="N1554" t="str">
        <f t="shared" si="264"/>
        <v>大藪</v>
      </c>
      <c r="O1554" t="str">
        <f t="shared" si="265"/>
        <v>輝</v>
      </c>
      <c r="P1554" t="str">
        <f t="shared" si="266"/>
        <v>オオヤブ</v>
      </c>
      <c r="Q1554" t="str">
        <f t="shared" si="267"/>
        <v>アキラ</v>
      </c>
      <c r="R1554">
        <f t="shared" si="268"/>
        <v>20</v>
      </c>
      <c r="S1554" t="str">
        <f t="shared" si="269"/>
        <v>2002</v>
      </c>
      <c r="T1554" t="str">
        <f t="shared" si="270"/>
        <v>0731</v>
      </c>
      <c r="U1554" t="str">
        <f t="shared" si="271"/>
        <v>2002/07/31</v>
      </c>
      <c r="V1554" t="str">
        <f t="shared" si="272"/>
        <v>京都</v>
      </c>
      <c r="W1554" t="str">
        <f t="shared" si="273"/>
        <v>00127606830</v>
      </c>
      <c r="X1554" t="str">
        <f t="shared" si="274"/>
        <v>摂南大</v>
      </c>
    </row>
    <row r="1555" spans="1:24" x14ac:dyDescent="0.55000000000000004">
      <c r="A1555" s="7" t="s">
        <v>5638</v>
      </c>
      <c r="B1555" s="7">
        <v>1554</v>
      </c>
      <c r="C1555" s="7" t="s">
        <v>5704</v>
      </c>
      <c r="D1555" s="7" t="s">
        <v>5705</v>
      </c>
      <c r="E1555" s="7" t="s">
        <v>3499</v>
      </c>
      <c r="F1555" s="7">
        <v>19</v>
      </c>
      <c r="G1555" s="7" t="s">
        <v>143</v>
      </c>
      <c r="H1555" s="7">
        <v>92212723</v>
      </c>
      <c r="I1555" s="7" t="s">
        <v>5706</v>
      </c>
      <c r="J1555" s="7" t="s">
        <v>4214</v>
      </c>
      <c r="N1555" t="str">
        <f t="shared" si="264"/>
        <v>執行</v>
      </c>
      <c r="O1555" t="str">
        <f t="shared" si="265"/>
        <v>隼之介</v>
      </c>
      <c r="P1555" t="str">
        <f t="shared" si="266"/>
        <v>シギョウ</v>
      </c>
      <c r="Q1555" t="str">
        <f t="shared" si="267"/>
        <v>シュンノスケ</v>
      </c>
      <c r="R1555">
        <f t="shared" si="268"/>
        <v>20</v>
      </c>
      <c r="S1555" t="str">
        <f t="shared" si="269"/>
        <v>2002</v>
      </c>
      <c r="T1555" t="str">
        <f t="shared" si="270"/>
        <v>1112</v>
      </c>
      <c r="U1555" t="str">
        <f t="shared" si="271"/>
        <v>2002/11/12</v>
      </c>
      <c r="V1555" t="str">
        <f t="shared" si="272"/>
        <v>兵庫</v>
      </c>
      <c r="W1555" t="str">
        <f t="shared" si="273"/>
        <v>00092212723</v>
      </c>
      <c r="X1555" t="str">
        <f t="shared" si="274"/>
        <v>摂南大</v>
      </c>
    </row>
    <row r="1556" spans="1:24" x14ac:dyDescent="0.55000000000000004">
      <c r="A1556" s="7" t="s">
        <v>5638</v>
      </c>
      <c r="B1556" s="7">
        <v>1555</v>
      </c>
      <c r="C1556" s="7" t="s">
        <v>5707</v>
      </c>
      <c r="D1556" s="7" t="s">
        <v>5708</v>
      </c>
      <c r="E1556" s="7" t="s">
        <v>3022</v>
      </c>
      <c r="F1556" s="7">
        <v>20</v>
      </c>
      <c r="G1556" s="7" t="s">
        <v>149</v>
      </c>
      <c r="H1556" s="7">
        <v>89198944</v>
      </c>
      <c r="I1556" s="7" t="s">
        <v>5709</v>
      </c>
      <c r="J1556" s="7" t="s">
        <v>5710</v>
      </c>
      <c r="N1556" t="str">
        <f t="shared" si="264"/>
        <v>吉村</v>
      </c>
      <c r="O1556" t="str">
        <f t="shared" si="265"/>
        <v>圭一朗</v>
      </c>
      <c r="P1556" t="str">
        <f t="shared" si="266"/>
        <v>ヨシムラ</v>
      </c>
      <c r="Q1556" t="str">
        <f t="shared" si="267"/>
        <v>ケイイチロウ</v>
      </c>
      <c r="R1556">
        <f t="shared" si="268"/>
        <v>21</v>
      </c>
      <c r="S1556" t="str">
        <f t="shared" si="269"/>
        <v>2001</v>
      </c>
      <c r="T1556" t="str">
        <f t="shared" si="270"/>
        <v>0503</v>
      </c>
      <c r="U1556" t="str">
        <f t="shared" si="271"/>
        <v>2001/05/03</v>
      </c>
      <c r="V1556" t="str">
        <f t="shared" si="272"/>
        <v>大阪</v>
      </c>
      <c r="W1556" t="str">
        <f t="shared" si="273"/>
        <v>00089198944</v>
      </c>
      <c r="X1556" t="str">
        <f t="shared" si="274"/>
        <v>摂南大</v>
      </c>
    </row>
    <row r="1557" spans="1:24" x14ac:dyDescent="0.55000000000000004">
      <c r="A1557" s="7" t="s">
        <v>5638</v>
      </c>
      <c r="B1557" s="7">
        <v>1556</v>
      </c>
      <c r="C1557" s="7" t="s">
        <v>5711</v>
      </c>
      <c r="D1557" s="7" t="s">
        <v>5712</v>
      </c>
      <c r="E1557" s="7" t="s">
        <v>2047</v>
      </c>
      <c r="F1557" s="7">
        <v>20</v>
      </c>
      <c r="G1557" s="7" t="s">
        <v>149</v>
      </c>
      <c r="H1557" s="7">
        <v>76450931</v>
      </c>
      <c r="I1557" s="7" t="s">
        <v>1421</v>
      </c>
      <c r="J1557" s="7" t="s">
        <v>1064</v>
      </c>
      <c r="N1557" t="str">
        <f t="shared" si="264"/>
        <v>吉元</v>
      </c>
      <c r="O1557" t="str">
        <f t="shared" si="265"/>
        <v>大晟</v>
      </c>
      <c r="P1557" t="str">
        <f t="shared" si="266"/>
        <v>ヨシモト</v>
      </c>
      <c r="Q1557" t="str">
        <f t="shared" si="267"/>
        <v>タイセイ</v>
      </c>
      <c r="R1557">
        <f t="shared" si="268"/>
        <v>21</v>
      </c>
      <c r="S1557" t="str">
        <f t="shared" si="269"/>
        <v>2001</v>
      </c>
      <c r="T1557" t="str">
        <f t="shared" si="270"/>
        <v>0913</v>
      </c>
      <c r="U1557" t="str">
        <f t="shared" si="271"/>
        <v>2001/09/13</v>
      </c>
      <c r="V1557" t="str">
        <f t="shared" si="272"/>
        <v>大阪</v>
      </c>
      <c r="W1557" t="str">
        <f t="shared" si="273"/>
        <v>00076450931</v>
      </c>
      <c r="X1557" t="str">
        <f t="shared" si="274"/>
        <v>摂南大</v>
      </c>
    </row>
    <row r="1558" spans="1:24" x14ac:dyDescent="0.55000000000000004">
      <c r="A1558" s="7" t="s">
        <v>5638</v>
      </c>
      <c r="B1558" s="7">
        <v>1557</v>
      </c>
      <c r="C1558" s="7" t="s">
        <v>5713</v>
      </c>
      <c r="D1558" s="7" t="s">
        <v>5714</v>
      </c>
      <c r="E1558" s="7" t="s">
        <v>5715</v>
      </c>
      <c r="F1558" s="7">
        <v>19</v>
      </c>
      <c r="G1558" s="7" t="s">
        <v>149</v>
      </c>
      <c r="H1558" s="7">
        <v>88132325</v>
      </c>
      <c r="I1558" s="7" t="s">
        <v>5716</v>
      </c>
      <c r="J1558" s="7" t="s">
        <v>1409</v>
      </c>
      <c r="N1558" t="str">
        <f t="shared" si="264"/>
        <v>中平</v>
      </c>
      <c r="O1558" t="str">
        <f t="shared" si="265"/>
        <v>貴之</v>
      </c>
      <c r="P1558" t="str">
        <f t="shared" si="266"/>
        <v>ナカヒラ</v>
      </c>
      <c r="Q1558" t="str">
        <f t="shared" si="267"/>
        <v>タカユキ</v>
      </c>
      <c r="R1558">
        <f t="shared" si="268"/>
        <v>20</v>
      </c>
      <c r="S1558" t="str">
        <f t="shared" si="269"/>
        <v>2002</v>
      </c>
      <c r="T1558" t="str">
        <f t="shared" si="270"/>
        <v>1004</v>
      </c>
      <c r="U1558" t="str">
        <f t="shared" si="271"/>
        <v>2002/10/04</v>
      </c>
      <c r="V1558" t="str">
        <f t="shared" si="272"/>
        <v>大阪</v>
      </c>
      <c r="W1558" t="str">
        <f t="shared" si="273"/>
        <v>00088132325</v>
      </c>
      <c r="X1558" t="str">
        <f t="shared" si="274"/>
        <v>摂南大</v>
      </c>
    </row>
    <row r="1559" spans="1:24" x14ac:dyDescent="0.55000000000000004">
      <c r="A1559" s="7" t="s">
        <v>5638</v>
      </c>
      <c r="B1559" s="7">
        <v>1558</v>
      </c>
      <c r="C1559" s="7" t="s">
        <v>5717</v>
      </c>
      <c r="D1559" s="7" t="s">
        <v>5718</v>
      </c>
      <c r="E1559" s="7" t="s">
        <v>4917</v>
      </c>
      <c r="F1559" s="7">
        <v>20</v>
      </c>
      <c r="G1559" s="7" t="s">
        <v>149</v>
      </c>
      <c r="H1559" s="7" t="s">
        <v>551</v>
      </c>
      <c r="I1559" s="7" t="s">
        <v>5719</v>
      </c>
      <c r="J1559" s="7" t="s">
        <v>474</v>
      </c>
      <c r="N1559" t="str">
        <f t="shared" si="264"/>
        <v>伊勢脇</v>
      </c>
      <c r="O1559" t="str">
        <f t="shared" si="265"/>
        <v>洸太</v>
      </c>
      <c r="P1559" t="str">
        <f t="shared" si="266"/>
        <v>イセワキ</v>
      </c>
      <c r="Q1559" t="str">
        <f t="shared" si="267"/>
        <v>コウタ</v>
      </c>
      <c r="R1559">
        <f t="shared" si="268"/>
        <v>21</v>
      </c>
      <c r="S1559" t="str">
        <f t="shared" si="269"/>
        <v>2001</v>
      </c>
      <c r="T1559" t="str">
        <f t="shared" si="270"/>
        <v>0923</v>
      </c>
      <c r="U1559" t="str">
        <f t="shared" si="271"/>
        <v>2001/09/23</v>
      </c>
      <c r="V1559" t="str">
        <f t="shared" si="272"/>
        <v>大阪</v>
      </c>
      <c r="W1559" t="str">
        <f t="shared" si="273"/>
        <v/>
      </c>
      <c r="X1559" t="str">
        <f t="shared" si="274"/>
        <v>摂南大</v>
      </c>
    </row>
    <row r="1560" spans="1:24" x14ac:dyDescent="0.55000000000000004">
      <c r="A1560" s="7" t="s">
        <v>5638</v>
      </c>
      <c r="B1560" s="7">
        <v>1559</v>
      </c>
      <c r="C1560" s="7" t="s">
        <v>5720</v>
      </c>
      <c r="D1560" s="7" t="s">
        <v>5721</v>
      </c>
      <c r="E1560" s="7" t="s">
        <v>5722</v>
      </c>
      <c r="F1560" s="7">
        <v>20</v>
      </c>
      <c r="G1560" s="7" t="s">
        <v>149</v>
      </c>
      <c r="H1560" s="7">
        <v>76020924</v>
      </c>
      <c r="I1560" s="7" t="s">
        <v>3615</v>
      </c>
      <c r="J1560" s="7" t="s">
        <v>1478</v>
      </c>
      <c r="N1560" t="str">
        <f t="shared" si="264"/>
        <v>堀</v>
      </c>
      <c r="O1560" t="str">
        <f t="shared" si="265"/>
        <v>修典</v>
      </c>
      <c r="P1560" t="str">
        <f t="shared" si="266"/>
        <v>ホリ</v>
      </c>
      <c r="Q1560" t="str">
        <f t="shared" si="267"/>
        <v>シュウスケ</v>
      </c>
      <c r="R1560">
        <f t="shared" si="268"/>
        <v>21</v>
      </c>
      <c r="S1560" t="str">
        <f t="shared" si="269"/>
        <v>2001</v>
      </c>
      <c r="T1560" t="str">
        <f t="shared" si="270"/>
        <v>0904</v>
      </c>
      <c r="U1560" t="str">
        <f t="shared" si="271"/>
        <v>2001/09/04</v>
      </c>
      <c r="V1560" t="str">
        <f t="shared" si="272"/>
        <v>大阪</v>
      </c>
      <c r="W1560" t="str">
        <f t="shared" si="273"/>
        <v>00076020924</v>
      </c>
      <c r="X1560" t="str">
        <f t="shared" si="274"/>
        <v>摂南大</v>
      </c>
    </row>
    <row r="1561" spans="1:24" x14ac:dyDescent="0.55000000000000004">
      <c r="A1561" s="7" t="s">
        <v>5638</v>
      </c>
      <c r="B1561" s="7">
        <v>1560</v>
      </c>
      <c r="C1561" s="7" t="s">
        <v>5723</v>
      </c>
      <c r="D1561" s="7" t="s">
        <v>5724</v>
      </c>
      <c r="E1561" s="7" t="s">
        <v>2796</v>
      </c>
      <c r="F1561" s="7">
        <v>19</v>
      </c>
      <c r="G1561" s="7" t="s">
        <v>149</v>
      </c>
      <c r="H1561" s="7">
        <v>88465334</v>
      </c>
      <c r="I1561" s="7" t="s">
        <v>5725</v>
      </c>
      <c r="J1561" s="7" t="s">
        <v>3076</v>
      </c>
      <c r="N1561" t="str">
        <f t="shared" si="264"/>
        <v>西端</v>
      </c>
      <c r="O1561" t="str">
        <f t="shared" si="265"/>
        <v>将司</v>
      </c>
      <c r="P1561" t="str">
        <f t="shared" si="266"/>
        <v>ニシバタ</v>
      </c>
      <c r="Q1561" t="str">
        <f t="shared" si="267"/>
        <v>マサシ</v>
      </c>
      <c r="R1561">
        <f t="shared" si="268"/>
        <v>19</v>
      </c>
      <c r="S1561" t="str">
        <f t="shared" si="269"/>
        <v>2003</v>
      </c>
      <c r="T1561" t="str">
        <f t="shared" si="270"/>
        <v>0319</v>
      </c>
      <c r="U1561" t="str">
        <f t="shared" si="271"/>
        <v>2003/03/19</v>
      </c>
      <c r="V1561" t="str">
        <f t="shared" si="272"/>
        <v>大阪</v>
      </c>
      <c r="W1561" t="str">
        <f t="shared" si="273"/>
        <v>00088465334</v>
      </c>
      <c r="X1561" t="str">
        <f t="shared" si="274"/>
        <v>摂南大</v>
      </c>
    </row>
    <row r="1562" spans="1:24" x14ac:dyDescent="0.55000000000000004">
      <c r="A1562" s="7" t="s">
        <v>5638</v>
      </c>
      <c r="B1562" s="7">
        <v>1561</v>
      </c>
      <c r="C1562" s="7" t="s">
        <v>5726</v>
      </c>
      <c r="D1562" s="7" t="s">
        <v>5727</v>
      </c>
      <c r="E1562" s="7" t="s">
        <v>4477</v>
      </c>
      <c r="F1562" s="7">
        <v>20</v>
      </c>
      <c r="G1562" s="7" t="s">
        <v>121</v>
      </c>
      <c r="H1562" s="7">
        <v>143707426</v>
      </c>
      <c r="I1562" s="7" t="s">
        <v>5728</v>
      </c>
      <c r="J1562" s="7" t="s">
        <v>1064</v>
      </c>
      <c r="N1562" t="str">
        <f t="shared" si="264"/>
        <v>舛谷</v>
      </c>
      <c r="O1562" t="str">
        <f t="shared" si="265"/>
        <v>大成</v>
      </c>
      <c r="P1562" t="str">
        <f t="shared" si="266"/>
        <v>マスタニ</v>
      </c>
      <c r="Q1562" t="str">
        <f t="shared" si="267"/>
        <v>タイセイ</v>
      </c>
      <c r="R1562">
        <f t="shared" si="268"/>
        <v>21</v>
      </c>
      <c r="S1562" t="str">
        <f t="shared" si="269"/>
        <v>2002</v>
      </c>
      <c r="T1562" t="str">
        <f t="shared" si="270"/>
        <v>0122</v>
      </c>
      <c r="U1562" t="str">
        <f t="shared" si="271"/>
        <v>2002/01/22</v>
      </c>
      <c r="V1562" t="str">
        <f t="shared" si="272"/>
        <v>京都</v>
      </c>
      <c r="W1562" t="str">
        <f t="shared" si="273"/>
        <v>00143707426</v>
      </c>
      <c r="X1562" t="str">
        <f t="shared" si="274"/>
        <v>摂南大</v>
      </c>
    </row>
    <row r="1563" spans="1:24" x14ac:dyDescent="0.55000000000000004">
      <c r="A1563" s="7" t="s">
        <v>5638</v>
      </c>
      <c r="B1563" s="7">
        <v>1562</v>
      </c>
      <c r="C1563" s="7" t="s">
        <v>5729</v>
      </c>
      <c r="D1563" s="7" t="s">
        <v>5730</v>
      </c>
      <c r="E1563" s="7" t="s">
        <v>5731</v>
      </c>
      <c r="F1563" s="7">
        <v>19</v>
      </c>
      <c r="G1563" s="7" t="s">
        <v>149</v>
      </c>
      <c r="H1563" s="7">
        <v>121068422</v>
      </c>
      <c r="I1563" s="7" t="s">
        <v>3641</v>
      </c>
      <c r="J1563" s="7" t="s">
        <v>962</v>
      </c>
      <c r="N1563" t="str">
        <f t="shared" si="264"/>
        <v>藤村</v>
      </c>
      <c r="O1563" t="str">
        <f t="shared" si="265"/>
        <v>雅紀</v>
      </c>
      <c r="P1563" t="str">
        <f t="shared" si="266"/>
        <v>フジムラ</v>
      </c>
      <c r="Q1563" t="str">
        <f t="shared" si="267"/>
        <v>マサキ</v>
      </c>
      <c r="R1563">
        <f t="shared" si="268"/>
        <v>19</v>
      </c>
      <c r="S1563" t="str">
        <f t="shared" si="269"/>
        <v>2003</v>
      </c>
      <c r="T1563" t="str">
        <f t="shared" si="270"/>
        <v>0226</v>
      </c>
      <c r="U1563" t="str">
        <f t="shared" si="271"/>
        <v>2003/02/26</v>
      </c>
      <c r="V1563" t="str">
        <f t="shared" si="272"/>
        <v>大阪</v>
      </c>
      <c r="W1563" t="str">
        <f t="shared" si="273"/>
        <v>00121068422</v>
      </c>
      <c r="X1563" t="str">
        <f t="shared" si="274"/>
        <v>摂南大</v>
      </c>
    </row>
    <row r="1564" spans="1:24" x14ac:dyDescent="0.55000000000000004">
      <c r="A1564" s="7" t="s">
        <v>5638</v>
      </c>
      <c r="B1564" s="7">
        <v>1563</v>
      </c>
      <c r="C1564" s="7" t="s">
        <v>5732</v>
      </c>
      <c r="D1564" s="7" t="s">
        <v>5733</v>
      </c>
      <c r="E1564" s="7" t="s">
        <v>3758</v>
      </c>
      <c r="F1564" s="7">
        <v>20</v>
      </c>
      <c r="G1564" s="7" t="s">
        <v>121</v>
      </c>
      <c r="H1564" s="7">
        <v>108142723</v>
      </c>
      <c r="I1564" s="7" t="s">
        <v>5734</v>
      </c>
      <c r="J1564" s="7" t="s">
        <v>328</v>
      </c>
      <c r="N1564" t="str">
        <f t="shared" si="264"/>
        <v>喜井</v>
      </c>
      <c r="O1564" t="str">
        <f t="shared" si="265"/>
        <v>翼</v>
      </c>
      <c r="P1564" t="str">
        <f t="shared" si="266"/>
        <v>キイ</v>
      </c>
      <c r="Q1564" t="str">
        <f t="shared" si="267"/>
        <v>ツバサ</v>
      </c>
      <c r="R1564">
        <f t="shared" si="268"/>
        <v>21</v>
      </c>
      <c r="S1564" t="str">
        <f t="shared" si="269"/>
        <v>2001</v>
      </c>
      <c r="T1564" t="str">
        <f t="shared" si="270"/>
        <v>0829</v>
      </c>
      <c r="U1564" t="str">
        <f t="shared" si="271"/>
        <v>2001/08/29</v>
      </c>
      <c r="V1564" t="str">
        <f t="shared" si="272"/>
        <v>京都</v>
      </c>
      <c r="W1564" t="str">
        <f t="shared" si="273"/>
        <v>00108142723</v>
      </c>
      <c r="X1564" t="str">
        <f t="shared" si="274"/>
        <v>摂南大</v>
      </c>
    </row>
    <row r="1565" spans="1:24" x14ac:dyDescent="0.55000000000000004">
      <c r="A1565" s="7" t="s">
        <v>5638</v>
      </c>
      <c r="B1565" s="7">
        <v>1564</v>
      </c>
      <c r="C1565" s="7" t="s">
        <v>5735</v>
      </c>
      <c r="D1565" s="7" t="s">
        <v>5736</v>
      </c>
      <c r="E1565" s="7" t="s">
        <v>1272</v>
      </c>
      <c r="F1565" s="7">
        <v>20</v>
      </c>
      <c r="G1565" s="7" t="s">
        <v>149</v>
      </c>
      <c r="H1565" s="7">
        <v>75091830</v>
      </c>
      <c r="I1565" s="7" t="s">
        <v>1598</v>
      </c>
      <c r="J1565" s="7" t="s">
        <v>430</v>
      </c>
      <c r="N1565" t="str">
        <f t="shared" si="264"/>
        <v>奥村</v>
      </c>
      <c r="O1565" t="str">
        <f t="shared" si="265"/>
        <v>和樹</v>
      </c>
      <c r="P1565" t="str">
        <f t="shared" si="266"/>
        <v>オクムラ</v>
      </c>
      <c r="Q1565" t="str">
        <f t="shared" si="267"/>
        <v>カズキ</v>
      </c>
      <c r="R1565">
        <f t="shared" si="268"/>
        <v>21</v>
      </c>
      <c r="S1565" t="str">
        <f t="shared" si="269"/>
        <v>2001</v>
      </c>
      <c r="T1565" t="str">
        <f t="shared" si="270"/>
        <v>0502</v>
      </c>
      <c r="U1565" t="str">
        <f t="shared" si="271"/>
        <v>2001/05/02</v>
      </c>
      <c r="V1565" t="str">
        <f t="shared" si="272"/>
        <v>大阪</v>
      </c>
      <c r="W1565" t="str">
        <f t="shared" si="273"/>
        <v>00075091830</v>
      </c>
      <c r="X1565" t="str">
        <f t="shared" si="274"/>
        <v>摂南大</v>
      </c>
    </row>
    <row r="1566" spans="1:24" x14ac:dyDescent="0.55000000000000004">
      <c r="A1566" s="7" t="s">
        <v>5638</v>
      </c>
      <c r="B1566" s="7">
        <v>1565</v>
      </c>
      <c r="C1566" s="7" t="s">
        <v>5737</v>
      </c>
      <c r="D1566" s="7" t="s">
        <v>5738</v>
      </c>
      <c r="E1566" s="7" t="s">
        <v>929</v>
      </c>
      <c r="F1566" s="7">
        <v>19</v>
      </c>
      <c r="G1566" s="7" t="s">
        <v>149</v>
      </c>
      <c r="H1566" s="7">
        <v>125703321</v>
      </c>
      <c r="I1566" s="7" t="s">
        <v>288</v>
      </c>
      <c r="J1566" s="7" t="s">
        <v>235</v>
      </c>
      <c r="N1566" t="str">
        <f t="shared" si="264"/>
        <v>中村</v>
      </c>
      <c r="O1566" t="str">
        <f t="shared" si="265"/>
        <v>勇斗</v>
      </c>
      <c r="P1566" t="str">
        <f t="shared" si="266"/>
        <v>ナカムラ</v>
      </c>
      <c r="Q1566" t="str">
        <f t="shared" si="267"/>
        <v>ユウト</v>
      </c>
      <c r="R1566">
        <f t="shared" si="268"/>
        <v>20</v>
      </c>
      <c r="S1566" t="str">
        <f t="shared" si="269"/>
        <v>2002</v>
      </c>
      <c r="T1566" t="str">
        <f t="shared" si="270"/>
        <v>1015</v>
      </c>
      <c r="U1566" t="str">
        <f t="shared" si="271"/>
        <v>2002/10/15</v>
      </c>
      <c r="V1566" t="str">
        <f t="shared" si="272"/>
        <v>大阪</v>
      </c>
      <c r="W1566" t="str">
        <f t="shared" si="273"/>
        <v>00125703321</v>
      </c>
      <c r="X1566" t="str">
        <f t="shared" si="274"/>
        <v>摂南大</v>
      </c>
    </row>
    <row r="1567" spans="1:24" x14ac:dyDescent="0.55000000000000004">
      <c r="A1567" s="7" t="s">
        <v>5638</v>
      </c>
      <c r="B1567" s="7">
        <v>1566</v>
      </c>
      <c r="C1567" s="7" t="s">
        <v>5739</v>
      </c>
      <c r="D1567" s="7" t="s">
        <v>5740</v>
      </c>
      <c r="E1567" s="7" t="s">
        <v>5741</v>
      </c>
      <c r="F1567" s="7">
        <v>20</v>
      </c>
      <c r="G1567" s="7" t="s">
        <v>149</v>
      </c>
      <c r="H1567" s="7">
        <v>80207320</v>
      </c>
      <c r="I1567" s="7" t="s">
        <v>5742</v>
      </c>
      <c r="J1567" s="7" t="s">
        <v>5743</v>
      </c>
      <c r="N1567" t="str">
        <f t="shared" si="264"/>
        <v>寳田</v>
      </c>
      <c r="O1567" t="str">
        <f t="shared" si="265"/>
        <v>力</v>
      </c>
      <c r="P1567" t="str">
        <f t="shared" si="266"/>
        <v>ホウダ</v>
      </c>
      <c r="Q1567" t="str">
        <f t="shared" si="267"/>
        <v>チカラ</v>
      </c>
      <c r="R1567">
        <f t="shared" si="268"/>
        <v>21</v>
      </c>
      <c r="S1567" t="str">
        <f t="shared" si="269"/>
        <v>2001</v>
      </c>
      <c r="T1567" t="str">
        <f t="shared" si="270"/>
        <v>0915</v>
      </c>
      <c r="U1567" t="str">
        <f t="shared" si="271"/>
        <v>2001/09/15</v>
      </c>
      <c r="V1567" t="str">
        <f t="shared" si="272"/>
        <v>大阪</v>
      </c>
      <c r="W1567" t="str">
        <f t="shared" si="273"/>
        <v>00080207320</v>
      </c>
      <c r="X1567" t="str">
        <f t="shared" si="274"/>
        <v>摂南大</v>
      </c>
    </row>
    <row r="1568" spans="1:24" x14ac:dyDescent="0.55000000000000004">
      <c r="A1568" s="7" t="s">
        <v>5638</v>
      </c>
      <c r="B1568" s="7">
        <v>1567</v>
      </c>
      <c r="C1568" s="7" t="s">
        <v>5744</v>
      </c>
      <c r="D1568" s="7" t="s">
        <v>5745</v>
      </c>
      <c r="E1568" s="7" t="s">
        <v>3053</v>
      </c>
      <c r="F1568" s="7">
        <v>21</v>
      </c>
      <c r="G1568" s="7" t="s">
        <v>149</v>
      </c>
      <c r="H1568" s="7">
        <v>64201215</v>
      </c>
      <c r="I1568" s="7" t="s">
        <v>3933</v>
      </c>
      <c r="J1568" s="7" t="s">
        <v>5746</v>
      </c>
      <c r="N1568" t="str">
        <f t="shared" si="264"/>
        <v>藤江</v>
      </c>
      <c r="O1568" t="str">
        <f t="shared" si="265"/>
        <v>成歩</v>
      </c>
      <c r="P1568" t="str">
        <f t="shared" si="266"/>
        <v>フジエ</v>
      </c>
      <c r="Q1568" t="str">
        <f t="shared" si="267"/>
        <v>ナルホ</v>
      </c>
      <c r="R1568">
        <f t="shared" si="268"/>
        <v>22</v>
      </c>
      <c r="S1568" t="str">
        <f t="shared" si="269"/>
        <v>2000</v>
      </c>
      <c r="T1568" t="str">
        <f t="shared" si="270"/>
        <v>0607</v>
      </c>
      <c r="U1568" t="str">
        <f t="shared" si="271"/>
        <v>2000/06/07</v>
      </c>
      <c r="V1568" t="str">
        <f t="shared" si="272"/>
        <v>大阪</v>
      </c>
      <c r="W1568" t="str">
        <f t="shared" si="273"/>
        <v>00064201215</v>
      </c>
      <c r="X1568" t="str">
        <f t="shared" si="274"/>
        <v>摂南大</v>
      </c>
    </row>
    <row r="1569" spans="1:24" x14ac:dyDescent="0.55000000000000004">
      <c r="A1569" s="7" t="s">
        <v>5638</v>
      </c>
      <c r="B1569" s="7">
        <v>1568</v>
      </c>
      <c r="C1569" s="7" t="s">
        <v>5747</v>
      </c>
      <c r="D1569" s="7" t="s">
        <v>5748</v>
      </c>
      <c r="E1569" s="7" t="s">
        <v>4445</v>
      </c>
      <c r="F1569" s="7">
        <v>21</v>
      </c>
      <c r="G1569" s="7" t="s">
        <v>149</v>
      </c>
      <c r="H1569" s="7">
        <v>97957340</v>
      </c>
      <c r="I1569" s="7" t="s">
        <v>4127</v>
      </c>
      <c r="J1569" s="7" t="s">
        <v>631</v>
      </c>
      <c r="N1569" t="str">
        <f t="shared" si="264"/>
        <v>近藤</v>
      </c>
      <c r="O1569" t="str">
        <f t="shared" si="265"/>
        <v>元</v>
      </c>
      <c r="P1569" t="str">
        <f t="shared" si="266"/>
        <v>コンドウ</v>
      </c>
      <c r="Q1569" t="str">
        <f t="shared" si="267"/>
        <v>ハジメ</v>
      </c>
      <c r="R1569">
        <f t="shared" si="268"/>
        <v>22</v>
      </c>
      <c r="S1569" t="str">
        <f t="shared" si="269"/>
        <v>2000</v>
      </c>
      <c r="T1569" t="str">
        <f t="shared" si="270"/>
        <v>0907</v>
      </c>
      <c r="U1569" t="str">
        <f t="shared" si="271"/>
        <v>2000/09/07</v>
      </c>
      <c r="V1569" t="str">
        <f t="shared" si="272"/>
        <v>大阪</v>
      </c>
      <c r="W1569" t="str">
        <f t="shared" si="273"/>
        <v>00097957340</v>
      </c>
      <c r="X1569" t="str">
        <f t="shared" si="274"/>
        <v>摂南大</v>
      </c>
    </row>
    <row r="1570" spans="1:24" x14ac:dyDescent="0.55000000000000004">
      <c r="A1570" s="7" t="s">
        <v>5638</v>
      </c>
      <c r="B1570" s="7">
        <v>1569</v>
      </c>
      <c r="C1570" s="7" t="s">
        <v>5749</v>
      </c>
      <c r="D1570" s="7" t="s">
        <v>5750</v>
      </c>
      <c r="E1570" s="7" t="s">
        <v>2564</v>
      </c>
      <c r="F1570" s="7">
        <v>19</v>
      </c>
      <c r="G1570" s="7" t="s">
        <v>1220</v>
      </c>
      <c r="H1570" s="7">
        <v>121709020</v>
      </c>
      <c r="I1570" s="7" t="s">
        <v>3682</v>
      </c>
      <c r="J1570" s="7" t="s">
        <v>2269</v>
      </c>
      <c r="N1570" t="str">
        <f t="shared" si="264"/>
        <v>田村</v>
      </c>
      <c r="O1570" t="str">
        <f t="shared" si="265"/>
        <v>翔</v>
      </c>
      <c r="P1570" t="str">
        <f t="shared" si="266"/>
        <v>タムラ</v>
      </c>
      <c r="Q1570" t="str">
        <f t="shared" si="267"/>
        <v>ショウ</v>
      </c>
      <c r="R1570">
        <f t="shared" si="268"/>
        <v>19</v>
      </c>
      <c r="S1570" t="str">
        <f t="shared" si="269"/>
        <v>2003</v>
      </c>
      <c r="T1570" t="str">
        <f t="shared" si="270"/>
        <v>0214</v>
      </c>
      <c r="U1570" t="str">
        <f t="shared" si="271"/>
        <v>2003/02/14</v>
      </c>
      <c r="V1570" t="str">
        <f t="shared" si="272"/>
        <v>和歌山</v>
      </c>
      <c r="W1570" t="str">
        <f t="shared" si="273"/>
        <v>00121709020</v>
      </c>
      <c r="X1570" t="str">
        <f t="shared" si="274"/>
        <v>摂南大</v>
      </c>
    </row>
    <row r="1571" spans="1:24" x14ac:dyDescent="0.55000000000000004">
      <c r="A1571" s="7" t="s">
        <v>5638</v>
      </c>
      <c r="B1571" s="7">
        <v>1570</v>
      </c>
      <c r="C1571" s="7" t="s">
        <v>5751</v>
      </c>
      <c r="D1571" s="7" t="s">
        <v>5752</v>
      </c>
      <c r="E1571" s="7" t="s">
        <v>5753</v>
      </c>
      <c r="F1571" s="7">
        <v>21</v>
      </c>
      <c r="G1571" s="7" t="s">
        <v>98</v>
      </c>
      <c r="H1571" s="7" t="s">
        <v>551</v>
      </c>
      <c r="I1571" s="7" t="s">
        <v>1215</v>
      </c>
      <c r="J1571" s="7" t="s">
        <v>1954</v>
      </c>
      <c r="N1571" t="str">
        <f t="shared" si="264"/>
        <v>佐々木</v>
      </c>
      <c r="O1571" t="str">
        <f t="shared" si="265"/>
        <v>哲寛</v>
      </c>
      <c r="P1571" t="str">
        <f t="shared" si="266"/>
        <v>ササキ</v>
      </c>
      <c r="Q1571" t="str">
        <f t="shared" si="267"/>
        <v>アキヒロ</v>
      </c>
      <c r="R1571">
        <f t="shared" si="268"/>
        <v>21</v>
      </c>
      <c r="S1571" t="str">
        <f t="shared" si="269"/>
        <v>2001</v>
      </c>
      <c r="T1571" t="str">
        <f t="shared" si="270"/>
        <v>0317</v>
      </c>
      <c r="U1571" t="str">
        <f t="shared" si="271"/>
        <v>2001/03/17</v>
      </c>
      <c r="V1571" t="str">
        <f t="shared" si="272"/>
        <v>滋賀</v>
      </c>
      <c r="W1571" t="str">
        <f t="shared" si="273"/>
        <v/>
      </c>
      <c r="X1571" t="str">
        <f t="shared" si="274"/>
        <v>摂南大</v>
      </c>
    </row>
    <row r="1572" spans="1:24" x14ac:dyDescent="0.55000000000000004">
      <c r="A1572" s="7" t="s">
        <v>5638</v>
      </c>
      <c r="B1572" s="7">
        <v>1571</v>
      </c>
      <c r="C1572" s="7" t="s">
        <v>5754</v>
      </c>
      <c r="D1572" s="7" t="s">
        <v>5755</v>
      </c>
      <c r="E1572" s="7" t="s">
        <v>5756</v>
      </c>
      <c r="F1572" s="7">
        <v>20</v>
      </c>
      <c r="G1572" s="7" t="s">
        <v>149</v>
      </c>
      <c r="H1572" s="7">
        <v>76440324</v>
      </c>
      <c r="I1572" s="7" t="s">
        <v>5757</v>
      </c>
      <c r="J1572" s="7" t="s">
        <v>784</v>
      </c>
      <c r="N1572" t="str">
        <f t="shared" si="264"/>
        <v>吉歳</v>
      </c>
      <c r="O1572" t="str">
        <f t="shared" si="265"/>
        <v>匠吾</v>
      </c>
      <c r="P1572" t="str">
        <f t="shared" si="266"/>
        <v>ヨシトシ</v>
      </c>
      <c r="Q1572" t="str">
        <f t="shared" si="267"/>
        <v>ショウゴ</v>
      </c>
      <c r="R1572">
        <f t="shared" si="268"/>
        <v>21</v>
      </c>
      <c r="S1572" t="str">
        <f t="shared" si="269"/>
        <v>2001</v>
      </c>
      <c r="T1572" t="str">
        <f t="shared" si="270"/>
        <v>1101</v>
      </c>
      <c r="U1572" t="str">
        <f t="shared" si="271"/>
        <v>2001/11/01</v>
      </c>
      <c r="V1572" t="str">
        <f t="shared" si="272"/>
        <v>大阪</v>
      </c>
      <c r="W1572" t="str">
        <f t="shared" si="273"/>
        <v>00076440324</v>
      </c>
      <c r="X1572" t="str">
        <f t="shared" si="274"/>
        <v>摂南大</v>
      </c>
    </row>
    <row r="1573" spans="1:24" x14ac:dyDescent="0.55000000000000004">
      <c r="A1573" s="7" t="s">
        <v>5638</v>
      </c>
      <c r="B1573" s="7">
        <v>1572</v>
      </c>
      <c r="C1573" s="7" t="s">
        <v>5758</v>
      </c>
      <c r="D1573" s="7" t="s">
        <v>5759</v>
      </c>
      <c r="E1573" s="7" t="s">
        <v>5760</v>
      </c>
      <c r="F1573" s="7">
        <v>19</v>
      </c>
      <c r="G1573" s="7" t="s">
        <v>149</v>
      </c>
      <c r="H1573" s="7">
        <v>94159634</v>
      </c>
      <c r="I1573" s="7" t="s">
        <v>5761</v>
      </c>
      <c r="J1573" s="7" t="s">
        <v>479</v>
      </c>
      <c r="N1573" t="str">
        <f t="shared" si="264"/>
        <v>大路</v>
      </c>
      <c r="O1573" t="str">
        <f t="shared" si="265"/>
        <v>龍之介</v>
      </c>
      <c r="P1573" t="str">
        <f t="shared" si="266"/>
        <v>オオジ</v>
      </c>
      <c r="Q1573" t="str">
        <f t="shared" si="267"/>
        <v>リュウノスケ</v>
      </c>
      <c r="R1573">
        <f t="shared" si="268"/>
        <v>20</v>
      </c>
      <c r="S1573" t="str">
        <f t="shared" si="269"/>
        <v>2002</v>
      </c>
      <c r="T1573" t="str">
        <f t="shared" si="270"/>
        <v>1127</v>
      </c>
      <c r="U1573" t="str">
        <f t="shared" si="271"/>
        <v>2002/11/27</v>
      </c>
      <c r="V1573" t="str">
        <f t="shared" si="272"/>
        <v>大阪</v>
      </c>
      <c r="W1573" t="str">
        <f t="shared" si="273"/>
        <v>00094159634</v>
      </c>
      <c r="X1573" t="str">
        <f t="shared" si="274"/>
        <v>摂南大</v>
      </c>
    </row>
    <row r="1574" spans="1:24" x14ac:dyDescent="0.55000000000000004">
      <c r="A1574" s="7" t="s">
        <v>5638</v>
      </c>
      <c r="B1574" s="7">
        <v>1573</v>
      </c>
      <c r="C1574" s="7" t="s">
        <v>5762</v>
      </c>
      <c r="D1574" s="7" t="s">
        <v>5763</v>
      </c>
      <c r="E1574" s="7" t="s">
        <v>2982</v>
      </c>
      <c r="F1574" s="7">
        <v>21</v>
      </c>
      <c r="G1574" s="7" t="s">
        <v>143</v>
      </c>
      <c r="H1574" s="7">
        <v>97408432</v>
      </c>
      <c r="I1574" s="7" t="s">
        <v>4177</v>
      </c>
      <c r="J1574" s="7" t="s">
        <v>2081</v>
      </c>
      <c r="N1574" t="str">
        <f t="shared" si="264"/>
        <v>下里</v>
      </c>
      <c r="O1574" t="str">
        <f t="shared" si="265"/>
        <v>瑠偉</v>
      </c>
      <c r="P1574" t="str">
        <f t="shared" si="266"/>
        <v>シモザト</v>
      </c>
      <c r="Q1574" t="str">
        <f t="shared" si="267"/>
        <v>ルイ</v>
      </c>
      <c r="R1574">
        <f t="shared" si="268"/>
        <v>22</v>
      </c>
      <c r="S1574" t="str">
        <f t="shared" si="269"/>
        <v>2000</v>
      </c>
      <c r="T1574" t="str">
        <f t="shared" si="270"/>
        <v>0417</v>
      </c>
      <c r="U1574" t="str">
        <f t="shared" si="271"/>
        <v>2000/04/17</v>
      </c>
      <c r="V1574" t="str">
        <f t="shared" si="272"/>
        <v>兵庫</v>
      </c>
      <c r="W1574" t="str">
        <f t="shared" si="273"/>
        <v>00097408432</v>
      </c>
      <c r="X1574" t="str">
        <f t="shared" si="274"/>
        <v>摂南大</v>
      </c>
    </row>
    <row r="1575" spans="1:24" x14ac:dyDescent="0.55000000000000004">
      <c r="A1575" s="7" t="s">
        <v>5638</v>
      </c>
      <c r="B1575" s="7">
        <v>1574</v>
      </c>
      <c r="C1575" s="7" t="s">
        <v>5764</v>
      </c>
      <c r="D1575" s="7" t="s">
        <v>5765</v>
      </c>
      <c r="E1575" s="7" t="s">
        <v>114</v>
      </c>
      <c r="F1575" s="7">
        <v>21</v>
      </c>
      <c r="G1575" s="7" t="s">
        <v>1220</v>
      </c>
      <c r="H1575" s="7">
        <v>98386741</v>
      </c>
      <c r="I1575" s="7" t="s">
        <v>531</v>
      </c>
      <c r="J1575" s="7" t="s">
        <v>988</v>
      </c>
      <c r="N1575" t="str">
        <f t="shared" si="264"/>
        <v>石原</v>
      </c>
      <c r="O1575" t="str">
        <f t="shared" si="265"/>
        <v>陽平</v>
      </c>
      <c r="P1575" t="str">
        <f t="shared" si="266"/>
        <v>イシハラ</v>
      </c>
      <c r="Q1575" t="str">
        <f t="shared" si="267"/>
        <v>ヨウヘイ</v>
      </c>
      <c r="R1575">
        <f t="shared" si="268"/>
        <v>22</v>
      </c>
      <c r="S1575" t="str">
        <f t="shared" si="269"/>
        <v>2000</v>
      </c>
      <c r="T1575" t="str">
        <f t="shared" si="270"/>
        <v>1010</v>
      </c>
      <c r="U1575" t="str">
        <f t="shared" si="271"/>
        <v>2000/10/10</v>
      </c>
      <c r="V1575" t="str">
        <f t="shared" si="272"/>
        <v>和歌山</v>
      </c>
      <c r="W1575" t="str">
        <f t="shared" si="273"/>
        <v>00098386741</v>
      </c>
      <c r="X1575" t="str">
        <f t="shared" si="274"/>
        <v>摂南大</v>
      </c>
    </row>
    <row r="1576" spans="1:24" x14ac:dyDescent="0.55000000000000004">
      <c r="A1576" s="7" t="s">
        <v>5638</v>
      </c>
      <c r="B1576" s="7">
        <v>1575</v>
      </c>
      <c r="C1576" s="7" t="s">
        <v>5766</v>
      </c>
      <c r="D1576" s="7" t="s">
        <v>5767</v>
      </c>
      <c r="E1576" s="7" t="s">
        <v>1730</v>
      </c>
      <c r="F1576" s="7">
        <v>20</v>
      </c>
      <c r="G1576" s="7" t="s">
        <v>149</v>
      </c>
      <c r="H1576" s="7">
        <v>115830826</v>
      </c>
      <c r="I1576" s="7" t="s">
        <v>5768</v>
      </c>
      <c r="J1576" s="7" t="s">
        <v>198</v>
      </c>
      <c r="N1576" t="str">
        <f t="shared" si="264"/>
        <v>吾郷</v>
      </c>
      <c r="O1576" t="str">
        <f t="shared" si="265"/>
        <v>優介</v>
      </c>
      <c r="P1576" t="str">
        <f t="shared" si="266"/>
        <v>アゴウ</v>
      </c>
      <c r="Q1576" t="str">
        <f t="shared" si="267"/>
        <v>ユウスケ</v>
      </c>
      <c r="R1576">
        <f t="shared" si="268"/>
        <v>21</v>
      </c>
      <c r="S1576" t="str">
        <f t="shared" si="269"/>
        <v>2001</v>
      </c>
      <c r="T1576" t="str">
        <f t="shared" si="270"/>
        <v>0729</v>
      </c>
      <c r="U1576" t="str">
        <f t="shared" si="271"/>
        <v>2001/07/29</v>
      </c>
      <c r="V1576" t="str">
        <f t="shared" si="272"/>
        <v>大阪</v>
      </c>
      <c r="W1576" t="str">
        <f t="shared" si="273"/>
        <v>00115830826</v>
      </c>
      <c r="X1576" t="str">
        <f t="shared" si="274"/>
        <v>摂南大</v>
      </c>
    </row>
    <row r="1577" spans="1:24" x14ac:dyDescent="0.55000000000000004">
      <c r="A1577" s="7" t="s">
        <v>5638</v>
      </c>
      <c r="B1577" s="7">
        <v>1576</v>
      </c>
      <c r="C1577" s="7" t="s">
        <v>5769</v>
      </c>
      <c r="D1577" s="7" t="s">
        <v>5770</v>
      </c>
      <c r="E1577" s="7" t="s">
        <v>2960</v>
      </c>
      <c r="F1577" s="7">
        <v>21</v>
      </c>
      <c r="G1577" s="7" t="s">
        <v>121</v>
      </c>
      <c r="H1577" s="7">
        <v>98330023</v>
      </c>
      <c r="I1577" s="7" t="s">
        <v>556</v>
      </c>
      <c r="J1577" s="7" t="s">
        <v>2463</v>
      </c>
      <c r="N1577" t="str">
        <f t="shared" si="264"/>
        <v>渡邊</v>
      </c>
      <c r="O1577" t="str">
        <f t="shared" si="265"/>
        <v>健人</v>
      </c>
      <c r="P1577" t="str">
        <f t="shared" si="266"/>
        <v>ワタナベ</v>
      </c>
      <c r="Q1577" t="str">
        <f t="shared" si="267"/>
        <v>タケト</v>
      </c>
      <c r="R1577">
        <f t="shared" si="268"/>
        <v>22</v>
      </c>
      <c r="S1577" t="str">
        <f t="shared" si="269"/>
        <v>2000</v>
      </c>
      <c r="T1577" t="str">
        <f t="shared" si="270"/>
        <v>0421</v>
      </c>
      <c r="U1577" t="str">
        <f t="shared" si="271"/>
        <v>2000/04/21</v>
      </c>
      <c r="V1577" t="str">
        <f t="shared" si="272"/>
        <v>京都</v>
      </c>
      <c r="W1577" t="str">
        <f t="shared" si="273"/>
        <v>00098330023</v>
      </c>
      <c r="X1577" t="str">
        <f t="shared" si="274"/>
        <v>摂南大</v>
      </c>
    </row>
    <row r="1578" spans="1:24" x14ac:dyDescent="0.55000000000000004">
      <c r="A1578" s="7" t="s">
        <v>5771</v>
      </c>
      <c r="B1578" s="7">
        <v>1577</v>
      </c>
      <c r="C1578" s="7" t="s">
        <v>5772</v>
      </c>
      <c r="D1578" s="7" t="s">
        <v>5773</v>
      </c>
      <c r="E1578" s="7" t="s">
        <v>5774</v>
      </c>
      <c r="F1578" s="7">
        <v>19</v>
      </c>
      <c r="G1578" s="7" t="s">
        <v>98</v>
      </c>
      <c r="H1578" s="7">
        <v>95944334</v>
      </c>
      <c r="I1578" s="7" t="s">
        <v>1735</v>
      </c>
      <c r="J1578" s="7" t="s">
        <v>2297</v>
      </c>
      <c r="N1578" t="str">
        <f t="shared" si="264"/>
        <v>中西</v>
      </c>
      <c r="O1578" t="str">
        <f t="shared" si="265"/>
        <v>漣</v>
      </c>
      <c r="P1578" t="str">
        <f t="shared" si="266"/>
        <v>ナカニシ</v>
      </c>
      <c r="Q1578" t="str">
        <f t="shared" si="267"/>
        <v>レン</v>
      </c>
      <c r="R1578">
        <f t="shared" si="268"/>
        <v>19</v>
      </c>
      <c r="S1578" t="str">
        <f t="shared" si="269"/>
        <v>2003</v>
      </c>
      <c r="T1578" t="str">
        <f t="shared" si="270"/>
        <v>0216</v>
      </c>
      <c r="U1578" t="str">
        <f t="shared" si="271"/>
        <v>2003/02/16</v>
      </c>
      <c r="V1578" t="str">
        <f t="shared" si="272"/>
        <v>滋賀</v>
      </c>
      <c r="W1578" t="str">
        <f t="shared" si="273"/>
        <v>00095944334</v>
      </c>
      <c r="X1578" t="str">
        <f t="shared" si="274"/>
        <v>大谷大</v>
      </c>
    </row>
    <row r="1579" spans="1:24" x14ac:dyDescent="0.55000000000000004">
      <c r="A1579" s="7" t="s">
        <v>5775</v>
      </c>
      <c r="B1579" s="7">
        <v>1578</v>
      </c>
      <c r="C1579" s="7" t="s">
        <v>5776</v>
      </c>
      <c r="D1579" s="7" t="s">
        <v>5777</v>
      </c>
      <c r="E1579" s="7" t="s">
        <v>1661</v>
      </c>
      <c r="F1579" s="7">
        <v>21</v>
      </c>
      <c r="G1579" s="7" t="s">
        <v>121</v>
      </c>
      <c r="H1579" s="7">
        <v>95565232</v>
      </c>
      <c r="I1579" s="7" t="s">
        <v>1667</v>
      </c>
      <c r="J1579" s="7" t="s">
        <v>542</v>
      </c>
      <c r="N1579" t="str">
        <f t="shared" si="264"/>
        <v>古閑</v>
      </c>
      <c r="O1579" t="str">
        <f t="shared" si="265"/>
        <v>裕太</v>
      </c>
      <c r="P1579" t="str">
        <f t="shared" si="266"/>
        <v>コガ</v>
      </c>
      <c r="Q1579" t="str">
        <f t="shared" si="267"/>
        <v>ユウタ</v>
      </c>
      <c r="R1579">
        <f t="shared" si="268"/>
        <v>21</v>
      </c>
      <c r="S1579" t="str">
        <f t="shared" si="269"/>
        <v>2001</v>
      </c>
      <c r="T1579" t="str">
        <f t="shared" si="270"/>
        <v>0219</v>
      </c>
      <c r="U1579" t="str">
        <f t="shared" si="271"/>
        <v>2001/02/19</v>
      </c>
      <c r="V1579" t="str">
        <f t="shared" si="272"/>
        <v>京都</v>
      </c>
      <c r="W1579" t="str">
        <f t="shared" si="273"/>
        <v>00095565232</v>
      </c>
      <c r="X1579" t="str">
        <f t="shared" si="274"/>
        <v>明治国際医療大</v>
      </c>
    </row>
    <row r="1580" spans="1:24" x14ac:dyDescent="0.55000000000000004">
      <c r="A1580" s="7" t="s">
        <v>5775</v>
      </c>
      <c r="B1580" s="7">
        <v>1579</v>
      </c>
      <c r="C1580" s="7" t="s">
        <v>5778</v>
      </c>
      <c r="D1580" s="7" t="s">
        <v>5779</v>
      </c>
      <c r="E1580" s="7" t="s">
        <v>5780</v>
      </c>
      <c r="F1580" s="7">
        <v>21</v>
      </c>
      <c r="G1580" s="7" t="s">
        <v>121</v>
      </c>
      <c r="H1580" s="7">
        <v>102898432</v>
      </c>
      <c r="I1580" s="7" t="s">
        <v>770</v>
      </c>
      <c r="J1580" s="7" t="s">
        <v>758</v>
      </c>
      <c r="N1580" t="str">
        <f t="shared" si="264"/>
        <v>前田</v>
      </c>
      <c r="O1580" t="str">
        <f t="shared" si="265"/>
        <v>亮</v>
      </c>
      <c r="P1580" t="str">
        <f t="shared" si="266"/>
        <v>マエダ</v>
      </c>
      <c r="Q1580" t="str">
        <f t="shared" si="267"/>
        <v>リョウ</v>
      </c>
      <c r="R1580">
        <f t="shared" si="268"/>
        <v>22</v>
      </c>
      <c r="S1580" t="str">
        <f t="shared" si="269"/>
        <v>2000</v>
      </c>
      <c r="T1580" t="str">
        <f t="shared" si="270"/>
        <v>1201</v>
      </c>
      <c r="U1580" t="str">
        <f t="shared" si="271"/>
        <v>2000/12/01</v>
      </c>
      <c r="V1580" t="str">
        <f t="shared" si="272"/>
        <v>京都</v>
      </c>
      <c r="W1580" t="str">
        <f t="shared" si="273"/>
        <v>00102898432</v>
      </c>
      <c r="X1580" t="str">
        <f t="shared" si="274"/>
        <v>明治国際医療大</v>
      </c>
    </row>
    <row r="1581" spans="1:24" x14ac:dyDescent="0.55000000000000004">
      <c r="A1581" s="7" t="s">
        <v>5775</v>
      </c>
      <c r="B1581" s="7">
        <v>1580</v>
      </c>
      <c r="C1581" s="7" t="s">
        <v>5781</v>
      </c>
      <c r="D1581" s="7" t="s">
        <v>5782</v>
      </c>
      <c r="E1581" s="7" t="s">
        <v>5783</v>
      </c>
      <c r="F1581" s="7">
        <v>21</v>
      </c>
      <c r="G1581" s="7" t="s">
        <v>121</v>
      </c>
      <c r="H1581" s="7">
        <v>84319732</v>
      </c>
      <c r="I1581" s="7" t="s">
        <v>5784</v>
      </c>
      <c r="J1581" s="7" t="s">
        <v>1688</v>
      </c>
      <c r="N1581" t="str">
        <f t="shared" si="264"/>
        <v>下村</v>
      </c>
      <c r="O1581" t="str">
        <f t="shared" si="265"/>
        <v>海渡</v>
      </c>
      <c r="P1581" t="str">
        <f t="shared" si="266"/>
        <v>シモムラ</v>
      </c>
      <c r="Q1581" t="str">
        <f t="shared" si="267"/>
        <v>カイト</v>
      </c>
      <c r="R1581">
        <f t="shared" si="268"/>
        <v>22</v>
      </c>
      <c r="S1581" t="str">
        <f t="shared" si="269"/>
        <v>2000</v>
      </c>
      <c r="T1581" t="str">
        <f t="shared" si="270"/>
        <v>0920</v>
      </c>
      <c r="U1581" t="str">
        <f t="shared" si="271"/>
        <v>2000/09/20</v>
      </c>
      <c r="V1581" t="str">
        <f t="shared" si="272"/>
        <v>京都</v>
      </c>
      <c r="W1581" t="str">
        <f t="shared" si="273"/>
        <v>00084319732</v>
      </c>
      <c r="X1581" t="str">
        <f t="shared" si="274"/>
        <v>明治国際医療大</v>
      </c>
    </row>
    <row r="1582" spans="1:24" x14ac:dyDescent="0.55000000000000004">
      <c r="A1582" s="7" t="s">
        <v>5775</v>
      </c>
      <c r="B1582" s="7">
        <v>1581</v>
      </c>
      <c r="C1582" s="7" t="s">
        <v>5785</v>
      </c>
      <c r="D1582" s="7" t="s">
        <v>5786</v>
      </c>
      <c r="E1582" s="7" t="s">
        <v>5787</v>
      </c>
      <c r="F1582" s="7">
        <v>21</v>
      </c>
      <c r="G1582" s="7" t="s">
        <v>98</v>
      </c>
      <c r="H1582" s="7">
        <v>92483733</v>
      </c>
      <c r="I1582" s="7" t="s">
        <v>5788</v>
      </c>
      <c r="J1582" s="7" t="s">
        <v>262</v>
      </c>
      <c r="N1582" t="str">
        <f t="shared" si="264"/>
        <v>伊部</v>
      </c>
      <c r="O1582" t="str">
        <f t="shared" si="265"/>
        <v>功記</v>
      </c>
      <c r="P1582" t="str">
        <f t="shared" si="266"/>
        <v>イベ</v>
      </c>
      <c r="Q1582" t="str">
        <f t="shared" si="267"/>
        <v>コウキ</v>
      </c>
      <c r="R1582">
        <f t="shared" si="268"/>
        <v>22</v>
      </c>
      <c r="S1582" t="str">
        <f t="shared" si="269"/>
        <v>2000</v>
      </c>
      <c r="T1582" t="str">
        <f t="shared" si="270"/>
        <v>0406</v>
      </c>
      <c r="U1582" t="str">
        <f t="shared" si="271"/>
        <v>2000/04/06</v>
      </c>
      <c r="V1582" t="str">
        <f t="shared" si="272"/>
        <v>滋賀</v>
      </c>
      <c r="W1582" t="str">
        <f t="shared" si="273"/>
        <v>00092483733</v>
      </c>
      <c r="X1582" t="str">
        <f t="shared" si="274"/>
        <v>明治国際医療大</v>
      </c>
    </row>
    <row r="1583" spans="1:24" x14ac:dyDescent="0.55000000000000004">
      <c r="A1583" s="7" t="s">
        <v>5775</v>
      </c>
      <c r="B1583" s="7">
        <v>1582</v>
      </c>
      <c r="C1583" s="7" t="s">
        <v>5789</v>
      </c>
      <c r="D1583" s="7" t="s">
        <v>5790</v>
      </c>
      <c r="E1583" s="7" t="s">
        <v>5684</v>
      </c>
      <c r="F1583" s="7">
        <v>21</v>
      </c>
      <c r="G1583" s="7" t="s">
        <v>1751</v>
      </c>
      <c r="H1583" s="7">
        <v>97504833</v>
      </c>
      <c r="I1583" s="7" t="s">
        <v>5791</v>
      </c>
      <c r="J1583" s="7" t="s">
        <v>5792</v>
      </c>
      <c r="N1583" t="str">
        <f t="shared" si="264"/>
        <v>前島</v>
      </c>
      <c r="O1583" t="str">
        <f t="shared" si="265"/>
        <v>諒人</v>
      </c>
      <c r="P1583" t="str">
        <f t="shared" si="266"/>
        <v>マエシマ</v>
      </c>
      <c r="Q1583" t="str">
        <f t="shared" si="267"/>
        <v>リョウト</v>
      </c>
      <c r="R1583">
        <f t="shared" si="268"/>
        <v>22</v>
      </c>
      <c r="S1583" t="str">
        <f t="shared" si="269"/>
        <v>2000</v>
      </c>
      <c r="T1583" t="str">
        <f t="shared" si="270"/>
        <v>0718</v>
      </c>
      <c r="U1583" t="str">
        <f t="shared" si="271"/>
        <v>2000/07/18</v>
      </c>
      <c r="V1583" t="str">
        <f t="shared" si="272"/>
        <v>鹿児島</v>
      </c>
      <c r="W1583" t="str">
        <f t="shared" si="273"/>
        <v>00097504833</v>
      </c>
      <c r="X1583" t="str">
        <f t="shared" si="274"/>
        <v>明治国際医療大</v>
      </c>
    </row>
    <row r="1584" spans="1:24" x14ac:dyDescent="0.55000000000000004">
      <c r="A1584" s="7" t="s">
        <v>5775</v>
      </c>
      <c r="B1584" s="7">
        <v>1583</v>
      </c>
      <c r="C1584" s="7" t="s">
        <v>5793</v>
      </c>
      <c r="D1584" s="7" t="s">
        <v>5794</v>
      </c>
      <c r="E1584" s="7" t="s">
        <v>5795</v>
      </c>
      <c r="F1584" s="7">
        <v>21</v>
      </c>
      <c r="G1584" s="7" t="s">
        <v>121</v>
      </c>
      <c r="H1584" s="7">
        <v>97670938</v>
      </c>
      <c r="I1584" s="7" t="s">
        <v>1306</v>
      </c>
      <c r="J1584" s="7" t="s">
        <v>5796</v>
      </c>
      <c r="N1584" t="str">
        <f t="shared" si="264"/>
        <v>櫻井</v>
      </c>
      <c r="O1584" t="str">
        <f t="shared" si="265"/>
        <v>遊悟</v>
      </c>
      <c r="P1584" t="str">
        <f t="shared" si="266"/>
        <v>サクライ</v>
      </c>
      <c r="Q1584" t="str">
        <f t="shared" si="267"/>
        <v>ユウゴ</v>
      </c>
      <c r="R1584">
        <f t="shared" si="268"/>
        <v>22</v>
      </c>
      <c r="S1584" t="str">
        <f t="shared" si="269"/>
        <v>2001</v>
      </c>
      <c r="T1584" t="str">
        <f t="shared" si="270"/>
        <v>0126</v>
      </c>
      <c r="U1584" t="str">
        <f t="shared" si="271"/>
        <v>2001/01/26</v>
      </c>
      <c r="V1584" t="str">
        <f t="shared" si="272"/>
        <v>京都</v>
      </c>
      <c r="W1584" t="str">
        <f t="shared" si="273"/>
        <v>00097670938</v>
      </c>
      <c r="X1584" t="str">
        <f t="shared" si="274"/>
        <v>明治国際医療大</v>
      </c>
    </row>
    <row r="1585" spans="1:24" x14ac:dyDescent="0.55000000000000004">
      <c r="A1585" s="7" t="s">
        <v>5775</v>
      </c>
      <c r="B1585" s="7">
        <v>1584</v>
      </c>
      <c r="C1585" s="7" t="s">
        <v>5797</v>
      </c>
      <c r="D1585" s="7" t="s">
        <v>5798</v>
      </c>
      <c r="E1585" s="7" t="s">
        <v>1620</v>
      </c>
      <c r="F1585" s="7">
        <v>21</v>
      </c>
      <c r="G1585" s="7" t="s">
        <v>196</v>
      </c>
      <c r="H1585" s="7">
        <v>68064731</v>
      </c>
      <c r="I1585" s="7" t="s">
        <v>3086</v>
      </c>
      <c r="J1585" s="7" t="s">
        <v>4886</v>
      </c>
      <c r="N1585" t="str">
        <f t="shared" si="264"/>
        <v>平山</v>
      </c>
      <c r="O1585" t="str">
        <f t="shared" si="265"/>
        <v>竜慎</v>
      </c>
      <c r="P1585" t="str">
        <f t="shared" si="266"/>
        <v>ヒラヤマ</v>
      </c>
      <c r="Q1585" t="str">
        <f t="shared" si="267"/>
        <v>リュウシン</v>
      </c>
      <c r="R1585">
        <f t="shared" si="268"/>
        <v>22</v>
      </c>
      <c r="S1585" t="str">
        <f t="shared" si="269"/>
        <v>2000</v>
      </c>
      <c r="T1585" t="str">
        <f t="shared" si="270"/>
        <v>0522</v>
      </c>
      <c r="U1585" t="str">
        <f t="shared" si="271"/>
        <v>2000/05/22</v>
      </c>
      <c r="V1585" t="str">
        <f t="shared" si="272"/>
        <v>三重</v>
      </c>
      <c r="W1585" t="str">
        <f t="shared" si="273"/>
        <v>00068064731</v>
      </c>
      <c r="X1585" t="str">
        <f t="shared" si="274"/>
        <v>明治国際医療大</v>
      </c>
    </row>
    <row r="1586" spans="1:24" x14ac:dyDescent="0.55000000000000004">
      <c r="A1586" s="7" t="s">
        <v>5775</v>
      </c>
      <c r="B1586" s="7">
        <v>1585</v>
      </c>
      <c r="C1586" s="7" t="s">
        <v>5799</v>
      </c>
      <c r="D1586" s="7" t="s">
        <v>5800</v>
      </c>
      <c r="E1586" s="7" t="s">
        <v>179</v>
      </c>
      <c r="F1586" s="7">
        <v>21</v>
      </c>
      <c r="G1586" s="7" t="s">
        <v>149</v>
      </c>
      <c r="H1586" s="7">
        <v>63040922</v>
      </c>
      <c r="I1586" s="7" t="s">
        <v>5801</v>
      </c>
      <c r="J1586" s="7" t="s">
        <v>2188</v>
      </c>
      <c r="N1586" t="str">
        <f t="shared" si="264"/>
        <v>堀本</v>
      </c>
      <c r="O1586" t="str">
        <f t="shared" si="265"/>
        <v>薫</v>
      </c>
      <c r="P1586" t="str">
        <f t="shared" si="266"/>
        <v>ホリモト</v>
      </c>
      <c r="Q1586" t="str">
        <f t="shared" si="267"/>
        <v>カオル</v>
      </c>
      <c r="R1586">
        <f t="shared" si="268"/>
        <v>22</v>
      </c>
      <c r="S1586" t="str">
        <f t="shared" si="269"/>
        <v>2000</v>
      </c>
      <c r="T1586" t="str">
        <f t="shared" si="270"/>
        <v>0526</v>
      </c>
      <c r="U1586" t="str">
        <f t="shared" si="271"/>
        <v>2000/05/26</v>
      </c>
      <c r="V1586" t="str">
        <f t="shared" si="272"/>
        <v>大阪</v>
      </c>
      <c r="W1586" t="str">
        <f t="shared" si="273"/>
        <v>00063040922</v>
      </c>
      <c r="X1586" t="str">
        <f t="shared" si="274"/>
        <v>明治国際医療大</v>
      </c>
    </row>
    <row r="1587" spans="1:24" x14ac:dyDescent="0.55000000000000004">
      <c r="A1587" s="7" t="s">
        <v>5775</v>
      </c>
      <c r="B1587" s="7">
        <v>1586</v>
      </c>
      <c r="C1587" s="7" t="s">
        <v>5802</v>
      </c>
      <c r="D1587" s="7" t="s">
        <v>5803</v>
      </c>
      <c r="E1587" s="7" t="s">
        <v>5804</v>
      </c>
      <c r="F1587" s="7">
        <v>21</v>
      </c>
      <c r="G1587" s="7" t="s">
        <v>121</v>
      </c>
      <c r="H1587" s="7">
        <v>130743624</v>
      </c>
      <c r="I1587" s="7" t="s">
        <v>5805</v>
      </c>
      <c r="J1587" s="7" t="s">
        <v>235</v>
      </c>
      <c r="N1587" t="str">
        <f t="shared" si="264"/>
        <v>多々良</v>
      </c>
      <c r="O1587" t="str">
        <f t="shared" si="265"/>
        <v>悠人</v>
      </c>
      <c r="P1587" t="str">
        <f t="shared" si="266"/>
        <v>タタラ</v>
      </c>
      <c r="Q1587" t="str">
        <f t="shared" si="267"/>
        <v>ユウト</v>
      </c>
      <c r="R1587">
        <f t="shared" si="268"/>
        <v>22</v>
      </c>
      <c r="S1587" t="str">
        <f t="shared" si="269"/>
        <v>2000</v>
      </c>
      <c r="T1587" t="str">
        <f t="shared" si="270"/>
        <v>0924</v>
      </c>
      <c r="U1587" t="str">
        <f t="shared" si="271"/>
        <v>2000/09/24</v>
      </c>
      <c r="V1587" t="str">
        <f t="shared" si="272"/>
        <v>京都</v>
      </c>
      <c r="W1587" t="str">
        <f t="shared" si="273"/>
        <v>00130743624</v>
      </c>
      <c r="X1587" t="str">
        <f t="shared" si="274"/>
        <v>明治国際医療大</v>
      </c>
    </row>
    <row r="1588" spans="1:24" x14ac:dyDescent="0.55000000000000004">
      <c r="A1588" s="7" t="s">
        <v>5775</v>
      </c>
      <c r="B1588" s="7">
        <v>1587</v>
      </c>
      <c r="C1588" s="7" t="s">
        <v>5806</v>
      </c>
      <c r="D1588" s="7" t="s">
        <v>5807</v>
      </c>
      <c r="E1588" s="7" t="s">
        <v>2350</v>
      </c>
      <c r="F1588" s="7">
        <v>20</v>
      </c>
      <c r="G1588" s="7" t="s">
        <v>127</v>
      </c>
      <c r="H1588" s="7">
        <v>75584130</v>
      </c>
      <c r="I1588" s="7" t="s">
        <v>5808</v>
      </c>
      <c r="J1588" s="7" t="s">
        <v>1993</v>
      </c>
      <c r="N1588" t="str">
        <f t="shared" si="264"/>
        <v>柴坂</v>
      </c>
      <c r="O1588" t="str">
        <f t="shared" si="265"/>
        <v>磨拓</v>
      </c>
      <c r="P1588" t="str">
        <f t="shared" si="266"/>
        <v>シバサカ</v>
      </c>
      <c r="Q1588" t="str">
        <f t="shared" si="267"/>
        <v>マヒロ</v>
      </c>
      <c r="R1588">
        <f t="shared" si="268"/>
        <v>21</v>
      </c>
      <c r="S1588" t="str">
        <f t="shared" si="269"/>
        <v>2001</v>
      </c>
      <c r="T1588" t="str">
        <f t="shared" si="270"/>
        <v>0428</v>
      </c>
      <c r="U1588" t="str">
        <f t="shared" si="271"/>
        <v>2001/04/28</v>
      </c>
      <c r="V1588" t="str">
        <f t="shared" si="272"/>
        <v>香川</v>
      </c>
      <c r="W1588" t="str">
        <f t="shared" si="273"/>
        <v>00075584130</v>
      </c>
      <c r="X1588" t="str">
        <f t="shared" si="274"/>
        <v>明治国際医療大</v>
      </c>
    </row>
    <row r="1589" spans="1:24" x14ac:dyDescent="0.55000000000000004">
      <c r="A1589" s="7" t="s">
        <v>5775</v>
      </c>
      <c r="B1589" s="7">
        <v>1588</v>
      </c>
      <c r="C1589" s="7" t="s">
        <v>5809</v>
      </c>
      <c r="D1589" s="7" t="s">
        <v>5810</v>
      </c>
      <c r="E1589" s="7" t="s">
        <v>5811</v>
      </c>
      <c r="F1589" s="7">
        <v>20</v>
      </c>
      <c r="G1589" s="7" t="s">
        <v>98</v>
      </c>
      <c r="H1589" s="7">
        <v>99742940</v>
      </c>
      <c r="I1589" s="7" t="s">
        <v>185</v>
      </c>
      <c r="J1589" s="7" t="s">
        <v>3429</v>
      </c>
      <c r="N1589" t="str">
        <f t="shared" si="264"/>
        <v>山下</v>
      </c>
      <c r="O1589" t="str">
        <f t="shared" si="265"/>
        <v>真翔</v>
      </c>
      <c r="P1589" t="str">
        <f t="shared" si="266"/>
        <v>ヤマシタ</v>
      </c>
      <c r="Q1589" t="str">
        <f t="shared" si="267"/>
        <v>マナト</v>
      </c>
      <c r="R1589">
        <f t="shared" si="268"/>
        <v>21</v>
      </c>
      <c r="S1589" t="str">
        <f t="shared" si="269"/>
        <v>2002</v>
      </c>
      <c r="T1589" t="str">
        <f t="shared" si="270"/>
        <v>0112</v>
      </c>
      <c r="U1589" t="str">
        <f t="shared" si="271"/>
        <v>2002/01/12</v>
      </c>
      <c r="V1589" t="str">
        <f t="shared" si="272"/>
        <v>滋賀</v>
      </c>
      <c r="W1589" t="str">
        <f t="shared" si="273"/>
        <v>00099742940</v>
      </c>
      <c r="X1589" t="str">
        <f t="shared" si="274"/>
        <v>明治国際医療大</v>
      </c>
    </row>
    <row r="1590" spans="1:24" x14ac:dyDescent="0.55000000000000004">
      <c r="A1590" s="7" t="s">
        <v>5775</v>
      </c>
      <c r="B1590" s="7">
        <v>1589</v>
      </c>
      <c r="C1590" s="7" t="s">
        <v>5812</v>
      </c>
      <c r="D1590" s="7" t="s">
        <v>5813</v>
      </c>
      <c r="E1590" s="7" t="s">
        <v>1926</v>
      </c>
      <c r="F1590" s="7">
        <v>20</v>
      </c>
      <c r="G1590" s="7" t="s">
        <v>121</v>
      </c>
      <c r="H1590" s="7">
        <v>108071219</v>
      </c>
      <c r="I1590" s="7" t="s">
        <v>5814</v>
      </c>
      <c r="J1590" s="7" t="s">
        <v>622</v>
      </c>
      <c r="N1590" t="str">
        <f t="shared" si="264"/>
        <v>五十棲</v>
      </c>
      <c r="O1590" t="str">
        <f t="shared" si="265"/>
        <v>瑞樹</v>
      </c>
      <c r="P1590" t="str">
        <f t="shared" si="266"/>
        <v>イソズミ</v>
      </c>
      <c r="Q1590" t="str">
        <f t="shared" si="267"/>
        <v>ミズキ</v>
      </c>
      <c r="R1590">
        <f t="shared" si="268"/>
        <v>21</v>
      </c>
      <c r="S1590" t="str">
        <f t="shared" si="269"/>
        <v>2001</v>
      </c>
      <c r="T1590" t="str">
        <f t="shared" si="270"/>
        <v>1018</v>
      </c>
      <c r="U1590" t="str">
        <f t="shared" si="271"/>
        <v>2001/10/18</v>
      </c>
      <c r="V1590" t="str">
        <f t="shared" si="272"/>
        <v>京都</v>
      </c>
      <c r="W1590" t="str">
        <f t="shared" si="273"/>
        <v>00108071219</v>
      </c>
      <c r="X1590" t="str">
        <f t="shared" si="274"/>
        <v>明治国際医療大</v>
      </c>
    </row>
    <row r="1591" spans="1:24" x14ac:dyDescent="0.55000000000000004">
      <c r="A1591" s="7" t="s">
        <v>5775</v>
      </c>
      <c r="B1591" s="7">
        <v>1590</v>
      </c>
      <c r="C1591" s="7" t="s">
        <v>5815</v>
      </c>
      <c r="D1591" s="7" t="s">
        <v>5816</v>
      </c>
      <c r="E1591" s="7" t="s">
        <v>4351</v>
      </c>
      <c r="F1591" s="7">
        <v>20</v>
      </c>
      <c r="G1591" s="7" t="s">
        <v>121</v>
      </c>
      <c r="H1591" s="7">
        <v>108057425</v>
      </c>
      <c r="I1591" s="7" t="s">
        <v>381</v>
      </c>
      <c r="J1591" s="7" t="s">
        <v>5817</v>
      </c>
      <c r="N1591" t="str">
        <f t="shared" si="264"/>
        <v>岩井</v>
      </c>
      <c r="O1591" t="str">
        <f t="shared" si="265"/>
        <v>誠大</v>
      </c>
      <c r="P1591" t="str">
        <f t="shared" si="266"/>
        <v>イワイ</v>
      </c>
      <c r="Q1591" t="str">
        <f t="shared" si="267"/>
        <v>セイダイ</v>
      </c>
      <c r="R1591">
        <f t="shared" si="268"/>
        <v>21</v>
      </c>
      <c r="S1591" t="str">
        <f t="shared" si="269"/>
        <v>2001</v>
      </c>
      <c r="T1591" t="str">
        <f t="shared" si="270"/>
        <v>0618</v>
      </c>
      <c r="U1591" t="str">
        <f t="shared" si="271"/>
        <v>2001/06/18</v>
      </c>
      <c r="V1591" t="str">
        <f t="shared" si="272"/>
        <v>京都</v>
      </c>
      <c r="W1591" t="str">
        <f t="shared" si="273"/>
        <v>00108057425</v>
      </c>
      <c r="X1591" t="str">
        <f t="shared" si="274"/>
        <v>明治国際医療大</v>
      </c>
    </row>
    <row r="1592" spans="1:24" x14ac:dyDescent="0.55000000000000004">
      <c r="A1592" s="7" t="s">
        <v>5775</v>
      </c>
      <c r="B1592" s="7">
        <v>1591</v>
      </c>
      <c r="C1592" s="7" t="s">
        <v>5818</v>
      </c>
      <c r="D1592" s="7" t="s">
        <v>5819</v>
      </c>
      <c r="E1592" s="7" t="s">
        <v>3341</v>
      </c>
      <c r="F1592" s="7">
        <v>20</v>
      </c>
      <c r="G1592" s="7" t="s">
        <v>121</v>
      </c>
      <c r="H1592" s="7">
        <v>108163928</v>
      </c>
      <c r="I1592" s="7" t="s">
        <v>497</v>
      </c>
      <c r="J1592" s="7" t="s">
        <v>2011</v>
      </c>
      <c r="N1592" t="str">
        <f t="shared" si="264"/>
        <v>山本</v>
      </c>
      <c r="O1592" t="str">
        <f t="shared" si="265"/>
        <v>直生</v>
      </c>
      <c r="P1592" t="str">
        <f t="shared" si="266"/>
        <v>ヤマモト</v>
      </c>
      <c r="Q1592" t="str">
        <f t="shared" si="267"/>
        <v>ナオキ</v>
      </c>
      <c r="R1592">
        <f t="shared" si="268"/>
        <v>21</v>
      </c>
      <c r="S1592" t="str">
        <f t="shared" si="269"/>
        <v>2001</v>
      </c>
      <c r="T1592" t="str">
        <f t="shared" si="270"/>
        <v>0718</v>
      </c>
      <c r="U1592" t="str">
        <f t="shared" si="271"/>
        <v>2001/07/18</v>
      </c>
      <c r="V1592" t="str">
        <f t="shared" si="272"/>
        <v>京都</v>
      </c>
      <c r="W1592" t="str">
        <f t="shared" si="273"/>
        <v>00108163928</v>
      </c>
      <c r="X1592" t="str">
        <f t="shared" si="274"/>
        <v>明治国際医療大</v>
      </c>
    </row>
    <row r="1593" spans="1:24" x14ac:dyDescent="0.55000000000000004">
      <c r="A1593" s="7" t="s">
        <v>5775</v>
      </c>
      <c r="B1593" s="7">
        <v>1592</v>
      </c>
      <c r="C1593" s="7" t="s">
        <v>5820</v>
      </c>
      <c r="D1593" s="7" t="s">
        <v>5821</v>
      </c>
      <c r="E1593" s="7" t="s">
        <v>4880</v>
      </c>
      <c r="F1593" s="7">
        <v>20</v>
      </c>
      <c r="G1593" s="7" t="s">
        <v>143</v>
      </c>
      <c r="H1593" s="7">
        <v>80091119</v>
      </c>
      <c r="I1593" s="7" t="s">
        <v>5822</v>
      </c>
      <c r="J1593" s="7" t="s">
        <v>5823</v>
      </c>
      <c r="N1593" t="str">
        <f t="shared" si="264"/>
        <v>廣田</v>
      </c>
      <c r="O1593" t="str">
        <f t="shared" si="265"/>
        <v>光彦</v>
      </c>
      <c r="P1593" t="str">
        <f t="shared" si="266"/>
        <v>ヒロタ</v>
      </c>
      <c r="Q1593" t="str">
        <f t="shared" si="267"/>
        <v>ミツヒコ</v>
      </c>
      <c r="R1593">
        <f t="shared" si="268"/>
        <v>21</v>
      </c>
      <c r="S1593" t="str">
        <f t="shared" si="269"/>
        <v>2001</v>
      </c>
      <c r="T1593" t="str">
        <f t="shared" si="270"/>
        <v>0416</v>
      </c>
      <c r="U1593" t="str">
        <f t="shared" si="271"/>
        <v>2001/04/16</v>
      </c>
      <c r="V1593" t="str">
        <f t="shared" si="272"/>
        <v>兵庫</v>
      </c>
      <c r="W1593" t="str">
        <f t="shared" si="273"/>
        <v>00080091119</v>
      </c>
      <c r="X1593" t="str">
        <f t="shared" si="274"/>
        <v>明治国際医療大</v>
      </c>
    </row>
    <row r="1594" spans="1:24" x14ac:dyDescent="0.55000000000000004">
      <c r="A1594" s="7" t="s">
        <v>5775</v>
      </c>
      <c r="B1594" s="7">
        <v>1593</v>
      </c>
      <c r="C1594" s="7" t="s">
        <v>5824</v>
      </c>
      <c r="D1594" s="7" t="s">
        <v>5825</v>
      </c>
      <c r="E1594" s="7" t="s">
        <v>5826</v>
      </c>
      <c r="F1594" s="7">
        <v>20</v>
      </c>
      <c r="G1594" s="7" t="s">
        <v>121</v>
      </c>
      <c r="H1594" s="7">
        <v>95564332</v>
      </c>
      <c r="I1594" s="7" t="s">
        <v>3682</v>
      </c>
      <c r="J1594" s="7" t="s">
        <v>348</v>
      </c>
      <c r="N1594" t="str">
        <f t="shared" si="264"/>
        <v>田村</v>
      </c>
      <c r="O1594" t="str">
        <f t="shared" si="265"/>
        <v>星哉</v>
      </c>
      <c r="P1594" t="str">
        <f t="shared" si="266"/>
        <v>タムラ</v>
      </c>
      <c r="Q1594" t="str">
        <f t="shared" si="267"/>
        <v>セイヤ</v>
      </c>
      <c r="R1594">
        <f t="shared" si="268"/>
        <v>21</v>
      </c>
      <c r="S1594" t="str">
        <f t="shared" si="269"/>
        <v>2001</v>
      </c>
      <c r="T1594" t="str">
        <f t="shared" si="270"/>
        <v>0424</v>
      </c>
      <c r="U1594" t="str">
        <f t="shared" si="271"/>
        <v>2001/04/24</v>
      </c>
      <c r="V1594" t="str">
        <f t="shared" si="272"/>
        <v>京都</v>
      </c>
      <c r="W1594" t="str">
        <f t="shared" si="273"/>
        <v>00095564332</v>
      </c>
      <c r="X1594" t="str">
        <f t="shared" si="274"/>
        <v>明治国際医療大</v>
      </c>
    </row>
    <row r="1595" spans="1:24" x14ac:dyDescent="0.55000000000000004">
      <c r="A1595" s="7" t="s">
        <v>5775</v>
      </c>
      <c r="B1595" s="7">
        <v>1594</v>
      </c>
      <c r="C1595" s="7" t="s">
        <v>5827</v>
      </c>
      <c r="D1595" s="7" t="s">
        <v>5828</v>
      </c>
      <c r="E1595" s="7" t="s">
        <v>5829</v>
      </c>
      <c r="F1595" s="7">
        <v>20</v>
      </c>
      <c r="G1595" s="7" t="s">
        <v>121</v>
      </c>
      <c r="H1595" s="7">
        <v>143706930</v>
      </c>
      <c r="I1595" s="7" t="s">
        <v>5830</v>
      </c>
      <c r="J1595" s="7" t="s">
        <v>1736</v>
      </c>
      <c r="N1595" t="str">
        <f t="shared" si="264"/>
        <v>山添</v>
      </c>
      <c r="O1595" t="str">
        <f t="shared" si="265"/>
        <v>裕生</v>
      </c>
      <c r="P1595" t="str">
        <f t="shared" si="266"/>
        <v>ヤマゾエ</v>
      </c>
      <c r="Q1595" t="str">
        <f t="shared" si="267"/>
        <v>ヒロキ</v>
      </c>
      <c r="R1595">
        <f t="shared" si="268"/>
        <v>21</v>
      </c>
      <c r="S1595" t="str">
        <f t="shared" si="269"/>
        <v>2002</v>
      </c>
      <c r="T1595" t="str">
        <f t="shared" si="270"/>
        <v>0111</v>
      </c>
      <c r="U1595" t="str">
        <f t="shared" si="271"/>
        <v>2002/01/11</v>
      </c>
      <c r="V1595" t="str">
        <f t="shared" si="272"/>
        <v>京都</v>
      </c>
      <c r="W1595" t="str">
        <f t="shared" si="273"/>
        <v>00143706930</v>
      </c>
      <c r="X1595" t="str">
        <f t="shared" si="274"/>
        <v>明治国際医療大</v>
      </c>
    </row>
    <row r="1596" spans="1:24" x14ac:dyDescent="0.55000000000000004">
      <c r="A1596" s="7" t="s">
        <v>5775</v>
      </c>
      <c r="B1596" s="7">
        <v>1595</v>
      </c>
      <c r="C1596" s="7" t="s">
        <v>5831</v>
      </c>
      <c r="D1596" s="7" t="s">
        <v>5832</v>
      </c>
      <c r="E1596" s="7" t="s">
        <v>5362</v>
      </c>
      <c r="F1596" s="7">
        <v>19</v>
      </c>
      <c r="G1596" s="7" t="s">
        <v>121</v>
      </c>
      <c r="H1596" s="7">
        <v>107569028</v>
      </c>
      <c r="I1596" s="7" t="s">
        <v>5833</v>
      </c>
      <c r="J1596" s="7" t="s">
        <v>1086</v>
      </c>
      <c r="N1596" t="str">
        <f t="shared" si="264"/>
        <v>木田</v>
      </c>
      <c r="O1596" t="str">
        <f t="shared" si="265"/>
        <v>慧司</v>
      </c>
      <c r="P1596" t="str">
        <f t="shared" si="266"/>
        <v>キダ</v>
      </c>
      <c r="Q1596" t="str">
        <f t="shared" si="267"/>
        <v>サトシ</v>
      </c>
      <c r="R1596">
        <f t="shared" si="268"/>
        <v>20</v>
      </c>
      <c r="S1596" t="str">
        <f t="shared" si="269"/>
        <v>2002</v>
      </c>
      <c r="T1596" t="str">
        <f t="shared" si="270"/>
        <v>0724</v>
      </c>
      <c r="U1596" t="str">
        <f t="shared" si="271"/>
        <v>2002/07/24</v>
      </c>
      <c r="V1596" t="str">
        <f t="shared" si="272"/>
        <v>京都</v>
      </c>
      <c r="W1596" t="str">
        <f t="shared" si="273"/>
        <v>00107569028</v>
      </c>
      <c r="X1596" t="str">
        <f t="shared" si="274"/>
        <v>明治国際医療大</v>
      </c>
    </row>
    <row r="1597" spans="1:24" x14ac:dyDescent="0.55000000000000004">
      <c r="A1597" s="7" t="s">
        <v>5775</v>
      </c>
      <c r="B1597" s="7">
        <v>1596</v>
      </c>
      <c r="C1597" s="7" t="s">
        <v>5834</v>
      </c>
      <c r="D1597" s="7" t="s">
        <v>5835</v>
      </c>
      <c r="E1597" s="7" t="s">
        <v>950</v>
      </c>
      <c r="F1597" s="7">
        <v>19</v>
      </c>
      <c r="G1597" s="7" t="s">
        <v>121</v>
      </c>
      <c r="H1597" s="7">
        <v>107494833</v>
      </c>
      <c r="I1597" s="7" t="s">
        <v>1827</v>
      </c>
      <c r="J1597" s="7" t="s">
        <v>5836</v>
      </c>
      <c r="N1597" t="str">
        <f t="shared" si="264"/>
        <v>中沢</v>
      </c>
      <c r="O1597" t="str">
        <f t="shared" si="265"/>
        <v>実夢</v>
      </c>
      <c r="P1597" t="str">
        <f t="shared" si="266"/>
        <v>ナカザワ</v>
      </c>
      <c r="Q1597" t="str">
        <f t="shared" si="267"/>
        <v>ミユ</v>
      </c>
      <c r="R1597">
        <f t="shared" si="268"/>
        <v>20</v>
      </c>
      <c r="S1597" t="str">
        <f t="shared" si="269"/>
        <v>2002</v>
      </c>
      <c r="T1597" t="str">
        <f t="shared" si="270"/>
        <v>1220</v>
      </c>
      <c r="U1597" t="str">
        <f t="shared" si="271"/>
        <v>2002/12/20</v>
      </c>
      <c r="V1597" t="str">
        <f t="shared" si="272"/>
        <v>京都</v>
      </c>
      <c r="W1597" t="str">
        <f t="shared" si="273"/>
        <v>00107494833</v>
      </c>
      <c r="X1597" t="str">
        <f t="shared" si="274"/>
        <v>明治国際医療大</v>
      </c>
    </row>
    <row r="1598" spans="1:24" x14ac:dyDescent="0.55000000000000004">
      <c r="A1598" s="7" t="s">
        <v>5775</v>
      </c>
      <c r="B1598" s="7">
        <v>1597</v>
      </c>
      <c r="C1598" s="7" t="s">
        <v>5837</v>
      </c>
      <c r="D1598" s="7" t="s">
        <v>5838</v>
      </c>
      <c r="E1598" s="7" t="s">
        <v>4599</v>
      </c>
      <c r="F1598" s="7">
        <v>19</v>
      </c>
      <c r="G1598" s="7" t="s">
        <v>1751</v>
      </c>
      <c r="H1598" s="7">
        <v>87395739</v>
      </c>
      <c r="I1598" s="7" t="s">
        <v>5839</v>
      </c>
      <c r="J1598" s="7" t="s">
        <v>5840</v>
      </c>
      <c r="N1598" t="str">
        <f t="shared" si="264"/>
        <v>松木</v>
      </c>
      <c r="O1598" t="str">
        <f t="shared" si="265"/>
        <v>聖直</v>
      </c>
      <c r="P1598" t="str">
        <f t="shared" si="266"/>
        <v>マツキ</v>
      </c>
      <c r="Q1598" t="str">
        <f t="shared" si="267"/>
        <v>マサナオ</v>
      </c>
      <c r="R1598">
        <f t="shared" si="268"/>
        <v>20</v>
      </c>
      <c r="S1598" t="str">
        <f t="shared" si="269"/>
        <v>2002</v>
      </c>
      <c r="T1598" t="str">
        <f t="shared" si="270"/>
        <v>1114</v>
      </c>
      <c r="U1598" t="str">
        <f t="shared" si="271"/>
        <v>2002/11/14</v>
      </c>
      <c r="V1598" t="str">
        <f t="shared" si="272"/>
        <v>鹿児島</v>
      </c>
      <c r="W1598" t="str">
        <f t="shared" si="273"/>
        <v>00087395739</v>
      </c>
      <c r="X1598" t="str">
        <f t="shared" si="274"/>
        <v>明治国際医療大</v>
      </c>
    </row>
    <row r="1599" spans="1:24" x14ac:dyDescent="0.55000000000000004">
      <c r="A1599" s="7" t="s">
        <v>5775</v>
      </c>
      <c r="B1599" s="7">
        <v>1598</v>
      </c>
      <c r="C1599" s="7" t="s">
        <v>5841</v>
      </c>
      <c r="D1599" s="7" t="s">
        <v>5842</v>
      </c>
      <c r="E1599" s="7" t="s">
        <v>1848</v>
      </c>
      <c r="F1599" s="7">
        <v>19</v>
      </c>
      <c r="G1599" s="7" t="s">
        <v>1751</v>
      </c>
      <c r="H1599" s="7">
        <v>87393838</v>
      </c>
      <c r="I1599" s="7" t="s">
        <v>823</v>
      </c>
      <c r="J1599" s="7" t="s">
        <v>333</v>
      </c>
      <c r="N1599" t="str">
        <f t="shared" si="264"/>
        <v>田中</v>
      </c>
      <c r="O1599" t="str">
        <f t="shared" si="265"/>
        <v>佑弥</v>
      </c>
      <c r="P1599" t="str">
        <f t="shared" si="266"/>
        <v>タナカ</v>
      </c>
      <c r="Q1599" t="str">
        <f t="shared" si="267"/>
        <v>ユウヤ</v>
      </c>
      <c r="R1599">
        <f t="shared" si="268"/>
        <v>19</v>
      </c>
      <c r="S1599" t="str">
        <f t="shared" si="269"/>
        <v>2003</v>
      </c>
      <c r="T1599" t="str">
        <f t="shared" si="270"/>
        <v>0221</v>
      </c>
      <c r="U1599" t="str">
        <f t="shared" si="271"/>
        <v>2003/02/21</v>
      </c>
      <c r="V1599" t="str">
        <f t="shared" si="272"/>
        <v>鹿児島</v>
      </c>
      <c r="W1599" t="str">
        <f t="shared" si="273"/>
        <v>00087393838</v>
      </c>
      <c r="X1599" t="str">
        <f t="shared" si="274"/>
        <v>明治国際医療大</v>
      </c>
    </row>
    <row r="1600" spans="1:24" x14ac:dyDescent="0.55000000000000004">
      <c r="A1600" s="7" t="s">
        <v>5775</v>
      </c>
      <c r="B1600" s="7">
        <v>1599</v>
      </c>
      <c r="C1600" s="7" t="s">
        <v>5843</v>
      </c>
      <c r="D1600" s="7" t="s">
        <v>5844</v>
      </c>
      <c r="E1600" s="7" t="s">
        <v>1894</v>
      </c>
      <c r="F1600" s="7">
        <v>19</v>
      </c>
      <c r="G1600" s="7" t="s">
        <v>121</v>
      </c>
      <c r="H1600" s="7">
        <v>107875937</v>
      </c>
      <c r="I1600" s="7" t="s">
        <v>2929</v>
      </c>
      <c r="J1600" s="7" t="s">
        <v>474</v>
      </c>
      <c r="N1600" t="str">
        <f t="shared" si="264"/>
        <v>野田</v>
      </c>
      <c r="O1600" t="str">
        <f t="shared" si="265"/>
        <v>昂汰</v>
      </c>
      <c r="P1600" t="str">
        <f t="shared" si="266"/>
        <v>ノダ</v>
      </c>
      <c r="Q1600" t="str">
        <f t="shared" si="267"/>
        <v>コウタ</v>
      </c>
      <c r="R1600">
        <f t="shared" si="268"/>
        <v>20</v>
      </c>
      <c r="S1600" t="str">
        <f t="shared" si="269"/>
        <v>2002</v>
      </c>
      <c r="T1600" t="str">
        <f t="shared" si="270"/>
        <v>1118</v>
      </c>
      <c r="U1600" t="str">
        <f t="shared" si="271"/>
        <v>2002/11/18</v>
      </c>
      <c r="V1600" t="str">
        <f t="shared" si="272"/>
        <v>京都</v>
      </c>
      <c r="W1600" t="str">
        <f t="shared" si="273"/>
        <v>00107875937</v>
      </c>
      <c r="X1600" t="str">
        <f t="shared" si="274"/>
        <v>明治国際医療大</v>
      </c>
    </row>
    <row r="1601" spans="1:24" x14ac:dyDescent="0.55000000000000004">
      <c r="A1601" s="7" t="s">
        <v>5775</v>
      </c>
      <c r="B1601" s="7">
        <v>1600</v>
      </c>
      <c r="C1601" s="7" t="s">
        <v>5845</v>
      </c>
      <c r="D1601" s="7" t="s">
        <v>5846</v>
      </c>
      <c r="E1601" s="7" t="s">
        <v>5399</v>
      </c>
      <c r="F1601" s="7">
        <v>19</v>
      </c>
      <c r="G1601" s="7" t="s">
        <v>149</v>
      </c>
      <c r="H1601" s="7">
        <v>89849139</v>
      </c>
      <c r="I1601" s="7" t="s">
        <v>2417</v>
      </c>
      <c r="J1601" s="7" t="s">
        <v>474</v>
      </c>
      <c r="N1601" t="str">
        <f t="shared" si="264"/>
        <v>松原</v>
      </c>
      <c r="O1601" t="str">
        <f t="shared" si="265"/>
        <v>光汰</v>
      </c>
      <c r="P1601" t="str">
        <f t="shared" si="266"/>
        <v>マツバラ</v>
      </c>
      <c r="Q1601" t="str">
        <f t="shared" si="267"/>
        <v>コウタ</v>
      </c>
      <c r="R1601">
        <f t="shared" si="268"/>
        <v>20</v>
      </c>
      <c r="S1601" t="str">
        <f t="shared" si="269"/>
        <v>2002</v>
      </c>
      <c r="T1601" t="str">
        <f t="shared" si="270"/>
        <v>0814</v>
      </c>
      <c r="U1601" t="str">
        <f t="shared" si="271"/>
        <v>2002/08/14</v>
      </c>
      <c r="V1601" t="str">
        <f t="shared" si="272"/>
        <v>大阪</v>
      </c>
      <c r="W1601" t="str">
        <f t="shared" si="273"/>
        <v>00089849139</v>
      </c>
      <c r="X1601" t="str">
        <f t="shared" si="274"/>
        <v>明治国際医療大</v>
      </c>
    </row>
    <row r="1602" spans="1:24" x14ac:dyDescent="0.55000000000000004">
      <c r="A1602" s="7" t="s">
        <v>5775</v>
      </c>
      <c r="B1602" s="7">
        <v>1601</v>
      </c>
      <c r="C1602" s="7" t="s">
        <v>5847</v>
      </c>
      <c r="D1602" s="7" t="s">
        <v>5848</v>
      </c>
      <c r="E1602" s="7" t="s">
        <v>4612</v>
      </c>
      <c r="F1602" s="7">
        <v>19</v>
      </c>
      <c r="G1602" s="7" t="s">
        <v>121</v>
      </c>
      <c r="H1602" s="7">
        <v>107586936</v>
      </c>
      <c r="I1602" s="7" t="s">
        <v>703</v>
      </c>
      <c r="J1602" s="7" t="s">
        <v>2628</v>
      </c>
      <c r="N1602" t="str">
        <f t="shared" si="264"/>
        <v>藤原</v>
      </c>
      <c r="O1602" t="str">
        <f t="shared" si="265"/>
        <v>翔真</v>
      </c>
      <c r="P1602" t="str">
        <f t="shared" si="266"/>
        <v>フジワラ</v>
      </c>
      <c r="Q1602" t="str">
        <f t="shared" si="267"/>
        <v>ショウマ</v>
      </c>
      <c r="R1602">
        <f t="shared" si="268"/>
        <v>19</v>
      </c>
      <c r="S1602" t="str">
        <f t="shared" si="269"/>
        <v>2003</v>
      </c>
      <c r="T1602" t="str">
        <f t="shared" si="270"/>
        <v>0130</v>
      </c>
      <c r="U1602" t="str">
        <f t="shared" si="271"/>
        <v>2003/01/30</v>
      </c>
      <c r="V1602" t="str">
        <f t="shared" si="272"/>
        <v>京都</v>
      </c>
      <c r="W1602" t="str">
        <f t="shared" si="273"/>
        <v>00107586936</v>
      </c>
      <c r="X1602" t="str">
        <f t="shared" si="274"/>
        <v>明治国際医療大</v>
      </c>
    </row>
    <row r="1603" spans="1:24" x14ac:dyDescent="0.55000000000000004">
      <c r="A1603" s="7" t="s">
        <v>5775</v>
      </c>
      <c r="B1603" s="7">
        <v>1602</v>
      </c>
      <c r="C1603" s="7" t="s">
        <v>5849</v>
      </c>
      <c r="D1603" s="7" t="s">
        <v>5850</v>
      </c>
      <c r="E1603" s="7" t="s">
        <v>5851</v>
      </c>
      <c r="F1603" s="7">
        <v>19</v>
      </c>
      <c r="G1603" s="7" t="s">
        <v>121</v>
      </c>
      <c r="H1603" s="7">
        <v>107895737</v>
      </c>
      <c r="I1603" s="7" t="s">
        <v>823</v>
      </c>
      <c r="J1603" s="7" t="s">
        <v>5852</v>
      </c>
      <c r="N1603" t="str">
        <f t="shared" ref="N1603:N1666" si="275">IFERROR(LEFT($C1603,FIND("　",$C1603)-1),"")</f>
        <v>田中</v>
      </c>
      <c r="O1603" t="str">
        <f t="shared" ref="O1603:O1666" si="276">IFERROR(RIGHT($C1603,LEN($C1603)-FIND("　",$C1603)),"")</f>
        <v>柊</v>
      </c>
      <c r="P1603" t="str">
        <f t="shared" ref="P1603:P1666" si="277">IFERROR(DBCS(LEFT($D1603,FIND(" ",$D1603)-1)),"")</f>
        <v>タナカ</v>
      </c>
      <c r="Q1603" t="str">
        <f t="shared" ref="Q1603:Q1666" si="278">IFERROR(DBCS(RIGHT($D1603,LEN($D1603)-FIND(" ",$D1603))),"")</f>
        <v>シュウ</v>
      </c>
      <c r="R1603">
        <f t="shared" ref="R1603:R1666" si="279">IFERROR(IF(AND(129&lt;VALUE($T1603),VALUE($T1603)&lt;=401),$F1603,$F1603+1),"")</f>
        <v>20</v>
      </c>
      <c r="S1603" t="str">
        <f t="shared" ref="S1603:S1666" si="280">IF($E1603="","",IF(LEFT($E1603,1)="9","19"&amp;LEFT($E1603,2),"20"&amp;LEFT($E1603,2)))</f>
        <v>2002</v>
      </c>
      <c r="T1603" t="str">
        <f t="shared" ref="T1603:T1666" si="281">IFERROR(RIGHT($E1603,4),"")</f>
        <v>0903</v>
      </c>
      <c r="U1603" t="str">
        <f t="shared" ref="U1603:U1666" si="282">IF($S1603="","",$S1603&amp;"/"&amp;LEFT($T1603,2)&amp;"/"&amp;RIGHT($T1603,2))</f>
        <v>2002/09/03</v>
      </c>
      <c r="V1603" t="str">
        <f t="shared" ref="V1603:V1666" si="283">IFERROR(IF($G1603="北海道",$G1603,LEFT($G1603,LEN($G1603)-1)),"")</f>
        <v>京都</v>
      </c>
      <c r="W1603" t="str">
        <f t="shared" ref="W1603:W1666" si="284">IF($H1603="","",RIGHT(100000000000+$H1603,11))</f>
        <v>00107895737</v>
      </c>
      <c r="X1603" t="str">
        <f t="shared" ref="X1603:X1666" si="285">IFERROR(LEFT($A1603,FIND("大学",$A1603))&amp;RIGHT($A1603,LEN($A1603)-FIND("大学",$A1603)-1),"")</f>
        <v>明治国際医療大</v>
      </c>
    </row>
    <row r="1604" spans="1:24" x14ac:dyDescent="0.55000000000000004">
      <c r="A1604" s="7" t="s">
        <v>5775</v>
      </c>
      <c r="B1604" s="7">
        <v>1603</v>
      </c>
      <c r="C1604" s="7" t="s">
        <v>5853</v>
      </c>
      <c r="D1604" s="7" t="s">
        <v>5854</v>
      </c>
      <c r="E1604" s="7" t="s">
        <v>973</v>
      </c>
      <c r="F1604" s="7">
        <v>19</v>
      </c>
      <c r="G1604" s="7" t="s">
        <v>121</v>
      </c>
      <c r="H1604" s="7">
        <v>107895939</v>
      </c>
      <c r="I1604" s="7" t="s">
        <v>556</v>
      </c>
      <c r="J1604" s="7" t="s">
        <v>5855</v>
      </c>
      <c r="N1604" t="str">
        <f t="shared" si="275"/>
        <v>渡邊</v>
      </c>
      <c r="O1604" t="str">
        <f t="shared" si="276"/>
        <v>准基</v>
      </c>
      <c r="P1604" t="str">
        <f t="shared" si="277"/>
        <v>ワタナベ</v>
      </c>
      <c r="Q1604" t="str">
        <f t="shared" si="278"/>
        <v>ジュンキ</v>
      </c>
      <c r="R1604">
        <f t="shared" si="279"/>
        <v>20</v>
      </c>
      <c r="S1604" t="str">
        <f t="shared" si="280"/>
        <v>2002</v>
      </c>
      <c r="T1604" t="str">
        <f t="shared" si="281"/>
        <v>1224</v>
      </c>
      <c r="U1604" t="str">
        <f t="shared" si="282"/>
        <v>2002/12/24</v>
      </c>
      <c r="V1604" t="str">
        <f t="shared" si="283"/>
        <v>京都</v>
      </c>
      <c r="W1604" t="str">
        <f t="shared" si="284"/>
        <v>00107895939</v>
      </c>
      <c r="X1604" t="str">
        <f t="shared" si="285"/>
        <v>明治国際医療大</v>
      </c>
    </row>
    <row r="1605" spans="1:24" x14ac:dyDescent="0.55000000000000004">
      <c r="A1605" s="7" t="s">
        <v>5775</v>
      </c>
      <c r="B1605" s="7">
        <v>1604</v>
      </c>
      <c r="C1605" s="7" t="s">
        <v>5856</v>
      </c>
      <c r="D1605" s="7" t="s">
        <v>5857</v>
      </c>
      <c r="E1605" s="7" t="s">
        <v>593</v>
      </c>
      <c r="F1605" s="7">
        <v>18</v>
      </c>
      <c r="G1605" s="7" t="s">
        <v>121</v>
      </c>
      <c r="H1605" s="7" t="s">
        <v>551</v>
      </c>
      <c r="I1605" s="7" t="s">
        <v>5858</v>
      </c>
      <c r="J1605" s="7" t="s">
        <v>5859</v>
      </c>
      <c r="N1605" t="str">
        <f t="shared" si="275"/>
        <v>福井</v>
      </c>
      <c r="O1605" t="str">
        <f t="shared" si="276"/>
        <v>伯</v>
      </c>
      <c r="P1605" t="str">
        <f t="shared" si="277"/>
        <v>フクイ</v>
      </c>
      <c r="Q1605" t="str">
        <f t="shared" si="278"/>
        <v>ハク</v>
      </c>
      <c r="R1605">
        <f t="shared" si="279"/>
        <v>19</v>
      </c>
      <c r="S1605" t="str">
        <f t="shared" si="280"/>
        <v>2003</v>
      </c>
      <c r="T1605" t="str">
        <f t="shared" si="281"/>
        <v>0430</v>
      </c>
      <c r="U1605" t="str">
        <f t="shared" si="282"/>
        <v>2003/04/30</v>
      </c>
      <c r="V1605" t="str">
        <f t="shared" si="283"/>
        <v>京都</v>
      </c>
      <c r="W1605" t="str">
        <f t="shared" si="284"/>
        <v/>
      </c>
      <c r="X1605" t="str">
        <f t="shared" si="285"/>
        <v>明治国際医療大</v>
      </c>
    </row>
    <row r="1606" spans="1:24" x14ac:dyDescent="0.55000000000000004">
      <c r="A1606" s="7" t="s">
        <v>5775</v>
      </c>
      <c r="B1606" s="7">
        <v>1605</v>
      </c>
      <c r="C1606" s="7" t="s">
        <v>5860</v>
      </c>
      <c r="D1606" s="7" t="s">
        <v>5861</v>
      </c>
      <c r="E1606" s="7" t="s">
        <v>4682</v>
      </c>
      <c r="F1606" s="7">
        <v>18</v>
      </c>
      <c r="G1606" s="7" t="s">
        <v>121</v>
      </c>
      <c r="H1606" s="7" t="s">
        <v>551</v>
      </c>
      <c r="I1606" s="7" t="s">
        <v>5862</v>
      </c>
      <c r="J1606" s="7" t="s">
        <v>192</v>
      </c>
      <c r="N1606" t="str">
        <f t="shared" si="275"/>
        <v>浅野</v>
      </c>
      <c r="O1606" t="str">
        <f t="shared" si="276"/>
        <v>晴樹</v>
      </c>
      <c r="P1606" t="str">
        <f t="shared" si="277"/>
        <v>アサノ</v>
      </c>
      <c r="Q1606" t="str">
        <f t="shared" si="278"/>
        <v>ハルキ</v>
      </c>
      <c r="R1606">
        <f t="shared" si="279"/>
        <v>19</v>
      </c>
      <c r="S1606" t="str">
        <f t="shared" si="280"/>
        <v>2003</v>
      </c>
      <c r="T1606" t="str">
        <f t="shared" si="281"/>
        <v>1023</v>
      </c>
      <c r="U1606" t="str">
        <f t="shared" si="282"/>
        <v>2003/10/23</v>
      </c>
      <c r="V1606" t="str">
        <f t="shared" si="283"/>
        <v>京都</v>
      </c>
      <c r="W1606" t="str">
        <f t="shared" si="284"/>
        <v/>
      </c>
      <c r="X1606" t="str">
        <f t="shared" si="285"/>
        <v>明治国際医療大</v>
      </c>
    </row>
    <row r="1607" spans="1:24" x14ac:dyDescent="0.55000000000000004">
      <c r="A1607" s="7" t="s">
        <v>5775</v>
      </c>
      <c r="B1607" s="7">
        <v>1606</v>
      </c>
      <c r="C1607" s="7" t="s">
        <v>5863</v>
      </c>
      <c r="D1607" s="7" t="s">
        <v>5864</v>
      </c>
      <c r="E1607" s="7" t="s">
        <v>5865</v>
      </c>
      <c r="F1607" s="7">
        <v>18</v>
      </c>
      <c r="G1607" s="7" t="s">
        <v>271</v>
      </c>
      <c r="H1607" s="7" t="s">
        <v>551</v>
      </c>
      <c r="I1607" s="7" t="s">
        <v>351</v>
      </c>
      <c r="J1607" s="7" t="s">
        <v>5866</v>
      </c>
      <c r="N1607" t="str">
        <f t="shared" si="275"/>
        <v>中山</v>
      </c>
      <c r="O1607" t="str">
        <f t="shared" si="276"/>
        <v>文太</v>
      </c>
      <c r="P1607" t="str">
        <f t="shared" si="277"/>
        <v>ナカヤマ</v>
      </c>
      <c r="Q1607" t="str">
        <f t="shared" si="278"/>
        <v>ブンタ</v>
      </c>
      <c r="R1607">
        <f t="shared" si="279"/>
        <v>19</v>
      </c>
      <c r="S1607" t="str">
        <f t="shared" si="280"/>
        <v>2003</v>
      </c>
      <c r="T1607" t="str">
        <f t="shared" si="281"/>
        <v>0405</v>
      </c>
      <c r="U1607" t="str">
        <f t="shared" si="282"/>
        <v>2003/04/05</v>
      </c>
      <c r="V1607" t="str">
        <f t="shared" si="283"/>
        <v>岡山</v>
      </c>
      <c r="W1607" t="str">
        <f t="shared" si="284"/>
        <v/>
      </c>
      <c r="X1607" t="str">
        <f t="shared" si="285"/>
        <v>明治国際医療大</v>
      </c>
    </row>
    <row r="1608" spans="1:24" x14ac:dyDescent="0.55000000000000004">
      <c r="A1608" s="7" t="s">
        <v>5775</v>
      </c>
      <c r="B1608" s="7">
        <v>1607</v>
      </c>
      <c r="C1608" s="7" t="s">
        <v>5867</v>
      </c>
      <c r="D1608" s="7" t="s">
        <v>5868</v>
      </c>
      <c r="E1608" s="7" t="s">
        <v>2168</v>
      </c>
      <c r="F1608" s="7">
        <v>18</v>
      </c>
      <c r="G1608" s="7" t="s">
        <v>143</v>
      </c>
      <c r="H1608" s="7" t="s">
        <v>551</v>
      </c>
      <c r="I1608" s="7" t="s">
        <v>1260</v>
      </c>
      <c r="J1608" s="7" t="s">
        <v>557</v>
      </c>
      <c r="N1608" t="str">
        <f t="shared" si="275"/>
        <v>藤井</v>
      </c>
      <c r="O1608" t="str">
        <f t="shared" si="276"/>
        <v>大樹</v>
      </c>
      <c r="P1608" t="str">
        <f t="shared" si="277"/>
        <v>フジイ</v>
      </c>
      <c r="Q1608" t="str">
        <f t="shared" si="278"/>
        <v>タイキ</v>
      </c>
      <c r="R1608">
        <f t="shared" si="279"/>
        <v>19</v>
      </c>
      <c r="S1608" t="str">
        <f t="shared" si="280"/>
        <v>2003</v>
      </c>
      <c r="T1608" t="str">
        <f t="shared" si="281"/>
        <v>0414</v>
      </c>
      <c r="U1608" t="str">
        <f t="shared" si="282"/>
        <v>2003/04/14</v>
      </c>
      <c r="V1608" t="str">
        <f t="shared" si="283"/>
        <v>兵庫</v>
      </c>
      <c r="W1608" t="str">
        <f t="shared" si="284"/>
        <v/>
      </c>
      <c r="X1608" t="str">
        <f t="shared" si="285"/>
        <v>明治国際医療大</v>
      </c>
    </row>
    <row r="1609" spans="1:24" x14ac:dyDescent="0.55000000000000004">
      <c r="A1609" s="7" t="s">
        <v>5775</v>
      </c>
      <c r="B1609" s="7">
        <v>1608</v>
      </c>
      <c r="C1609" s="7" t="s">
        <v>5869</v>
      </c>
      <c r="D1609" s="7" t="s">
        <v>5870</v>
      </c>
      <c r="E1609" s="7" t="s">
        <v>5871</v>
      </c>
      <c r="F1609" s="7">
        <v>18</v>
      </c>
      <c r="G1609" s="7" t="s">
        <v>121</v>
      </c>
      <c r="H1609" s="7" t="s">
        <v>551</v>
      </c>
      <c r="I1609" s="7" t="s">
        <v>5872</v>
      </c>
      <c r="J1609" s="7" t="s">
        <v>5873</v>
      </c>
      <c r="N1609" t="str">
        <f t="shared" si="275"/>
        <v>村本</v>
      </c>
      <c r="O1609" t="str">
        <f t="shared" si="276"/>
        <v>海玖斗</v>
      </c>
      <c r="P1609" t="str">
        <f t="shared" si="277"/>
        <v>ムラモト</v>
      </c>
      <c r="Q1609" t="str">
        <f t="shared" si="278"/>
        <v>ミクト</v>
      </c>
      <c r="R1609">
        <f t="shared" si="279"/>
        <v>19</v>
      </c>
      <c r="S1609" t="str">
        <f t="shared" si="280"/>
        <v>2003</v>
      </c>
      <c r="T1609" t="str">
        <f t="shared" si="281"/>
        <v>0622</v>
      </c>
      <c r="U1609" t="str">
        <f t="shared" si="282"/>
        <v>2003/06/22</v>
      </c>
      <c r="V1609" t="str">
        <f t="shared" si="283"/>
        <v>京都</v>
      </c>
      <c r="W1609" t="str">
        <f t="shared" si="284"/>
        <v/>
      </c>
      <c r="X1609" t="str">
        <f t="shared" si="285"/>
        <v>明治国際医療大</v>
      </c>
    </row>
    <row r="1610" spans="1:24" x14ac:dyDescent="0.55000000000000004">
      <c r="A1610" s="7" t="s">
        <v>5775</v>
      </c>
      <c r="B1610" s="7">
        <v>1609</v>
      </c>
      <c r="C1610" s="7" t="s">
        <v>5874</v>
      </c>
      <c r="D1610" s="7" t="s">
        <v>5875</v>
      </c>
      <c r="E1610" s="7" t="s">
        <v>1493</v>
      </c>
      <c r="F1610" s="7">
        <v>18</v>
      </c>
      <c r="G1610" s="7" t="s">
        <v>121</v>
      </c>
      <c r="H1610" s="7" t="s">
        <v>551</v>
      </c>
      <c r="I1610" s="7" t="s">
        <v>1735</v>
      </c>
      <c r="J1610" s="7" t="s">
        <v>758</v>
      </c>
      <c r="N1610" t="str">
        <f t="shared" si="275"/>
        <v>中西</v>
      </c>
      <c r="O1610" t="str">
        <f t="shared" si="276"/>
        <v>遼</v>
      </c>
      <c r="P1610" t="str">
        <f t="shared" si="277"/>
        <v>ナカニシ</v>
      </c>
      <c r="Q1610" t="str">
        <f t="shared" si="278"/>
        <v>リョウ</v>
      </c>
      <c r="R1610">
        <f t="shared" si="279"/>
        <v>19</v>
      </c>
      <c r="S1610" t="str">
        <f t="shared" si="280"/>
        <v>2003</v>
      </c>
      <c r="T1610" t="str">
        <f t="shared" si="281"/>
        <v>0925</v>
      </c>
      <c r="U1610" t="str">
        <f t="shared" si="282"/>
        <v>2003/09/25</v>
      </c>
      <c r="V1610" t="str">
        <f t="shared" si="283"/>
        <v>京都</v>
      </c>
      <c r="W1610" t="str">
        <f t="shared" si="284"/>
        <v/>
      </c>
      <c r="X1610" t="str">
        <f t="shared" si="285"/>
        <v>明治国際医療大</v>
      </c>
    </row>
    <row r="1611" spans="1:24" x14ac:dyDescent="0.55000000000000004">
      <c r="A1611" s="7" t="s">
        <v>5775</v>
      </c>
      <c r="B1611" s="7">
        <v>1610</v>
      </c>
      <c r="C1611" s="7" t="s">
        <v>5876</v>
      </c>
      <c r="D1611" s="7" t="s">
        <v>5877</v>
      </c>
      <c r="E1611" s="7" t="s">
        <v>5878</v>
      </c>
      <c r="F1611" s="7">
        <v>18</v>
      </c>
      <c r="G1611" s="7" t="s">
        <v>109</v>
      </c>
      <c r="H1611" s="7" t="s">
        <v>551</v>
      </c>
      <c r="I1611" s="7" t="s">
        <v>1781</v>
      </c>
      <c r="J1611" s="7" t="s">
        <v>562</v>
      </c>
      <c r="N1611" t="str">
        <f t="shared" si="275"/>
        <v>辰巳</v>
      </c>
      <c r="O1611" t="str">
        <f t="shared" si="276"/>
        <v>晃誠</v>
      </c>
      <c r="P1611" t="str">
        <f t="shared" si="277"/>
        <v>タツミ</v>
      </c>
      <c r="Q1611" t="str">
        <f t="shared" si="278"/>
        <v>コウセイ</v>
      </c>
      <c r="R1611">
        <f t="shared" si="279"/>
        <v>19</v>
      </c>
      <c r="S1611" t="str">
        <f t="shared" si="280"/>
        <v>2003</v>
      </c>
      <c r="T1611" t="str">
        <f t="shared" si="281"/>
        <v>0802</v>
      </c>
      <c r="U1611" t="str">
        <f t="shared" si="282"/>
        <v>2003/08/02</v>
      </c>
      <c r="V1611" t="str">
        <f t="shared" si="283"/>
        <v>奈良</v>
      </c>
      <c r="W1611" t="str">
        <f t="shared" si="284"/>
        <v/>
      </c>
      <c r="X1611" t="str">
        <f t="shared" si="285"/>
        <v>明治国際医療大</v>
      </c>
    </row>
    <row r="1612" spans="1:24" x14ac:dyDescent="0.55000000000000004">
      <c r="A1612" s="7" t="s">
        <v>5775</v>
      </c>
      <c r="B1612" s="7">
        <v>1611</v>
      </c>
      <c r="C1612" s="7" t="s">
        <v>5879</v>
      </c>
      <c r="D1612" s="7" t="s">
        <v>5880</v>
      </c>
      <c r="E1612" s="7" t="s">
        <v>5881</v>
      </c>
      <c r="F1612" s="7">
        <v>18</v>
      </c>
      <c r="G1612" s="7" t="s">
        <v>5882</v>
      </c>
      <c r="H1612" s="7" t="s">
        <v>551</v>
      </c>
      <c r="I1612" s="7" t="s">
        <v>5883</v>
      </c>
      <c r="J1612" s="7" t="s">
        <v>5884</v>
      </c>
      <c r="N1612" t="str">
        <f t="shared" si="275"/>
        <v>島袋</v>
      </c>
      <c r="O1612" t="str">
        <f t="shared" si="276"/>
        <v>李陸</v>
      </c>
      <c r="P1612" t="str">
        <f t="shared" si="277"/>
        <v>シマブクロ</v>
      </c>
      <c r="Q1612" t="str">
        <f t="shared" si="278"/>
        <v>リリク</v>
      </c>
      <c r="R1612">
        <f t="shared" si="279"/>
        <v>19</v>
      </c>
      <c r="S1612" t="str">
        <f t="shared" si="280"/>
        <v>2003</v>
      </c>
      <c r="T1612" t="str">
        <f t="shared" si="281"/>
        <v>0415</v>
      </c>
      <c r="U1612" t="str">
        <f t="shared" si="282"/>
        <v>2003/04/15</v>
      </c>
      <c r="V1612" t="str">
        <f t="shared" si="283"/>
        <v>沖縄</v>
      </c>
      <c r="W1612" t="str">
        <f t="shared" si="284"/>
        <v/>
      </c>
      <c r="X1612" t="str">
        <f t="shared" si="285"/>
        <v>明治国際医療大</v>
      </c>
    </row>
    <row r="1613" spans="1:24" x14ac:dyDescent="0.55000000000000004">
      <c r="A1613" s="7" t="s">
        <v>5775</v>
      </c>
      <c r="B1613" s="7">
        <v>1612</v>
      </c>
      <c r="C1613" s="7" t="s">
        <v>5885</v>
      </c>
      <c r="D1613" s="7" t="s">
        <v>5886</v>
      </c>
      <c r="E1613" s="7" t="s">
        <v>5887</v>
      </c>
      <c r="F1613" s="7">
        <v>18</v>
      </c>
      <c r="G1613" s="7" t="s">
        <v>757</v>
      </c>
      <c r="H1613" s="7" t="s">
        <v>551</v>
      </c>
      <c r="I1613" s="7" t="s">
        <v>4432</v>
      </c>
      <c r="J1613" s="7" t="s">
        <v>5888</v>
      </c>
      <c r="N1613" t="str">
        <f t="shared" si="275"/>
        <v>徳永</v>
      </c>
      <c r="O1613" t="str">
        <f t="shared" si="276"/>
        <v>光涼</v>
      </c>
      <c r="P1613" t="str">
        <f t="shared" si="277"/>
        <v>トクナガ</v>
      </c>
      <c r="Q1613" t="str">
        <f t="shared" si="278"/>
        <v>コウリョウ</v>
      </c>
      <c r="R1613">
        <f t="shared" si="279"/>
        <v>19</v>
      </c>
      <c r="S1613" t="str">
        <f t="shared" si="280"/>
        <v>2003</v>
      </c>
      <c r="T1613" t="str">
        <f t="shared" si="281"/>
        <v>0706</v>
      </c>
      <c r="U1613" t="str">
        <f t="shared" si="282"/>
        <v>2003/07/06</v>
      </c>
      <c r="V1613" t="str">
        <f t="shared" si="283"/>
        <v>熊本</v>
      </c>
      <c r="W1613" t="str">
        <f t="shared" si="284"/>
        <v/>
      </c>
      <c r="X1613" t="str">
        <f t="shared" si="285"/>
        <v>明治国際医療大</v>
      </c>
    </row>
    <row r="1614" spans="1:24" x14ac:dyDescent="0.55000000000000004">
      <c r="A1614" s="7" t="s">
        <v>5775</v>
      </c>
      <c r="B1614" s="7">
        <v>1613</v>
      </c>
      <c r="C1614" s="7" t="s">
        <v>5889</v>
      </c>
      <c r="D1614" s="7" t="s">
        <v>5890</v>
      </c>
      <c r="E1614" s="7" t="s">
        <v>5891</v>
      </c>
      <c r="F1614" s="7">
        <v>18</v>
      </c>
      <c r="G1614" s="7" t="s">
        <v>121</v>
      </c>
      <c r="H1614" s="7" t="s">
        <v>551</v>
      </c>
      <c r="I1614" s="7" t="s">
        <v>5892</v>
      </c>
      <c r="J1614" s="7" t="s">
        <v>5893</v>
      </c>
      <c r="N1614" t="str">
        <f t="shared" si="275"/>
        <v>藤掛</v>
      </c>
      <c r="O1614" t="str">
        <f t="shared" si="276"/>
        <v>舜也</v>
      </c>
      <c r="P1614" t="str">
        <f t="shared" si="277"/>
        <v>フジカケ</v>
      </c>
      <c r="Q1614" t="str">
        <f t="shared" si="278"/>
        <v>シュンヤ</v>
      </c>
      <c r="R1614">
        <f t="shared" si="279"/>
        <v>19</v>
      </c>
      <c r="S1614" t="str">
        <f t="shared" si="280"/>
        <v>2003</v>
      </c>
      <c r="T1614" t="str">
        <f t="shared" si="281"/>
        <v>1203</v>
      </c>
      <c r="U1614" t="str">
        <f t="shared" si="282"/>
        <v>2003/12/03</v>
      </c>
      <c r="V1614" t="str">
        <f t="shared" si="283"/>
        <v>京都</v>
      </c>
      <c r="W1614" t="str">
        <f t="shared" si="284"/>
        <v/>
      </c>
      <c r="X1614" t="str">
        <f t="shared" si="285"/>
        <v>明治国際医療大</v>
      </c>
    </row>
    <row r="1615" spans="1:24" x14ac:dyDescent="0.55000000000000004">
      <c r="A1615" s="7" t="s">
        <v>5775</v>
      </c>
      <c r="B1615" s="7">
        <v>1614</v>
      </c>
      <c r="C1615" s="7" t="s">
        <v>5894</v>
      </c>
      <c r="D1615" s="7" t="s">
        <v>5895</v>
      </c>
      <c r="E1615" s="7" t="s">
        <v>2844</v>
      </c>
      <c r="F1615" s="7">
        <v>18</v>
      </c>
      <c r="G1615" s="7" t="s">
        <v>149</v>
      </c>
      <c r="H1615" s="7" t="s">
        <v>551</v>
      </c>
      <c r="I1615" s="7" t="s">
        <v>2627</v>
      </c>
      <c r="J1615" s="7" t="s">
        <v>1576</v>
      </c>
      <c r="N1615" t="str">
        <f t="shared" si="275"/>
        <v>河野</v>
      </c>
      <c r="O1615" t="str">
        <f t="shared" si="276"/>
        <v>純太</v>
      </c>
      <c r="P1615" t="str">
        <f t="shared" si="277"/>
        <v>コウノ</v>
      </c>
      <c r="Q1615" t="str">
        <f t="shared" si="278"/>
        <v>ジュンタ</v>
      </c>
      <c r="R1615">
        <f t="shared" si="279"/>
        <v>19</v>
      </c>
      <c r="S1615" t="str">
        <f t="shared" si="280"/>
        <v>2003</v>
      </c>
      <c r="T1615" t="str">
        <f t="shared" si="281"/>
        <v>0402</v>
      </c>
      <c r="U1615" t="str">
        <f t="shared" si="282"/>
        <v>2003/04/02</v>
      </c>
      <c r="V1615" t="str">
        <f t="shared" si="283"/>
        <v>大阪</v>
      </c>
      <c r="W1615" t="str">
        <f t="shared" si="284"/>
        <v/>
      </c>
      <c r="X1615" t="str">
        <f t="shared" si="285"/>
        <v>明治国際医療大</v>
      </c>
    </row>
    <row r="1616" spans="1:24" x14ac:dyDescent="0.55000000000000004">
      <c r="A1616" s="7" t="s">
        <v>5775</v>
      </c>
      <c r="B1616" s="7">
        <v>1615</v>
      </c>
      <c r="C1616" s="7" t="s">
        <v>5896</v>
      </c>
      <c r="D1616" s="7" t="s">
        <v>5897</v>
      </c>
      <c r="E1616" s="7" t="s">
        <v>4645</v>
      </c>
      <c r="F1616" s="7">
        <v>18</v>
      </c>
      <c r="G1616" s="7" t="s">
        <v>121</v>
      </c>
      <c r="H1616" s="7" t="s">
        <v>551</v>
      </c>
      <c r="I1616" s="7" t="s">
        <v>332</v>
      </c>
      <c r="J1616" s="7" t="s">
        <v>3797</v>
      </c>
      <c r="N1616" t="str">
        <f t="shared" si="275"/>
        <v>酒井</v>
      </c>
      <c r="O1616" t="str">
        <f t="shared" si="276"/>
        <v>優</v>
      </c>
      <c r="P1616" t="str">
        <f t="shared" si="277"/>
        <v>サカイ</v>
      </c>
      <c r="Q1616" t="str">
        <f t="shared" si="278"/>
        <v>ユウ</v>
      </c>
      <c r="R1616">
        <f t="shared" si="279"/>
        <v>18</v>
      </c>
      <c r="S1616" t="str">
        <f t="shared" si="280"/>
        <v>2004</v>
      </c>
      <c r="T1616" t="str">
        <f t="shared" si="281"/>
        <v>0205</v>
      </c>
      <c r="U1616" t="str">
        <f t="shared" si="282"/>
        <v>2004/02/05</v>
      </c>
      <c r="V1616" t="str">
        <f t="shared" si="283"/>
        <v>京都</v>
      </c>
      <c r="W1616" t="str">
        <f t="shared" si="284"/>
        <v/>
      </c>
      <c r="X1616" t="str">
        <f t="shared" si="285"/>
        <v>明治国際医療大</v>
      </c>
    </row>
    <row r="1617" spans="1:24" x14ac:dyDescent="0.55000000000000004">
      <c r="A1617" s="7" t="s">
        <v>5775</v>
      </c>
      <c r="B1617" s="7">
        <v>1616</v>
      </c>
      <c r="C1617" s="7" t="s">
        <v>5898</v>
      </c>
      <c r="D1617" s="7" t="s">
        <v>5899</v>
      </c>
      <c r="E1617" s="7" t="s">
        <v>5887</v>
      </c>
      <c r="F1617" s="7">
        <v>18</v>
      </c>
      <c r="G1617" s="7" t="s">
        <v>1220</v>
      </c>
      <c r="H1617" s="7" t="s">
        <v>551</v>
      </c>
      <c r="I1617" s="7" t="s">
        <v>1598</v>
      </c>
      <c r="J1617" s="7" t="s">
        <v>176</v>
      </c>
      <c r="N1617" t="str">
        <f t="shared" si="275"/>
        <v>奥村</v>
      </c>
      <c r="O1617" t="str">
        <f t="shared" si="276"/>
        <v>夏生</v>
      </c>
      <c r="P1617" t="str">
        <f t="shared" si="277"/>
        <v>オクムラ</v>
      </c>
      <c r="Q1617" t="str">
        <f t="shared" si="278"/>
        <v>ナオ</v>
      </c>
      <c r="R1617">
        <f t="shared" si="279"/>
        <v>19</v>
      </c>
      <c r="S1617" t="str">
        <f t="shared" si="280"/>
        <v>2003</v>
      </c>
      <c r="T1617" t="str">
        <f t="shared" si="281"/>
        <v>0706</v>
      </c>
      <c r="U1617" t="str">
        <f t="shared" si="282"/>
        <v>2003/07/06</v>
      </c>
      <c r="V1617" t="str">
        <f t="shared" si="283"/>
        <v>和歌山</v>
      </c>
      <c r="W1617" t="str">
        <f t="shared" si="284"/>
        <v/>
      </c>
      <c r="X1617" t="str">
        <f t="shared" si="285"/>
        <v>明治国際医療大</v>
      </c>
    </row>
    <row r="1618" spans="1:24" x14ac:dyDescent="0.55000000000000004">
      <c r="A1618" s="7" t="s">
        <v>5775</v>
      </c>
      <c r="B1618" s="7">
        <v>1617</v>
      </c>
      <c r="C1618" s="7" t="s">
        <v>5900</v>
      </c>
      <c r="D1618" s="7" t="s">
        <v>5901</v>
      </c>
      <c r="E1618" s="7" t="s">
        <v>5902</v>
      </c>
      <c r="F1618" s="7">
        <v>18</v>
      </c>
      <c r="G1618" s="7" t="s">
        <v>121</v>
      </c>
      <c r="H1618" s="7" t="s">
        <v>551</v>
      </c>
      <c r="I1618" s="7" t="s">
        <v>5784</v>
      </c>
      <c r="J1618" s="7" t="s">
        <v>1580</v>
      </c>
      <c r="N1618" t="str">
        <f t="shared" si="275"/>
        <v>下村</v>
      </c>
      <c r="O1618" t="str">
        <f t="shared" si="276"/>
        <v>瞭河</v>
      </c>
      <c r="P1618" t="str">
        <f t="shared" si="277"/>
        <v>シモムラ</v>
      </c>
      <c r="Q1618" t="str">
        <f t="shared" si="278"/>
        <v>リョウガ</v>
      </c>
      <c r="R1618">
        <f t="shared" si="279"/>
        <v>19</v>
      </c>
      <c r="S1618" t="str">
        <f t="shared" si="280"/>
        <v>2003</v>
      </c>
      <c r="T1618" t="str">
        <f t="shared" si="281"/>
        <v>1103</v>
      </c>
      <c r="U1618" t="str">
        <f t="shared" si="282"/>
        <v>2003/11/03</v>
      </c>
      <c r="V1618" t="str">
        <f t="shared" si="283"/>
        <v>京都</v>
      </c>
      <c r="W1618" t="str">
        <f t="shared" si="284"/>
        <v/>
      </c>
      <c r="X1618" t="str">
        <f t="shared" si="285"/>
        <v>明治国際医療大</v>
      </c>
    </row>
    <row r="1619" spans="1:24" x14ac:dyDescent="0.55000000000000004">
      <c r="A1619" s="7" t="s">
        <v>5775</v>
      </c>
      <c r="B1619" s="7">
        <v>1618</v>
      </c>
      <c r="C1619" s="7" t="s">
        <v>5903</v>
      </c>
      <c r="D1619" s="7" t="s">
        <v>5904</v>
      </c>
      <c r="E1619" s="7" t="s">
        <v>5905</v>
      </c>
      <c r="F1619" s="7">
        <v>18</v>
      </c>
      <c r="G1619" s="7" t="s">
        <v>149</v>
      </c>
      <c r="H1619" s="7" t="s">
        <v>551</v>
      </c>
      <c r="I1619" s="7" t="s">
        <v>1635</v>
      </c>
      <c r="J1619" s="7" t="s">
        <v>1688</v>
      </c>
      <c r="N1619" t="str">
        <f t="shared" si="275"/>
        <v>中野</v>
      </c>
      <c r="O1619" t="str">
        <f t="shared" si="276"/>
        <v>海斗</v>
      </c>
      <c r="P1619" t="str">
        <f t="shared" si="277"/>
        <v>ナカノ</v>
      </c>
      <c r="Q1619" t="str">
        <f t="shared" si="278"/>
        <v>カイト</v>
      </c>
      <c r="R1619">
        <f t="shared" si="279"/>
        <v>19</v>
      </c>
      <c r="S1619" t="str">
        <f t="shared" si="280"/>
        <v>2003</v>
      </c>
      <c r="T1619" t="str">
        <f t="shared" si="281"/>
        <v>0909</v>
      </c>
      <c r="U1619" t="str">
        <f t="shared" si="282"/>
        <v>2003/09/09</v>
      </c>
      <c r="V1619" t="str">
        <f t="shared" si="283"/>
        <v>大阪</v>
      </c>
      <c r="W1619" t="str">
        <f t="shared" si="284"/>
        <v/>
      </c>
      <c r="X1619" t="str">
        <f t="shared" si="285"/>
        <v>明治国際医療大</v>
      </c>
    </row>
    <row r="1620" spans="1:24" x14ac:dyDescent="0.55000000000000004">
      <c r="A1620" s="7" t="s">
        <v>5775</v>
      </c>
      <c r="B1620" s="7">
        <v>1619</v>
      </c>
      <c r="C1620" s="7" t="s">
        <v>5906</v>
      </c>
      <c r="D1620" s="7" t="s">
        <v>5907</v>
      </c>
      <c r="E1620" s="7" t="s">
        <v>5010</v>
      </c>
      <c r="F1620" s="7">
        <v>18</v>
      </c>
      <c r="G1620" s="7" t="s">
        <v>98</v>
      </c>
      <c r="H1620" s="7" t="s">
        <v>551</v>
      </c>
      <c r="I1620" s="7" t="s">
        <v>5908</v>
      </c>
      <c r="J1620" s="7" t="s">
        <v>372</v>
      </c>
      <c r="N1620" t="str">
        <f t="shared" si="275"/>
        <v>飯野</v>
      </c>
      <c r="O1620" t="str">
        <f t="shared" si="276"/>
        <v>友哉</v>
      </c>
      <c r="P1620" t="str">
        <f t="shared" si="277"/>
        <v>イイノ</v>
      </c>
      <c r="Q1620" t="str">
        <f t="shared" si="278"/>
        <v>トモヤ</v>
      </c>
      <c r="R1620">
        <f t="shared" si="279"/>
        <v>19</v>
      </c>
      <c r="S1620" t="str">
        <f t="shared" si="280"/>
        <v>2003</v>
      </c>
      <c r="T1620" t="str">
        <f t="shared" si="281"/>
        <v>1123</v>
      </c>
      <c r="U1620" t="str">
        <f t="shared" si="282"/>
        <v>2003/11/23</v>
      </c>
      <c r="V1620" t="str">
        <f t="shared" si="283"/>
        <v>滋賀</v>
      </c>
      <c r="W1620" t="str">
        <f t="shared" si="284"/>
        <v/>
      </c>
      <c r="X1620" t="str">
        <f t="shared" si="285"/>
        <v>明治国際医療大</v>
      </c>
    </row>
    <row r="1621" spans="1:24" x14ac:dyDescent="0.55000000000000004">
      <c r="A1621" s="7" t="s">
        <v>5775</v>
      </c>
      <c r="B1621" s="7">
        <v>1620</v>
      </c>
      <c r="C1621" s="7" t="s">
        <v>5909</v>
      </c>
      <c r="D1621" s="7" t="s">
        <v>5910</v>
      </c>
      <c r="E1621" s="7" t="s">
        <v>634</v>
      </c>
      <c r="F1621" s="7">
        <v>18</v>
      </c>
      <c r="G1621" s="7" t="s">
        <v>149</v>
      </c>
      <c r="H1621" s="7" t="s">
        <v>551</v>
      </c>
      <c r="I1621" s="7" t="s">
        <v>483</v>
      </c>
      <c r="J1621" s="7" t="s">
        <v>5911</v>
      </c>
      <c r="N1621" t="str">
        <f t="shared" si="275"/>
        <v>中田</v>
      </c>
      <c r="O1621" t="str">
        <f t="shared" si="276"/>
        <v>アドリアン勝</v>
      </c>
      <c r="P1621" t="str">
        <f t="shared" si="277"/>
        <v>ナカタ</v>
      </c>
      <c r="Q1621" t="str">
        <f t="shared" si="278"/>
        <v>アドリアンマサル</v>
      </c>
      <c r="R1621">
        <f t="shared" si="279"/>
        <v>19</v>
      </c>
      <c r="S1621" t="str">
        <f t="shared" si="280"/>
        <v>2003</v>
      </c>
      <c r="T1621" t="str">
        <f t="shared" si="281"/>
        <v>0805</v>
      </c>
      <c r="U1621" t="str">
        <f t="shared" si="282"/>
        <v>2003/08/05</v>
      </c>
      <c r="V1621" t="str">
        <f t="shared" si="283"/>
        <v>大阪</v>
      </c>
      <c r="W1621" t="str">
        <f t="shared" si="284"/>
        <v/>
      </c>
      <c r="X1621" t="str">
        <f t="shared" si="285"/>
        <v>明治国際医療大</v>
      </c>
    </row>
    <row r="1622" spans="1:24" x14ac:dyDescent="0.55000000000000004">
      <c r="A1622" s="7" t="s">
        <v>5775</v>
      </c>
      <c r="B1622" s="7">
        <v>1621</v>
      </c>
      <c r="C1622" s="7" t="s">
        <v>4715</v>
      </c>
      <c r="D1622" s="7" t="s">
        <v>4716</v>
      </c>
      <c r="E1622" s="7" t="s">
        <v>1369</v>
      </c>
      <c r="F1622" s="7">
        <v>19</v>
      </c>
      <c r="G1622" s="7" t="s">
        <v>121</v>
      </c>
      <c r="H1622" s="7">
        <v>107985838</v>
      </c>
      <c r="I1622" s="7" t="s">
        <v>434</v>
      </c>
      <c r="J1622" s="7" t="s">
        <v>695</v>
      </c>
      <c r="N1622" t="str">
        <f t="shared" si="275"/>
        <v>清水</v>
      </c>
      <c r="O1622" t="str">
        <f t="shared" si="276"/>
        <v>大地</v>
      </c>
      <c r="P1622" t="str">
        <f t="shared" si="277"/>
        <v>シミズ</v>
      </c>
      <c r="Q1622" t="str">
        <f t="shared" si="278"/>
        <v>ダイチ</v>
      </c>
      <c r="R1622">
        <f t="shared" si="279"/>
        <v>19</v>
      </c>
      <c r="S1622" t="str">
        <f t="shared" si="280"/>
        <v>2003</v>
      </c>
      <c r="T1622" t="str">
        <f t="shared" si="281"/>
        <v>0210</v>
      </c>
      <c r="U1622" t="str">
        <f t="shared" si="282"/>
        <v>2003/02/10</v>
      </c>
      <c r="V1622" t="str">
        <f t="shared" si="283"/>
        <v>京都</v>
      </c>
      <c r="W1622" t="str">
        <f t="shared" si="284"/>
        <v>00107985838</v>
      </c>
      <c r="X1622" t="str">
        <f t="shared" si="285"/>
        <v>明治国際医療大</v>
      </c>
    </row>
    <row r="1623" spans="1:24" x14ac:dyDescent="0.55000000000000004">
      <c r="A1623" s="7" t="s">
        <v>5775</v>
      </c>
      <c r="B1623" s="7">
        <v>1622</v>
      </c>
      <c r="C1623" s="7" t="s">
        <v>5912</v>
      </c>
      <c r="D1623" s="7" t="s">
        <v>5913</v>
      </c>
      <c r="E1623" s="7" t="s">
        <v>1424</v>
      </c>
      <c r="F1623" s="7">
        <v>19</v>
      </c>
      <c r="G1623" s="7" t="s">
        <v>149</v>
      </c>
      <c r="H1623" s="7">
        <v>87507229</v>
      </c>
      <c r="I1623" s="7" t="s">
        <v>5617</v>
      </c>
      <c r="J1623" s="7" t="s">
        <v>5893</v>
      </c>
      <c r="N1623" t="str">
        <f t="shared" si="275"/>
        <v>柏木</v>
      </c>
      <c r="O1623" t="str">
        <f t="shared" si="276"/>
        <v>駿弥</v>
      </c>
      <c r="P1623" t="str">
        <f t="shared" si="277"/>
        <v>カシワギ</v>
      </c>
      <c r="Q1623" t="str">
        <f t="shared" si="278"/>
        <v>シュンヤ</v>
      </c>
      <c r="R1623">
        <f t="shared" si="279"/>
        <v>20</v>
      </c>
      <c r="S1623" t="str">
        <f t="shared" si="280"/>
        <v>2002</v>
      </c>
      <c r="T1623" t="str">
        <f t="shared" si="281"/>
        <v>0423</v>
      </c>
      <c r="U1623" t="str">
        <f t="shared" si="282"/>
        <v>2002/04/23</v>
      </c>
      <c r="V1623" t="str">
        <f t="shared" si="283"/>
        <v>大阪</v>
      </c>
      <c r="W1623" t="str">
        <f t="shared" si="284"/>
        <v>00087507229</v>
      </c>
      <c r="X1623" t="str">
        <f t="shared" si="285"/>
        <v>明治国際医療大</v>
      </c>
    </row>
    <row r="1624" spans="1:24" x14ac:dyDescent="0.55000000000000004">
      <c r="A1624" s="7" t="s">
        <v>5914</v>
      </c>
      <c r="B1624" s="7">
        <v>1623</v>
      </c>
      <c r="C1624" s="7" t="s">
        <v>5915</v>
      </c>
      <c r="D1624" s="7" t="s">
        <v>5916</v>
      </c>
      <c r="E1624" s="7" t="s">
        <v>3345</v>
      </c>
      <c r="F1624" s="7">
        <v>20</v>
      </c>
      <c r="G1624" s="7" t="s">
        <v>121</v>
      </c>
      <c r="H1624" s="7" t="s">
        <v>551</v>
      </c>
      <c r="I1624" s="7" t="s">
        <v>5917</v>
      </c>
      <c r="J1624" s="7" t="s">
        <v>5918</v>
      </c>
      <c r="N1624" t="str">
        <f t="shared" si="275"/>
        <v>韓</v>
      </c>
      <c r="O1624" t="str">
        <f t="shared" si="276"/>
        <v>雄和</v>
      </c>
      <c r="P1624" t="str">
        <f t="shared" si="277"/>
        <v>カン</v>
      </c>
      <c r="Q1624" t="str">
        <f t="shared" si="278"/>
        <v>ユウワ</v>
      </c>
      <c r="R1624">
        <f t="shared" si="279"/>
        <v>21</v>
      </c>
      <c r="S1624" t="str">
        <f t="shared" si="280"/>
        <v>2001</v>
      </c>
      <c r="T1624" t="str">
        <f t="shared" si="281"/>
        <v>0422</v>
      </c>
      <c r="U1624" t="str">
        <f t="shared" si="282"/>
        <v>2001/04/22</v>
      </c>
      <c r="V1624" t="str">
        <f t="shared" si="283"/>
        <v>京都</v>
      </c>
      <c r="W1624" t="str">
        <f t="shared" si="284"/>
        <v/>
      </c>
      <c r="X1624" t="str">
        <f t="shared" si="285"/>
        <v>京都外国語大</v>
      </c>
    </row>
    <row r="1625" spans="1:24" x14ac:dyDescent="0.55000000000000004">
      <c r="A1625" s="7" t="s">
        <v>5914</v>
      </c>
      <c r="B1625" s="7">
        <v>1624</v>
      </c>
      <c r="C1625" s="7" t="s">
        <v>5919</v>
      </c>
      <c r="D1625" s="7" t="s">
        <v>5920</v>
      </c>
      <c r="E1625" s="7" t="s">
        <v>2731</v>
      </c>
      <c r="F1625" s="7">
        <v>19</v>
      </c>
      <c r="G1625" s="7" t="s">
        <v>143</v>
      </c>
      <c r="H1625" s="7">
        <v>163230015</v>
      </c>
      <c r="I1625" s="7" t="s">
        <v>473</v>
      </c>
      <c r="J1625" s="7" t="s">
        <v>5921</v>
      </c>
      <c r="N1625" t="str">
        <f t="shared" si="275"/>
        <v>山﨑</v>
      </c>
      <c r="O1625" t="str">
        <f t="shared" si="276"/>
        <v>天真</v>
      </c>
      <c r="P1625" t="str">
        <f t="shared" si="277"/>
        <v>ヤマサキ</v>
      </c>
      <c r="Q1625" t="str">
        <f t="shared" si="278"/>
        <v>テンマ</v>
      </c>
      <c r="R1625">
        <f t="shared" si="279"/>
        <v>20</v>
      </c>
      <c r="S1625" t="str">
        <f t="shared" si="280"/>
        <v>2002</v>
      </c>
      <c r="T1625" t="str">
        <f t="shared" si="281"/>
        <v>0526</v>
      </c>
      <c r="U1625" t="str">
        <f t="shared" si="282"/>
        <v>2002/05/26</v>
      </c>
      <c r="V1625" t="str">
        <f t="shared" si="283"/>
        <v>兵庫</v>
      </c>
      <c r="W1625" t="str">
        <f t="shared" si="284"/>
        <v>00163230015</v>
      </c>
      <c r="X1625" t="str">
        <f t="shared" si="285"/>
        <v>京都外国語大</v>
      </c>
    </row>
    <row r="1626" spans="1:24" x14ac:dyDescent="0.55000000000000004">
      <c r="A1626" s="7" t="s">
        <v>5914</v>
      </c>
      <c r="B1626" s="7">
        <v>1625</v>
      </c>
      <c r="C1626" s="7" t="s">
        <v>5922</v>
      </c>
      <c r="D1626" s="7" t="s">
        <v>5923</v>
      </c>
      <c r="E1626" s="7" t="s">
        <v>5924</v>
      </c>
      <c r="F1626" s="7">
        <v>19</v>
      </c>
      <c r="G1626" s="7" t="s">
        <v>121</v>
      </c>
      <c r="H1626" s="7" t="s">
        <v>551</v>
      </c>
      <c r="I1626" s="7" t="s">
        <v>885</v>
      </c>
      <c r="J1626" s="7" t="s">
        <v>2146</v>
      </c>
      <c r="N1626" t="str">
        <f t="shared" si="275"/>
        <v>石井</v>
      </c>
      <c r="O1626" t="str">
        <f t="shared" si="276"/>
        <v>良拡</v>
      </c>
      <c r="P1626" t="str">
        <f t="shared" si="277"/>
        <v>イシイ</v>
      </c>
      <c r="Q1626" t="str">
        <f t="shared" si="278"/>
        <v>ヨシヒロ</v>
      </c>
      <c r="R1626">
        <f t="shared" si="279"/>
        <v>20</v>
      </c>
      <c r="S1626" t="str">
        <f t="shared" si="280"/>
        <v>2002</v>
      </c>
      <c r="T1626" t="str">
        <f t="shared" si="281"/>
        <v>0811</v>
      </c>
      <c r="U1626" t="str">
        <f t="shared" si="282"/>
        <v>2002/08/11</v>
      </c>
      <c r="V1626" t="str">
        <f t="shared" si="283"/>
        <v>京都</v>
      </c>
      <c r="W1626" t="str">
        <f t="shared" si="284"/>
        <v/>
      </c>
      <c r="X1626" t="str">
        <f t="shared" si="285"/>
        <v>京都外国語大</v>
      </c>
    </row>
    <row r="1627" spans="1:24" x14ac:dyDescent="0.55000000000000004">
      <c r="A1627" s="7" t="s">
        <v>5914</v>
      </c>
      <c r="B1627" s="7">
        <v>1626</v>
      </c>
      <c r="C1627" s="7" t="s">
        <v>5925</v>
      </c>
      <c r="D1627" s="7" t="s">
        <v>5926</v>
      </c>
      <c r="E1627" s="7" t="s">
        <v>5927</v>
      </c>
      <c r="F1627" s="7">
        <v>19</v>
      </c>
      <c r="G1627" s="7" t="s">
        <v>163</v>
      </c>
      <c r="H1627" s="7">
        <v>120493221</v>
      </c>
      <c r="I1627" s="7" t="s">
        <v>5928</v>
      </c>
      <c r="J1627" s="7" t="s">
        <v>859</v>
      </c>
      <c r="N1627" t="str">
        <f t="shared" si="275"/>
        <v>田代</v>
      </c>
      <c r="O1627" t="str">
        <f t="shared" si="276"/>
        <v>隼</v>
      </c>
      <c r="P1627" t="str">
        <f t="shared" si="277"/>
        <v>タシロ</v>
      </c>
      <c r="Q1627" t="str">
        <f t="shared" si="278"/>
        <v>シュン</v>
      </c>
      <c r="R1627">
        <f t="shared" si="279"/>
        <v>20</v>
      </c>
      <c r="S1627" t="str">
        <f t="shared" si="280"/>
        <v>2002</v>
      </c>
      <c r="T1627" t="str">
        <f t="shared" si="281"/>
        <v>1117</v>
      </c>
      <c r="U1627" t="str">
        <f t="shared" si="282"/>
        <v>2002/11/17</v>
      </c>
      <c r="V1627" t="str">
        <f t="shared" si="283"/>
        <v>福井</v>
      </c>
      <c r="W1627" t="str">
        <f t="shared" si="284"/>
        <v>00120493221</v>
      </c>
      <c r="X1627" t="str">
        <f t="shared" si="285"/>
        <v>京都外国語大</v>
      </c>
    </row>
    <row r="1628" spans="1:24" x14ac:dyDescent="0.55000000000000004">
      <c r="A1628" s="7" t="s">
        <v>5914</v>
      </c>
      <c r="B1628" s="7">
        <v>1627</v>
      </c>
      <c r="C1628" s="7" t="s">
        <v>5929</v>
      </c>
      <c r="D1628" s="7" t="s">
        <v>5930</v>
      </c>
      <c r="E1628" s="7" t="s">
        <v>287</v>
      </c>
      <c r="F1628" s="7">
        <v>20</v>
      </c>
      <c r="G1628" s="7" t="s">
        <v>121</v>
      </c>
      <c r="H1628" s="7" t="s">
        <v>551</v>
      </c>
      <c r="I1628" s="7" t="s">
        <v>5931</v>
      </c>
      <c r="J1628" s="7" t="s">
        <v>542</v>
      </c>
      <c r="N1628" t="str">
        <f t="shared" si="275"/>
        <v>畔津</v>
      </c>
      <c r="O1628" t="str">
        <f t="shared" si="276"/>
        <v>佑汰</v>
      </c>
      <c r="P1628" t="str">
        <f t="shared" si="277"/>
        <v>アゼツ</v>
      </c>
      <c r="Q1628" t="str">
        <f t="shared" si="278"/>
        <v>ユウタ</v>
      </c>
      <c r="R1628">
        <f t="shared" si="279"/>
        <v>20</v>
      </c>
      <c r="S1628" t="str">
        <f t="shared" si="280"/>
        <v>2002</v>
      </c>
      <c r="T1628" t="str">
        <f t="shared" si="281"/>
        <v>0223</v>
      </c>
      <c r="U1628" t="str">
        <f t="shared" si="282"/>
        <v>2002/02/23</v>
      </c>
      <c r="V1628" t="str">
        <f t="shared" si="283"/>
        <v>京都</v>
      </c>
      <c r="W1628" t="str">
        <f t="shared" si="284"/>
        <v/>
      </c>
      <c r="X1628" t="str">
        <f t="shared" si="285"/>
        <v>京都外国語大</v>
      </c>
    </row>
    <row r="1629" spans="1:24" x14ac:dyDescent="0.55000000000000004">
      <c r="A1629" s="7" t="s">
        <v>5914</v>
      </c>
      <c r="B1629" s="7">
        <v>1628</v>
      </c>
      <c r="C1629" s="7" t="s">
        <v>5932</v>
      </c>
      <c r="D1629" s="7" t="s">
        <v>5933</v>
      </c>
      <c r="E1629" s="7" t="s">
        <v>5934</v>
      </c>
      <c r="F1629" s="7">
        <v>19</v>
      </c>
      <c r="G1629" s="7" t="s">
        <v>149</v>
      </c>
      <c r="H1629" s="7" t="s">
        <v>551</v>
      </c>
      <c r="I1629" s="7" t="s">
        <v>392</v>
      </c>
      <c r="J1629" s="7" t="s">
        <v>2297</v>
      </c>
      <c r="N1629" t="str">
        <f t="shared" si="275"/>
        <v>山口</v>
      </c>
      <c r="O1629" t="str">
        <f t="shared" si="276"/>
        <v>蓮</v>
      </c>
      <c r="P1629" t="str">
        <f t="shared" si="277"/>
        <v>ヤマグチ</v>
      </c>
      <c r="Q1629" t="str">
        <f t="shared" si="278"/>
        <v>レン</v>
      </c>
      <c r="R1629">
        <f t="shared" si="279"/>
        <v>20</v>
      </c>
      <c r="S1629" t="str">
        <f t="shared" si="280"/>
        <v>2002</v>
      </c>
      <c r="T1629" t="str">
        <f t="shared" si="281"/>
        <v>1221</v>
      </c>
      <c r="U1629" t="str">
        <f t="shared" si="282"/>
        <v>2002/12/21</v>
      </c>
      <c r="V1629" t="str">
        <f t="shared" si="283"/>
        <v>大阪</v>
      </c>
      <c r="W1629" t="str">
        <f t="shared" si="284"/>
        <v/>
      </c>
      <c r="X1629" t="str">
        <f t="shared" si="285"/>
        <v>京都外国語大</v>
      </c>
    </row>
    <row r="1630" spans="1:24" x14ac:dyDescent="0.55000000000000004">
      <c r="A1630" s="7" t="s">
        <v>5935</v>
      </c>
      <c r="B1630" s="7">
        <v>1629</v>
      </c>
      <c r="C1630" s="7" t="s">
        <v>5936</v>
      </c>
      <c r="D1630" s="7" t="s">
        <v>5937</v>
      </c>
      <c r="E1630" s="7" t="s">
        <v>3006</v>
      </c>
      <c r="F1630" s="7">
        <v>20</v>
      </c>
      <c r="G1630" s="7" t="s">
        <v>121</v>
      </c>
      <c r="H1630" s="7">
        <v>111702315</v>
      </c>
      <c r="I1630" s="7" t="s">
        <v>2925</v>
      </c>
      <c r="J1630" s="7" t="s">
        <v>5938</v>
      </c>
      <c r="N1630" t="str">
        <f t="shared" si="275"/>
        <v>永田</v>
      </c>
      <c r="O1630" t="str">
        <f t="shared" si="276"/>
        <v>秀悟</v>
      </c>
      <c r="P1630" t="str">
        <f t="shared" si="277"/>
        <v>ナガタ</v>
      </c>
      <c r="Q1630" t="str">
        <f t="shared" si="278"/>
        <v>シュウゴ</v>
      </c>
      <c r="R1630">
        <f t="shared" si="279"/>
        <v>21</v>
      </c>
      <c r="S1630" t="str">
        <f t="shared" si="280"/>
        <v>2002</v>
      </c>
      <c r="T1630" t="str">
        <f t="shared" si="281"/>
        <v>0109</v>
      </c>
      <c r="U1630" t="str">
        <f t="shared" si="282"/>
        <v>2002/01/09</v>
      </c>
      <c r="V1630" t="str">
        <f t="shared" si="283"/>
        <v>京都</v>
      </c>
      <c r="W1630" t="str">
        <f t="shared" si="284"/>
        <v>00111702315</v>
      </c>
      <c r="X1630" t="str">
        <f t="shared" si="285"/>
        <v>京都府立大</v>
      </c>
    </row>
    <row r="1631" spans="1:24" x14ac:dyDescent="0.55000000000000004">
      <c r="A1631" s="7" t="s">
        <v>5935</v>
      </c>
      <c r="B1631" s="7">
        <v>1630</v>
      </c>
      <c r="C1631" s="7" t="s">
        <v>5939</v>
      </c>
      <c r="D1631" s="7" t="s">
        <v>5940</v>
      </c>
      <c r="E1631" s="7" t="s">
        <v>924</v>
      </c>
      <c r="F1631" s="7">
        <v>20</v>
      </c>
      <c r="G1631" s="7" t="s">
        <v>121</v>
      </c>
      <c r="H1631" s="7" t="s">
        <v>551</v>
      </c>
      <c r="I1631" s="7" t="s">
        <v>5581</v>
      </c>
      <c r="J1631" s="7" t="s">
        <v>3429</v>
      </c>
      <c r="N1631" t="str">
        <f t="shared" si="275"/>
        <v>阪上</v>
      </c>
      <c r="O1631" t="str">
        <f t="shared" si="276"/>
        <v>愛斗</v>
      </c>
      <c r="P1631" t="str">
        <f t="shared" si="277"/>
        <v>サカウエ</v>
      </c>
      <c r="Q1631" t="str">
        <f t="shared" si="278"/>
        <v>マナト</v>
      </c>
      <c r="R1631">
        <f t="shared" si="279"/>
        <v>21</v>
      </c>
      <c r="S1631" t="str">
        <f t="shared" si="280"/>
        <v>2001</v>
      </c>
      <c r="T1631" t="str">
        <f t="shared" si="281"/>
        <v>0621</v>
      </c>
      <c r="U1631" t="str">
        <f t="shared" si="282"/>
        <v>2001/06/21</v>
      </c>
      <c r="V1631" t="str">
        <f t="shared" si="283"/>
        <v>京都</v>
      </c>
      <c r="W1631" t="str">
        <f t="shared" si="284"/>
        <v/>
      </c>
      <c r="X1631" t="str">
        <f t="shared" si="285"/>
        <v>京都府立大</v>
      </c>
    </row>
    <row r="1632" spans="1:24" x14ac:dyDescent="0.55000000000000004">
      <c r="A1632" s="7" t="s">
        <v>5935</v>
      </c>
      <c r="B1632" s="7">
        <v>1631</v>
      </c>
      <c r="C1632" s="7" t="s">
        <v>5941</v>
      </c>
      <c r="D1632" s="7" t="s">
        <v>5942</v>
      </c>
      <c r="E1632" s="7" t="s">
        <v>5943</v>
      </c>
      <c r="F1632" s="7">
        <v>20</v>
      </c>
      <c r="G1632" s="7" t="s">
        <v>121</v>
      </c>
      <c r="H1632" s="7">
        <v>109144221</v>
      </c>
      <c r="I1632" s="7" t="s">
        <v>1812</v>
      </c>
      <c r="J1632" s="7" t="s">
        <v>827</v>
      </c>
      <c r="N1632" t="str">
        <f t="shared" si="275"/>
        <v>髙野</v>
      </c>
      <c r="O1632" t="str">
        <f t="shared" si="276"/>
        <v>龍也</v>
      </c>
      <c r="P1632" t="str">
        <f t="shared" si="277"/>
        <v>タカノ</v>
      </c>
      <c r="Q1632" t="str">
        <f t="shared" si="278"/>
        <v>タツヤ</v>
      </c>
      <c r="R1632">
        <f t="shared" si="279"/>
        <v>20</v>
      </c>
      <c r="S1632" t="str">
        <f t="shared" si="280"/>
        <v>2002</v>
      </c>
      <c r="T1632" t="str">
        <f t="shared" si="281"/>
        <v>0325</v>
      </c>
      <c r="U1632" t="str">
        <f t="shared" si="282"/>
        <v>2002/03/25</v>
      </c>
      <c r="V1632" t="str">
        <f t="shared" si="283"/>
        <v>京都</v>
      </c>
      <c r="W1632" t="str">
        <f t="shared" si="284"/>
        <v>00109144221</v>
      </c>
      <c r="X1632" t="str">
        <f t="shared" si="285"/>
        <v>京都府立大</v>
      </c>
    </row>
    <row r="1633" spans="1:24" x14ac:dyDescent="0.55000000000000004">
      <c r="A1633" s="7" t="s">
        <v>5935</v>
      </c>
      <c r="B1633" s="7">
        <v>1632</v>
      </c>
      <c r="C1633" s="7" t="s">
        <v>5944</v>
      </c>
      <c r="D1633" s="7" t="s">
        <v>5945</v>
      </c>
      <c r="E1633" s="7" t="s">
        <v>5350</v>
      </c>
      <c r="F1633" s="7">
        <v>19</v>
      </c>
      <c r="G1633" s="7" t="s">
        <v>143</v>
      </c>
      <c r="H1633" s="7">
        <v>91207524</v>
      </c>
      <c r="I1633" s="7" t="s">
        <v>460</v>
      </c>
      <c r="J1633" s="7" t="s">
        <v>5946</v>
      </c>
      <c r="N1633" t="str">
        <f t="shared" si="275"/>
        <v>西村</v>
      </c>
      <c r="O1633" t="str">
        <f t="shared" si="276"/>
        <v>知朗</v>
      </c>
      <c r="P1633" t="str">
        <f t="shared" si="277"/>
        <v>ニシムラ</v>
      </c>
      <c r="Q1633" t="str">
        <f t="shared" si="278"/>
        <v>トモロウ</v>
      </c>
      <c r="R1633">
        <f t="shared" si="279"/>
        <v>20</v>
      </c>
      <c r="S1633" t="str">
        <f t="shared" si="280"/>
        <v>2002</v>
      </c>
      <c r="T1633" t="str">
        <f t="shared" si="281"/>
        <v>0804</v>
      </c>
      <c r="U1633" t="str">
        <f t="shared" si="282"/>
        <v>2002/08/04</v>
      </c>
      <c r="V1633" t="str">
        <f t="shared" si="283"/>
        <v>兵庫</v>
      </c>
      <c r="W1633" t="str">
        <f t="shared" si="284"/>
        <v>00091207524</v>
      </c>
      <c r="X1633" t="str">
        <f t="shared" si="285"/>
        <v>京都府立大</v>
      </c>
    </row>
    <row r="1634" spans="1:24" x14ac:dyDescent="0.55000000000000004">
      <c r="A1634" s="7" t="s">
        <v>5935</v>
      </c>
      <c r="B1634" s="7">
        <v>1633</v>
      </c>
      <c r="C1634" s="7" t="s">
        <v>5947</v>
      </c>
      <c r="D1634" s="7" t="s">
        <v>5948</v>
      </c>
      <c r="E1634" s="7" t="s">
        <v>933</v>
      </c>
      <c r="F1634" s="7">
        <v>19</v>
      </c>
      <c r="G1634" s="7" t="s">
        <v>121</v>
      </c>
      <c r="H1634" s="7" t="s">
        <v>551</v>
      </c>
      <c r="I1634" s="7" t="s">
        <v>2719</v>
      </c>
      <c r="J1634" s="7" t="s">
        <v>5949</v>
      </c>
      <c r="N1634" t="str">
        <f t="shared" si="275"/>
        <v>高橋</v>
      </c>
      <c r="O1634" t="str">
        <f t="shared" si="276"/>
        <v>開道</v>
      </c>
      <c r="P1634" t="str">
        <f t="shared" si="277"/>
        <v>タカハシ</v>
      </c>
      <c r="Q1634" t="str">
        <f t="shared" si="278"/>
        <v>カイドウ</v>
      </c>
      <c r="R1634">
        <f t="shared" si="279"/>
        <v>20</v>
      </c>
      <c r="S1634" t="str">
        <f t="shared" si="280"/>
        <v>2002</v>
      </c>
      <c r="T1634" t="str">
        <f t="shared" si="281"/>
        <v>0605</v>
      </c>
      <c r="U1634" t="str">
        <f t="shared" si="282"/>
        <v>2002/06/05</v>
      </c>
      <c r="V1634" t="str">
        <f t="shared" si="283"/>
        <v>京都</v>
      </c>
      <c r="W1634" t="str">
        <f t="shared" si="284"/>
        <v/>
      </c>
      <c r="X1634" t="str">
        <f t="shared" si="285"/>
        <v>京都府立大</v>
      </c>
    </row>
    <row r="1635" spans="1:24" x14ac:dyDescent="0.55000000000000004">
      <c r="A1635" s="7" t="s">
        <v>5935</v>
      </c>
      <c r="B1635" s="7">
        <v>1634</v>
      </c>
      <c r="C1635" s="7" t="s">
        <v>5950</v>
      </c>
      <c r="D1635" s="7" t="s">
        <v>5951</v>
      </c>
      <c r="E1635" s="7" t="s">
        <v>5952</v>
      </c>
      <c r="F1635" s="7">
        <v>19</v>
      </c>
      <c r="G1635" s="7" t="s">
        <v>121</v>
      </c>
      <c r="H1635" s="7" t="s">
        <v>551</v>
      </c>
      <c r="I1635" s="7" t="s">
        <v>138</v>
      </c>
      <c r="J1635" s="7" t="s">
        <v>129</v>
      </c>
      <c r="N1635" t="str">
        <f t="shared" si="275"/>
        <v>松山</v>
      </c>
      <c r="O1635" t="str">
        <f t="shared" si="276"/>
        <v>佑己</v>
      </c>
      <c r="P1635" t="str">
        <f t="shared" si="277"/>
        <v>マツヤマ</v>
      </c>
      <c r="Q1635" t="str">
        <f t="shared" si="278"/>
        <v>ユウキ</v>
      </c>
      <c r="R1635">
        <f t="shared" si="279"/>
        <v>19</v>
      </c>
      <c r="S1635" t="str">
        <f t="shared" si="280"/>
        <v>2003</v>
      </c>
      <c r="T1635" t="str">
        <f t="shared" si="281"/>
        <v>0206</v>
      </c>
      <c r="U1635" t="str">
        <f t="shared" si="282"/>
        <v>2003/02/06</v>
      </c>
      <c r="V1635" t="str">
        <f t="shared" si="283"/>
        <v>京都</v>
      </c>
      <c r="W1635" t="str">
        <f t="shared" si="284"/>
        <v/>
      </c>
      <c r="X1635" t="str">
        <f t="shared" si="285"/>
        <v>京都府立大</v>
      </c>
    </row>
    <row r="1636" spans="1:24" x14ac:dyDescent="0.55000000000000004">
      <c r="A1636" s="7" t="s">
        <v>5953</v>
      </c>
      <c r="B1636" s="7">
        <v>1635</v>
      </c>
      <c r="C1636" s="7" t="s">
        <v>5954</v>
      </c>
      <c r="D1636" s="7" t="s">
        <v>5955</v>
      </c>
      <c r="E1636" s="7" t="s">
        <v>2817</v>
      </c>
      <c r="F1636" s="7">
        <v>19</v>
      </c>
      <c r="G1636" s="7" t="s">
        <v>121</v>
      </c>
      <c r="H1636" s="7">
        <v>123009116</v>
      </c>
      <c r="I1636" s="7" t="s">
        <v>2755</v>
      </c>
      <c r="J1636" s="7" t="s">
        <v>328</v>
      </c>
      <c r="N1636" t="str">
        <f t="shared" si="275"/>
        <v>岡野</v>
      </c>
      <c r="O1636" t="str">
        <f t="shared" si="276"/>
        <v>翼</v>
      </c>
      <c r="P1636" t="str">
        <f t="shared" si="277"/>
        <v>オカノ</v>
      </c>
      <c r="Q1636" t="str">
        <f t="shared" si="278"/>
        <v>ツバサ</v>
      </c>
      <c r="R1636">
        <f t="shared" si="279"/>
        <v>20</v>
      </c>
      <c r="S1636" t="str">
        <f t="shared" si="280"/>
        <v>2003</v>
      </c>
      <c r="T1636" t="str">
        <f t="shared" si="281"/>
        <v>0102</v>
      </c>
      <c r="U1636" t="str">
        <f t="shared" si="282"/>
        <v>2003/01/02</v>
      </c>
      <c r="V1636" t="str">
        <f t="shared" si="283"/>
        <v>京都</v>
      </c>
      <c r="W1636" t="str">
        <f t="shared" si="284"/>
        <v>00123009116</v>
      </c>
      <c r="X1636" t="str">
        <f t="shared" si="285"/>
        <v>京都薬科大</v>
      </c>
    </row>
    <row r="1637" spans="1:24" x14ac:dyDescent="0.55000000000000004">
      <c r="A1637" s="7" t="s">
        <v>5953</v>
      </c>
      <c r="B1637" s="7">
        <v>1636</v>
      </c>
      <c r="C1637" s="7" t="s">
        <v>5956</v>
      </c>
      <c r="D1637" s="7" t="s">
        <v>5957</v>
      </c>
      <c r="E1637" s="7" t="s">
        <v>5958</v>
      </c>
      <c r="F1637" s="7">
        <v>19</v>
      </c>
      <c r="G1637" s="7" t="s">
        <v>121</v>
      </c>
      <c r="H1637" s="7">
        <v>90508830</v>
      </c>
      <c r="I1637" s="7" t="s">
        <v>699</v>
      </c>
      <c r="J1637" s="7" t="s">
        <v>4600</v>
      </c>
      <c r="N1637" t="str">
        <f t="shared" si="275"/>
        <v>松本</v>
      </c>
      <c r="O1637" t="str">
        <f t="shared" si="276"/>
        <v>涼聖</v>
      </c>
      <c r="P1637" t="str">
        <f t="shared" si="277"/>
        <v>マツモト</v>
      </c>
      <c r="Q1637" t="str">
        <f t="shared" si="278"/>
        <v>リョウセイ</v>
      </c>
      <c r="R1637">
        <f t="shared" si="279"/>
        <v>20</v>
      </c>
      <c r="S1637" t="str">
        <f t="shared" si="280"/>
        <v>2002</v>
      </c>
      <c r="T1637" t="str">
        <f t="shared" si="281"/>
        <v>0529</v>
      </c>
      <c r="U1637" t="str">
        <f t="shared" si="282"/>
        <v>2002/05/29</v>
      </c>
      <c r="V1637" t="str">
        <f t="shared" si="283"/>
        <v>京都</v>
      </c>
      <c r="W1637" t="str">
        <f t="shared" si="284"/>
        <v>00090508830</v>
      </c>
      <c r="X1637" t="str">
        <f t="shared" si="285"/>
        <v>京都薬科大</v>
      </c>
    </row>
    <row r="1638" spans="1:24" x14ac:dyDescent="0.55000000000000004">
      <c r="A1638" s="7" t="s">
        <v>5953</v>
      </c>
      <c r="B1638" s="7">
        <v>1637</v>
      </c>
      <c r="C1638" s="7" t="s">
        <v>5959</v>
      </c>
      <c r="D1638" s="7" t="s">
        <v>5960</v>
      </c>
      <c r="E1638" s="7" t="s">
        <v>5961</v>
      </c>
      <c r="F1638" s="7">
        <v>19</v>
      </c>
      <c r="G1638" s="7" t="s">
        <v>121</v>
      </c>
      <c r="H1638" s="7">
        <v>93028628</v>
      </c>
      <c r="I1638" s="7" t="s">
        <v>2636</v>
      </c>
      <c r="J1638" s="7" t="s">
        <v>542</v>
      </c>
      <c r="N1638" t="str">
        <f t="shared" si="275"/>
        <v>西川</v>
      </c>
      <c r="O1638" t="str">
        <f t="shared" si="276"/>
        <v>裕太</v>
      </c>
      <c r="P1638" t="str">
        <f t="shared" si="277"/>
        <v>ニシカワ</v>
      </c>
      <c r="Q1638" t="str">
        <f t="shared" si="278"/>
        <v>ユウタ</v>
      </c>
      <c r="R1638">
        <f t="shared" si="279"/>
        <v>20</v>
      </c>
      <c r="S1638" t="str">
        <f t="shared" si="280"/>
        <v>2002</v>
      </c>
      <c r="T1638" t="str">
        <f t="shared" si="281"/>
        <v>0418</v>
      </c>
      <c r="U1638" t="str">
        <f t="shared" si="282"/>
        <v>2002/04/18</v>
      </c>
      <c r="V1638" t="str">
        <f t="shared" si="283"/>
        <v>京都</v>
      </c>
      <c r="W1638" t="str">
        <f t="shared" si="284"/>
        <v>00093028628</v>
      </c>
      <c r="X1638" t="str">
        <f t="shared" si="285"/>
        <v>京都薬科大</v>
      </c>
    </row>
    <row r="1639" spans="1:24" x14ac:dyDescent="0.55000000000000004">
      <c r="A1639" s="7" t="s">
        <v>5953</v>
      </c>
      <c r="B1639" s="7">
        <v>1638</v>
      </c>
      <c r="C1639" s="7" t="s">
        <v>5962</v>
      </c>
      <c r="D1639" s="7" t="s">
        <v>5963</v>
      </c>
      <c r="E1639" s="7" t="s">
        <v>5964</v>
      </c>
      <c r="F1639" s="7">
        <v>19</v>
      </c>
      <c r="G1639" s="7" t="s">
        <v>121</v>
      </c>
      <c r="H1639" s="7">
        <v>128767940</v>
      </c>
      <c r="I1639" s="7" t="s">
        <v>699</v>
      </c>
      <c r="J1639" s="7" t="s">
        <v>758</v>
      </c>
      <c r="N1639" t="str">
        <f t="shared" si="275"/>
        <v>松本</v>
      </c>
      <c r="O1639" t="str">
        <f t="shared" si="276"/>
        <v>凌</v>
      </c>
      <c r="P1639" t="str">
        <f t="shared" si="277"/>
        <v>マツモト</v>
      </c>
      <c r="Q1639" t="str">
        <f t="shared" si="278"/>
        <v>リョウ</v>
      </c>
      <c r="R1639">
        <f t="shared" si="279"/>
        <v>20</v>
      </c>
      <c r="S1639" t="str">
        <f t="shared" si="280"/>
        <v>2003</v>
      </c>
      <c r="T1639" t="str">
        <f t="shared" si="281"/>
        <v>0107</v>
      </c>
      <c r="U1639" t="str">
        <f t="shared" si="282"/>
        <v>2003/01/07</v>
      </c>
      <c r="V1639" t="str">
        <f t="shared" si="283"/>
        <v>京都</v>
      </c>
      <c r="W1639" t="str">
        <f t="shared" si="284"/>
        <v>00128767940</v>
      </c>
      <c r="X1639" t="str">
        <f t="shared" si="285"/>
        <v>京都薬科大</v>
      </c>
    </row>
    <row r="1640" spans="1:24" x14ac:dyDescent="0.55000000000000004">
      <c r="A1640" s="7" t="s">
        <v>5953</v>
      </c>
      <c r="B1640" s="7">
        <v>1639</v>
      </c>
      <c r="C1640" s="7" t="s">
        <v>5965</v>
      </c>
      <c r="D1640" s="7" t="s">
        <v>113</v>
      </c>
      <c r="E1640" s="7" t="s">
        <v>1052</v>
      </c>
      <c r="F1640" s="7">
        <v>19</v>
      </c>
      <c r="G1640" s="7" t="s">
        <v>121</v>
      </c>
      <c r="H1640" s="7">
        <v>95246026</v>
      </c>
      <c r="I1640" s="7" t="s">
        <v>116</v>
      </c>
      <c r="J1640" s="7" t="s">
        <v>117</v>
      </c>
      <c r="N1640" t="str">
        <f t="shared" si="275"/>
        <v>藤田</v>
      </c>
      <c r="O1640" t="str">
        <f t="shared" si="276"/>
        <v>拓実</v>
      </c>
      <c r="P1640" t="str">
        <f t="shared" si="277"/>
        <v>フジタ</v>
      </c>
      <c r="Q1640" t="str">
        <f t="shared" si="278"/>
        <v>タクミ</v>
      </c>
      <c r="R1640">
        <f t="shared" si="279"/>
        <v>20</v>
      </c>
      <c r="S1640" t="str">
        <f t="shared" si="280"/>
        <v>2002</v>
      </c>
      <c r="T1640" t="str">
        <f t="shared" si="281"/>
        <v>0621</v>
      </c>
      <c r="U1640" t="str">
        <f t="shared" si="282"/>
        <v>2002/06/21</v>
      </c>
      <c r="V1640" t="str">
        <f t="shared" si="283"/>
        <v>京都</v>
      </c>
      <c r="W1640" t="str">
        <f t="shared" si="284"/>
        <v>00095246026</v>
      </c>
      <c r="X1640" t="str">
        <f t="shared" si="285"/>
        <v>京都薬科大</v>
      </c>
    </row>
    <row r="1641" spans="1:24" x14ac:dyDescent="0.55000000000000004">
      <c r="A1641" s="7" t="s">
        <v>5953</v>
      </c>
      <c r="B1641" s="7">
        <v>1640</v>
      </c>
      <c r="C1641" s="7" t="s">
        <v>5966</v>
      </c>
      <c r="D1641" s="7" t="s">
        <v>5967</v>
      </c>
      <c r="E1641" s="7" t="s">
        <v>5968</v>
      </c>
      <c r="F1641" s="7">
        <v>25</v>
      </c>
      <c r="G1641" s="7" t="s">
        <v>121</v>
      </c>
      <c r="H1641" s="7">
        <v>49577739</v>
      </c>
      <c r="I1641" s="7" t="s">
        <v>1667</v>
      </c>
      <c r="J1641" s="7" t="s">
        <v>3015</v>
      </c>
      <c r="N1641" t="str">
        <f t="shared" si="275"/>
        <v>古賀</v>
      </c>
      <c r="O1641" t="str">
        <f t="shared" si="276"/>
        <v>貴裕</v>
      </c>
      <c r="P1641" t="str">
        <f t="shared" si="277"/>
        <v>コガ</v>
      </c>
      <c r="Q1641" t="str">
        <f t="shared" si="278"/>
        <v>タカヒロ</v>
      </c>
      <c r="R1641">
        <f t="shared" si="279"/>
        <v>26</v>
      </c>
      <c r="S1641" t="str">
        <f t="shared" si="280"/>
        <v>1996</v>
      </c>
      <c r="T1641" t="str">
        <f t="shared" si="281"/>
        <v>0921</v>
      </c>
      <c r="U1641" t="str">
        <f t="shared" si="282"/>
        <v>1996/09/21</v>
      </c>
      <c r="V1641" t="str">
        <f t="shared" si="283"/>
        <v>京都</v>
      </c>
      <c r="W1641" t="str">
        <f t="shared" si="284"/>
        <v>00049577739</v>
      </c>
      <c r="X1641" t="str">
        <f t="shared" si="285"/>
        <v>京都薬科大</v>
      </c>
    </row>
    <row r="1642" spans="1:24" x14ac:dyDescent="0.55000000000000004">
      <c r="A1642" s="7" t="s">
        <v>5969</v>
      </c>
      <c r="B1642" s="7">
        <v>1641</v>
      </c>
      <c r="C1642" s="7" t="s">
        <v>5970</v>
      </c>
      <c r="D1642" s="7" t="s">
        <v>4941</v>
      </c>
      <c r="E1642" s="7" t="s">
        <v>5971</v>
      </c>
      <c r="F1642" s="7">
        <v>21</v>
      </c>
      <c r="G1642" s="7" t="s">
        <v>121</v>
      </c>
      <c r="H1642" s="7">
        <v>97671232</v>
      </c>
      <c r="I1642" s="7" t="s">
        <v>867</v>
      </c>
      <c r="J1642" s="7" t="s">
        <v>758</v>
      </c>
      <c r="N1642" t="str">
        <f t="shared" si="275"/>
        <v>岡本</v>
      </c>
      <c r="O1642" t="str">
        <f t="shared" si="276"/>
        <v>陵</v>
      </c>
      <c r="P1642" t="str">
        <f t="shared" si="277"/>
        <v>オカモト</v>
      </c>
      <c r="Q1642" t="str">
        <f t="shared" si="278"/>
        <v>リョウ</v>
      </c>
      <c r="R1642">
        <f t="shared" si="279"/>
        <v>21</v>
      </c>
      <c r="S1642" t="str">
        <f t="shared" si="280"/>
        <v>2001</v>
      </c>
      <c r="T1642" t="str">
        <f t="shared" si="281"/>
        <v>0313</v>
      </c>
      <c r="U1642" t="str">
        <f t="shared" si="282"/>
        <v>2001/03/13</v>
      </c>
      <c r="V1642" t="str">
        <f t="shared" si="283"/>
        <v>京都</v>
      </c>
      <c r="W1642" t="str">
        <f t="shared" si="284"/>
        <v>00097671232</v>
      </c>
      <c r="X1642" t="str">
        <f t="shared" si="285"/>
        <v>佛教大</v>
      </c>
    </row>
    <row r="1643" spans="1:24" x14ac:dyDescent="0.55000000000000004">
      <c r="A1643" s="7" t="s">
        <v>5969</v>
      </c>
      <c r="B1643" s="7">
        <v>1642</v>
      </c>
      <c r="C1643" s="7" t="s">
        <v>5972</v>
      </c>
      <c r="D1643" s="7" t="s">
        <v>5973</v>
      </c>
      <c r="E1643" s="7" t="s">
        <v>5974</v>
      </c>
      <c r="F1643" s="7">
        <v>21</v>
      </c>
      <c r="G1643" s="7" t="s">
        <v>121</v>
      </c>
      <c r="H1643" s="7">
        <v>97696542</v>
      </c>
      <c r="I1643" s="7" t="s">
        <v>5975</v>
      </c>
      <c r="J1643" s="7" t="s">
        <v>1905</v>
      </c>
      <c r="N1643" t="str">
        <f t="shared" si="275"/>
        <v>松村</v>
      </c>
      <c r="O1643" t="str">
        <f t="shared" si="276"/>
        <v>蒼斗</v>
      </c>
      <c r="P1643" t="str">
        <f t="shared" si="277"/>
        <v>マツムラ</v>
      </c>
      <c r="Q1643" t="str">
        <f t="shared" si="278"/>
        <v>アオト</v>
      </c>
      <c r="R1643">
        <f t="shared" si="279"/>
        <v>22</v>
      </c>
      <c r="S1643" t="str">
        <f t="shared" si="280"/>
        <v>2000</v>
      </c>
      <c r="T1643" t="str">
        <f t="shared" si="281"/>
        <v>1224</v>
      </c>
      <c r="U1643" t="str">
        <f t="shared" si="282"/>
        <v>2000/12/24</v>
      </c>
      <c r="V1643" t="str">
        <f t="shared" si="283"/>
        <v>京都</v>
      </c>
      <c r="W1643" t="str">
        <f t="shared" si="284"/>
        <v>00097696542</v>
      </c>
      <c r="X1643" t="str">
        <f t="shared" si="285"/>
        <v>佛教大</v>
      </c>
    </row>
    <row r="1644" spans="1:24" x14ac:dyDescent="0.55000000000000004">
      <c r="A1644" s="7" t="s">
        <v>5969</v>
      </c>
      <c r="B1644" s="7">
        <v>1643</v>
      </c>
      <c r="C1644" s="7" t="s">
        <v>5976</v>
      </c>
      <c r="D1644" s="7" t="s">
        <v>5977</v>
      </c>
      <c r="E1644" s="7" t="s">
        <v>2019</v>
      </c>
      <c r="F1644" s="7">
        <v>20</v>
      </c>
      <c r="G1644" s="7" t="s">
        <v>121</v>
      </c>
      <c r="H1644" s="7">
        <v>108129021</v>
      </c>
      <c r="I1644" s="7" t="s">
        <v>5978</v>
      </c>
      <c r="J1644" s="7" t="s">
        <v>1950</v>
      </c>
      <c r="N1644" t="str">
        <f t="shared" si="275"/>
        <v>木脇</v>
      </c>
      <c r="O1644" t="str">
        <f t="shared" si="276"/>
        <v>輝</v>
      </c>
      <c r="P1644" t="str">
        <f t="shared" si="277"/>
        <v>キワキ</v>
      </c>
      <c r="Q1644" t="str">
        <f t="shared" si="278"/>
        <v>ヒカル</v>
      </c>
      <c r="R1644">
        <f t="shared" si="279"/>
        <v>21</v>
      </c>
      <c r="S1644" t="str">
        <f t="shared" si="280"/>
        <v>2001</v>
      </c>
      <c r="T1644" t="str">
        <f t="shared" si="281"/>
        <v>1105</v>
      </c>
      <c r="U1644" t="str">
        <f t="shared" si="282"/>
        <v>2001/11/05</v>
      </c>
      <c r="V1644" t="str">
        <f t="shared" si="283"/>
        <v>京都</v>
      </c>
      <c r="W1644" t="str">
        <f t="shared" si="284"/>
        <v>00108129021</v>
      </c>
      <c r="X1644" t="str">
        <f t="shared" si="285"/>
        <v>佛教大</v>
      </c>
    </row>
    <row r="1645" spans="1:24" x14ac:dyDescent="0.55000000000000004">
      <c r="A1645" s="7" t="s">
        <v>5969</v>
      </c>
      <c r="B1645" s="7">
        <v>1644</v>
      </c>
      <c r="C1645" s="7" t="s">
        <v>5979</v>
      </c>
      <c r="D1645" s="7" t="s">
        <v>5980</v>
      </c>
      <c r="E1645" s="7" t="s">
        <v>849</v>
      </c>
      <c r="F1645" s="7">
        <v>20</v>
      </c>
      <c r="G1645" s="7" t="s">
        <v>121</v>
      </c>
      <c r="H1645" s="7">
        <v>107628933</v>
      </c>
      <c r="I1645" s="7" t="s">
        <v>1252</v>
      </c>
      <c r="J1645" s="7" t="s">
        <v>1297</v>
      </c>
      <c r="N1645" t="str">
        <f t="shared" si="275"/>
        <v>升田</v>
      </c>
      <c r="O1645" t="str">
        <f t="shared" si="276"/>
        <v>和真</v>
      </c>
      <c r="P1645" t="str">
        <f t="shared" si="277"/>
        <v>マスダ</v>
      </c>
      <c r="Q1645" t="str">
        <f t="shared" si="278"/>
        <v>カズマ</v>
      </c>
      <c r="R1645">
        <f t="shared" si="279"/>
        <v>21</v>
      </c>
      <c r="S1645" t="str">
        <f t="shared" si="280"/>
        <v>2001</v>
      </c>
      <c r="T1645" t="str">
        <f t="shared" si="281"/>
        <v>1110</v>
      </c>
      <c r="U1645" t="str">
        <f t="shared" si="282"/>
        <v>2001/11/10</v>
      </c>
      <c r="V1645" t="str">
        <f t="shared" si="283"/>
        <v>京都</v>
      </c>
      <c r="W1645" t="str">
        <f t="shared" si="284"/>
        <v>00107628933</v>
      </c>
      <c r="X1645" t="str">
        <f t="shared" si="285"/>
        <v>佛教大</v>
      </c>
    </row>
    <row r="1646" spans="1:24" x14ac:dyDescent="0.55000000000000004">
      <c r="A1646" s="7" t="s">
        <v>5969</v>
      </c>
      <c r="B1646" s="7">
        <v>1645</v>
      </c>
      <c r="C1646" s="7" t="s">
        <v>5981</v>
      </c>
      <c r="D1646" s="7" t="s">
        <v>5982</v>
      </c>
      <c r="E1646" s="7" t="s">
        <v>5983</v>
      </c>
      <c r="F1646" s="7">
        <v>21</v>
      </c>
      <c r="G1646" s="7" t="s">
        <v>149</v>
      </c>
      <c r="H1646" s="7">
        <v>65669436</v>
      </c>
      <c r="I1646" s="7" t="s">
        <v>299</v>
      </c>
      <c r="J1646" s="7" t="s">
        <v>1688</v>
      </c>
      <c r="N1646" t="str">
        <f t="shared" si="275"/>
        <v>馬場</v>
      </c>
      <c r="O1646" t="str">
        <f t="shared" si="276"/>
        <v>海人</v>
      </c>
      <c r="P1646" t="str">
        <f t="shared" si="277"/>
        <v>ババ</v>
      </c>
      <c r="Q1646" t="str">
        <f t="shared" si="278"/>
        <v>カイト</v>
      </c>
      <c r="R1646">
        <f t="shared" si="279"/>
        <v>22</v>
      </c>
      <c r="S1646" t="str">
        <f t="shared" si="280"/>
        <v>2000</v>
      </c>
      <c r="T1646" t="str">
        <f t="shared" si="281"/>
        <v>0402</v>
      </c>
      <c r="U1646" t="str">
        <f t="shared" si="282"/>
        <v>2000/04/02</v>
      </c>
      <c r="V1646" t="str">
        <f t="shared" si="283"/>
        <v>大阪</v>
      </c>
      <c r="W1646" t="str">
        <f t="shared" si="284"/>
        <v>00065669436</v>
      </c>
      <c r="X1646" t="str">
        <f t="shared" si="285"/>
        <v>佛教大</v>
      </c>
    </row>
    <row r="1647" spans="1:24" x14ac:dyDescent="0.55000000000000004">
      <c r="A1647" s="7" t="s">
        <v>5969</v>
      </c>
      <c r="B1647" s="7">
        <v>1646</v>
      </c>
      <c r="C1647" s="7" t="s">
        <v>5984</v>
      </c>
      <c r="D1647" s="7" t="s">
        <v>5985</v>
      </c>
      <c r="E1647" s="7" t="s">
        <v>5986</v>
      </c>
      <c r="F1647" s="7">
        <v>19</v>
      </c>
      <c r="G1647" s="7" t="s">
        <v>121</v>
      </c>
      <c r="H1647" s="7">
        <v>122559428</v>
      </c>
      <c r="I1647" s="7" t="s">
        <v>5987</v>
      </c>
      <c r="J1647" s="7" t="s">
        <v>372</v>
      </c>
      <c r="N1647" t="str">
        <f t="shared" si="275"/>
        <v>魚谷</v>
      </c>
      <c r="O1647" t="str">
        <f t="shared" si="276"/>
        <v>朋哉</v>
      </c>
      <c r="P1647" t="str">
        <f t="shared" si="277"/>
        <v>ウオタニ</v>
      </c>
      <c r="Q1647" t="str">
        <f t="shared" si="278"/>
        <v>トモヤ</v>
      </c>
      <c r="R1647">
        <f t="shared" si="279"/>
        <v>20</v>
      </c>
      <c r="S1647" t="str">
        <f t="shared" si="280"/>
        <v>2002</v>
      </c>
      <c r="T1647" t="str">
        <f t="shared" si="281"/>
        <v>0807</v>
      </c>
      <c r="U1647" t="str">
        <f t="shared" si="282"/>
        <v>2002/08/07</v>
      </c>
      <c r="V1647" t="str">
        <f t="shared" si="283"/>
        <v>京都</v>
      </c>
      <c r="W1647" t="str">
        <f t="shared" si="284"/>
        <v>00122559428</v>
      </c>
      <c r="X1647" t="str">
        <f t="shared" si="285"/>
        <v>佛教大</v>
      </c>
    </row>
    <row r="1648" spans="1:24" x14ac:dyDescent="0.55000000000000004">
      <c r="A1648" s="7" t="s">
        <v>5969</v>
      </c>
      <c r="B1648" s="7">
        <v>1647</v>
      </c>
      <c r="C1648" s="7" t="s">
        <v>5988</v>
      </c>
      <c r="D1648" s="7" t="s">
        <v>5989</v>
      </c>
      <c r="E1648" s="7" t="s">
        <v>5003</v>
      </c>
      <c r="F1648" s="7">
        <v>19</v>
      </c>
      <c r="G1648" s="7" t="s">
        <v>121</v>
      </c>
      <c r="H1648" s="7">
        <v>120028316</v>
      </c>
      <c r="I1648" s="7" t="s">
        <v>1306</v>
      </c>
      <c r="J1648" s="7" t="s">
        <v>819</v>
      </c>
      <c r="N1648" t="str">
        <f t="shared" si="275"/>
        <v>櫻井</v>
      </c>
      <c r="O1648" t="str">
        <f t="shared" si="276"/>
        <v>晃平</v>
      </c>
      <c r="P1648" t="str">
        <f t="shared" si="277"/>
        <v>サクライ</v>
      </c>
      <c r="Q1648" t="str">
        <f t="shared" si="278"/>
        <v>コウヘイ</v>
      </c>
      <c r="R1648">
        <f t="shared" si="279"/>
        <v>20</v>
      </c>
      <c r="S1648" t="str">
        <f t="shared" si="280"/>
        <v>2002</v>
      </c>
      <c r="T1648" t="str">
        <f t="shared" si="281"/>
        <v>0818</v>
      </c>
      <c r="U1648" t="str">
        <f t="shared" si="282"/>
        <v>2002/08/18</v>
      </c>
      <c r="V1648" t="str">
        <f t="shared" si="283"/>
        <v>京都</v>
      </c>
      <c r="W1648" t="str">
        <f t="shared" si="284"/>
        <v>00120028316</v>
      </c>
      <c r="X1648" t="str">
        <f t="shared" si="285"/>
        <v>佛教大</v>
      </c>
    </row>
    <row r="1649" spans="1:24" x14ac:dyDescent="0.55000000000000004">
      <c r="A1649" s="7" t="s">
        <v>5969</v>
      </c>
      <c r="B1649" s="7">
        <v>1648</v>
      </c>
      <c r="C1649" s="7" t="s">
        <v>5990</v>
      </c>
      <c r="D1649" s="7" t="s">
        <v>5991</v>
      </c>
      <c r="E1649" s="7" t="s">
        <v>5992</v>
      </c>
      <c r="F1649" s="7">
        <v>18</v>
      </c>
      <c r="G1649" s="7" t="s">
        <v>121</v>
      </c>
      <c r="H1649" s="7" t="s">
        <v>551</v>
      </c>
      <c r="I1649" s="7" t="s">
        <v>630</v>
      </c>
      <c r="J1649" s="7" t="s">
        <v>1194</v>
      </c>
      <c r="N1649" t="str">
        <f t="shared" si="275"/>
        <v>松井</v>
      </c>
      <c r="O1649" t="str">
        <f t="shared" si="276"/>
        <v>悠歩</v>
      </c>
      <c r="P1649" t="str">
        <f t="shared" si="277"/>
        <v>マツイ</v>
      </c>
      <c r="Q1649" t="str">
        <f t="shared" si="278"/>
        <v>ユウホ</v>
      </c>
      <c r="R1649">
        <f t="shared" si="279"/>
        <v>19</v>
      </c>
      <c r="S1649" t="str">
        <f t="shared" si="280"/>
        <v>2003</v>
      </c>
      <c r="T1649" t="str">
        <f t="shared" si="281"/>
        <v>0518</v>
      </c>
      <c r="U1649" t="str">
        <f t="shared" si="282"/>
        <v>2003/05/18</v>
      </c>
      <c r="V1649" t="str">
        <f t="shared" si="283"/>
        <v>京都</v>
      </c>
      <c r="W1649" t="str">
        <f t="shared" si="284"/>
        <v/>
      </c>
      <c r="X1649" t="str">
        <f t="shared" si="285"/>
        <v>佛教大</v>
      </c>
    </row>
    <row r="1650" spans="1:24" x14ac:dyDescent="0.55000000000000004">
      <c r="A1650" s="7" t="s">
        <v>5969</v>
      </c>
      <c r="B1650" s="7">
        <v>1649</v>
      </c>
      <c r="C1650" s="7" t="s">
        <v>5993</v>
      </c>
      <c r="D1650" s="7" t="s">
        <v>5994</v>
      </c>
      <c r="E1650" s="7" t="s">
        <v>5995</v>
      </c>
      <c r="F1650" s="7">
        <v>18</v>
      </c>
      <c r="G1650" s="7" t="s">
        <v>121</v>
      </c>
      <c r="H1650" s="7" t="s">
        <v>551</v>
      </c>
      <c r="I1650" s="7" t="s">
        <v>261</v>
      </c>
      <c r="J1650" s="7" t="s">
        <v>2054</v>
      </c>
      <c r="N1650" t="str">
        <f t="shared" si="275"/>
        <v>伊藤</v>
      </c>
      <c r="O1650" t="str">
        <f t="shared" si="276"/>
        <v>克樹</v>
      </c>
      <c r="P1650" t="str">
        <f t="shared" si="277"/>
        <v>イトウ</v>
      </c>
      <c r="Q1650" t="str">
        <f t="shared" si="278"/>
        <v>カツキ</v>
      </c>
      <c r="R1650">
        <f t="shared" si="279"/>
        <v>19</v>
      </c>
      <c r="S1650" t="str">
        <f t="shared" si="280"/>
        <v>2003</v>
      </c>
      <c r="T1650" t="str">
        <f t="shared" si="281"/>
        <v>0514</v>
      </c>
      <c r="U1650" t="str">
        <f t="shared" si="282"/>
        <v>2003/05/14</v>
      </c>
      <c r="V1650" t="str">
        <f t="shared" si="283"/>
        <v>京都</v>
      </c>
      <c r="W1650" t="str">
        <f t="shared" si="284"/>
        <v/>
      </c>
      <c r="X1650" t="str">
        <f t="shared" si="285"/>
        <v>佛教大</v>
      </c>
    </row>
    <row r="1651" spans="1:24" x14ac:dyDescent="0.55000000000000004">
      <c r="A1651" s="7" t="s">
        <v>5969</v>
      </c>
      <c r="B1651" s="7">
        <v>1650</v>
      </c>
      <c r="C1651" s="7" t="s">
        <v>5996</v>
      </c>
      <c r="D1651" s="7" t="s">
        <v>5997</v>
      </c>
      <c r="E1651" s="7" t="s">
        <v>4691</v>
      </c>
      <c r="F1651" s="7">
        <v>18</v>
      </c>
      <c r="G1651" s="7" t="s">
        <v>121</v>
      </c>
      <c r="H1651" s="7" t="s">
        <v>551</v>
      </c>
      <c r="I1651" s="7" t="s">
        <v>2250</v>
      </c>
      <c r="J1651" s="7" t="s">
        <v>2206</v>
      </c>
      <c r="N1651" t="str">
        <f t="shared" si="275"/>
        <v>平井</v>
      </c>
      <c r="O1651" t="str">
        <f t="shared" si="276"/>
        <v>迅</v>
      </c>
      <c r="P1651" t="str">
        <f t="shared" si="277"/>
        <v>ヒライ</v>
      </c>
      <c r="Q1651" t="str">
        <f t="shared" si="278"/>
        <v>ジン</v>
      </c>
      <c r="R1651">
        <f t="shared" si="279"/>
        <v>19</v>
      </c>
      <c r="S1651" t="str">
        <f t="shared" si="280"/>
        <v>2003</v>
      </c>
      <c r="T1651" t="str">
        <f t="shared" si="281"/>
        <v>1007</v>
      </c>
      <c r="U1651" t="str">
        <f t="shared" si="282"/>
        <v>2003/10/07</v>
      </c>
      <c r="V1651" t="str">
        <f t="shared" si="283"/>
        <v>京都</v>
      </c>
      <c r="W1651" t="str">
        <f t="shared" si="284"/>
        <v/>
      </c>
      <c r="X1651" t="str">
        <f t="shared" si="285"/>
        <v>佛教大</v>
      </c>
    </row>
    <row r="1652" spans="1:24" x14ac:dyDescent="0.55000000000000004">
      <c r="A1652" s="7" t="s">
        <v>5969</v>
      </c>
      <c r="B1652" s="7">
        <v>1651</v>
      </c>
      <c r="C1652" s="7" t="s">
        <v>5998</v>
      </c>
      <c r="D1652" s="7" t="s">
        <v>5999</v>
      </c>
      <c r="E1652" s="7" t="s">
        <v>689</v>
      </c>
      <c r="F1652" s="7">
        <v>21</v>
      </c>
      <c r="G1652" s="7" t="s">
        <v>121</v>
      </c>
      <c r="H1652" s="7">
        <v>66044121</v>
      </c>
      <c r="I1652" s="7" t="s">
        <v>2509</v>
      </c>
      <c r="J1652" s="7" t="s">
        <v>1525</v>
      </c>
      <c r="N1652" t="str">
        <f t="shared" si="275"/>
        <v>瀬尾</v>
      </c>
      <c r="O1652" t="str">
        <f t="shared" si="276"/>
        <v>尚登</v>
      </c>
      <c r="P1652" t="str">
        <f t="shared" si="277"/>
        <v>セオ</v>
      </c>
      <c r="Q1652" t="str">
        <f t="shared" si="278"/>
        <v>ナオト</v>
      </c>
      <c r="R1652">
        <f t="shared" si="279"/>
        <v>22</v>
      </c>
      <c r="S1652" t="str">
        <f t="shared" si="280"/>
        <v>2000</v>
      </c>
      <c r="T1652" t="str">
        <f t="shared" si="281"/>
        <v>0428</v>
      </c>
      <c r="U1652" t="str">
        <f t="shared" si="282"/>
        <v>2000/04/28</v>
      </c>
      <c r="V1652" t="str">
        <f t="shared" si="283"/>
        <v>京都</v>
      </c>
      <c r="W1652" t="str">
        <f t="shared" si="284"/>
        <v>00066044121</v>
      </c>
      <c r="X1652" t="str">
        <f t="shared" si="285"/>
        <v>佛教大</v>
      </c>
    </row>
    <row r="1653" spans="1:24" x14ac:dyDescent="0.55000000000000004">
      <c r="A1653" s="7" t="s">
        <v>5969</v>
      </c>
      <c r="B1653" s="7">
        <v>1652</v>
      </c>
      <c r="C1653" s="7" t="s">
        <v>6000</v>
      </c>
      <c r="D1653" s="7" t="s">
        <v>6001</v>
      </c>
      <c r="E1653" s="7" t="s">
        <v>2047</v>
      </c>
      <c r="F1653" s="7">
        <v>20</v>
      </c>
      <c r="G1653" s="7" t="s">
        <v>149</v>
      </c>
      <c r="H1653" s="7">
        <v>80265223</v>
      </c>
      <c r="I1653" s="7" t="s">
        <v>299</v>
      </c>
      <c r="J1653" s="7" t="s">
        <v>537</v>
      </c>
      <c r="N1653" t="str">
        <f t="shared" si="275"/>
        <v>馬場</v>
      </c>
      <c r="O1653" t="str">
        <f t="shared" si="276"/>
        <v>涼輔</v>
      </c>
      <c r="P1653" t="str">
        <f t="shared" si="277"/>
        <v>ババ</v>
      </c>
      <c r="Q1653" t="str">
        <f t="shared" si="278"/>
        <v>リョウスケ</v>
      </c>
      <c r="R1653">
        <f t="shared" si="279"/>
        <v>21</v>
      </c>
      <c r="S1653" t="str">
        <f t="shared" si="280"/>
        <v>2001</v>
      </c>
      <c r="T1653" t="str">
        <f t="shared" si="281"/>
        <v>0913</v>
      </c>
      <c r="U1653" t="str">
        <f t="shared" si="282"/>
        <v>2001/09/13</v>
      </c>
      <c r="V1653" t="str">
        <f t="shared" si="283"/>
        <v>大阪</v>
      </c>
      <c r="W1653" t="str">
        <f t="shared" si="284"/>
        <v>00080265223</v>
      </c>
      <c r="X1653" t="str">
        <f t="shared" si="285"/>
        <v>佛教大</v>
      </c>
    </row>
    <row r="1654" spans="1:24" x14ac:dyDescent="0.55000000000000004">
      <c r="A1654" s="7" t="s">
        <v>5969</v>
      </c>
      <c r="B1654" s="7">
        <v>1653</v>
      </c>
      <c r="C1654" s="7" t="s">
        <v>6002</v>
      </c>
      <c r="D1654" s="7" t="s">
        <v>6003</v>
      </c>
      <c r="E1654" s="7" t="s">
        <v>4877</v>
      </c>
      <c r="F1654" s="7">
        <v>20</v>
      </c>
      <c r="G1654" s="7" t="s">
        <v>98</v>
      </c>
      <c r="H1654" s="7">
        <v>111161718</v>
      </c>
      <c r="I1654" s="7" t="s">
        <v>3582</v>
      </c>
      <c r="J1654" s="7" t="s">
        <v>1530</v>
      </c>
      <c r="N1654" t="str">
        <f t="shared" si="275"/>
        <v>杉本</v>
      </c>
      <c r="O1654" t="str">
        <f t="shared" si="276"/>
        <v>琢真</v>
      </c>
      <c r="P1654" t="str">
        <f t="shared" si="277"/>
        <v>スギモト</v>
      </c>
      <c r="Q1654" t="str">
        <f t="shared" si="278"/>
        <v>タクマ</v>
      </c>
      <c r="R1654">
        <f t="shared" si="279"/>
        <v>21</v>
      </c>
      <c r="S1654" t="str">
        <f t="shared" si="280"/>
        <v>2001</v>
      </c>
      <c r="T1654" t="str">
        <f t="shared" si="281"/>
        <v>1226</v>
      </c>
      <c r="U1654" t="str">
        <f t="shared" si="282"/>
        <v>2001/12/26</v>
      </c>
      <c r="V1654" t="str">
        <f t="shared" si="283"/>
        <v>滋賀</v>
      </c>
      <c r="W1654" t="str">
        <f t="shared" si="284"/>
        <v>00111161718</v>
      </c>
      <c r="X1654" t="str">
        <f t="shared" si="285"/>
        <v>佛教大</v>
      </c>
    </row>
    <row r="1655" spans="1:24" x14ac:dyDescent="0.55000000000000004">
      <c r="A1655" s="7" t="s">
        <v>5969</v>
      </c>
      <c r="B1655" s="7">
        <v>1654</v>
      </c>
      <c r="C1655" s="7" t="s">
        <v>6004</v>
      </c>
      <c r="D1655" s="7" t="s">
        <v>6005</v>
      </c>
      <c r="E1655" s="7" t="s">
        <v>6006</v>
      </c>
      <c r="F1655" s="7">
        <v>20</v>
      </c>
      <c r="G1655" s="7" t="s">
        <v>121</v>
      </c>
      <c r="H1655" s="7">
        <v>107767836</v>
      </c>
      <c r="I1655" s="7" t="s">
        <v>6007</v>
      </c>
      <c r="J1655" s="7" t="s">
        <v>3326</v>
      </c>
      <c r="N1655" t="str">
        <f t="shared" si="275"/>
        <v>大門</v>
      </c>
      <c r="O1655" t="str">
        <f t="shared" si="276"/>
        <v>立真</v>
      </c>
      <c r="P1655" t="str">
        <f t="shared" si="277"/>
        <v>ダイモン</v>
      </c>
      <c r="Q1655" t="str">
        <f t="shared" si="278"/>
        <v>リュウマ</v>
      </c>
      <c r="R1655">
        <f t="shared" si="279"/>
        <v>20</v>
      </c>
      <c r="S1655" t="str">
        <f t="shared" si="280"/>
        <v>2002</v>
      </c>
      <c r="T1655" t="str">
        <f t="shared" si="281"/>
        <v>0303</v>
      </c>
      <c r="U1655" t="str">
        <f t="shared" si="282"/>
        <v>2002/03/03</v>
      </c>
      <c r="V1655" t="str">
        <f t="shared" si="283"/>
        <v>京都</v>
      </c>
      <c r="W1655" t="str">
        <f t="shared" si="284"/>
        <v>00107767836</v>
      </c>
      <c r="X1655" t="str">
        <f t="shared" si="285"/>
        <v>佛教大</v>
      </c>
    </row>
    <row r="1656" spans="1:24" x14ac:dyDescent="0.55000000000000004">
      <c r="A1656" s="7" t="s">
        <v>5969</v>
      </c>
      <c r="B1656" s="7">
        <v>1655</v>
      </c>
      <c r="C1656" s="7" t="s">
        <v>6008</v>
      </c>
      <c r="D1656" s="7" t="s">
        <v>6009</v>
      </c>
      <c r="E1656" s="7" t="s">
        <v>6010</v>
      </c>
      <c r="F1656" s="7">
        <v>20</v>
      </c>
      <c r="G1656" s="7" t="s">
        <v>121</v>
      </c>
      <c r="H1656" s="7">
        <v>108057324</v>
      </c>
      <c r="I1656" s="7" t="s">
        <v>3812</v>
      </c>
      <c r="J1656" s="7" t="s">
        <v>758</v>
      </c>
      <c r="N1656" t="str">
        <f t="shared" si="275"/>
        <v>吉川</v>
      </c>
      <c r="O1656" t="str">
        <f t="shared" si="276"/>
        <v>諒</v>
      </c>
      <c r="P1656" t="str">
        <f t="shared" si="277"/>
        <v>ヨシカワ</v>
      </c>
      <c r="Q1656" t="str">
        <f t="shared" si="278"/>
        <v>リョウ</v>
      </c>
      <c r="R1656">
        <f t="shared" si="279"/>
        <v>21</v>
      </c>
      <c r="S1656" t="str">
        <f t="shared" si="280"/>
        <v>2001</v>
      </c>
      <c r="T1656" t="str">
        <f t="shared" si="281"/>
        <v>1117</v>
      </c>
      <c r="U1656" t="str">
        <f t="shared" si="282"/>
        <v>2001/11/17</v>
      </c>
      <c r="V1656" t="str">
        <f t="shared" si="283"/>
        <v>京都</v>
      </c>
      <c r="W1656" t="str">
        <f t="shared" si="284"/>
        <v>00108057324</v>
      </c>
      <c r="X1656" t="str">
        <f t="shared" si="285"/>
        <v>佛教大</v>
      </c>
    </row>
    <row r="1657" spans="1:24" x14ac:dyDescent="0.55000000000000004">
      <c r="A1657" s="7" t="s">
        <v>5969</v>
      </c>
      <c r="B1657" s="7">
        <v>1656</v>
      </c>
      <c r="C1657" s="7" t="s">
        <v>6011</v>
      </c>
      <c r="D1657" s="7" t="s">
        <v>6012</v>
      </c>
      <c r="E1657" s="7" t="s">
        <v>477</v>
      </c>
      <c r="F1657" s="7">
        <v>19</v>
      </c>
      <c r="G1657" s="7" t="s">
        <v>149</v>
      </c>
      <c r="H1657" s="7">
        <v>132075119</v>
      </c>
      <c r="I1657" s="7" t="s">
        <v>3093</v>
      </c>
      <c r="J1657" s="7" t="s">
        <v>198</v>
      </c>
      <c r="N1657" t="str">
        <f t="shared" si="275"/>
        <v>金森</v>
      </c>
      <c r="O1657" t="str">
        <f t="shared" si="276"/>
        <v>雄亮</v>
      </c>
      <c r="P1657" t="str">
        <f t="shared" si="277"/>
        <v>カナモリ</v>
      </c>
      <c r="Q1657" t="str">
        <f t="shared" si="278"/>
        <v>ユウスケ</v>
      </c>
      <c r="R1657">
        <f t="shared" si="279"/>
        <v>20</v>
      </c>
      <c r="S1657" t="str">
        <f t="shared" si="280"/>
        <v>2002</v>
      </c>
      <c r="T1657" t="str">
        <f t="shared" si="281"/>
        <v>0819</v>
      </c>
      <c r="U1657" t="str">
        <f t="shared" si="282"/>
        <v>2002/08/19</v>
      </c>
      <c r="V1657" t="str">
        <f t="shared" si="283"/>
        <v>大阪</v>
      </c>
      <c r="W1657" t="str">
        <f t="shared" si="284"/>
        <v>00132075119</v>
      </c>
      <c r="X1657" t="str">
        <f t="shared" si="285"/>
        <v>佛教大</v>
      </c>
    </row>
    <row r="1658" spans="1:24" x14ac:dyDescent="0.55000000000000004">
      <c r="A1658" s="7" t="s">
        <v>5969</v>
      </c>
      <c r="B1658" s="7">
        <v>1657</v>
      </c>
      <c r="C1658" s="7" t="s">
        <v>6013</v>
      </c>
      <c r="D1658" s="7" t="s">
        <v>6014</v>
      </c>
      <c r="E1658" s="7" t="s">
        <v>6015</v>
      </c>
      <c r="F1658" s="7">
        <v>21</v>
      </c>
      <c r="G1658" s="7" t="s">
        <v>121</v>
      </c>
      <c r="H1658" s="7">
        <v>103119318</v>
      </c>
      <c r="I1658" s="7" t="s">
        <v>6016</v>
      </c>
      <c r="J1658" s="7" t="s">
        <v>6017</v>
      </c>
      <c r="N1658" t="str">
        <f t="shared" si="275"/>
        <v>瑜伽</v>
      </c>
      <c r="O1658" t="str">
        <f t="shared" si="276"/>
        <v>日和</v>
      </c>
      <c r="P1658" t="str">
        <f t="shared" si="277"/>
        <v>ユカ</v>
      </c>
      <c r="Q1658" t="str">
        <f t="shared" si="278"/>
        <v>ヒヨリ</v>
      </c>
      <c r="R1658">
        <f t="shared" si="279"/>
        <v>22</v>
      </c>
      <c r="S1658" t="str">
        <f t="shared" si="280"/>
        <v>2000</v>
      </c>
      <c r="T1658" t="str">
        <f t="shared" si="281"/>
        <v>0426</v>
      </c>
      <c r="U1658" t="str">
        <f t="shared" si="282"/>
        <v>2000/04/26</v>
      </c>
      <c r="V1658" t="str">
        <f t="shared" si="283"/>
        <v>京都</v>
      </c>
      <c r="W1658" t="str">
        <f t="shared" si="284"/>
        <v>00103119318</v>
      </c>
      <c r="X1658" t="str">
        <f t="shared" si="285"/>
        <v>佛教大</v>
      </c>
    </row>
    <row r="1659" spans="1:24" x14ac:dyDescent="0.55000000000000004">
      <c r="A1659" s="7" t="s">
        <v>6018</v>
      </c>
      <c r="B1659" s="7">
        <v>1658</v>
      </c>
      <c r="C1659" s="7" t="s">
        <v>6019</v>
      </c>
      <c r="D1659" s="7" t="s">
        <v>6020</v>
      </c>
      <c r="E1659" s="7" t="s">
        <v>6021</v>
      </c>
      <c r="F1659" s="7">
        <v>25</v>
      </c>
      <c r="G1659" s="7" t="s">
        <v>98</v>
      </c>
      <c r="H1659" s="7">
        <v>46583834</v>
      </c>
      <c r="I1659" s="7" t="s">
        <v>2879</v>
      </c>
      <c r="J1659" s="7" t="s">
        <v>695</v>
      </c>
      <c r="N1659" t="str">
        <f t="shared" si="275"/>
        <v>長谷川</v>
      </c>
      <c r="O1659" t="str">
        <f t="shared" si="276"/>
        <v>大智</v>
      </c>
      <c r="P1659" t="str">
        <f t="shared" si="277"/>
        <v>ハセガワ</v>
      </c>
      <c r="Q1659" t="str">
        <f t="shared" si="278"/>
        <v>ダイチ</v>
      </c>
      <c r="R1659">
        <f t="shared" si="279"/>
        <v>26</v>
      </c>
      <c r="S1659" t="str">
        <f t="shared" si="280"/>
        <v>1996</v>
      </c>
      <c r="T1659" t="str">
        <f t="shared" si="281"/>
        <v>1001</v>
      </c>
      <c r="U1659" t="str">
        <f t="shared" si="282"/>
        <v>1996/10/01</v>
      </c>
      <c r="V1659" t="str">
        <f t="shared" si="283"/>
        <v>滋賀</v>
      </c>
      <c r="W1659" t="str">
        <f t="shared" si="284"/>
        <v>00046583834</v>
      </c>
      <c r="X1659" t="str">
        <f t="shared" si="285"/>
        <v>滋賀医科大</v>
      </c>
    </row>
    <row r="1660" spans="1:24" x14ac:dyDescent="0.55000000000000004">
      <c r="A1660" s="7" t="s">
        <v>6018</v>
      </c>
      <c r="B1660" s="7">
        <v>1659</v>
      </c>
      <c r="C1660" s="7" t="s">
        <v>6022</v>
      </c>
      <c r="D1660" s="7" t="s">
        <v>6023</v>
      </c>
      <c r="E1660" s="7" t="s">
        <v>6024</v>
      </c>
      <c r="F1660" s="7">
        <v>19</v>
      </c>
      <c r="G1660" s="7" t="s">
        <v>98</v>
      </c>
      <c r="H1660" s="7">
        <v>108815326</v>
      </c>
      <c r="I1660" s="7" t="s">
        <v>6025</v>
      </c>
      <c r="J1660" s="7" t="s">
        <v>912</v>
      </c>
      <c r="N1660" t="str">
        <f t="shared" si="275"/>
        <v>松橋</v>
      </c>
      <c r="O1660" t="str">
        <f t="shared" si="276"/>
        <v>悠馬</v>
      </c>
      <c r="P1660" t="str">
        <f t="shared" si="277"/>
        <v>マツハシ</v>
      </c>
      <c r="Q1660" t="str">
        <f t="shared" si="278"/>
        <v>ユウマ</v>
      </c>
      <c r="R1660">
        <f t="shared" si="279"/>
        <v>20</v>
      </c>
      <c r="S1660" t="str">
        <f t="shared" si="280"/>
        <v>2002</v>
      </c>
      <c r="T1660" t="str">
        <f t="shared" si="281"/>
        <v>0801</v>
      </c>
      <c r="U1660" t="str">
        <f t="shared" si="282"/>
        <v>2002/08/01</v>
      </c>
      <c r="V1660" t="str">
        <f t="shared" si="283"/>
        <v>滋賀</v>
      </c>
      <c r="W1660" t="str">
        <f t="shared" si="284"/>
        <v>00108815326</v>
      </c>
      <c r="X1660" t="str">
        <f t="shared" si="285"/>
        <v>滋賀医科大</v>
      </c>
    </row>
    <row r="1661" spans="1:24" x14ac:dyDescent="0.55000000000000004">
      <c r="A1661" s="7" t="s">
        <v>6018</v>
      </c>
      <c r="B1661" s="7">
        <v>1660</v>
      </c>
      <c r="C1661" s="7" t="s">
        <v>6026</v>
      </c>
      <c r="D1661" s="7" t="s">
        <v>6027</v>
      </c>
      <c r="E1661" s="7" t="s">
        <v>6028</v>
      </c>
      <c r="F1661" s="7">
        <v>21</v>
      </c>
      <c r="G1661" s="7" t="s">
        <v>98</v>
      </c>
      <c r="H1661" s="7">
        <v>98330326</v>
      </c>
      <c r="I1661" s="7" t="s">
        <v>6029</v>
      </c>
      <c r="J1661" s="7" t="s">
        <v>912</v>
      </c>
      <c r="N1661" t="str">
        <f t="shared" si="275"/>
        <v>市井</v>
      </c>
      <c r="O1661" t="str">
        <f t="shared" si="276"/>
        <v>祐雅</v>
      </c>
      <c r="P1661" t="str">
        <f t="shared" si="277"/>
        <v>イチイ</v>
      </c>
      <c r="Q1661" t="str">
        <f t="shared" si="278"/>
        <v>ユウマ</v>
      </c>
      <c r="R1661">
        <f t="shared" si="279"/>
        <v>22</v>
      </c>
      <c r="S1661" t="str">
        <f t="shared" si="280"/>
        <v>2000</v>
      </c>
      <c r="T1661" t="str">
        <f t="shared" si="281"/>
        <v>1204</v>
      </c>
      <c r="U1661" t="str">
        <f t="shared" si="282"/>
        <v>2000/12/04</v>
      </c>
      <c r="V1661" t="str">
        <f t="shared" si="283"/>
        <v>滋賀</v>
      </c>
      <c r="W1661" t="str">
        <f t="shared" si="284"/>
        <v>00098330326</v>
      </c>
      <c r="X1661" t="str">
        <f t="shared" si="285"/>
        <v>滋賀医科大</v>
      </c>
    </row>
    <row r="1662" spans="1:24" x14ac:dyDescent="0.55000000000000004">
      <c r="A1662" s="7" t="s">
        <v>6018</v>
      </c>
      <c r="B1662" s="7">
        <v>1661</v>
      </c>
      <c r="C1662" s="7" t="s">
        <v>6030</v>
      </c>
      <c r="D1662" s="7" t="s">
        <v>6031</v>
      </c>
      <c r="E1662" s="7" t="s">
        <v>3303</v>
      </c>
      <c r="F1662" s="7">
        <v>21</v>
      </c>
      <c r="G1662" s="7" t="s">
        <v>98</v>
      </c>
      <c r="H1662" s="7">
        <v>70299734</v>
      </c>
      <c r="I1662" s="7" t="s">
        <v>2719</v>
      </c>
      <c r="J1662" s="7" t="s">
        <v>1753</v>
      </c>
      <c r="N1662" t="str">
        <f t="shared" si="275"/>
        <v>高橋</v>
      </c>
      <c r="O1662" t="str">
        <f t="shared" si="276"/>
        <v>樹</v>
      </c>
      <c r="P1662" t="str">
        <f t="shared" si="277"/>
        <v>タカハシ</v>
      </c>
      <c r="Q1662" t="str">
        <f t="shared" si="278"/>
        <v>イツキ</v>
      </c>
      <c r="R1662">
        <f t="shared" si="279"/>
        <v>22</v>
      </c>
      <c r="S1662" t="str">
        <f t="shared" si="280"/>
        <v>2000</v>
      </c>
      <c r="T1662" t="str">
        <f t="shared" si="281"/>
        <v>0528</v>
      </c>
      <c r="U1662" t="str">
        <f t="shared" si="282"/>
        <v>2000/05/28</v>
      </c>
      <c r="V1662" t="str">
        <f t="shared" si="283"/>
        <v>滋賀</v>
      </c>
      <c r="W1662" t="str">
        <f t="shared" si="284"/>
        <v>00070299734</v>
      </c>
      <c r="X1662" t="str">
        <f t="shared" si="285"/>
        <v>滋賀医科大</v>
      </c>
    </row>
    <row r="1663" spans="1:24" x14ac:dyDescent="0.55000000000000004">
      <c r="A1663" s="7" t="s">
        <v>6018</v>
      </c>
      <c r="B1663" s="7">
        <v>1662</v>
      </c>
      <c r="C1663" s="7" t="s">
        <v>6032</v>
      </c>
      <c r="D1663" s="7" t="s">
        <v>6033</v>
      </c>
      <c r="E1663" s="7" t="s">
        <v>450</v>
      </c>
      <c r="F1663" s="7">
        <v>22</v>
      </c>
      <c r="G1663" s="7" t="s">
        <v>98</v>
      </c>
      <c r="H1663" s="7">
        <v>87967643</v>
      </c>
      <c r="I1663" s="7" t="s">
        <v>3261</v>
      </c>
      <c r="J1663" s="7" t="s">
        <v>653</v>
      </c>
      <c r="N1663" t="str">
        <f t="shared" si="275"/>
        <v>米田</v>
      </c>
      <c r="O1663" t="str">
        <f t="shared" si="276"/>
        <v>航大</v>
      </c>
      <c r="P1663" t="str">
        <f t="shared" si="277"/>
        <v>ヨネダ</v>
      </c>
      <c r="Q1663" t="str">
        <f t="shared" si="278"/>
        <v>コウダイ</v>
      </c>
      <c r="R1663">
        <f t="shared" si="279"/>
        <v>23</v>
      </c>
      <c r="S1663" t="str">
        <f t="shared" si="280"/>
        <v>1999</v>
      </c>
      <c r="T1663" t="str">
        <f t="shared" si="281"/>
        <v>0824</v>
      </c>
      <c r="U1663" t="str">
        <f t="shared" si="282"/>
        <v>1999/08/24</v>
      </c>
      <c r="V1663" t="str">
        <f t="shared" si="283"/>
        <v>滋賀</v>
      </c>
      <c r="W1663" t="str">
        <f t="shared" si="284"/>
        <v>00087967643</v>
      </c>
      <c r="X1663" t="str">
        <f t="shared" si="285"/>
        <v>滋賀医科大</v>
      </c>
    </row>
    <row r="1664" spans="1:24" x14ac:dyDescent="0.55000000000000004">
      <c r="A1664" s="7" t="s">
        <v>6018</v>
      </c>
      <c r="B1664" s="7">
        <v>1663</v>
      </c>
      <c r="C1664" s="7" t="s">
        <v>6034</v>
      </c>
      <c r="D1664" s="7" t="s">
        <v>6035</v>
      </c>
      <c r="E1664" s="7" t="s">
        <v>6036</v>
      </c>
      <c r="F1664" s="7">
        <v>23</v>
      </c>
      <c r="G1664" s="7" t="s">
        <v>109</v>
      </c>
      <c r="H1664" s="7">
        <v>73983939</v>
      </c>
      <c r="I1664" s="7" t="s">
        <v>630</v>
      </c>
      <c r="J1664" s="7" t="s">
        <v>3207</v>
      </c>
      <c r="N1664" t="str">
        <f t="shared" si="275"/>
        <v>松井</v>
      </c>
      <c r="O1664" t="str">
        <f t="shared" si="276"/>
        <v>温哉</v>
      </c>
      <c r="P1664" t="str">
        <f t="shared" si="277"/>
        <v>マツイ</v>
      </c>
      <c r="Q1664" t="str">
        <f t="shared" si="278"/>
        <v>アツヤ</v>
      </c>
      <c r="R1664">
        <f t="shared" si="279"/>
        <v>24</v>
      </c>
      <c r="S1664" t="str">
        <f t="shared" si="280"/>
        <v>1998</v>
      </c>
      <c r="T1664" t="str">
        <f t="shared" si="281"/>
        <v>0615</v>
      </c>
      <c r="U1664" t="str">
        <f t="shared" si="282"/>
        <v>1998/06/15</v>
      </c>
      <c r="V1664" t="str">
        <f t="shared" si="283"/>
        <v>奈良</v>
      </c>
      <c r="W1664" t="str">
        <f t="shared" si="284"/>
        <v>00073983939</v>
      </c>
      <c r="X1664" t="str">
        <f t="shared" si="285"/>
        <v>滋賀医科大</v>
      </c>
    </row>
    <row r="1665" spans="1:24" x14ac:dyDescent="0.55000000000000004">
      <c r="A1665" s="7" t="s">
        <v>6037</v>
      </c>
      <c r="B1665" s="7">
        <v>1664</v>
      </c>
      <c r="C1665" s="7" t="s">
        <v>6038</v>
      </c>
      <c r="D1665" s="7" t="s">
        <v>6039</v>
      </c>
      <c r="E1665" s="7" t="s">
        <v>6040</v>
      </c>
      <c r="F1665" s="7">
        <v>28</v>
      </c>
      <c r="G1665" s="7" t="s">
        <v>149</v>
      </c>
      <c r="H1665" s="7">
        <v>11386423</v>
      </c>
      <c r="I1665" s="7" t="s">
        <v>2661</v>
      </c>
      <c r="J1665" s="7" t="s">
        <v>784</v>
      </c>
      <c r="N1665" t="str">
        <f t="shared" si="275"/>
        <v>村上</v>
      </c>
      <c r="O1665" t="str">
        <f t="shared" si="276"/>
        <v>将悟</v>
      </c>
      <c r="P1665" t="str">
        <f t="shared" si="277"/>
        <v>ムラカミ</v>
      </c>
      <c r="Q1665" t="str">
        <f t="shared" si="278"/>
        <v>ショウゴ</v>
      </c>
      <c r="R1665">
        <f t="shared" si="279"/>
        <v>29</v>
      </c>
      <c r="S1665" t="str">
        <f t="shared" si="280"/>
        <v>1993</v>
      </c>
      <c r="T1665" t="str">
        <f t="shared" si="281"/>
        <v>0910</v>
      </c>
      <c r="U1665" t="str">
        <f t="shared" si="282"/>
        <v>1993/09/10</v>
      </c>
      <c r="V1665" t="str">
        <f t="shared" si="283"/>
        <v>大阪</v>
      </c>
      <c r="W1665" t="str">
        <f t="shared" si="284"/>
        <v>00011386423</v>
      </c>
      <c r="X1665" t="str">
        <f t="shared" si="285"/>
        <v>放送大関西</v>
      </c>
    </row>
    <row r="1666" spans="1:24" x14ac:dyDescent="0.55000000000000004">
      <c r="A1666" s="7" t="s">
        <v>6037</v>
      </c>
      <c r="B1666" s="7">
        <v>1665</v>
      </c>
      <c r="C1666" s="7" t="s">
        <v>6041</v>
      </c>
      <c r="D1666" s="7" t="s">
        <v>6042</v>
      </c>
      <c r="E1666" s="7" t="s">
        <v>6043</v>
      </c>
      <c r="F1666" s="7">
        <v>28</v>
      </c>
      <c r="G1666" s="7" t="s">
        <v>149</v>
      </c>
      <c r="H1666" s="7">
        <v>11360718</v>
      </c>
      <c r="I1666" s="7" t="s">
        <v>416</v>
      </c>
      <c r="J1666" s="7" t="s">
        <v>4178</v>
      </c>
      <c r="N1666" t="str">
        <f t="shared" si="275"/>
        <v>藤本</v>
      </c>
      <c r="O1666" t="str">
        <f t="shared" si="276"/>
        <v>純司</v>
      </c>
      <c r="P1666" t="str">
        <f t="shared" si="277"/>
        <v>フジモト</v>
      </c>
      <c r="Q1666" t="str">
        <f t="shared" si="278"/>
        <v>ジュンジ</v>
      </c>
      <c r="R1666">
        <f t="shared" si="279"/>
        <v>29</v>
      </c>
      <c r="S1666" t="str">
        <f t="shared" si="280"/>
        <v>1993</v>
      </c>
      <c r="T1666" t="str">
        <f t="shared" si="281"/>
        <v>0906</v>
      </c>
      <c r="U1666" t="str">
        <f t="shared" si="282"/>
        <v>1993/09/06</v>
      </c>
      <c r="V1666" t="str">
        <f t="shared" si="283"/>
        <v>大阪</v>
      </c>
      <c r="W1666" t="str">
        <f t="shared" si="284"/>
        <v>00011360718</v>
      </c>
      <c r="X1666" t="str">
        <f t="shared" si="285"/>
        <v>放送大関西</v>
      </c>
    </row>
    <row r="1667" spans="1:24" x14ac:dyDescent="0.55000000000000004">
      <c r="A1667" s="7" t="s">
        <v>6037</v>
      </c>
      <c r="B1667" s="7">
        <v>1666</v>
      </c>
      <c r="C1667" s="7" t="s">
        <v>6044</v>
      </c>
      <c r="D1667" s="7" t="s">
        <v>6045</v>
      </c>
      <c r="E1667" s="7" t="s">
        <v>6046</v>
      </c>
      <c r="F1667" s="7">
        <v>28</v>
      </c>
      <c r="G1667" s="7" t="s">
        <v>143</v>
      </c>
      <c r="H1667" s="7">
        <v>11400713</v>
      </c>
      <c r="I1667" s="7" t="s">
        <v>392</v>
      </c>
      <c r="J1667" s="7" t="s">
        <v>333</v>
      </c>
      <c r="N1667" t="str">
        <f t="shared" ref="N1667:N1730" si="286">IFERROR(LEFT($C1667,FIND("　",$C1667)-1),"")</f>
        <v>山口</v>
      </c>
      <c r="O1667" t="str">
        <f t="shared" ref="O1667:O1730" si="287">IFERROR(RIGHT($C1667,LEN($C1667)-FIND("　",$C1667)),"")</f>
        <v>雄也</v>
      </c>
      <c r="P1667" t="str">
        <f t="shared" ref="P1667:P1730" si="288">IFERROR(DBCS(LEFT($D1667,FIND(" ",$D1667)-1)),"")</f>
        <v>ヤマグチ</v>
      </c>
      <c r="Q1667" t="str">
        <f t="shared" ref="Q1667:Q1730" si="289">IFERROR(DBCS(RIGHT($D1667,LEN($D1667)-FIND(" ",$D1667))),"")</f>
        <v>ユウヤ</v>
      </c>
      <c r="R1667">
        <f t="shared" ref="R1667:R1730" si="290">IFERROR(IF(AND(129&lt;VALUE($T1667),VALUE($T1667)&lt;=401),$F1667,$F1667+1),"")</f>
        <v>28</v>
      </c>
      <c r="S1667" t="str">
        <f t="shared" ref="S1667:S1730" si="291">IF($E1667="","",IF(LEFT($E1667,1)="9","19"&amp;LEFT($E1667,2),"20"&amp;LEFT($E1667,2)))</f>
        <v>1994</v>
      </c>
      <c r="T1667" t="str">
        <f t="shared" ref="T1667:T1730" si="292">IFERROR(RIGHT($E1667,4),"")</f>
        <v>0218</v>
      </c>
      <c r="U1667" t="str">
        <f t="shared" ref="U1667:U1730" si="293">IF($S1667="","",$S1667&amp;"/"&amp;LEFT($T1667,2)&amp;"/"&amp;RIGHT($T1667,2))</f>
        <v>1994/02/18</v>
      </c>
      <c r="V1667" t="str">
        <f t="shared" ref="V1667:V1730" si="294">IFERROR(IF($G1667="北海道",$G1667,LEFT($G1667,LEN($G1667)-1)),"")</f>
        <v>兵庫</v>
      </c>
      <c r="W1667" t="str">
        <f t="shared" ref="W1667:W1730" si="295">IF($H1667="","",RIGHT(100000000000+$H1667,11))</f>
        <v>00011400713</v>
      </c>
      <c r="X1667" t="str">
        <f t="shared" ref="X1667:X1730" si="296">IFERROR(LEFT($A1667,FIND("大学",$A1667))&amp;RIGHT($A1667,LEN($A1667)-FIND("大学",$A1667)-1),"")</f>
        <v>放送大関西</v>
      </c>
    </row>
    <row r="1668" spans="1:24" x14ac:dyDescent="0.55000000000000004">
      <c r="A1668" s="7" t="s">
        <v>6037</v>
      </c>
      <c r="B1668" s="7">
        <v>1667</v>
      </c>
      <c r="C1668" s="7" t="s">
        <v>6047</v>
      </c>
      <c r="D1668" s="7" t="s">
        <v>6048</v>
      </c>
      <c r="E1668" s="7" t="s">
        <v>6049</v>
      </c>
      <c r="F1668" s="7">
        <v>28</v>
      </c>
      <c r="G1668" s="7" t="s">
        <v>143</v>
      </c>
      <c r="H1668" s="7">
        <v>7415926</v>
      </c>
      <c r="I1668" s="7" t="s">
        <v>6050</v>
      </c>
      <c r="J1668" s="7" t="s">
        <v>6051</v>
      </c>
      <c r="N1668" t="str">
        <f t="shared" si="286"/>
        <v>阿賀</v>
      </c>
      <c r="O1668" t="str">
        <f t="shared" si="287"/>
        <v>康生</v>
      </c>
      <c r="P1668" t="str">
        <f t="shared" si="288"/>
        <v>アガ</v>
      </c>
      <c r="Q1668" t="str">
        <f t="shared" si="289"/>
        <v>ヤスオ</v>
      </c>
      <c r="R1668">
        <f t="shared" si="290"/>
        <v>29</v>
      </c>
      <c r="S1668" t="str">
        <f t="shared" si="291"/>
        <v>1993</v>
      </c>
      <c r="T1668" t="str">
        <f t="shared" si="292"/>
        <v>0914</v>
      </c>
      <c r="U1668" t="str">
        <f t="shared" si="293"/>
        <v>1993/09/14</v>
      </c>
      <c r="V1668" t="str">
        <f t="shared" si="294"/>
        <v>兵庫</v>
      </c>
      <c r="W1668" t="str">
        <f t="shared" si="295"/>
        <v>00007415926</v>
      </c>
      <c r="X1668" t="str">
        <f t="shared" si="296"/>
        <v>放送大関西</v>
      </c>
    </row>
    <row r="1669" spans="1:24" x14ac:dyDescent="0.55000000000000004">
      <c r="A1669" s="7" t="s">
        <v>6037</v>
      </c>
      <c r="B1669" s="7">
        <v>1668</v>
      </c>
      <c r="C1669" s="7" t="s">
        <v>6052</v>
      </c>
      <c r="D1669" s="7" t="s">
        <v>6053</v>
      </c>
      <c r="E1669" s="7" t="s">
        <v>6054</v>
      </c>
      <c r="F1669" s="7">
        <v>28</v>
      </c>
      <c r="G1669" s="7" t="s">
        <v>149</v>
      </c>
      <c r="H1669" s="7">
        <v>97830835</v>
      </c>
      <c r="I1669" s="7" t="s">
        <v>6055</v>
      </c>
      <c r="J1669" s="7" t="s">
        <v>515</v>
      </c>
      <c r="N1669" t="str">
        <f t="shared" si="286"/>
        <v>有山</v>
      </c>
      <c r="O1669" t="str">
        <f t="shared" si="287"/>
        <v>恵大</v>
      </c>
      <c r="P1669" t="str">
        <f t="shared" si="288"/>
        <v>アリヤマ</v>
      </c>
      <c r="Q1669" t="str">
        <f t="shared" si="289"/>
        <v>ケイタ</v>
      </c>
      <c r="R1669">
        <f t="shared" si="290"/>
        <v>29</v>
      </c>
      <c r="S1669" t="str">
        <f t="shared" si="291"/>
        <v>1994</v>
      </c>
      <c r="T1669" t="str">
        <f t="shared" si="292"/>
        <v>0126</v>
      </c>
      <c r="U1669" t="str">
        <f t="shared" si="293"/>
        <v>1994/01/26</v>
      </c>
      <c r="V1669" t="str">
        <f t="shared" si="294"/>
        <v>大阪</v>
      </c>
      <c r="W1669" t="str">
        <f t="shared" si="295"/>
        <v>00097830835</v>
      </c>
      <c r="X1669" t="str">
        <f t="shared" si="296"/>
        <v>放送大関西</v>
      </c>
    </row>
    <row r="1670" spans="1:24" x14ac:dyDescent="0.55000000000000004">
      <c r="A1670" s="7" t="s">
        <v>6037</v>
      </c>
      <c r="B1670" s="7">
        <v>1669</v>
      </c>
      <c r="C1670" s="7" t="s">
        <v>6056</v>
      </c>
      <c r="D1670" s="7" t="s">
        <v>6057</v>
      </c>
      <c r="E1670" s="7" t="s">
        <v>6058</v>
      </c>
      <c r="F1670" s="7">
        <v>26</v>
      </c>
      <c r="G1670" s="7" t="s">
        <v>149</v>
      </c>
      <c r="H1670" s="7">
        <v>27863733</v>
      </c>
      <c r="I1670" s="7" t="s">
        <v>6059</v>
      </c>
      <c r="J1670" s="7" t="s">
        <v>251</v>
      </c>
      <c r="N1670" t="str">
        <f t="shared" si="286"/>
        <v>駒井</v>
      </c>
      <c r="O1670" t="str">
        <f t="shared" si="287"/>
        <v>智己</v>
      </c>
      <c r="P1670" t="str">
        <f t="shared" si="288"/>
        <v>コマイ</v>
      </c>
      <c r="Q1670" t="str">
        <f t="shared" si="289"/>
        <v>トモキ</v>
      </c>
      <c r="R1670">
        <f t="shared" si="290"/>
        <v>27</v>
      </c>
      <c r="S1670" t="str">
        <f t="shared" si="291"/>
        <v>1996</v>
      </c>
      <c r="T1670" t="str">
        <f t="shared" si="292"/>
        <v>0129</v>
      </c>
      <c r="U1670" t="str">
        <f t="shared" si="293"/>
        <v>1996/01/29</v>
      </c>
      <c r="V1670" t="str">
        <f t="shared" si="294"/>
        <v>大阪</v>
      </c>
      <c r="W1670" t="str">
        <f t="shared" si="295"/>
        <v>00027863733</v>
      </c>
      <c r="X1670" t="str">
        <f t="shared" si="296"/>
        <v>放送大関西</v>
      </c>
    </row>
    <row r="1671" spans="1:24" x14ac:dyDescent="0.55000000000000004">
      <c r="A1671" s="7" t="s">
        <v>6037</v>
      </c>
      <c r="B1671" s="7">
        <v>1670</v>
      </c>
      <c r="C1671" s="7" t="s">
        <v>6060</v>
      </c>
      <c r="D1671" s="7" t="s">
        <v>6061</v>
      </c>
      <c r="E1671" s="7" t="s">
        <v>6062</v>
      </c>
      <c r="F1671" s="7">
        <v>28</v>
      </c>
      <c r="G1671" s="7" t="s">
        <v>149</v>
      </c>
      <c r="H1671" s="7" t="s">
        <v>551</v>
      </c>
      <c r="I1671" s="7" t="s">
        <v>1586</v>
      </c>
      <c r="J1671" s="7" t="s">
        <v>6063</v>
      </c>
      <c r="N1671" t="str">
        <f t="shared" si="286"/>
        <v>秦</v>
      </c>
      <c r="O1671" t="str">
        <f t="shared" si="287"/>
        <v>純一</v>
      </c>
      <c r="P1671" t="str">
        <f t="shared" si="288"/>
        <v>ハタ</v>
      </c>
      <c r="Q1671" t="str">
        <f t="shared" si="289"/>
        <v>ジュンイチ</v>
      </c>
      <c r="R1671">
        <f t="shared" si="290"/>
        <v>29</v>
      </c>
      <c r="S1671" t="str">
        <f t="shared" si="291"/>
        <v>1993</v>
      </c>
      <c r="T1671" t="str">
        <f t="shared" si="292"/>
        <v>0428</v>
      </c>
      <c r="U1671" t="str">
        <f t="shared" si="293"/>
        <v>1993/04/28</v>
      </c>
      <c r="V1671" t="str">
        <f t="shared" si="294"/>
        <v>大阪</v>
      </c>
      <c r="W1671" t="str">
        <f t="shared" si="295"/>
        <v/>
      </c>
      <c r="X1671" t="str">
        <f t="shared" si="296"/>
        <v>放送大関西</v>
      </c>
    </row>
    <row r="1672" spans="1:24" x14ac:dyDescent="0.55000000000000004">
      <c r="A1672" s="7" t="s">
        <v>6037</v>
      </c>
      <c r="B1672" s="7">
        <v>1671</v>
      </c>
      <c r="C1672" s="7" t="s">
        <v>6064</v>
      </c>
      <c r="D1672" s="7" t="s">
        <v>6065</v>
      </c>
      <c r="E1672" s="7" t="s">
        <v>6066</v>
      </c>
      <c r="F1672" s="7">
        <v>26</v>
      </c>
      <c r="G1672" s="7" t="s">
        <v>149</v>
      </c>
      <c r="H1672" s="7" t="s">
        <v>551</v>
      </c>
      <c r="I1672" s="7" t="s">
        <v>4023</v>
      </c>
      <c r="J1672" s="7" t="s">
        <v>1554</v>
      </c>
      <c r="N1672" t="str">
        <f t="shared" si="286"/>
        <v>篠原</v>
      </c>
      <c r="O1672" t="str">
        <f t="shared" si="287"/>
        <v>亮太</v>
      </c>
      <c r="P1672" t="str">
        <f t="shared" si="288"/>
        <v>シノハラ</v>
      </c>
      <c r="Q1672" t="str">
        <f t="shared" si="289"/>
        <v>リョウタ</v>
      </c>
      <c r="R1672">
        <f t="shared" si="290"/>
        <v>27</v>
      </c>
      <c r="S1672" t="str">
        <f t="shared" si="291"/>
        <v>1995</v>
      </c>
      <c r="T1672" t="str">
        <f t="shared" si="292"/>
        <v>0711</v>
      </c>
      <c r="U1672" t="str">
        <f t="shared" si="293"/>
        <v>1995/07/11</v>
      </c>
      <c r="V1672" t="str">
        <f t="shared" si="294"/>
        <v>大阪</v>
      </c>
      <c r="W1672" t="str">
        <f t="shared" si="295"/>
        <v/>
      </c>
      <c r="X1672" t="str">
        <f t="shared" si="296"/>
        <v>放送大関西</v>
      </c>
    </row>
    <row r="1673" spans="1:24" x14ac:dyDescent="0.55000000000000004">
      <c r="A1673" s="7" t="s">
        <v>6037</v>
      </c>
      <c r="B1673" s="7">
        <v>1672</v>
      </c>
      <c r="C1673" s="7" t="s">
        <v>6067</v>
      </c>
      <c r="D1673" s="7" t="s">
        <v>6068</v>
      </c>
      <c r="E1673" s="7" t="s">
        <v>6069</v>
      </c>
      <c r="F1673" s="7">
        <v>26</v>
      </c>
      <c r="G1673" s="7" t="s">
        <v>149</v>
      </c>
      <c r="H1673" s="7" t="s">
        <v>551</v>
      </c>
      <c r="I1673" s="7" t="s">
        <v>1318</v>
      </c>
      <c r="J1673" s="7" t="s">
        <v>542</v>
      </c>
      <c r="N1673" t="str">
        <f t="shared" si="286"/>
        <v>久冨</v>
      </c>
      <c r="O1673" t="str">
        <f t="shared" si="287"/>
        <v>優太</v>
      </c>
      <c r="P1673" t="str">
        <f t="shared" si="288"/>
        <v>ヒサトミ</v>
      </c>
      <c r="Q1673" t="str">
        <f t="shared" si="289"/>
        <v>ユウタ</v>
      </c>
      <c r="R1673">
        <f t="shared" si="290"/>
        <v>27</v>
      </c>
      <c r="S1673" t="str">
        <f t="shared" si="291"/>
        <v>1995</v>
      </c>
      <c r="T1673" t="str">
        <f t="shared" si="292"/>
        <v>1216</v>
      </c>
      <c r="U1673" t="str">
        <f t="shared" si="293"/>
        <v>1995/12/16</v>
      </c>
      <c r="V1673" t="str">
        <f t="shared" si="294"/>
        <v>大阪</v>
      </c>
      <c r="W1673" t="str">
        <f t="shared" si="295"/>
        <v/>
      </c>
      <c r="X1673" t="str">
        <f t="shared" si="296"/>
        <v>放送大関西</v>
      </c>
    </row>
    <row r="1674" spans="1:24" x14ac:dyDescent="0.55000000000000004">
      <c r="A1674" s="7" t="s">
        <v>6070</v>
      </c>
      <c r="B1674" s="7">
        <v>1673</v>
      </c>
      <c r="C1674" s="7" t="s">
        <v>6071</v>
      </c>
      <c r="D1674" s="7" t="s">
        <v>6072</v>
      </c>
      <c r="E1674" s="7" t="s">
        <v>6073</v>
      </c>
      <c r="F1674" s="7">
        <v>20</v>
      </c>
      <c r="G1674" s="7" t="s">
        <v>98</v>
      </c>
      <c r="H1674" s="7">
        <v>77060727</v>
      </c>
      <c r="I1674" s="7" t="s">
        <v>662</v>
      </c>
      <c r="J1674" s="7" t="s">
        <v>6074</v>
      </c>
      <c r="N1674" t="str">
        <f t="shared" si="286"/>
        <v>藤木</v>
      </c>
      <c r="O1674" t="str">
        <f t="shared" si="287"/>
        <v>悠理</v>
      </c>
      <c r="P1674" t="str">
        <f t="shared" si="288"/>
        <v>フジキ</v>
      </c>
      <c r="Q1674" t="str">
        <f t="shared" si="289"/>
        <v>ユウリ</v>
      </c>
      <c r="R1674">
        <f t="shared" si="290"/>
        <v>21</v>
      </c>
      <c r="S1674" t="str">
        <f t="shared" si="291"/>
        <v>2001</v>
      </c>
      <c r="T1674" t="str">
        <f t="shared" si="292"/>
        <v>0615</v>
      </c>
      <c r="U1674" t="str">
        <f t="shared" si="293"/>
        <v>2001/06/15</v>
      </c>
      <c r="V1674" t="str">
        <f t="shared" si="294"/>
        <v>滋賀</v>
      </c>
      <c r="W1674" t="str">
        <f t="shared" si="295"/>
        <v>00077060727</v>
      </c>
      <c r="X1674" t="str">
        <f t="shared" si="296"/>
        <v>滋賀県立大</v>
      </c>
    </row>
    <row r="1675" spans="1:24" x14ac:dyDescent="0.55000000000000004">
      <c r="A1675" s="7" t="s">
        <v>6070</v>
      </c>
      <c r="B1675" s="7">
        <v>1674</v>
      </c>
      <c r="C1675" s="7" t="s">
        <v>6075</v>
      </c>
      <c r="D1675" s="7" t="s">
        <v>6076</v>
      </c>
      <c r="E1675" s="7" t="s">
        <v>1155</v>
      </c>
      <c r="F1675" s="7">
        <v>21</v>
      </c>
      <c r="G1675" s="7" t="s">
        <v>98</v>
      </c>
      <c r="H1675" s="7">
        <v>100039922</v>
      </c>
      <c r="I1675" s="7" t="s">
        <v>261</v>
      </c>
      <c r="J1675" s="7" t="s">
        <v>542</v>
      </c>
      <c r="N1675" t="str">
        <f t="shared" si="286"/>
        <v>伊藤</v>
      </c>
      <c r="O1675" t="str">
        <f t="shared" si="287"/>
        <v>悠太</v>
      </c>
      <c r="P1675" t="str">
        <f t="shared" si="288"/>
        <v>イトウ</v>
      </c>
      <c r="Q1675" t="str">
        <f t="shared" si="289"/>
        <v>ユウタ</v>
      </c>
      <c r="R1675">
        <f t="shared" si="290"/>
        <v>22</v>
      </c>
      <c r="S1675" t="str">
        <f t="shared" si="291"/>
        <v>2000</v>
      </c>
      <c r="T1675" t="str">
        <f t="shared" si="292"/>
        <v>0819</v>
      </c>
      <c r="U1675" t="str">
        <f t="shared" si="293"/>
        <v>2000/08/19</v>
      </c>
      <c r="V1675" t="str">
        <f t="shared" si="294"/>
        <v>滋賀</v>
      </c>
      <c r="W1675" t="str">
        <f t="shared" si="295"/>
        <v>00100039922</v>
      </c>
      <c r="X1675" t="str">
        <f t="shared" si="296"/>
        <v>滋賀県立大</v>
      </c>
    </row>
    <row r="1676" spans="1:24" x14ac:dyDescent="0.55000000000000004">
      <c r="A1676" s="7" t="s">
        <v>6070</v>
      </c>
      <c r="B1676" s="7">
        <v>1675</v>
      </c>
      <c r="C1676" s="7" t="s">
        <v>6077</v>
      </c>
      <c r="D1676" s="7" t="s">
        <v>6078</v>
      </c>
      <c r="E1676" s="7" t="s">
        <v>5756</v>
      </c>
      <c r="F1676" s="7">
        <v>20</v>
      </c>
      <c r="G1676" s="7" t="s">
        <v>98</v>
      </c>
      <c r="H1676" s="7">
        <v>91027322</v>
      </c>
      <c r="I1676" s="7" t="s">
        <v>261</v>
      </c>
      <c r="J1676" s="7" t="s">
        <v>1495</v>
      </c>
      <c r="N1676" t="str">
        <f t="shared" si="286"/>
        <v>伊藤</v>
      </c>
      <c r="O1676" t="str">
        <f t="shared" si="287"/>
        <v>蓮哉</v>
      </c>
      <c r="P1676" t="str">
        <f t="shared" si="288"/>
        <v>イトウ</v>
      </c>
      <c r="Q1676" t="str">
        <f t="shared" si="289"/>
        <v>レンヤ</v>
      </c>
      <c r="R1676">
        <f t="shared" si="290"/>
        <v>21</v>
      </c>
      <c r="S1676" t="str">
        <f t="shared" si="291"/>
        <v>2001</v>
      </c>
      <c r="T1676" t="str">
        <f t="shared" si="292"/>
        <v>1101</v>
      </c>
      <c r="U1676" t="str">
        <f t="shared" si="293"/>
        <v>2001/11/01</v>
      </c>
      <c r="V1676" t="str">
        <f t="shared" si="294"/>
        <v>滋賀</v>
      </c>
      <c r="W1676" t="str">
        <f t="shared" si="295"/>
        <v>00091027322</v>
      </c>
      <c r="X1676" t="str">
        <f t="shared" si="296"/>
        <v>滋賀県立大</v>
      </c>
    </row>
    <row r="1677" spans="1:24" x14ac:dyDescent="0.55000000000000004">
      <c r="A1677" s="7" t="s">
        <v>6070</v>
      </c>
      <c r="B1677" s="7">
        <v>1676</v>
      </c>
      <c r="C1677" s="7" t="s">
        <v>6079</v>
      </c>
      <c r="D1677" s="7" t="s">
        <v>6080</v>
      </c>
      <c r="E1677" s="7" t="s">
        <v>1325</v>
      </c>
      <c r="F1677" s="7">
        <v>20</v>
      </c>
      <c r="G1677" s="7" t="s">
        <v>98</v>
      </c>
      <c r="H1677" s="7">
        <v>107499535</v>
      </c>
      <c r="I1677" s="7" t="s">
        <v>703</v>
      </c>
      <c r="J1677" s="7" t="s">
        <v>641</v>
      </c>
      <c r="N1677" t="str">
        <f t="shared" si="286"/>
        <v>藤原</v>
      </c>
      <c r="O1677" t="str">
        <f t="shared" si="287"/>
        <v>晋伍</v>
      </c>
      <c r="P1677" t="str">
        <f t="shared" si="288"/>
        <v>フジワラ</v>
      </c>
      <c r="Q1677" t="str">
        <f t="shared" si="289"/>
        <v>シンゴ</v>
      </c>
      <c r="R1677">
        <f t="shared" si="290"/>
        <v>21</v>
      </c>
      <c r="S1677" t="str">
        <f t="shared" si="291"/>
        <v>2001</v>
      </c>
      <c r="T1677" t="str">
        <f t="shared" si="292"/>
        <v>0822</v>
      </c>
      <c r="U1677" t="str">
        <f t="shared" si="293"/>
        <v>2001/08/22</v>
      </c>
      <c r="V1677" t="str">
        <f t="shared" si="294"/>
        <v>滋賀</v>
      </c>
      <c r="W1677" t="str">
        <f t="shared" si="295"/>
        <v>00107499535</v>
      </c>
      <c r="X1677" t="str">
        <f t="shared" si="296"/>
        <v>滋賀県立大</v>
      </c>
    </row>
    <row r="1678" spans="1:24" x14ac:dyDescent="0.55000000000000004">
      <c r="A1678" s="7" t="s">
        <v>6070</v>
      </c>
      <c r="B1678" s="7">
        <v>1677</v>
      </c>
      <c r="C1678" s="7" t="s">
        <v>6081</v>
      </c>
      <c r="D1678" s="7" t="s">
        <v>6082</v>
      </c>
      <c r="E1678" s="7" t="s">
        <v>5324</v>
      </c>
      <c r="F1678" s="7">
        <v>20</v>
      </c>
      <c r="G1678" s="7" t="s">
        <v>98</v>
      </c>
      <c r="H1678" s="7">
        <v>89568945</v>
      </c>
      <c r="I1678" s="7" t="s">
        <v>1849</v>
      </c>
      <c r="J1678" s="7" t="s">
        <v>1086</v>
      </c>
      <c r="N1678" t="str">
        <f t="shared" si="286"/>
        <v>三木</v>
      </c>
      <c r="O1678" t="str">
        <f t="shared" si="287"/>
        <v>諭</v>
      </c>
      <c r="P1678" t="str">
        <f t="shared" si="288"/>
        <v>ミキ</v>
      </c>
      <c r="Q1678" t="str">
        <f t="shared" si="289"/>
        <v>サトシ</v>
      </c>
      <c r="R1678">
        <f t="shared" si="290"/>
        <v>21</v>
      </c>
      <c r="S1678" t="str">
        <f t="shared" si="291"/>
        <v>2001</v>
      </c>
      <c r="T1678" t="str">
        <f t="shared" si="292"/>
        <v>0531</v>
      </c>
      <c r="U1678" t="str">
        <f t="shared" si="293"/>
        <v>2001/05/31</v>
      </c>
      <c r="V1678" t="str">
        <f t="shared" si="294"/>
        <v>滋賀</v>
      </c>
      <c r="W1678" t="str">
        <f t="shared" si="295"/>
        <v>00089568945</v>
      </c>
      <c r="X1678" t="str">
        <f t="shared" si="296"/>
        <v>滋賀県立大</v>
      </c>
    </row>
    <row r="1679" spans="1:24" x14ac:dyDescent="0.55000000000000004">
      <c r="A1679" s="7" t="s">
        <v>6070</v>
      </c>
      <c r="B1679" s="7">
        <v>1678</v>
      </c>
      <c r="C1679" s="7" t="s">
        <v>6083</v>
      </c>
      <c r="D1679" s="7" t="s">
        <v>6084</v>
      </c>
      <c r="E1679" s="7" t="s">
        <v>973</v>
      </c>
      <c r="F1679" s="7">
        <v>19</v>
      </c>
      <c r="G1679" s="7" t="s">
        <v>98</v>
      </c>
      <c r="H1679" s="7" t="s">
        <v>551</v>
      </c>
      <c r="I1679" s="7" t="s">
        <v>1453</v>
      </c>
      <c r="J1679" s="7" t="s">
        <v>145</v>
      </c>
      <c r="N1679" t="str">
        <f t="shared" si="286"/>
        <v>吉岡</v>
      </c>
      <c r="O1679" t="str">
        <f t="shared" si="287"/>
        <v>流空</v>
      </c>
      <c r="P1679" t="str">
        <f t="shared" si="288"/>
        <v>ヨシオカ</v>
      </c>
      <c r="Q1679" t="str">
        <f t="shared" si="289"/>
        <v>リク</v>
      </c>
      <c r="R1679">
        <f t="shared" si="290"/>
        <v>20</v>
      </c>
      <c r="S1679" t="str">
        <f t="shared" si="291"/>
        <v>2002</v>
      </c>
      <c r="T1679" t="str">
        <f t="shared" si="292"/>
        <v>1224</v>
      </c>
      <c r="U1679" t="str">
        <f t="shared" si="293"/>
        <v>2002/12/24</v>
      </c>
      <c r="V1679" t="str">
        <f t="shared" si="294"/>
        <v>滋賀</v>
      </c>
      <c r="W1679" t="str">
        <f t="shared" si="295"/>
        <v/>
      </c>
      <c r="X1679" t="str">
        <f t="shared" si="296"/>
        <v>滋賀県立大</v>
      </c>
    </row>
    <row r="1680" spans="1:24" x14ac:dyDescent="0.55000000000000004">
      <c r="A1680" s="7" t="s">
        <v>6085</v>
      </c>
      <c r="B1680" s="7">
        <v>1679</v>
      </c>
      <c r="C1680" s="7" t="s">
        <v>6086</v>
      </c>
      <c r="D1680" s="7" t="s">
        <v>6087</v>
      </c>
      <c r="E1680" s="7" t="s">
        <v>711</v>
      </c>
      <c r="F1680" s="7">
        <v>21</v>
      </c>
      <c r="G1680" s="7" t="s">
        <v>98</v>
      </c>
      <c r="H1680" s="7" t="s">
        <v>551</v>
      </c>
      <c r="I1680" s="7" t="s">
        <v>3844</v>
      </c>
      <c r="J1680" s="7" t="s">
        <v>6088</v>
      </c>
      <c r="N1680" t="str">
        <f t="shared" si="286"/>
        <v>神崎</v>
      </c>
      <c r="O1680" t="str">
        <f t="shared" si="287"/>
        <v>裕史</v>
      </c>
      <c r="P1680" t="str">
        <f t="shared" si="288"/>
        <v>カンザキ</v>
      </c>
      <c r="Q1680" t="str">
        <f t="shared" si="289"/>
        <v>ヒロフミ</v>
      </c>
      <c r="R1680">
        <f t="shared" si="290"/>
        <v>22</v>
      </c>
      <c r="S1680" t="str">
        <f t="shared" si="291"/>
        <v>2000</v>
      </c>
      <c r="T1680" t="str">
        <f t="shared" si="292"/>
        <v>0711</v>
      </c>
      <c r="U1680" t="str">
        <f t="shared" si="293"/>
        <v>2000/07/11</v>
      </c>
      <c r="V1680" t="str">
        <f t="shared" si="294"/>
        <v>滋賀</v>
      </c>
      <c r="W1680" t="str">
        <f t="shared" si="295"/>
        <v/>
      </c>
      <c r="X1680" t="str">
        <f t="shared" si="296"/>
        <v>滋賀大</v>
      </c>
    </row>
    <row r="1681" spans="1:24" x14ac:dyDescent="0.55000000000000004">
      <c r="A1681" s="7" t="s">
        <v>6085</v>
      </c>
      <c r="B1681" s="7">
        <v>1680</v>
      </c>
      <c r="C1681" s="7" t="s">
        <v>6089</v>
      </c>
      <c r="D1681" s="7" t="s">
        <v>6090</v>
      </c>
      <c r="E1681" s="7" t="s">
        <v>3022</v>
      </c>
      <c r="F1681" s="7">
        <v>20</v>
      </c>
      <c r="G1681" s="7" t="s">
        <v>98</v>
      </c>
      <c r="H1681" s="7" t="s">
        <v>551</v>
      </c>
      <c r="I1681" s="7" t="s">
        <v>1383</v>
      </c>
      <c r="J1681" s="7" t="s">
        <v>2934</v>
      </c>
      <c r="N1681" t="str">
        <f t="shared" si="286"/>
        <v>足立</v>
      </c>
      <c r="O1681" t="str">
        <f t="shared" si="287"/>
        <v>琢</v>
      </c>
      <c r="P1681" t="str">
        <f t="shared" si="288"/>
        <v>アダチ</v>
      </c>
      <c r="Q1681" t="str">
        <f t="shared" si="289"/>
        <v>タク</v>
      </c>
      <c r="R1681">
        <f t="shared" si="290"/>
        <v>21</v>
      </c>
      <c r="S1681" t="str">
        <f t="shared" si="291"/>
        <v>2001</v>
      </c>
      <c r="T1681" t="str">
        <f t="shared" si="292"/>
        <v>0503</v>
      </c>
      <c r="U1681" t="str">
        <f t="shared" si="293"/>
        <v>2001/05/03</v>
      </c>
      <c r="V1681" t="str">
        <f t="shared" si="294"/>
        <v>滋賀</v>
      </c>
      <c r="W1681" t="str">
        <f t="shared" si="295"/>
        <v/>
      </c>
      <c r="X1681" t="str">
        <f t="shared" si="296"/>
        <v>滋賀大</v>
      </c>
    </row>
    <row r="1682" spans="1:24" x14ac:dyDescent="0.55000000000000004">
      <c r="A1682" s="7" t="s">
        <v>6085</v>
      </c>
      <c r="B1682" s="7">
        <v>1681</v>
      </c>
      <c r="C1682" s="7" t="s">
        <v>6091</v>
      </c>
      <c r="D1682" s="7" t="s">
        <v>6092</v>
      </c>
      <c r="E1682" s="7" t="s">
        <v>6093</v>
      </c>
      <c r="F1682" s="7">
        <v>21</v>
      </c>
      <c r="G1682" s="7" t="s">
        <v>98</v>
      </c>
      <c r="H1682" s="7">
        <v>72845430</v>
      </c>
      <c r="I1682" s="7" t="s">
        <v>6094</v>
      </c>
      <c r="J1682" s="7" t="s">
        <v>6095</v>
      </c>
      <c r="N1682" t="str">
        <f t="shared" si="286"/>
        <v>柊</v>
      </c>
      <c r="O1682" t="str">
        <f t="shared" si="287"/>
        <v>勇飛</v>
      </c>
      <c r="P1682" t="str">
        <f t="shared" si="288"/>
        <v>ヒイラギ</v>
      </c>
      <c r="Q1682" t="str">
        <f t="shared" si="289"/>
        <v>ユウヒ</v>
      </c>
      <c r="R1682">
        <f t="shared" si="290"/>
        <v>22</v>
      </c>
      <c r="S1682" t="str">
        <f t="shared" si="291"/>
        <v>2000</v>
      </c>
      <c r="T1682" t="str">
        <f t="shared" si="292"/>
        <v>1022</v>
      </c>
      <c r="U1682" t="str">
        <f t="shared" si="293"/>
        <v>2000/10/22</v>
      </c>
      <c r="V1682" t="str">
        <f t="shared" si="294"/>
        <v>滋賀</v>
      </c>
      <c r="W1682" t="str">
        <f t="shared" si="295"/>
        <v>00072845430</v>
      </c>
      <c r="X1682" t="str">
        <f t="shared" si="296"/>
        <v>滋賀大</v>
      </c>
    </row>
    <row r="1683" spans="1:24" x14ac:dyDescent="0.55000000000000004">
      <c r="A1683" s="7" t="s">
        <v>6085</v>
      </c>
      <c r="B1683" s="7">
        <v>1682</v>
      </c>
      <c r="C1683" s="7" t="s">
        <v>6096</v>
      </c>
      <c r="D1683" s="7" t="s">
        <v>6097</v>
      </c>
      <c r="E1683" s="7" t="s">
        <v>6098</v>
      </c>
      <c r="F1683" s="7">
        <v>21</v>
      </c>
      <c r="G1683" s="7" t="s">
        <v>98</v>
      </c>
      <c r="H1683" s="7">
        <v>63364628</v>
      </c>
      <c r="I1683" s="7" t="s">
        <v>1868</v>
      </c>
      <c r="J1683" s="7" t="s">
        <v>663</v>
      </c>
      <c r="N1683" t="str">
        <f t="shared" si="286"/>
        <v>加藤</v>
      </c>
      <c r="O1683" t="str">
        <f t="shared" si="287"/>
        <v>敦詞</v>
      </c>
      <c r="P1683" t="str">
        <f t="shared" si="288"/>
        <v>カトウ</v>
      </c>
      <c r="Q1683" t="str">
        <f t="shared" si="289"/>
        <v>アツシ</v>
      </c>
      <c r="R1683">
        <f t="shared" si="290"/>
        <v>21</v>
      </c>
      <c r="S1683" t="str">
        <f t="shared" si="291"/>
        <v>2001</v>
      </c>
      <c r="T1683" t="str">
        <f t="shared" si="292"/>
        <v>0331</v>
      </c>
      <c r="U1683" t="str">
        <f t="shared" si="293"/>
        <v>2001/03/31</v>
      </c>
      <c r="V1683" t="str">
        <f t="shared" si="294"/>
        <v>滋賀</v>
      </c>
      <c r="W1683" t="str">
        <f t="shared" si="295"/>
        <v>00063364628</v>
      </c>
      <c r="X1683" t="str">
        <f t="shared" si="296"/>
        <v>滋賀大</v>
      </c>
    </row>
    <row r="1684" spans="1:24" x14ac:dyDescent="0.55000000000000004">
      <c r="A1684" s="7" t="s">
        <v>6085</v>
      </c>
      <c r="B1684" s="7">
        <v>1683</v>
      </c>
      <c r="C1684" s="7" t="s">
        <v>6099</v>
      </c>
      <c r="D1684" s="7" t="s">
        <v>6100</v>
      </c>
      <c r="E1684" s="7" t="s">
        <v>6101</v>
      </c>
      <c r="F1684" s="7">
        <v>20</v>
      </c>
      <c r="G1684" s="7" t="s">
        <v>98</v>
      </c>
      <c r="H1684" s="7">
        <v>105513924</v>
      </c>
      <c r="I1684" s="7" t="s">
        <v>261</v>
      </c>
      <c r="J1684" s="7" t="s">
        <v>2269</v>
      </c>
      <c r="N1684" t="str">
        <f t="shared" si="286"/>
        <v>伊藤</v>
      </c>
      <c r="O1684" t="str">
        <f t="shared" si="287"/>
        <v>憧</v>
      </c>
      <c r="P1684" t="str">
        <f t="shared" si="288"/>
        <v>イトウ</v>
      </c>
      <c r="Q1684" t="str">
        <f t="shared" si="289"/>
        <v>ショウ</v>
      </c>
      <c r="R1684">
        <f t="shared" si="290"/>
        <v>21</v>
      </c>
      <c r="S1684" t="str">
        <f t="shared" si="291"/>
        <v>2001</v>
      </c>
      <c r="T1684" t="str">
        <f t="shared" si="292"/>
        <v>0928</v>
      </c>
      <c r="U1684" t="str">
        <f t="shared" si="293"/>
        <v>2001/09/28</v>
      </c>
      <c r="V1684" t="str">
        <f t="shared" si="294"/>
        <v>滋賀</v>
      </c>
      <c r="W1684" t="str">
        <f t="shared" si="295"/>
        <v>00105513924</v>
      </c>
      <c r="X1684" t="str">
        <f t="shared" si="296"/>
        <v>滋賀大</v>
      </c>
    </row>
    <row r="1685" spans="1:24" x14ac:dyDescent="0.55000000000000004">
      <c r="A1685" s="7" t="s">
        <v>6085</v>
      </c>
      <c r="B1685" s="7">
        <v>1684</v>
      </c>
      <c r="C1685" s="7" t="s">
        <v>6102</v>
      </c>
      <c r="D1685" s="7" t="s">
        <v>6103</v>
      </c>
      <c r="E1685" s="7" t="s">
        <v>5666</v>
      </c>
      <c r="F1685" s="7">
        <v>20</v>
      </c>
      <c r="G1685" s="7" t="s">
        <v>98</v>
      </c>
      <c r="H1685" s="7">
        <v>114498128</v>
      </c>
      <c r="I1685" s="7" t="s">
        <v>6104</v>
      </c>
      <c r="J1685" s="7" t="s">
        <v>6105</v>
      </c>
      <c r="N1685" t="str">
        <f t="shared" si="286"/>
        <v>孫</v>
      </c>
      <c r="O1685" t="str">
        <f t="shared" si="287"/>
        <v>陽勲</v>
      </c>
      <c r="P1685" t="str">
        <f t="shared" si="288"/>
        <v>ソン</v>
      </c>
      <c r="Q1685" t="str">
        <f t="shared" si="289"/>
        <v>ヤンフン</v>
      </c>
      <c r="R1685">
        <f t="shared" si="290"/>
        <v>21</v>
      </c>
      <c r="S1685" t="str">
        <f t="shared" si="291"/>
        <v>2001</v>
      </c>
      <c r="T1685" t="str">
        <f t="shared" si="292"/>
        <v>0613</v>
      </c>
      <c r="U1685" t="str">
        <f t="shared" si="293"/>
        <v>2001/06/13</v>
      </c>
      <c r="V1685" t="str">
        <f t="shared" si="294"/>
        <v>滋賀</v>
      </c>
      <c r="W1685" t="str">
        <f t="shared" si="295"/>
        <v>00114498128</v>
      </c>
      <c r="X1685" t="str">
        <f t="shared" si="296"/>
        <v>滋賀大</v>
      </c>
    </row>
    <row r="1686" spans="1:24" x14ac:dyDescent="0.55000000000000004">
      <c r="A1686" s="7" t="s">
        <v>6085</v>
      </c>
      <c r="B1686" s="7">
        <v>1685</v>
      </c>
      <c r="C1686" s="7" t="s">
        <v>6106</v>
      </c>
      <c r="D1686" s="7" t="s">
        <v>6107</v>
      </c>
      <c r="E1686" s="7" t="s">
        <v>1694</v>
      </c>
      <c r="F1686" s="7">
        <v>20</v>
      </c>
      <c r="G1686" s="7" t="s">
        <v>98</v>
      </c>
      <c r="H1686" s="7">
        <v>110679933</v>
      </c>
      <c r="I1686" s="7" t="s">
        <v>2896</v>
      </c>
      <c r="J1686" s="7" t="s">
        <v>542</v>
      </c>
      <c r="N1686" t="str">
        <f t="shared" si="286"/>
        <v>黒川</v>
      </c>
      <c r="O1686" t="str">
        <f t="shared" si="287"/>
        <v>雄太</v>
      </c>
      <c r="P1686" t="str">
        <f t="shared" si="288"/>
        <v>クロカワ</v>
      </c>
      <c r="Q1686" t="str">
        <f t="shared" si="289"/>
        <v>ユウタ</v>
      </c>
      <c r="R1686">
        <f t="shared" si="290"/>
        <v>21</v>
      </c>
      <c r="S1686" t="str">
        <f t="shared" si="291"/>
        <v>2001</v>
      </c>
      <c r="T1686" t="str">
        <f t="shared" si="292"/>
        <v>0412</v>
      </c>
      <c r="U1686" t="str">
        <f t="shared" si="293"/>
        <v>2001/04/12</v>
      </c>
      <c r="V1686" t="str">
        <f t="shared" si="294"/>
        <v>滋賀</v>
      </c>
      <c r="W1686" t="str">
        <f t="shared" si="295"/>
        <v>00110679933</v>
      </c>
      <c r="X1686" t="str">
        <f t="shared" si="296"/>
        <v>滋賀大</v>
      </c>
    </row>
    <row r="1687" spans="1:24" x14ac:dyDescent="0.55000000000000004">
      <c r="A1687" s="7" t="s">
        <v>6085</v>
      </c>
      <c r="B1687" s="7">
        <v>1686</v>
      </c>
      <c r="C1687" s="7" t="s">
        <v>6108</v>
      </c>
      <c r="D1687" s="7" t="s">
        <v>6109</v>
      </c>
      <c r="E1687" s="7" t="s">
        <v>5943</v>
      </c>
      <c r="F1687" s="7">
        <v>20</v>
      </c>
      <c r="G1687" s="7" t="s">
        <v>98</v>
      </c>
      <c r="H1687" s="7" t="s">
        <v>551</v>
      </c>
      <c r="I1687" s="7" t="s">
        <v>1138</v>
      </c>
      <c r="J1687" s="7" t="s">
        <v>1391</v>
      </c>
      <c r="N1687" t="str">
        <f t="shared" si="286"/>
        <v>坂本</v>
      </c>
      <c r="O1687" t="str">
        <f t="shared" si="287"/>
        <v>尊</v>
      </c>
      <c r="P1687" t="str">
        <f t="shared" si="288"/>
        <v>サカモト</v>
      </c>
      <c r="Q1687" t="str">
        <f t="shared" si="289"/>
        <v>タケル</v>
      </c>
      <c r="R1687">
        <f t="shared" si="290"/>
        <v>20</v>
      </c>
      <c r="S1687" t="str">
        <f t="shared" si="291"/>
        <v>2002</v>
      </c>
      <c r="T1687" t="str">
        <f t="shared" si="292"/>
        <v>0325</v>
      </c>
      <c r="U1687" t="str">
        <f t="shared" si="293"/>
        <v>2002/03/25</v>
      </c>
      <c r="V1687" t="str">
        <f t="shared" si="294"/>
        <v>滋賀</v>
      </c>
      <c r="W1687" t="str">
        <f t="shared" si="295"/>
        <v/>
      </c>
      <c r="X1687" t="str">
        <f t="shared" si="296"/>
        <v>滋賀大</v>
      </c>
    </row>
    <row r="1688" spans="1:24" x14ac:dyDescent="0.55000000000000004">
      <c r="A1688" s="7" t="s">
        <v>6085</v>
      </c>
      <c r="B1688" s="7">
        <v>1687</v>
      </c>
      <c r="C1688" s="7" t="s">
        <v>6110</v>
      </c>
      <c r="D1688" s="7" t="s">
        <v>6111</v>
      </c>
      <c r="E1688" s="7" t="s">
        <v>3115</v>
      </c>
      <c r="F1688" s="7">
        <v>19</v>
      </c>
      <c r="G1688" s="7" t="s">
        <v>98</v>
      </c>
      <c r="H1688" s="7">
        <v>108390122</v>
      </c>
      <c r="I1688" s="7" t="s">
        <v>6112</v>
      </c>
      <c r="J1688" s="7" t="s">
        <v>105</v>
      </c>
      <c r="N1688" t="str">
        <f t="shared" si="286"/>
        <v>橋田</v>
      </c>
      <c r="O1688" t="str">
        <f t="shared" si="287"/>
        <v>大輝</v>
      </c>
      <c r="P1688" t="str">
        <f t="shared" si="288"/>
        <v>ハシダ</v>
      </c>
      <c r="Q1688" t="str">
        <f t="shared" si="289"/>
        <v>ダイキ</v>
      </c>
      <c r="R1688">
        <f t="shared" si="290"/>
        <v>20</v>
      </c>
      <c r="S1688" t="str">
        <f t="shared" si="291"/>
        <v>2002</v>
      </c>
      <c r="T1688" t="str">
        <f t="shared" si="292"/>
        <v>1008</v>
      </c>
      <c r="U1688" t="str">
        <f t="shared" si="293"/>
        <v>2002/10/08</v>
      </c>
      <c r="V1688" t="str">
        <f t="shared" si="294"/>
        <v>滋賀</v>
      </c>
      <c r="W1688" t="str">
        <f t="shared" si="295"/>
        <v>00108390122</v>
      </c>
      <c r="X1688" t="str">
        <f t="shared" si="296"/>
        <v>滋賀大</v>
      </c>
    </row>
    <row r="1689" spans="1:24" x14ac:dyDescent="0.55000000000000004">
      <c r="A1689" s="7" t="s">
        <v>6085</v>
      </c>
      <c r="B1689" s="7">
        <v>1688</v>
      </c>
      <c r="C1689" s="7" t="s">
        <v>6113</v>
      </c>
      <c r="D1689" s="7" t="s">
        <v>6114</v>
      </c>
      <c r="E1689" s="7" t="s">
        <v>6115</v>
      </c>
      <c r="F1689" s="7">
        <v>19</v>
      </c>
      <c r="G1689" s="7" t="s">
        <v>98</v>
      </c>
      <c r="H1689" s="7">
        <v>122773224</v>
      </c>
      <c r="I1689" s="7" t="s">
        <v>6116</v>
      </c>
      <c r="J1689" s="7" t="s">
        <v>2297</v>
      </c>
      <c r="N1689" t="str">
        <f t="shared" si="286"/>
        <v>中出</v>
      </c>
      <c r="O1689" t="str">
        <f t="shared" si="287"/>
        <v>蓮</v>
      </c>
      <c r="P1689" t="str">
        <f t="shared" si="288"/>
        <v>ナカデ</v>
      </c>
      <c r="Q1689" t="str">
        <f t="shared" si="289"/>
        <v>レン</v>
      </c>
      <c r="R1689">
        <f t="shared" si="290"/>
        <v>19</v>
      </c>
      <c r="S1689" t="str">
        <f t="shared" si="291"/>
        <v>2003</v>
      </c>
      <c r="T1689" t="str">
        <f t="shared" si="292"/>
        <v>0218</v>
      </c>
      <c r="U1689" t="str">
        <f t="shared" si="293"/>
        <v>2003/02/18</v>
      </c>
      <c r="V1689" t="str">
        <f t="shared" si="294"/>
        <v>滋賀</v>
      </c>
      <c r="W1689" t="str">
        <f t="shared" si="295"/>
        <v>00122773224</v>
      </c>
      <c r="X1689" t="str">
        <f t="shared" si="296"/>
        <v>滋賀大</v>
      </c>
    </row>
    <row r="1690" spans="1:24" x14ac:dyDescent="0.55000000000000004">
      <c r="A1690" s="7" t="s">
        <v>6085</v>
      </c>
      <c r="B1690" s="7">
        <v>1689</v>
      </c>
      <c r="C1690" s="7" t="s">
        <v>6117</v>
      </c>
      <c r="D1690" s="7" t="s">
        <v>6118</v>
      </c>
      <c r="E1690" s="7" t="s">
        <v>5244</v>
      </c>
      <c r="F1690" s="7">
        <v>21</v>
      </c>
      <c r="G1690" s="7" t="s">
        <v>98</v>
      </c>
      <c r="H1690" s="7">
        <v>65559737</v>
      </c>
      <c r="I1690" s="7" t="s">
        <v>753</v>
      </c>
      <c r="J1690" s="7" t="s">
        <v>4973</v>
      </c>
      <c r="N1690" t="str">
        <f t="shared" si="286"/>
        <v>尾野</v>
      </c>
      <c r="O1690" t="str">
        <f t="shared" si="287"/>
        <v>弘直</v>
      </c>
      <c r="P1690" t="str">
        <f t="shared" si="288"/>
        <v>オノ</v>
      </c>
      <c r="Q1690" t="str">
        <f t="shared" si="289"/>
        <v>ヒロナオ</v>
      </c>
      <c r="R1690">
        <f t="shared" si="290"/>
        <v>22</v>
      </c>
      <c r="S1690" t="str">
        <f t="shared" si="291"/>
        <v>2000</v>
      </c>
      <c r="T1690" t="str">
        <f t="shared" si="292"/>
        <v>0729</v>
      </c>
      <c r="U1690" t="str">
        <f t="shared" si="293"/>
        <v>2000/07/29</v>
      </c>
      <c r="V1690" t="str">
        <f t="shared" si="294"/>
        <v>滋賀</v>
      </c>
      <c r="W1690" t="str">
        <f t="shared" si="295"/>
        <v>00065559737</v>
      </c>
      <c r="X1690" t="str">
        <f t="shared" si="296"/>
        <v>滋賀大</v>
      </c>
    </row>
    <row r="1691" spans="1:24" x14ac:dyDescent="0.55000000000000004">
      <c r="A1691" s="7" t="s">
        <v>6085</v>
      </c>
      <c r="B1691" s="7">
        <v>1690</v>
      </c>
      <c r="C1691" s="7" t="s">
        <v>6119</v>
      </c>
      <c r="D1691" s="7" t="s">
        <v>6120</v>
      </c>
      <c r="E1691" s="7" t="s">
        <v>2014</v>
      </c>
      <c r="F1691" s="7">
        <v>21</v>
      </c>
      <c r="G1691" s="7" t="s">
        <v>98</v>
      </c>
      <c r="H1691" s="7">
        <v>98885846</v>
      </c>
      <c r="I1691" s="7" t="s">
        <v>514</v>
      </c>
      <c r="J1691" s="7" t="s">
        <v>3011</v>
      </c>
      <c r="N1691" t="str">
        <f t="shared" si="286"/>
        <v>橋本</v>
      </c>
      <c r="O1691" t="str">
        <f t="shared" si="287"/>
        <v>真佑</v>
      </c>
      <c r="P1691" t="str">
        <f t="shared" si="288"/>
        <v>ハシモト</v>
      </c>
      <c r="Q1691" t="str">
        <f t="shared" si="289"/>
        <v>シンスケ</v>
      </c>
      <c r="R1691">
        <f t="shared" si="290"/>
        <v>22</v>
      </c>
      <c r="S1691" t="str">
        <f t="shared" si="291"/>
        <v>2000</v>
      </c>
      <c r="T1691" t="str">
        <f t="shared" si="292"/>
        <v>0912</v>
      </c>
      <c r="U1691" t="str">
        <f t="shared" si="293"/>
        <v>2000/09/12</v>
      </c>
      <c r="V1691" t="str">
        <f t="shared" si="294"/>
        <v>滋賀</v>
      </c>
      <c r="W1691" t="str">
        <f t="shared" si="295"/>
        <v>00098885846</v>
      </c>
      <c r="X1691" t="str">
        <f t="shared" si="296"/>
        <v>滋賀大</v>
      </c>
    </row>
    <row r="1692" spans="1:24" x14ac:dyDescent="0.55000000000000004">
      <c r="A1692" s="7" t="s">
        <v>6085</v>
      </c>
      <c r="B1692" s="7">
        <v>1691</v>
      </c>
      <c r="C1692" s="7" t="s">
        <v>6121</v>
      </c>
      <c r="D1692" s="7" t="s">
        <v>6122</v>
      </c>
      <c r="E1692" s="7" t="s">
        <v>6123</v>
      </c>
      <c r="F1692" s="7">
        <v>21</v>
      </c>
      <c r="G1692" s="7" t="s">
        <v>115</v>
      </c>
      <c r="H1692" s="7">
        <v>99348033</v>
      </c>
      <c r="I1692" s="7" t="s">
        <v>6124</v>
      </c>
      <c r="J1692" s="7" t="s">
        <v>3429</v>
      </c>
      <c r="N1692" t="str">
        <f t="shared" si="286"/>
        <v>徳江</v>
      </c>
      <c r="O1692" t="str">
        <f t="shared" si="287"/>
        <v>真人</v>
      </c>
      <c r="P1692" t="str">
        <f t="shared" si="288"/>
        <v>トクエ</v>
      </c>
      <c r="Q1692" t="str">
        <f t="shared" si="289"/>
        <v>マナト</v>
      </c>
      <c r="R1692">
        <f t="shared" si="290"/>
        <v>21</v>
      </c>
      <c r="S1692" t="str">
        <f t="shared" si="291"/>
        <v>2001</v>
      </c>
      <c r="T1692" t="str">
        <f t="shared" si="292"/>
        <v>0310</v>
      </c>
      <c r="U1692" t="str">
        <f t="shared" si="293"/>
        <v>2001/03/10</v>
      </c>
      <c r="V1692" t="str">
        <f t="shared" si="294"/>
        <v>愛知</v>
      </c>
      <c r="W1692" t="str">
        <f t="shared" si="295"/>
        <v>00099348033</v>
      </c>
      <c r="X1692" t="str">
        <f t="shared" si="296"/>
        <v>滋賀大</v>
      </c>
    </row>
    <row r="1693" spans="1:24" x14ac:dyDescent="0.55000000000000004">
      <c r="A1693" s="7" t="s">
        <v>6085</v>
      </c>
      <c r="B1693" s="7">
        <v>1692</v>
      </c>
      <c r="C1693" s="7" t="s">
        <v>6125</v>
      </c>
      <c r="D1693" s="7" t="s">
        <v>6126</v>
      </c>
      <c r="E1693" s="7" t="s">
        <v>6127</v>
      </c>
      <c r="F1693" s="7">
        <v>20</v>
      </c>
      <c r="G1693" s="7" t="s">
        <v>98</v>
      </c>
      <c r="H1693" s="7">
        <v>74041319</v>
      </c>
      <c r="I1693" s="7" t="s">
        <v>6128</v>
      </c>
      <c r="J1693" s="7" t="s">
        <v>4821</v>
      </c>
      <c r="N1693" t="str">
        <f t="shared" si="286"/>
        <v>堀内</v>
      </c>
      <c r="O1693" t="str">
        <f t="shared" si="287"/>
        <v>毅</v>
      </c>
      <c r="P1693" t="str">
        <f t="shared" si="288"/>
        <v>ホリウチ</v>
      </c>
      <c r="Q1693" t="str">
        <f t="shared" si="289"/>
        <v>タケシ</v>
      </c>
      <c r="R1693">
        <f t="shared" si="290"/>
        <v>21</v>
      </c>
      <c r="S1693" t="str">
        <f t="shared" si="291"/>
        <v>2001</v>
      </c>
      <c r="T1693" t="str">
        <f t="shared" si="292"/>
        <v>0722</v>
      </c>
      <c r="U1693" t="str">
        <f t="shared" si="293"/>
        <v>2001/07/22</v>
      </c>
      <c r="V1693" t="str">
        <f t="shared" si="294"/>
        <v>滋賀</v>
      </c>
      <c r="W1693" t="str">
        <f t="shared" si="295"/>
        <v>00074041319</v>
      </c>
      <c r="X1693" t="str">
        <f t="shared" si="296"/>
        <v>滋賀大</v>
      </c>
    </row>
    <row r="1694" spans="1:24" x14ac:dyDescent="0.55000000000000004">
      <c r="A1694" s="7" t="s">
        <v>6085</v>
      </c>
      <c r="B1694" s="7">
        <v>1693</v>
      </c>
      <c r="C1694" s="7" t="s">
        <v>6129</v>
      </c>
      <c r="D1694" s="7" t="s">
        <v>6130</v>
      </c>
      <c r="E1694" s="7" t="s">
        <v>6131</v>
      </c>
      <c r="F1694" s="7">
        <v>20</v>
      </c>
      <c r="G1694" s="7" t="s">
        <v>98</v>
      </c>
      <c r="H1694" s="7">
        <v>112005211</v>
      </c>
      <c r="I1694" s="7" t="s">
        <v>3534</v>
      </c>
      <c r="J1694" s="7" t="s">
        <v>1688</v>
      </c>
      <c r="N1694" t="str">
        <f t="shared" si="286"/>
        <v>辻</v>
      </c>
      <c r="O1694" t="str">
        <f t="shared" si="287"/>
        <v>開斗</v>
      </c>
      <c r="P1694" t="str">
        <f t="shared" si="288"/>
        <v>ツジ</v>
      </c>
      <c r="Q1694" t="str">
        <f t="shared" si="289"/>
        <v>カイト</v>
      </c>
      <c r="R1694">
        <f t="shared" si="290"/>
        <v>21</v>
      </c>
      <c r="S1694" t="str">
        <f t="shared" si="291"/>
        <v>2001</v>
      </c>
      <c r="T1694" t="str">
        <f t="shared" si="292"/>
        <v>0809</v>
      </c>
      <c r="U1694" t="str">
        <f t="shared" si="293"/>
        <v>2001/08/09</v>
      </c>
      <c r="V1694" t="str">
        <f t="shared" si="294"/>
        <v>滋賀</v>
      </c>
      <c r="W1694" t="str">
        <f t="shared" si="295"/>
        <v>00112005211</v>
      </c>
      <c r="X1694" t="str">
        <f t="shared" si="296"/>
        <v>滋賀大</v>
      </c>
    </row>
    <row r="1695" spans="1:24" x14ac:dyDescent="0.55000000000000004">
      <c r="A1695" s="7" t="s">
        <v>6085</v>
      </c>
      <c r="B1695" s="7">
        <v>1694</v>
      </c>
      <c r="C1695" s="7" t="s">
        <v>6132</v>
      </c>
      <c r="D1695" s="7" t="s">
        <v>6133</v>
      </c>
      <c r="E1695" s="7" t="s">
        <v>3245</v>
      </c>
      <c r="F1695" s="7">
        <v>19</v>
      </c>
      <c r="G1695" s="7" t="s">
        <v>143</v>
      </c>
      <c r="H1695" s="7">
        <v>122358728</v>
      </c>
      <c r="I1695" s="7" t="s">
        <v>266</v>
      </c>
      <c r="J1695" s="7" t="s">
        <v>962</v>
      </c>
      <c r="N1695" t="str">
        <f t="shared" si="286"/>
        <v>谷口</v>
      </c>
      <c r="O1695" t="str">
        <f t="shared" si="287"/>
        <v>真貴</v>
      </c>
      <c r="P1695" t="str">
        <f t="shared" si="288"/>
        <v>タニグチ</v>
      </c>
      <c r="Q1695" t="str">
        <f t="shared" si="289"/>
        <v>マサキ</v>
      </c>
      <c r="R1695">
        <f t="shared" si="290"/>
        <v>20</v>
      </c>
      <c r="S1695" t="str">
        <f t="shared" si="291"/>
        <v>2002</v>
      </c>
      <c r="T1695" t="str">
        <f t="shared" si="292"/>
        <v>0618</v>
      </c>
      <c r="U1695" t="str">
        <f t="shared" si="293"/>
        <v>2002/06/18</v>
      </c>
      <c r="V1695" t="str">
        <f t="shared" si="294"/>
        <v>兵庫</v>
      </c>
      <c r="W1695" t="str">
        <f t="shared" si="295"/>
        <v>00122358728</v>
      </c>
      <c r="X1695" t="str">
        <f t="shared" si="296"/>
        <v>滋賀大</v>
      </c>
    </row>
    <row r="1696" spans="1:24" x14ac:dyDescent="0.55000000000000004">
      <c r="A1696" s="7" t="s">
        <v>6085</v>
      </c>
      <c r="B1696" s="7">
        <v>1695</v>
      </c>
      <c r="C1696" s="7" t="s">
        <v>6134</v>
      </c>
      <c r="D1696" s="7" t="s">
        <v>6135</v>
      </c>
      <c r="E1696" s="7" t="s">
        <v>4921</v>
      </c>
      <c r="F1696" s="7">
        <v>19</v>
      </c>
      <c r="G1696" s="7" t="s">
        <v>98</v>
      </c>
      <c r="H1696" s="7">
        <v>143230518</v>
      </c>
      <c r="I1696" s="7" t="s">
        <v>2969</v>
      </c>
      <c r="J1696" s="7" t="s">
        <v>1836</v>
      </c>
      <c r="N1696" t="str">
        <f t="shared" si="286"/>
        <v>松岡</v>
      </c>
      <c r="O1696" t="str">
        <f t="shared" si="287"/>
        <v>潤</v>
      </c>
      <c r="P1696" t="str">
        <f t="shared" si="288"/>
        <v>マツオカ</v>
      </c>
      <c r="Q1696" t="str">
        <f t="shared" si="289"/>
        <v>ジュン</v>
      </c>
      <c r="R1696">
        <f t="shared" si="290"/>
        <v>20</v>
      </c>
      <c r="S1696" t="str">
        <f t="shared" si="291"/>
        <v>2002</v>
      </c>
      <c r="T1696" t="str">
        <f t="shared" si="292"/>
        <v>0708</v>
      </c>
      <c r="U1696" t="str">
        <f t="shared" si="293"/>
        <v>2002/07/08</v>
      </c>
      <c r="V1696" t="str">
        <f t="shared" si="294"/>
        <v>滋賀</v>
      </c>
      <c r="W1696" t="str">
        <f t="shared" si="295"/>
        <v>00143230518</v>
      </c>
      <c r="X1696" t="str">
        <f t="shared" si="296"/>
        <v>滋賀大</v>
      </c>
    </row>
    <row r="1697" spans="1:24" x14ac:dyDescent="0.55000000000000004">
      <c r="A1697" s="7" t="s">
        <v>6085</v>
      </c>
      <c r="B1697" s="7">
        <v>1696</v>
      </c>
      <c r="C1697" s="7" t="s">
        <v>6136</v>
      </c>
      <c r="D1697" s="7" t="s">
        <v>6137</v>
      </c>
      <c r="E1697" s="7" t="s">
        <v>6138</v>
      </c>
      <c r="F1697" s="7">
        <v>20</v>
      </c>
      <c r="G1697" s="7" t="s">
        <v>98</v>
      </c>
      <c r="H1697" s="7">
        <v>80951124</v>
      </c>
      <c r="I1697" s="7" t="s">
        <v>770</v>
      </c>
      <c r="J1697" s="7" t="s">
        <v>6139</v>
      </c>
      <c r="N1697" t="str">
        <f t="shared" si="286"/>
        <v>前田</v>
      </c>
      <c r="O1697" t="str">
        <f t="shared" si="287"/>
        <v>旺佳</v>
      </c>
      <c r="P1697" t="str">
        <f t="shared" si="288"/>
        <v>マエダ</v>
      </c>
      <c r="Q1697" t="str">
        <f t="shared" si="289"/>
        <v>オウカ</v>
      </c>
      <c r="R1697">
        <f t="shared" si="290"/>
        <v>21</v>
      </c>
      <c r="S1697" t="str">
        <f t="shared" si="291"/>
        <v>2001</v>
      </c>
      <c r="T1697" t="str">
        <f t="shared" si="292"/>
        <v>1006</v>
      </c>
      <c r="U1697" t="str">
        <f t="shared" si="293"/>
        <v>2001/10/06</v>
      </c>
      <c r="V1697" t="str">
        <f t="shared" si="294"/>
        <v>滋賀</v>
      </c>
      <c r="W1697" t="str">
        <f t="shared" si="295"/>
        <v>00080951124</v>
      </c>
      <c r="X1697" t="str">
        <f t="shared" si="296"/>
        <v>滋賀大</v>
      </c>
    </row>
    <row r="1698" spans="1:24" x14ac:dyDescent="0.55000000000000004">
      <c r="A1698" s="7" t="s">
        <v>6085</v>
      </c>
      <c r="B1698" s="7">
        <v>1697</v>
      </c>
      <c r="C1698" s="7" t="s">
        <v>6140</v>
      </c>
      <c r="D1698" s="7" t="s">
        <v>6141</v>
      </c>
      <c r="E1698" s="7" t="s">
        <v>5513</v>
      </c>
      <c r="F1698" s="7">
        <v>21</v>
      </c>
      <c r="G1698" s="7" t="s">
        <v>98</v>
      </c>
      <c r="H1698" s="7">
        <v>92310015</v>
      </c>
      <c r="I1698" s="7" t="s">
        <v>6142</v>
      </c>
      <c r="J1698" s="7" t="s">
        <v>1636</v>
      </c>
      <c r="N1698" t="str">
        <f t="shared" si="286"/>
        <v>吉原</v>
      </c>
      <c r="O1698" t="str">
        <f t="shared" si="287"/>
        <v>翔大</v>
      </c>
      <c r="P1698" t="str">
        <f t="shared" si="288"/>
        <v>ヨシハラ</v>
      </c>
      <c r="Q1698" t="str">
        <f t="shared" si="289"/>
        <v>ショウタ</v>
      </c>
      <c r="R1698">
        <f t="shared" si="290"/>
        <v>21</v>
      </c>
      <c r="S1698" t="str">
        <f t="shared" si="291"/>
        <v>2001</v>
      </c>
      <c r="T1698" t="str">
        <f t="shared" si="292"/>
        <v>0308</v>
      </c>
      <c r="U1698" t="str">
        <f t="shared" si="293"/>
        <v>2001/03/08</v>
      </c>
      <c r="V1698" t="str">
        <f t="shared" si="294"/>
        <v>滋賀</v>
      </c>
      <c r="W1698" t="str">
        <f t="shared" si="295"/>
        <v>00092310015</v>
      </c>
      <c r="X1698" t="str">
        <f t="shared" si="296"/>
        <v>滋賀大</v>
      </c>
    </row>
    <row r="1699" spans="1:24" x14ac:dyDescent="0.55000000000000004">
      <c r="A1699" s="7" t="s">
        <v>6085</v>
      </c>
      <c r="B1699" s="7">
        <v>1698</v>
      </c>
      <c r="C1699" s="7" t="s">
        <v>6143</v>
      </c>
      <c r="D1699" s="7" t="s">
        <v>6144</v>
      </c>
      <c r="E1699" s="7" t="s">
        <v>1456</v>
      </c>
      <c r="F1699" s="7">
        <v>20</v>
      </c>
      <c r="G1699" s="7" t="s">
        <v>98</v>
      </c>
      <c r="H1699" s="7">
        <v>107704524</v>
      </c>
      <c r="I1699" s="7" t="s">
        <v>2578</v>
      </c>
      <c r="J1699" s="7" t="s">
        <v>6145</v>
      </c>
      <c r="N1699" t="str">
        <f t="shared" si="286"/>
        <v>北村</v>
      </c>
      <c r="O1699" t="str">
        <f t="shared" si="287"/>
        <v>龍章</v>
      </c>
      <c r="P1699" t="str">
        <f t="shared" si="288"/>
        <v>キタムラ</v>
      </c>
      <c r="Q1699" t="str">
        <f t="shared" si="289"/>
        <v>リュウショウ</v>
      </c>
      <c r="R1699">
        <f t="shared" si="290"/>
        <v>21</v>
      </c>
      <c r="S1699" t="str">
        <f t="shared" si="291"/>
        <v>2001</v>
      </c>
      <c r="T1699" t="str">
        <f t="shared" si="292"/>
        <v>0407</v>
      </c>
      <c r="U1699" t="str">
        <f t="shared" si="293"/>
        <v>2001/04/07</v>
      </c>
      <c r="V1699" t="str">
        <f t="shared" si="294"/>
        <v>滋賀</v>
      </c>
      <c r="W1699" t="str">
        <f t="shared" si="295"/>
        <v>00107704524</v>
      </c>
      <c r="X1699" t="str">
        <f t="shared" si="296"/>
        <v>滋賀大</v>
      </c>
    </row>
    <row r="1700" spans="1:24" x14ac:dyDescent="0.55000000000000004">
      <c r="A1700" s="7" t="s">
        <v>6085</v>
      </c>
      <c r="B1700" s="7">
        <v>1699</v>
      </c>
      <c r="C1700" s="7" t="s">
        <v>6146</v>
      </c>
      <c r="D1700" s="7" t="s">
        <v>6147</v>
      </c>
      <c r="E1700" s="7" t="s">
        <v>4082</v>
      </c>
      <c r="F1700" s="7">
        <v>19</v>
      </c>
      <c r="G1700" s="7" t="s">
        <v>121</v>
      </c>
      <c r="H1700" s="7" t="s">
        <v>551</v>
      </c>
      <c r="I1700" s="7" t="s">
        <v>6148</v>
      </c>
      <c r="J1700" s="7" t="s">
        <v>2068</v>
      </c>
      <c r="N1700" t="str">
        <f t="shared" si="286"/>
        <v>大井</v>
      </c>
      <c r="O1700" t="str">
        <f t="shared" si="287"/>
        <v>渉</v>
      </c>
      <c r="P1700" t="str">
        <f t="shared" si="288"/>
        <v>オオイ</v>
      </c>
      <c r="Q1700" t="str">
        <f t="shared" si="289"/>
        <v>ワタル</v>
      </c>
      <c r="R1700">
        <f t="shared" si="290"/>
        <v>19</v>
      </c>
      <c r="S1700" t="str">
        <f t="shared" si="291"/>
        <v>2003</v>
      </c>
      <c r="T1700" t="str">
        <f t="shared" si="292"/>
        <v>0219</v>
      </c>
      <c r="U1700" t="str">
        <f t="shared" si="293"/>
        <v>2003/02/19</v>
      </c>
      <c r="V1700" t="str">
        <f t="shared" si="294"/>
        <v>京都</v>
      </c>
      <c r="W1700" t="str">
        <f t="shared" si="295"/>
        <v/>
      </c>
      <c r="X1700" t="str">
        <f t="shared" si="296"/>
        <v>滋賀大</v>
      </c>
    </row>
    <row r="1701" spans="1:24" x14ac:dyDescent="0.55000000000000004">
      <c r="A1701" s="7" t="s">
        <v>6149</v>
      </c>
      <c r="B1701" s="7">
        <v>1700</v>
      </c>
      <c r="C1701" s="7" t="s">
        <v>6150</v>
      </c>
      <c r="D1701" s="7" t="s">
        <v>6151</v>
      </c>
      <c r="E1701" s="7" t="s">
        <v>6152</v>
      </c>
      <c r="F1701" s="7">
        <v>19</v>
      </c>
      <c r="G1701" s="7" t="s">
        <v>109</v>
      </c>
      <c r="H1701" s="7">
        <v>91252524</v>
      </c>
      <c r="I1701" s="7" t="s">
        <v>6153</v>
      </c>
      <c r="J1701" s="7" t="s">
        <v>333</v>
      </c>
      <c r="N1701" t="str">
        <f t="shared" si="286"/>
        <v>大上</v>
      </c>
      <c r="O1701" t="str">
        <f t="shared" si="287"/>
        <v>侑也</v>
      </c>
      <c r="P1701" t="str">
        <f t="shared" si="288"/>
        <v>オオウエ</v>
      </c>
      <c r="Q1701" t="str">
        <f t="shared" si="289"/>
        <v>ユウヤ</v>
      </c>
      <c r="R1701">
        <f t="shared" si="290"/>
        <v>20</v>
      </c>
      <c r="S1701" t="str">
        <f t="shared" si="291"/>
        <v>2002</v>
      </c>
      <c r="T1701" t="str">
        <f t="shared" si="292"/>
        <v>0929</v>
      </c>
      <c r="U1701" t="str">
        <f t="shared" si="293"/>
        <v>2002/09/29</v>
      </c>
      <c r="V1701" t="str">
        <f t="shared" si="294"/>
        <v>奈良</v>
      </c>
      <c r="W1701" t="str">
        <f t="shared" si="295"/>
        <v>00091252524</v>
      </c>
      <c r="X1701" t="str">
        <f t="shared" si="296"/>
        <v>大阪大谷大</v>
      </c>
    </row>
    <row r="1702" spans="1:24" x14ac:dyDescent="0.55000000000000004">
      <c r="A1702" s="7" t="s">
        <v>6149</v>
      </c>
      <c r="B1702" s="7">
        <v>1701</v>
      </c>
      <c r="C1702" s="7" t="s">
        <v>6154</v>
      </c>
      <c r="D1702" s="7" t="s">
        <v>6155</v>
      </c>
      <c r="E1702" s="7" t="s">
        <v>1052</v>
      </c>
      <c r="F1702" s="7">
        <v>19</v>
      </c>
      <c r="G1702" s="7" t="s">
        <v>149</v>
      </c>
      <c r="H1702" s="7" t="s">
        <v>551</v>
      </c>
      <c r="I1702" s="7" t="s">
        <v>3159</v>
      </c>
      <c r="J1702" s="7" t="s">
        <v>2775</v>
      </c>
      <c r="N1702" t="str">
        <f t="shared" si="286"/>
        <v>小杉</v>
      </c>
      <c r="O1702" t="str">
        <f t="shared" si="287"/>
        <v>凛太郎</v>
      </c>
      <c r="P1702" t="str">
        <f t="shared" si="288"/>
        <v>コスギ</v>
      </c>
      <c r="Q1702" t="str">
        <f t="shared" si="289"/>
        <v>リンタロウ</v>
      </c>
      <c r="R1702">
        <f t="shared" si="290"/>
        <v>20</v>
      </c>
      <c r="S1702" t="str">
        <f t="shared" si="291"/>
        <v>2002</v>
      </c>
      <c r="T1702" t="str">
        <f t="shared" si="292"/>
        <v>0621</v>
      </c>
      <c r="U1702" t="str">
        <f t="shared" si="293"/>
        <v>2002/06/21</v>
      </c>
      <c r="V1702" t="str">
        <f t="shared" si="294"/>
        <v>大阪</v>
      </c>
      <c r="W1702" t="str">
        <f t="shared" si="295"/>
        <v/>
      </c>
      <c r="X1702" t="str">
        <f t="shared" si="296"/>
        <v>大阪大谷大</v>
      </c>
    </row>
    <row r="1703" spans="1:24" x14ac:dyDescent="0.55000000000000004">
      <c r="A1703" s="7" t="s">
        <v>6156</v>
      </c>
      <c r="B1703" s="7">
        <v>1702</v>
      </c>
      <c r="C1703" s="7" t="s">
        <v>6157</v>
      </c>
      <c r="D1703" s="7" t="s">
        <v>6158</v>
      </c>
      <c r="E1703" s="7" t="s">
        <v>6159</v>
      </c>
      <c r="F1703" s="7">
        <v>23</v>
      </c>
      <c r="G1703" s="7" t="s">
        <v>121</v>
      </c>
      <c r="H1703" s="7">
        <v>115942224</v>
      </c>
      <c r="I1703" s="7" t="s">
        <v>6160</v>
      </c>
      <c r="J1703" s="7" t="s">
        <v>6161</v>
      </c>
      <c r="N1703" t="str">
        <f t="shared" si="286"/>
        <v>井口</v>
      </c>
      <c r="O1703" t="str">
        <f t="shared" si="287"/>
        <v>義人</v>
      </c>
      <c r="P1703" t="str">
        <f t="shared" si="288"/>
        <v>イグチ</v>
      </c>
      <c r="Q1703" t="str">
        <f t="shared" si="289"/>
        <v>ヨシヒト</v>
      </c>
      <c r="R1703">
        <f t="shared" si="290"/>
        <v>24</v>
      </c>
      <c r="S1703" t="str">
        <f t="shared" si="291"/>
        <v>1998</v>
      </c>
      <c r="T1703" t="str">
        <f t="shared" si="292"/>
        <v>0523</v>
      </c>
      <c r="U1703" t="str">
        <f t="shared" si="293"/>
        <v>1998/05/23</v>
      </c>
      <c r="V1703" t="str">
        <f t="shared" si="294"/>
        <v>京都</v>
      </c>
      <c r="W1703" t="str">
        <f t="shared" si="295"/>
        <v>00115942224</v>
      </c>
      <c r="X1703" t="str">
        <f t="shared" si="296"/>
        <v>京都府立医科大</v>
      </c>
    </row>
    <row r="1704" spans="1:24" x14ac:dyDescent="0.55000000000000004">
      <c r="A1704" s="7" t="s">
        <v>6156</v>
      </c>
      <c r="B1704" s="7">
        <v>1703</v>
      </c>
      <c r="C1704" s="7" t="s">
        <v>6162</v>
      </c>
      <c r="D1704" s="7" t="s">
        <v>6163</v>
      </c>
      <c r="E1704" s="7" t="s">
        <v>6164</v>
      </c>
      <c r="F1704" s="7">
        <v>30</v>
      </c>
      <c r="G1704" s="7" t="s">
        <v>121</v>
      </c>
      <c r="H1704" s="7">
        <v>71505523</v>
      </c>
      <c r="I1704" s="7" t="s">
        <v>256</v>
      </c>
      <c r="J1704" s="7" t="s">
        <v>6165</v>
      </c>
      <c r="N1704" t="str">
        <f t="shared" si="286"/>
        <v>栗林</v>
      </c>
      <c r="O1704" t="str">
        <f t="shared" si="287"/>
        <v>健一</v>
      </c>
      <c r="P1704" t="str">
        <f t="shared" si="288"/>
        <v>クリバヤシ</v>
      </c>
      <c r="Q1704" t="str">
        <f t="shared" si="289"/>
        <v>ケンイチ</v>
      </c>
      <c r="R1704">
        <f t="shared" si="290"/>
        <v>31</v>
      </c>
      <c r="S1704" t="str">
        <f t="shared" si="291"/>
        <v>1991</v>
      </c>
      <c r="T1704" t="str">
        <f t="shared" si="292"/>
        <v>1031</v>
      </c>
      <c r="U1704" t="str">
        <f t="shared" si="293"/>
        <v>1991/10/31</v>
      </c>
      <c r="V1704" t="str">
        <f t="shared" si="294"/>
        <v>京都</v>
      </c>
      <c r="W1704" t="str">
        <f t="shared" si="295"/>
        <v>00071505523</v>
      </c>
      <c r="X1704" t="str">
        <f t="shared" si="296"/>
        <v>京都府立医科大</v>
      </c>
    </row>
    <row r="1705" spans="1:24" x14ac:dyDescent="0.55000000000000004">
      <c r="A1705" s="7" t="s">
        <v>6156</v>
      </c>
      <c r="B1705" s="7">
        <v>1704</v>
      </c>
      <c r="C1705" s="7" t="s">
        <v>6166</v>
      </c>
      <c r="D1705" s="7" t="s">
        <v>6167</v>
      </c>
      <c r="E1705" s="7" t="s">
        <v>6168</v>
      </c>
      <c r="F1705" s="7">
        <v>23</v>
      </c>
      <c r="G1705" s="7" t="s">
        <v>121</v>
      </c>
      <c r="H1705" s="7">
        <v>123959433</v>
      </c>
      <c r="I1705" s="7" t="s">
        <v>1868</v>
      </c>
      <c r="J1705" s="7" t="s">
        <v>758</v>
      </c>
      <c r="N1705" t="str">
        <f t="shared" si="286"/>
        <v>加藤</v>
      </c>
      <c r="O1705" t="str">
        <f t="shared" si="287"/>
        <v>遼</v>
      </c>
      <c r="P1705" t="str">
        <f t="shared" si="288"/>
        <v>カトウ</v>
      </c>
      <c r="Q1705" t="str">
        <f t="shared" si="289"/>
        <v>リョウ</v>
      </c>
      <c r="R1705">
        <f t="shared" si="290"/>
        <v>23</v>
      </c>
      <c r="S1705" t="str">
        <f t="shared" si="291"/>
        <v>1999</v>
      </c>
      <c r="T1705" t="str">
        <f t="shared" si="292"/>
        <v>0213</v>
      </c>
      <c r="U1705" t="str">
        <f t="shared" si="293"/>
        <v>1999/02/13</v>
      </c>
      <c r="V1705" t="str">
        <f t="shared" si="294"/>
        <v>京都</v>
      </c>
      <c r="W1705" t="str">
        <f t="shared" si="295"/>
        <v>00123959433</v>
      </c>
      <c r="X1705" t="str">
        <f t="shared" si="296"/>
        <v>京都府立医科大</v>
      </c>
    </row>
    <row r="1706" spans="1:24" x14ac:dyDescent="0.55000000000000004">
      <c r="A1706" s="7" t="s">
        <v>6156</v>
      </c>
      <c r="B1706" s="7">
        <v>1705</v>
      </c>
      <c r="C1706" s="7" t="s">
        <v>6169</v>
      </c>
      <c r="D1706" s="7" t="s">
        <v>6170</v>
      </c>
      <c r="E1706" s="7" t="s">
        <v>2648</v>
      </c>
      <c r="F1706" s="7">
        <v>22</v>
      </c>
      <c r="G1706" s="7" t="s">
        <v>109</v>
      </c>
      <c r="H1706" s="7">
        <v>85921025</v>
      </c>
      <c r="I1706" s="7" t="s">
        <v>6171</v>
      </c>
      <c r="J1706" s="7" t="s">
        <v>198</v>
      </c>
      <c r="N1706" t="str">
        <f t="shared" si="286"/>
        <v>紺野</v>
      </c>
      <c r="O1706" t="str">
        <f t="shared" si="287"/>
        <v>佑介</v>
      </c>
      <c r="P1706" t="str">
        <f t="shared" si="288"/>
        <v>コンノ</v>
      </c>
      <c r="Q1706" t="str">
        <f t="shared" si="289"/>
        <v>ユウスケ</v>
      </c>
      <c r="R1706">
        <f t="shared" si="290"/>
        <v>23</v>
      </c>
      <c r="S1706" t="str">
        <f t="shared" si="291"/>
        <v>1999</v>
      </c>
      <c r="T1706" t="str">
        <f t="shared" si="292"/>
        <v>0709</v>
      </c>
      <c r="U1706" t="str">
        <f t="shared" si="293"/>
        <v>1999/07/09</v>
      </c>
      <c r="V1706" t="str">
        <f t="shared" si="294"/>
        <v>奈良</v>
      </c>
      <c r="W1706" t="str">
        <f t="shared" si="295"/>
        <v>00085921025</v>
      </c>
      <c r="X1706" t="str">
        <f t="shared" si="296"/>
        <v>京都府立医科大</v>
      </c>
    </row>
    <row r="1707" spans="1:24" x14ac:dyDescent="0.55000000000000004">
      <c r="A1707" s="7" t="s">
        <v>6156</v>
      </c>
      <c r="B1707" s="7">
        <v>1706</v>
      </c>
      <c r="C1707" s="7" t="s">
        <v>6172</v>
      </c>
      <c r="D1707" s="7" t="s">
        <v>6173</v>
      </c>
      <c r="E1707" s="7" t="s">
        <v>5506</v>
      </c>
      <c r="F1707" s="7">
        <v>22</v>
      </c>
      <c r="G1707" s="7" t="s">
        <v>121</v>
      </c>
      <c r="H1707" s="7">
        <v>143706829</v>
      </c>
      <c r="I1707" s="7" t="s">
        <v>6174</v>
      </c>
      <c r="J1707" s="7" t="s">
        <v>262</v>
      </c>
      <c r="N1707" t="str">
        <f t="shared" si="286"/>
        <v>大澤</v>
      </c>
      <c r="O1707" t="str">
        <f t="shared" si="287"/>
        <v>弘暉</v>
      </c>
      <c r="P1707" t="str">
        <f t="shared" si="288"/>
        <v>オオサワ</v>
      </c>
      <c r="Q1707" t="str">
        <f t="shared" si="289"/>
        <v>コウキ</v>
      </c>
      <c r="R1707">
        <f t="shared" si="290"/>
        <v>22</v>
      </c>
      <c r="S1707" t="str">
        <f t="shared" si="291"/>
        <v>2000</v>
      </c>
      <c r="T1707" t="str">
        <f t="shared" si="292"/>
        <v>0208</v>
      </c>
      <c r="U1707" t="str">
        <f t="shared" si="293"/>
        <v>2000/02/08</v>
      </c>
      <c r="V1707" t="str">
        <f t="shared" si="294"/>
        <v>京都</v>
      </c>
      <c r="W1707" t="str">
        <f t="shared" si="295"/>
        <v>00143706829</v>
      </c>
      <c r="X1707" t="str">
        <f t="shared" si="296"/>
        <v>京都府立医科大</v>
      </c>
    </row>
    <row r="1708" spans="1:24" x14ac:dyDescent="0.55000000000000004">
      <c r="A1708" s="7" t="s">
        <v>6156</v>
      </c>
      <c r="B1708" s="7">
        <v>1707</v>
      </c>
      <c r="C1708" s="7" t="s">
        <v>6175</v>
      </c>
      <c r="D1708" s="7" t="s">
        <v>6176</v>
      </c>
      <c r="E1708" s="7" t="s">
        <v>6177</v>
      </c>
      <c r="F1708" s="7">
        <v>22</v>
      </c>
      <c r="G1708" s="7" t="s">
        <v>121</v>
      </c>
      <c r="H1708" s="7">
        <v>55066729</v>
      </c>
      <c r="I1708" s="7" t="s">
        <v>1260</v>
      </c>
      <c r="J1708" s="7" t="s">
        <v>3731</v>
      </c>
      <c r="N1708" t="str">
        <f t="shared" si="286"/>
        <v>藤井</v>
      </c>
      <c r="O1708" t="str">
        <f t="shared" si="287"/>
        <v>大夢</v>
      </c>
      <c r="P1708" t="str">
        <f t="shared" si="288"/>
        <v>フジイ</v>
      </c>
      <c r="Q1708" t="str">
        <f t="shared" si="289"/>
        <v>ヒロム</v>
      </c>
      <c r="R1708">
        <f t="shared" si="290"/>
        <v>23</v>
      </c>
      <c r="S1708" t="str">
        <f t="shared" si="291"/>
        <v>1999</v>
      </c>
      <c r="T1708" t="str">
        <f t="shared" si="292"/>
        <v>0823</v>
      </c>
      <c r="U1708" t="str">
        <f t="shared" si="293"/>
        <v>1999/08/23</v>
      </c>
      <c r="V1708" t="str">
        <f t="shared" si="294"/>
        <v>京都</v>
      </c>
      <c r="W1708" t="str">
        <f t="shared" si="295"/>
        <v>00055066729</v>
      </c>
      <c r="X1708" t="str">
        <f t="shared" si="296"/>
        <v>京都府立医科大</v>
      </c>
    </row>
    <row r="1709" spans="1:24" x14ac:dyDescent="0.55000000000000004">
      <c r="A1709" s="7" t="s">
        <v>6156</v>
      </c>
      <c r="B1709" s="7">
        <v>1708</v>
      </c>
      <c r="C1709" s="7" t="s">
        <v>6178</v>
      </c>
      <c r="D1709" s="7" t="s">
        <v>6179</v>
      </c>
      <c r="E1709" s="7" t="s">
        <v>6180</v>
      </c>
      <c r="F1709" s="7">
        <v>21</v>
      </c>
      <c r="G1709" s="7" t="s">
        <v>121</v>
      </c>
      <c r="H1709" s="7">
        <v>104043719</v>
      </c>
      <c r="I1709" s="7" t="s">
        <v>1252</v>
      </c>
      <c r="J1709" s="7" t="s">
        <v>1064</v>
      </c>
      <c r="N1709" t="str">
        <f t="shared" si="286"/>
        <v>増田</v>
      </c>
      <c r="O1709" t="str">
        <f t="shared" si="287"/>
        <v>大誠</v>
      </c>
      <c r="P1709" t="str">
        <f t="shared" si="288"/>
        <v>マスダ</v>
      </c>
      <c r="Q1709" t="str">
        <f t="shared" si="289"/>
        <v>タイセイ</v>
      </c>
      <c r="R1709">
        <f t="shared" si="290"/>
        <v>22</v>
      </c>
      <c r="S1709" t="str">
        <f t="shared" si="291"/>
        <v>2000</v>
      </c>
      <c r="T1709" t="str">
        <f t="shared" si="292"/>
        <v>0504</v>
      </c>
      <c r="U1709" t="str">
        <f t="shared" si="293"/>
        <v>2000/05/04</v>
      </c>
      <c r="V1709" t="str">
        <f t="shared" si="294"/>
        <v>京都</v>
      </c>
      <c r="W1709" t="str">
        <f t="shared" si="295"/>
        <v>00104043719</v>
      </c>
      <c r="X1709" t="str">
        <f t="shared" si="296"/>
        <v>京都府立医科大</v>
      </c>
    </row>
    <row r="1710" spans="1:24" x14ac:dyDescent="0.55000000000000004">
      <c r="A1710" s="7" t="s">
        <v>6156</v>
      </c>
      <c r="B1710" s="7">
        <v>1709</v>
      </c>
      <c r="C1710" s="7" t="s">
        <v>6181</v>
      </c>
      <c r="D1710" s="7" t="s">
        <v>6182</v>
      </c>
      <c r="E1710" s="7" t="s">
        <v>6183</v>
      </c>
      <c r="F1710" s="7">
        <v>22</v>
      </c>
      <c r="G1710" s="7" t="s">
        <v>121</v>
      </c>
      <c r="H1710" s="7">
        <v>134708225</v>
      </c>
      <c r="I1710" s="7" t="s">
        <v>3823</v>
      </c>
      <c r="J1710" s="7" t="s">
        <v>1091</v>
      </c>
      <c r="N1710" t="str">
        <f t="shared" si="286"/>
        <v>村田</v>
      </c>
      <c r="O1710" t="str">
        <f t="shared" si="287"/>
        <v>俊貴</v>
      </c>
      <c r="P1710" t="str">
        <f t="shared" si="288"/>
        <v>ムラタ</v>
      </c>
      <c r="Q1710" t="str">
        <f t="shared" si="289"/>
        <v>トシキ</v>
      </c>
      <c r="R1710">
        <f t="shared" si="290"/>
        <v>23</v>
      </c>
      <c r="S1710" t="str">
        <f t="shared" si="291"/>
        <v>1999</v>
      </c>
      <c r="T1710" t="str">
        <f t="shared" si="292"/>
        <v>0708</v>
      </c>
      <c r="U1710" t="str">
        <f t="shared" si="293"/>
        <v>1999/07/08</v>
      </c>
      <c r="V1710" t="str">
        <f t="shared" si="294"/>
        <v>京都</v>
      </c>
      <c r="W1710" t="str">
        <f t="shared" si="295"/>
        <v>00134708225</v>
      </c>
      <c r="X1710" t="str">
        <f t="shared" si="296"/>
        <v>京都府立医科大</v>
      </c>
    </row>
    <row r="1711" spans="1:24" x14ac:dyDescent="0.55000000000000004">
      <c r="A1711" s="7" t="s">
        <v>6156</v>
      </c>
      <c r="B1711" s="7">
        <v>1710</v>
      </c>
      <c r="C1711" s="7" t="s">
        <v>6184</v>
      </c>
      <c r="D1711" s="7" t="s">
        <v>6185</v>
      </c>
      <c r="E1711" s="7" t="s">
        <v>6186</v>
      </c>
      <c r="F1711" s="7">
        <v>20</v>
      </c>
      <c r="G1711" s="7" t="s">
        <v>121</v>
      </c>
      <c r="H1711" s="7" t="s">
        <v>551</v>
      </c>
      <c r="I1711" s="7" t="s">
        <v>1781</v>
      </c>
      <c r="J1711" s="7" t="s">
        <v>6187</v>
      </c>
      <c r="N1711" t="str">
        <f t="shared" si="286"/>
        <v>辰巳</v>
      </c>
      <c r="O1711" t="str">
        <f t="shared" si="287"/>
        <v>開陸</v>
      </c>
      <c r="P1711" t="str">
        <f t="shared" si="288"/>
        <v>タツミ</v>
      </c>
      <c r="Q1711" t="str">
        <f t="shared" si="289"/>
        <v>カイリ</v>
      </c>
      <c r="R1711">
        <f t="shared" si="290"/>
        <v>20</v>
      </c>
      <c r="S1711" t="str">
        <f t="shared" si="291"/>
        <v>2002</v>
      </c>
      <c r="T1711" t="str">
        <f t="shared" si="292"/>
        <v>0131</v>
      </c>
      <c r="U1711" t="str">
        <f t="shared" si="293"/>
        <v>2002/01/31</v>
      </c>
      <c r="V1711" t="str">
        <f t="shared" si="294"/>
        <v>京都</v>
      </c>
      <c r="W1711" t="str">
        <f t="shared" si="295"/>
        <v/>
      </c>
      <c r="X1711" t="str">
        <f t="shared" si="296"/>
        <v>京都府立医科大</v>
      </c>
    </row>
    <row r="1712" spans="1:24" x14ac:dyDescent="0.55000000000000004">
      <c r="A1712" s="7" t="s">
        <v>6156</v>
      </c>
      <c r="B1712" s="7">
        <v>1711</v>
      </c>
      <c r="C1712" s="7" t="s">
        <v>6188</v>
      </c>
      <c r="D1712" s="7" t="s">
        <v>6189</v>
      </c>
      <c r="E1712" s="7" t="s">
        <v>4000</v>
      </c>
      <c r="F1712" s="7">
        <v>20</v>
      </c>
      <c r="G1712" s="7" t="s">
        <v>121</v>
      </c>
      <c r="H1712" s="7" t="s">
        <v>551</v>
      </c>
      <c r="I1712" s="7" t="s">
        <v>6190</v>
      </c>
      <c r="J1712" s="7" t="s">
        <v>6191</v>
      </c>
      <c r="N1712" t="str">
        <f t="shared" si="286"/>
        <v>南山</v>
      </c>
      <c r="O1712" t="str">
        <f t="shared" si="287"/>
        <v>大於起</v>
      </c>
      <c r="P1712" t="str">
        <f t="shared" si="288"/>
        <v>ミナミヤマ</v>
      </c>
      <c r="Q1712" t="str">
        <f t="shared" si="289"/>
        <v>ヒロオキ</v>
      </c>
      <c r="R1712">
        <f t="shared" si="290"/>
        <v>21</v>
      </c>
      <c r="S1712" t="str">
        <f t="shared" si="291"/>
        <v>2001</v>
      </c>
      <c r="T1712" t="str">
        <f t="shared" si="292"/>
        <v>0706</v>
      </c>
      <c r="U1712" t="str">
        <f t="shared" si="293"/>
        <v>2001/07/06</v>
      </c>
      <c r="V1712" t="str">
        <f t="shared" si="294"/>
        <v>京都</v>
      </c>
      <c r="W1712" t="str">
        <f t="shared" si="295"/>
        <v/>
      </c>
      <c r="X1712" t="str">
        <f t="shared" si="296"/>
        <v>京都府立医科大</v>
      </c>
    </row>
    <row r="1713" spans="1:24" x14ac:dyDescent="0.55000000000000004">
      <c r="A1713" s="7" t="s">
        <v>6156</v>
      </c>
      <c r="B1713" s="7">
        <v>1712</v>
      </c>
      <c r="C1713" s="7" t="s">
        <v>6192</v>
      </c>
      <c r="D1713" s="7" t="s">
        <v>6193</v>
      </c>
      <c r="E1713" s="7" t="s">
        <v>2492</v>
      </c>
      <c r="F1713" s="7">
        <v>19</v>
      </c>
      <c r="G1713" s="7" t="s">
        <v>121</v>
      </c>
      <c r="H1713" s="7" t="s">
        <v>551</v>
      </c>
      <c r="I1713" s="7" t="s">
        <v>1949</v>
      </c>
      <c r="J1713" s="7" t="s">
        <v>145</v>
      </c>
      <c r="N1713" t="str">
        <f t="shared" si="286"/>
        <v>青木</v>
      </c>
      <c r="O1713" t="str">
        <f t="shared" si="287"/>
        <v>陸</v>
      </c>
      <c r="P1713" t="str">
        <f t="shared" si="288"/>
        <v>アオキ</v>
      </c>
      <c r="Q1713" t="str">
        <f t="shared" si="289"/>
        <v>リク</v>
      </c>
      <c r="R1713">
        <f t="shared" si="290"/>
        <v>20</v>
      </c>
      <c r="S1713" t="str">
        <f t="shared" si="291"/>
        <v>2002</v>
      </c>
      <c r="T1713" t="str">
        <f t="shared" si="292"/>
        <v>0426</v>
      </c>
      <c r="U1713" t="str">
        <f t="shared" si="293"/>
        <v>2002/04/26</v>
      </c>
      <c r="V1713" t="str">
        <f t="shared" si="294"/>
        <v>京都</v>
      </c>
      <c r="W1713" t="str">
        <f t="shared" si="295"/>
        <v/>
      </c>
      <c r="X1713" t="str">
        <f t="shared" si="296"/>
        <v>京都府立医科大</v>
      </c>
    </row>
    <row r="1714" spans="1:24" x14ac:dyDescent="0.55000000000000004">
      <c r="A1714" s="7" t="s">
        <v>6194</v>
      </c>
      <c r="B1714" s="7">
        <v>1713</v>
      </c>
      <c r="C1714" s="7" t="s">
        <v>6195</v>
      </c>
      <c r="D1714" s="7" t="s">
        <v>6196</v>
      </c>
      <c r="E1714" s="7" t="s">
        <v>2982</v>
      </c>
      <c r="F1714" s="7">
        <v>21</v>
      </c>
      <c r="G1714" s="7" t="s">
        <v>98</v>
      </c>
      <c r="H1714" s="7">
        <v>91126726</v>
      </c>
      <c r="I1714" s="7" t="s">
        <v>6197</v>
      </c>
      <c r="J1714" s="7" t="s">
        <v>198</v>
      </c>
      <c r="N1714" t="str">
        <f t="shared" si="286"/>
        <v>松平</v>
      </c>
      <c r="O1714" t="str">
        <f t="shared" si="287"/>
        <v>佑介</v>
      </c>
      <c r="P1714" t="str">
        <f t="shared" si="288"/>
        <v>マツヒラ</v>
      </c>
      <c r="Q1714" t="str">
        <f t="shared" si="289"/>
        <v>ユウスケ</v>
      </c>
      <c r="R1714">
        <f t="shared" si="290"/>
        <v>22</v>
      </c>
      <c r="S1714" t="str">
        <f t="shared" si="291"/>
        <v>2000</v>
      </c>
      <c r="T1714" t="str">
        <f t="shared" si="292"/>
        <v>0417</v>
      </c>
      <c r="U1714" t="str">
        <f t="shared" si="293"/>
        <v>2000/04/17</v>
      </c>
      <c r="V1714" t="str">
        <f t="shared" si="294"/>
        <v>滋賀</v>
      </c>
      <c r="W1714" t="str">
        <f t="shared" si="295"/>
        <v>00091126726</v>
      </c>
      <c r="X1714" t="str">
        <f t="shared" si="296"/>
        <v>龍谷大</v>
      </c>
    </row>
    <row r="1715" spans="1:24" x14ac:dyDescent="0.55000000000000004">
      <c r="A1715" s="7" t="s">
        <v>6194</v>
      </c>
      <c r="B1715" s="7">
        <v>1714</v>
      </c>
      <c r="C1715" s="7" t="s">
        <v>6198</v>
      </c>
      <c r="D1715" s="7" t="s">
        <v>6199</v>
      </c>
      <c r="E1715" s="7" t="s">
        <v>5063</v>
      </c>
      <c r="F1715" s="7">
        <v>21</v>
      </c>
      <c r="G1715" s="7" t="s">
        <v>98</v>
      </c>
      <c r="H1715" s="7">
        <v>90328830</v>
      </c>
      <c r="I1715" s="7" t="s">
        <v>170</v>
      </c>
      <c r="J1715" s="7" t="s">
        <v>6200</v>
      </c>
      <c r="N1715" t="str">
        <f t="shared" si="286"/>
        <v>中川</v>
      </c>
      <c r="O1715" t="str">
        <f t="shared" si="287"/>
        <v>貴仁</v>
      </c>
      <c r="P1715" t="str">
        <f t="shared" si="288"/>
        <v>ナカガワ</v>
      </c>
      <c r="Q1715" t="str">
        <f t="shared" si="289"/>
        <v>カズヒト</v>
      </c>
      <c r="R1715">
        <f t="shared" si="290"/>
        <v>22</v>
      </c>
      <c r="S1715" t="str">
        <f t="shared" si="291"/>
        <v>2000</v>
      </c>
      <c r="T1715" t="str">
        <f t="shared" si="292"/>
        <v>0531</v>
      </c>
      <c r="U1715" t="str">
        <f t="shared" si="293"/>
        <v>2000/05/31</v>
      </c>
      <c r="V1715" t="str">
        <f t="shared" si="294"/>
        <v>滋賀</v>
      </c>
      <c r="W1715" t="str">
        <f t="shared" si="295"/>
        <v>00090328830</v>
      </c>
      <c r="X1715" t="str">
        <f t="shared" si="296"/>
        <v>龍谷大</v>
      </c>
    </row>
    <row r="1716" spans="1:24" x14ac:dyDescent="0.55000000000000004">
      <c r="A1716" s="7" t="s">
        <v>6194</v>
      </c>
      <c r="B1716" s="7">
        <v>1715</v>
      </c>
      <c r="C1716" s="7" t="s">
        <v>6201</v>
      </c>
      <c r="D1716" s="7" t="s">
        <v>6202</v>
      </c>
      <c r="E1716" s="7" t="s">
        <v>2191</v>
      </c>
      <c r="F1716" s="7">
        <v>21</v>
      </c>
      <c r="G1716" s="7" t="s">
        <v>109</v>
      </c>
      <c r="H1716" s="7">
        <v>77824634</v>
      </c>
      <c r="I1716" s="7" t="s">
        <v>6203</v>
      </c>
      <c r="J1716" s="7" t="s">
        <v>1114</v>
      </c>
      <c r="N1716" t="str">
        <f t="shared" si="286"/>
        <v>西嶋</v>
      </c>
      <c r="O1716" t="str">
        <f t="shared" si="287"/>
        <v>将也</v>
      </c>
      <c r="P1716" t="str">
        <f t="shared" si="288"/>
        <v>ニシジマ</v>
      </c>
      <c r="Q1716" t="str">
        <f t="shared" si="289"/>
        <v>マサヤ</v>
      </c>
      <c r="R1716">
        <f t="shared" si="290"/>
        <v>22</v>
      </c>
      <c r="S1716" t="str">
        <f t="shared" si="291"/>
        <v>2000</v>
      </c>
      <c r="T1716" t="str">
        <f t="shared" si="292"/>
        <v>0525</v>
      </c>
      <c r="U1716" t="str">
        <f t="shared" si="293"/>
        <v>2000/05/25</v>
      </c>
      <c r="V1716" t="str">
        <f t="shared" si="294"/>
        <v>奈良</v>
      </c>
      <c r="W1716" t="str">
        <f t="shared" si="295"/>
        <v>00077824634</v>
      </c>
      <c r="X1716" t="str">
        <f t="shared" si="296"/>
        <v>龍谷大</v>
      </c>
    </row>
    <row r="1717" spans="1:24" x14ac:dyDescent="0.55000000000000004">
      <c r="A1717" s="7" t="s">
        <v>6194</v>
      </c>
      <c r="B1717" s="7">
        <v>1716</v>
      </c>
      <c r="C1717" s="7" t="s">
        <v>6204</v>
      </c>
      <c r="D1717" s="7" t="s">
        <v>6205</v>
      </c>
      <c r="E1717" s="7" t="s">
        <v>4401</v>
      </c>
      <c r="F1717" s="7">
        <v>21</v>
      </c>
      <c r="G1717" s="7" t="s">
        <v>149</v>
      </c>
      <c r="H1717" s="7">
        <v>79884339</v>
      </c>
      <c r="I1717" s="7" t="s">
        <v>6206</v>
      </c>
      <c r="J1717" s="7" t="s">
        <v>2206</v>
      </c>
      <c r="N1717" t="str">
        <f t="shared" si="286"/>
        <v>笹田</v>
      </c>
      <c r="O1717" t="str">
        <f t="shared" si="287"/>
        <v>仁</v>
      </c>
      <c r="P1717" t="str">
        <f t="shared" si="288"/>
        <v>ササダ</v>
      </c>
      <c r="Q1717" t="str">
        <f t="shared" si="289"/>
        <v>ジン</v>
      </c>
      <c r="R1717">
        <f t="shared" si="290"/>
        <v>22</v>
      </c>
      <c r="S1717" t="str">
        <f t="shared" si="291"/>
        <v>2000</v>
      </c>
      <c r="T1717" t="str">
        <f t="shared" si="292"/>
        <v>0925</v>
      </c>
      <c r="U1717" t="str">
        <f t="shared" si="293"/>
        <v>2000/09/25</v>
      </c>
      <c r="V1717" t="str">
        <f t="shared" si="294"/>
        <v>大阪</v>
      </c>
      <c r="W1717" t="str">
        <f t="shared" si="295"/>
        <v>00079884339</v>
      </c>
      <c r="X1717" t="str">
        <f t="shared" si="296"/>
        <v>龍谷大</v>
      </c>
    </row>
    <row r="1718" spans="1:24" x14ac:dyDescent="0.55000000000000004">
      <c r="A1718" s="7" t="s">
        <v>6194</v>
      </c>
      <c r="B1718" s="7">
        <v>1717</v>
      </c>
      <c r="C1718" s="7" t="s">
        <v>6207</v>
      </c>
      <c r="D1718" s="7" t="s">
        <v>6208</v>
      </c>
      <c r="E1718" s="7" t="s">
        <v>108</v>
      </c>
      <c r="F1718" s="7">
        <v>21</v>
      </c>
      <c r="G1718" s="7" t="s">
        <v>149</v>
      </c>
      <c r="H1718" s="7">
        <v>64459634</v>
      </c>
      <c r="I1718" s="7" t="s">
        <v>1256</v>
      </c>
      <c r="J1718" s="7" t="s">
        <v>319</v>
      </c>
      <c r="N1718" t="str">
        <f t="shared" si="286"/>
        <v>宮内</v>
      </c>
      <c r="O1718" t="str">
        <f t="shared" si="287"/>
        <v>浩志</v>
      </c>
      <c r="P1718" t="str">
        <f t="shared" si="288"/>
        <v>ミヤウチ</v>
      </c>
      <c r="Q1718" t="str">
        <f t="shared" si="289"/>
        <v>コーシ</v>
      </c>
      <c r="R1718">
        <f t="shared" si="290"/>
        <v>22</v>
      </c>
      <c r="S1718" t="str">
        <f t="shared" si="291"/>
        <v>2001</v>
      </c>
      <c r="T1718" t="str">
        <f t="shared" si="292"/>
        <v>0122</v>
      </c>
      <c r="U1718" t="str">
        <f t="shared" si="293"/>
        <v>2001/01/22</v>
      </c>
      <c r="V1718" t="str">
        <f t="shared" si="294"/>
        <v>大阪</v>
      </c>
      <c r="W1718" t="str">
        <f t="shared" si="295"/>
        <v>00064459634</v>
      </c>
      <c r="X1718" t="str">
        <f t="shared" si="296"/>
        <v>龍谷大</v>
      </c>
    </row>
    <row r="1719" spans="1:24" x14ac:dyDescent="0.55000000000000004">
      <c r="A1719" s="7" t="s">
        <v>6194</v>
      </c>
      <c r="B1719" s="7">
        <v>1718</v>
      </c>
      <c r="C1719" s="7" t="s">
        <v>6209</v>
      </c>
      <c r="D1719" s="7" t="s">
        <v>6210</v>
      </c>
      <c r="E1719" s="7" t="s">
        <v>5606</v>
      </c>
      <c r="F1719" s="7">
        <v>21</v>
      </c>
      <c r="G1719" s="7" t="s">
        <v>121</v>
      </c>
      <c r="H1719" s="7">
        <v>100205412</v>
      </c>
      <c r="I1719" s="7" t="s">
        <v>6211</v>
      </c>
      <c r="J1719" s="7" t="s">
        <v>912</v>
      </c>
      <c r="N1719" t="str">
        <f t="shared" si="286"/>
        <v>南</v>
      </c>
      <c r="O1719" t="str">
        <f t="shared" si="287"/>
        <v>侑馬</v>
      </c>
      <c r="P1719" t="str">
        <f t="shared" si="288"/>
        <v>ミナミ</v>
      </c>
      <c r="Q1719" t="str">
        <f t="shared" si="289"/>
        <v>ユウマ</v>
      </c>
      <c r="R1719">
        <f t="shared" si="290"/>
        <v>22</v>
      </c>
      <c r="S1719" t="str">
        <f t="shared" si="291"/>
        <v>2000</v>
      </c>
      <c r="T1719" t="str">
        <f t="shared" si="292"/>
        <v>1228</v>
      </c>
      <c r="U1719" t="str">
        <f t="shared" si="293"/>
        <v>2000/12/28</v>
      </c>
      <c r="V1719" t="str">
        <f t="shared" si="294"/>
        <v>京都</v>
      </c>
      <c r="W1719" t="str">
        <f t="shared" si="295"/>
        <v>00100205412</v>
      </c>
      <c r="X1719" t="str">
        <f t="shared" si="296"/>
        <v>龍谷大</v>
      </c>
    </row>
    <row r="1720" spans="1:24" x14ac:dyDescent="0.55000000000000004">
      <c r="A1720" s="7" t="s">
        <v>6194</v>
      </c>
      <c r="B1720" s="7">
        <v>1719</v>
      </c>
      <c r="C1720" s="7" t="s">
        <v>6212</v>
      </c>
      <c r="D1720" s="7" t="s">
        <v>6213</v>
      </c>
      <c r="E1720" s="7" t="s">
        <v>4396</v>
      </c>
      <c r="F1720" s="7">
        <v>21</v>
      </c>
      <c r="G1720" s="7" t="s">
        <v>121</v>
      </c>
      <c r="H1720" s="7">
        <v>100597527</v>
      </c>
      <c r="I1720" s="7" t="s">
        <v>6214</v>
      </c>
      <c r="J1720" s="7" t="s">
        <v>129</v>
      </c>
      <c r="N1720" t="str">
        <f t="shared" si="286"/>
        <v>亀井</v>
      </c>
      <c r="O1720" t="str">
        <f t="shared" si="287"/>
        <v>祐貴</v>
      </c>
      <c r="P1720" t="str">
        <f t="shared" si="288"/>
        <v>カメイ</v>
      </c>
      <c r="Q1720" t="str">
        <f t="shared" si="289"/>
        <v>ユウキ</v>
      </c>
      <c r="R1720">
        <f t="shared" si="290"/>
        <v>22</v>
      </c>
      <c r="S1720" t="str">
        <f t="shared" si="291"/>
        <v>2000</v>
      </c>
      <c r="T1720" t="str">
        <f t="shared" si="292"/>
        <v>0517</v>
      </c>
      <c r="U1720" t="str">
        <f t="shared" si="293"/>
        <v>2000/05/17</v>
      </c>
      <c r="V1720" t="str">
        <f t="shared" si="294"/>
        <v>京都</v>
      </c>
      <c r="W1720" t="str">
        <f t="shared" si="295"/>
        <v>00100597527</v>
      </c>
      <c r="X1720" t="str">
        <f t="shared" si="296"/>
        <v>龍谷大</v>
      </c>
    </row>
    <row r="1721" spans="1:24" x14ac:dyDescent="0.55000000000000004">
      <c r="A1721" s="7" t="s">
        <v>6194</v>
      </c>
      <c r="B1721" s="7">
        <v>1720</v>
      </c>
      <c r="C1721" s="7" t="s">
        <v>6215</v>
      </c>
      <c r="D1721" s="7" t="s">
        <v>6216</v>
      </c>
      <c r="E1721" s="7" t="s">
        <v>114</v>
      </c>
      <c r="F1721" s="7">
        <v>21</v>
      </c>
      <c r="G1721" s="7" t="s">
        <v>1751</v>
      </c>
      <c r="H1721" s="7">
        <v>96561633</v>
      </c>
      <c r="I1721" s="7" t="s">
        <v>1499</v>
      </c>
      <c r="J1721" s="7" t="s">
        <v>474</v>
      </c>
      <c r="N1721" t="str">
        <f t="shared" si="286"/>
        <v>垣内</v>
      </c>
      <c r="O1721" t="str">
        <f t="shared" si="287"/>
        <v>航汰</v>
      </c>
      <c r="P1721" t="str">
        <f t="shared" si="288"/>
        <v>カキウチ</v>
      </c>
      <c r="Q1721" t="str">
        <f t="shared" si="289"/>
        <v>コウタ</v>
      </c>
      <c r="R1721">
        <f t="shared" si="290"/>
        <v>22</v>
      </c>
      <c r="S1721" t="str">
        <f t="shared" si="291"/>
        <v>2000</v>
      </c>
      <c r="T1721" t="str">
        <f t="shared" si="292"/>
        <v>1010</v>
      </c>
      <c r="U1721" t="str">
        <f t="shared" si="293"/>
        <v>2000/10/10</v>
      </c>
      <c r="V1721" t="str">
        <f t="shared" si="294"/>
        <v>鹿児島</v>
      </c>
      <c r="W1721" t="str">
        <f t="shared" si="295"/>
        <v>00096561633</v>
      </c>
      <c r="X1721" t="str">
        <f t="shared" si="296"/>
        <v>龍谷大</v>
      </c>
    </row>
    <row r="1722" spans="1:24" x14ac:dyDescent="0.55000000000000004">
      <c r="A1722" s="7" t="s">
        <v>6194</v>
      </c>
      <c r="B1722" s="7">
        <v>1721</v>
      </c>
      <c r="C1722" s="7" t="s">
        <v>6217</v>
      </c>
      <c r="D1722" s="7" t="s">
        <v>6218</v>
      </c>
      <c r="E1722" s="7" t="s">
        <v>6219</v>
      </c>
      <c r="F1722" s="7">
        <v>21</v>
      </c>
      <c r="G1722" s="7" t="s">
        <v>109</v>
      </c>
      <c r="H1722" s="7">
        <v>143627730</v>
      </c>
      <c r="I1722" s="7" t="s">
        <v>2907</v>
      </c>
      <c r="J1722" s="7" t="s">
        <v>6220</v>
      </c>
      <c r="N1722" t="str">
        <f t="shared" si="286"/>
        <v>鈴木</v>
      </c>
      <c r="O1722" t="str">
        <f t="shared" si="287"/>
        <v>大</v>
      </c>
      <c r="P1722" t="str">
        <f t="shared" si="288"/>
        <v>スズキ</v>
      </c>
      <c r="Q1722" t="str">
        <f t="shared" si="289"/>
        <v>マサル</v>
      </c>
      <c r="R1722">
        <f t="shared" si="290"/>
        <v>22</v>
      </c>
      <c r="S1722" t="str">
        <f t="shared" si="291"/>
        <v>2000</v>
      </c>
      <c r="T1722" t="str">
        <f t="shared" si="292"/>
        <v>0516</v>
      </c>
      <c r="U1722" t="str">
        <f t="shared" si="293"/>
        <v>2000/05/16</v>
      </c>
      <c r="V1722" t="str">
        <f t="shared" si="294"/>
        <v>奈良</v>
      </c>
      <c r="W1722" t="str">
        <f t="shared" si="295"/>
        <v>00143627730</v>
      </c>
      <c r="X1722" t="str">
        <f t="shared" si="296"/>
        <v>龍谷大</v>
      </c>
    </row>
    <row r="1723" spans="1:24" x14ac:dyDescent="0.55000000000000004">
      <c r="A1723" s="7" t="s">
        <v>6194</v>
      </c>
      <c r="B1723" s="7">
        <v>1722</v>
      </c>
      <c r="C1723" s="7" t="s">
        <v>6221</v>
      </c>
      <c r="D1723" s="7" t="s">
        <v>6222</v>
      </c>
      <c r="E1723" s="7" t="s">
        <v>6223</v>
      </c>
      <c r="F1723" s="7">
        <v>21</v>
      </c>
      <c r="G1723" s="7" t="s">
        <v>121</v>
      </c>
      <c r="H1723" s="7">
        <v>97657236</v>
      </c>
      <c r="I1723" s="7" t="s">
        <v>2578</v>
      </c>
      <c r="J1723" s="7" t="s">
        <v>117</v>
      </c>
      <c r="N1723" t="str">
        <f t="shared" si="286"/>
        <v>北村</v>
      </c>
      <c r="O1723" t="str">
        <f t="shared" si="287"/>
        <v>匠</v>
      </c>
      <c r="P1723" t="str">
        <f t="shared" si="288"/>
        <v>キタムラ</v>
      </c>
      <c r="Q1723" t="str">
        <f t="shared" si="289"/>
        <v>タクミ</v>
      </c>
      <c r="R1723">
        <f t="shared" si="290"/>
        <v>22</v>
      </c>
      <c r="S1723" t="str">
        <f t="shared" si="291"/>
        <v>2000</v>
      </c>
      <c r="T1723" t="str">
        <f t="shared" si="292"/>
        <v>1225</v>
      </c>
      <c r="U1723" t="str">
        <f t="shared" si="293"/>
        <v>2000/12/25</v>
      </c>
      <c r="V1723" t="str">
        <f t="shared" si="294"/>
        <v>京都</v>
      </c>
      <c r="W1723" t="str">
        <f t="shared" si="295"/>
        <v>00097657236</v>
      </c>
      <c r="X1723" t="str">
        <f t="shared" si="296"/>
        <v>龍谷大</v>
      </c>
    </row>
    <row r="1724" spans="1:24" x14ac:dyDescent="0.55000000000000004">
      <c r="A1724" s="7" t="s">
        <v>6194</v>
      </c>
      <c r="B1724" s="7">
        <v>1723</v>
      </c>
      <c r="C1724" s="7" t="s">
        <v>6224</v>
      </c>
      <c r="D1724" s="7" t="s">
        <v>6225</v>
      </c>
      <c r="E1724" s="7" t="s">
        <v>6226</v>
      </c>
      <c r="F1724" s="7">
        <v>21</v>
      </c>
      <c r="G1724" s="7" t="s">
        <v>121</v>
      </c>
      <c r="H1724" s="7">
        <v>100081919</v>
      </c>
      <c r="I1724" s="7" t="s">
        <v>6227</v>
      </c>
      <c r="J1724" s="7" t="s">
        <v>388</v>
      </c>
      <c r="N1724" t="str">
        <f t="shared" si="286"/>
        <v>國樹</v>
      </c>
      <c r="O1724" t="str">
        <f t="shared" si="287"/>
        <v>陽斗</v>
      </c>
      <c r="P1724" t="str">
        <f t="shared" si="288"/>
        <v>クニキ</v>
      </c>
      <c r="Q1724" t="str">
        <f t="shared" si="289"/>
        <v>ハルト</v>
      </c>
      <c r="R1724">
        <f t="shared" si="290"/>
        <v>22</v>
      </c>
      <c r="S1724" t="str">
        <f t="shared" si="291"/>
        <v>2000</v>
      </c>
      <c r="T1724" t="str">
        <f t="shared" si="292"/>
        <v>0618</v>
      </c>
      <c r="U1724" t="str">
        <f t="shared" si="293"/>
        <v>2000/06/18</v>
      </c>
      <c r="V1724" t="str">
        <f t="shared" si="294"/>
        <v>京都</v>
      </c>
      <c r="W1724" t="str">
        <f t="shared" si="295"/>
        <v>00100081919</v>
      </c>
      <c r="X1724" t="str">
        <f t="shared" si="296"/>
        <v>龍谷大</v>
      </c>
    </row>
    <row r="1725" spans="1:24" x14ac:dyDescent="0.55000000000000004">
      <c r="A1725" s="7" t="s">
        <v>6194</v>
      </c>
      <c r="B1725" s="7">
        <v>1724</v>
      </c>
      <c r="C1725" s="7" t="s">
        <v>6228</v>
      </c>
      <c r="D1725" s="7" t="s">
        <v>6229</v>
      </c>
      <c r="E1725" s="7" t="s">
        <v>6230</v>
      </c>
      <c r="F1725" s="7">
        <v>21</v>
      </c>
      <c r="G1725" s="7" t="s">
        <v>121</v>
      </c>
      <c r="H1725" s="7">
        <v>102666425</v>
      </c>
      <c r="I1725" s="7" t="s">
        <v>635</v>
      </c>
      <c r="J1725" s="7" t="s">
        <v>1002</v>
      </c>
      <c r="N1725" t="str">
        <f t="shared" si="286"/>
        <v>田原</v>
      </c>
      <c r="O1725" t="str">
        <f t="shared" si="287"/>
        <v>蒼嗣</v>
      </c>
      <c r="P1725" t="str">
        <f t="shared" si="288"/>
        <v>タハラ</v>
      </c>
      <c r="Q1725" t="str">
        <f t="shared" si="289"/>
        <v>ソウシ</v>
      </c>
      <c r="R1725">
        <f t="shared" si="290"/>
        <v>22</v>
      </c>
      <c r="S1725" t="str">
        <f t="shared" si="291"/>
        <v>2000</v>
      </c>
      <c r="T1725" t="str">
        <f t="shared" si="292"/>
        <v>0926</v>
      </c>
      <c r="U1725" t="str">
        <f t="shared" si="293"/>
        <v>2000/09/26</v>
      </c>
      <c r="V1725" t="str">
        <f t="shared" si="294"/>
        <v>京都</v>
      </c>
      <c r="W1725" t="str">
        <f t="shared" si="295"/>
        <v>00102666425</v>
      </c>
      <c r="X1725" t="str">
        <f t="shared" si="296"/>
        <v>龍谷大</v>
      </c>
    </row>
    <row r="1726" spans="1:24" x14ac:dyDescent="0.55000000000000004">
      <c r="A1726" s="7" t="s">
        <v>6194</v>
      </c>
      <c r="B1726" s="7">
        <v>1725</v>
      </c>
      <c r="C1726" s="7" t="s">
        <v>6231</v>
      </c>
      <c r="D1726" s="7" t="s">
        <v>6232</v>
      </c>
      <c r="E1726" s="7" t="s">
        <v>6233</v>
      </c>
      <c r="F1726" s="7">
        <v>21</v>
      </c>
      <c r="G1726" s="7" t="s">
        <v>149</v>
      </c>
      <c r="H1726" s="7">
        <v>99286943</v>
      </c>
      <c r="I1726" s="7" t="s">
        <v>3265</v>
      </c>
      <c r="J1726" s="7" t="s">
        <v>524</v>
      </c>
      <c r="N1726" t="str">
        <f t="shared" si="286"/>
        <v>藤野</v>
      </c>
      <c r="O1726" t="str">
        <f t="shared" si="287"/>
        <v>孝太郎</v>
      </c>
      <c r="P1726" t="str">
        <f t="shared" si="288"/>
        <v>フジノ</v>
      </c>
      <c r="Q1726" t="str">
        <f t="shared" si="289"/>
        <v>コウタロウ</v>
      </c>
      <c r="R1726">
        <f t="shared" si="290"/>
        <v>22</v>
      </c>
      <c r="S1726" t="str">
        <f t="shared" si="291"/>
        <v>2001</v>
      </c>
      <c r="T1726" t="str">
        <f t="shared" si="292"/>
        <v>0114</v>
      </c>
      <c r="U1726" t="str">
        <f t="shared" si="293"/>
        <v>2001/01/14</v>
      </c>
      <c r="V1726" t="str">
        <f t="shared" si="294"/>
        <v>大阪</v>
      </c>
      <c r="W1726" t="str">
        <f t="shared" si="295"/>
        <v>00099286943</v>
      </c>
      <c r="X1726" t="str">
        <f t="shared" si="296"/>
        <v>龍谷大</v>
      </c>
    </row>
    <row r="1727" spans="1:24" x14ac:dyDescent="0.55000000000000004">
      <c r="A1727" s="7" t="s">
        <v>6194</v>
      </c>
      <c r="B1727" s="7">
        <v>1726</v>
      </c>
      <c r="C1727" s="7" t="s">
        <v>6234</v>
      </c>
      <c r="D1727" s="7" t="s">
        <v>6235</v>
      </c>
      <c r="E1727" s="7" t="s">
        <v>6236</v>
      </c>
      <c r="F1727" s="7">
        <v>21</v>
      </c>
      <c r="G1727" s="7" t="s">
        <v>6237</v>
      </c>
      <c r="H1727" s="7">
        <v>140685428</v>
      </c>
      <c r="I1727" s="7" t="s">
        <v>575</v>
      </c>
      <c r="J1727" s="7" t="s">
        <v>1794</v>
      </c>
      <c r="N1727" t="str">
        <f t="shared" si="286"/>
        <v>井上</v>
      </c>
      <c r="O1727" t="str">
        <f t="shared" si="287"/>
        <v>潤弥</v>
      </c>
      <c r="P1727" t="str">
        <f t="shared" si="288"/>
        <v>イノウエ</v>
      </c>
      <c r="Q1727" t="str">
        <f t="shared" si="289"/>
        <v>ジュンヤ</v>
      </c>
      <c r="R1727">
        <f t="shared" si="290"/>
        <v>22</v>
      </c>
      <c r="S1727" t="str">
        <f t="shared" si="291"/>
        <v>2000</v>
      </c>
      <c r="T1727" t="str">
        <f t="shared" si="292"/>
        <v>1016</v>
      </c>
      <c r="U1727" t="str">
        <f t="shared" si="293"/>
        <v>2000/10/16</v>
      </c>
      <c r="V1727" t="str">
        <f t="shared" si="294"/>
        <v>山形</v>
      </c>
      <c r="W1727" t="str">
        <f t="shared" si="295"/>
        <v>00140685428</v>
      </c>
      <c r="X1727" t="str">
        <f t="shared" si="296"/>
        <v>龍谷大</v>
      </c>
    </row>
    <row r="1728" spans="1:24" x14ac:dyDescent="0.55000000000000004">
      <c r="A1728" s="7" t="s">
        <v>6194</v>
      </c>
      <c r="B1728" s="7">
        <v>1727</v>
      </c>
      <c r="C1728" s="7" t="s">
        <v>6238</v>
      </c>
      <c r="D1728" s="7" t="s">
        <v>6239</v>
      </c>
      <c r="E1728" s="7" t="s">
        <v>6240</v>
      </c>
      <c r="F1728" s="7">
        <v>21</v>
      </c>
      <c r="G1728" s="7" t="s">
        <v>1751</v>
      </c>
      <c r="H1728" s="7">
        <v>97772638</v>
      </c>
      <c r="I1728" s="7" t="s">
        <v>6241</v>
      </c>
      <c r="J1728" s="7" t="s">
        <v>912</v>
      </c>
      <c r="N1728" t="str">
        <f t="shared" si="286"/>
        <v>古屋鋪</v>
      </c>
      <c r="O1728" t="str">
        <f t="shared" si="287"/>
        <v>有真</v>
      </c>
      <c r="P1728" t="str">
        <f t="shared" si="288"/>
        <v>フルヤシキ</v>
      </c>
      <c r="Q1728" t="str">
        <f t="shared" si="289"/>
        <v>ユウマ</v>
      </c>
      <c r="R1728">
        <f t="shared" si="290"/>
        <v>22</v>
      </c>
      <c r="S1728" t="str">
        <f t="shared" si="291"/>
        <v>2000</v>
      </c>
      <c r="T1728" t="str">
        <f t="shared" si="292"/>
        <v>0409</v>
      </c>
      <c r="U1728" t="str">
        <f t="shared" si="293"/>
        <v>2000/04/09</v>
      </c>
      <c r="V1728" t="str">
        <f t="shared" si="294"/>
        <v>鹿児島</v>
      </c>
      <c r="W1728" t="str">
        <f t="shared" si="295"/>
        <v>00097772638</v>
      </c>
      <c r="X1728" t="str">
        <f t="shared" si="296"/>
        <v>龍谷大</v>
      </c>
    </row>
    <row r="1729" spans="1:24" x14ac:dyDescent="0.55000000000000004">
      <c r="A1729" s="7" t="s">
        <v>6194</v>
      </c>
      <c r="B1729" s="7">
        <v>1728</v>
      </c>
      <c r="C1729" s="7" t="s">
        <v>6242</v>
      </c>
      <c r="D1729" s="7" t="s">
        <v>6243</v>
      </c>
      <c r="E1729" s="7" t="s">
        <v>661</v>
      </c>
      <c r="F1729" s="7">
        <v>21</v>
      </c>
      <c r="G1729" s="7" t="s">
        <v>149</v>
      </c>
      <c r="H1729" s="7">
        <v>78628536</v>
      </c>
      <c r="I1729" s="7" t="s">
        <v>1486</v>
      </c>
      <c r="J1729" s="7" t="s">
        <v>355</v>
      </c>
      <c r="N1729" t="str">
        <f t="shared" si="286"/>
        <v>島田</v>
      </c>
      <c r="O1729" t="str">
        <f t="shared" si="287"/>
        <v>健汰</v>
      </c>
      <c r="P1729" t="str">
        <f t="shared" si="288"/>
        <v>シマダ</v>
      </c>
      <c r="Q1729" t="str">
        <f t="shared" si="289"/>
        <v>ケンタ</v>
      </c>
      <c r="R1729">
        <f t="shared" si="290"/>
        <v>22</v>
      </c>
      <c r="S1729" t="str">
        <f t="shared" si="291"/>
        <v>2000</v>
      </c>
      <c r="T1729" t="str">
        <f t="shared" si="292"/>
        <v>0419</v>
      </c>
      <c r="U1729" t="str">
        <f t="shared" si="293"/>
        <v>2000/04/19</v>
      </c>
      <c r="V1729" t="str">
        <f t="shared" si="294"/>
        <v>大阪</v>
      </c>
      <c r="W1729" t="str">
        <f t="shared" si="295"/>
        <v>00078628536</v>
      </c>
      <c r="X1729" t="str">
        <f t="shared" si="296"/>
        <v>龍谷大</v>
      </c>
    </row>
    <row r="1730" spans="1:24" x14ac:dyDescent="0.55000000000000004">
      <c r="A1730" s="7" t="s">
        <v>6194</v>
      </c>
      <c r="B1730" s="7">
        <v>1729</v>
      </c>
      <c r="C1730" s="7" t="s">
        <v>6244</v>
      </c>
      <c r="D1730" s="7" t="s">
        <v>6245</v>
      </c>
      <c r="E1730" s="7" t="s">
        <v>504</v>
      </c>
      <c r="F1730" s="7">
        <v>20</v>
      </c>
      <c r="G1730" s="7" t="s">
        <v>121</v>
      </c>
      <c r="H1730" s="7">
        <v>101188019</v>
      </c>
      <c r="I1730" s="7" t="s">
        <v>1605</v>
      </c>
      <c r="J1730" s="7" t="s">
        <v>940</v>
      </c>
      <c r="N1730" t="str">
        <f t="shared" si="286"/>
        <v>岩崎</v>
      </c>
      <c r="O1730" t="str">
        <f t="shared" si="287"/>
        <v>誠</v>
      </c>
      <c r="P1730" t="str">
        <f t="shared" si="288"/>
        <v>イワサキ</v>
      </c>
      <c r="Q1730" t="str">
        <f t="shared" si="289"/>
        <v>マコト</v>
      </c>
      <c r="R1730">
        <f t="shared" si="290"/>
        <v>21</v>
      </c>
      <c r="S1730" t="str">
        <f t="shared" si="291"/>
        <v>2001</v>
      </c>
      <c r="T1730" t="str">
        <f t="shared" si="292"/>
        <v>1122</v>
      </c>
      <c r="U1730" t="str">
        <f t="shared" si="293"/>
        <v>2001/11/22</v>
      </c>
      <c r="V1730" t="str">
        <f t="shared" si="294"/>
        <v>京都</v>
      </c>
      <c r="W1730" t="str">
        <f t="shared" si="295"/>
        <v>00101188019</v>
      </c>
      <c r="X1730" t="str">
        <f t="shared" si="296"/>
        <v>龍谷大</v>
      </c>
    </row>
    <row r="1731" spans="1:24" x14ac:dyDescent="0.55000000000000004">
      <c r="A1731" s="7" t="s">
        <v>6194</v>
      </c>
      <c r="B1731" s="7">
        <v>1730</v>
      </c>
      <c r="C1731" s="7" t="s">
        <v>6246</v>
      </c>
      <c r="D1731" s="7" t="s">
        <v>6247</v>
      </c>
      <c r="E1731" s="7" t="s">
        <v>6248</v>
      </c>
      <c r="F1731" s="7">
        <v>20</v>
      </c>
      <c r="G1731" s="7" t="s">
        <v>149</v>
      </c>
      <c r="H1731" s="7">
        <v>80909733</v>
      </c>
      <c r="I1731" s="7" t="s">
        <v>6249</v>
      </c>
      <c r="J1731" s="7" t="s">
        <v>2206</v>
      </c>
      <c r="N1731" t="str">
        <f t="shared" ref="N1731:N1794" si="297">IFERROR(LEFT($C1731,FIND("　",$C1731)-1),"")</f>
        <v>北浦</v>
      </c>
      <c r="O1731" t="str">
        <f t="shared" ref="O1731:O1794" si="298">IFERROR(RIGHT($C1731,LEN($C1731)-FIND("　",$C1731)),"")</f>
        <v>稔</v>
      </c>
      <c r="P1731" t="str">
        <f t="shared" ref="P1731:P1794" si="299">IFERROR(DBCS(LEFT($D1731,FIND(" ",$D1731)-1)),"")</f>
        <v>キタウラ</v>
      </c>
      <c r="Q1731" t="str">
        <f t="shared" ref="Q1731:Q1794" si="300">IFERROR(DBCS(RIGHT($D1731,LEN($D1731)-FIND(" ",$D1731))),"")</f>
        <v>ジン</v>
      </c>
      <c r="R1731">
        <f t="shared" ref="R1731:R1794" si="301">IFERROR(IF(AND(129&lt;VALUE($T1731),VALUE($T1731)&lt;=401),$F1731,$F1731+1),"")</f>
        <v>21</v>
      </c>
      <c r="S1731" t="str">
        <f t="shared" ref="S1731:S1794" si="302">IF($E1731="","",IF(LEFT($E1731,1)="9","19"&amp;LEFT($E1731,2),"20"&amp;LEFT($E1731,2)))</f>
        <v>2001</v>
      </c>
      <c r="T1731" t="str">
        <f t="shared" ref="T1731:T1794" si="303">IFERROR(RIGHT($E1731,4),"")</f>
        <v>0622</v>
      </c>
      <c r="U1731" t="str">
        <f t="shared" ref="U1731:U1794" si="304">IF($S1731="","",$S1731&amp;"/"&amp;LEFT($T1731,2)&amp;"/"&amp;RIGHT($T1731,2))</f>
        <v>2001/06/22</v>
      </c>
      <c r="V1731" t="str">
        <f t="shared" ref="V1731:V1794" si="305">IFERROR(IF($G1731="北海道",$G1731,LEFT($G1731,LEN($G1731)-1)),"")</f>
        <v>大阪</v>
      </c>
      <c r="W1731" t="str">
        <f t="shared" ref="W1731:W1794" si="306">IF($H1731="","",RIGHT(100000000000+$H1731,11))</f>
        <v>00080909733</v>
      </c>
      <c r="X1731" t="str">
        <f t="shared" ref="X1731:X1794" si="307">IFERROR(LEFT($A1731,FIND("大学",$A1731))&amp;RIGHT($A1731,LEN($A1731)-FIND("大学",$A1731)-1),"")</f>
        <v>龍谷大</v>
      </c>
    </row>
    <row r="1732" spans="1:24" x14ac:dyDescent="0.55000000000000004">
      <c r="A1732" s="7" t="s">
        <v>6194</v>
      </c>
      <c r="B1732" s="7">
        <v>1731</v>
      </c>
      <c r="C1732" s="7" t="s">
        <v>6250</v>
      </c>
      <c r="D1732" s="7" t="s">
        <v>6251</v>
      </c>
      <c r="E1732" s="7" t="s">
        <v>5413</v>
      </c>
      <c r="F1732" s="7">
        <v>20</v>
      </c>
      <c r="G1732" s="7" t="s">
        <v>149</v>
      </c>
      <c r="H1732" s="7">
        <v>80513118</v>
      </c>
      <c r="I1732" s="7" t="s">
        <v>5975</v>
      </c>
      <c r="J1732" s="7" t="s">
        <v>5866</v>
      </c>
      <c r="N1732" t="str">
        <f t="shared" si="297"/>
        <v>松村</v>
      </c>
      <c r="O1732" t="str">
        <f t="shared" si="298"/>
        <v>文太</v>
      </c>
      <c r="P1732" t="str">
        <f t="shared" si="299"/>
        <v>マツムラ</v>
      </c>
      <c r="Q1732" t="str">
        <f t="shared" si="300"/>
        <v>ブンタ</v>
      </c>
      <c r="R1732">
        <f t="shared" si="301"/>
        <v>21</v>
      </c>
      <c r="S1732" t="str">
        <f t="shared" si="302"/>
        <v>2001</v>
      </c>
      <c r="T1732" t="str">
        <f t="shared" si="303"/>
        <v>1121</v>
      </c>
      <c r="U1732" t="str">
        <f t="shared" si="304"/>
        <v>2001/11/21</v>
      </c>
      <c r="V1732" t="str">
        <f t="shared" si="305"/>
        <v>大阪</v>
      </c>
      <c r="W1732" t="str">
        <f t="shared" si="306"/>
        <v>00080513118</v>
      </c>
      <c r="X1732" t="str">
        <f t="shared" si="307"/>
        <v>龍谷大</v>
      </c>
    </row>
    <row r="1733" spans="1:24" x14ac:dyDescent="0.55000000000000004">
      <c r="A1733" s="7" t="s">
        <v>6194</v>
      </c>
      <c r="B1733" s="7">
        <v>1732</v>
      </c>
      <c r="C1733" s="7" t="s">
        <v>6252</v>
      </c>
      <c r="D1733" s="7" t="s">
        <v>6253</v>
      </c>
      <c r="E1733" s="7" t="s">
        <v>6254</v>
      </c>
      <c r="F1733" s="7">
        <v>20</v>
      </c>
      <c r="G1733" s="7" t="s">
        <v>98</v>
      </c>
      <c r="H1733" s="7">
        <v>94374229</v>
      </c>
      <c r="I1733" s="7" t="s">
        <v>6255</v>
      </c>
      <c r="J1733" s="7" t="s">
        <v>510</v>
      </c>
      <c r="N1733" t="str">
        <f t="shared" si="297"/>
        <v>大橋</v>
      </c>
      <c r="O1733" t="str">
        <f t="shared" si="298"/>
        <v>怜央</v>
      </c>
      <c r="P1733" t="str">
        <f t="shared" si="299"/>
        <v>オオハシ</v>
      </c>
      <c r="Q1733" t="str">
        <f t="shared" si="300"/>
        <v>レオ</v>
      </c>
      <c r="R1733">
        <f t="shared" si="301"/>
        <v>20</v>
      </c>
      <c r="S1733" t="str">
        <f t="shared" si="302"/>
        <v>2002</v>
      </c>
      <c r="T1733" t="str">
        <f t="shared" si="303"/>
        <v>0207</v>
      </c>
      <c r="U1733" t="str">
        <f t="shared" si="304"/>
        <v>2002/02/07</v>
      </c>
      <c r="V1733" t="str">
        <f t="shared" si="305"/>
        <v>滋賀</v>
      </c>
      <c r="W1733" t="str">
        <f t="shared" si="306"/>
        <v>00094374229</v>
      </c>
      <c r="X1733" t="str">
        <f t="shared" si="307"/>
        <v>龍谷大</v>
      </c>
    </row>
    <row r="1734" spans="1:24" x14ac:dyDescent="0.55000000000000004">
      <c r="A1734" s="7" t="s">
        <v>6194</v>
      </c>
      <c r="B1734" s="7">
        <v>1733</v>
      </c>
      <c r="C1734" s="7" t="s">
        <v>6256</v>
      </c>
      <c r="D1734" s="7" t="s">
        <v>6257</v>
      </c>
      <c r="E1734" s="7" t="s">
        <v>4384</v>
      </c>
      <c r="F1734" s="7">
        <v>20</v>
      </c>
      <c r="G1734" s="7" t="s">
        <v>109</v>
      </c>
      <c r="H1734" s="7">
        <v>81851124</v>
      </c>
      <c r="I1734" s="7" t="s">
        <v>6258</v>
      </c>
      <c r="J1734" s="7" t="s">
        <v>653</v>
      </c>
      <c r="N1734" t="str">
        <f t="shared" si="297"/>
        <v>朝山</v>
      </c>
      <c r="O1734" t="str">
        <f t="shared" si="298"/>
        <v>航大</v>
      </c>
      <c r="P1734" t="str">
        <f t="shared" si="299"/>
        <v>アサヤマ</v>
      </c>
      <c r="Q1734" t="str">
        <f t="shared" si="300"/>
        <v>コウダイ</v>
      </c>
      <c r="R1734">
        <f t="shared" si="301"/>
        <v>21</v>
      </c>
      <c r="S1734" t="str">
        <f t="shared" si="302"/>
        <v>2001</v>
      </c>
      <c r="T1734" t="str">
        <f t="shared" si="303"/>
        <v>0406</v>
      </c>
      <c r="U1734" t="str">
        <f t="shared" si="304"/>
        <v>2001/04/06</v>
      </c>
      <c r="V1734" t="str">
        <f t="shared" si="305"/>
        <v>奈良</v>
      </c>
      <c r="W1734" t="str">
        <f t="shared" si="306"/>
        <v>00081851124</v>
      </c>
      <c r="X1734" t="str">
        <f t="shared" si="307"/>
        <v>龍谷大</v>
      </c>
    </row>
    <row r="1735" spans="1:24" x14ac:dyDescent="0.55000000000000004">
      <c r="A1735" s="7" t="s">
        <v>6194</v>
      </c>
      <c r="B1735" s="7">
        <v>1734</v>
      </c>
      <c r="C1735" s="7" t="s">
        <v>6259</v>
      </c>
      <c r="D1735" s="7" t="s">
        <v>6260</v>
      </c>
      <c r="E1735" s="7" t="s">
        <v>6261</v>
      </c>
      <c r="F1735" s="7">
        <v>20</v>
      </c>
      <c r="G1735" s="7" t="s">
        <v>127</v>
      </c>
      <c r="H1735" s="7">
        <v>76487436</v>
      </c>
      <c r="I1735" s="7" t="s">
        <v>6262</v>
      </c>
      <c r="J1735" s="7" t="s">
        <v>695</v>
      </c>
      <c r="N1735" t="str">
        <f t="shared" si="297"/>
        <v>奥</v>
      </c>
      <c r="O1735" t="str">
        <f t="shared" si="298"/>
        <v>大地</v>
      </c>
      <c r="P1735" t="str">
        <f t="shared" si="299"/>
        <v>オク</v>
      </c>
      <c r="Q1735" t="str">
        <f t="shared" si="300"/>
        <v>ダイチ</v>
      </c>
      <c r="R1735">
        <f t="shared" si="301"/>
        <v>21</v>
      </c>
      <c r="S1735" t="str">
        <f t="shared" si="302"/>
        <v>2001</v>
      </c>
      <c r="T1735" t="str">
        <f t="shared" si="303"/>
        <v>1231</v>
      </c>
      <c r="U1735" t="str">
        <f t="shared" si="304"/>
        <v>2001/12/31</v>
      </c>
      <c r="V1735" t="str">
        <f t="shared" si="305"/>
        <v>香川</v>
      </c>
      <c r="W1735" t="str">
        <f t="shared" si="306"/>
        <v>00076487436</v>
      </c>
      <c r="X1735" t="str">
        <f t="shared" si="307"/>
        <v>龍谷大</v>
      </c>
    </row>
    <row r="1736" spans="1:24" x14ac:dyDescent="0.55000000000000004">
      <c r="A1736" s="7" t="s">
        <v>6194</v>
      </c>
      <c r="B1736" s="7">
        <v>1735</v>
      </c>
      <c r="C1736" s="7" t="s">
        <v>6263</v>
      </c>
      <c r="D1736" s="7" t="s">
        <v>6264</v>
      </c>
      <c r="E1736" s="7" t="s">
        <v>5406</v>
      </c>
      <c r="F1736" s="7">
        <v>20</v>
      </c>
      <c r="G1736" s="7" t="s">
        <v>121</v>
      </c>
      <c r="H1736" s="7">
        <v>107298936</v>
      </c>
      <c r="I1736" s="7" t="s">
        <v>6265</v>
      </c>
      <c r="J1736" s="7" t="s">
        <v>2768</v>
      </c>
      <c r="N1736" t="str">
        <f t="shared" si="297"/>
        <v>水谷</v>
      </c>
      <c r="O1736" t="str">
        <f t="shared" si="298"/>
        <v>颯佑</v>
      </c>
      <c r="P1736" t="str">
        <f t="shared" si="299"/>
        <v>ミズタニ</v>
      </c>
      <c r="Q1736" t="str">
        <f t="shared" si="300"/>
        <v>ソウスケ</v>
      </c>
      <c r="R1736">
        <f t="shared" si="301"/>
        <v>21</v>
      </c>
      <c r="S1736" t="str">
        <f t="shared" si="302"/>
        <v>2001</v>
      </c>
      <c r="T1736" t="str">
        <f t="shared" si="303"/>
        <v>1126</v>
      </c>
      <c r="U1736" t="str">
        <f t="shared" si="304"/>
        <v>2001/11/26</v>
      </c>
      <c r="V1736" t="str">
        <f t="shared" si="305"/>
        <v>京都</v>
      </c>
      <c r="W1736" t="str">
        <f t="shared" si="306"/>
        <v>00107298936</v>
      </c>
      <c r="X1736" t="str">
        <f t="shared" si="307"/>
        <v>龍谷大</v>
      </c>
    </row>
    <row r="1737" spans="1:24" x14ac:dyDescent="0.55000000000000004">
      <c r="A1737" s="7" t="s">
        <v>6194</v>
      </c>
      <c r="B1737" s="7">
        <v>1736</v>
      </c>
      <c r="C1737" s="7" t="s">
        <v>6266</v>
      </c>
      <c r="D1737" s="7" t="s">
        <v>5982</v>
      </c>
      <c r="E1737" s="7" t="s">
        <v>1726</v>
      </c>
      <c r="F1737" s="7">
        <v>20</v>
      </c>
      <c r="G1737" s="7" t="s">
        <v>149</v>
      </c>
      <c r="H1737" s="7">
        <v>110260919</v>
      </c>
      <c r="I1737" s="7" t="s">
        <v>299</v>
      </c>
      <c r="J1737" s="7" t="s">
        <v>1688</v>
      </c>
      <c r="N1737" t="str">
        <f t="shared" si="297"/>
        <v>馬塲</v>
      </c>
      <c r="O1737" t="str">
        <f t="shared" si="298"/>
        <v>海翔</v>
      </c>
      <c r="P1737" t="str">
        <f t="shared" si="299"/>
        <v>ババ</v>
      </c>
      <c r="Q1737" t="str">
        <f t="shared" si="300"/>
        <v>カイト</v>
      </c>
      <c r="R1737">
        <f t="shared" si="301"/>
        <v>21</v>
      </c>
      <c r="S1737" t="str">
        <f t="shared" si="302"/>
        <v>2001</v>
      </c>
      <c r="T1737" t="str">
        <f t="shared" si="303"/>
        <v>0724</v>
      </c>
      <c r="U1737" t="str">
        <f t="shared" si="304"/>
        <v>2001/07/24</v>
      </c>
      <c r="V1737" t="str">
        <f t="shared" si="305"/>
        <v>大阪</v>
      </c>
      <c r="W1737" t="str">
        <f t="shared" si="306"/>
        <v>00110260919</v>
      </c>
      <c r="X1737" t="str">
        <f t="shared" si="307"/>
        <v>龍谷大</v>
      </c>
    </row>
    <row r="1738" spans="1:24" x14ac:dyDescent="0.55000000000000004">
      <c r="A1738" s="7" t="s">
        <v>6194</v>
      </c>
      <c r="B1738" s="7">
        <v>1737</v>
      </c>
      <c r="C1738" s="7" t="s">
        <v>6267</v>
      </c>
      <c r="D1738" s="7" t="s">
        <v>6268</v>
      </c>
      <c r="E1738" s="7" t="s">
        <v>4493</v>
      </c>
      <c r="F1738" s="7">
        <v>20</v>
      </c>
      <c r="G1738" s="7" t="s">
        <v>169</v>
      </c>
      <c r="H1738" s="7">
        <v>78980234</v>
      </c>
      <c r="I1738" s="7" t="s">
        <v>1598</v>
      </c>
      <c r="J1738" s="7" t="s">
        <v>524</v>
      </c>
      <c r="N1738" t="str">
        <f t="shared" si="297"/>
        <v>奥村</v>
      </c>
      <c r="O1738" t="str">
        <f t="shared" si="298"/>
        <v>孝太郎</v>
      </c>
      <c r="P1738" t="str">
        <f t="shared" si="299"/>
        <v>オクムラ</v>
      </c>
      <c r="Q1738" t="str">
        <f t="shared" si="300"/>
        <v>コウタロウ</v>
      </c>
      <c r="R1738">
        <f t="shared" si="301"/>
        <v>21</v>
      </c>
      <c r="S1738" t="str">
        <f t="shared" si="302"/>
        <v>2001</v>
      </c>
      <c r="T1738" t="str">
        <f t="shared" si="303"/>
        <v>1109</v>
      </c>
      <c r="U1738" t="str">
        <f t="shared" si="304"/>
        <v>2001/11/09</v>
      </c>
      <c r="V1738" t="str">
        <f t="shared" si="305"/>
        <v>石川</v>
      </c>
      <c r="W1738" t="str">
        <f t="shared" si="306"/>
        <v>00078980234</v>
      </c>
      <c r="X1738" t="str">
        <f t="shared" si="307"/>
        <v>龍谷大</v>
      </c>
    </row>
    <row r="1739" spans="1:24" x14ac:dyDescent="0.55000000000000004">
      <c r="A1739" s="7" t="s">
        <v>6194</v>
      </c>
      <c r="B1739" s="7">
        <v>1738</v>
      </c>
      <c r="C1739" s="7" t="s">
        <v>6269</v>
      </c>
      <c r="D1739" s="7" t="s">
        <v>6270</v>
      </c>
      <c r="E1739" s="7" t="s">
        <v>6073</v>
      </c>
      <c r="F1739" s="7">
        <v>20</v>
      </c>
      <c r="G1739" s="7" t="s">
        <v>121</v>
      </c>
      <c r="H1739" s="7">
        <v>107527426</v>
      </c>
      <c r="I1739" s="7" t="s">
        <v>2661</v>
      </c>
      <c r="J1739" s="7" t="s">
        <v>974</v>
      </c>
      <c r="N1739" t="str">
        <f t="shared" si="297"/>
        <v>村上</v>
      </c>
      <c r="O1739" t="str">
        <f t="shared" si="298"/>
        <v>真矢</v>
      </c>
      <c r="P1739" t="str">
        <f t="shared" si="299"/>
        <v>ムラカミ</v>
      </c>
      <c r="Q1739" t="str">
        <f t="shared" si="300"/>
        <v>シンヤ</v>
      </c>
      <c r="R1739">
        <f t="shared" si="301"/>
        <v>21</v>
      </c>
      <c r="S1739" t="str">
        <f t="shared" si="302"/>
        <v>2001</v>
      </c>
      <c r="T1739" t="str">
        <f t="shared" si="303"/>
        <v>0615</v>
      </c>
      <c r="U1739" t="str">
        <f t="shared" si="304"/>
        <v>2001/06/15</v>
      </c>
      <c r="V1739" t="str">
        <f t="shared" si="305"/>
        <v>京都</v>
      </c>
      <c r="W1739" t="str">
        <f t="shared" si="306"/>
        <v>00107527426</v>
      </c>
      <c r="X1739" t="str">
        <f t="shared" si="307"/>
        <v>龍谷大</v>
      </c>
    </row>
    <row r="1740" spans="1:24" x14ac:dyDescent="0.55000000000000004">
      <c r="A1740" s="7" t="s">
        <v>6194</v>
      </c>
      <c r="B1740" s="7">
        <v>1739</v>
      </c>
      <c r="C1740" s="7" t="s">
        <v>6271</v>
      </c>
      <c r="D1740" s="7" t="s">
        <v>6272</v>
      </c>
      <c r="E1740" s="7" t="s">
        <v>3395</v>
      </c>
      <c r="F1740" s="7">
        <v>19</v>
      </c>
      <c r="G1740" s="7" t="s">
        <v>149</v>
      </c>
      <c r="H1740" s="7">
        <v>88006224</v>
      </c>
      <c r="I1740" s="7" t="s">
        <v>446</v>
      </c>
      <c r="J1740" s="7" t="s">
        <v>1708</v>
      </c>
      <c r="N1740" t="str">
        <f t="shared" si="297"/>
        <v>西山</v>
      </c>
      <c r="O1740" t="str">
        <f t="shared" si="298"/>
        <v>樹</v>
      </c>
      <c r="P1740" t="str">
        <f t="shared" si="299"/>
        <v>ニシヤマ</v>
      </c>
      <c r="Q1740" t="str">
        <f t="shared" si="300"/>
        <v>タツキ</v>
      </c>
      <c r="R1740">
        <f t="shared" si="301"/>
        <v>20</v>
      </c>
      <c r="S1740" t="str">
        <f t="shared" si="302"/>
        <v>2002</v>
      </c>
      <c r="T1740" t="str">
        <f t="shared" si="303"/>
        <v>0527</v>
      </c>
      <c r="U1740" t="str">
        <f t="shared" si="304"/>
        <v>2002/05/27</v>
      </c>
      <c r="V1740" t="str">
        <f t="shared" si="305"/>
        <v>大阪</v>
      </c>
      <c r="W1740" t="str">
        <f t="shared" si="306"/>
        <v>00088006224</v>
      </c>
      <c r="X1740" t="str">
        <f t="shared" si="307"/>
        <v>龍谷大</v>
      </c>
    </row>
    <row r="1741" spans="1:24" x14ac:dyDescent="0.55000000000000004">
      <c r="A1741" s="7" t="s">
        <v>6194</v>
      </c>
      <c r="B1741" s="7">
        <v>1740</v>
      </c>
      <c r="C1741" s="7" t="s">
        <v>6273</v>
      </c>
      <c r="D1741" s="7" t="s">
        <v>6274</v>
      </c>
      <c r="E1741" s="7" t="s">
        <v>2079</v>
      </c>
      <c r="F1741" s="7">
        <v>19</v>
      </c>
      <c r="G1741" s="7" t="s">
        <v>149</v>
      </c>
      <c r="H1741" s="7">
        <v>90584733</v>
      </c>
      <c r="I1741" s="7" t="s">
        <v>3582</v>
      </c>
      <c r="J1741" s="7" t="s">
        <v>1804</v>
      </c>
      <c r="N1741" t="str">
        <f t="shared" si="297"/>
        <v>杉本</v>
      </c>
      <c r="O1741" t="str">
        <f t="shared" si="298"/>
        <v>壮吾</v>
      </c>
      <c r="P1741" t="str">
        <f t="shared" si="299"/>
        <v>スギモト</v>
      </c>
      <c r="Q1741" t="str">
        <f t="shared" si="300"/>
        <v>ソウゴ</v>
      </c>
      <c r="R1741">
        <f t="shared" si="301"/>
        <v>20</v>
      </c>
      <c r="S1741" t="str">
        <f t="shared" si="302"/>
        <v>2002</v>
      </c>
      <c r="T1741" t="str">
        <f t="shared" si="303"/>
        <v>0710</v>
      </c>
      <c r="U1741" t="str">
        <f t="shared" si="304"/>
        <v>2002/07/10</v>
      </c>
      <c r="V1741" t="str">
        <f t="shared" si="305"/>
        <v>大阪</v>
      </c>
      <c r="W1741" t="str">
        <f t="shared" si="306"/>
        <v>00090584733</v>
      </c>
      <c r="X1741" t="str">
        <f t="shared" si="307"/>
        <v>龍谷大</v>
      </c>
    </row>
    <row r="1742" spans="1:24" x14ac:dyDescent="0.55000000000000004">
      <c r="A1742" s="7" t="s">
        <v>6194</v>
      </c>
      <c r="B1742" s="7">
        <v>1741</v>
      </c>
      <c r="C1742" s="7" t="s">
        <v>6275</v>
      </c>
      <c r="D1742" s="7" t="s">
        <v>6276</v>
      </c>
      <c r="E1742" s="7" t="s">
        <v>4599</v>
      </c>
      <c r="F1742" s="7">
        <v>19</v>
      </c>
      <c r="G1742" s="7" t="s">
        <v>149</v>
      </c>
      <c r="H1742" s="7">
        <v>89769847</v>
      </c>
      <c r="I1742" s="7" t="s">
        <v>6277</v>
      </c>
      <c r="J1742" s="7" t="s">
        <v>129</v>
      </c>
      <c r="N1742" t="str">
        <f t="shared" si="297"/>
        <v>喜代田</v>
      </c>
      <c r="O1742" t="str">
        <f t="shared" si="298"/>
        <v>悠輝</v>
      </c>
      <c r="P1742" t="str">
        <f t="shared" si="299"/>
        <v>キヨタ</v>
      </c>
      <c r="Q1742" t="str">
        <f t="shared" si="300"/>
        <v>ユウキ</v>
      </c>
      <c r="R1742">
        <f t="shared" si="301"/>
        <v>20</v>
      </c>
      <c r="S1742" t="str">
        <f t="shared" si="302"/>
        <v>2002</v>
      </c>
      <c r="T1742" t="str">
        <f t="shared" si="303"/>
        <v>1114</v>
      </c>
      <c r="U1742" t="str">
        <f t="shared" si="304"/>
        <v>2002/11/14</v>
      </c>
      <c r="V1742" t="str">
        <f t="shared" si="305"/>
        <v>大阪</v>
      </c>
      <c r="W1742" t="str">
        <f t="shared" si="306"/>
        <v>00089769847</v>
      </c>
      <c r="X1742" t="str">
        <f t="shared" si="307"/>
        <v>龍谷大</v>
      </c>
    </row>
    <row r="1743" spans="1:24" x14ac:dyDescent="0.55000000000000004">
      <c r="A1743" s="7" t="s">
        <v>6194</v>
      </c>
      <c r="B1743" s="7">
        <v>1742</v>
      </c>
      <c r="C1743" s="7" t="s">
        <v>6278</v>
      </c>
      <c r="D1743" s="7" t="s">
        <v>6279</v>
      </c>
      <c r="E1743" s="7" t="s">
        <v>3065</v>
      </c>
      <c r="F1743" s="7">
        <v>19</v>
      </c>
      <c r="G1743" s="7" t="s">
        <v>98</v>
      </c>
      <c r="H1743" s="7">
        <v>91943632</v>
      </c>
      <c r="I1743" s="7" t="s">
        <v>5788</v>
      </c>
      <c r="J1743" s="7" t="s">
        <v>372</v>
      </c>
      <c r="N1743" t="str">
        <f t="shared" si="297"/>
        <v>伊部</v>
      </c>
      <c r="O1743" t="str">
        <f t="shared" si="298"/>
        <v>智哉</v>
      </c>
      <c r="P1743" t="str">
        <f t="shared" si="299"/>
        <v>イベ</v>
      </c>
      <c r="Q1743" t="str">
        <f t="shared" si="300"/>
        <v>トモヤ</v>
      </c>
      <c r="R1743">
        <f t="shared" si="301"/>
        <v>20</v>
      </c>
      <c r="S1743" t="str">
        <f t="shared" si="302"/>
        <v>2002</v>
      </c>
      <c r="T1743" t="str">
        <f t="shared" si="303"/>
        <v>1013</v>
      </c>
      <c r="U1743" t="str">
        <f t="shared" si="304"/>
        <v>2002/10/13</v>
      </c>
      <c r="V1743" t="str">
        <f t="shared" si="305"/>
        <v>滋賀</v>
      </c>
      <c r="W1743" t="str">
        <f t="shared" si="306"/>
        <v>00091943632</v>
      </c>
      <c r="X1743" t="str">
        <f t="shared" si="307"/>
        <v>龍谷大</v>
      </c>
    </row>
    <row r="1744" spans="1:24" x14ac:dyDescent="0.55000000000000004">
      <c r="A1744" s="7" t="s">
        <v>6194</v>
      </c>
      <c r="B1744" s="7">
        <v>1743</v>
      </c>
      <c r="C1744" s="7" t="s">
        <v>6280</v>
      </c>
      <c r="D1744" s="7" t="s">
        <v>6281</v>
      </c>
      <c r="E1744" s="7" t="s">
        <v>933</v>
      </c>
      <c r="F1744" s="7">
        <v>19</v>
      </c>
      <c r="G1744" s="7" t="s">
        <v>121</v>
      </c>
      <c r="H1744" s="7">
        <v>107810118</v>
      </c>
      <c r="I1744" s="7" t="s">
        <v>590</v>
      </c>
      <c r="J1744" s="7" t="s">
        <v>846</v>
      </c>
      <c r="N1744" t="str">
        <f t="shared" si="297"/>
        <v>八木</v>
      </c>
      <c r="O1744" t="str">
        <f t="shared" si="298"/>
        <v>翔也</v>
      </c>
      <c r="P1744" t="str">
        <f t="shared" si="299"/>
        <v>ヤギ</v>
      </c>
      <c r="Q1744" t="str">
        <f t="shared" si="300"/>
        <v>ショウヤ</v>
      </c>
      <c r="R1744">
        <f t="shared" si="301"/>
        <v>20</v>
      </c>
      <c r="S1744" t="str">
        <f t="shared" si="302"/>
        <v>2002</v>
      </c>
      <c r="T1744" t="str">
        <f t="shared" si="303"/>
        <v>0605</v>
      </c>
      <c r="U1744" t="str">
        <f t="shared" si="304"/>
        <v>2002/06/05</v>
      </c>
      <c r="V1744" t="str">
        <f t="shared" si="305"/>
        <v>京都</v>
      </c>
      <c r="W1744" t="str">
        <f t="shared" si="306"/>
        <v>00107810118</v>
      </c>
      <c r="X1744" t="str">
        <f t="shared" si="307"/>
        <v>龍谷大</v>
      </c>
    </row>
    <row r="1745" spans="1:24" x14ac:dyDescent="0.55000000000000004">
      <c r="A1745" s="7" t="s">
        <v>6194</v>
      </c>
      <c r="B1745" s="7">
        <v>1744</v>
      </c>
      <c r="C1745" s="7" t="s">
        <v>2368</v>
      </c>
      <c r="D1745" s="7" t="s">
        <v>2369</v>
      </c>
      <c r="E1745" s="7" t="s">
        <v>6282</v>
      </c>
      <c r="F1745" s="7">
        <v>19</v>
      </c>
      <c r="G1745" s="7" t="s">
        <v>143</v>
      </c>
      <c r="H1745" s="7">
        <v>102977127</v>
      </c>
      <c r="I1745" s="7" t="s">
        <v>823</v>
      </c>
      <c r="J1745" s="7" t="s">
        <v>111</v>
      </c>
      <c r="N1745" t="str">
        <f t="shared" si="297"/>
        <v>田中</v>
      </c>
      <c r="O1745" t="str">
        <f t="shared" si="298"/>
        <v>健太郎</v>
      </c>
      <c r="P1745" t="str">
        <f t="shared" si="299"/>
        <v>タナカ</v>
      </c>
      <c r="Q1745" t="str">
        <f t="shared" si="300"/>
        <v>ケンタロウ</v>
      </c>
      <c r="R1745">
        <f t="shared" si="301"/>
        <v>20</v>
      </c>
      <c r="S1745" t="str">
        <f t="shared" si="302"/>
        <v>2002</v>
      </c>
      <c r="T1745" t="str">
        <f t="shared" si="303"/>
        <v>0726</v>
      </c>
      <c r="U1745" t="str">
        <f t="shared" si="304"/>
        <v>2002/07/26</v>
      </c>
      <c r="V1745" t="str">
        <f t="shared" si="305"/>
        <v>兵庫</v>
      </c>
      <c r="W1745" t="str">
        <f t="shared" si="306"/>
        <v>00102977127</v>
      </c>
      <c r="X1745" t="str">
        <f t="shared" si="307"/>
        <v>龍谷大</v>
      </c>
    </row>
    <row r="1746" spans="1:24" x14ac:dyDescent="0.55000000000000004">
      <c r="A1746" s="7" t="s">
        <v>6194</v>
      </c>
      <c r="B1746" s="7">
        <v>1745</v>
      </c>
      <c r="C1746" s="7" t="s">
        <v>6283</v>
      </c>
      <c r="D1746" s="7" t="s">
        <v>6284</v>
      </c>
      <c r="E1746" s="7" t="s">
        <v>1000</v>
      </c>
      <c r="F1746" s="7">
        <v>19</v>
      </c>
      <c r="G1746" s="7" t="s">
        <v>127</v>
      </c>
      <c r="H1746" s="7">
        <v>93646028</v>
      </c>
      <c r="I1746" s="7" t="s">
        <v>4637</v>
      </c>
      <c r="J1746" s="7" t="s">
        <v>1804</v>
      </c>
      <c r="N1746" t="str">
        <f t="shared" si="297"/>
        <v>北澤</v>
      </c>
      <c r="O1746" t="str">
        <f t="shared" si="298"/>
        <v>蒼梧</v>
      </c>
      <c r="P1746" t="str">
        <f t="shared" si="299"/>
        <v>キタザワ</v>
      </c>
      <c r="Q1746" t="str">
        <f t="shared" si="300"/>
        <v>ソウゴ</v>
      </c>
      <c r="R1746">
        <f t="shared" si="301"/>
        <v>20</v>
      </c>
      <c r="S1746" t="str">
        <f t="shared" si="302"/>
        <v>2002</v>
      </c>
      <c r="T1746" t="str">
        <f t="shared" si="303"/>
        <v>0507</v>
      </c>
      <c r="U1746" t="str">
        <f t="shared" si="304"/>
        <v>2002/05/07</v>
      </c>
      <c r="V1746" t="str">
        <f t="shared" si="305"/>
        <v>香川</v>
      </c>
      <c r="W1746" t="str">
        <f t="shared" si="306"/>
        <v>00093646028</v>
      </c>
      <c r="X1746" t="str">
        <f t="shared" si="307"/>
        <v>龍谷大</v>
      </c>
    </row>
    <row r="1747" spans="1:24" x14ac:dyDescent="0.55000000000000004">
      <c r="A1747" s="7" t="s">
        <v>6194</v>
      </c>
      <c r="B1747" s="7">
        <v>1746</v>
      </c>
      <c r="C1747" s="7" t="s">
        <v>6285</v>
      </c>
      <c r="D1747" s="7" t="s">
        <v>6286</v>
      </c>
      <c r="E1747" s="7" t="s">
        <v>4603</v>
      </c>
      <c r="F1747" s="7">
        <v>19</v>
      </c>
      <c r="G1747" s="7" t="s">
        <v>121</v>
      </c>
      <c r="H1747" s="7">
        <v>107796535</v>
      </c>
      <c r="I1747" s="7" t="s">
        <v>3953</v>
      </c>
      <c r="J1747" s="7" t="s">
        <v>1688</v>
      </c>
      <c r="N1747" t="str">
        <f t="shared" si="297"/>
        <v>南部</v>
      </c>
      <c r="O1747" t="str">
        <f t="shared" si="298"/>
        <v>海斗</v>
      </c>
      <c r="P1747" t="str">
        <f t="shared" si="299"/>
        <v>ナンブ</v>
      </c>
      <c r="Q1747" t="str">
        <f t="shared" si="300"/>
        <v>カイト</v>
      </c>
      <c r="R1747">
        <f t="shared" si="301"/>
        <v>19</v>
      </c>
      <c r="S1747" t="str">
        <f t="shared" si="302"/>
        <v>2003</v>
      </c>
      <c r="T1747" t="str">
        <f t="shared" si="303"/>
        <v>0309</v>
      </c>
      <c r="U1747" t="str">
        <f t="shared" si="304"/>
        <v>2003/03/09</v>
      </c>
      <c r="V1747" t="str">
        <f t="shared" si="305"/>
        <v>京都</v>
      </c>
      <c r="W1747" t="str">
        <f t="shared" si="306"/>
        <v>00107796535</v>
      </c>
      <c r="X1747" t="str">
        <f t="shared" si="307"/>
        <v>龍谷大</v>
      </c>
    </row>
    <row r="1748" spans="1:24" x14ac:dyDescent="0.55000000000000004">
      <c r="A1748" s="7" t="s">
        <v>6194</v>
      </c>
      <c r="B1748" s="7">
        <v>1747</v>
      </c>
      <c r="C1748" s="7" t="s">
        <v>6287</v>
      </c>
      <c r="D1748" s="7" t="s">
        <v>6288</v>
      </c>
      <c r="E1748" s="7" t="s">
        <v>1931</v>
      </c>
      <c r="F1748" s="7">
        <v>19</v>
      </c>
      <c r="G1748" s="7" t="s">
        <v>98</v>
      </c>
      <c r="H1748" s="7">
        <v>95481835</v>
      </c>
      <c r="I1748" s="7" t="s">
        <v>6289</v>
      </c>
      <c r="J1748" s="7" t="s">
        <v>198</v>
      </c>
      <c r="N1748" t="str">
        <f t="shared" si="297"/>
        <v>樽見</v>
      </c>
      <c r="O1748" t="str">
        <f t="shared" si="298"/>
        <v>遊佑</v>
      </c>
      <c r="P1748" t="str">
        <f t="shared" si="299"/>
        <v>タルミ</v>
      </c>
      <c r="Q1748" t="str">
        <f t="shared" si="300"/>
        <v>ユウスケ</v>
      </c>
      <c r="R1748">
        <f t="shared" si="301"/>
        <v>20</v>
      </c>
      <c r="S1748" t="str">
        <f t="shared" si="302"/>
        <v>2002</v>
      </c>
      <c r="T1748" t="str">
        <f t="shared" si="303"/>
        <v>0424</v>
      </c>
      <c r="U1748" t="str">
        <f t="shared" si="304"/>
        <v>2002/04/24</v>
      </c>
      <c r="V1748" t="str">
        <f t="shared" si="305"/>
        <v>滋賀</v>
      </c>
      <c r="W1748" t="str">
        <f t="shared" si="306"/>
        <v>00095481835</v>
      </c>
      <c r="X1748" t="str">
        <f t="shared" si="307"/>
        <v>龍谷大</v>
      </c>
    </row>
    <row r="1749" spans="1:24" x14ac:dyDescent="0.55000000000000004">
      <c r="A1749" s="7" t="s">
        <v>6194</v>
      </c>
      <c r="B1749" s="7">
        <v>1748</v>
      </c>
      <c r="C1749" s="7" t="s">
        <v>6290</v>
      </c>
      <c r="D1749" s="7" t="s">
        <v>6291</v>
      </c>
      <c r="E1749" s="7" t="s">
        <v>6292</v>
      </c>
      <c r="F1749" s="7">
        <v>19</v>
      </c>
      <c r="G1749" s="7" t="s">
        <v>149</v>
      </c>
      <c r="H1749" s="7">
        <v>87004019</v>
      </c>
      <c r="I1749" s="7" t="s">
        <v>6293</v>
      </c>
      <c r="J1749" s="7" t="s">
        <v>6294</v>
      </c>
      <c r="N1749" t="str">
        <f t="shared" si="297"/>
        <v>竪山</v>
      </c>
      <c r="O1749" t="str">
        <f t="shared" si="298"/>
        <v>泰正</v>
      </c>
      <c r="P1749" t="str">
        <f t="shared" si="299"/>
        <v>タテヤマ</v>
      </c>
      <c r="Q1749" t="str">
        <f t="shared" si="300"/>
        <v>ヤスマサ</v>
      </c>
      <c r="R1749">
        <f t="shared" si="301"/>
        <v>20</v>
      </c>
      <c r="S1749" t="str">
        <f t="shared" si="302"/>
        <v>2002</v>
      </c>
      <c r="T1749" t="str">
        <f t="shared" si="303"/>
        <v>1028</v>
      </c>
      <c r="U1749" t="str">
        <f t="shared" si="304"/>
        <v>2002/10/28</v>
      </c>
      <c r="V1749" t="str">
        <f t="shared" si="305"/>
        <v>大阪</v>
      </c>
      <c r="W1749" t="str">
        <f t="shared" si="306"/>
        <v>00087004019</v>
      </c>
      <c r="X1749" t="str">
        <f t="shared" si="307"/>
        <v>龍谷大</v>
      </c>
    </row>
    <row r="1750" spans="1:24" x14ac:dyDescent="0.55000000000000004">
      <c r="A1750" s="7" t="s">
        <v>6194</v>
      </c>
      <c r="B1750" s="7">
        <v>1749</v>
      </c>
      <c r="C1750" s="7" t="s">
        <v>6295</v>
      </c>
      <c r="D1750" s="7" t="s">
        <v>6296</v>
      </c>
      <c r="E1750" s="7" t="s">
        <v>2114</v>
      </c>
      <c r="F1750" s="7">
        <v>19</v>
      </c>
      <c r="G1750" s="7" t="s">
        <v>109</v>
      </c>
      <c r="H1750" s="7">
        <v>108153927</v>
      </c>
      <c r="I1750" s="7" t="s">
        <v>930</v>
      </c>
      <c r="J1750" s="7" t="s">
        <v>498</v>
      </c>
      <c r="N1750" t="str">
        <f t="shared" si="297"/>
        <v>中谷</v>
      </c>
      <c r="O1750" t="str">
        <f t="shared" si="298"/>
        <v>知博</v>
      </c>
      <c r="P1750" t="str">
        <f t="shared" si="299"/>
        <v>ナカタニ</v>
      </c>
      <c r="Q1750" t="str">
        <f t="shared" si="300"/>
        <v>トモヒロ</v>
      </c>
      <c r="R1750">
        <f t="shared" si="301"/>
        <v>20</v>
      </c>
      <c r="S1750" t="str">
        <f t="shared" si="302"/>
        <v>2002</v>
      </c>
      <c r="T1750" t="str">
        <f t="shared" si="303"/>
        <v>0815</v>
      </c>
      <c r="U1750" t="str">
        <f t="shared" si="304"/>
        <v>2002/08/15</v>
      </c>
      <c r="V1750" t="str">
        <f t="shared" si="305"/>
        <v>奈良</v>
      </c>
      <c r="W1750" t="str">
        <f t="shared" si="306"/>
        <v>00108153927</v>
      </c>
      <c r="X1750" t="str">
        <f t="shared" si="307"/>
        <v>龍谷大</v>
      </c>
    </row>
    <row r="1751" spans="1:24" x14ac:dyDescent="0.55000000000000004">
      <c r="A1751" s="7" t="s">
        <v>6194</v>
      </c>
      <c r="B1751" s="7">
        <v>1750</v>
      </c>
      <c r="C1751" s="7" t="s">
        <v>6297</v>
      </c>
      <c r="D1751" s="7" t="s">
        <v>6298</v>
      </c>
      <c r="E1751" s="7" t="s">
        <v>3898</v>
      </c>
      <c r="F1751" s="7">
        <v>19</v>
      </c>
      <c r="G1751" s="7" t="s">
        <v>143</v>
      </c>
      <c r="H1751" s="7">
        <v>88467235</v>
      </c>
      <c r="I1751" s="7" t="s">
        <v>556</v>
      </c>
      <c r="J1751" s="7" t="s">
        <v>278</v>
      </c>
      <c r="N1751" t="str">
        <f t="shared" si="297"/>
        <v>渡邊</v>
      </c>
      <c r="O1751" t="str">
        <f t="shared" si="298"/>
        <v>隼斗</v>
      </c>
      <c r="P1751" t="str">
        <f t="shared" si="299"/>
        <v>ワタナベ</v>
      </c>
      <c r="Q1751" t="str">
        <f t="shared" si="300"/>
        <v>ハヤト</v>
      </c>
      <c r="R1751">
        <f t="shared" si="301"/>
        <v>20</v>
      </c>
      <c r="S1751" t="str">
        <f t="shared" si="302"/>
        <v>2002</v>
      </c>
      <c r="T1751" t="str">
        <f t="shared" si="303"/>
        <v>0612</v>
      </c>
      <c r="U1751" t="str">
        <f t="shared" si="304"/>
        <v>2002/06/12</v>
      </c>
      <c r="V1751" t="str">
        <f t="shared" si="305"/>
        <v>兵庫</v>
      </c>
      <c r="W1751" t="str">
        <f t="shared" si="306"/>
        <v>00088467235</v>
      </c>
      <c r="X1751" t="str">
        <f t="shared" si="307"/>
        <v>龍谷大</v>
      </c>
    </row>
    <row r="1752" spans="1:24" x14ac:dyDescent="0.55000000000000004">
      <c r="A1752" s="7" t="s">
        <v>6194</v>
      </c>
      <c r="B1752" s="7">
        <v>1751</v>
      </c>
      <c r="C1752" s="7" t="s">
        <v>6299</v>
      </c>
      <c r="D1752" s="7" t="s">
        <v>6300</v>
      </c>
      <c r="E1752" s="7" t="s">
        <v>4924</v>
      </c>
      <c r="F1752" s="7">
        <v>19</v>
      </c>
      <c r="G1752" s="7" t="s">
        <v>121</v>
      </c>
      <c r="H1752" s="7">
        <v>86910832</v>
      </c>
      <c r="I1752" s="7" t="s">
        <v>6301</v>
      </c>
      <c r="J1752" s="7" t="s">
        <v>542</v>
      </c>
      <c r="N1752" t="str">
        <f t="shared" si="297"/>
        <v>安原</v>
      </c>
      <c r="O1752" t="str">
        <f t="shared" si="298"/>
        <v>侑汰</v>
      </c>
      <c r="P1752" t="str">
        <f t="shared" si="299"/>
        <v>ヤスハラ</v>
      </c>
      <c r="Q1752" t="str">
        <f t="shared" si="300"/>
        <v>ユウタ</v>
      </c>
      <c r="R1752">
        <f t="shared" si="301"/>
        <v>20</v>
      </c>
      <c r="S1752" t="str">
        <f t="shared" si="302"/>
        <v>2002</v>
      </c>
      <c r="T1752" t="str">
        <f t="shared" si="303"/>
        <v>0415</v>
      </c>
      <c r="U1752" t="str">
        <f t="shared" si="304"/>
        <v>2002/04/15</v>
      </c>
      <c r="V1752" t="str">
        <f t="shared" si="305"/>
        <v>京都</v>
      </c>
      <c r="W1752" t="str">
        <f t="shared" si="306"/>
        <v>00086910832</v>
      </c>
      <c r="X1752" t="str">
        <f t="shared" si="307"/>
        <v>龍谷大</v>
      </c>
    </row>
    <row r="1753" spans="1:24" x14ac:dyDescent="0.55000000000000004">
      <c r="A1753" s="7" t="s">
        <v>6194</v>
      </c>
      <c r="B1753" s="7">
        <v>1752</v>
      </c>
      <c r="C1753" s="7" t="s">
        <v>6302</v>
      </c>
      <c r="D1753" s="7" t="s">
        <v>6303</v>
      </c>
      <c r="E1753" s="7" t="s">
        <v>6304</v>
      </c>
      <c r="F1753" s="7">
        <v>19</v>
      </c>
      <c r="G1753" s="7" t="s">
        <v>121</v>
      </c>
      <c r="H1753" s="7">
        <v>85630022</v>
      </c>
      <c r="I1753" s="7" t="s">
        <v>6305</v>
      </c>
      <c r="J1753" s="7" t="s">
        <v>653</v>
      </c>
      <c r="N1753" t="str">
        <f t="shared" si="297"/>
        <v>古屋</v>
      </c>
      <c r="O1753" t="str">
        <f t="shared" si="298"/>
        <v>昂大</v>
      </c>
      <c r="P1753" t="str">
        <f t="shared" si="299"/>
        <v>フルヤ</v>
      </c>
      <c r="Q1753" t="str">
        <f t="shared" si="300"/>
        <v>コウダイ</v>
      </c>
      <c r="R1753">
        <f t="shared" si="301"/>
        <v>19</v>
      </c>
      <c r="S1753" t="str">
        <f t="shared" si="302"/>
        <v>2003</v>
      </c>
      <c r="T1753" t="str">
        <f t="shared" si="303"/>
        <v>0225</v>
      </c>
      <c r="U1753" t="str">
        <f t="shared" si="304"/>
        <v>2003/02/25</v>
      </c>
      <c r="V1753" t="str">
        <f t="shared" si="305"/>
        <v>京都</v>
      </c>
      <c r="W1753" t="str">
        <f t="shared" si="306"/>
        <v>00085630022</v>
      </c>
      <c r="X1753" t="str">
        <f t="shared" si="307"/>
        <v>龍谷大</v>
      </c>
    </row>
    <row r="1754" spans="1:24" x14ac:dyDescent="0.55000000000000004">
      <c r="A1754" s="7" t="s">
        <v>6194</v>
      </c>
      <c r="B1754" s="7">
        <v>1753</v>
      </c>
      <c r="C1754" s="7" t="s">
        <v>6306</v>
      </c>
      <c r="D1754" s="7" t="s">
        <v>6307</v>
      </c>
      <c r="E1754" s="7" t="s">
        <v>4142</v>
      </c>
      <c r="F1754" s="7">
        <v>19</v>
      </c>
      <c r="G1754" s="7" t="s">
        <v>97</v>
      </c>
      <c r="H1754" s="7">
        <v>117692430</v>
      </c>
      <c r="I1754" s="7" t="s">
        <v>223</v>
      </c>
      <c r="J1754" s="7" t="s">
        <v>6308</v>
      </c>
      <c r="N1754" t="str">
        <f t="shared" si="297"/>
        <v>吉田</v>
      </c>
      <c r="O1754" t="str">
        <f t="shared" si="298"/>
        <v>創詠</v>
      </c>
      <c r="P1754" t="str">
        <f t="shared" si="299"/>
        <v>ヨシダ</v>
      </c>
      <c r="Q1754" t="str">
        <f t="shared" si="300"/>
        <v>ソウエイ</v>
      </c>
      <c r="R1754">
        <f t="shared" si="301"/>
        <v>20</v>
      </c>
      <c r="S1754" t="str">
        <f t="shared" si="302"/>
        <v>2002</v>
      </c>
      <c r="T1754" t="str">
        <f t="shared" si="303"/>
        <v>0722</v>
      </c>
      <c r="U1754" t="str">
        <f t="shared" si="304"/>
        <v>2002/07/22</v>
      </c>
      <c r="V1754" t="str">
        <f t="shared" si="305"/>
        <v>岐阜</v>
      </c>
      <c r="W1754" t="str">
        <f t="shared" si="306"/>
        <v>00117692430</v>
      </c>
      <c r="X1754" t="str">
        <f t="shared" si="307"/>
        <v>龍谷大</v>
      </c>
    </row>
    <row r="1755" spans="1:24" x14ac:dyDescent="0.55000000000000004">
      <c r="A1755" s="7" t="s">
        <v>6194</v>
      </c>
      <c r="B1755" s="7">
        <v>1754</v>
      </c>
      <c r="C1755" s="7" t="s">
        <v>6309</v>
      </c>
      <c r="D1755" s="7" t="s">
        <v>6310</v>
      </c>
      <c r="E1755" s="7" t="s">
        <v>1448</v>
      </c>
      <c r="F1755" s="7">
        <v>19</v>
      </c>
      <c r="G1755" s="7" t="s">
        <v>98</v>
      </c>
      <c r="H1755" s="7">
        <v>91976941</v>
      </c>
      <c r="I1755" s="7" t="s">
        <v>6311</v>
      </c>
      <c r="J1755" s="7" t="s">
        <v>6312</v>
      </c>
      <c r="N1755" t="str">
        <f t="shared" si="297"/>
        <v>本城</v>
      </c>
      <c r="O1755" t="str">
        <f t="shared" si="298"/>
        <v>龍一</v>
      </c>
      <c r="P1755" t="str">
        <f t="shared" si="299"/>
        <v>ホンジョウ</v>
      </c>
      <c r="Q1755" t="str">
        <f t="shared" si="300"/>
        <v>リュウイチ</v>
      </c>
      <c r="R1755">
        <f t="shared" si="301"/>
        <v>20</v>
      </c>
      <c r="S1755" t="str">
        <f t="shared" si="302"/>
        <v>2002</v>
      </c>
      <c r="T1755" t="str">
        <f t="shared" si="303"/>
        <v>0817</v>
      </c>
      <c r="U1755" t="str">
        <f t="shared" si="304"/>
        <v>2002/08/17</v>
      </c>
      <c r="V1755" t="str">
        <f t="shared" si="305"/>
        <v>滋賀</v>
      </c>
      <c r="W1755" t="str">
        <f t="shared" si="306"/>
        <v>00091976941</v>
      </c>
      <c r="X1755" t="str">
        <f t="shared" si="307"/>
        <v>龍谷大</v>
      </c>
    </row>
    <row r="1756" spans="1:24" x14ac:dyDescent="0.55000000000000004">
      <c r="A1756" s="7" t="s">
        <v>6194</v>
      </c>
      <c r="B1756" s="7">
        <v>1755</v>
      </c>
      <c r="C1756" s="7" t="s">
        <v>6313</v>
      </c>
      <c r="D1756" s="7" t="s">
        <v>6314</v>
      </c>
      <c r="E1756" s="7" t="s">
        <v>6315</v>
      </c>
      <c r="F1756" s="7">
        <v>23</v>
      </c>
      <c r="G1756" s="7" t="s">
        <v>98</v>
      </c>
      <c r="H1756" s="7">
        <v>74545025</v>
      </c>
      <c r="I1756" s="7" t="s">
        <v>6316</v>
      </c>
      <c r="J1756" s="7" t="s">
        <v>3011</v>
      </c>
      <c r="N1756" t="str">
        <f t="shared" si="297"/>
        <v>安在</v>
      </c>
      <c r="O1756" t="str">
        <f t="shared" si="298"/>
        <v>森祐</v>
      </c>
      <c r="P1756" t="str">
        <f t="shared" si="299"/>
        <v>アンザイ</v>
      </c>
      <c r="Q1756" t="str">
        <f t="shared" si="300"/>
        <v>シンスケ</v>
      </c>
      <c r="R1756">
        <f t="shared" si="301"/>
        <v>24</v>
      </c>
      <c r="S1756" t="str">
        <f t="shared" si="302"/>
        <v>1998</v>
      </c>
      <c r="T1756" t="str">
        <f t="shared" si="303"/>
        <v>0422</v>
      </c>
      <c r="U1756" t="str">
        <f t="shared" si="304"/>
        <v>1998/04/22</v>
      </c>
      <c r="V1756" t="str">
        <f t="shared" si="305"/>
        <v>滋賀</v>
      </c>
      <c r="W1756" t="str">
        <f t="shared" si="306"/>
        <v>00074545025</v>
      </c>
      <c r="X1756" t="str">
        <f t="shared" si="307"/>
        <v>龍谷大</v>
      </c>
    </row>
    <row r="1757" spans="1:24" x14ac:dyDescent="0.55000000000000004">
      <c r="A1757" s="7" t="s">
        <v>6194</v>
      </c>
      <c r="B1757" s="7">
        <v>1756</v>
      </c>
      <c r="C1757" s="7" t="s">
        <v>6317</v>
      </c>
      <c r="D1757" s="7" t="s">
        <v>6318</v>
      </c>
      <c r="E1757" s="7" t="s">
        <v>6319</v>
      </c>
      <c r="F1757" s="7">
        <v>20</v>
      </c>
      <c r="G1757" s="7" t="s">
        <v>149</v>
      </c>
      <c r="H1757" s="7" t="s">
        <v>551</v>
      </c>
      <c r="I1757" s="7" t="s">
        <v>5858</v>
      </c>
      <c r="J1757" s="7" t="s">
        <v>1091</v>
      </c>
      <c r="N1757" t="str">
        <f t="shared" si="297"/>
        <v>福井</v>
      </c>
      <c r="O1757" t="str">
        <f t="shared" si="298"/>
        <v>利輝</v>
      </c>
      <c r="P1757" t="str">
        <f t="shared" si="299"/>
        <v>フクイ</v>
      </c>
      <c r="Q1757" t="str">
        <f t="shared" si="300"/>
        <v>トシキ</v>
      </c>
      <c r="R1757">
        <f t="shared" si="301"/>
        <v>21</v>
      </c>
      <c r="S1757" t="str">
        <f t="shared" si="302"/>
        <v>2001</v>
      </c>
      <c r="T1757" t="str">
        <f t="shared" si="303"/>
        <v>0831</v>
      </c>
      <c r="U1757" t="str">
        <f t="shared" si="304"/>
        <v>2001/08/31</v>
      </c>
      <c r="V1757" t="str">
        <f t="shared" si="305"/>
        <v>大阪</v>
      </c>
      <c r="W1757" t="str">
        <f t="shared" si="306"/>
        <v/>
      </c>
      <c r="X1757" t="str">
        <f t="shared" si="307"/>
        <v>龍谷大</v>
      </c>
    </row>
    <row r="1758" spans="1:24" x14ac:dyDescent="0.55000000000000004">
      <c r="A1758" s="7" t="s">
        <v>6194</v>
      </c>
      <c r="B1758" s="7">
        <v>1757</v>
      </c>
      <c r="C1758" s="7" t="s">
        <v>6320</v>
      </c>
      <c r="D1758" s="7" t="s">
        <v>6321</v>
      </c>
      <c r="E1758" s="7" t="s">
        <v>3061</v>
      </c>
      <c r="F1758" s="7">
        <v>20</v>
      </c>
      <c r="G1758" s="7" t="s">
        <v>149</v>
      </c>
      <c r="H1758" s="7" t="s">
        <v>551</v>
      </c>
      <c r="I1758" s="7" t="s">
        <v>6322</v>
      </c>
      <c r="J1758" s="7" t="s">
        <v>235</v>
      </c>
      <c r="N1758" t="str">
        <f t="shared" si="297"/>
        <v>林田</v>
      </c>
      <c r="O1758" t="str">
        <f t="shared" si="298"/>
        <v>悠翔</v>
      </c>
      <c r="P1758" t="str">
        <f t="shared" si="299"/>
        <v>ハヤシダ</v>
      </c>
      <c r="Q1758" t="str">
        <f t="shared" si="300"/>
        <v>ユウト</v>
      </c>
      <c r="R1758">
        <f t="shared" si="301"/>
        <v>21</v>
      </c>
      <c r="S1758" t="str">
        <f t="shared" si="302"/>
        <v>2002</v>
      </c>
      <c r="T1758" t="str">
        <f t="shared" si="303"/>
        <v>0121</v>
      </c>
      <c r="U1758" t="str">
        <f t="shared" si="304"/>
        <v>2002/01/21</v>
      </c>
      <c r="V1758" t="str">
        <f t="shared" si="305"/>
        <v>大阪</v>
      </c>
      <c r="W1758" t="str">
        <f t="shared" si="306"/>
        <v/>
      </c>
      <c r="X1758" t="str">
        <f t="shared" si="307"/>
        <v>龍谷大</v>
      </c>
    </row>
    <row r="1759" spans="1:24" x14ac:dyDescent="0.55000000000000004">
      <c r="A1759" s="7" t="s">
        <v>6194</v>
      </c>
      <c r="B1759" s="7">
        <v>1758</v>
      </c>
      <c r="C1759" s="7" t="s">
        <v>6323</v>
      </c>
      <c r="D1759" s="7" t="s">
        <v>6324</v>
      </c>
      <c r="E1759" s="7" t="s">
        <v>2810</v>
      </c>
      <c r="F1759" s="7">
        <v>19</v>
      </c>
      <c r="G1759" s="7" t="s">
        <v>149</v>
      </c>
      <c r="H1759" s="7" t="s">
        <v>551</v>
      </c>
      <c r="I1759" s="7" t="s">
        <v>6325</v>
      </c>
      <c r="J1759" s="7" t="s">
        <v>117</v>
      </c>
      <c r="N1759" t="str">
        <f t="shared" si="297"/>
        <v>有働</v>
      </c>
      <c r="O1759" t="str">
        <f t="shared" si="298"/>
        <v>拓海</v>
      </c>
      <c r="P1759" t="str">
        <f t="shared" si="299"/>
        <v>ウドウ</v>
      </c>
      <c r="Q1759" t="str">
        <f t="shared" si="300"/>
        <v>タクミ</v>
      </c>
      <c r="R1759">
        <f t="shared" si="301"/>
        <v>20</v>
      </c>
      <c r="S1759" t="str">
        <f t="shared" si="302"/>
        <v>2002</v>
      </c>
      <c r="T1759" t="str">
        <f t="shared" si="303"/>
        <v>1017</v>
      </c>
      <c r="U1759" t="str">
        <f t="shared" si="304"/>
        <v>2002/10/17</v>
      </c>
      <c r="V1759" t="str">
        <f t="shared" si="305"/>
        <v>大阪</v>
      </c>
      <c r="W1759" t="str">
        <f t="shared" si="306"/>
        <v/>
      </c>
      <c r="X1759" t="str">
        <f t="shared" si="307"/>
        <v>龍谷大</v>
      </c>
    </row>
    <row r="1760" spans="1:24" x14ac:dyDescent="0.55000000000000004">
      <c r="A1760" s="7" t="s">
        <v>6194</v>
      </c>
      <c r="B1760" s="7">
        <v>1759</v>
      </c>
      <c r="C1760" s="7" t="s">
        <v>6326</v>
      </c>
      <c r="D1760" s="7" t="s">
        <v>6327</v>
      </c>
      <c r="E1760" s="7" t="s">
        <v>1378</v>
      </c>
      <c r="F1760" s="7">
        <v>19</v>
      </c>
      <c r="G1760" s="7" t="s">
        <v>98</v>
      </c>
      <c r="H1760" s="7" t="s">
        <v>551</v>
      </c>
      <c r="I1760" s="7" t="s">
        <v>6328</v>
      </c>
      <c r="J1760" s="7" t="s">
        <v>1297</v>
      </c>
      <c r="N1760" t="str">
        <f t="shared" si="297"/>
        <v>堀居</v>
      </c>
      <c r="O1760" t="str">
        <f t="shared" si="298"/>
        <v>和真</v>
      </c>
      <c r="P1760" t="str">
        <f t="shared" si="299"/>
        <v>ホリイ</v>
      </c>
      <c r="Q1760" t="str">
        <f t="shared" si="300"/>
        <v>カズマ</v>
      </c>
      <c r="R1760">
        <f t="shared" si="301"/>
        <v>20</v>
      </c>
      <c r="S1760" t="str">
        <f t="shared" si="302"/>
        <v>2002</v>
      </c>
      <c r="T1760" t="str">
        <f t="shared" si="303"/>
        <v>1024</v>
      </c>
      <c r="U1760" t="str">
        <f t="shared" si="304"/>
        <v>2002/10/24</v>
      </c>
      <c r="V1760" t="str">
        <f t="shared" si="305"/>
        <v>滋賀</v>
      </c>
      <c r="W1760" t="str">
        <f t="shared" si="306"/>
        <v/>
      </c>
      <c r="X1760" t="str">
        <f t="shared" si="307"/>
        <v>龍谷大</v>
      </c>
    </row>
    <row r="1761" spans="1:24" x14ac:dyDescent="0.55000000000000004">
      <c r="A1761" s="7" t="s">
        <v>6194</v>
      </c>
      <c r="B1761" s="7">
        <v>1760</v>
      </c>
      <c r="C1761" s="7" t="s">
        <v>6329</v>
      </c>
      <c r="D1761" s="7" t="s">
        <v>6330</v>
      </c>
      <c r="E1761" s="7" t="s">
        <v>629</v>
      </c>
      <c r="F1761" s="7">
        <v>18</v>
      </c>
      <c r="G1761" s="7" t="s">
        <v>98</v>
      </c>
      <c r="H1761" s="7" t="s">
        <v>551</v>
      </c>
      <c r="I1761" s="7" t="s">
        <v>2115</v>
      </c>
      <c r="J1761" s="7" t="s">
        <v>1668</v>
      </c>
      <c r="N1761" t="str">
        <f t="shared" si="297"/>
        <v>古川</v>
      </c>
      <c r="O1761" t="str">
        <f t="shared" si="298"/>
        <v>健輔</v>
      </c>
      <c r="P1761" t="str">
        <f t="shared" si="299"/>
        <v>フルカワ</v>
      </c>
      <c r="Q1761" t="str">
        <f t="shared" si="300"/>
        <v>ケンスケ</v>
      </c>
      <c r="R1761">
        <f t="shared" si="301"/>
        <v>19</v>
      </c>
      <c r="S1761" t="str">
        <f t="shared" si="302"/>
        <v>2003</v>
      </c>
      <c r="T1761" t="str">
        <f t="shared" si="303"/>
        <v>0821</v>
      </c>
      <c r="U1761" t="str">
        <f t="shared" si="304"/>
        <v>2003/08/21</v>
      </c>
      <c r="V1761" t="str">
        <f t="shared" si="305"/>
        <v>滋賀</v>
      </c>
      <c r="W1761" t="str">
        <f t="shared" si="306"/>
        <v/>
      </c>
      <c r="X1761" t="str">
        <f t="shared" si="307"/>
        <v>龍谷大</v>
      </c>
    </row>
    <row r="1762" spans="1:24" x14ac:dyDescent="0.55000000000000004">
      <c r="A1762" s="7" t="s">
        <v>6194</v>
      </c>
      <c r="B1762" s="7">
        <v>1761</v>
      </c>
      <c r="C1762" s="7" t="s">
        <v>6331</v>
      </c>
      <c r="D1762" s="7" t="s">
        <v>6332</v>
      </c>
      <c r="E1762" s="7" t="s">
        <v>565</v>
      </c>
      <c r="F1762" s="7">
        <v>18</v>
      </c>
      <c r="G1762" s="7" t="s">
        <v>98</v>
      </c>
      <c r="H1762" s="7" t="s">
        <v>551</v>
      </c>
      <c r="I1762" s="7" t="s">
        <v>1757</v>
      </c>
      <c r="J1762" s="7" t="s">
        <v>537</v>
      </c>
      <c r="N1762" t="str">
        <f t="shared" si="297"/>
        <v>伴</v>
      </c>
      <c r="O1762" t="str">
        <f t="shared" si="298"/>
        <v>遼典</v>
      </c>
      <c r="P1762" t="str">
        <f t="shared" si="299"/>
        <v>バン</v>
      </c>
      <c r="Q1762" t="str">
        <f t="shared" si="300"/>
        <v>リョウスケ</v>
      </c>
      <c r="R1762">
        <f t="shared" si="301"/>
        <v>18</v>
      </c>
      <c r="S1762" t="str">
        <f t="shared" si="302"/>
        <v>2004</v>
      </c>
      <c r="T1762" t="str">
        <f t="shared" si="303"/>
        <v>0202</v>
      </c>
      <c r="U1762" t="str">
        <f t="shared" si="304"/>
        <v>2004/02/02</v>
      </c>
      <c r="V1762" t="str">
        <f t="shared" si="305"/>
        <v>滋賀</v>
      </c>
      <c r="W1762" t="str">
        <f t="shared" si="306"/>
        <v/>
      </c>
      <c r="X1762" t="str">
        <f t="shared" si="307"/>
        <v>龍谷大</v>
      </c>
    </row>
    <row r="1763" spans="1:24" x14ac:dyDescent="0.55000000000000004">
      <c r="A1763" s="7" t="s">
        <v>6194</v>
      </c>
      <c r="B1763" s="7">
        <v>1762</v>
      </c>
      <c r="C1763" s="7" t="s">
        <v>6333</v>
      </c>
      <c r="D1763" s="7" t="s">
        <v>6334</v>
      </c>
      <c r="E1763" s="7" t="s">
        <v>6335</v>
      </c>
      <c r="F1763" s="7">
        <v>18</v>
      </c>
      <c r="G1763" s="7" t="s">
        <v>121</v>
      </c>
      <c r="H1763" s="7" t="s">
        <v>551</v>
      </c>
      <c r="I1763" s="7" t="s">
        <v>546</v>
      </c>
      <c r="J1763" s="7" t="s">
        <v>1658</v>
      </c>
      <c r="N1763" t="str">
        <f t="shared" si="297"/>
        <v>箭野</v>
      </c>
      <c r="O1763" t="str">
        <f t="shared" si="298"/>
        <v>颯真</v>
      </c>
      <c r="P1763" t="str">
        <f t="shared" si="299"/>
        <v>ヤノ</v>
      </c>
      <c r="Q1763" t="str">
        <f t="shared" si="300"/>
        <v>ソウマ</v>
      </c>
      <c r="R1763">
        <f t="shared" si="301"/>
        <v>19</v>
      </c>
      <c r="S1763" t="str">
        <f t="shared" si="302"/>
        <v>2003</v>
      </c>
      <c r="T1763" t="str">
        <f t="shared" si="303"/>
        <v>1229</v>
      </c>
      <c r="U1763" t="str">
        <f t="shared" si="304"/>
        <v>2003/12/29</v>
      </c>
      <c r="V1763" t="str">
        <f t="shared" si="305"/>
        <v>京都</v>
      </c>
      <c r="W1763" t="str">
        <f t="shared" si="306"/>
        <v/>
      </c>
      <c r="X1763" t="str">
        <f t="shared" si="307"/>
        <v>龍谷大</v>
      </c>
    </row>
    <row r="1764" spans="1:24" x14ac:dyDescent="0.55000000000000004">
      <c r="A1764" s="7" t="s">
        <v>6194</v>
      </c>
      <c r="B1764" s="7">
        <v>1763</v>
      </c>
      <c r="C1764" s="7" t="s">
        <v>6336</v>
      </c>
      <c r="D1764" s="7" t="s">
        <v>6337</v>
      </c>
      <c r="E1764" s="7" t="s">
        <v>6338</v>
      </c>
      <c r="F1764" s="7">
        <v>18</v>
      </c>
      <c r="G1764" s="7" t="s">
        <v>121</v>
      </c>
      <c r="H1764" s="7" t="s">
        <v>551</v>
      </c>
      <c r="I1764" s="7" t="s">
        <v>2578</v>
      </c>
      <c r="J1764" s="7" t="s">
        <v>2068</v>
      </c>
      <c r="N1764" t="str">
        <f t="shared" si="297"/>
        <v>北村</v>
      </c>
      <c r="O1764" t="str">
        <f t="shared" si="298"/>
        <v>亘</v>
      </c>
      <c r="P1764" t="str">
        <f t="shared" si="299"/>
        <v>キタムラ</v>
      </c>
      <c r="Q1764" t="str">
        <f t="shared" si="300"/>
        <v>ワタル</v>
      </c>
      <c r="R1764">
        <f t="shared" si="301"/>
        <v>19</v>
      </c>
      <c r="S1764" t="str">
        <f t="shared" si="302"/>
        <v>2003</v>
      </c>
      <c r="T1764" t="str">
        <f t="shared" si="303"/>
        <v>1106</v>
      </c>
      <c r="U1764" t="str">
        <f t="shared" si="304"/>
        <v>2003/11/06</v>
      </c>
      <c r="V1764" t="str">
        <f t="shared" si="305"/>
        <v>京都</v>
      </c>
      <c r="W1764" t="str">
        <f t="shared" si="306"/>
        <v/>
      </c>
      <c r="X1764" t="str">
        <f t="shared" si="307"/>
        <v>龍谷大</v>
      </c>
    </row>
    <row r="1765" spans="1:24" x14ac:dyDescent="0.55000000000000004">
      <c r="A1765" s="7" t="s">
        <v>6194</v>
      </c>
      <c r="B1765" s="7">
        <v>1764</v>
      </c>
      <c r="C1765" s="7" t="s">
        <v>6339</v>
      </c>
      <c r="D1765" s="7" t="s">
        <v>6340</v>
      </c>
      <c r="E1765" s="7" t="s">
        <v>6341</v>
      </c>
      <c r="F1765" s="7">
        <v>18</v>
      </c>
      <c r="G1765" s="7" t="s">
        <v>149</v>
      </c>
      <c r="H1765" s="7" t="s">
        <v>551</v>
      </c>
      <c r="I1765" s="7" t="s">
        <v>209</v>
      </c>
      <c r="J1765" s="7" t="s">
        <v>1203</v>
      </c>
      <c r="N1765" t="str">
        <f t="shared" si="297"/>
        <v>高村</v>
      </c>
      <c r="O1765" t="str">
        <f t="shared" si="298"/>
        <v>大翔</v>
      </c>
      <c r="P1765" t="str">
        <f t="shared" si="299"/>
        <v>タカムラ</v>
      </c>
      <c r="Q1765" t="str">
        <f t="shared" si="300"/>
        <v>ヒロト</v>
      </c>
      <c r="R1765">
        <f t="shared" si="301"/>
        <v>19</v>
      </c>
      <c r="S1765" t="str">
        <f t="shared" si="302"/>
        <v>2003</v>
      </c>
      <c r="T1765" t="str">
        <f t="shared" si="303"/>
        <v>0606</v>
      </c>
      <c r="U1765" t="str">
        <f t="shared" si="304"/>
        <v>2003/06/06</v>
      </c>
      <c r="V1765" t="str">
        <f t="shared" si="305"/>
        <v>大阪</v>
      </c>
      <c r="W1765" t="str">
        <f t="shared" si="306"/>
        <v/>
      </c>
      <c r="X1765" t="str">
        <f t="shared" si="307"/>
        <v>龍谷大</v>
      </c>
    </row>
    <row r="1766" spans="1:24" x14ac:dyDescent="0.55000000000000004">
      <c r="A1766" s="7" t="s">
        <v>6194</v>
      </c>
      <c r="B1766" s="7">
        <v>1765</v>
      </c>
      <c r="C1766" s="7" t="s">
        <v>6342</v>
      </c>
      <c r="D1766" s="7" t="s">
        <v>6343</v>
      </c>
      <c r="E1766" s="7" t="s">
        <v>6344</v>
      </c>
      <c r="F1766" s="7">
        <v>18</v>
      </c>
      <c r="G1766" s="7" t="s">
        <v>149</v>
      </c>
      <c r="H1766" s="7" t="s">
        <v>551</v>
      </c>
      <c r="I1766" s="7" t="s">
        <v>5830</v>
      </c>
      <c r="J1766" s="7" t="s">
        <v>5332</v>
      </c>
      <c r="N1766" t="str">
        <f t="shared" si="297"/>
        <v>山添</v>
      </c>
      <c r="O1766" t="str">
        <f t="shared" si="298"/>
        <v>創平</v>
      </c>
      <c r="P1766" t="str">
        <f t="shared" si="299"/>
        <v>ヤマゾエ</v>
      </c>
      <c r="Q1766" t="str">
        <f t="shared" si="300"/>
        <v>ソウヘイ</v>
      </c>
      <c r="R1766">
        <f t="shared" si="301"/>
        <v>19</v>
      </c>
      <c r="S1766" t="str">
        <f t="shared" si="302"/>
        <v>2003</v>
      </c>
      <c r="T1766" t="str">
        <f t="shared" si="303"/>
        <v>1128</v>
      </c>
      <c r="U1766" t="str">
        <f t="shared" si="304"/>
        <v>2003/11/28</v>
      </c>
      <c r="V1766" t="str">
        <f t="shared" si="305"/>
        <v>大阪</v>
      </c>
      <c r="W1766" t="str">
        <f t="shared" si="306"/>
        <v/>
      </c>
      <c r="X1766" t="str">
        <f t="shared" si="307"/>
        <v>龍谷大</v>
      </c>
    </row>
    <row r="1767" spans="1:24" x14ac:dyDescent="0.55000000000000004">
      <c r="A1767" s="7" t="s">
        <v>6194</v>
      </c>
      <c r="B1767" s="7">
        <v>1766</v>
      </c>
      <c r="C1767" s="7" t="s">
        <v>6345</v>
      </c>
      <c r="D1767" s="7" t="s">
        <v>6346</v>
      </c>
      <c r="E1767" s="7" t="s">
        <v>6347</v>
      </c>
      <c r="F1767" s="7">
        <v>18</v>
      </c>
      <c r="G1767" s="7" t="s">
        <v>109</v>
      </c>
      <c r="H1767" s="7" t="s">
        <v>551</v>
      </c>
      <c r="I1767" s="7" t="s">
        <v>6348</v>
      </c>
      <c r="J1767" s="7" t="s">
        <v>192</v>
      </c>
      <c r="N1767" t="str">
        <f t="shared" si="297"/>
        <v>油谷</v>
      </c>
      <c r="O1767" t="str">
        <f t="shared" si="298"/>
        <v>陽輝</v>
      </c>
      <c r="P1767" t="str">
        <f t="shared" si="299"/>
        <v>アブラタニ</v>
      </c>
      <c r="Q1767" t="str">
        <f t="shared" si="300"/>
        <v>ハルキ</v>
      </c>
      <c r="R1767">
        <f t="shared" si="301"/>
        <v>18</v>
      </c>
      <c r="S1767" t="str">
        <f t="shared" si="302"/>
        <v>2004</v>
      </c>
      <c r="T1767" t="str">
        <f t="shared" si="303"/>
        <v>0221</v>
      </c>
      <c r="U1767" t="str">
        <f t="shared" si="304"/>
        <v>2004/02/21</v>
      </c>
      <c r="V1767" t="str">
        <f t="shared" si="305"/>
        <v>奈良</v>
      </c>
      <c r="W1767" t="str">
        <f t="shared" si="306"/>
        <v/>
      </c>
      <c r="X1767" t="str">
        <f t="shared" si="307"/>
        <v>龍谷大</v>
      </c>
    </row>
    <row r="1768" spans="1:24" x14ac:dyDescent="0.55000000000000004">
      <c r="A1768" s="7" t="s">
        <v>6194</v>
      </c>
      <c r="B1768" s="7">
        <v>1767</v>
      </c>
      <c r="C1768" s="7" t="s">
        <v>6349</v>
      </c>
      <c r="D1768" s="7" t="s">
        <v>6350</v>
      </c>
      <c r="E1768" s="7" t="s">
        <v>6351</v>
      </c>
      <c r="F1768" s="7">
        <v>18</v>
      </c>
      <c r="G1768" s="7" t="s">
        <v>121</v>
      </c>
      <c r="H1768" s="7" t="s">
        <v>551</v>
      </c>
      <c r="I1768" s="7" t="s">
        <v>5383</v>
      </c>
      <c r="J1768" s="7" t="s">
        <v>129</v>
      </c>
      <c r="N1768" t="str">
        <f t="shared" si="297"/>
        <v>河合</v>
      </c>
      <c r="O1768" t="str">
        <f t="shared" si="298"/>
        <v>裕希</v>
      </c>
      <c r="P1768" t="str">
        <f t="shared" si="299"/>
        <v>カワイ</v>
      </c>
      <c r="Q1768" t="str">
        <f t="shared" si="300"/>
        <v>ユウキ</v>
      </c>
      <c r="R1768">
        <f t="shared" si="301"/>
        <v>19</v>
      </c>
      <c r="S1768" t="str">
        <f t="shared" si="302"/>
        <v>2003</v>
      </c>
      <c r="T1768" t="str">
        <f t="shared" si="303"/>
        <v>1101</v>
      </c>
      <c r="U1768" t="str">
        <f t="shared" si="304"/>
        <v>2003/11/01</v>
      </c>
      <c r="V1768" t="str">
        <f t="shared" si="305"/>
        <v>京都</v>
      </c>
      <c r="W1768" t="str">
        <f t="shared" si="306"/>
        <v/>
      </c>
      <c r="X1768" t="str">
        <f t="shared" si="307"/>
        <v>龍谷大</v>
      </c>
    </row>
    <row r="1769" spans="1:24" x14ac:dyDescent="0.55000000000000004">
      <c r="A1769" s="7" t="s">
        <v>6194</v>
      </c>
      <c r="B1769" s="7">
        <v>1768</v>
      </c>
      <c r="C1769" s="7" t="s">
        <v>6352</v>
      </c>
      <c r="D1769" s="7" t="s">
        <v>6353</v>
      </c>
      <c r="E1769" s="7" t="s">
        <v>607</v>
      </c>
      <c r="F1769" s="7">
        <v>18</v>
      </c>
      <c r="G1769" s="7" t="s">
        <v>149</v>
      </c>
      <c r="H1769" s="7" t="s">
        <v>551</v>
      </c>
      <c r="I1769" s="7" t="s">
        <v>6354</v>
      </c>
      <c r="J1769" s="7" t="s">
        <v>474</v>
      </c>
      <c r="N1769" t="str">
        <f t="shared" si="297"/>
        <v>柳楽</v>
      </c>
      <c r="O1769" t="str">
        <f t="shared" si="298"/>
        <v>康太</v>
      </c>
      <c r="P1769" t="str">
        <f t="shared" si="299"/>
        <v>ナギラ</v>
      </c>
      <c r="Q1769" t="str">
        <f t="shared" si="300"/>
        <v>コウタ</v>
      </c>
      <c r="R1769">
        <f t="shared" si="301"/>
        <v>19</v>
      </c>
      <c r="S1769" t="str">
        <f t="shared" si="302"/>
        <v>2003</v>
      </c>
      <c r="T1769" t="str">
        <f t="shared" si="303"/>
        <v>0718</v>
      </c>
      <c r="U1769" t="str">
        <f t="shared" si="304"/>
        <v>2003/07/18</v>
      </c>
      <c r="V1769" t="str">
        <f t="shared" si="305"/>
        <v>大阪</v>
      </c>
      <c r="W1769" t="str">
        <f t="shared" si="306"/>
        <v/>
      </c>
      <c r="X1769" t="str">
        <f t="shared" si="307"/>
        <v>龍谷大</v>
      </c>
    </row>
    <row r="1770" spans="1:24" x14ac:dyDescent="0.55000000000000004">
      <c r="A1770" s="7" t="s">
        <v>6194</v>
      </c>
      <c r="B1770" s="7">
        <v>1769</v>
      </c>
      <c r="C1770" s="7" t="s">
        <v>6355</v>
      </c>
      <c r="D1770" s="7" t="s">
        <v>6356</v>
      </c>
      <c r="E1770" s="7" t="s">
        <v>6357</v>
      </c>
      <c r="F1770" s="7">
        <v>18</v>
      </c>
      <c r="G1770" s="7" t="s">
        <v>97</v>
      </c>
      <c r="H1770" s="7" t="s">
        <v>551</v>
      </c>
      <c r="I1770" s="7" t="s">
        <v>6358</v>
      </c>
      <c r="J1770" s="7" t="s">
        <v>2728</v>
      </c>
      <c r="N1770" t="str">
        <f t="shared" si="297"/>
        <v>土方</v>
      </c>
      <c r="O1770" t="str">
        <f t="shared" si="298"/>
        <v>大也</v>
      </c>
      <c r="P1770" t="str">
        <f t="shared" si="299"/>
        <v>ヒジカタ</v>
      </c>
      <c r="Q1770" t="str">
        <f t="shared" si="300"/>
        <v>ダイヤ</v>
      </c>
      <c r="R1770">
        <f t="shared" si="301"/>
        <v>19</v>
      </c>
      <c r="S1770" t="str">
        <f t="shared" si="302"/>
        <v>2003</v>
      </c>
      <c r="T1770" t="str">
        <f t="shared" si="303"/>
        <v>1129</v>
      </c>
      <c r="U1770" t="str">
        <f t="shared" si="304"/>
        <v>2003/11/29</v>
      </c>
      <c r="V1770" t="str">
        <f t="shared" si="305"/>
        <v>岐阜</v>
      </c>
      <c r="W1770" t="str">
        <f t="shared" si="306"/>
        <v/>
      </c>
      <c r="X1770" t="str">
        <f t="shared" si="307"/>
        <v>龍谷大</v>
      </c>
    </row>
    <row r="1771" spans="1:24" x14ac:dyDescent="0.55000000000000004">
      <c r="A1771" s="7" t="s">
        <v>6194</v>
      </c>
      <c r="B1771" s="7">
        <v>1770</v>
      </c>
      <c r="C1771" s="7" t="s">
        <v>6359</v>
      </c>
      <c r="D1771" s="7" t="s">
        <v>6360</v>
      </c>
      <c r="E1771" s="7" t="s">
        <v>1094</v>
      </c>
      <c r="F1771" s="7">
        <v>18</v>
      </c>
      <c r="G1771" s="7" t="s">
        <v>98</v>
      </c>
      <c r="H1771" s="7" t="s">
        <v>551</v>
      </c>
      <c r="I1771" s="7" t="s">
        <v>202</v>
      </c>
      <c r="J1771" s="7" t="s">
        <v>117</v>
      </c>
      <c r="N1771" t="str">
        <f t="shared" si="297"/>
        <v>森田</v>
      </c>
      <c r="O1771" t="str">
        <f t="shared" si="298"/>
        <v>匠</v>
      </c>
      <c r="P1771" t="str">
        <f t="shared" si="299"/>
        <v>モリタ</v>
      </c>
      <c r="Q1771" t="str">
        <f t="shared" si="300"/>
        <v>タクミ</v>
      </c>
      <c r="R1771">
        <f t="shared" si="301"/>
        <v>19</v>
      </c>
      <c r="S1771" t="str">
        <f t="shared" si="302"/>
        <v>2003</v>
      </c>
      <c r="T1771" t="str">
        <f t="shared" si="303"/>
        <v>0610</v>
      </c>
      <c r="U1771" t="str">
        <f t="shared" si="304"/>
        <v>2003/06/10</v>
      </c>
      <c r="V1771" t="str">
        <f t="shared" si="305"/>
        <v>滋賀</v>
      </c>
      <c r="W1771" t="str">
        <f t="shared" si="306"/>
        <v/>
      </c>
      <c r="X1771" t="str">
        <f t="shared" si="307"/>
        <v>龍谷大</v>
      </c>
    </row>
    <row r="1772" spans="1:24" x14ac:dyDescent="0.55000000000000004">
      <c r="A1772" s="7" t="s">
        <v>6194</v>
      </c>
      <c r="B1772" s="7">
        <v>1771</v>
      </c>
      <c r="C1772" s="7" t="s">
        <v>6361</v>
      </c>
      <c r="D1772" s="7" t="s">
        <v>6362</v>
      </c>
      <c r="E1772" s="7" t="s">
        <v>6363</v>
      </c>
      <c r="F1772" s="7">
        <v>18</v>
      </c>
      <c r="G1772" s="7" t="s">
        <v>149</v>
      </c>
      <c r="H1772" s="7" t="s">
        <v>551</v>
      </c>
      <c r="I1772" s="7" t="s">
        <v>6364</v>
      </c>
      <c r="J1772" s="7" t="s">
        <v>1413</v>
      </c>
      <c r="N1772" t="str">
        <f t="shared" si="297"/>
        <v>馬場</v>
      </c>
      <c r="O1772" t="str">
        <f t="shared" si="298"/>
        <v>寛太</v>
      </c>
      <c r="P1772" t="str">
        <f t="shared" si="299"/>
        <v>ウマバ</v>
      </c>
      <c r="Q1772" t="str">
        <f t="shared" si="300"/>
        <v>カンタ</v>
      </c>
      <c r="R1772">
        <f t="shared" si="301"/>
        <v>19</v>
      </c>
      <c r="S1772" t="str">
        <f t="shared" si="302"/>
        <v>2003</v>
      </c>
      <c r="T1772" t="str">
        <f t="shared" si="303"/>
        <v>0819</v>
      </c>
      <c r="U1772" t="str">
        <f t="shared" si="304"/>
        <v>2003/08/19</v>
      </c>
      <c r="V1772" t="str">
        <f t="shared" si="305"/>
        <v>大阪</v>
      </c>
      <c r="W1772" t="str">
        <f t="shared" si="306"/>
        <v/>
      </c>
      <c r="X1772" t="str">
        <f t="shared" si="307"/>
        <v>龍谷大</v>
      </c>
    </row>
    <row r="1773" spans="1:24" x14ac:dyDescent="0.55000000000000004">
      <c r="A1773" s="7" t="s">
        <v>6194</v>
      </c>
      <c r="B1773" s="7">
        <v>1772</v>
      </c>
      <c r="C1773" s="7" t="s">
        <v>6365</v>
      </c>
      <c r="D1773" s="7" t="s">
        <v>6366</v>
      </c>
      <c r="E1773" s="7" t="s">
        <v>6367</v>
      </c>
      <c r="F1773" s="7">
        <v>18</v>
      </c>
      <c r="G1773" s="7" t="s">
        <v>143</v>
      </c>
      <c r="H1773" s="7" t="s">
        <v>551</v>
      </c>
      <c r="I1773" s="7" t="s">
        <v>5432</v>
      </c>
      <c r="J1773" s="7" t="s">
        <v>2908</v>
      </c>
      <c r="N1773" t="str">
        <f t="shared" si="297"/>
        <v>古山</v>
      </c>
      <c r="O1773" t="str">
        <f t="shared" si="298"/>
        <v>陽太郎</v>
      </c>
      <c r="P1773" t="str">
        <f t="shared" si="299"/>
        <v>コヤマ</v>
      </c>
      <c r="Q1773" t="str">
        <f t="shared" si="300"/>
        <v>ヨウタロウ</v>
      </c>
      <c r="R1773">
        <f t="shared" si="301"/>
        <v>19</v>
      </c>
      <c r="S1773" t="str">
        <f t="shared" si="302"/>
        <v>2003</v>
      </c>
      <c r="T1773" t="str">
        <f t="shared" si="303"/>
        <v>0411</v>
      </c>
      <c r="U1773" t="str">
        <f t="shared" si="304"/>
        <v>2003/04/11</v>
      </c>
      <c r="V1773" t="str">
        <f t="shared" si="305"/>
        <v>兵庫</v>
      </c>
      <c r="W1773" t="str">
        <f t="shared" si="306"/>
        <v/>
      </c>
      <c r="X1773" t="str">
        <f t="shared" si="307"/>
        <v>龍谷大</v>
      </c>
    </row>
    <row r="1774" spans="1:24" x14ac:dyDescent="0.55000000000000004">
      <c r="A1774" s="7" t="s">
        <v>6194</v>
      </c>
      <c r="B1774" s="7">
        <v>1773</v>
      </c>
      <c r="C1774" s="7" t="s">
        <v>6368</v>
      </c>
      <c r="D1774" s="7" t="s">
        <v>6369</v>
      </c>
      <c r="E1774" s="7" t="s">
        <v>6370</v>
      </c>
      <c r="F1774" s="7">
        <v>18</v>
      </c>
      <c r="G1774" s="7" t="s">
        <v>149</v>
      </c>
      <c r="H1774" s="7" t="s">
        <v>551</v>
      </c>
      <c r="I1774" s="7" t="s">
        <v>1198</v>
      </c>
      <c r="J1774" s="7" t="s">
        <v>537</v>
      </c>
      <c r="N1774" t="str">
        <f t="shared" si="297"/>
        <v>原</v>
      </c>
      <c r="O1774" t="str">
        <f t="shared" si="298"/>
        <v>稜介</v>
      </c>
      <c r="P1774" t="str">
        <f t="shared" si="299"/>
        <v>ハラ</v>
      </c>
      <c r="Q1774" t="str">
        <f t="shared" si="300"/>
        <v>リョウスケ</v>
      </c>
      <c r="R1774">
        <f t="shared" si="301"/>
        <v>19</v>
      </c>
      <c r="S1774" t="str">
        <f t="shared" si="302"/>
        <v>2003</v>
      </c>
      <c r="T1774" t="str">
        <f t="shared" si="303"/>
        <v>0601</v>
      </c>
      <c r="U1774" t="str">
        <f t="shared" si="304"/>
        <v>2003/06/01</v>
      </c>
      <c r="V1774" t="str">
        <f t="shared" si="305"/>
        <v>大阪</v>
      </c>
      <c r="W1774" t="str">
        <f t="shared" si="306"/>
        <v/>
      </c>
      <c r="X1774" t="str">
        <f t="shared" si="307"/>
        <v>龍谷大</v>
      </c>
    </row>
    <row r="1775" spans="1:24" x14ac:dyDescent="0.55000000000000004">
      <c r="A1775" s="7" t="s">
        <v>6194</v>
      </c>
      <c r="B1775" s="7">
        <v>1774</v>
      </c>
      <c r="C1775" s="7" t="s">
        <v>6371</v>
      </c>
      <c r="D1775" s="7" t="s">
        <v>6372</v>
      </c>
      <c r="E1775" s="7" t="s">
        <v>5010</v>
      </c>
      <c r="F1775" s="7">
        <v>18</v>
      </c>
      <c r="G1775" s="7" t="s">
        <v>149</v>
      </c>
      <c r="H1775" s="7" t="s">
        <v>551</v>
      </c>
      <c r="I1775" s="7" t="s">
        <v>6373</v>
      </c>
      <c r="J1775" s="7" t="s">
        <v>1740</v>
      </c>
      <c r="N1775" t="str">
        <f t="shared" si="297"/>
        <v>山内</v>
      </c>
      <c r="O1775" t="str">
        <f t="shared" si="298"/>
        <v>望</v>
      </c>
      <c r="P1775" t="str">
        <f t="shared" si="299"/>
        <v>ヤマウチ</v>
      </c>
      <c r="Q1775" t="str">
        <f t="shared" si="300"/>
        <v>ノゾム</v>
      </c>
      <c r="R1775">
        <f t="shared" si="301"/>
        <v>19</v>
      </c>
      <c r="S1775" t="str">
        <f t="shared" si="302"/>
        <v>2003</v>
      </c>
      <c r="T1775" t="str">
        <f t="shared" si="303"/>
        <v>1123</v>
      </c>
      <c r="U1775" t="str">
        <f t="shared" si="304"/>
        <v>2003/11/23</v>
      </c>
      <c r="V1775" t="str">
        <f t="shared" si="305"/>
        <v>大阪</v>
      </c>
      <c r="W1775" t="str">
        <f t="shared" si="306"/>
        <v/>
      </c>
      <c r="X1775" t="str">
        <f t="shared" si="307"/>
        <v>龍谷大</v>
      </c>
    </row>
    <row r="1776" spans="1:24" x14ac:dyDescent="0.55000000000000004">
      <c r="A1776" s="7" t="s">
        <v>6374</v>
      </c>
      <c r="B1776" s="7">
        <v>1775</v>
      </c>
      <c r="C1776" s="7" t="s">
        <v>6375</v>
      </c>
      <c r="D1776" s="7" t="s">
        <v>6376</v>
      </c>
      <c r="E1776" s="7" t="s">
        <v>6377</v>
      </c>
      <c r="F1776" s="7">
        <v>21</v>
      </c>
      <c r="G1776" s="7" t="s">
        <v>97</v>
      </c>
      <c r="H1776" s="7">
        <v>77362833</v>
      </c>
      <c r="I1776" s="7" t="s">
        <v>4569</v>
      </c>
      <c r="J1776" s="7" t="s">
        <v>962</v>
      </c>
      <c r="N1776" t="str">
        <f t="shared" si="297"/>
        <v>河村</v>
      </c>
      <c r="O1776" t="str">
        <f t="shared" si="298"/>
        <v>真毅</v>
      </c>
      <c r="P1776" t="str">
        <f t="shared" si="299"/>
        <v>カワムラ</v>
      </c>
      <c r="Q1776" t="str">
        <f t="shared" si="300"/>
        <v>マサキ</v>
      </c>
      <c r="R1776">
        <f t="shared" si="301"/>
        <v>22</v>
      </c>
      <c r="S1776" t="str">
        <f t="shared" si="302"/>
        <v>2000</v>
      </c>
      <c r="T1776" t="str">
        <f t="shared" si="303"/>
        <v>0726</v>
      </c>
      <c r="U1776" t="str">
        <f t="shared" si="304"/>
        <v>2000/07/26</v>
      </c>
      <c r="V1776" t="str">
        <f t="shared" si="305"/>
        <v>岐阜</v>
      </c>
      <c r="W1776" t="str">
        <f t="shared" si="306"/>
        <v>00077362833</v>
      </c>
      <c r="X1776" t="str">
        <f t="shared" si="307"/>
        <v>京都産業大</v>
      </c>
    </row>
    <row r="1777" spans="1:24" x14ac:dyDescent="0.55000000000000004">
      <c r="A1777" s="7" t="s">
        <v>6374</v>
      </c>
      <c r="B1777" s="7">
        <v>1776</v>
      </c>
      <c r="C1777" s="7" t="s">
        <v>6378</v>
      </c>
      <c r="D1777" s="7" t="s">
        <v>6379</v>
      </c>
      <c r="E1777" s="7" t="s">
        <v>3965</v>
      </c>
      <c r="F1777" s="7">
        <v>21</v>
      </c>
      <c r="G1777" s="7" t="s">
        <v>143</v>
      </c>
      <c r="H1777" s="7">
        <v>70337525</v>
      </c>
      <c r="I1777" s="7" t="s">
        <v>2358</v>
      </c>
      <c r="J1777" s="7" t="s">
        <v>827</v>
      </c>
      <c r="N1777" t="str">
        <f t="shared" si="297"/>
        <v>田口</v>
      </c>
      <c r="O1777" t="str">
        <f t="shared" si="298"/>
        <v>竜也</v>
      </c>
      <c r="P1777" t="str">
        <f t="shared" si="299"/>
        <v>タグチ</v>
      </c>
      <c r="Q1777" t="str">
        <f t="shared" si="300"/>
        <v>タツヤ</v>
      </c>
      <c r="R1777">
        <f t="shared" si="301"/>
        <v>22</v>
      </c>
      <c r="S1777" t="str">
        <f t="shared" si="302"/>
        <v>2000</v>
      </c>
      <c r="T1777" t="str">
        <f t="shared" si="303"/>
        <v>0512</v>
      </c>
      <c r="U1777" t="str">
        <f t="shared" si="304"/>
        <v>2000/05/12</v>
      </c>
      <c r="V1777" t="str">
        <f t="shared" si="305"/>
        <v>兵庫</v>
      </c>
      <c r="W1777" t="str">
        <f t="shared" si="306"/>
        <v>00070337525</v>
      </c>
      <c r="X1777" t="str">
        <f t="shared" si="307"/>
        <v>京都産業大</v>
      </c>
    </row>
    <row r="1778" spans="1:24" x14ac:dyDescent="0.55000000000000004">
      <c r="A1778" s="7" t="s">
        <v>6374</v>
      </c>
      <c r="B1778" s="7">
        <v>1777</v>
      </c>
      <c r="C1778" s="7" t="s">
        <v>6380</v>
      </c>
      <c r="D1778" s="7" t="s">
        <v>6381</v>
      </c>
      <c r="E1778" s="7" t="s">
        <v>2200</v>
      </c>
      <c r="F1778" s="7">
        <v>21</v>
      </c>
      <c r="G1778" s="7" t="s">
        <v>143</v>
      </c>
      <c r="H1778" s="7">
        <v>81159226</v>
      </c>
      <c r="I1778" s="7" t="s">
        <v>170</v>
      </c>
      <c r="J1778" s="7" t="s">
        <v>758</v>
      </c>
      <c r="N1778" t="str">
        <f t="shared" si="297"/>
        <v>中川</v>
      </c>
      <c r="O1778" t="str">
        <f t="shared" si="298"/>
        <v>諒</v>
      </c>
      <c r="P1778" t="str">
        <f t="shared" si="299"/>
        <v>ナカガワ</v>
      </c>
      <c r="Q1778" t="str">
        <f t="shared" si="300"/>
        <v>リョウ</v>
      </c>
      <c r="R1778">
        <f t="shared" si="301"/>
        <v>22</v>
      </c>
      <c r="S1778" t="str">
        <f t="shared" si="302"/>
        <v>2000</v>
      </c>
      <c r="T1778" t="str">
        <f t="shared" si="303"/>
        <v>1015</v>
      </c>
      <c r="U1778" t="str">
        <f t="shared" si="304"/>
        <v>2000/10/15</v>
      </c>
      <c r="V1778" t="str">
        <f t="shared" si="305"/>
        <v>兵庫</v>
      </c>
      <c r="W1778" t="str">
        <f t="shared" si="306"/>
        <v>00081159226</v>
      </c>
      <c r="X1778" t="str">
        <f t="shared" si="307"/>
        <v>京都産業大</v>
      </c>
    </row>
    <row r="1779" spans="1:24" x14ac:dyDescent="0.55000000000000004">
      <c r="A1779" s="7" t="s">
        <v>6374</v>
      </c>
      <c r="B1779" s="7">
        <v>1778</v>
      </c>
      <c r="C1779" s="7" t="s">
        <v>6382</v>
      </c>
      <c r="D1779" s="7" t="s">
        <v>6383</v>
      </c>
      <c r="E1779" s="7" t="s">
        <v>2594</v>
      </c>
      <c r="F1779" s="7">
        <v>21</v>
      </c>
      <c r="G1779" s="7" t="s">
        <v>149</v>
      </c>
      <c r="H1779" s="7">
        <v>60729428</v>
      </c>
      <c r="I1779" s="7" t="s">
        <v>6384</v>
      </c>
      <c r="J1779" s="7" t="s">
        <v>6385</v>
      </c>
      <c r="N1779" t="str">
        <f t="shared" si="297"/>
        <v>濱野</v>
      </c>
      <c r="O1779" t="str">
        <f t="shared" si="298"/>
        <v>笙大</v>
      </c>
      <c r="P1779" t="str">
        <f t="shared" si="299"/>
        <v>ハマノ</v>
      </c>
      <c r="Q1779" t="str">
        <f t="shared" si="300"/>
        <v>ショウダイ</v>
      </c>
      <c r="R1779">
        <f t="shared" si="301"/>
        <v>22</v>
      </c>
      <c r="S1779" t="str">
        <f t="shared" si="302"/>
        <v>2000</v>
      </c>
      <c r="T1779" t="str">
        <f t="shared" si="303"/>
        <v>1130</v>
      </c>
      <c r="U1779" t="str">
        <f t="shared" si="304"/>
        <v>2000/11/30</v>
      </c>
      <c r="V1779" t="str">
        <f t="shared" si="305"/>
        <v>大阪</v>
      </c>
      <c r="W1779" t="str">
        <f t="shared" si="306"/>
        <v>00060729428</v>
      </c>
      <c r="X1779" t="str">
        <f t="shared" si="307"/>
        <v>京都産業大</v>
      </c>
    </row>
    <row r="1780" spans="1:24" x14ac:dyDescent="0.55000000000000004">
      <c r="A1780" s="7" t="s">
        <v>6374</v>
      </c>
      <c r="B1780" s="7">
        <v>1779</v>
      </c>
      <c r="C1780" s="7" t="s">
        <v>6386</v>
      </c>
      <c r="D1780" s="7" t="s">
        <v>6387</v>
      </c>
      <c r="E1780" s="7" t="s">
        <v>6388</v>
      </c>
      <c r="F1780" s="7">
        <v>21</v>
      </c>
      <c r="G1780" s="7" t="s">
        <v>98</v>
      </c>
      <c r="H1780" s="7">
        <v>92382832</v>
      </c>
      <c r="I1780" s="7" t="s">
        <v>4991</v>
      </c>
      <c r="J1780" s="7" t="s">
        <v>557</v>
      </c>
      <c r="N1780" t="str">
        <f t="shared" si="297"/>
        <v>北田</v>
      </c>
      <c r="O1780" t="str">
        <f t="shared" si="298"/>
        <v>大貴</v>
      </c>
      <c r="P1780" t="str">
        <f t="shared" si="299"/>
        <v>キタダ</v>
      </c>
      <c r="Q1780" t="str">
        <f t="shared" si="300"/>
        <v>タイキ</v>
      </c>
      <c r="R1780">
        <f t="shared" si="301"/>
        <v>22</v>
      </c>
      <c r="S1780" t="str">
        <f t="shared" si="302"/>
        <v>2000</v>
      </c>
      <c r="T1780" t="str">
        <f t="shared" si="303"/>
        <v>0905</v>
      </c>
      <c r="U1780" t="str">
        <f t="shared" si="304"/>
        <v>2000/09/05</v>
      </c>
      <c r="V1780" t="str">
        <f t="shared" si="305"/>
        <v>滋賀</v>
      </c>
      <c r="W1780" t="str">
        <f t="shared" si="306"/>
        <v>00092382832</v>
      </c>
      <c r="X1780" t="str">
        <f t="shared" si="307"/>
        <v>京都産業大</v>
      </c>
    </row>
    <row r="1781" spans="1:24" x14ac:dyDescent="0.55000000000000004">
      <c r="A1781" s="7" t="s">
        <v>6374</v>
      </c>
      <c r="B1781" s="7">
        <v>1780</v>
      </c>
      <c r="C1781" s="7" t="s">
        <v>6389</v>
      </c>
      <c r="D1781" s="7" t="s">
        <v>6390</v>
      </c>
      <c r="E1781" s="7" t="s">
        <v>2594</v>
      </c>
      <c r="F1781" s="7">
        <v>21</v>
      </c>
      <c r="G1781" s="7" t="s">
        <v>121</v>
      </c>
      <c r="H1781" s="7">
        <v>102789835</v>
      </c>
      <c r="I1781" s="7" t="s">
        <v>6391</v>
      </c>
      <c r="J1781" s="7" t="s">
        <v>343</v>
      </c>
      <c r="N1781" t="str">
        <f t="shared" si="297"/>
        <v>田鹿</v>
      </c>
      <c r="O1781" t="str">
        <f t="shared" si="298"/>
        <v>空知</v>
      </c>
      <c r="P1781" t="str">
        <f t="shared" si="299"/>
        <v>タジカ</v>
      </c>
      <c r="Q1781" t="str">
        <f t="shared" si="300"/>
        <v>ソラチ</v>
      </c>
      <c r="R1781">
        <f t="shared" si="301"/>
        <v>22</v>
      </c>
      <c r="S1781" t="str">
        <f t="shared" si="302"/>
        <v>2000</v>
      </c>
      <c r="T1781" t="str">
        <f t="shared" si="303"/>
        <v>1130</v>
      </c>
      <c r="U1781" t="str">
        <f t="shared" si="304"/>
        <v>2000/11/30</v>
      </c>
      <c r="V1781" t="str">
        <f t="shared" si="305"/>
        <v>京都</v>
      </c>
      <c r="W1781" t="str">
        <f t="shared" si="306"/>
        <v>00102789835</v>
      </c>
      <c r="X1781" t="str">
        <f t="shared" si="307"/>
        <v>京都産業大</v>
      </c>
    </row>
    <row r="1782" spans="1:24" x14ac:dyDescent="0.55000000000000004">
      <c r="A1782" s="7" t="s">
        <v>6374</v>
      </c>
      <c r="B1782" s="7">
        <v>1781</v>
      </c>
      <c r="C1782" s="7" t="s">
        <v>6392</v>
      </c>
      <c r="D1782" s="7" t="s">
        <v>6393</v>
      </c>
      <c r="E1782" s="7" t="s">
        <v>3286</v>
      </c>
      <c r="F1782" s="7">
        <v>21</v>
      </c>
      <c r="G1782" s="7" t="s">
        <v>143</v>
      </c>
      <c r="H1782" s="7">
        <v>70343825</v>
      </c>
      <c r="I1782" s="7" t="s">
        <v>6394</v>
      </c>
      <c r="J1782" s="7" t="s">
        <v>198</v>
      </c>
      <c r="N1782" t="str">
        <f t="shared" si="297"/>
        <v>大月</v>
      </c>
      <c r="O1782" t="str">
        <f t="shared" si="298"/>
        <v>勇典</v>
      </c>
      <c r="P1782" t="str">
        <f t="shared" si="299"/>
        <v>オオツキ</v>
      </c>
      <c r="Q1782" t="str">
        <f t="shared" si="300"/>
        <v>ユウスケ</v>
      </c>
      <c r="R1782">
        <f t="shared" si="301"/>
        <v>22</v>
      </c>
      <c r="S1782" t="str">
        <f t="shared" si="302"/>
        <v>2000</v>
      </c>
      <c r="T1782" t="str">
        <f t="shared" si="303"/>
        <v>0518</v>
      </c>
      <c r="U1782" t="str">
        <f t="shared" si="304"/>
        <v>2000/05/18</v>
      </c>
      <c r="V1782" t="str">
        <f t="shared" si="305"/>
        <v>兵庫</v>
      </c>
      <c r="W1782" t="str">
        <f t="shared" si="306"/>
        <v>00070343825</v>
      </c>
      <c r="X1782" t="str">
        <f t="shared" si="307"/>
        <v>京都産業大</v>
      </c>
    </row>
    <row r="1783" spans="1:24" x14ac:dyDescent="0.55000000000000004">
      <c r="A1783" s="7" t="s">
        <v>6374</v>
      </c>
      <c r="B1783" s="7">
        <v>1782</v>
      </c>
      <c r="C1783" s="7" t="s">
        <v>6395</v>
      </c>
      <c r="D1783" s="7" t="s">
        <v>6396</v>
      </c>
      <c r="E1783" s="7" t="s">
        <v>1152</v>
      </c>
      <c r="F1783" s="7">
        <v>21</v>
      </c>
      <c r="G1783" s="7" t="s">
        <v>121</v>
      </c>
      <c r="H1783" s="7">
        <v>101230310</v>
      </c>
      <c r="I1783" s="7" t="s">
        <v>2072</v>
      </c>
      <c r="J1783" s="7" t="s">
        <v>372</v>
      </c>
      <c r="N1783" t="str">
        <f t="shared" si="297"/>
        <v>松﨑</v>
      </c>
      <c r="O1783" t="str">
        <f t="shared" si="298"/>
        <v>智也</v>
      </c>
      <c r="P1783" t="str">
        <f t="shared" si="299"/>
        <v>マツザキ</v>
      </c>
      <c r="Q1783" t="str">
        <f t="shared" si="300"/>
        <v>トモヤ</v>
      </c>
      <c r="R1783">
        <f t="shared" si="301"/>
        <v>22</v>
      </c>
      <c r="S1783" t="str">
        <f t="shared" si="302"/>
        <v>2000</v>
      </c>
      <c r="T1783" t="str">
        <f t="shared" si="303"/>
        <v>1125</v>
      </c>
      <c r="U1783" t="str">
        <f t="shared" si="304"/>
        <v>2000/11/25</v>
      </c>
      <c r="V1783" t="str">
        <f t="shared" si="305"/>
        <v>京都</v>
      </c>
      <c r="W1783" t="str">
        <f t="shared" si="306"/>
        <v>00101230310</v>
      </c>
      <c r="X1783" t="str">
        <f t="shared" si="307"/>
        <v>京都産業大</v>
      </c>
    </row>
    <row r="1784" spans="1:24" x14ac:dyDescent="0.55000000000000004">
      <c r="A1784" s="7" t="s">
        <v>6374</v>
      </c>
      <c r="B1784" s="7">
        <v>1783</v>
      </c>
      <c r="C1784" s="7" t="s">
        <v>6397</v>
      </c>
      <c r="D1784" s="7" t="s">
        <v>6398</v>
      </c>
      <c r="E1784" s="7" t="s">
        <v>769</v>
      </c>
      <c r="F1784" s="7">
        <v>21</v>
      </c>
      <c r="G1784" s="7" t="s">
        <v>121</v>
      </c>
      <c r="H1784" s="7">
        <v>143627427</v>
      </c>
      <c r="I1784" s="7" t="s">
        <v>2154</v>
      </c>
      <c r="J1784" s="7" t="s">
        <v>1554</v>
      </c>
      <c r="N1784" t="str">
        <f t="shared" si="297"/>
        <v>山城</v>
      </c>
      <c r="O1784" t="str">
        <f t="shared" si="298"/>
        <v>良汰</v>
      </c>
      <c r="P1784" t="str">
        <f t="shared" si="299"/>
        <v>ヤマシロ</v>
      </c>
      <c r="Q1784" t="str">
        <f t="shared" si="300"/>
        <v>リョウタ</v>
      </c>
      <c r="R1784">
        <f t="shared" si="301"/>
        <v>22</v>
      </c>
      <c r="S1784" t="str">
        <f t="shared" si="302"/>
        <v>2000</v>
      </c>
      <c r="T1784" t="str">
        <f t="shared" si="303"/>
        <v>1211</v>
      </c>
      <c r="U1784" t="str">
        <f t="shared" si="304"/>
        <v>2000/12/11</v>
      </c>
      <c r="V1784" t="str">
        <f t="shared" si="305"/>
        <v>京都</v>
      </c>
      <c r="W1784" t="str">
        <f t="shared" si="306"/>
        <v>00143627427</v>
      </c>
      <c r="X1784" t="str">
        <f t="shared" si="307"/>
        <v>京都産業大</v>
      </c>
    </row>
    <row r="1785" spans="1:24" x14ac:dyDescent="0.55000000000000004">
      <c r="A1785" s="7" t="s">
        <v>6374</v>
      </c>
      <c r="B1785" s="7">
        <v>1784</v>
      </c>
      <c r="C1785" s="7" t="s">
        <v>6399</v>
      </c>
      <c r="D1785" s="7" t="s">
        <v>6400</v>
      </c>
      <c r="E1785" s="7" t="s">
        <v>2061</v>
      </c>
      <c r="F1785" s="7">
        <v>20</v>
      </c>
      <c r="G1785" s="7" t="s">
        <v>143</v>
      </c>
      <c r="H1785" s="7">
        <v>80173726</v>
      </c>
      <c r="I1785" s="7" t="s">
        <v>6401</v>
      </c>
      <c r="J1785" s="7" t="s">
        <v>117</v>
      </c>
      <c r="N1785" t="str">
        <f t="shared" si="297"/>
        <v>今東</v>
      </c>
      <c r="O1785" t="str">
        <f t="shared" si="298"/>
        <v>拓巳</v>
      </c>
      <c r="P1785" t="str">
        <f t="shared" si="299"/>
        <v>イマヒガシ</v>
      </c>
      <c r="Q1785" t="str">
        <f t="shared" si="300"/>
        <v>タクミ</v>
      </c>
      <c r="R1785">
        <f t="shared" si="301"/>
        <v>21</v>
      </c>
      <c r="S1785" t="str">
        <f t="shared" si="302"/>
        <v>2001</v>
      </c>
      <c r="T1785" t="str">
        <f t="shared" si="303"/>
        <v>0701</v>
      </c>
      <c r="U1785" t="str">
        <f t="shared" si="304"/>
        <v>2001/07/01</v>
      </c>
      <c r="V1785" t="str">
        <f t="shared" si="305"/>
        <v>兵庫</v>
      </c>
      <c r="W1785" t="str">
        <f t="shared" si="306"/>
        <v>00080173726</v>
      </c>
      <c r="X1785" t="str">
        <f t="shared" si="307"/>
        <v>京都産業大</v>
      </c>
    </row>
    <row r="1786" spans="1:24" x14ac:dyDescent="0.55000000000000004">
      <c r="A1786" s="7" t="s">
        <v>6374</v>
      </c>
      <c r="B1786" s="7">
        <v>1785</v>
      </c>
      <c r="C1786" s="7" t="s">
        <v>6402</v>
      </c>
      <c r="D1786" s="7" t="s">
        <v>6403</v>
      </c>
      <c r="E1786" s="7" t="s">
        <v>6404</v>
      </c>
      <c r="F1786" s="7">
        <v>21</v>
      </c>
      <c r="G1786" s="7" t="s">
        <v>143</v>
      </c>
      <c r="H1786" s="7">
        <v>70368529</v>
      </c>
      <c r="I1786" s="7" t="s">
        <v>392</v>
      </c>
      <c r="J1786" s="7" t="s">
        <v>129</v>
      </c>
      <c r="N1786" t="str">
        <f t="shared" si="297"/>
        <v>山口</v>
      </c>
      <c r="O1786" t="str">
        <f t="shared" si="298"/>
        <v>勇樹</v>
      </c>
      <c r="P1786" t="str">
        <f t="shared" si="299"/>
        <v>ヤマグチ</v>
      </c>
      <c r="Q1786" t="str">
        <f t="shared" si="300"/>
        <v>ユウキ</v>
      </c>
      <c r="R1786">
        <f t="shared" si="301"/>
        <v>21</v>
      </c>
      <c r="S1786" t="str">
        <f t="shared" si="302"/>
        <v>2001</v>
      </c>
      <c r="T1786" t="str">
        <f t="shared" si="303"/>
        <v>0228</v>
      </c>
      <c r="U1786" t="str">
        <f t="shared" si="304"/>
        <v>2001/02/28</v>
      </c>
      <c r="V1786" t="str">
        <f t="shared" si="305"/>
        <v>兵庫</v>
      </c>
      <c r="W1786" t="str">
        <f t="shared" si="306"/>
        <v>00070368529</v>
      </c>
      <c r="X1786" t="str">
        <f t="shared" si="307"/>
        <v>京都産業大</v>
      </c>
    </row>
    <row r="1787" spans="1:24" x14ac:dyDescent="0.55000000000000004">
      <c r="A1787" s="7" t="s">
        <v>6374</v>
      </c>
      <c r="B1787" s="7">
        <v>1786</v>
      </c>
      <c r="C1787" s="7" t="s">
        <v>6405</v>
      </c>
      <c r="D1787" s="7" t="s">
        <v>6406</v>
      </c>
      <c r="E1787" s="7" t="s">
        <v>6407</v>
      </c>
      <c r="F1787" s="7">
        <v>20</v>
      </c>
      <c r="G1787" s="7" t="s">
        <v>149</v>
      </c>
      <c r="H1787" s="7">
        <v>74239429</v>
      </c>
      <c r="I1787" s="7" t="s">
        <v>6408</v>
      </c>
      <c r="J1787" s="7" t="s">
        <v>123</v>
      </c>
      <c r="N1787" t="str">
        <f t="shared" si="297"/>
        <v>雀部</v>
      </c>
      <c r="O1787" t="str">
        <f t="shared" si="298"/>
        <v>凌平</v>
      </c>
      <c r="P1787" t="str">
        <f t="shared" si="299"/>
        <v>ササベ</v>
      </c>
      <c r="Q1787" t="str">
        <f t="shared" si="300"/>
        <v>リョウヘイ</v>
      </c>
      <c r="R1787">
        <f t="shared" si="301"/>
        <v>20</v>
      </c>
      <c r="S1787" t="str">
        <f t="shared" si="302"/>
        <v>2002</v>
      </c>
      <c r="T1787" t="str">
        <f t="shared" si="303"/>
        <v>0315</v>
      </c>
      <c r="U1787" t="str">
        <f t="shared" si="304"/>
        <v>2002/03/15</v>
      </c>
      <c r="V1787" t="str">
        <f t="shared" si="305"/>
        <v>大阪</v>
      </c>
      <c r="W1787" t="str">
        <f t="shared" si="306"/>
        <v>00074239429</v>
      </c>
      <c r="X1787" t="str">
        <f t="shared" si="307"/>
        <v>京都産業大</v>
      </c>
    </row>
    <row r="1788" spans="1:24" x14ac:dyDescent="0.55000000000000004">
      <c r="A1788" s="7" t="s">
        <v>6374</v>
      </c>
      <c r="B1788" s="7">
        <v>1787</v>
      </c>
      <c r="C1788" s="7" t="s">
        <v>6409</v>
      </c>
      <c r="D1788" s="7" t="s">
        <v>6410</v>
      </c>
      <c r="E1788" s="7" t="s">
        <v>853</v>
      </c>
      <c r="F1788" s="7">
        <v>20</v>
      </c>
      <c r="G1788" s="7" t="s">
        <v>98</v>
      </c>
      <c r="H1788" s="7">
        <v>95755839</v>
      </c>
      <c r="I1788" s="7" t="s">
        <v>6411</v>
      </c>
      <c r="J1788" s="7" t="s">
        <v>1430</v>
      </c>
      <c r="N1788" t="str">
        <f t="shared" si="297"/>
        <v>中江</v>
      </c>
      <c r="O1788" t="str">
        <f t="shared" si="298"/>
        <v>晴</v>
      </c>
      <c r="P1788" t="str">
        <f t="shared" si="299"/>
        <v>ナカエ</v>
      </c>
      <c r="Q1788" t="str">
        <f t="shared" si="300"/>
        <v>ハル</v>
      </c>
      <c r="R1788">
        <f t="shared" si="301"/>
        <v>21</v>
      </c>
      <c r="S1788" t="str">
        <f t="shared" si="302"/>
        <v>2001</v>
      </c>
      <c r="T1788" t="str">
        <f t="shared" si="303"/>
        <v>0606</v>
      </c>
      <c r="U1788" t="str">
        <f t="shared" si="304"/>
        <v>2001/06/06</v>
      </c>
      <c r="V1788" t="str">
        <f t="shared" si="305"/>
        <v>滋賀</v>
      </c>
      <c r="W1788" t="str">
        <f t="shared" si="306"/>
        <v>00095755839</v>
      </c>
      <c r="X1788" t="str">
        <f t="shared" si="307"/>
        <v>京都産業大</v>
      </c>
    </row>
    <row r="1789" spans="1:24" x14ac:dyDescent="0.55000000000000004">
      <c r="A1789" s="7" t="s">
        <v>6374</v>
      </c>
      <c r="B1789" s="7">
        <v>1788</v>
      </c>
      <c r="C1789" s="7" t="s">
        <v>6412</v>
      </c>
      <c r="D1789" s="7" t="s">
        <v>6413</v>
      </c>
      <c r="E1789" s="7" t="s">
        <v>4351</v>
      </c>
      <c r="F1789" s="7">
        <v>20</v>
      </c>
      <c r="G1789" s="7" t="s">
        <v>98</v>
      </c>
      <c r="H1789" s="7">
        <v>93593534</v>
      </c>
      <c r="I1789" s="7" t="s">
        <v>3783</v>
      </c>
      <c r="J1789" s="7" t="s">
        <v>789</v>
      </c>
      <c r="N1789" t="str">
        <f t="shared" si="297"/>
        <v>橘</v>
      </c>
      <c r="O1789" t="str">
        <f t="shared" si="298"/>
        <v>周平</v>
      </c>
      <c r="P1789" t="str">
        <f t="shared" si="299"/>
        <v>タチバナ</v>
      </c>
      <c r="Q1789" t="str">
        <f t="shared" si="300"/>
        <v>シュウヘイ</v>
      </c>
      <c r="R1789">
        <f t="shared" si="301"/>
        <v>21</v>
      </c>
      <c r="S1789" t="str">
        <f t="shared" si="302"/>
        <v>2001</v>
      </c>
      <c r="T1789" t="str">
        <f t="shared" si="303"/>
        <v>0618</v>
      </c>
      <c r="U1789" t="str">
        <f t="shared" si="304"/>
        <v>2001/06/18</v>
      </c>
      <c r="V1789" t="str">
        <f t="shared" si="305"/>
        <v>滋賀</v>
      </c>
      <c r="W1789" t="str">
        <f t="shared" si="306"/>
        <v>00093593534</v>
      </c>
      <c r="X1789" t="str">
        <f t="shared" si="307"/>
        <v>京都産業大</v>
      </c>
    </row>
    <row r="1790" spans="1:24" x14ac:dyDescent="0.55000000000000004">
      <c r="A1790" s="7" t="s">
        <v>6374</v>
      </c>
      <c r="B1790" s="7">
        <v>1789</v>
      </c>
      <c r="C1790" s="7" t="s">
        <v>6414</v>
      </c>
      <c r="D1790" s="7" t="s">
        <v>6415</v>
      </c>
      <c r="E1790" s="7" t="s">
        <v>2337</v>
      </c>
      <c r="F1790" s="7">
        <v>20</v>
      </c>
      <c r="G1790" s="7" t="s">
        <v>143</v>
      </c>
      <c r="H1790" s="7">
        <v>80593328</v>
      </c>
      <c r="I1790" s="7" t="s">
        <v>2929</v>
      </c>
      <c r="J1790" s="7" t="s">
        <v>352</v>
      </c>
      <c r="N1790" t="str">
        <f t="shared" si="297"/>
        <v>野田</v>
      </c>
      <c r="O1790" t="str">
        <f t="shared" si="298"/>
        <v>将太郎</v>
      </c>
      <c r="P1790" t="str">
        <f t="shared" si="299"/>
        <v>ノダ</v>
      </c>
      <c r="Q1790" t="str">
        <f t="shared" si="300"/>
        <v>ショウタロウ</v>
      </c>
      <c r="R1790">
        <f t="shared" si="301"/>
        <v>21</v>
      </c>
      <c r="S1790" t="str">
        <f t="shared" si="302"/>
        <v>2001</v>
      </c>
      <c r="T1790" t="str">
        <f t="shared" si="303"/>
        <v>0508</v>
      </c>
      <c r="U1790" t="str">
        <f t="shared" si="304"/>
        <v>2001/05/08</v>
      </c>
      <c r="V1790" t="str">
        <f t="shared" si="305"/>
        <v>兵庫</v>
      </c>
      <c r="W1790" t="str">
        <f t="shared" si="306"/>
        <v>00080593328</v>
      </c>
      <c r="X1790" t="str">
        <f t="shared" si="307"/>
        <v>京都産業大</v>
      </c>
    </row>
    <row r="1791" spans="1:24" x14ac:dyDescent="0.55000000000000004">
      <c r="A1791" s="7" t="s">
        <v>6374</v>
      </c>
      <c r="B1791" s="7">
        <v>1790</v>
      </c>
      <c r="C1791" s="7" t="s">
        <v>6416</v>
      </c>
      <c r="D1791" s="7" t="s">
        <v>6417</v>
      </c>
      <c r="E1791" s="7" t="s">
        <v>5296</v>
      </c>
      <c r="F1791" s="7">
        <v>20</v>
      </c>
      <c r="G1791" s="7" t="s">
        <v>149</v>
      </c>
      <c r="H1791" s="7">
        <v>80058526</v>
      </c>
      <c r="I1791" s="7" t="s">
        <v>6418</v>
      </c>
      <c r="J1791" s="7" t="s">
        <v>5380</v>
      </c>
      <c r="N1791" t="str">
        <f t="shared" si="297"/>
        <v>松阪</v>
      </c>
      <c r="O1791" t="str">
        <f t="shared" si="298"/>
        <v>駿希</v>
      </c>
      <c r="P1791" t="str">
        <f t="shared" si="299"/>
        <v>マツサカ</v>
      </c>
      <c r="Q1791" t="str">
        <f t="shared" si="300"/>
        <v>シュンキ</v>
      </c>
      <c r="R1791">
        <f t="shared" si="301"/>
        <v>21</v>
      </c>
      <c r="S1791" t="str">
        <f t="shared" si="302"/>
        <v>2001</v>
      </c>
      <c r="T1791" t="str">
        <f t="shared" si="303"/>
        <v>0808</v>
      </c>
      <c r="U1791" t="str">
        <f t="shared" si="304"/>
        <v>2001/08/08</v>
      </c>
      <c r="V1791" t="str">
        <f t="shared" si="305"/>
        <v>大阪</v>
      </c>
      <c r="W1791" t="str">
        <f t="shared" si="306"/>
        <v>00080058526</v>
      </c>
      <c r="X1791" t="str">
        <f t="shared" si="307"/>
        <v>京都産業大</v>
      </c>
    </row>
    <row r="1792" spans="1:24" x14ac:dyDescent="0.55000000000000004">
      <c r="A1792" s="7" t="s">
        <v>6374</v>
      </c>
      <c r="B1792" s="7">
        <v>1791</v>
      </c>
      <c r="C1792" s="7" t="s">
        <v>6419</v>
      </c>
      <c r="D1792" s="7" t="s">
        <v>6420</v>
      </c>
      <c r="E1792" s="7" t="s">
        <v>5439</v>
      </c>
      <c r="F1792" s="7">
        <v>20</v>
      </c>
      <c r="G1792" s="7" t="s">
        <v>127</v>
      </c>
      <c r="H1792" s="7">
        <v>78837134</v>
      </c>
      <c r="I1792" s="7" t="s">
        <v>261</v>
      </c>
      <c r="J1792" s="7" t="s">
        <v>1002</v>
      </c>
      <c r="N1792" t="str">
        <f t="shared" si="297"/>
        <v>伊藤</v>
      </c>
      <c r="O1792" t="str">
        <f t="shared" si="298"/>
        <v>聡志</v>
      </c>
      <c r="P1792" t="str">
        <f t="shared" si="299"/>
        <v>イトウ</v>
      </c>
      <c r="Q1792" t="str">
        <f t="shared" si="300"/>
        <v>ソウシ</v>
      </c>
      <c r="R1792">
        <f t="shared" si="301"/>
        <v>21</v>
      </c>
      <c r="S1792" t="str">
        <f t="shared" si="302"/>
        <v>2001</v>
      </c>
      <c r="T1792" t="str">
        <f t="shared" si="303"/>
        <v>0609</v>
      </c>
      <c r="U1792" t="str">
        <f t="shared" si="304"/>
        <v>2001/06/09</v>
      </c>
      <c r="V1792" t="str">
        <f t="shared" si="305"/>
        <v>香川</v>
      </c>
      <c r="W1792" t="str">
        <f t="shared" si="306"/>
        <v>00078837134</v>
      </c>
      <c r="X1792" t="str">
        <f t="shared" si="307"/>
        <v>京都産業大</v>
      </c>
    </row>
    <row r="1793" spans="1:24" x14ac:dyDescent="0.55000000000000004">
      <c r="A1793" s="7" t="s">
        <v>6374</v>
      </c>
      <c r="B1793" s="7">
        <v>1792</v>
      </c>
      <c r="C1793" s="7" t="s">
        <v>6421</v>
      </c>
      <c r="D1793" s="7" t="s">
        <v>6422</v>
      </c>
      <c r="E1793" s="7" t="s">
        <v>6423</v>
      </c>
      <c r="F1793" s="7">
        <v>19</v>
      </c>
      <c r="G1793" s="7" t="s">
        <v>149</v>
      </c>
      <c r="H1793" s="7">
        <v>90214925</v>
      </c>
      <c r="I1793" s="7" t="s">
        <v>6424</v>
      </c>
      <c r="J1793" s="7" t="s">
        <v>3731</v>
      </c>
      <c r="N1793" t="str">
        <f t="shared" si="297"/>
        <v>蛭子谷</v>
      </c>
      <c r="O1793" t="str">
        <f t="shared" si="298"/>
        <v>大夢</v>
      </c>
      <c r="P1793" t="str">
        <f t="shared" si="299"/>
        <v>エビスダニ</v>
      </c>
      <c r="Q1793" t="str">
        <f t="shared" si="300"/>
        <v>ヒロム</v>
      </c>
      <c r="R1793">
        <f t="shared" si="301"/>
        <v>20</v>
      </c>
      <c r="S1793" t="str">
        <f t="shared" si="302"/>
        <v>2002</v>
      </c>
      <c r="T1793" t="str">
        <f t="shared" si="303"/>
        <v>1116</v>
      </c>
      <c r="U1793" t="str">
        <f t="shared" si="304"/>
        <v>2002/11/16</v>
      </c>
      <c r="V1793" t="str">
        <f t="shared" si="305"/>
        <v>大阪</v>
      </c>
      <c r="W1793" t="str">
        <f t="shared" si="306"/>
        <v>00090214925</v>
      </c>
      <c r="X1793" t="str">
        <f t="shared" si="307"/>
        <v>京都産業大</v>
      </c>
    </row>
    <row r="1794" spans="1:24" x14ac:dyDescent="0.55000000000000004">
      <c r="A1794" s="7" t="s">
        <v>6374</v>
      </c>
      <c r="B1794" s="7">
        <v>1793</v>
      </c>
      <c r="C1794" s="7" t="s">
        <v>6425</v>
      </c>
      <c r="D1794" s="7" t="s">
        <v>6426</v>
      </c>
      <c r="E1794" s="7" t="s">
        <v>4176</v>
      </c>
      <c r="F1794" s="7">
        <v>19</v>
      </c>
      <c r="G1794" s="7" t="s">
        <v>127</v>
      </c>
      <c r="H1794" s="7">
        <v>88143630</v>
      </c>
      <c r="I1794" s="7" t="s">
        <v>1017</v>
      </c>
      <c r="J1794" s="7" t="s">
        <v>3040</v>
      </c>
      <c r="N1794" t="str">
        <f t="shared" si="297"/>
        <v>髙嶋</v>
      </c>
      <c r="O1794" t="str">
        <f t="shared" si="298"/>
        <v>敬祐</v>
      </c>
      <c r="P1794" t="str">
        <f t="shared" si="299"/>
        <v>タカシマ</v>
      </c>
      <c r="Q1794" t="str">
        <f t="shared" si="300"/>
        <v>ケイスケ</v>
      </c>
      <c r="R1794">
        <f t="shared" si="301"/>
        <v>20</v>
      </c>
      <c r="S1794" t="str">
        <f t="shared" si="302"/>
        <v>2002</v>
      </c>
      <c r="T1794" t="str">
        <f t="shared" si="303"/>
        <v>1212</v>
      </c>
      <c r="U1794" t="str">
        <f t="shared" si="304"/>
        <v>2002/12/12</v>
      </c>
      <c r="V1794" t="str">
        <f t="shared" si="305"/>
        <v>香川</v>
      </c>
      <c r="W1794" t="str">
        <f t="shared" si="306"/>
        <v>00088143630</v>
      </c>
      <c r="X1794" t="str">
        <f t="shared" si="307"/>
        <v>京都産業大</v>
      </c>
    </row>
    <row r="1795" spans="1:24" x14ac:dyDescent="0.55000000000000004">
      <c r="A1795" s="7" t="s">
        <v>6374</v>
      </c>
      <c r="B1795" s="7">
        <v>1794</v>
      </c>
      <c r="C1795" s="7" t="s">
        <v>6427</v>
      </c>
      <c r="D1795" s="7" t="s">
        <v>6428</v>
      </c>
      <c r="E1795" s="7" t="s">
        <v>3236</v>
      </c>
      <c r="F1795" s="7">
        <v>19</v>
      </c>
      <c r="G1795" s="7" t="s">
        <v>163</v>
      </c>
      <c r="H1795" s="7">
        <v>87783841</v>
      </c>
      <c r="I1795" s="7" t="s">
        <v>3682</v>
      </c>
      <c r="J1795" s="7" t="s">
        <v>1753</v>
      </c>
      <c r="N1795" t="str">
        <f t="shared" ref="N1795:N1858" si="308">IFERROR(LEFT($C1795,FIND("　",$C1795)-1),"")</f>
        <v>田村</v>
      </c>
      <c r="O1795" t="str">
        <f t="shared" ref="O1795:O1858" si="309">IFERROR(RIGHT($C1795,LEN($C1795)-FIND("　",$C1795)),"")</f>
        <v>樹</v>
      </c>
      <c r="P1795" t="str">
        <f t="shared" ref="P1795:P1858" si="310">IFERROR(DBCS(LEFT($D1795,FIND(" ",$D1795)-1)),"")</f>
        <v>タムラ</v>
      </c>
      <c r="Q1795" t="str">
        <f t="shared" ref="Q1795:Q1858" si="311">IFERROR(DBCS(RIGHT($D1795,LEN($D1795)-FIND(" ",$D1795))),"")</f>
        <v>イツキ</v>
      </c>
      <c r="R1795">
        <f t="shared" ref="R1795:R1858" si="312">IFERROR(IF(AND(129&lt;VALUE($T1795),VALUE($T1795)&lt;=401),$F1795,$F1795+1),"")</f>
        <v>20</v>
      </c>
      <c r="S1795" t="str">
        <f t="shared" ref="S1795:S1858" si="313">IF($E1795="","",IF(LEFT($E1795,1)="9","19"&amp;LEFT($E1795,2),"20"&amp;LEFT($E1795,2)))</f>
        <v>2002</v>
      </c>
      <c r="T1795" t="str">
        <f t="shared" ref="T1795:T1858" si="314">IFERROR(RIGHT($E1795,4),"")</f>
        <v>1002</v>
      </c>
      <c r="U1795" t="str">
        <f t="shared" ref="U1795:U1858" si="315">IF($S1795="","",$S1795&amp;"/"&amp;LEFT($T1795,2)&amp;"/"&amp;RIGHT($T1795,2))</f>
        <v>2002/10/02</v>
      </c>
      <c r="V1795" t="str">
        <f t="shared" ref="V1795:V1858" si="316">IFERROR(IF($G1795="北海道",$G1795,LEFT($G1795,LEN($G1795)-1)),"")</f>
        <v>福井</v>
      </c>
      <c r="W1795" t="str">
        <f t="shared" ref="W1795:W1858" si="317">IF($H1795="","",RIGHT(100000000000+$H1795,11))</f>
        <v>00087783841</v>
      </c>
      <c r="X1795" t="str">
        <f t="shared" ref="X1795:X1858" si="318">IFERROR(LEFT($A1795,FIND("大学",$A1795))&amp;RIGHT($A1795,LEN($A1795)-FIND("大学",$A1795)-1),"")</f>
        <v>京都産業大</v>
      </c>
    </row>
    <row r="1796" spans="1:24" x14ac:dyDescent="0.55000000000000004">
      <c r="A1796" s="7" t="s">
        <v>6374</v>
      </c>
      <c r="B1796" s="7">
        <v>1795</v>
      </c>
      <c r="C1796" s="7" t="s">
        <v>6429</v>
      </c>
      <c r="D1796" s="7" t="s">
        <v>6430</v>
      </c>
      <c r="E1796" s="7" t="s">
        <v>1807</v>
      </c>
      <c r="F1796" s="7">
        <v>19</v>
      </c>
      <c r="G1796" s="7" t="s">
        <v>271</v>
      </c>
      <c r="H1796" s="7">
        <v>95752432</v>
      </c>
      <c r="I1796" s="7" t="s">
        <v>6431</v>
      </c>
      <c r="J1796" s="7" t="s">
        <v>1873</v>
      </c>
      <c r="N1796" t="str">
        <f t="shared" si="308"/>
        <v>平松</v>
      </c>
      <c r="O1796" t="str">
        <f t="shared" si="309"/>
        <v>康</v>
      </c>
      <c r="P1796" t="str">
        <f t="shared" si="310"/>
        <v>ヒラマツ</v>
      </c>
      <c r="Q1796" t="str">
        <f t="shared" si="311"/>
        <v>コウ</v>
      </c>
      <c r="R1796">
        <f t="shared" si="312"/>
        <v>20</v>
      </c>
      <c r="S1796" t="str">
        <f t="shared" si="313"/>
        <v>2002</v>
      </c>
      <c r="T1796" t="str">
        <f t="shared" si="314"/>
        <v>1209</v>
      </c>
      <c r="U1796" t="str">
        <f t="shared" si="315"/>
        <v>2002/12/09</v>
      </c>
      <c r="V1796" t="str">
        <f t="shared" si="316"/>
        <v>岡山</v>
      </c>
      <c r="W1796" t="str">
        <f t="shared" si="317"/>
        <v>00095752432</v>
      </c>
      <c r="X1796" t="str">
        <f t="shared" si="318"/>
        <v>京都産業大</v>
      </c>
    </row>
    <row r="1797" spans="1:24" x14ac:dyDescent="0.55000000000000004">
      <c r="A1797" s="7" t="s">
        <v>6374</v>
      </c>
      <c r="B1797" s="7">
        <v>1796</v>
      </c>
      <c r="C1797" s="7" t="s">
        <v>6432</v>
      </c>
      <c r="D1797" s="7" t="s">
        <v>6433</v>
      </c>
      <c r="E1797" s="7" t="s">
        <v>6434</v>
      </c>
      <c r="F1797" s="7">
        <v>19</v>
      </c>
      <c r="G1797" s="7" t="s">
        <v>127</v>
      </c>
      <c r="H1797" s="7">
        <v>90259328</v>
      </c>
      <c r="I1797" s="7" t="s">
        <v>6435</v>
      </c>
      <c r="J1797" s="7" t="s">
        <v>6436</v>
      </c>
      <c r="N1797" t="str">
        <f t="shared" si="308"/>
        <v>八田</v>
      </c>
      <c r="O1797" t="str">
        <f t="shared" si="309"/>
        <v>晴生</v>
      </c>
      <c r="P1797" t="str">
        <f t="shared" si="310"/>
        <v>ハッタ</v>
      </c>
      <c r="Q1797" t="str">
        <f t="shared" si="311"/>
        <v>ハルセ</v>
      </c>
      <c r="R1797">
        <f t="shared" si="312"/>
        <v>20</v>
      </c>
      <c r="S1797" t="str">
        <f t="shared" si="313"/>
        <v>2002</v>
      </c>
      <c r="T1797" t="str">
        <f t="shared" si="314"/>
        <v>0715</v>
      </c>
      <c r="U1797" t="str">
        <f t="shared" si="315"/>
        <v>2002/07/15</v>
      </c>
      <c r="V1797" t="str">
        <f t="shared" si="316"/>
        <v>香川</v>
      </c>
      <c r="W1797" t="str">
        <f t="shared" si="317"/>
        <v>00090259328</v>
      </c>
      <c r="X1797" t="str">
        <f t="shared" si="318"/>
        <v>京都産業大</v>
      </c>
    </row>
    <row r="1798" spans="1:24" x14ac:dyDescent="0.55000000000000004">
      <c r="A1798" s="7" t="s">
        <v>6374</v>
      </c>
      <c r="B1798" s="7">
        <v>1797</v>
      </c>
      <c r="C1798" s="7" t="s">
        <v>6437</v>
      </c>
      <c r="D1798" s="7" t="s">
        <v>6438</v>
      </c>
      <c r="E1798" s="7" t="s">
        <v>6439</v>
      </c>
      <c r="F1798" s="7">
        <v>19</v>
      </c>
      <c r="G1798" s="7" t="s">
        <v>98</v>
      </c>
      <c r="H1798" s="7">
        <v>91901929</v>
      </c>
      <c r="I1798" s="7" t="s">
        <v>164</v>
      </c>
      <c r="J1798" s="7" t="s">
        <v>1736</v>
      </c>
      <c r="N1798" t="str">
        <f t="shared" si="308"/>
        <v>梶川</v>
      </c>
      <c r="O1798" t="str">
        <f t="shared" si="309"/>
        <v>裕貴</v>
      </c>
      <c r="P1798" t="str">
        <f t="shared" si="310"/>
        <v>カジカワ</v>
      </c>
      <c r="Q1798" t="str">
        <f t="shared" si="311"/>
        <v>ヒロキ</v>
      </c>
      <c r="R1798">
        <f t="shared" si="312"/>
        <v>20</v>
      </c>
      <c r="S1798" t="str">
        <f t="shared" si="313"/>
        <v>2002</v>
      </c>
      <c r="T1798" t="str">
        <f t="shared" si="314"/>
        <v>0625</v>
      </c>
      <c r="U1798" t="str">
        <f t="shared" si="315"/>
        <v>2002/06/25</v>
      </c>
      <c r="V1798" t="str">
        <f t="shared" si="316"/>
        <v>滋賀</v>
      </c>
      <c r="W1798" t="str">
        <f t="shared" si="317"/>
        <v>00091901929</v>
      </c>
      <c r="X1798" t="str">
        <f t="shared" si="318"/>
        <v>京都産業大</v>
      </c>
    </row>
    <row r="1799" spans="1:24" x14ac:dyDescent="0.55000000000000004">
      <c r="A1799" s="7" t="s">
        <v>6374</v>
      </c>
      <c r="B1799" s="7">
        <v>1798</v>
      </c>
      <c r="C1799" s="7" t="s">
        <v>6440</v>
      </c>
      <c r="D1799" s="7" t="s">
        <v>6441</v>
      </c>
      <c r="E1799" s="7" t="s">
        <v>5376</v>
      </c>
      <c r="F1799" s="7">
        <v>19</v>
      </c>
      <c r="G1799" s="7" t="s">
        <v>121</v>
      </c>
      <c r="H1799" s="7">
        <v>107812827</v>
      </c>
      <c r="I1799" s="7" t="s">
        <v>337</v>
      </c>
      <c r="J1799" s="7" t="s">
        <v>6442</v>
      </c>
      <c r="N1799" t="str">
        <f t="shared" si="308"/>
        <v>木村</v>
      </c>
      <c r="O1799" t="str">
        <f t="shared" si="309"/>
        <v>天南</v>
      </c>
      <c r="P1799" t="str">
        <f t="shared" si="310"/>
        <v>キムラ</v>
      </c>
      <c r="Q1799" t="str">
        <f t="shared" si="311"/>
        <v>アナン</v>
      </c>
      <c r="R1799">
        <f t="shared" si="312"/>
        <v>19</v>
      </c>
      <c r="S1799" t="str">
        <f t="shared" si="313"/>
        <v>2003</v>
      </c>
      <c r="T1799" t="str">
        <f t="shared" si="314"/>
        <v>0308</v>
      </c>
      <c r="U1799" t="str">
        <f t="shared" si="315"/>
        <v>2003/03/08</v>
      </c>
      <c r="V1799" t="str">
        <f t="shared" si="316"/>
        <v>京都</v>
      </c>
      <c r="W1799" t="str">
        <f t="shared" si="317"/>
        <v>00107812827</v>
      </c>
      <c r="X1799" t="str">
        <f t="shared" si="318"/>
        <v>京都産業大</v>
      </c>
    </row>
    <row r="1800" spans="1:24" x14ac:dyDescent="0.55000000000000004">
      <c r="A1800" s="7" t="s">
        <v>6374</v>
      </c>
      <c r="B1800" s="7">
        <v>1799</v>
      </c>
      <c r="C1800" s="7" t="s">
        <v>6443</v>
      </c>
      <c r="D1800" s="7" t="s">
        <v>6444</v>
      </c>
      <c r="E1800" s="7" t="s">
        <v>3626</v>
      </c>
      <c r="F1800" s="7">
        <v>19</v>
      </c>
      <c r="G1800" s="7" t="s">
        <v>121</v>
      </c>
      <c r="H1800" s="7">
        <v>107568734</v>
      </c>
      <c r="I1800" s="7" t="s">
        <v>6445</v>
      </c>
      <c r="J1800" s="7" t="s">
        <v>784</v>
      </c>
      <c r="N1800" t="str">
        <f t="shared" si="308"/>
        <v>杉浦</v>
      </c>
      <c r="O1800" t="str">
        <f t="shared" si="309"/>
        <v>正吾</v>
      </c>
      <c r="P1800" t="str">
        <f t="shared" si="310"/>
        <v>スギウラ</v>
      </c>
      <c r="Q1800" t="str">
        <f t="shared" si="311"/>
        <v>ショウゴ</v>
      </c>
      <c r="R1800">
        <f t="shared" si="312"/>
        <v>20</v>
      </c>
      <c r="S1800" t="str">
        <f t="shared" si="313"/>
        <v>2002</v>
      </c>
      <c r="T1800" t="str">
        <f t="shared" si="314"/>
        <v>0828</v>
      </c>
      <c r="U1800" t="str">
        <f t="shared" si="315"/>
        <v>2002/08/28</v>
      </c>
      <c r="V1800" t="str">
        <f t="shared" si="316"/>
        <v>京都</v>
      </c>
      <c r="W1800" t="str">
        <f t="shared" si="317"/>
        <v>00107568734</v>
      </c>
      <c r="X1800" t="str">
        <f t="shared" si="318"/>
        <v>京都産業大</v>
      </c>
    </row>
    <row r="1801" spans="1:24" x14ac:dyDescent="0.55000000000000004">
      <c r="A1801" s="7" t="s">
        <v>6374</v>
      </c>
      <c r="B1801" s="7">
        <v>1800</v>
      </c>
      <c r="C1801" s="7" t="s">
        <v>6446</v>
      </c>
      <c r="D1801" s="7" t="s">
        <v>6447</v>
      </c>
      <c r="E1801" s="7" t="s">
        <v>6448</v>
      </c>
      <c r="F1801" s="7">
        <v>19</v>
      </c>
      <c r="G1801" s="7" t="s">
        <v>143</v>
      </c>
      <c r="H1801" s="7">
        <v>91064323</v>
      </c>
      <c r="I1801" s="7" t="s">
        <v>1704</v>
      </c>
      <c r="J1801" s="7" t="s">
        <v>842</v>
      </c>
      <c r="N1801" t="str">
        <f t="shared" si="308"/>
        <v>西田</v>
      </c>
      <c r="O1801" t="str">
        <f t="shared" si="309"/>
        <v>憲吾</v>
      </c>
      <c r="P1801" t="str">
        <f t="shared" si="310"/>
        <v>ニシダ</v>
      </c>
      <c r="Q1801" t="str">
        <f t="shared" si="311"/>
        <v>ケンゴ</v>
      </c>
      <c r="R1801">
        <f t="shared" si="312"/>
        <v>20</v>
      </c>
      <c r="S1801" t="str">
        <f t="shared" si="313"/>
        <v>2002</v>
      </c>
      <c r="T1801" t="str">
        <f t="shared" si="314"/>
        <v>0518</v>
      </c>
      <c r="U1801" t="str">
        <f t="shared" si="315"/>
        <v>2002/05/18</v>
      </c>
      <c r="V1801" t="str">
        <f t="shared" si="316"/>
        <v>兵庫</v>
      </c>
      <c r="W1801" t="str">
        <f t="shared" si="317"/>
        <v>00091064323</v>
      </c>
      <c r="X1801" t="str">
        <f t="shared" si="318"/>
        <v>京都産業大</v>
      </c>
    </row>
    <row r="1802" spans="1:24" x14ac:dyDescent="0.55000000000000004">
      <c r="A1802" s="7" t="s">
        <v>6374</v>
      </c>
      <c r="B1802" s="7">
        <v>1801</v>
      </c>
      <c r="C1802" s="7" t="s">
        <v>6449</v>
      </c>
      <c r="D1802" s="7" t="s">
        <v>6450</v>
      </c>
      <c r="E1802" s="7" t="s">
        <v>6451</v>
      </c>
      <c r="F1802" s="7">
        <v>19</v>
      </c>
      <c r="G1802" s="7" t="s">
        <v>149</v>
      </c>
      <c r="H1802" s="7">
        <v>90365932</v>
      </c>
      <c r="I1802" s="7" t="s">
        <v>6452</v>
      </c>
      <c r="J1802" s="7" t="s">
        <v>6453</v>
      </c>
      <c r="N1802" t="str">
        <f t="shared" si="308"/>
        <v>吉ノ元</v>
      </c>
      <c r="O1802" t="str">
        <f t="shared" si="309"/>
        <v>武義</v>
      </c>
      <c r="P1802" t="str">
        <f t="shared" si="310"/>
        <v>ヨシノモト</v>
      </c>
      <c r="Q1802" t="str">
        <f t="shared" si="311"/>
        <v>ムギ</v>
      </c>
      <c r="R1802">
        <f t="shared" si="312"/>
        <v>20</v>
      </c>
      <c r="S1802" t="str">
        <f t="shared" si="313"/>
        <v>2003</v>
      </c>
      <c r="T1802" t="str">
        <f t="shared" si="314"/>
        <v>0108</v>
      </c>
      <c r="U1802" t="str">
        <f t="shared" si="315"/>
        <v>2003/01/08</v>
      </c>
      <c r="V1802" t="str">
        <f t="shared" si="316"/>
        <v>大阪</v>
      </c>
      <c r="W1802" t="str">
        <f t="shared" si="317"/>
        <v>00090365932</v>
      </c>
      <c r="X1802" t="str">
        <f t="shared" si="318"/>
        <v>京都産業大</v>
      </c>
    </row>
    <row r="1803" spans="1:24" x14ac:dyDescent="0.55000000000000004">
      <c r="A1803" s="7" t="s">
        <v>6374</v>
      </c>
      <c r="B1803" s="7">
        <v>1802</v>
      </c>
      <c r="C1803" s="7" t="s">
        <v>6454</v>
      </c>
      <c r="D1803" s="7" t="s">
        <v>6455</v>
      </c>
      <c r="E1803" s="7" t="s">
        <v>955</v>
      </c>
      <c r="F1803" s="7">
        <v>19</v>
      </c>
      <c r="G1803" s="7" t="s">
        <v>143</v>
      </c>
      <c r="H1803" s="7">
        <v>88134933</v>
      </c>
      <c r="I1803" s="7" t="s">
        <v>1562</v>
      </c>
      <c r="J1803" s="7" t="s">
        <v>105</v>
      </c>
      <c r="N1803" t="str">
        <f t="shared" si="308"/>
        <v>細見</v>
      </c>
      <c r="O1803" t="str">
        <f t="shared" si="309"/>
        <v>大樹</v>
      </c>
      <c r="P1803" t="str">
        <f t="shared" si="310"/>
        <v>ホソミ</v>
      </c>
      <c r="Q1803" t="str">
        <f t="shared" si="311"/>
        <v>ダイキ</v>
      </c>
      <c r="R1803">
        <f t="shared" si="312"/>
        <v>20</v>
      </c>
      <c r="S1803" t="str">
        <f t="shared" si="313"/>
        <v>2002</v>
      </c>
      <c r="T1803" t="str">
        <f t="shared" si="314"/>
        <v>1122</v>
      </c>
      <c r="U1803" t="str">
        <f t="shared" si="315"/>
        <v>2002/11/22</v>
      </c>
      <c r="V1803" t="str">
        <f t="shared" si="316"/>
        <v>兵庫</v>
      </c>
      <c r="W1803" t="str">
        <f t="shared" si="317"/>
        <v>00088134933</v>
      </c>
      <c r="X1803" t="str">
        <f t="shared" si="318"/>
        <v>京都産業大</v>
      </c>
    </row>
    <row r="1804" spans="1:24" x14ac:dyDescent="0.55000000000000004">
      <c r="A1804" s="7" t="s">
        <v>6374</v>
      </c>
      <c r="B1804" s="7">
        <v>1803</v>
      </c>
      <c r="C1804" s="7" t="s">
        <v>6456</v>
      </c>
      <c r="D1804" s="7" t="s">
        <v>6457</v>
      </c>
      <c r="E1804" s="7" t="s">
        <v>1407</v>
      </c>
      <c r="F1804" s="7">
        <v>19</v>
      </c>
      <c r="G1804" s="7" t="s">
        <v>196</v>
      </c>
      <c r="H1804" s="7">
        <v>93310319</v>
      </c>
      <c r="I1804" s="7" t="s">
        <v>6458</v>
      </c>
      <c r="J1804" s="7" t="s">
        <v>3496</v>
      </c>
      <c r="N1804" t="str">
        <f t="shared" si="308"/>
        <v>中東</v>
      </c>
      <c r="O1804" t="str">
        <f t="shared" si="309"/>
        <v>大輔</v>
      </c>
      <c r="P1804" t="str">
        <f t="shared" si="310"/>
        <v>ナカヒガシ</v>
      </c>
      <c r="Q1804" t="str">
        <f t="shared" si="311"/>
        <v>ダイスケ</v>
      </c>
      <c r="R1804">
        <f t="shared" si="312"/>
        <v>19</v>
      </c>
      <c r="S1804" t="str">
        <f t="shared" si="313"/>
        <v>2003</v>
      </c>
      <c r="T1804" t="str">
        <f t="shared" si="314"/>
        <v>0330</v>
      </c>
      <c r="U1804" t="str">
        <f t="shared" si="315"/>
        <v>2003/03/30</v>
      </c>
      <c r="V1804" t="str">
        <f t="shared" si="316"/>
        <v>三重</v>
      </c>
      <c r="W1804" t="str">
        <f t="shared" si="317"/>
        <v>00093310319</v>
      </c>
      <c r="X1804" t="str">
        <f t="shared" si="318"/>
        <v>京都産業大</v>
      </c>
    </row>
    <row r="1805" spans="1:24" x14ac:dyDescent="0.55000000000000004">
      <c r="A1805" s="7" t="s">
        <v>6374</v>
      </c>
      <c r="B1805" s="7">
        <v>1804</v>
      </c>
      <c r="C1805" s="7" t="s">
        <v>6459</v>
      </c>
      <c r="D1805" s="7" t="s">
        <v>6460</v>
      </c>
      <c r="E1805" s="7" t="s">
        <v>6461</v>
      </c>
      <c r="F1805" s="7">
        <v>19</v>
      </c>
      <c r="G1805" s="7" t="s">
        <v>121</v>
      </c>
      <c r="H1805" s="7">
        <v>107456932</v>
      </c>
      <c r="I1805" s="7" t="s">
        <v>2250</v>
      </c>
      <c r="J1805" s="7" t="s">
        <v>794</v>
      </c>
      <c r="N1805" t="str">
        <f t="shared" si="308"/>
        <v>平井</v>
      </c>
      <c r="O1805" t="str">
        <f t="shared" si="309"/>
        <v>柊太</v>
      </c>
      <c r="P1805" t="str">
        <f t="shared" si="310"/>
        <v>ヒライ</v>
      </c>
      <c r="Q1805" t="str">
        <f t="shared" si="311"/>
        <v>シュウタ</v>
      </c>
      <c r="R1805">
        <f t="shared" si="312"/>
        <v>20</v>
      </c>
      <c r="S1805" t="str">
        <f t="shared" si="313"/>
        <v>2003</v>
      </c>
      <c r="T1805" t="str">
        <f t="shared" si="314"/>
        <v>0106</v>
      </c>
      <c r="U1805" t="str">
        <f t="shared" si="315"/>
        <v>2003/01/06</v>
      </c>
      <c r="V1805" t="str">
        <f t="shared" si="316"/>
        <v>京都</v>
      </c>
      <c r="W1805" t="str">
        <f t="shared" si="317"/>
        <v>00107456932</v>
      </c>
      <c r="X1805" t="str">
        <f t="shared" si="318"/>
        <v>京都産業大</v>
      </c>
    </row>
    <row r="1806" spans="1:24" x14ac:dyDescent="0.55000000000000004">
      <c r="A1806" s="7" t="s">
        <v>6374</v>
      </c>
      <c r="B1806" s="7">
        <v>1805</v>
      </c>
      <c r="C1806" s="7" t="s">
        <v>6462</v>
      </c>
      <c r="D1806" s="7" t="s">
        <v>6463</v>
      </c>
      <c r="E1806" s="7" t="s">
        <v>3399</v>
      </c>
      <c r="F1806" s="7">
        <v>19</v>
      </c>
      <c r="G1806" s="7" t="s">
        <v>143</v>
      </c>
      <c r="H1806" s="7">
        <v>88404226</v>
      </c>
      <c r="I1806" s="7" t="s">
        <v>392</v>
      </c>
      <c r="J1806" s="7" t="s">
        <v>6464</v>
      </c>
      <c r="N1806" t="str">
        <f t="shared" si="308"/>
        <v>山口</v>
      </c>
      <c r="O1806" t="str">
        <f t="shared" si="309"/>
        <v>紫童</v>
      </c>
      <c r="P1806" t="str">
        <f t="shared" si="310"/>
        <v>ヤマグチ</v>
      </c>
      <c r="Q1806" t="str">
        <f t="shared" si="311"/>
        <v>シドウ</v>
      </c>
      <c r="R1806">
        <f t="shared" si="312"/>
        <v>20</v>
      </c>
      <c r="S1806" t="str">
        <f t="shared" si="313"/>
        <v>2002</v>
      </c>
      <c r="T1806" t="str">
        <f t="shared" si="314"/>
        <v>1218</v>
      </c>
      <c r="U1806" t="str">
        <f t="shared" si="315"/>
        <v>2002/12/18</v>
      </c>
      <c r="V1806" t="str">
        <f t="shared" si="316"/>
        <v>兵庫</v>
      </c>
      <c r="W1806" t="str">
        <f t="shared" si="317"/>
        <v>00088404226</v>
      </c>
      <c r="X1806" t="str">
        <f t="shared" si="318"/>
        <v>京都産業大</v>
      </c>
    </row>
    <row r="1807" spans="1:24" x14ac:dyDescent="0.55000000000000004">
      <c r="A1807" s="7" t="s">
        <v>6374</v>
      </c>
      <c r="B1807" s="7">
        <v>1806</v>
      </c>
      <c r="C1807" s="7" t="s">
        <v>6465</v>
      </c>
      <c r="D1807" s="7" t="s">
        <v>6466</v>
      </c>
      <c r="E1807" s="7" t="s">
        <v>6467</v>
      </c>
      <c r="F1807" s="7">
        <v>18</v>
      </c>
      <c r="G1807" s="7" t="s">
        <v>98</v>
      </c>
      <c r="H1807" s="7" t="s">
        <v>551</v>
      </c>
      <c r="I1807" s="7" t="s">
        <v>6468</v>
      </c>
      <c r="J1807" s="7" t="s">
        <v>4480</v>
      </c>
      <c r="N1807" t="str">
        <f t="shared" si="308"/>
        <v>壹岐</v>
      </c>
      <c r="O1807" t="str">
        <f t="shared" si="309"/>
        <v>元太</v>
      </c>
      <c r="P1807" t="str">
        <f t="shared" si="310"/>
        <v>イキ</v>
      </c>
      <c r="Q1807" t="str">
        <f t="shared" si="311"/>
        <v>ゲンタ</v>
      </c>
      <c r="R1807">
        <f t="shared" si="312"/>
        <v>19</v>
      </c>
      <c r="S1807" t="str">
        <f t="shared" si="313"/>
        <v>2003</v>
      </c>
      <c r="T1807" t="str">
        <f t="shared" si="314"/>
        <v>1124</v>
      </c>
      <c r="U1807" t="str">
        <f t="shared" si="315"/>
        <v>2003/11/24</v>
      </c>
      <c r="V1807" t="str">
        <f t="shared" si="316"/>
        <v>滋賀</v>
      </c>
      <c r="W1807" t="str">
        <f t="shared" si="317"/>
        <v/>
      </c>
      <c r="X1807" t="str">
        <f t="shared" si="318"/>
        <v>京都産業大</v>
      </c>
    </row>
    <row r="1808" spans="1:24" x14ac:dyDescent="0.55000000000000004">
      <c r="A1808" s="7" t="s">
        <v>6374</v>
      </c>
      <c r="B1808" s="7">
        <v>1807</v>
      </c>
      <c r="C1808" s="7" t="s">
        <v>6469</v>
      </c>
      <c r="D1808" s="7" t="s">
        <v>6470</v>
      </c>
      <c r="E1808" s="7" t="s">
        <v>6471</v>
      </c>
      <c r="F1808" s="7">
        <v>18</v>
      </c>
      <c r="G1808" s="7" t="s">
        <v>98</v>
      </c>
      <c r="H1808" s="7" t="s">
        <v>551</v>
      </c>
      <c r="I1808" s="7" t="s">
        <v>823</v>
      </c>
      <c r="J1808" s="7" t="s">
        <v>151</v>
      </c>
      <c r="N1808" t="str">
        <f t="shared" si="308"/>
        <v>田中</v>
      </c>
      <c r="O1808" t="str">
        <f t="shared" si="309"/>
        <v>颯</v>
      </c>
      <c r="P1808" t="str">
        <f t="shared" si="310"/>
        <v>タナカ</v>
      </c>
      <c r="Q1808" t="str">
        <f t="shared" si="311"/>
        <v>ハヤテ</v>
      </c>
      <c r="R1808">
        <f t="shared" si="312"/>
        <v>19</v>
      </c>
      <c r="S1808" t="str">
        <f t="shared" si="313"/>
        <v>2003</v>
      </c>
      <c r="T1808" t="str">
        <f t="shared" si="314"/>
        <v>0428</v>
      </c>
      <c r="U1808" t="str">
        <f t="shared" si="315"/>
        <v>2003/04/28</v>
      </c>
      <c r="V1808" t="str">
        <f t="shared" si="316"/>
        <v>滋賀</v>
      </c>
      <c r="W1808" t="str">
        <f t="shared" si="317"/>
        <v/>
      </c>
      <c r="X1808" t="str">
        <f t="shared" si="318"/>
        <v>京都産業大</v>
      </c>
    </row>
    <row r="1809" spans="1:24" x14ac:dyDescent="0.55000000000000004">
      <c r="A1809" s="7" t="s">
        <v>6374</v>
      </c>
      <c r="B1809" s="7">
        <v>1808</v>
      </c>
      <c r="C1809" s="7" t="s">
        <v>6472</v>
      </c>
      <c r="D1809" s="7" t="s">
        <v>6473</v>
      </c>
      <c r="E1809" s="7" t="s">
        <v>6474</v>
      </c>
      <c r="F1809" s="7">
        <v>18</v>
      </c>
      <c r="G1809" s="7" t="s">
        <v>121</v>
      </c>
      <c r="H1809" s="7" t="s">
        <v>551</v>
      </c>
      <c r="I1809" s="7" t="s">
        <v>4859</v>
      </c>
      <c r="J1809" s="7" t="s">
        <v>695</v>
      </c>
      <c r="N1809" t="str">
        <f t="shared" si="308"/>
        <v>岡嶋</v>
      </c>
      <c r="O1809" t="str">
        <f t="shared" si="309"/>
        <v>大地</v>
      </c>
      <c r="P1809" t="str">
        <f t="shared" si="310"/>
        <v>オカジマ</v>
      </c>
      <c r="Q1809" t="str">
        <f t="shared" si="311"/>
        <v>ダイチ</v>
      </c>
      <c r="R1809">
        <f t="shared" si="312"/>
        <v>19</v>
      </c>
      <c r="S1809" t="str">
        <f t="shared" si="313"/>
        <v>2003</v>
      </c>
      <c r="T1809" t="str">
        <f t="shared" si="314"/>
        <v>1004</v>
      </c>
      <c r="U1809" t="str">
        <f t="shared" si="315"/>
        <v>2003/10/04</v>
      </c>
      <c r="V1809" t="str">
        <f t="shared" si="316"/>
        <v>京都</v>
      </c>
      <c r="W1809" t="str">
        <f t="shared" si="317"/>
        <v/>
      </c>
      <c r="X1809" t="str">
        <f t="shared" si="318"/>
        <v>京都産業大</v>
      </c>
    </row>
    <row r="1810" spans="1:24" x14ac:dyDescent="0.55000000000000004">
      <c r="A1810" s="7" t="s">
        <v>6374</v>
      </c>
      <c r="B1810" s="7">
        <v>1809</v>
      </c>
      <c r="C1810" s="7" t="s">
        <v>6475</v>
      </c>
      <c r="D1810" s="7" t="s">
        <v>6476</v>
      </c>
      <c r="E1810" s="7" t="s">
        <v>2153</v>
      </c>
      <c r="F1810" s="7">
        <v>18</v>
      </c>
      <c r="G1810" s="7" t="s">
        <v>121</v>
      </c>
      <c r="H1810" s="7" t="s">
        <v>551</v>
      </c>
      <c r="I1810" s="7" t="s">
        <v>1539</v>
      </c>
      <c r="J1810" s="7" t="s">
        <v>557</v>
      </c>
      <c r="N1810" t="str">
        <f t="shared" si="308"/>
        <v>中嶋</v>
      </c>
      <c r="O1810" t="str">
        <f t="shared" si="309"/>
        <v>太紀</v>
      </c>
      <c r="P1810" t="str">
        <f t="shared" si="310"/>
        <v>ナカジマ</v>
      </c>
      <c r="Q1810" t="str">
        <f t="shared" si="311"/>
        <v>タイキ</v>
      </c>
      <c r="R1810">
        <f t="shared" si="312"/>
        <v>19</v>
      </c>
      <c r="S1810" t="str">
        <f t="shared" si="313"/>
        <v>2003</v>
      </c>
      <c r="T1810" t="str">
        <f t="shared" si="314"/>
        <v>0701</v>
      </c>
      <c r="U1810" t="str">
        <f t="shared" si="315"/>
        <v>2003/07/01</v>
      </c>
      <c r="V1810" t="str">
        <f t="shared" si="316"/>
        <v>京都</v>
      </c>
      <c r="W1810" t="str">
        <f t="shared" si="317"/>
        <v/>
      </c>
      <c r="X1810" t="str">
        <f t="shared" si="318"/>
        <v>京都産業大</v>
      </c>
    </row>
    <row r="1811" spans="1:24" x14ac:dyDescent="0.55000000000000004">
      <c r="A1811" s="7" t="s">
        <v>6374</v>
      </c>
      <c r="B1811" s="7">
        <v>1810</v>
      </c>
      <c r="C1811" s="7" t="s">
        <v>6477</v>
      </c>
      <c r="D1811" s="7" t="s">
        <v>6478</v>
      </c>
      <c r="E1811" s="7" t="s">
        <v>6479</v>
      </c>
      <c r="F1811" s="7">
        <v>18</v>
      </c>
      <c r="G1811" s="7" t="s">
        <v>109</v>
      </c>
      <c r="H1811" s="7" t="s">
        <v>551</v>
      </c>
      <c r="I1811" s="7" t="s">
        <v>788</v>
      </c>
      <c r="J1811" s="7" t="s">
        <v>105</v>
      </c>
      <c r="N1811" t="str">
        <f t="shared" si="308"/>
        <v>川口</v>
      </c>
      <c r="O1811" t="str">
        <f t="shared" si="309"/>
        <v>大輝</v>
      </c>
      <c r="P1811" t="str">
        <f t="shared" si="310"/>
        <v>カワグチ</v>
      </c>
      <c r="Q1811" t="str">
        <f t="shared" si="311"/>
        <v>ダイキ</v>
      </c>
      <c r="R1811">
        <f t="shared" si="312"/>
        <v>18</v>
      </c>
      <c r="S1811" t="str">
        <f t="shared" si="313"/>
        <v>2004</v>
      </c>
      <c r="T1811" t="str">
        <f t="shared" si="314"/>
        <v>0211</v>
      </c>
      <c r="U1811" t="str">
        <f t="shared" si="315"/>
        <v>2004/02/11</v>
      </c>
      <c r="V1811" t="str">
        <f t="shared" si="316"/>
        <v>奈良</v>
      </c>
      <c r="W1811" t="str">
        <f t="shared" si="317"/>
        <v/>
      </c>
      <c r="X1811" t="str">
        <f t="shared" si="318"/>
        <v>京都産業大</v>
      </c>
    </row>
    <row r="1812" spans="1:24" x14ac:dyDescent="0.55000000000000004">
      <c r="A1812" s="7" t="s">
        <v>6374</v>
      </c>
      <c r="B1812" s="7">
        <v>1811</v>
      </c>
      <c r="C1812" s="7" t="s">
        <v>6480</v>
      </c>
      <c r="D1812" s="7" t="s">
        <v>6481</v>
      </c>
      <c r="E1812" s="7" t="s">
        <v>1506</v>
      </c>
      <c r="F1812" s="7">
        <v>18</v>
      </c>
      <c r="G1812" s="7" t="s">
        <v>196</v>
      </c>
      <c r="H1812" s="7" t="s">
        <v>551</v>
      </c>
      <c r="I1812" s="7" t="s">
        <v>1285</v>
      </c>
      <c r="J1812" s="7" t="s">
        <v>2775</v>
      </c>
      <c r="N1812" t="str">
        <f t="shared" si="308"/>
        <v>冨岡</v>
      </c>
      <c r="O1812" t="str">
        <f t="shared" si="309"/>
        <v>凜太郎</v>
      </c>
      <c r="P1812" t="str">
        <f t="shared" si="310"/>
        <v>トミオカ</v>
      </c>
      <c r="Q1812" t="str">
        <f t="shared" si="311"/>
        <v>リンタロウ</v>
      </c>
      <c r="R1812">
        <f t="shared" si="312"/>
        <v>19</v>
      </c>
      <c r="S1812" t="str">
        <f t="shared" si="313"/>
        <v>2003</v>
      </c>
      <c r="T1812" t="str">
        <f t="shared" si="314"/>
        <v>1002</v>
      </c>
      <c r="U1812" t="str">
        <f t="shared" si="315"/>
        <v>2003/10/02</v>
      </c>
      <c r="V1812" t="str">
        <f t="shared" si="316"/>
        <v>三重</v>
      </c>
      <c r="W1812" t="str">
        <f t="shared" si="317"/>
        <v/>
      </c>
      <c r="X1812" t="str">
        <f t="shared" si="318"/>
        <v>京都産業大</v>
      </c>
    </row>
    <row r="1813" spans="1:24" x14ac:dyDescent="0.55000000000000004">
      <c r="A1813" s="7" t="s">
        <v>6374</v>
      </c>
      <c r="B1813" s="7">
        <v>1812</v>
      </c>
      <c r="C1813" s="7" t="s">
        <v>6482</v>
      </c>
      <c r="D1813" s="7" t="s">
        <v>6483</v>
      </c>
      <c r="E1813" s="7" t="s">
        <v>6484</v>
      </c>
      <c r="F1813" s="7">
        <v>18</v>
      </c>
      <c r="G1813" s="7" t="s">
        <v>98</v>
      </c>
      <c r="H1813" s="7" t="s">
        <v>551</v>
      </c>
      <c r="I1813" s="7" t="s">
        <v>6485</v>
      </c>
      <c r="J1813" s="7" t="s">
        <v>262</v>
      </c>
      <c r="N1813" t="str">
        <f t="shared" si="308"/>
        <v>辻󠄀田　</v>
      </c>
      <c r="O1813" t="str">
        <f t="shared" si="309"/>
        <v>幸輝</v>
      </c>
      <c r="P1813" t="str">
        <f t="shared" si="310"/>
        <v>ツジタ</v>
      </c>
      <c r="Q1813" t="str">
        <f t="shared" si="311"/>
        <v>コウキ</v>
      </c>
      <c r="R1813">
        <f t="shared" si="312"/>
        <v>18</v>
      </c>
      <c r="S1813" t="str">
        <f t="shared" si="313"/>
        <v>2004</v>
      </c>
      <c r="T1813" t="str">
        <f t="shared" si="314"/>
        <v>0216</v>
      </c>
      <c r="U1813" t="str">
        <f t="shared" si="315"/>
        <v>2004/02/16</v>
      </c>
      <c r="V1813" t="str">
        <f t="shared" si="316"/>
        <v>滋賀</v>
      </c>
      <c r="W1813" t="str">
        <f t="shared" si="317"/>
        <v/>
      </c>
      <c r="X1813" t="str">
        <f t="shared" si="318"/>
        <v>京都産業大</v>
      </c>
    </row>
    <row r="1814" spans="1:24" x14ac:dyDescent="0.55000000000000004">
      <c r="A1814" s="7" t="s">
        <v>6374</v>
      </c>
      <c r="B1814" s="7">
        <v>1813</v>
      </c>
      <c r="C1814" s="7" t="s">
        <v>6486</v>
      </c>
      <c r="D1814" s="7" t="s">
        <v>6487</v>
      </c>
      <c r="E1814" s="7" t="s">
        <v>6488</v>
      </c>
      <c r="F1814" s="7">
        <v>21</v>
      </c>
      <c r="G1814" s="7" t="s">
        <v>143</v>
      </c>
      <c r="H1814" s="7">
        <v>108630826</v>
      </c>
      <c r="I1814" s="7" t="s">
        <v>392</v>
      </c>
      <c r="J1814" s="7" t="s">
        <v>3496</v>
      </c>
      <c r="N1814" t="str">
        <f t="shared" si="308"/>
        <v>山口</v>
      </c>
      <c r="O1814" t="str">
        <f t="shared" si="309"/>
        <v>大輔</v>
      </c>
      <c r="P1814" t="str">
        <f t="shared" si="310"/>
        <v>ヤマグチ</v>
      </c>
      <c r="Q1814" t="str">
        <f t="shared" si="311"/>
        <v>ダイスケ</v>
      </c>
      <c r="R1814">
        <f t="shared" si="312"/>
        <v>22</v>
      </c>
      <c r="S1814" t="str">
        <f t="shared" si="313"/>
        <v>2000</v>
      </c>
      <c r="T1814" t="str">
        <f t="shared" si="314"/>
        <v>0804</v>
      </c>
      <c r="U1814" t="str">
        <f t="shared" si="315"/>
        <v>2000/08/04</v>
      </c>
      <c r="V1814" t="str">
        <f t="shared" si="316"/>
        <v>兵庫</v>
      </c>
      <c r="W1814" t="str">
        <f t="shared" si="317"/>
        <v>00108630826</v>
      </c>
      <c r="X1814" t="str">
        <f t="shared" si="318"/>
        <v>京都産業大</v>
      </c>
    </row>
    <row r="1815" spans="1:24" x14ac:dyDescent="0.55000000000000004">
      <c r="A1815" s="7" t="s">
        <v>6374</v>
      </c>
      <c r="B1815" s="7">
        <v>1814</v>
      </c>
      <c r="C1815" s="7" t="s">
        <v>6489</v>
      </c>
      <c r="D1815" s="7" t="s">
        <v>6490</v>
      </c>
      <c r="E1815" s="7" t="s">
        <v>1609</v>
      </c>
      <c r="F1815" s="7">
        <v>21</v>
      </c>
      <c r="G1815" s="7" t="s">
        <v>121</v>
      </c>
      <c r="H1815" s="7">
        <v>102827121</v>
      </c>
      <c r="I1815" s="7" t="s">
        <v>4213</v>
      </c>
      <c r="J1815" s="7" t="s">
        <v>6491</v>
      </c>
      <c r="N1815" t="str">
        <f t="shared" si="308"/>
        <v>大森</v>
      </c>
      <c r="O1815" t="str">
        <f t="shared" si="309"/>
        <v>舜太郞</v>
      </c>
      <c r="P1815" t="str">
        <f t="shared" si="310"/>
        <v>オオモリ</v>
      </c>
      <c r="Q1815" t="str">
        <f t="shared" si="311"/>
        <v>シュンタロウ</v>
      </c>
      <c r="R1815">
        <f t="shared" si="312"/>
        <v>22</v>
      </c>
      <c r="S1815" t="str">
        <f t="shared" si="313"/>
        <v>2000</v>
      </c>
      <c r="T1815" t="str">
        <f t="shared" si="314"/>
        <v>1011</v>
      </c>
      <c r="U1815" t="str">
        <f t="shared" si="315"/>
        <v>2000/10/11</v>
      </c>
      <c r="V1815" t="str">
        <f t="shared" si="316"/>
        <v>京都</v>
      </c>
      <c r="W1815" t="str">
        <f t="shared" si="317"/>
        <v>00102827121</v>
      </c>
      <c r="X1815" t="str">
        <f t="shared" si="318"/>
        <v>京都産業大</v>
      </c>
    </row>
    <row r="1816" spans="1:24" x14ac:dyDescent="0.55000000000000004">
      <c r="A1816" s="7" t="s">
        <v>6374</v>
      </c>
      <c r="B1816" s="7">
        <v>1815</v>
      </c>
      <c r="C1816" s="7" t="s">
        <v>6492</v>
      </c>
      <c r="D1816" s="7" t="s">
        <v>6493</v>
      </c>
      <c r="E1816" s="7" t="s">
        <v>5513</v>
      </c>
      <c r="F1816" s="7">
        <v>21</v>
      </c>
      <c r="G1816" s="7" t="s">
        <v>143</v>
      </c>
      <c r="H1816" s="7">
        <v>70824122</v>
      </c>
      <c r="I1816" s="7" t="s">
        <v>6494</v>
      </c>
      <c r="J1816" s="7" t="s">
        <v>2016</v>
      </c>
      <c r="N1816" t="str">
        <f t="shared" si="308"/>
        <v>中安</v>
      </c>
      <c r="O1816" t="str">
        <f t="shared" si="309"/>
        <v>琢登</v>
      </c>
      <c r="P1816" t="str">
        <f t="shared" si="310"/>
        <v>ナカヤス</v>
      </c>
      <c r="Q1816" t="str">
        <f t="shared" si="311"/>
        <v>タクト</v>
      </c>
      <c r="R1816">
        <f t="shared" si="312"/>
        <v>21</v>
      </c>
      <c r="S1816" t="str">
        <f t="shared" si="313"/>
        <v>2001</v>
      </c>
      <c r="T1816" t="str">
        <f t="shared" si="314"/>
        <v>0308</v>
      </c>
      <c r="U1816" t="str">
        <f t="shared" si="315"/>
        <v>2001/03/08</v>
      </c>
      <c r="V1816" t="str">
        <f t="shared" si="316"/>
        <v>兵庫</v>
      </c>
      <c r="W1816" t="str">
        <f t="shared" si="317"/>
        <v>00070824122</v>
      </c>
      <c r="X1816" t="str">
        <f t="shared" si="318"/>
        <v>京都産業大</v>
      </c>
    </row>
    <row r="1817" spans="1:24" x14ac:dyDescent="0.55000000000000004">
      <c r="A1817" s="7" t="s">
        <v>6374</v>
      </c>
      <c r="B1817" s="7">
        <v>1816</v>
      </c>
      <c r="C1817" s="7" t="s">
        <v>6495</v>
      </c>
      <c r="D1817" s="7" t="s">
        <v>6496</v>
      </c>
      <c r="E1817" s="7" t="s">
        <v>698</v>
      </c>
      <c r="F1817" s="7">
        <v>21</v>
      </c>
      <c r="G1817" s="7" t="s">
        <v>149</v>
      </c>
      <c r="H1817" s="7">
        <v>65369332</v>
      </c>
      <c r="I1817" s="7" t="s">
        <v>6497</v>
      </c>
      <c r="J1817" s="7" t="s">
        <v>631</v>
      </c>
      <c r="N1817" t="str">
        <f t="shared" si="308"/>
        <v>瓜生島</v>
      </c>
      <c r="O1817" t="str">
        <f t="shared" si="309"/>
        <v>甫</v>
      </c>
      <c r="P1817" t="str">
        <f t="shared" si="310"/>
        <v>ウリュウジマ</v>
      </c>
      <c r="Q1817" t="str">
        <f t="shared" si="311"/>
        <v>ハジメ</v>
      </c>
      <c r="R1817">
        <f t="shared" si="312"/>
        <v>22</v>
      </c>
      <c r="S1817" t="str">
        <f t="shared" si="313"/>
        <v>2000</v>
      </c>
      <c r="T1817" t="str">
        <f t="shared" si="314"/>
        <v>0826</v>
      </c>
      <c r="U1817" t="str">
        <f t="shared" si="315"/>
        <v>2000/08/26</v>
      </c>
      <c r="V1817" t="str">
        <f t="shared" si="316"/>
        <v>大阪</v>
      </c>
      <c r="W1817" t="str">
        <f t="shared" si="317"/>
        <v>00065369332</v>
      </c>
      <c r="X1817" t="str">
        <f t="shared" si="318"/>
        <v>京都産業大</v>
      </c>
    </row>
    <row r="1818" spans="1:24" x14ac:dyDescent="0.55000000000000004">
      <c r="A1818" s="7" t="s">
        <v>6374</v>
      </c>
      <c r="B1818" s="7">
        <v>1817</v>
      </c>
      <c r="C1818" s="7" t="s">
        <v>6498</v>
      </c>
      <c r="D1818" s="7" t="s">
        <v>6499</v>
      </c>
      <c r="E1818" s="7" t="s">
        <v>2384</v>
      </c>
      <c r="F1818" s="7">
        <v>20</v>
      </c>
      <c r="G1818" s="7" t="s">
        <v>121</v>
      </c>
      <c r="H1818" s="7">
        <v>107801825</v>
      </c>
      <c r="I1818" s="7" t="s">
        <v>3911</v>
      </c>
      <c r="J1818" s="7" t="s">
        <v>562</v>
      </c>
      <c r="N1818" t="str">
        <f t="shared" si="308"/>
        <v>三原</v>
      </c>
      <c r="O1818" t="str">
        <f t="shared" si="309"/>
        <v>光生</v>
      </c>
      <c r="P1818" t="str">
        <f t="shared" si="310"/>
        <v>ミハラ</v>
      </c>
      <c r="Q1818" t="str">
        <f t="shared" si="311"/>
        <v>コウセイ</v>
      </c>
      <c r="R1818">
        <f t="shared" si="312"/>
        <v>20</v>
      </c>
      <c r="S1818" t="str">
        <f t="shared" si="313"/>
        <v>2002</v>
      </c>
      <c r="T1818" t="str">
        <f t="shared" si="314"/>
        <v>0312</v>
      </c>
      <c r="U1818" t="str">
        <f t="shared" si="315"/>
        <v>2002/03/12</v>
      </c>
      <c r="V1818" t="str">
        <f t="shared" si="316"/>
        <v>京都</v>
      </c>
      <c r="W1818" t="str">
        <f t="shared" si="317"/>
        <v>00107801825</v>
      </c>
      <c r="X1818" t="str">
        <f t="shared" si="318"/>
        <v>京都産業大</v>
      </c>
    </row>
    <row r="1819" spans="1:24" x14ac:dyDescent="0.55000000000000004">
      <c r="A1819" s="7" t="s">
        <v>6374</v>
      </c>
      <c r="B1819" s="7">
        <v>1818</v>
      </c>
      <c r="C1819" s="7" t="s">
        <v>6500</v>
      </c>
      <c r="D1819" s="7" t="s">
        <v>6501</v>
      </c>
      <c r="E1819" s="7" t="s">
        <v>5406</v>
      </c>
      <c r="F1819" s="7">
        <v>20</v>
      </c>
      <c r="G1819" s="7" t="s">
        <v>143</v>
      </c>
      <c r="H1819" s="7">
        <v>79349537</v>
      </c>
      <c r="I1819" s="7" t="s">
        <v>6502</v>
      </c>
      <c r="J1819" s="7" t="s">
        <v>372</v>
      </c>
      <c r="N1819" t="str">
        <f t="shared" si="308"/>
        <v>永森</v>
      </c>
      <c r="O1819" t="str">
        <f t="shared" si="309"/>
        <v>智也</v>
      </c>
      <c r="P1819" t="str">
        <f t="shared" si="310"/>
        <v>ナガモリ</v>
      </c>
      <c r="Q1819" t="str">
        <f t="shared" si="311"/>
        <v>トモヤ</v>
      </c>
      <c r="R1819">
        <f t="shared" si="312"/>
        <v>21</v>
      </c>
      <c r="S1819" t="str">
        <f t="shared" si="313"/>
        <v>2001</v>
      </c>
      <c r="T1819" t="str">
        <f t="shared" si="314"/>
        <v>1126</v>
      </c>
      <c r="U1819" t="str">
        <f t="shared" si="315"/>
        <v>2001/11/26</v>
      </c>
      <c r="V1819" t="str">
        <f t="shared" si="316"/>
        <v>兵庫</v>
      </c>
      <c r="W1819" t="str">
        <f t="shared" si="317"/>
        <v>00079349537</v>
      </c>
      <c r="X1819" t="str">
        <f t="shared" si="318"/>
        <v>京都産業大</v>
      </c>
    </row>
    <row r="1820" spans="1:24" x14ac:dyDescent="0.55000000000000004">
      <c r="A1820" s="7" t="s">
        <v>6374</v>
      </c>
      <c r="B1820" s="7">
        <v>1819</v>
      </c>
      <c r="C1820" s="7" t="s">
        <v>6503</v>
      </c>
      <c r="D1820" s="7" t="s">
        <v>6504</v>
      </c>
      <c r="E1820" s="7" t="s">
        <v>3363</v>
      </c>
      <c r="F1820" s="7">
        <v>20</v>
      </c>
      <c r="G1820" s="7" t="s">
        <v>149</v>
      </c>
      <c r="H1820" s="7">
        <v>104861626</v>
      </c>
      <c r="I1820" s="7" t="s">
        <v>6505</v>
      </c>
      <c r="J1820" s="7" t="s">
        <v>262</v>
      </c>
      <c r="N1820" t="str">
        <f t="shared" si="308"/>
        <v>塚崎</v>
      </c>
      <c r="O1820" t="str">
        <f t="shared" si="309"/>
        <v>晃希</v>
      </c>
      <c r="P1820" t="str">
        <f t="shared" si="310"/>
        <v>ツカザキ</v>
      </c>
      <c r="Q1820" t="str">
        <f t="shared" si="311"/>
        <v>コウキ</v>
      </c>
      <c r="R1820">
        <f t="shared" si="312"/>
        <v>21</v>
      </c>
      <c r="S1820" t="str">
        <f t="shared" si="313"/>
        <v>2001</v>
      </c>
      <c r="T1820" t="str">
        <f t="shared" si="314"/>
        <v>1213</v>
      </c>
      <c r="U1820" t="str">
        <f t="shared" si="315"/>
        <v>2001/12/13</v>
      </c>
      <c r="V1820" t="str">
        <f t="shared" si="316"/>
        <v>大阪</v>
      </c>
      <c r="W1820" t="str">
        <f t="shared" si="317"/>
        <v>00104861626</v>
      </c>
      <c r="X1820" t="str">
        <f t="shared" si="318"/>
        <v>京都産業大</v>
      </c>
    </row>
    <row r="1821" spans="1:24" x14ac:dyDescent="0.55000000000000004">
      <c r="A1821" s="7" t="s">
        <v>6374</v>
      </c>
      <c r="B1821" s="7">
        <v>1820</v>
      </c>
      <c r="C1821" s="7" t="s">
        <v>6506</v>
      </c>
      <c r="D1821" s="7" t="s">
        <v>6507</v>
      </c>
      <c r="E1821" s="7" t="s">
        <v>3730</v>
      </c>
      <c r="F1821" s="7">
        <v>20</v>
      </c>
      <c r="G1821" s="7" t="s">
        <v>98</v>
      </c>
      <c r="H1821" s="7">
        <v>95673030</v>
      </c>
      <c r="I1821" s="7" t="s">
        <v>497</v>
      </c>
      <c r="J1821" s="7" t="s">
        <v>1335</v>
      </c>
      <c r="N1821" t="str">
        <f t="shared" si="308"/>
        <v>山本</v>
      </c>
      <c r="O1821" t="str">
        <f t="shared" si="309"/>
        <v>雄大</v>
      </c>
      <c r="P1821" t="str">
        <f t="shared" si="310"/>
        <v>ヤマモト</v>
      </c>
      <c r="Q1821" t="str">
        <f t="shared" si="311"/>
        <v>ユウダイ</v>
      </c>
      <c r="R1821">
        <f t="shared" si="312"/>
        <v>21</v>
      </c>
      <c r="S1821" t="str">
        <f t="shared" si="313"/>
        <v>2001</v>
      </c>
      <c r="T1821" t="str">
        <f t="shared" si="314"/>
        <v>0726</v>
      </c>
      <c r="U1821" t="str">
        <f t="shared" si="315"/>
        <v>2001/07/26</v>
      </c>
      <c r="V1821" t="str">
        <f t="shared" si="316"/>
        <v>滋賀</v>
      </c>
      <c r="W1821" t="str">
        <f t="shared" si="317"/>
        <v>00095673030</v>
      </c>
      <c r="X1821" t="str">
        <f t="shared" si="318"/>
        <v>京都産業大</v>
      </c>
    </row>
    <row r="1822" spans="1:24" x14ac:dyDescent="0.55000000000000004">
      <c r="A1822" s="7" t="s">
        <v>6374</v>
      </c>
      <c r="B1822" s="7">
        <v>1821</v>
      </c>
      <c r="C1822" s="7" t="s">
        <v>6508</v>
      </c>
      <c r="D1822" s="7" t="s">
        <v>6509</v>
      </c>
      <c r="E1822" s="7" t="s">
        <v>3092</v>
      </c>
      <c r="F1822" s="7">
        <v>19</v>
      </c>
      <c r="G1822" s="7" t="s">
        <v>149</v>
      </c>
      <c r="H1822" s="7">
        <v>89484235</v>
      </c>
      <c r="I1822" s="7" t="s">
        <v>566</v>
      </c>
      <c r="J1822" s="7" t="s">
        <v>1636</v>
      </c>
      <c r="N1822" t="str">
        <f t="shared" si="308"/>
        <v>坂口</v>
      </c>
      <c r="O1822" t="str">
        <f t="shared" si="309"/>
        <v>昇大</v>
      </c>
      <c r="P1822" t="str">
        <f t="shared" si="310"/>
        <v>サカグチ</v>
      </c>
      <c r="Q1822" t="str">
        <f t="shared" si="311"/>
        <v>ショウタ</v>
      </c>
      <c r="R1822">
        <f t="shared" si="312"/>
        <v>20</v>
      </c>
      <c r="S1822" t="str">
        <f t="shared" si="313"/>
        <v>2002</v>
      </c>
      <c r="T1822" t="str">
        <f t="shared" si="314"/>
        <v>0803</v>
      </c>
      <c r="U1822" t="str">
        <f t="shared" si="315"/>
        <v>2002/08/03</v>
      </c>
      <c r="V1822" t="str">
        <f t="shared" si="316"/>
        <v>大阪</v>
      </c>
      <c r="W1822" t="str">
        <f t="shared" si="317"/>
        <v>00089484235</v>
      </c>
      <c r="X1822" t="str">
        <f t="shared" si="318"/>
        <v>京都産業大</v>
      </c>
    </row>
    <row r="1823" spans="1:24" x14ac:dyDescent="0.55000000000000004">
      <c r="A1823" s="7" t="s">
        <v>6374</v>
      </c>
      <c r="B1823" s="7">
        <v>1822</v>
      </c>
      <c r="C1823" s="7" t="s">
        <v>6510</v>
      </c>
      <c r="D1823" s="7" t="s">
        <v>6511</v>
      </c>
      <c r="E1823" s="7" t="s">
        <v>6512</v>
      </c>
      <c r="F1823" s="7">
        <v>19</v>
      </c>
      <c r="G1823" s="7" t="s">
        <v>121</v>
      </c>
      <c r="H1823" s="7">
        <v>107556327</v>
      </c>
      <c r="I1823" s="7" t="s">
        <v>6513</v>
      </c>
      <c r="J1823" s="7" t="s">
        <v>4246</v>
      </c>
      <c r="N1823" t="str">
        <f t="shared" si="308"/>
        <v>富永</v>
      </c>
      <c r="O1823" t="str">
        <f t="shared" si="309"/>
        <v>健心</v>
      </c>
      <c r="P1823" t="str">
        <f t="shared" si="310"/>
        <v>トミナガ</v>
      </c>
      <c r="Q1823" t="str">
        <f t="shared" si="311"/>
        <v>ケンシン</v>
      </c>
      <c r="R1823">
        <f t="shared" si="312"/>
        <v>20</v>
      </c>
      <c r="S1823" t="str">
        <f t="shared" si="313"/>
        <v>2002</v>
      </c>
      <c r="T1823" t="str">
        <f t="shared" si="314"/>
        <v>0609</v>
      </c>
      <c r="U1823" t="str">
        <f t="shared" si="315"/>
        <v>2002/06/09</v>
      </c>
      <c r="V1823" t="str">
        <f t="shared" si="316"/>
        <v>京都</v>
      </c>
      <c r="W1823" t="str">
        <f t="shared" si="317"/>
        <v>00107556327</v>
      </c>
      <c r="X1823" t="str">
        <f t="shared" si="318"/>
        <v>京都産業大</v>
      </c>
    </row>
    <row r="1824" spans="1:24" x14ac:dyDescent="0.55000000000000004">
      <c r="A1824" s="7" t="s">
        <v>6374</v>
      </c>
      <c r="B1824" s="7">
        <v>1823</v>
      </c>
      <c r="C1824" s="7" t="s">
        <v>6514</v>
      </c>
      <c r="D1824" s="7" t="s">
        <v>6515</v>
      </c>
      <c r="E1824" s="7" t="s">
        <v>929</v>
      </c>
      <c r="F1824" s="7">
        <v>19</v>
      </c>
      <c r="G1824" s="7" t="s">
        <v>143</v>
      </c>
      <c r="H1824" s="7">
        <v>133080823</v>
      </c>
      <c r="I1824" s="7" t="s">
        <v>1635</v>
      </c>
      <c r="J1824" s="7" t="s">
        <v>5204</v>
      </c>
      <c r="N1824" t="str">
        <f t="shared" si="308"/>
        <v>中野</v>
      </c>
      <c r="O1824" t="str">
        <f t="shared" si="309"/>
        <v>龍治</v>
      </c>
      <c r="P1824" t="str">
        <f t="shared" si="310"/>
        <v>ナカノ</v>
      </c>
      <c r="Q1824" t="str">
        <f t="shared" si="311"/>
        <v>リュウジ</v>
      </c>
      <c r="R1824">
        <f t="shared" si="312"/>
        <v>20</v>
      </c>
      <c r="S1824" t="str">
        <f t="shared" si="313"/>
        <v>2002</v>
      </c>
      <c r="T1824" t="str">
        <f t="shared" si="314"/>
        <v>1015</v>
      </c>
      <c r="U1824" t="str">
        <f t="shared" si="315"/>
        <v>2002/10/15</v>
      </c>
      <c r="V1824" t="str">
        <f t="shared" si="316"/>
        <v>兵庫</v>
      </c>
      <c r="W1824" t="str">
        <f t="shared" si="317"/>
        <v>00133080823</v>
      </c>
      <c r="X1824" t="str">
        <f t="shared" si="318"/>
        <v>京都産業大</v>
      </c>
    </row>
    <row r="1825" spans="1:24" x14ac:dyDescent="0.55000000000000004">
      <c r="A1825" s="7" t="s">
        <v>6374</v>
      </c>
      <c r="B1825" s="7">
        <v>1824</v>
      </c>
      <c r="C1825" s="7" t="s">
        <v>6516</v>
      </c>
      <c r="D1825" s="7" t="s">
        <v>6517</v>
      </c>
      <c r="E1825" s="7" t="s">
        <v>491</v>
      </c>
      <c r="F1825" s="7">
        <v>19</v>
      </c>
      <c r="G1825" s="7" t="s">
        <v>121</v>
      </c>
      <c r="H1825" s="7">
        <v>107512723</v>
      </c>
      <c r="I1825" s="7" t="s">
        <v>6518</v>
      </c>
      <c r="J1825" s="7" t="s">
        <v>442</v>
      </c>
      <c r="N1825" t="str">
        <f t="shared" si="308"/>
        <v>千田</v>
      </c>
      <c r="O1825" t="str">
        <f t="shared" si="309"/>
        <v>康弘</v>
      </c>
      <c r="P1825" t="str">
        <f t="shared" si="310"/>
        <v>センダ</v>
      </c>
      <c r="Q1825" t="str">
        <f t="shared" si="311"/>
        <v>ヤスヒロ</v>
      </c>
      <c r="R1825">
        <f t="shared" si="312"/>
        <v>20</v>
      </c>
      <c r="S1825" t="str">
        <f t="shared" si="313"/>
        <v>2003</v>
      </c>
      <c r="T1825" t="str">
        <f t="shared" si="314"/>
        <v>0105</v>
      </c>
      <c r="U1825" t="str">
        <f t="shared" si="315"/>
        <v>2003/01/05</v>
      </c>
      <c r="V1825" t="str">
        <f t="shared" si="316"/>
        <v>京都</v>
      </c>
      <c r="W1825" t="str">
        <f t="shared" si="317"/>
        <v>00107512723</v>
      </c>
      <c r="X1825" t="str">
        <f t="shared" si="318"/>
        <v>京都産業大</v>
      </c>
    </row>
    <row r="1826" spans="1:24" x14ac:dyDescent="0.55000000000000004">
      <c r="A1826" s="7" t="s">
        <v>6374</v>
      </c>
      <c r="B1826" s="7">
        <v>1825</v>
      </c>
      <c r="C1826" s="7" t="s">
        <v>6519</v>
      </c>
      <c r="D1826" s="7" t="s">
        <v>6520</v>
      </c>
      <c r="E1826" s="7" t="s">
        <v>6521</v>
      </c>
      <c r="F1826" s="7">
        <v>18</v>
      </c>
      <c r="G1826" s="7" t="s">
        <v>992</v>
      </c>
      <c r="H1826" s="7" t="s">
        <v>551</v>
      </c>
      <c r="I1826" s="7" t="s">
        <v>6522</v>
      </c>
      <c r="J1826" s="7" t="s">
        <v>1297</v>
      </c>
      <c r="N1826" t="str">
        <f t="shared" si="308"/>
        <v>上戸</v>
      </c>
      <c r="O1826" t="str">
        <f t="shared" si="309"/>
        <v>一真</v>
      </c>
      <c r="P1826" t="str">
        <f t="shared" si="310"/>
        <v>カミト</v>
      </c>
      <c r="Q1826" t="str">
        <f t="shared" si="311"/>
        <v>カズマ</v>
      </c>
      <c r="R1826">
        <f t="shared" si="312"/>
        <v>19</v>
      </c>
      <c r="S1826" t="str">
        <f t="shared" si="313"/>
        <v>2003</v>
      </c>
      <c r="T1826" t="str">
        <f t="shared" si="314"/>
        <v>1130</v>
      </c>
      <c r="U1826" t="str">
        <f t="shared" si="315"/>
        <v>2003/11/30</v>
      </c>
      <c r="V1826" t="str">
        <f t="shared" si="316"/>
        <v>長崎</v>
      </c>
      <c r="W1826" t="str">
        <f t="shared" si="317"/>
        <v/>
      </c>
      <c r="X1826" t="str">
        <f t="shared" si="318"/>
        <v>京都産業大</v>
      </c>
    </row>
    <row r="1827" spans="1:24" x14ac:dyDescent="0.55000000000000004">
      <c r="A1827" s="7" t="s">
        <v>6374</v>
      </c>
      <c r="B1827" s="7">
        <v>1826</v>
      </c>
      <c r="C1827" s="7" t="s">
        <v>6523</v>
      </c>
      <c r="D1827" s="7" t="s">
        <v>6524</v>
      </c>
      <c r="E1827" s="7" t="s">
        <v>6525</v>
      </c>
      <c r="F1827" s="7">
        <v>18</v>
      </c>
      <c r="G1827" s="7" t="s">
        <v>121</v>
      </c>
      <c r="H1827" s="7" t="s">
        <v>551</v>
      </c>
      <c r="I1827" s="7" t="s">
        <v>556</v>
      </c>
      <c r="J1827" s="7" t="s">
        <v>289</v>
      </c>
      <c r="N1827" t="str">
        <f t="shared" si="308"/>
        <v>渡邉</v>
      </c>
      <c r="O1827" t="str">
        <f t="shared" si="309"/>
        <v>陽介</v>
      </c>
      <c r="P1827" t="str">
        <f t="shared" si="310"/>
        <v>ワタナベ</v>
      </c>
      <c r="Q1827" t="str">
        <f t="shared" si="311"/>
        <v>ヨウスケ</v>
      </c>
      <c r="R1827">
        <f t="shared" si="312"/>
        <v>19</v>
      </c>
      <c r="S1827" t="str">
        <f t="shared" si="313"/>
        <v>2003</v>
      </c>
      <c r="T1827" t="str">
        <f t="shared" si="314"/>
        <v>0730</v>
      </c>
      <c r="U1827" t="str">
        <f t="shared" si="315"/>
        <v>2003/07/30</v>
      </c>
      <c r="V1827" t="str">
        <f t="shared" si="316"/>
        <v>京都</v>
      </c>
      <c r="W1827" t="str">
        <f t="shared" si="317"/>
        <v/>
      </c>
      <c r="X1827" t="str">
        <f t="shared" si="318"/>
        <v>京都産業大</v>
      </c>
    </row>
    <row r="1828" spans="1:24" x14ac:dyDescent="0.55000000000000004">
      <c r="A1828" s="7" t="s">
        <v>6374</v>
      </c>
      <c r="B1828" s="7">
        <v>1827</v>
      </c>
      <c r="C1828" s="7" t="s">
        <v>6526</v>
      </c>
      <c r="D1828" s="7" t="s">
        <v>6527</v>
      </c>
      <c r="E1828" s="7" t="s">
        <v>4401</v>
      </c>
      <c r="F1828" s="7">
        <v>21</v>
      </c>
      <c r="G1828" s="7" t="s">
        <v>163</v>
      </c>
      <c r="H1828" s="7" t="s">
        <v>551</v>
      </c>
      <c r="I1828" s="7" t="s">
        <v>6528</v>
      </c>
      <c r="J1828" s="7" t="s">
        <v>6529</v>
      </c>
      <c r="N1828" t="str">
        <f t="shared" si="308"/>
        <v>時岡</v>
      </c>
      <c r="O1828" t="str">
        <f t="shared" si="309"/>
        <v>宗生</v>
      </c>
      <c r="P1828" t="str">
        <f t="shared" si="310"/>
        <v>トキオカ</v>
      </c>
      <c r="Q1828" t="str">
        <f t="shared" si="311"/>
        <v>ムネオ</v>
      </c>
      <c r="R1828">
        <f t="shared" si="312"/>
        <v>22</v>
      </c>
      <c r="S1828" t="str">
        <f t="shared" si="313"/>
        <v>2000</v>
      </c>
      <c r="T1828" t="str">
        <f t="shared" si="314"/>
        <v>0925</v>
      </c>
      <c r="U1828" t="str">
        <f t="shared" si="315"/>
        <v>2000/09/25</v>
      </c>
      <c r="V1828" t="str">
        <f t="shared" si="316"/>
        <v>福井</v>
      </c>
      <c r="W1828" t="str">
        <f t="shared" si="317"/>
        <v/>
      </c>
      <c r="X1828" t="str">
        <f t="shared" si="318"/>
        <v>京都産業大</v>
      </c>
    </row>
    <row r="1829" spans="1:24" x14ac:dyDescent="0.55000000000000004">
      <c r="A1829" s="7" t="s">
        <v>6374</v>
      </c>
      <c r="B1829" s="7">
        <v>1828</v>
      </c>
      <c r="C1829" s="7" t="s">
        <v>6530</v>
      </c>
      <c r="D1829" s="7" t="s">
        <v>6531</v>
      </c>
      <c r="E1829" s="7" t="s">
        <v>114</v>
      </c>
      <c r="F1829" s="7">
        <v>21</v>
      </c>
      <c r="G1829" s="7" t="s">
        <v>109</v>
      </c>
      <c r="H1829" s="7">
        <v>98266839</v>
      </c>
      <c r="I1829" s="7" t="s">
        <v>762</v>
      </c>
      <c r="J1829" s="7" t="s">
        <v>5893</v>
      </c>
      <c r="N1829" t="str">
        <f t="shared" si="308"/>
        <v>西尾</v>
      </c>
      <c r="O1829" t="str">
        <f t="shared" si="309"/>
        <v>俊哉</v>
      </c>
      <c r="P1829" t="str">
        <f t="shared" si="310"/>
        <v>ニシオ</v>
      </c>
      <c r="Q1829" t="str">
        <f t="shared" si="311"/>
        <v>シュンヤ</v>
      </c>
      <c r="R1829">
        <f t="shared" si="312"/>
        <v>22</v>
      </c>
      <c r="S1829" t="str">
        <f t="shared" si="313"/>
        <v>2000</v>
      </c>
      <c r="T1829" t="str">
        <f t="shared" si="314"/>
        <v>1010</v>
      </c>
      <c r="U1829" t="str">
        <f t="shared" si="315"/>
        <v>2000/10/10</v>
      </c>
      <c r="V1829" t="str">
        <f t="shared" si="316"/>
        <v>奈良</v>
      </c>
      <c r="W1829" t="str">
        <f t="shared" si="317"/>
        <v>00098266839</v>
      </c>
      <c r="X1829" t="str">
        <f t="shared" si="318"/>
        <v>京都産業大</v>
      </c>
    </row>
    <row r="1830" spans="1:24" x14ac:dyDescent="0.55000000000000004">
      <c r="A1830" s="7" t="s">
        <v>6374</v>
      </c>
      <c r="B1830" s="7">
        <v>1829</v>
      </c>
      <c r="C1830" s="7" t="s">
        <v>6532</v>
      </c>
      <c r="D1830" s="7" t="s">
        <v>6533</v>
      </c>
      <c r="E1830" s="7" t="s">
        <v>179</v>
      </c>
      <c r="F1830" s="7">
        <v>21</v>
      </c>
      <c r="G1830" s="7" t="s">
        <v>143</v>
      </c>
      <c r="H1830" s="7">
        <v>70938936</v>
      </c>
      <c r="I1830" s="7" t="s">
        <v>6534</v>
      </c>
      <c r="J1830" s="7" t="s">
        <v>5136</v>
      </c>
      <c r="N1830" t="str">
        <f t="shared" si="308"/>
        <v>片井</v>
      </c>
      <c r="O1830" t="str">
        <f t="shared" si="309"/>
        <v>宏哉</v>
      </c>
      <c r="P1830" t="str">
        <f t="shared" si="310"/>
        <v>カタイ</v>
      </c>
      <c r="Q1830" t="str">
        <f t="shared" si="311"/>
        <v>ヒロヤ</v>
      </c>
      <c r="R1830">
        <f t="shared" si="312"/>
        <v>22</v>
      </c>
      <c r="S1830" t="str">
        <f t="shared" si="313"/>
        <v>2000</v>
      </c>
      <c r="T1830" t="str">
        <f t="shared" si="314"/>
        <v>0526</v>
      </c>
      <c r="U1830" t="str">
        <f t="shared" si="315"/>
        <v>2000/05/26</v>
      </c>
      <c r="V1830" t="str">
        <f t="shared" si="316"/>
        <v>兵庫</v>
      </c>
      <c r="W1830" t="str">
        <f t="shared" si="317"/>
        <v>00070938936</v>
      </c>
      <c r="X1830" t="str">
        <f t="shared" si="318"/>
        <v>京都産業大</v>
      </c>
    </row>
    <row r="1831" spans="1:24" x14ac:dyDescent="0.55000000000000004">
      <c r="A1831" s="7" t="s">
        <v>6374</v>
      </c>
      <c r="B1831" s="7">
        <v>1830</v>
      </c>
      <c r="C1831" s="7" t="s">
        <v>6535</v>
      </c>
      <c r="D1831" s="7" t="s">
        <v>6536</v>
      </c>
      <c r="E1831" s="7" t="s">
        <v>6537</v>
      </c>
      <c r="F1831" s="7">
        <v>21</v>
      </c>
      <c r="G1831" s="7" t="s">
        <v>2290</v>
      </c>
      <c r="H1831" s="7">
        <v>63452424</v>
      </c>
      <c r="I1831" s="7" t="s">
        <v>6538</v>
      </c>
      <c r="J1831" s="7" t="s">
        <v>289</v>
      </c>
      <c r="N1831" t="str">
        <f t="shared" si="308"/>
        <v>永本</v>
      </c>
      <c r="O1831" t="str">
        <f t="shared" si="309"/>
        <v>洋佑</v>
      </c>
      <c r="P1831" t="str">
        <f t="shared" si="310"/>
        <v>ナガモト</v>
      </c>
      <c r="Q1831" t="str">
        <f t="shared" si="311"/>
        <v>ヨウスケ</v>
      </c>
      <c r="R1831">
        <f t="shared" si="312"/>
        <v>21</v>
      </c>
      <c r="S1831" t="str">
        <f t="shared" si="313"/>
        <v>2001</v>
      </c>
      <c r="T1831" t="str">
        <f t="shared" si="314"/>
        <v>0211</v>
      </c>
      <c r="U1831" t="str">
        <f t="shared" si="315"/>
        <v>2001/02/11</v>
      </c>
      <c r="V1831" t="str">
        <f t="shared" si="316"/>
        <v>徳島</v>
      </c>
      <c r="W1831" t="str">
        <f t="shared" si="317"/>
        <v>00063452424</v>
      </c>
      <c r="X1831" t="str">
        <f t="shared" si="318"/>
        <v>京都産業大</v>
      </c>
    </row>
    <row r="1832" spans="1:24" x14ac:dyDescent="0.55000000000000004">
      <c r="A1832" s="7" t="s">
        <v>6374</v>
      </c>
      <c r="B1832" s="7">
        <v>1831</v>
      </c>
      <c r="C1832" s="7" t="s">
        <v>6539</v>
      </c>
      <c r="D1832" s="7" t="s">
        <v>6540</v>
      </c>
      <c r="E1832" s="7" t="s">
        <v>2342</v>
      </c>
      <c r="F1832" s="7">
        <v>20</v>
      </c>
      <c r="G1832" s="7" t="s">
        <v>163</v>
      </c>
      <c r="H1832" s="7">
        <v>106432824</v>
      </c>
      <c r="I1832" s="7" t="s">
        <v>1215</v>
      </c>
      <c r="J1832" s="7" t="s">
        <v>537</v>
      </c>
      <c r="N1832" t="str">
        <f t="shared" si="308"/>
        <v>佐々木</v>
      </c>
      <c r="O1832" t="str">
        <f t="shared" si="309"/>
        <v>涼介</v>
      </c>
      <c r="P1832" t="str">
        <f t="shared" si="310"/>
        <v>ササキ</v>
      </c>
      <c r="Q1832" t="str">
        <f t="shared" si="311"/>
        <v>リョウスケ</v>
      </c>
      <c r="R1832">
        <f t="shared" si="312"/>
        <v>21</v>
      </c>
      <c r="S1832" t="str">
        <f t="shared" si="313"/>
        <v>2001</v>
      </c>
      <c r="T1832" t="str">
        <f t="shared" si="314"/>
        <v>0910</v>
      </c>
      <c r="U1832" t="str">
        <f t="shared" si="315"/>
        <v>2001/09/10</v>
      </c>
      <c r="V1832" t="str">
        <f t="shared" si="316"/>
        <v>福井</v>
      </c>
      <c r="W1832" t="str">
        <f t="shared" si="317"/>
        <v>00106432824</v>
      </c>
      <c r="X1832" t="str">
        <f t="shared" si="318"/>
        <v>京都産業大</v>
      </c>
    </row>
    <row r="1833" spans="1:24" x14ac:dyDescent="0.55000000000000004">
      <c r="A1833" s="7" t="s">
        <v>6374</v>
      </c>
      <c r="B1833" s="7">
        <v>1832</v>
      </c>
      <c r="C1833" s="7" t="s">
        <v>6541</v>
      </c>
      <c r="D1833" s="7" t="s">
        <v>6542</v>
      </c>
      <c r="E1833" s="7" t="s">
        <v>2075</v>
      </c>
      <c r="F1833" s="7">
        <v>20</v>
      </c>
      <c r="G1833" s="7" t="s">
        <v>282</v>
      </c>
      <c r="H1833" s="7">
        <v>81848534</v>
      </c>
      <c r="I1833" s="7" t="s">
        <v>6543</v>
      </c>
      <c r="J1833" s="7" t="s">
        <v>2301</v>
      </c>
      <c r="N1833" t="str">
        <f t="shared" si="308"/>
        <v>野上</v>
      </c>
      <c r="O1833" t="str">
        <f t="shared" si="309"/>
        <v>千尋</v>
      </c>
      <c r="P1833" t="str">
        <f t="shared" si="310"/>
        <v>ノガミ</v>
      </c>
      <c r="Q1833" t="str">
        <f t="shared" si="311"/>
        <v>チヒロ</v>
      </c>
      <c r="R1833">
        <f t="shared" si="312"/>
        <v>21</v>
      </c>
      <c r="S1833" t="str">
        <f t="shared" si="313"/>
        <v>2001</v>
      </c>
      <c r="T1833" t="str">
        <f t="shared" si="314"/>
        <v>0703</v>
      </c>
      <c r="U1833" t="str">
        <f t="shared" si="315"/>
        <v>2001/07/03</v>
      </c>
      <c r="V1833" t="str">
        <f t="shared" si="316"/>
        <v>山口</v>
      </c>
      <c r="W1833" t="str">
        <f t="shared" si="317"/>
        <v>00081848534</v>
      </c>
      <c r="X1833" t="str">
        <f t="shared" si="318"/>
        <v>京都産業大</v>
      </c>
    </row>
    <row r="1834" spans="1:24" x14ac:dyDescent="0.55000000000000004">
      <c r="A1834" s="7" t="s">
        <v>6374</v>
      </c>
      <c r="B1834" s="7">
        <v>1833</v>
      </c>
      <c r="C1834" s="7" t="s">
        <v>6544</v>
      </c>
      <c r="D1834" s="7" t="s">
        <v>6545</v>
      </c>
      <c r="E1834" s="7" t="s">
        <v>3596</v>
      </c>
      <c r="F1834" s="7">
        <v>20</v>
      </c>
      <c r="G1834" s="7" t="s">
        <v>127</v>
      </c>
      <c r="H1834" s="7">
        <v>74567938</v>
      </c>
      <c r="I1834" s="7" t="s">
        <v>272</v>
      </c>
      <c r="J1834" s="7" t="s">
        <v>100</v>
      </c>
      <c r="N1834" t="str">
        <f t="shared" si="308"/>
        <v>大石</v>
      </c>
      <c r="O1834" t="str">
        <f t="shared" si="309"/>
        <v>朝陽</v>
      </c>
      <c r="P1834" t="str">
        <f t="shared" si="310"/>
        <v>オオイシ</v>
      </c>
      <c r="Q1834" t="str">
        <f t="shared" si="311"/>
        <v>アサヒ</v>
      </c>
      <c r="R1834">
        <f t="shared" si="312"/>
        <v>21</v>
      </c>
      <c r="S1834" t="str">
        <f t="shared" si="313"/>
        <v>2001</v>
      </c>
      <c r="T1834" t="str">
        <f t="shared" si="314"/>
        <v>0521</v>
      </c>
      <c r="U1834" t="str">
        <f t="shared" si="315"/>
        <v>2001/05/21</v>
      </c>
      <c r="V1834" t="str">
        <f t="shared" si="316"/>
        <v>香川</v>
      </c>
      <c r="W1834" t="str">
        <f t="shared" si="317"/>
        <v>00074567938</v>
      </c>
      <c r="X1834" t="str">
        <f t="shared" si="318"/>
        <v>京都産業大</v>
      </c>
    </row>
    <row r="1835" spans="1:24" x14ac:dyDescent="0.55000000000000004">
      <c r="A1835" s="7" t="s">
        <v>6374</v>
      </c>
      <c r="B1835" s="7">
        <v>1834</v>
      </c>
      <c r="C1835" s="7" t="s">
        <v>6546</v>
      </c>
      <c r="D1835" s="7" t="s">
        <v>6547</v>
      </c>
      <c r="E1835" s="7" t="s">
        <v>336</v>
      </c>
      <c r="F1835" s="7">
        <v>20</v>
      </c>
      <c r="G1835" s="7" t="s">
        <v>98</v>
      </c>
      <c r="H1835" s="7">
        <v>93595031</v>
      </c>
      <c r="I1835" s="7" t="s">
        <v>3373</v>
      </c>
      <c r="J1835" s="7" t="s">
        <v>2206</v>
      </c>
      <c r="N1835" t="str">
        <f t="shared" si="308"/>
        <v>宮川</v>
      </c>
      <c r="O1835" t="str">
        <f t="shared" si="309"/>
        <v>仁</v>
      </c>
      <c r="P1835" t="str">
        <f t="shared" si="310"/>
        <v>ミヤガワ</v>
      </c>
      <c r="Q1835" t="str">
        <f t="shared" si="311"/>
        <v>ジン</v>
      </c>
      <c r="R1835">
        <f t="shared" si="312"/>
        <v>21</v>
      </c>
      <c r="S1835" t="str">
        <f t="shared" si="313"/>
        <v>2002</v>
      </c>
      <c r="T1835" t="str">
        <f t="shared" si="314"/>
        <v>0120</v>
      </c>
      <c r="U1835" t="str">
        <f t="shared" si="315"/>
        <v>2002/01/20</v>
      </c>
      <c r="V1835" t="str">
        <f t="shared" si="316"/>
        <v>滋賀</v>
      </c>
      <c r="W1835" t="str">
        <f t="shared" si="317"/>
        <v>00093595031</v>
      </c>
      <c r="X1835" t="str">
        <f t="shared" si="318"/>
        <v>京都産業大</v>
      </c>
    </row>
    <row r="1836" spans="1:24" x14ac:dyDescent="0.55000000000000004">
      <c r="A1836" s="7" t="s">
        <v>6374</v>
      </c>
      <c r="B1836" s="7">
        <v>1835</v>
      </c>
      <c r="C1836" s="7" t="s">
        <v>6548</v>
      </c>
      <c r="D1836" s="7" t="s">
        <v>6549</v>
      </c>
      <c r="E1836" s="7" t="s">
        <v>5943</v>
      </c>
      <c r="F1836" s="7">
        <v>20</v>
      </c>
      <c r="G1836" s="7" t="s">
        <v>2290</v>
      </c>
      <c r="H1836" s="7">
        <v>113637728</v>
      </c>
      <c r="I1836" s="7" t="s">
        <v>6550</v>
      </c>
      <c r="J1836" s="7" t="s">
        <v>105</v>
      </c>
      <c r="N1836" t="str">
        <f t="shared" si="308"/>
        <v>岸本</v>
      </c>
      <c r="O1836" t="str">
        <f t="shared" si="309"/>
        <v>大樹</v>
      </c>
      <c r="P1836" t="str">
        <f t="shared" si="310"/>
        <v>キシモト</v>
      </c>
      <c r="Q1836" t="str">
        <f t="shared" si="311"/>
        <v>ダイキ</v>
      </c>
      <c r="R1836">
        <f t="shared" si="312"/>
        <v>20</v>
      </c>
      <c r="S1836" t="str">
        <f t="shared" si="313"/>
        <v>2002</v>
      </c>
      <c r="T1836" t="str">
        <f t="shared" si="314"/>
        <v>0325</v>
      </c>
      <c r="U1836" t="str">
        <f t="shared" si="315"/>
        <v>2002/03/25</v>
      </c>
      <c r="V1836" t="str">
        <f t="shared" si="316"/>
        <v>徳島</v>
      </c>
      <c r="W1836" t="str">
        <f t="shared" si="317"/>
        <v>00113637728</v>
      </c>
      <c r="X1836" t="str">
        <f t="shared" si="318"/>
        <v>京都産業大</v>
      </c>
    </row>
    <row r="1837" spans="1:24" x14ac:dyDescent="0.55000000000000004">
      <c r="A1837" s="7" t="s">
        <v>6374</v>
      </c>
      <c r="B1837" s="7">
        <v>1836</v>
      </c>
      <c r="C1837" s="7" t="s">
        <v>6551</v>
      </c>
      <c r="D1837" s="7" t="s">
        <v>6552</v>
      </c>
      <c r="E1837" s="7" t="s">
        <v>6553</v>
      </c>
      <c r="F1837" s="7">
        <v>19</v>
      </c>
      <c r="G1837" s="7" t="s">
        <v>149</v>
      </c>
      <c r="H1837" s="7">
        <v>87817334</v>
      </c>
      <c r="I1837" s="7" t="s">
        <v>392</v>
      </c>
      <c r="J1837" s="7" t="s">
        <v>4074</v>
      </c>
      <c r="N1837" t="str">
        <f t="shared" si="308"/>
        <v>山口</v>
      </c>
      <c r="O1837" t="str">
        <f t="shared" si="309"/>
        <v>太誉</v>
      </c>
      <c r="P1837" t="str">
        <f t="shared" si="310"/>
        <v>ヤマグチ</v>
      </c>
      <c r="Q1837" t="str">
        <f t="shared" si="311"/>
        <v>タイヨウ</v>
      </c>
      <c r="R1837">
        <f t="shared" si="312"/>
        <v>19</v>
      </c>
      <c r="S1837" t="str">
        <f t="shared" si="313"/>
        <v>2003</v>
      </c>
      <c r="T1837" t="str">
        <f t="shared" si="314"/>
        <v>0303</v>
      </c>
      <c r="U1837" t="str">
        <f t="shared" si="315"/>
        <v>2003/03/03</v>
      </c>
      <c r="V1837" t="str">
        <f t="shared" si="316"/>
        <v>大阪</v>
      </c>
      <c r="W1837" t="str">
        <f t="shared" si="317"/>
        <v>00087817334</v>
      </c>
      <c r="X1837" t="str">
        <f t="shared" si="318"/>
        <v>京都産業大</v>
      </c>
    </row>
    <row r="1838" spans="1:24" x14ac:dyDescent="0.55000000000000004">
      <c r="A1838" s="7" t="s">
        <v>6374</v>
      </c>
      <c r="B1838" s="7">
        <v>1837</v>
      </c>
      <c r="C1838" s="7" t="s">
        <v>6554</v>
      </c>
      <c r="D1838" s="7" t="s">
        <v>6555</v>
      </c>
      <c r="E1838" s="7" t="s">
        <v>3515</v>
      </c>
      <c r="F1838" s="7">
        <v>19</v>
      </c>
      <c r="G1838" s="7" t="s">
        <v>121</v>
      </c>
      <c r="H1838" s="7">
        <v>107591831</v>
      </c>
      <c r="I1838" s="7" t="s">
        <v>6556</v>
      </c>
      <c r="J1838" s="7" t="s">
        <v>139</v>
      </c>
      <c r="N1838" t="str">
        <f t="shared" si="308"/>
        <v>小泉</v>
      </c>
      <c r="O1838" t="str">
        <f t="shared" si="309"/>
        <v>成</v>
      </c>
      <c r="P1838" t="str">
        <f t="shared" si="310"/>
        <v>コイズミ</v>
      </c>
      <c r="Q1838" t="str">
        <f t="shared" si="311"/>
        <v>アキラ</v>
      </c>
      <c r="R1838">
        <f t="shared" si="312"/>
        <v>20</v>
      </c>
      <c r="S1838" t="str">
        <f t="shared" si="313"/>
        <v>2002</v>
      </c>
      <c r="T1838" t="str">
        <f t="shared" si="314"/>
        <v>0826</v>
      </c>
      <c r="U1838" t="str">
        <f t="shared" si="315"/>
        <v>2002/08/26</v>
      </c>
      <c r="V1838" t="str">
        <f t="shared" si="316"/>
        <v>京都</v>
      </c>
      <c r="W1838" t="str">
        <f t="shared" si="317"/>
        <v>00107591831</v>
      </c>
      <c r="X1838" t="str">
        <f t="shared" si="318"/>
        <v>京都産業大</v>
      </c>
    </row>
    <row r="1839" spans="1:24" x14ac:dyDescent="0.55000000000000004">
      <c r="A1839" s="7" t="s">
        <v>6374</v>
      </c>
      <c r="B1839" s="7">
        <v>1838</v>
      </c>
      <c r="C1839" s="7" t="s">
        <v>6557</v>
      </c>
      <c r="D1839" s="7" t="s">
        <v>6558</v>
      </c>
      <c r="E1839" s="7" t="s">
        <v>1822</v>
      </c>
      <c r="F1839" s="7">
        <v>19</v>
      </c>
      <c r="G1839" s="7" t="s">
        <v>143</v>
      </c>
      <c r="H1839" s="7">
        <v>107220315</v>
      </c>
      <c r="I1839" s="7" t="s">
        <v>6559</v>
      </c>
      <c r="J1839" s="7" t="s">
        <v>6560</v>
      </c>
      <c r="N1839" t="str">
        <f t="shared" si="308"/>
        <v>弓取</v>
      </c>
      <c r="O1839" t="str">
        <f t="shared" si="309"/>
        <v>天喜</v>
      </c>
      <c r="P1839" t="str">
        <f t="shared" si="310"/>
        <v>ユミトリ</v>
      </c>
      <c r="Q1839" t="str">
        <f t="shared" si="311"/>
        <v>テンキ</v>
      </c>
      <c r="R1839">
        <f t="shared" si="312"/>
        <v>20</v>
      </c>
      <c r="S1839" t="str">
        <f t="shared" si="313"/>
        <v>2002</v>
      </c>
      <c r="T1839" t="str">
        <f t="shared" si="314"/>
        <v>0502</v>
      </c>
      <c r="U1839" t="str">
        <f t="shared" si="315"/>
        <v>2002/05/02</v>
      </c>
      <c r="V1839" t="str">
        <f t="shared" si="316"/>
        <v>兵庫</v>
      </c>
      <c r="W1839" t="str">
        <f t="shared" si="317"/>
        <v>00107220315</v>
      </c>
      <c r="X1839" t="str">
        <f t="shared" si="318"/>
        <v>京都産業大</v>
      </c>
    </row>
    <row r="1840" spans="1:24" x14ac:dyDescent="0.55000000000000004">
      <c r="A1840" s="7" t="s">
        <v>6374</v>
      </c>
      <c r="B1840" s="7">
        <v>1839</v>
      </c>
      <c r="C1840" s="7" t="s">
        <v>6561</v>
      </c>
      <c r="D1840" s="7" t="s">
        <v>6562</v>
      </c>
      <c r="E1840" s="7" t="s">
        <v>1038</v>
      </c>
      <c r="F1840" s="7">
        <v>19</v>
      </c>
      <c r="G1840" s="7" t="s">
        <v>121</v>
      </c>
      <c r="H1840" s="7">
        <v>107986738</v>
      </c>
      <c r="I1840" s="7" t="s">
        <v>3407</v>
      </c>
      <c r="J1840" s="7" t="s">
        <v>165</v>
      </c>
      <c r="N1840" t="str">
        <f t="shared" si="308"/>
        <v>大久保</v>
      </c>
      <c r="O1840" t="str">
        <f t="shared" si="309"/>
        <v>颯汰</v>
      </c>
      <c r="P1840" t="str">
        <f t="shared" si="310"/>
        <v>オオクボ</v>
      </c>
      <c r="Q1840" t="str">
        <f t="shared" si="311"/>
        <v>ソウタ</v>
      </c>
      <c r="R1840">
        <f t="shared" si="312"/>
        <v>19</v>
      </c>
      <c r="S1840" t="str">
        <f t="shared" si="313"/>
        <v>2003</v>
      </c>
      <c r="T1840" t="str">
        <f t="shared" si="314"/>
        <v>0310</v>
      </c>
      <c r="U1840" t="str">
        <f t="shared" si="315"/>
        <v>2003/03/10</v>
      </c>
      <c r="V1840" t="str">
        <f t="shared" si="316"/>
        <v>京都</v>
      </c>
      <c r="W1840" t="str">
        <f t="shared" si="317"/>
        <v>00107986738</v>
      </c>
      <c r="X1840" t="str">
        <f t="shared" si="318"/>
        <v>京都産業大</v>
      </c>
    </row>
    <row r="1841" spans="1:24" x14ac:dyDescent="0.55000000000000004">
      <c r="A1841" s="7" t="s">
        <v>6374</v>
      </c>
      <c r="B1841" s="7">
        <v>1840</v>
      </c>
      <c r="C1841" s="7" t="s">
        <v>6563</v>
      </c>
      <c r="D1841" s="7" t="s">
        <v>6564</v>
      </c>
      <c r="E1841" s="7" t="s">
        <v>1372</v>
      </c>
      <c r="F1841" s="7">
        <v>19</v>
      </c>
      <c r="G1841" s="7" t="s">
        <v>121</v>
      </c>
      <c r="H1841" s="7">
        <v>120577224</v>
      </c>
      <c r="I1841" s="7" t="s">
        <v>2218</v>
      </c>
      <c r="J1841" s="7" t="s">
        <v>165</v>
      </c>
      <c r="N1841" t="str">
        <f t="shared" si="308"/>
        <v>多田</v>
      </c>
      <c r="O1841" t="str">
        <f t="shared" si="309"/>
        <v>颯汰</v>
      </c>
      <c r="P1841" t="str">
        <f t="shared" si="310"/>
        <v>タダ</v>
      </c>
      <c r="Q1841" t="str">
        <f t="shared" si="311"/>
        <v>ソウタ</v>
      </c>
      <c r="R1841">
        <f t="shared" si="312"/>
        <v>20</v>
      </c>
      <c r="S1841" t="str">
        <f t="shared" si="313"/>
        <v>2002</v>
      </c>
      <c r="T1841" t="str">
        <f t="shared" si="314"/>
        <v>0909</v>
      </c>
      <c r="U1841" t="str">
        <f t="shared" si="315"/>
        <v>2002/09/09</v>
      </c>
      <c r="V1841" t="str">
        <f t="shared" si="316"/>
        <v>京都</v>
      </c>
      <c r="W1841" t="str">
        <f t="shared" si="317"/>
        <v>00120577224</v>
      </c>
      <c r="X1841" t="str">
        <f t="shared" si="318"/>
        <v>京都産業大</v>
      </c>
    </row>
    <row r="1842" spans="1:24" x14ac:dyDescent="0.55000000000000004">
      <c r="A1842" s="7" t="s">
        <v>6374</v>
      </c>
      <c r="B1842" s="7">
        <v>1841</v>
      </c>
      <c r="C1842" s="7" t="s">
        <v>6565</v>
      </c>
      <c r="D1842" s="7" t="s">
        <v>6566</v>
      </c>
      <c r="E1842" s="7" t="s">
        <v>1839</v>
      </c>
      <c r="F1842" s="7">
        <v>19</v>
      </c>
      <c r="G1842" s="7" t="s">
        <v>1220</v>
      </c>
      <c r="H1842" s="7">
        <v>106473425</v>
      </c>
      <c r="I1842" s="7" t="s">
        <v>288</v>
      </c>
      <c r="J1842" s="7" t="s">
        <v>262</v>
      </c>
      <c r="N1842" t="str">
        <f t="shared" si="308"/>
        <v>中村</v>
      </c>
      <c r="O1842" t="str">
        <f t="shared" si="309"/>
        <v>光稀</v>
      </c>
      <c r="P1842" t="str">
        <f t="shared" si="310"/>
        <v>ナカムラ</v>
      </c>
      <c r="Q1842" t="str">
        <f t="shared" si="311"/>
        <v>コウキ</v>
      </c>
      <c r="R1842">
        <f t="shared" si="312"/>
        <v>20</v>
      </c>
      <c r="S1842" t="str">
        <f t="shared" si="313"/>
        <v>2002</v>
      </c>
      <c r="T1842" t="str">
        <f t="shared" si="314"/>
        <v>0514</v>
      </c>
      <c r="U1842" t="str">
        <f t="shared" si="315"/>
        <v>2002/05/14</v>
      </c>
      <c r="V1842" t="str">
        <f t="shared" si="316"/>
        <v>和歌山</v>
      </c>
      <c r="W1842" t="str">
        <f t="shared" si="317"/>
        <v>00106473425</v>
      </c>
      <c r="X1842" t="str">
        <f t="shared" si="318"/>
        <v>京都産業大</v>
      </c>
    </row>
    <row r="1843" spans="1:24" x14ac:dyDescent="0.55000000000000004">
      <c r="A1843" s="7" t="s">
        <v>6374</v>
      </c>
      <c r="B1843" s="7">
        <v>1842</v>
      </c>
      <c r="C1843" s="7" t="s">
        <v>6567</v>
      </c>
      <c r="D1843" s="7" t="s">
        <v>6568</v>
      </c>
      <c r="E1843" s="7" t="s">
        <v>1369</v>
      </c>
      <c r="F1843" s="7">
        <v>19</v>
      </c>
      <c r="G1843" s="7" t="s">
        <v>109</v>
      </c>
      <c r="H1843" s="7">
        <v>90442827</v>
      </c>
      <c r="I1843" s="7" t="s">
        <v>6569</v>
      </c>
      <c r="J1843" s="7" t="s">
        <v>4860</v>
      </c>
      <c r="N1843" t="str">
        <f t="shared" si="308"/>
        <v>粟井</v>
      </c>
      <c r="O1843" t="str">
        <f t="shared" si="309"/>
        <v>駿平</v>
      </c>
      <c r="P1843" t="str">
        <f t="shared" si="310"/>
        <v>アワイ</v>
      </c>
      <c r="Q1843" t="str">
        <f t="shared" si="311"/>
        <v>シュンペイ</v>
      </c>
      <c r="R1843">
        <f t="shared" si="312"/>
        <v>19</v>
      </c>
      <c r="S1843" t="str">
        <f t="shared" si="313"/>
        <v>2003</v>
      </c>
      <c r="T1843" t="str">
        <f t="shared" si="314"/>
        <v>0210</v>
      </c>
      <c r="U1843" t="str">
        <f t="shared" si="315"/>
        <v>2003/02/10</v>
      </c>
      <c r="V1843" t="str">
        <f t="shared" si="316"/>
        <v>奈良</v>
      </c>
      <c r="W1843" t="str">
        <f t="shared" si="317"/>
        <v>00090442827</v>
      </c>
      <c r="X1843" t="str">
        <f t="shared" si="318"/>
        <v>京都産業大</v>
      </c>
    </row>
    <row r="1844" spans="1:24" x14ac:dyDescent="0.55000000000000004">
      <c r="A1844" s="7" t="s">
        <v>6374</v>
      </c>
      <c r="B1844" s="7">
        <v>1843</v>
      </c>
      <c r="C1844" s="7" t="s">
        <v>6570</v>
      </c>
      <c r="D1844" s="7" t="s">
        <v>6571</v>
      </c>
      <c r="E1844" s="7" t="s">
        <v>1424</v>
      </c>
      <c r="F1844" s="7">
        <v>19</v>
      </c>
      <c r="G1844" s="7" t="s">
        <v>98</v>
      </c>
      <c r="H1844" s="7">
        <v>95361630</v>
      </c>
      <c r="I1844" s="7" t="s">
        <v>234</v>
      </c>
      <c r="J1844" s="7" t="s">
        <v>1688</v>
      </c>
      <c r="N1844" t="str">
        <f t="shared" si="308"/>
        <v>小嶋</v>
      </c>
      <c r="O1844" t="str">
        <f t="shared" si="309"/>
        <v>郁依斗</v>
      </c>
      <c r="P1844" t="str">
        <f t="shared" si="310"/>
        <v>コジマ</v>
      </c>
      <c r="Q1844" t="str">
        <f t="shared" si="311"/>
        <v>カイト</v>
      </c>
      <c r="R1844">
        <f t="shared" si="312"/>
        <v>20</v>
      </c>
      <c r="S1844" t="str">
        <f t="shared" si="313"/>
        <v>2002</v>
      </c>
      <c r="T1844" t="str">
        <f t="shared" si="314"/>
        <v>0423</v>
      </c>
      <c r="U1844" t="str">
        <f t="shared" si="315"/>
        <v>2002/04/23</v>
      </c>
      <c r="V1844" t="str">
        <f t="shared" si="316"/>
        <v>滋賀</v>
      </c>
      <c r="W1844" t="str">
        <f t="shared" si="317"/>
        <v>00095361630</v>
      </c>
      <c r="X1844" t="str">
        <f t="shared" si="318"/>
        <v>京都産業大</v>
      </c>
    </row>
    <row r="1845" spans="1:24" x14ac:dyDescent="0.55000000000000004">
      <c r="A1845" s="7" t="s">
        <v>6374</v>
      </c>
      <c r="B1845" s="7">
        <v>1844</v>
      </c>
      <c r="C1845" s="7" t="s">
        <v>6572</v>
      </c>
      <c r="D1845" s="7" t="s">
        <v>6573</v>
      </c>
      <c r="E1845" s="7" t="s">
        <v>2456</v>
      </c>
      <c r="F1845" s="7">
        <v>19</v>
      </c>
      <c r="G1845" s="7" t="s">
        <v>98</v>
      </c>
      <c r="H1845" s="7">
        <v>95481532</v>
      </c>
      <c r="I1845" s="7" t="s">
        <v>3582</v>
      </c>
      <c r="J1845" s="7" t="s">
        <v>430</v>
      </c>
      <c r="N1845" t="str">
        <f t="shared" si="308"/>
        <v>杉本</v>
      </c>
      <c r="O1845" t="str">
        <f t="shared" si="309"/>
        <v>和己</v>
      </c>
      <c r="P1845" t="str">
        <f t="shared" si="310"/>
        <v>スギモト</v>
      </c>
      <c r="Q1845" t="str">
        <f t="shared" si="311"/>
        <v>カズキ</v>
      </c>
      <c r="R1845">
        <f t="shared" si="312"/>
        <v>20</v>
      </c>
      <c r="S1845" t="str">
        <f t="shared" si="313"/>
        <v>2002</v>
      </c>
      <c r="T1845" t="str">
        <f t="shared" si="314"/>
        <v>0704</v>
      </c>
      <c r="U1845" t="str">
        <f t="shared" si="315"/>
        <v>2002/07/04</v>
      </c>
      <c r="V1845" t="str">
        <f t="shared" si="316"/>
        <v>滋賀</v>
      </c>
      <c r="W1845" t="str">
        <f t="shared" si="317"/>
        <v>00095481532</v>
      </c>
      <c r="X1845" t="str">
        <f t="shared" si="318"/>
        <v>京都産業大</v>
      </c>
    </row>
    <row r="1846" spans="1:24" x14ac:dyDescent="0.55000000000000004">
      <c r="A1846" s="7" t="s">
        <v>6374</v>
      </c>
      <c r="B1846" s="7">
        <v>1845</v>
      </c>
      <c r="C1846" s="7" t="s">
        <v>6574</v>
      </c>
      <c r="D1846" s="7" t="s">
        <v>6575</v>
      </c>
      <c r="E1846" s="7" t="s">
        <v>6576</v>
      </c>
      <c r="F1846" s="7">
        <v>18</v>
      </c>
      <c r="G1846" s="7" t="s">
        <v>271</v>
      </c>
      <c r="H1846" s="7" t="s">
        <v>551</v>
      </c>
      <c r="I1846" s="7" t="s">
        <v>6577</v>
      </c>
      <c r="J1846" s="7" t="s">
        <v>129</v>
      </c>
      <c r="N1846" t="str">
        <f t="shared" si="308"/>
        <v>庵地</v>
      </c>
      <c r="O1846" t="str">
        <f t="shared" si="309"/>
        <v>祐希</v>
      </c>
      <c r="P1846" t="str">
        <f t="shared" si="310"/>
        <v>アンチ</v>
      </c>
      <c r="Q1846" t="str">
        <f t="shared" si="311"/>
        <v>ユウキ</v>
      </c>
      <c r="R1846">
        <f t="shared" si="312"/>
        <v>19</v>
      </c>
      <c r="S1846" t="str">
        <f t="shared" si="313"/>
        <v>2003</v>
      </c>
      <c r="T1846" t="str">
        <f t="shared" si="314"/>
        <v>1001</v>
      </c>
      <c r="U1846" t="str">
        <f t="shared" si="315"/>
        <v>2003/10/01</v>
      </c>
      <c r="V1846" t="str">
        <f t="shared" si="316"/>
        <v>岡山</v>
      </c>
      <c r="W1846" t="str">
        <f t="shared" si="317"/>
        <v/>
      </c>
      <c r="X1846" t="str">
        <f t="shared" si="318"/>
        <v>京都産業大</v>
      </c>
    </row>
    <row r="1847" spans="1:24" x14ac:dyDescent="0.55000000000000004">
      <c r="A1847" s="7" t="s">
        <v>6374</v>
      </c>
      <c r="B1847" s="7">
        <v>1846</v>
      </c>
      <c r="C1847" s="7" t="s">
        <v>6578</v>
      </c>
      <c r="D1847" s="7" t="s">
        <v>6579</v>
      </c>
      <c r="E1847" s="7" t="s">
        <v>616</v>
      </c>
      <c r="F1847" s="7">
        <v>18</v>
      </c>
      <c r="G1847" s="7" t="s">
        <v>255</v>
      </c>
      <c r="H1847" s="7" t="s">
        <v>551</v>
      </c>
      <c r="I1847" s="7" t="s">
        <v>1156</v>
      </c>
      <c r="J1847" s="7" t="s">
        <v>6464</v>
      </c>
      <c r="N1847" t="str">
        <f t="shared" si="308"/>
        <v>内海</v>
      </c>
      <c r="O1847" t="str">
        <f t="shared" si="309"/>
        <v>師童</v>
      </c>
      <c r="P1847" t="str">
        <f t="shared" si="310"/>
        <v>ウツミ</v>
      </c>
      <c r="Q1847" t="str">
        <f t="shared" si="311"/>
        <v>シドウ</v>
      </c>
      <c r="R1847">
        <f t="shared" si="312"/>
        <v>19</v>
      </c>
      <c r="S1847" t="str">
        <f t="shared" si="313"/>
        <v>2003</v>
      </c>
      <c r="T1847" t="str">
        <f t="shared" si="314"/>
        <v>1006</v>
      </c>
      <c r="U1847" t="str">
        <f t="shared" si="315"/>
        <v>2003/10/06</v>
      </c>
      <c r="V1847" t="str">
        <f t="shared" si="316"/>
        <v>広島</v>
      </c>
      <c r="W1847" t="str">
        <f t="shared" si="317"/>
        <v/>
      </c>
      <c r="X1847" t="str">
        <f t="shared" si="318"/>
        <v>京都産業大</v>
      </c>
    </row>
    <row r="1848" spans="1:24" x14ac:dyDescent="0.55000000000000004">
      <c r="A1848" s="7" t="s">
        <v>6374</v>
      </c>
      <c r="B1848" s="7">
        <v>1847</v>
      </c>
      <c r="C1848" s="7" t="s">
        <v>6580</v>
      </c>
      <c r="D1848" s="7" t="s">
        <v>6581</v>
      </c>
      <c r="E1848" s="7" t="s">
        <v>6582</v>
      </c>
      <c r="F1848" s="7">
        <v>18</v>
      </c>
      <c r="G1848" s="7" t="s">
        <v>149</v>
      </c>
      <c r="H1848" s="7" t="s">
        <v>551</v>
      </c>
      <c r="I1848" s="7" t="s">
        <v>626</v>
      </c>
      <c r="J1848" s="7" t="s">
        <v>1064</v>
      </c>
      <c r="N1848" t="str">
        <f t="shared" si="308"/>
        <v>木下</v>
      </c>
      <c r="O1848" t="str">
        <f t="shared" si="309"/>
        <v>太成</v>
      </c>
      <c r="P1848" t="str">
        <f t="shared" si="310"/>
        <v>キノシタ</v>
      </c>
      <c r="Q1848" t="str">
        <f t="shared" si="311"/>
        <v>タイセイ</v>
      </c>
      <c r="R1848">
        <f t="shared" si="312"/>
        <v>19</v>
      </c>
      <c r="S1848" t="str">
        <f t="shared" si="313"/>
        <v>2004</v>
      </c>
      <c r="T1848" t="str">
        <f t="shared" si="314"/>
        <v>0128</v>
      </c>
      <c r="U1848" t="str">
        <f t="shared" si="315"/>
        <v>2004/01/28</v>
      </c>
      <c r="V1848" t="str">
        <f t="shared" si="316"/>
        <v>大阪</v>
      </c>
      <c r="W1848" t="str">
        <f t="shared" si="317"/>
        <v/>
      </c>
      <c r="X1848" t="str">
        <f t="shared" si="318"/>
        <v>京都産業大</v>
      </c>
    </row>
    <row r="1849" spans="1:24" x14ac:dyDescent="0.55000000000000004">
      <c r="A1849" s="7" t="s">
        <v>6374</v>
      </c>
      <c r="B1849" s="7">
        <v>1848</v>
      </c>
      <c r="C1849" s="7" t="s">
        <v>6583</v>
      </c>
      <c r="D1849" s="7" t="s">
        <v>6584</v>
      </c>
      <c r="E1849" s="7" t="s">
        <v>6585</v>
      </c>
      <c r="F1849" s="7">
        <v>18</v>
      </c>
      <c r="G1849" s="7" t="s">
        <v>782</v>
      </c>
      <c r="H1849" s="7" t="s">
        <v>551</v>
      </c>
      <c r="I1849" s="7" t="s">
        <v>2172</v>
      </c>
      <c r="J1849" s="7" t="s">
        <v>1905</v>
      </c>
      <c r="N1849" t="str">
        <f t="shared" si="308"/>
        <v>久保</v>
      </c>
      <c r="O1849" t="str">
        <f t="shared" si="309"/>
        <v>明央人</v>
      </c>
      <c r="P1849" t="str">
        <f t="shared" si="310"/>
        <v>クボ</v>
      </c>
      <c r="Q1849" t="str">
        <f t="shared" si="311"/>
        <v>アオト</v>
      </c>
      <c r="R1849">
        <f t="shared" si="312"/>
        <v>19</v>
      </c>
      <c r="S1849" t="str">
        <f t="shared" si="313"/>
        <v>2003</v>
      </c>
      <c r="T1849" t="str">
        <f t="shared" si="314"/>
        <v>1013</v>
      </c>
      <c r="U1849" t="str">
        <f t="shared" si="315"/>
        <v>2003/10/13</v>
      </c>
      <c r="V1849" t="str">
        <f t="shared" si="316"/>
        <v>高知</v>
      </c>
      <c r="W1849" t="str">
        <f t="shared" si="317"/>
        <v/>
      </c>
      <c r="X1849" t="str">
        <f t="shared" si="318"/>
        <v>京都産業大</v>
      </c>
    </row>
    <row r="1850" spans="1:24" x14ac:dyDescent="0.55000000000000004">
      <c r="A1850" s="7" t="s">
        <v>6374</v>
      </c>
      <c r="B1850" s="7">
        <v>1849</v>
      </c>
      <c r="C1850" s="7" t="s">
        <v>6586</v>
      </c>
      <c r="D1850" s="7" t="s">
        <v>6587</v>
      </c>
      <c r="E1850" s="7" t="s">
        <v>1110</v>
      </c>
      <c r="F1850" s="7">
        <v>18</v>
      </c>
      <c r="G1850" s="7" t="s">
        <v>255</v>
      </c>
      <c r="H1850" s="7" t="s">
        <v>551</v>
      </c>
      <c r="I1850" s="7" t="s">
        <v>6588</v>
      </c>
      <c r="J1850" s="7" t="s">
        <v>105</v>
      </c>
      <c r="N1850" t="str">
        <f t="shared" si="308"/>
        <v>桒田</v>
      </c>
      <c r="O1850" t="str">
        <f t="shared" si="309"/>
        <v>大樹</v>
      </c>
      <c r="P1850" t="str">
        <f t="shared" si="310"/>
        <v>クワタ</v>
      </c>
      <c r="Q1850" t="str">
        <f t="shared" si="311"/>
        <v>ダイキ</v>
      </c>
      <c r="R1850">
        <f t="shared" si="312"/>
        <v>19</v>
      </c>
      <c r="S1850" t="str">
        <f t="shared" si="313"/>
        <v>2003</v>
      </c>
      <c r="T1850" t="str">
        <f t="shared" si="314"/>
        <v>0822</v>
      </c>
      <c r="U1850" t="str">
        <f t="shared" si="315"/>
        <v>2003/08/22</v>
      </c>
      <c r="V1850" t="str">
        <f t="shared" si="316"/>
        <v>広島</v>
      </c>
      <c r="W1850" t="str">
        <f t="shared" si="317"/>
        <v/>
      </c>
      <c r="X1850" t="str">
        <f t="shared" si="318"/>
        <v>京都産業大</v>
      </c>
    </row>
    <row r="1851" spans="1:24" x14ac:dyDescent="0.55000000000000004">
      <c r="A1851" s="7" t="s">
        <v>6374</v>
      </c>
      <c r="B1851" s="7">
        <v>1850</v>
      </c>
      <c r="C1851" s="7" t="s">
        <v>6589</v>
      </c>
      <c r="D1851" s="7" t="s">
        <v>6590</v>
      </c>
      <c r="E1851" s="7" t="s">
        <v>6591</v>
      </c>
      <c r="F1851" s="7">
        <v>18</v>
      </c>
      <c r="G1851" s="7" t="s">
        <v>143</v>
      </c>
      <c r="H1851" s="7" t="s">
        <v>551</v>
      </c>
      <c r="I1851" s="7" t="s">
        <v>2907</v>
      </c>
      <c r="J1851" s="7" t="s">
        <v>4670</v>
      </c>
      <c r="N1851" t="str">
        <f t="shared" si="308"/>
        <v>鈴木</v>
      </c>
      <c r="O1851" t="str">
        <f t="shared" si="309"/>
        <v>優一郎</v>
      </c>
      <c r="P1851" t="str">
        <f t="shared" si="310"/>
        <v>スズキ</v>
      </c>
      <c r="Q1851" t="str">
        <f t="shared" si="311"/>
        <v>ユウイチロウ</v>
      </c>
      <c r="R1851">
        <f t="shared" si="312"/>
        <v>19</v>
      </c>
      <c r="S1851" t="str">
        <f t="shared" si="313"/>
        <v>2003</v>
      </c>
      <c r="T1851" t="str">
        <f t="shared" si="314"/>
        <v>1024</v>
      </c>
      <c r="U1851" t="str">
        <f t="shared" si="315"/>
        <v>2003/10/24</v>
      </c>
      <c r="V1851" t="str">
        <f t="shared" si="316"/>
        <v>兵庫</v>
      </c>
      <c r="W1851" t="str">
        <f t="shared" si="317"/>
        <v/>
      </c>
      <c r="X1851" t="str">
        <f t="shared" si="318"/>
        <v>京都産業大</v>
      </c>
    </row>
    <row r="1852" spans="1:24" x14ac:dyDescent="0.55000000000000004">
      <c r="A1852" s="7" t="s">
        <v>6374</v>
      </c>
      <c r="B1852" s="7">
        <v>1851</v>
      </c>
      <c r="C1852" s="7" t="s">
        <v>6592</v>
      </c>
      <c r="D1852" s="7" t="s">
        <v>6593</v>
      </c>
      <c r="E1852" s="7" t="s">
        <v>5995</v>
      </c>
      <c r="F1852" s="7">
        <v>18</v>
      </c>
      <c r="G1852" s="7" t="s">
        <v>121</v>
      </c>
      <c r="H1852" s="7" t="s">
        <v>551</v>
      </c>
      <c r="I1852" s="7" t="s">
        <v>685</v>
      </c>
      <c r="J1852" s="7" t="s">
        <v>1086</v>
      </c>
      <c r="N1852" t="str">
        <f t="shared" si="308"/>
        <v>武内</v>
      </c>
      <c r="O1852" t="str">
        <f t="shared" si="309"/>
        <v>里賢</v>
      </c>
      <c r="P1852" t="str">
        <f t="shared" si="310"/>
        <v>タケウチ</v>
      </c>
      <c r="Q1852" t="str">
        <f t="shared" si="311"/>
        <v>サトシ</v>
      </c>
      <c r="R1852">
        <f t="shared" si="312"/>
        <v>19</v>
      </c>
      <c r="S1852" t="str">
        <f t="shared" si="313"/>
        <v>2003</v>
      </c>
      <c r="T1852" t="str">
        <f t="shared" si="314"/>
        <v>0514</v>
      </c>
      <c r="U1852" t="str">
        <f t="shared" si="315"/>
        <v>2003/05/14</v>
      </c>
      <c r="V1852" t="str">
        <f t="shared" si="316"/>
        <v>京都</v>
      </c>
      <c r="W1852" t="str">
        <f t="shared" si="317"/>
        <v/>
      </c>
      <c r="X1852" t="str">
        <f t="shared" si="318"/>
        <v>京都産業大</v>
      </c>
    </row>
    <row r="1853" spans="1:24" x14ac:dyDescent="0.55000000000000004">
      <c r="A1853" s="7" t="s">
        <v>6374</v>
      </c>
      <c r="B1853" s="7">
        <v>1852</v>
      </c>
      <c r="C1853" s="7" t="s">
        <v>6594</v>
      </c>
      <c r="D1853" s="7" t="s">
        <v>6595</v>
      </c>
      <c r="E1853" s="7" t="s">
        <v>6596</v>
      </c>
      <c r="F1853" s="7">
        <v>18</v>
      </c>
      <c r="G1853" s="7" t="s">
        <v>109</v>
      </c>
      <c r="H1853" s="7" t="s">
        <v>551</v>
      </c>
      <c r="I1853" s="7" t="s">
        <v>3261</v>
      </c>
      <c r="J1853" s="7" t="s">
        <v>129</v>
      </c>
      <c r="N1853" t="str">
        <f t="shared" si="308"/>
        <v>米田</v>
      </c>
      <c r="O1853" t="str">
        <f t="shared" si="309"/>
        <v>勇輝</v>
      </c>
      <c r="P1853" t="str">
        <f t="shared" si="310"/>
        <v>ヨネダ</v>
      </c>
      <c r="Q1853" t="str">
        <f t="shared" si="311"/>
        <v>ユウキ</v>
      </c>
      <c r="R1853">
        <f t="shared" si="312"/>
        <v>18</v>
      </c>
      <c r="S1853" t="str">
        <f t="shared" si="313"/>
        <v>2004</v>
      </c>
      <c r="T1853" t="str">
        <f t="shared" si="314"/>
        <v>0314</v>
      </c>
      <c r="U1853" t="str">
        <f t="shared" si="315"/>
        <v>2004/03/14</v>
      </c>
      <c r="V1853" t="str">
        <f t="shared" si="316"/>
        <v>奈良</v>
      </c>
      <c r="W1853" t="str">
        <f t="shared" si="317"/>
        <v/>
      </c>
      <c r="X1853" t="str">
        <f t="shared" si="318"/>
        <v>京都産業大</v>
      </c>
    </row>
    <row r="1854" spans="1:24" x14ac:dyDescent="0.55000000000000004">
      <c r="A1854" s="7" t="s">
        <v>6374</v>
      </c>
      <c r="B1854" s="7">
        <v>1853</v>
      </c>
      <c r="C1854" s="7" t="s">
        <v>6597</v>
      </c>
      <c r="D1854" s="7" t="s">
        <v>6598</v>
      </c>
      <c r="E1854" s="7" t="s">
        <v>6599</v>
      </c>
      <c r="F1854" s="7">
        <v>18</v>
      </c>
      <c r="G1854" s="7" t="s">
        <v>143</v>
      </c>
      <c r="H1854" s="7" t="s">
        <v>551</v>
      </c>
      <c r="I1854" s="7" t="s">
        <v>460</v>
      </c>
      <c r="J1854" s="7" t="s">
        <v>1554</v>
      </c>
      <c r="N1854" t="str">
        <f t="shared" si="308"/>
        <v>西村</v>
      </c>
      <c r="O1854" t="str">
        <f t="shared" si="309"/>
        <v>稜太</v>
      </c>
      <c r="P1854" t="str">
        <f t="shared" si="310"/>
        <v>ニシムラ</v>
      </c>
      <c r="Q1854" t="str">
        <f t="shared" si="311"/>
        <v>リョウタ</v>
      </c>
      <c r="R1854">
        <f t="shared" si="312"/>
        <v>19</v>
      </c>
      <c r="S1854" t="str">
        <f t="shared" si="313"/>
        <v>2003</v>
      </c>
      <c r="T1854" t="str">
        <f t="shared" si="314"/>
        <v>1018</v>
      </c>
      <c r="U1854" t="str">
        <f t="shared" si="315"/>
        <v>2003/10/18</v>
      </c>
      <c r="V1854" t="str">
        <f t="shared" si="316"/>
        <v>兵庫</v>
      </c>
      <c r="W1854" t="str">
        <f t="shared" si="317"/>
        <v/>
      </c>
      <c r="X1854" t="str">
        <f t="shared" si="318"/>
        <v>京都産業大</v>
      </c>
    </row>
    <row r="1855" spans="1:24" x14ac:dyDescent="0.55000000000000004">
      <c r="A1855" s="7" t="s">
        <v>6374</v>
      </c>
      <c r="B1855" s="7">
        <v>1854</v>
      </c>
      <c r="C1855" s="7" t="s">
        <v>6600</v>
      </c>
      <c r="D1855" s="7" t="s">
        <v>6601</v>
      </c>
      <c r="E1855" s="7" t="s">
        <v>6338</v>
      </c>
      <c r="F1855" s="7">
        <v>18</v>
      </c>
      <c r="G1855" s="7" t="s">
        <v>782</v>
      </c>
      <c r="H1855" s="7" t="s">
        <v>551</v>
      </c>
      <c r="I1855" s="7" t="s">
        <v>6602</v>
      </c>
      <c r="J1855" s="7" t="s">
        <v>5161</v>
      </c>
      <c r="N1855" t="str">
        <f t="shared" si="308"/>
        <v>倉松</v>
      </c>
      <c r="O1855" t="str">
        <f t="shared" si="309"/>
        <v>健</v>
      </c>
      <c r="P1855" t="str">
        <f t="shared" si="310"/>
        <v>クラマツ</v>
      </c>
      <c r="Q1855" t="str">
        <f t="shared" si="311"/>
        <v>ケン</v>
      </c>
      <c r="R1855">
        <f t="shared" si="312"/>
        <v>19</v>
      </c>
      <c r="S1855" t="str">
        <f t="shared" si="313"/>
        <v>2003</v>
      </c>
      <c r="T1855" t="str">
        <f t="shared" si="314"/>
        <v>1106</v>
      </c>
      <c r="U1855" t="str">
        <f t="shared" si="315"/>
        <v>2003/11/06</v>
      </c>
      <c r="V1855" t="str">
        <f t="shared" si="316"/>
        <v>高知</v>
      </c>
      <c r="W1855" t="str">
        <f t="shared" si="317"/>
        <v/>
      </c>
      <c r="X1855" t="str">
        <f t="shared" si="318"/>
        <v>京都産業大</v>
      </c>
    </row>
    <row r="1856" spans="1:24" x14ac:dyDescent="0.55000000000000004">
      <c r="A1856" s="7" t="s">
        <v>6374</v>
      </c>
      <c r="B1856" s="7">
        <v>1855</v>
      </c>
      <c r="C1856" s="7" t="s">
        <v>6603</v>
      </c>
      <c r="D1856" s="7" t="s">
        <v>6604</v>
      </c>
      <c r="E1856" s="7" t="s">
        <v>3533</v>
      </c>
      <c r="F1856" s="7">
        <v>18</v>
      </c>
      <c r="G1856" s="7" t="s">
        <v>341</v>
      </c>
      <c r="H1856" s="7" t="s">
        <v>551</v>
      </c>
      <c r="I1856" s="7" t="s">
        <v>6605</v>
      </c>
      <c r="J1856" s="7" t="s">
        <v>758</v>
      </c>
      <c r="N1856" t="str">
        <f t="shared" si="308"/>
        <v>堂本</v>
      </c>
      <c r="O1856" t="str">
        <f t="shared" si="309"/>
        <v>稜</v>
      </c>
      <c r="P1856" t="str">
        <f t="shared" si="310"/>
        <v>ドウモト</v>
      </c>
      <c r="Q1856" t="str">
        <f t="shared" si="311"/>
        <v>リョウ</v>
      </c>
      <c r="R1856">
        <f t="shared" si="312"/>
        <v>19</v>
      </c>
      <c r="S1856" t="str">
        <f t="shared" si="313"/>
        <v>2003</v>
      </c>
      <c r="T1856" t="str">
        <f t="shared" si="314"/>
        <v>1010</v>
      </c>
      <c r="U1856" t="str">
        <f t="shared" si="315"/>
        <v>2003/10/10</v>
      </c>
      <c r="V1856" t="str">
        <f t="shared" si="316"/>
        <v>神奈川</v>
      </c>
      <c r="W1856" t="str">
        <f t="shared" si="317"/>
        <v/>
      </c>
      <c r="X1856" t="str">
        <f t="shared" si="318"/>
        <v>京都産業大</v>
      </c>
    </row>
    <row r="1857" spans="1:24" x14ac:dyDescent="0.55000000000000004">
      <c r="A1857" s="7" t="s">
        <v>6374</v>
      </c>
      <c r="B1857" s="7">
        <v>1856</v>
      </c>
      <c r="C1857" s="7" t="s">
        <v>6606</v>
      </c>
      <c r="D1857" s="7" t="s">
        <v>6607</v>
      </c>
      <c r="E1857" s="7" t="s">
        <v>5010</v>
      </c>
      <c r="F1857" s="7">
        <v>18</v>
      </c>
      <c r="G1857" s="7" t="s">
        <v>271</v>
      </c>
      <c r="H1857" s="7" t="s">
        <v>551</v>
      </c>
      <c r="I1857" s="7" t="s">
        <v>703</v>
      </c>
      <c r="J1857" s="7" t="s">
        <v>1068</v>
      </c>
      <c r="N1857" t="str">
        <f t="shared" si="308"/>
        <v>藤原</v>
      </c>
      <c r="O1857" t="str">
        <f t="shared" si="309"/>
        <v>悠月</v>
      </c>
      <c r="P1857" t="str">
        <f t="shared" si="310"/>
        <v>フジワラ</v>
      </c>
      <c r="Q1857" t="str">
        <f t="shared" si="311"/>
        <v>ユヅキ</v>
      </c>
      <c r="R1857">
        <f t="shared" si="312"/>
        <v>19</v>
      </c>
      <c r="S1857" t="str">
        <f t="shared" si="313"/>
        <v>2003</v>
      </c>
      <c r="T1857" t="str">
        <f t="shared" si="314"/>
        <v>1123</v>
      </c>
      <c r="U1857" t="str">
        <f t="shared" si="315"/>
        <v>2003/11/23</v>
      </c>
      <c r="V1857" t="str">
        <f t="shared" si="316"/>
        <v>岡山</v>
      </c>
      <c r="W1857" t="str">
        <f t="shared" si="317"/>
        <v/>
      </c>
      <c r="X1857" t="str">
        <f t="shared" si="318"/>
        <v>京都産業大</v>
      </c>
    </row>
    <row r="1858" spans="1:24" x14ac:dyDescent="0.55000000000000004">
      <c r="A1858" s="7" t="s">
        <v>6608</v>
      </c>
      <c r="B1858" s="7">
        <v>1857</v>
      </c>
      <c r="C1858" s="7" t="s">
        <v>6609</v>
      </c>
      <c r="D1858" s="7" t="s">
        <v>6610</v>
      </c>
      <c r="E1858" s="7" t="s">
        <v>5571</v>
      </c>
      <c r="F1858" s="7">
        <v>21</v>
      </c>
      <c r="G1858" s="7" t="s">
        <v>121</v>
      </c>
      <c r="H1858" s="7">
        <v>100375117</v>
      </c>
      <c r="I1858" s="7" t="s">
        <v>6611</v>
      </c>
      <c r="J1858" s="7" t="s">
        <v>6612</v>
      </c>
      <c r="N1858" t="str">
        <f t="shared" si="308"/>
        <v>栗山</v>
      </c>
      <c r="O1858" t="str">
        <f t="shared" si="309"/>
        <v>玲温</v>
      </c>
      <c r="P1858" t="str">
        <f t="shared" si="310"/>
        <v>クリヤマ</v>
      </c>
      <c r="Q1858" t="str">
        <f t="shared" si="311"/>
        <v>レオン</v>
      </c>
      <c r="R1858">
        <f t="shared" si="312"/>
        <v>22</v>
      </c>
      <c r="S1858" t="str">
        <f t="shared" si="313"/>
        <v>2000</v>
      </c>
      <c r="T1858" t="str">
        <f t="shared" si="314"/>
        <v>0506</v>
      </c>
      <c r="U1858" t="str">
        <f t="shared" si="315"/>
        <v>2000/05/06</v>
      </c>
      <c r="V1858" t="str">
        <f t="shared" si="316"/>
        <v>京都</v>
      </c>
      <c r="W1858" t="str">
        <f t="shared" si="317"/>
        <v>00100375117</v>
      </c>
      <c r="X1858" t="str">
        <f t="shared" si="318"/>
        <v>京都工芸繊維大</v>
      </c>
    </row>
    <row r="1859" spans="1:24" x14ac:dyDescent="0.55000000000000004">
      <c r="A1859" s="7" t="s">
        <v>6608</v>
      </c>
      <c r="B1859" s="7">
        <v>1858</v>
      </c>
      <c r="C1859" s="7" t="s">
        <v>6613</v>
      </c>
      <c r="D1859" s="7" t="s">
        <v>6614</v>
      </c>
      <c r="E1859" s="7" t="s">
        <v>3368</v>
      </c>
      <c r="F1859" s="7">
        <v>20</v>
      </c>
      <c r="G1859" s="7" t="s">
        <v>121</v>
      </c>
      <c r="H1859" s="7">
        <v>153670729</v>
      </c>
      <c r="I1859" s="7" t="s">
        <v>6615</v>
      </c>
      <c r="J1859" s="7" t="s">
        <v>842</v>
      </c>
      <c r="N1859" t="str">
        <f t="shared" ref="N1859:N1922" si="319">IFERROR(LEFT($C1859,FIND("　",$C1859)-1),"")</f>
        <v>臼井</v>
      </c>
      <c r="O1859" t="str">
        <f t="shared" ref="O1859:O1922" si="320">IFERROR(RIGHT($C1859,LEN($C1859)-FIND("　",$C1859)),"")</f>
        <v>健悟</v>
      </c>
      <c r="P1859" t="str">
        <f t="shared" ref="P1859:P1922" si="321">IFERROR(DBCS(LEFT($D1859,FIND(" ",$D1859)-1)),"")</f>
        <v>ウスイ</v>
      </c>
      <c r="Q1859" t="str">
        <f t="shared" ref="Q1859:Q1922" si="322">IFERROR(DBCS(RIGHT($D1859,LEN($D1859)-FIND(" ",$D1859))),"")</f>
        <v>ケンゴ</v>
      </c>
      <c r="R1859">
        <f t="shared" ref="R1859:R1922" si="323">IFERROR(IF(AND(129&lt;VALUE($T1859),VALUE($T1859)&lt;=401),$F1859,$F1859+1),"")</f>
        <v>21</v>
      </c>
      <c r="S1859" t="str">
        <f t="shared" ref="S1859:S1922" si="324">IF($E1859="","",IF(LEFT($E1859,1)="9","19"&amp;LEFT($E1859,2),"20"&amp;LEFT($E1859,2)))</f>
        <v>2001</v>
      </c>
      <c r="T1859" t="str">
        <f t="shared" ref="T1859:T1922" si="325">IFERROR(RIGHT($E1859,4),"")</f>
        <v>0405</v>
      </c>
      <c r="U1859" t="str">
        <f t="shared" ref="U1859:U1922" si="326">IF($S1859="","",$S1859&amp;"/"&amp;LEFT($T1859,2)&amp;"/"&amp;RIGHT($T1859,2))</f>
        <v>2001/04/05</v>
      </c>
      <c r="V1859" t="str">
        <f t="shared" ref="V1859:V1922" si="327">IFERROR(IF($G1859="北海道",$G1859,LEFT($G1859,LEN($G1859)-1)),"")</f>
        <v>京都</v>
      </c>
      <c r="W1859" t="str">
        <f t="shared" ref="W1859:W1922" si="328">IF($H1859="","",RIGHT(100000000000+$H1859,11))</f>
        <v>00153670729</v>
      </c>
      <c r="X1859" t="str">
        <f t="shared" ref="X1859:X1922" si="329">IFERROR(LEFT($A1859,FIND("大学",$A1859))&amp;RIGHT($A1859,LEN($A1859)-FIND("大学",$A1859)-1),"")</f>
        <v>京都工芸繊維大</v>
      </c>
    </row>
    <row r="1860" spans="1:24" x14ac:dyDescent="0.55000000000000004">
      <c r="A1860" s="7" t="s">
        <v>6608</v>
      </c>
      <c r="B1860" s="7">
        <v>1859</v>
      </c>
      <c r="C1860" s="7" t="s">
        <v>6616</v>
      </c>
      <c r="D1860" s="7" t="s">
        <v>6617</v>
      </c>
      <c r="E1860" s="7" t="s">
        <v>2900</v>
      </c>
      <c r="F1860" s="7">
        <v>22</v>
      </c>
      <c r="G1860" s="7" t="s">
        <v>149</v>
      </c>
      <c r="H1860" s="7">
        <v>61799638</v>
      </c>
      <c r="I1860" s="7" t="s">
        <v>6618</v>
      </c>
      <c r="J1860" s="7" t="s">
        <v>333</v>
      </c>
      <c r="N1860" t="str">
        <f t="shared" si="319"/>
        <v>上松</v>
      </c>
      <c r="O1860" t="str">
        <f t="shared" si="320"/>
        <v>優弥</v>
      </c>
      <c r="P1860" t="str">
        <f t="shared" si="321"/>
        <v>ウエマツ</v>
      </c>
      <c r="Q1860" t="str">
        <f t="shared" si="322"/>
        <v>ユウヤ</v>
      </c>
      <c r="R1860">
        <f t="shared" si="323"/>
        <v>22</v>
      </c>
      <c r="S1860" t="str">
        <f t="shared" si="324"/>
        <v>2000</v>
      </c>
      <c r="T1860" t="str">
        <f t="shared" si="325"/>
        <v>0306</v>
      </c>
      <c r="U1860" t="str">
        <f t="shared" si="326"/>
        <v>2000/03/06</v>
      </c>
      <c r="V1860" t="str">
        <f t="shared" si="327"/>
        <v>大阪</v>
      </c>
      <c r="W1860" t="str">
        <f t="shared" si="328"/>
        <v>00061799638</v>
      </c>
      <c r="X1860" t="str">
        <f t="shared" si="329"/>
        <v>京都工芸繊維大</v>
      </c>
    </row>
    <row r="1861" spans="1:24" x14ac:dyDescent="0.55000000000000004">
      <c r="A1861" s="7" t="s">
        <v>6608</v>
      </c>
      <c r="B1861" s="7">
        <v>1860</v>
      </c>
      <c r="C1861" s="7" t="s">
        <v>6619</v>
      </c>
      <c r="D1861" s="7" t="s">
        <v>6620</v>
      </c>
      <c r="E1861" s="7" t="s">
        <v>1354</v>
      </c>
      <c r="F1861" s="7">
        <v>20</v>
      </c>
      <c r="G1861" s="7" t="s">
        <v>121</v>
      </c>
      <c r="H1861" s="7">
        <v>77881233</v>
      </c>
      <c r="I1861" s="7" t="s">
        <v>6621</v>
      </c>
      <c r="J1861" s="7" t="s">
        <v>474</v>
      </c>
      <c r="N1861" t="str">
        <f t="shared" si="319"/>
        <v>白矢</v>
      </c>
      <c r="O1861" t="str">
        <f t="shared" si="320"/>
        <v>昂汰</v>
      </c>
      <c r="P1861" t="str">
        <f t="shared" si="321"/>
        <v>シラヤ</v>
      </c>
      <c r="Q1861" t="str">
        <f t="shared" si="322"/>
        <v>コウタ</v>
      </c>
      <c r="R1861">
        <f t="shared" si="323"/>
        <v>21</v>
      </c>
      <c r="S1861" t="str">
        <f t="shared" si="324"/>
        <v>2001</v>
      </c>
      <c r="T1861" t="str">
        <f t="shared" si="325"/>
        <v>1130</v>
      </c>
      <c r="U1861" t="str">
        <f t="shared" si="326"/>
        <v>2001/11/30</v>
      </c>
      <c r="V1861" t="str">
        <f t="shared" si="327"/>
        <v>京都</v>
      </c>
      <c r="W1861" t="str">
        <f t="shared" si="328"/>
        <v>00077881233</v>
      </c>
      <c r="X1861" t="str">
        <f t="shared" si="329"/>
        <v>京都工芸繊維大</v>
      </c>
    </row>
    <row r="1862" spans="1:24" x14ac:dyDescent="0.55000000000000004">
      <c r="A1862" s="7" t="s">
        <v>6608</v>
      </c>
      <c r="B1862" s="7">
        <v>1861</v>
      </c>
      <c r="C1862" s="7" t="s">
        <v>6622</v>
      </c>
      <c r="D1862" s="7" t="s">
        <v>6623</v>
      </c>
      <c r="E1862" s="7" t="s">
        <v>3965</v>
      </c>
      <c r="F1862" s="7">
        <v>21</v>
      </c>
      <c r="G1862" s="7" t="s">
        <v>386</v>
      </c>
      <c r="H1862" s="7">
        <v>63944026</v>
      </c>
      <c r="I1862" s="7" t="s">
        <v>1306</v>
      </c>
      <c r="J1862" s="7" t="s">
        <v>6624</v>
      </c>
      <c r="N1862" t="str">
        <f t="shared" si="319"/>
        <v>櫻井</v>
      </c>
      <c r="O1862" t="str">
        <f t="shared" si="320"/>
        <v>春誓</v>
      </c>
      <c r="P1862" t="str">
        <f t="shared" si="321"/>
        <v>サクライ</v>
      </c>
      <c r="Q1862" t="str">
        <f t="shared" si="322"/>
        <v>ハルチ</v>
      </c>
      <c r="R1862">
        <f t="shared" si="323"/>
        <v>22</v>
      </c>
      <c r="S1862" t="str">
        <f t="shared" si="324"/>
        <v>2000</v>
      </c>
      <c r="T1862" t="str">
        <f t="shared" si="325"/>
        <v>0512</v>
      </c>
      <c r="U1862" t="str">
        <f t="shared" si="326"/>
        <v>2000/05/12</v>
      </c>
      <c r="V1862" t="str">
        <f t="shared" si="327"/>
        <v>北海道</v>
      </c>
      <c r="W1862" t="str">
        <f t="shared" si="328"/>
        <v>00063944026</v>
      </c>
      <c r="X1862" t="str">
        <f t="shared" si="329"/>
        <v>京都工芸繊維大</v>
      </c>
    </row>
    <row r="1863" spans="1:24" x14ac:dyDescent="0.55000000000000004">
      <c r="A1863" s="7" t="s">
        <v>6608</v>
      </c>
      <c r="B1863" s="7">
        <v>1862</v>
      </c>
      <c r="C1863" s="7" t="s">
        <v>6625</v>
      </c>
      <c r="D1863" s="7" t="s">
        <v>6626</v>
      </c>
      <c r="E1863" s="7" t="s">
        <v>1167</v>
      </c>
      <c r="F1863" s="7">
        <v>21</v>
      </c>
      <c r="G1863" s="7" t="s">
        <v>121</v>
      </c>
      <c r="H1863" s="7">
        <v>84784132</v>
      </c>
      <c r="I1863" s="7" t="s">
        <v>133</v>
      </c>
      <c r="J1863" s="7" t="s">
        <v>542</v>
      </c>
      <c r="N1863" t="str">
        <f t="shared" si="319"/>
        <v>山田</v>
      </c>
      <c r="O1863" t="str">
        <f t="shared" si="320"/>
        <v>悠太</v>
      </c>
      <c r="P1863" t="str">
        <f t="shared" si="321"/>
        <v>ヤマダ</v>
      </c>
      <c r="Q1863" t="str">
        <f t="shared" si="322"/>
        <v>ユウタ</v>
      </c>
      <c r="R1863">
        <f t="shared" si="323"/>
        <v>22</v>
      </c>
      <c r="S1863" t="str">
        <f t="shared" si="324"/>
        <v>2000</v>
      </c>
      <c r="T1863" t="str">
        <f t="shared" si="325"/>
        <v>0823</v>
      </c>
      <c r="U1863" t="str">
        <f t="shared" si="326"/>
        <v>2000/08/23</v>
      </c>
      <c r="V1863" t="str">
        <f t="shared" si="327"/>
        <v>京都</v>
      </c>
      <c r="W1863" t="str">
        <f t="shared" si="328"/>
        <v>00084784132</v>
      </c>
      <c r="X1863" t="str">
        <f t="shared" si="329"/>
        <v>京都工芸繊維大</v>
      </c>
    </row>
    <row r="1864" spans="1:24" x14ac:dyDescent="0.55000000000000004">
      <c r="A1864" s="7" t="s">
        <v>6608</v>
      </c>
      <c r="B1864" s="7">
        <v>1863</v>
      </c>
      <c r="C1864" s="7" t="s">
        <v>6627</v>
      </c>
      <c r="D1864" s="7" t="s">
        <v>6628</v>
      </c>
      <c r="E1864" s="7" t="s">
        <v>1350</v>
      </c>
      <c r="F1864" s="7">
        <v>20</v>
      </c>
      <c r="G1864" s="7" t="s">
        <v>109</v>
      </c>
      <c r="H1864" s="7">
        <v>81696939</v>
      </c>
      <c r="I1864" s="7" t="s">
        <v>3174</v>
      </c>
      <c r="J1864" s="7" t="s">
        <v>758</v>
      </c>
      <c r="N1864" t="str">
        <f t="shared" si="319"/>
        <v>安井</v>
      </c>
      <c r="O1864" t="str">
        <f t="shared" si="320"/>
        <v>涼</v>
      </c>
      <c r="P1864" t="str">
        <f t="shared" si="321"/>
        <v>ヤスイ</v>
      </c>
      <c r="Q1864" t="str">
        <f t="shared" si="322"/>
        <v>リョウ</v>
      </c>
      <c r="R1864">
        <f t="shared" si="323"/>
        <v>21</v>
      </c>
      <c r="S1864" t="str">
        <f t="shared" si="324"/>
        <v>2001</v>
      </c>
      <c r="T1864" t="str">
        <f t="shared" si="325"/>
        <v>1127</v>
      </c>
      <c r="U1864" t="str">
        <f t="shared" si="326"/>
        <v>2001/11/27</v>
      </c>
      <c r="V1864" t="str">
        <f t="shared" si="327"/>
        <v>奈良</v>
      </c>
      <c r="W1864" t="str">
        <f t="shared" si="328"/>
        <v>00081696939</v>
      </c>
      <c r="X1864" t="str">
        <f t="shared" si="329"/>
        <v>京都工芸繊維大</v>
      </c>
    </row>
    <row r="1865" spans="1:24" x14ac:dyDescent="0.55000000000000004">
      <c r="A1865" s="7" t="s">
        <v>6608</v>
      </c>
      <c r="B1865" s="7">
        <v>1864</v>
      </c>
      <c r="C1865" s="7" t="s">
        <v>6629</v>
      </c>
      <c r="D1865" s="7" t="s">
        <v>6630</v>
      </c>
      <c r="E1865" s="7" t="s">
        <v>4827</v>
      </c>
      <c r="F1865" s="7">
        <v>22</v>
      </c>
      <c r="G1865" s="7" t="s">
        <v>121</v>
      </c>
      <c r="H1865" s="7">
        <v>90590225</v>
      </c>
      <c r="I1865" s="7" t="s">
        <v>6631</v>
      </c>
      <c r="J1865" s="7" t="s">
        <v>165</v>
      </c>
      <c r="N1865" t="str">
        <f t="shared" si="319"/>
        <v>松永</v>
      </c>
      <c r="O1865" t="str">
        <f t="shared" si="320"/>
        <v>宗大</v>
      </c>
      <c r="P1865" t="str">
        <f t="shared" si="321"/>
        <v>マツナガ</v>
      </c>
      <c r="Q1865" t="str">
        <f t="shared" si="322"/>
        <v>ソウタ</v>
      </c>
      <c r="R1865">
        <f t="shared" si="323"/>
        <v>23</v>
      </c>
      <c r="S1865" t="str">
        <f t="shared" si="324"/>
        <v>1999</v>
      </c>
      <c r="T1865" t="str">
        <f t="shared" si="325"/>
        <v>0719</v>
      </c>
      <c r="U1865" t="str">
        <f t="shared" si="326"/>
        <v>1999/07/19</v>
      </c>
      <c r="V1865" t="str">
        <f t="shared" si="327"/>
        <v>京都</v>
      </c>
      <c r="W1865" t="str">
        <f t="shared" si="328"/>
        <v>00090590225</v>
      </c>
      <c r="X1865" t="str">
        <f t="shared" si="329"/>
        <v>京都工芸繊維大</v>
      </c>
    </row>
    <row r="1866" spans="1:24" x14ac:dyDescent="0.55000000000000004">
      <c r="A1866" s="7" t="s">
        <v>6608</v>
      </c>
      <c r="B1866" s="7">
        <v>1865</v>
      </c>
      <c r="C1866" s="7" t="s">
        <v>6632</v>
      </c>
      <c r="D1866" s="7" t="s">
        <v>6633</v>
      </c>
      <c r="E1866" s="7" t="s">
        <v>830</v>
      </c>
      <c r="F1866" s="7">
        <v>20</v>
      </c>
      <c r="G1866" s="7" t="s">
        <v>149</v>
      </c>
      <c r="H1866" s="7">
        <v>80133520</v>
      </c>
      <c r="I1866" s="7" t="s">
        <v>497</v>
      </c>
      <c r="J1866" s="7" t="s">
        <v>1658</v>
      </c>
      <c r="N1866" t="str">
        <f t="shared" si="319"/>
        <v>山本</v>
      </c>
      <c r="O1866" t="str">
        <f t="shared" si="320"/>
        <v>想真</v>
      </c>
      <c r="P1866" t="str">
        <f t="shared" si="321"/>
        <v>ヤマモト</v>
      </c>
      <c r="Q1866" t="str">
        <f t="shared" si="322"/>
        <v>ソウマ</v>
      </c>
      <c r="R1866">
        <f t="shared" si="323"/>
        <v>21</v>
      </c>
      <c r="S1866" t="str">
        <f t="shared" si="324"/>
        <v>2001</v>
      </c>
      <c r="T1866" t="str">
        <f t="shared" si="325"/>
        <v>0402</v>
      </c>
      <c r="U1866" t="str">
        <f t="shared" si="326"/>
        <v>2001/04/02</v>
      </c>
      <c r="V1866" t="str">
        <f t="shared" si="327"/>
        <v>大阪</v>
      </c>
      <c r="W1866" t="str">
        <f t="shared" si="328"/>
        <v>00080133520</v>
      </c>
      <c r="X1866" t="str">
        <f t="shared" si="329"/>
        <v>京都工芸繊維大</v>
      </c>
    </row>
    <row r="1867" spans="1:24" x14ac:dyDescent="0.55000000000000004">
      <c r="A1867" s="7" t="s">
        <v>6608</v>
      </c>
      <c r="B1867" s="7">
        <v>1866</v>
      </c>
      <c r="C1867" s="7" t="s">
        <v>6634</v>
      </c>
      <c r="D1867" s="7" t="s">
        <v>6635</v>
      </c>
      <c r="E1867" s="7" t="s">
        <v>6138</v>
      </c>
      <c r="F1867" s="7">
        <v>20</v>
      </c>
      <c r="G1867" s="7" t="s">
        <v>121</v>
      </c>
      <c r="H1867" s="7">
        <v>75756434</v>
      </c>
      <c r="I1867" s="7" t="s">
        <v>6636</v>
      </c>
      <c r="J1867" s="7" t="s">
        <v>789</v>
      </c>
      <c r="N1867" t="str">
        <f t="shared" si="319"/>
        <v>萬治</v>
      </c>
      <c r="O1867" t="str">
        <f t="shared" si="320"/>
        <v>周平</v>
      </c>
      <c r="P1867" t="str">
        <f t="shared" si="321"/>
        <v>マンジ</v>
      </c>
      <c r="Q1867" t="str">
        <f t="shared" si="322"/>
        <v>シュウヘイ</v>
      </c>
      <c r="R1867">
        <f t="shared" si="323"/>
        <v>21</v>
      </c>
      <c r="S1867" t="str">
        <f t="shared" si="324"/>
        <v>2001</v>
      </c>
      <c r="T1867" t="str">
        <f t="shared" si="325"/>
        <v>1006</v>
      </c>
      <c r="U1867" t="str">
        <f t="shared" si="326"/>
        <v>2001/10/06</v>
      </c>
      <c r="V1867" t="str">
        <f t="shared" si="327"/>
        <v>京都</v>
      </c>
      <c r="W1867" t="str">
        <f t="shared" si="328"/>
        <v>00075756434</v>
      </c>
      <c r="X1867" t="str">
        <f t="shared" si="329"/>
        <v>京都工芸繊維大</v>
      </c>
    </row>
    <row r="1868" spans="1:24" x14ac:dyDescent="0.55000000000000004">
      <c r="A1868" s="7" t="s">
        <v>6608</v>
      </c>
      <c r="B1868" s="7">
        <v>1867</v>
      </c>
      <c r="C1868" s="7" t="s">
        <v>6637</v>
      </c>
      <c r="D1868" s="7" t="s">
        <v>6638</v>
      </c>
      <c r="E1868" s="7" t="s">
        <v>535</v>
      </c>
      <c r="F1868" s="7">
        <v>19</v>
      </c>
      <c r="G1868" s="7" t="s">
        <v>121</v>
      </c>
      <c r="H1868" s="7">
        <v>107530824</v>
      </c>
      <c r="I1868" s="7" t="s">
        <v>3174</v>
      </c>
      <c r="J1868" s="7" t="s">
        <v>758</v>
      </c>
      <c r="N1868" t="str">
        <f t="shared" si="319"/>
        <v>安井</v>
      </c>
      <c r="O1868" t="str">
        <f t="shared" si="320"/>
        <v>涼音</v>
      </c>
      <c r="P1868" t="str">
        <f t="shared" si="321"/>
        <v>ヤスイ</v>
      </c>
      <c r="Q1868" t="str">
        <f t="shared" si="322"/>
        <v>リョオ</v>
      </c>
      <c r="R1868">
        <f t="shared" si="323"/>
        <v>20</v>
      </c>
      <c r="S1868" t="str">
        <f t="shared" si="324"/>
        <v>2002</v>
      </c>
      <c r="T1868" t="str">
        <f t="shared" si="325"/>
        <v>0720</v>
      </c>
      <c r="U1868" t="str">
        <f t="shared" si="326"/>
        <v>2002/07/20</v>
      </c>
      <c r="V1868" t="str">
        <f t="shared" si="327"/>
        <v>京都</v>
      </c>
      <c r="W1868" t="str">
        <f t="shared" si="328"/>
        <v>00107530824</v>
      </c>
      <c r="X1868" t="str">
        <f t="shared" si="329"/>
        <v>京都工芸繊維大</v>
      </c>
    </row>
    <row r="1869" spans="1:24" x14ac:dyDescent="0.55000000000000004">
      <c r="A1869" s="7" t="s">
        <v>6639</v>
      </c>
      <c r="B1869" s="7">
        <v>1868</v>
      </c>
      <c r="C1869" s="7" t="s">
        <v>6640</v>
      </c>
      <c r="D1869" s="7" t="s">
        <v>6641</v>
      </c>
      <c r="E1869" s="7" t="s">
        <v>6642</v>
      </c>
      <c r="F1869" s="7">
        <v>22</v>
      </c>
      <c r="G1869" s="7" t="s">
        <v>121</v>
      </c>
      <c r="H1869" s="7">
        <v>87422326</v>
      </c>
      <c r="I1869" s="7" t="s">
        <v>2115</v>
      </c>
      <c r="J1869" s="7" t="s">
        <v>542</v>
      </c>
      <c r="N1869" t="str">
        <f t="shared" si="319"/>
        <v>古川</v>
      </c>
      <c r="O1869" t="str">
        <f t="shared" si="320"/>
        <v>悠太</v>
      </c>
      <c r="P1869" t="str">
        <f t="shared" si="321"/>
        <v>フルカワ</v>
      </c>
      <c r="Q1869" t="str">
        <f t="shared" si="322"/>
        <v>ユウタ</v>
      </c>
      <c r="R1869">
        <f t="shared" si="323"/>
        <v>23</v>
      </c>
      <c r="S1869" t="str">
        <f t="shared" si="324"/>
        <v>1999</v>
      </c>
      <c r="T1869" t="str">
        <f t="shared" si="325"/>
        <v>0829</v>
      </c>
      <c r="U1869" t="str">
        <f t="shared" si="326"/>
        <v>1999/08/29</v>
      </c>
      <c r="V1869" t="str">
        <f t="shared" si="327"/>
        <v>京都</v>
      </c>
      <c r="W1869" t="str">
        <f t="shared" si="328"/>
        <v>00087422326</v>
      </c>
      <c r="X1869" t="str">
        <f t="shared" si="329"/>
        <v>京都教育大</v>
      </c>
    </row>
    <row r="1870" spans="1:24" x14ac:dyDescent="0.55000000000000004">
      <c r="A1870" s="7" t="s">
        <v>6639</v>
      </c>
      <c r="B1870" s="7">
        <v>1869</v>
      </c>
      <c r="C1870" s="7" t="s">
        <v>6643</v>
      </c>
      <c r="D1870" s="7" t="s">
        <v>6644</v>
      </c>
      <c r="E1870" s="7" t="s">
        <v>4953</v>
      </c>
      <c r="F1870" s="7">
        <v>21</v>
      </c>
      <c r="G1870" s="7" t="s">
        <v>127</v>
      </c>
      <c r="H1870" s="7">
        <v>77120825</v>
      </c>
      <c r="I1870" s="7" t="s">
        <v>6543</v>
      </c>
      <c r="J1870" s="7" t="s">
        <v>328</v>
      </c>
      <c r="N1870" t="str">
        <f t="shared" si="319"/>
        <v>野上</v>
      </c>
      <c r="O1870" t="str">
        <f t="shared" si="320"/>
        <v>翼</v>
      </c>
      <c r="P1870" t="str">
        <f t="shared" si="321"/>
        <v>ノガミ</v>
      </c>
      <c r="Q1870" t="str">
        <f t="shared" si="322"/>
        <v>ツバサ</v>
      </c>
      <c r="R1870">
        <f t="shared" si="323"/>
        <v>22</v>
      </c>
      <c r="S1870" t="str">
        <f t="shared" si="324"/>
        <v>2000</v>
      </c>
      <c r="T1870" t="str">
        <f t="shared" si="325"/>
        <v>0424</v>
      </c>
      <c r="U1870" t="str">
        <f t="shared" si="326"/>
        <v>2000/04/24</v>
      </c>
      <c r="V1870" t="str">
        <f t="shared" si="327"/>
        <v>香川</v>
      </c>
      <c r="W1870" t="str">
        <f t="shared" si="328"/>
        <v>00077120825</v>
      </c>
      <c r="X1870" t="str">
        <f t="shared" si="329"/>
        <v>京都教育大</v>
      </c>
    </row>
    <row r="1871" spans="1:24" x14ac:dyDescent="0.55000000000000004">
      <c r="A1871" s="7" t="s">
        <v>6639</v>
      </c>
      <c r="B1871" s="7">
        <v>1870</v>
      </c>
      <c r="C1871" s="7" t="s">
        <v>6645</v>
      </c>
      <c r="D1871" s="7" t="s">
        <v>6646</v>
      </c>
      <c r="E1871" s="7" t="s">
        <v>212</v>
      </c>
      <c r="F1871" s="7">
        <v>21</v>
      </c>
      <c r="G1871" s="7" t="s">
        <v>121</v>
      </c>
      <c r="H1871" s="7">
        <v>98893138</v>
      </c>
      <c r="I1871" s="7" t="s">
        <v>788</v>
      </c>
      <c r="J1871" s="7" t="s">
        <v>962</v>
      </c>
      <c r="N1871" t="str">
        <f t="shared" si="319"/>
        <v>川口</v>
      </c>
      <c r="O1871" t="str">
        <f t="shared" si="320"/>
        <v>将希</v>
      </c>
      <c r="P1871" t="str">
        <f t="shared" si="321"/>
        <v>カワグチ</v>
      </c>
      <c r="Q1871" t="str">
        <f t="shared" si="322"/>
        <v>マサキ</v>
      </c>
      <c r="R1871">
        <f t="shared" si="323"/>
        <v>22</v>
      </c>
      <c r="S1871" t="str">
        <f t="shared" si="324"/>
        <v>2000</v>
      </c>
      <c r="T1871" t="str">
        <f t="shared" si="325"/>
        <v>0627</v>
      </c>
      <c r="U1871" t="str">
        <f t="shared" si="326"/>
        <v>2000/06/27</v>
      </c>
      <c r="V1871" t="str">
        <f t="shared" si="327"/>
        <v>京都</v>
      </c>
      <c r="W1871" t="str">
        <f t="shared" si="328"/>
        <v>00098893138</v>
      </c>
      <c r="X1871" t="str">
        <f t="shared" si="329"/>
        <v>京都教育大</v>
      </c>
    </row>
    <row r="1872" spans="1:24" x14ac:dyDescent="0.55000000000000004">
      <c r="A1872" s="7" t="s">
        <v>6639</v>
      </c>
      <c r="B1872" s="7">
        <v>1871</v>
      </c>
      <c r="C1872" s="7" t="s">
        <v>6647</v>
      </c>
      <c r="D1872" s="7" t="s">
        <v>6648</v>
      </c>
      <c r="E1872" s="7" t="s">
        <v>6649</v>
      </c>
      <c r="F1872" s="7">
        <v>21</v>
      </c>
      <c r="G1872" s="7" t="s">
        <v>121</v>
      </c>
      <c r="H1872" s="7">
        <v>98894745</v>
      </c>
      <c r="I1872" s="7" t="s">
        <v>4282</v>
      </c>
      <c r="J1872" s="7" t="s">
        <v>235</v>
      </c>
      <c r="N1872" t="str">
        <f t="shared" si="319"/>
        <v>西野</v>
      </c>
      <c r="O1872" t="str">
        <f t="shared" si="320"/>
        <v>優人</v>
      </c>
      <c r="P1872" t="str">
        <f t="shared" si="321"/>
        <v>ニシノ</v>
      </c>
      <c r="Q1872" t="str">
        <f t="shared" si="322"/>
        <v>ユウト</v>
      </c>
      <c r="R1872">
        <f t="shared" si="323"/>
        <v>21</v>
      </c>
      <c r="S1872" t="str">
        <f t="shared" si="324"/>
        <v>2001</v>
      </c>
      <c r="T1872" t="str">
        <f t="shared" si="325"/>
        <v>0208</v>
      </c>
      <c r="U1872" t="str">
        <f t="shared" si="326"/>
        <v>2001/02/08</v>
      </c>
      <c r="V1872" t="str">
        <f t="shared" si="327"/>
        <v>京都</v>
      </c>
      <c r="W1872" t="str">
        <f t="shared" si="328"/>
        <v>00098894745</v>
      </c>
      <c r="X1872" t="str">
        <f t="shared" si="329"/>
        <v>京都教育大</v>
      </c>
    </row>
    <row r="1873" spans="1:24" x14ac:dyDescent="0.55000000000000004">
      <c r="A1873" s="7" t="s">
        <v>6639</v>
      </c>
      <c r="B1873" s="7">
        <v>1872</v>
      </c>
      <c r="C1873" s="7" t="s">
        <v>6650</v>
      </c>
      <c r="D1873" s="7" t="s">
        <v>6651</v>
      </c>
      <c r="E1873" s="7" t="s">
        <v>4334</v>
      </c>
      <c r="F1873" s="7">
        <v>21</v>
      </c>
      <c r="G1873" s="7" t="s">
        <v>196</v>
      </c>
      <c r="H1873" s="7">
        <v>66772735</v>
      </c>
      <c r="I1873" s="7" t="s">
        <v>6652</v>
      </c>
      <c r="J1873" s="7" t="s">
        <v>4358</v>
      </c>
      <c r="N1873" t="str">
        <f t="shared" si="319"/>
        <v>宇佐美</v>
      </c>
      <c r="O1873" t="str">
        <f t="shared" si="320"/>
        <v>雄章</v>
      </c>
      <c r="P1873" t="str">
        <f t="shared" si="321"/>
        <v>ウサミ</v>
      </c>
      <c r="Q1873" t="str">
        <f t="shared" si="322"/>
        <v>タケアキ</v>
      </c>
      <c r="R1873">
        <f t="shared" si="323"/>
        <v>22</v>
      </c>
      <c r="S1873" t="str">
        <f t="shared" si="324"/>
        <v>2000</v>
      </c>
      <c r="T1873" t="str">
        <f t="shared" si="325"/>
        <v>0611</v>
      </c>
      <c r="U1873" t="str">
        <f t="shared" si="326"/>
        <v>2000/06/11</v>
      </c>
      <c r="V1873" t="str">
        <f t="shared" si="327"/>
        <v>三重</v>
      </c>
      <c r="W1873" t="str">
        <f t="shared" si="328"/>
        <v>00066772735</v>
      </c>
      <c r="X1873" t="str">
        <f t="shared" si="329"/>
        <v>京都教育大</v>
      </c>
    </row>
    <row r="1874" spans="1:24" x14ac:dyDescent="0.55000000000000004">
      <c r="A1874" s="7" t="s">
        <v>6639</v>
      </c>
      <c r="B1874" s="7">
        <v>1873</v>
      </c>
      <c r="C1874" s="7" t="s">
        <v>6653</v>
      </c>
      <c r="D1874" s="7" t="s">
        <v>6654</v>
      </c>
      <c r="E1874" s="7" t="s">
        <v>212</v>
      </c>
      <c r="F1874" s="7">
        <v>21</v>
      </c>
      <c r="G1874" s="7" t="s">
        <v>149</v>
      </c>
      <c r="H1874" s="7">
        <v>60729832</v>
      </c>
      <c r="I1874" s="7" t="s">
        <v>6655</v>
      </c>
      <c r="J1874" s="7" t="s">
        <v>1708</v>
      </c>
      <c r="N1874" t="str">
        <f t="shared" si="319"/>
        <v>峰山</v>
      </c>
      <c r="O1874" t="str">
        <f t="shared" si="320"/>
        <v>達希</v>
      </c>
      <c r="P1874" t="str">
        <f t="shared" si="321"/>
        <v>ミネヤマ</v>
      </c>
      <c r="Q1874" t="str">
        <f t="shared" si="322"/>
        <v>タツキ</v>
      </c>
      <c r="R1874">
        <f t="shared" si="323"/>
        <v>22</v>
      </c>
      <c r="S1874" t="str">
        <f t="shared" si="324"/>
        <v>2000</v>
      </c>
      <c r="T1874" t="str">
        <f t="shared" si="325"/>
        <v>0627</v>
      </c>
      <c r="U1874" t="str">
        <f t="shared" si="326"/>
        <v>2000/06/27</v>
      </c>
      <c r="V1874" t="str">
        <f t="shared" si="327"/>
        <v>大阪</v>
      </c>
      <c r="W1874" t="str">
        <f t="shared" si="328"/>
        <v>00060729832</v>
      </c>
      <c r="X1874" t="str">
        <f t="shared" si="329"/>
        <v>京都教育大</v>
      </c>
    </row>
    <row r="1875" spans="1:24" x14ac:dyDescent="0.55000000000000004">
      <c r="A1875" s="7" t="s">
        <v>6639</v>
      </c>
      <c r="B1875" s="7">
        <v>1874</v>
      </c>
      <c r="C1875" s="7" t="s">
        <v>6656</v>
      </c>
      <c r="D1875" s="7" t="s">
        <v>6657</v>
      </c>
      <c r="E1875" s="7" t="s">
        <v>6658</v>
      </c>
      <c r="F1875" s="7">
        <v>20</v>
      </c>
      <c r="G1875" s="7" t="s">
        <v>163</v>
      </c>
      <c r="H1875" s="7">
        <v>112327016</v>
      </c>
      <c r="I1875" s="7" t="s">
        <v>6659</v>
      </c>
      <c r="J1875" s="7" t="s">
        <v>2219</v>
      </c>
      <c r="N1875" t="str">
        <f t="shared" si="319"/>
        <v>山前</v>
      </c>
      <c r="O1875" t="str">
        <f t="shared" si="320"/>
        <v>諒真</v>
      </c>
      <c r="P1875" t="str">
        <f t="shared" si="321"/>
        <v>ヤママエ</v>
      </c>
      <c r="Q1875" t="str">
        <f t="shared" si="322"/>
        <v>リョウマ</v>
      </c>
      <c r="R1875">
        <f t="shared" si="323"/>
        <v>20</v>
      </c>
      <c r="S1875" t="str">
        <f t="shared" si="324"/>
        <v>2002</v>
      </c>
      <c r="T1875" t="str">
        <f t="shared" si="325"/>
        <v>0327</v>
      </c>
      <c r="U1875" t="str">
        <f t="shared" si="326"/>
        <v>2002/03/27</v>
      </c>
      <c r="V1875" t="str">
        <f t="shared" si="327"/>
        <v>福井</v>
      </c>
      <c r="W1875" t="str">
        <f t="shared" si="328"/>
        <v>00112327016</v>
      </c>
      <c r="X1875" t="str">
        <f t="shared" si="329"/>
        <v>京都教育大</v>
      </c>
    </row>
    <row r="1876" spans="1:24" x14ac:dyDescent="0.55000000000000004">
      <c r="A1876" s="7" t="s">
        <v>6639</v>
      </c>
      <c r="B1876" s="7">
        <v>1875</v>
      </c>
      <c r="C1876" s="7" t="s">
        <v>6660</v>
      </c>
      <c r="D1876" s="7" t="s">
        <v>6661</v>
      </c>
      <c r="E1876" s="7" t="s">
        <v>1354</v>
      </c>
      <c r="F1876" s="7">
        <v>20</v>
      </c>
      <c r="G1876" s="7" t="s">
        <v>121</v>
      </c>
      <c r="H1876" s="7">
        <v>107796232</v>
      </c>
      <c r="I1876" s="7" t="s">
        <v>371</v>
      </c>
      <c r="J1876" s="7" t="s">
        <v>1335</v>
      </c>
      <c r="N1876" t="str">
        <f t="shared" si="319"/>
        <v>寺井</v>
      </c>
      <c r="O1876" t="str">
        <f t="shared" si="320"/>
        <v>雄大</v>
      </c>
      <c r="P1876" t="str">
        <f t="shared" si="321"/>
        <v>テライ</v>
      </c>
      <c r="Q1876" t="str">
        <f t="shared" si="322"/>
        <v>ユウダイ</v>
      </c>
      <c r="R1876">
        <f t="shared" si="323"/>
        <v>21</v>
      </c>
      <c r="S1876" t="str">
        <f t="shared" si="324"/>
        <v>2001</v>
      </c>
      <c r="T1876" t="str">
        <f t="shared" si="325"/>
        <v>1130</v>
      </c>
      <c r="U1876" t="str">
        <f t="shared" si="326"/>
        <v>2001/11/30</v>
      </c>
      <c r="V1876" t="str">
        <f t="shared" si="327"/>
        <v>京都</v>
      </c>
      <c r="W1876" t="str">
        <f t="shared" si="328"/>
        <v>00107796232</v>
      </c>
      <c r="X1876" t="str">
        <f t="shared" si="329"/>
        <v>京都教育大</v>
      </c>
    </row>
    <row r="1877" spans="1:24" x14ac:dyDescent="0.55000000000000004">
      <c r="A1877" s="7" t="s">
        <v>6639</v>
      </c>
      <c r="B1877" s="7">
        <v>1876</v>
      </c>
      <c r="C1877" s="7" t="s">
        <v>6662</v>
      </c>
      <c r="D1877" s="7" t="s">
        <v>6663</v>
      </c>
      <c r="E1877" s="7" t="s">
        <v>6664</v>
      </c>
      <c r="F1877" s="7">
        <v>20</v>
      </c>
      <c r="G1877" s="7" t="s">
        <v>121</v>
      </c>
      <c r="H1877" s="7">
        <v>107715021</v>
      </c>
      <c r="I1877" s="7" t="s">
        <v>2578</v>
      </c>
      <c r="J1877" s="7" t="s">
        <v>6665</v>
      </c>
      <c r="N1877" t="str">
        <f t="shared" si="319"/>
        <v>北村</v>
      </c>
      <c r="O1877" t="str">
        <f t="shared" si="320"/>
        <v>翠</v>
      </c>
      <c r="P1877" t="str">
        <f t="shared" si="321"/>
        <v>キタムラ</v>
      </c>
      <c r="Q1877" t="str">
        <f t="shared" si="322"/>
        <v>スイ</v>
      </c>
      <c r="R1877">
        <f t="shared" si="323"/>
        <v>21</v>
      </c>
      <c r="S1877" t="str">
        <f t="shared" si="324"/>
        <v>2001</v>
      </c>
      <c r="T1877" t="str">
        <f t="shared" si="325"/>
        <v>0526</v>
      </c>
      <c r="U1877" t="str">
        <f t="shared" si="326"/>
        <v>2001/05/26</v>
      </c>
      <c r="V1877" t="str">
        <f t="shared" si="327"/>
        <v>京都</v>
      </c>
      <c r="W1877" t="str">
        <f t="shared" si="328"/>
        <v>00107715021</v>
      </c>
      <c r="X1877" t="str">
        <f t="shared" si="329"/>
        <v>京都教育大</v>
      </c>
    </row>
    <row r="1878" spans="1:24" x14ac:dyDescent="0.55000000000000004">
      <c r="A1878" s="7" t="s">
        <v>6639</v>
      </c>
      <c r="B1878" s="7">
        <v>1877</v>
      </c>
      <c r="C1878" s="7" t="s">
        <v>6666</v>
      </c>
      <c r="D1878" s="7" t="s">
        <v>6667</v>
      </c>
      <c r="E1878" s="7" t="s">
        <v>5660</v>
      </c>
      <c r="F1878" s="7">
        <v>21</v>
      </c>
      <c r="G1878" s="7" t="s">
        <v>121</v>
      </c>
      <c r="H1878" s="7">
        <v>145231420</v>
      </c>
      <c r="I1878" s="7" t="s">
        <v>2612</v>
      </c>
      <c r="J1878" s="7" t="s">
        <v>1865</v>
      </c>
      <c r="N1878" t="str">
        <f t="shared" si="319"/>
        <v>廣瀬</v>
      </c>
      <c r="O1878" t="str">
        <f t="shared" si="320"/>
        <v>壮太朗</v>
      </c>
      <c r="P1878" t="str">
        <f t="shared" si="321"/>
        <v>ヒロセ</v>
      </c>
      <c r="Q1878" t="str">
        <f t="shared" si="322"/>
        <v>ソウタロウ</v>
      </c>
      <c r="R1878">
        <f t="shared" si="323"/>
        <v>22</v>
      </c>
      <c r="S1878" t="str">
        <f t="shared" si="324"/>
        <v>2000</v>
      </c>
      <c r="T1878" t="str">
        <f t="shared" si="325"/>
        <v>0916</v>
      </c>
      <c r="U1878" t="str">
        <f t="shared" si="326"/>
        <v>2000/09/16</v>
      </c>
      <c r="V1878" t="str">
        <f t="shared" si="327"/>
        <v>京都</v>
      </c>
      <c r="W1878" t="str">
        <f t="shared" si="328"/>
        <v>00145231420</v>
      </c>
      <c r="X1878" t="str">
        <f t="shared" si="329"/>
        <v>京都教育大</v>
      </c>
    </row>
    <row r="1879" spans="1:24" x14ac:dyDescent="0.55000000000000004">
      <c r="A1879" s="7" t="s">
        <v>6639</v>
      </c>
      <c r="B1879" s="7">
        <v>1878</v>
      </c>
      <c r="C1879" s="7" t="s">
        <v>6668</v>
      </c>
      <c r="D1879" s="7" t="s">
        <v>6669</v>
      </c>
      <c r="E1879" s="7" t="s">
        <v>4384</v>
      </c>
      <c r="F1879" s="7">
        <v>20</v>
      </c>
      <c r="G1879" s="7" t="s">
        <v>121</v>
      </c>
      <c r="H1879" s="7">
        <v>108226322</v>
      </c>
      <c r="I1879" s="7" t="s">
        <v>6670</v>
      </c>
      <c r="J1879" s="7" t="s">
        <v>333</v>
      </c>
      <c r="N1879" t="str">
        <f t="shared" si="319"/>
        <v>三本木</v>
      </c>
      <c r="O1879" t="str">
        <f t="shared" si="320"/>
        <v>優也</v>
      </c>
      <c r="P1879" t="str">
        <f t="shared" si="321"/>
        <v>サンボンギ</v>
      </c>
      <c r="Q1879" t="str">
        <f t="shared" si="322"/>
        <v>ユウヤ</v>
      </c>
      <c r="R1879">
        <f t="shared" si="323"/>
        <v>21</v>
      </c>
      <c r="S1879" t="str">
        <f t="shared" si="324"/>
        <v>2001</v>
      </c>
      <c r="T1879" t="str">
        <f t="shared" si="325"/>
        <v>0406</v>
      </c>
      <c r="U1879" t="str">
        <f t="shared" si="326"/>
        <v>2001/04/06</v>
      </c>
      <c r="V1879" t="str">
        <f t="shared" si="327"/>
        <v>京都</v>
      </c>
      <c r="W1879" t="str">
        <f t="shared" si="328"/>
        <v>00108226322</v>
      </c>
      <c r="X1879" t="str">
        <f t="shared" si="329"/>
        <v>京都教育大</v>
      </c>
    </row>
    <row r="1880" spans="1:24" x14ac:dyDescent="0.55000000000000004">
      <c r="A1880" s="7" t="s">
        <v>6639</v>
      </c>
      <c r="B1880" s="7">
        <v>1879</v>
      </c>
      <c r="C1880" s="7" t="s">
        <v>6671</v>
      </c>
      <c r="D1880" s="7" t="s">
        <v>6672</v>
      </c>
      <c r="E1880" s="7" t="s">
        <v>977</v>
      </c>
      <c r="F1880" s="7">
        <v>19</v>
      </c>
      <c r="G1880" s="7" t="s">
        <v>127</v>
      </c>
      <c r="H1880" s="7">
        <v>89029634</v>
      </c>
      <c r="I1880" s="7" t="s">
        <v>1264</v>
      </c>
      <c r="J1880" s="7" t="s">
        <v>6673</v>
      </c>
      <c r="N1880" t="str">
        <f t="shared" si="319"/>
        <v>板東</v>
      </c>
      <c r="O1880" t="str">
        <f t="shared" si="320"/>
        <v>帝太</v>
      </c>
      <c r="P1880" t="str">
        <f t="shared" si="321"/>
        <v>バンドウ</v>
      </c>
      <c r="Q1880" t="str">
        <f t="shared" si="322"/>
        <v>オウタ</v>
      </c>
      <c r="R1880">
        <f t="shared" si="323"/>
        <v>20</v>
      </c>
      <c r="S1880" t="str">
        <f t="shared" si="324"/>
        <v>2002</v>
      </c>
      <c r="T1880" t="str">
        <f t="shared" si="325"/>
        <v>0608</v>
      </c>
      <c r="U1880" t="str">
        <f t="shared" si="326"/>
        <v>2002/06/08</v>
      </c>
      <c r="V1880" t="str">
        <f t="shared" si="327"/>
        <v>香川</v>
      </c>
      <c r="W1880" t="str">
        <f t="shared" si="328"/>
        <v>00089029634</v>
      </c>
      <c r="X1880" t="str">
        <f t="shared" si="329"/>
        <v>京都教育大</v>
      </c>
    </row>
    <row r="1881" spans="1:24" x14ac:dyDescent="0.55000000000000004">
      <c r="A1881" s="7" t="s">
        <v>6639</v>
      </c>
      <c r="B1881" s="7">
        <v>1880</v>
      </c>
      <c r="C1881" s="7" t="s">
        <v>6674</v>
      </c>
      <c r="D1881" s="7" t="s">
        <v>6675</v>
      </c>
      <c r="E1881" s="7" t="s">
        <v>6676</v>
      </c>
      <c r="F1881" s="7">
        <v>19</v>
      </c>
      <c r="G1881" s="7" t="s">
        <v>121</v>
      </c>
      <c r="H1881" s="7">
        <v>108158730</v>
      </c>
      <c r="I1881" s="7" t="s">
        <v>575</v>
      </c>
      <c r="J1881" s="7" t="s">
        <v>2339</v>
      </c>
      <c r="N1881" t="str">
        <f t="shared" si="319"/>
        <v>井上</v>
      </c>
      <c r="O1881" t="str">
        <f t="shared" si="320"/>
        <v>陽登</v>
      </c>
      <c r="P1881" t="str">
        <f t="shared" si="321"/>
        <v>イノウエ</v>
      </c>
      <c r="Q1881" t="str">
        <f t="shared" si="322"/>
        <v>アキト</v>
      </c>
      <c r="R1881">
        <f t="shared" si="323"/>
        <v>20</v>
      </c>
      <c r="S1881" t="str">
        <f t="shared" si="324"/>
        <v>2002</v>
      </c>
      <c r="T1881" t="str">
        <f t="shared" si="325"/>
        <v>1110</v>
      </c>
      <c r="U1881" t="str">
        <f t="shared" si="326"/>
        <v>2002/11/10</v>
      </c>
      <c r="V1881" t="str">
        <f t="shared" si="327"/>
        <v>京都</v>
      </c>
      <c r="W1881" t="str">
        <f t="shared" si="328"/>
        <v>00108158730</v>
      </c>
      <c r="X1881" t="str">
        <f t="shared" si="329"/>
        <v>京都教育大</v>
      </c>
    </row>
    <row r="1882" spans="1:24" x14ac:dyDescent="0.55000000000000004">
      <c r="A1882" s="7" t="s">
        <v>6639</v>
      </c>
      <c r="B1882" s="7">
        <v>1881</v>
      </c>
      <c r="C1882" s="7" t="s">
        <v>6677</v>
      </c>
      <c r="D1882" s="7" t="s">
        <v>6678</v>
      </c>
      <c r="E1882" s="7" t="s">
        <v>3092</v>
      </c>
      <c r="F1882" s="7">
        <v>19</v>
      </c>
      <c r="G1882" s="7" t="s">
        <v>121</v>
      </c>
      <c r="H1882" s="7">
        <v>108160925</v>
      </c>
      <c r="I1882" s="7" t="s">
        <v>903</v>
      </c>
      <c r="J1882" s="7" t="s">
        <v>251</v>
      </c>
      <c r="N1882" t="str">
        <f t="shared" si="319"/>
        <v>佐藤</v>
      </c>
      <c r="O1882" t="str">
        <f t="shared" si="320"/>
        <v>智樹</v>
      </c>
      <c r="P1882" t="str">
        <f t="shared" si="321"/>
        <v>サトウ</v>
      </c>
      <c r="Q1882" t="str">
        <f t="shared" si="322"/>
        <v>トモキ</v>
      </c>
      <c r="R1882">
        <f t="shared" si="323"/>
        <v>20</v>
      </c>
      <c r="S1882" t="str">
        <f t="shared" si="324"/>
        <v>2002</v>
      </c>
      <c r="T1882" t="str">
        <f t="shared" si="325"/>
        <v>0803</v>
      </c>
      <c r="U1882" t="str">
        <f t="shared" si="326"/>
        <v>2002/08/03</v>
      </c>
      <c r="V1882" t="str">
        <f t="shared" si="327"/>
        <v>京都</v>
      </c>
      <c r="W1882" t="str">
        <f t="shared" si="328"/>
        <v>00108160925</v>
      </c>
      <c r="X1882" t="str">
        <f t="shared" si="329"/>
        <v>京都教育大</v>
      </c>
    </row>
    <row r="1883" spans="1:24" x14ac:dyDescent="0.55000000000000004">
      <c r="A1883" s="7" t="s">
        <v>6639</v>
      </c>
      <c r="B1883" s="7">
        <v>1882</v>
      </c>
      <c r="C1883" s="7" t="s">
        <v>6679</v>
      </c>
      <c r="D1883" s="7" t="s">
        <v>6680</v>
      </c>
      <c r="E1883" s="7" t="s">
        <v>1468</v>
      </c>
      <c r="F1883" s="7">
        <v>19</v>
      </c>
      <c r="G1883" s="7" t="s">
        <v>121</v>
      </c>
      <c r="H1883" s="7">
        <v>107845833</v>
      </c>
      <c r="I1883" s="7" t="s">
        <v>434</v>
      </c>
      <c r="J1883" s="7" t="s">
        <v>1203</v>
      </c>
      <c r="N1883" t="str">
        <f t="shared" si="319"/>
        <v>志水</v>
      </c>
      <c r="O1883" t="str">
        <f t="shared" si="320"/>
        <v>宙斗</v>
      </c>
      <c r="P1883" t="str">
        <f t="shared" si="321"/>
        <v>シミズ</v>
      </c>
      <c r="Q1883" t="str">
        <f t="shared" si="322"/>
        <v>ヒロト</v>
      </c>
      <c r="R1883">
        <f t="shared" si="323"/>
        <v>20</v>
      </c>
      <c r="S1883" t="str">
        <f t="shared" si="324"/>
        <v>2002</v>
      </c>
      <c r="T1883" t="str">
        <f t="shared" si="325"/>
        <v>0504</v>
      </c>
      <c r="U1883" t="str">
        <f t="shared" si="326"/>
        <v>2002/05/04</v>
      </c>
      <c r="V1883" t="str">
        <f t="shared" si="327"/>
        <v>京都</v>
      </c>
      <c r="W1883" t="str">
        <f t="shared" si="328"/>
        <v>00107845833</v>
      </c>
      <c r="X1883" t="str">
        <f t="shared" si="329"/>
        <v>京都教育大</v>
      </c>
    </row>
    <row r="1884" spans="1:24" x14ac:dyDescent="0.55000000000000004">
      <c r="A1884" s="7" t="s">
        <v>6639</v>
      </c>
      <c r="B1884" s="7">
        <v>1883</v>
      </c>
      <c r="C1884" s="7" t="s">
        <v>6681</v>
      </c>
      <c r="D1884" s="7" t="s">
        <v>6682</v>
      </c>
      <c r="E1884" s="7" t="s">
        <v>6683</v>
      </c>
      <c r="F1884" s="7">
        <v>18</v>
      </c>
      <c r="G1884" s="7" t="s">
        <v>121</v>
      </c>
      <c r="H1884" s="7" t="s">
        <v>551</v>
      </c>
      <c r="I1884" s="7" t="s">
        <v>1053</v>
      </c>
      <c r="J1884" s="7" t="s">
        <v>240</v>
      </c>
      <c r="N1884" t="str">
        <f t="shared" si="319"/>
        <v>中井</v>
      </c>
      <c r="O1884" t="str">
        <f t="shared" si="320"/>
        <v>一成</v>
      </c>
      <c r="P1884" t="str">
        <f t="shared" si="321"/>
        <v>ナカイ</v>
      </c>
      <c r="Q1884" t="str">
        <f t="shared" si="322"/>
        <v>イッセイ</v>
      </c>
      <c r="R1884">
        <f t="shared" si="323"/>
        <v>18</v>
      </c>
      <c r="S1884" t="str">
        <f t="shared" si="324"/>
        <v>2004</v>
      </c>
      <c r="T1884" t="str">
        <f t="shared" si="325"/>
        <v>0324</v>
      </c>
      <c r="U1884" t="str">
        <f t="shared" si="326"/>
        <v>2004/03/24</v>
      </c>
      <c r="V1884" t="str">
        <f t="shared" si="327"/>
        <v>京都</v>
      </c>
      <c r="W1884" t="str">
        <f t="shared" si="328"/>
        <v/>
      </c>
      <c r="X1884" t="str">
        <f t="shared" si="329"/>
        <v>京都教育大</v>
      </c>
    </row>
    <row r="1885" spans="1:24" x14ac:dyDescent="0.55000000000000004">
      <c r="A1885" s="7" t="s">
        <v>6639</v>
      </c>
      <c r="B1885" s="7">
        <v>1884</v>
      </c>
      <c r="C1885" s="7" t="s">
        <v>6684</v>
      </c>
      <c r="D1885" s="7" t="s">
        <v>6685</v>
      </c>
      <c r="E1885" s="7" t="s">
        <v>6686</v>
      </c>
      <c r="F1885" s="7">
        <v>18</v>
      </c>
      <c r="G1885" s="7" t="s">
        <v>121</v>
      </c>
      <c r="H1885" s="7" t="s">
        <v>551</v>
      </c>
      <c r="I1885" s="7" t="s">
        <v>2636</v>
      </c>
      <c r="J1885" s="7" t="s">
        <v>758</v>
      </c>
      <c r="N1885" t="str">
        <f t="shared" si="319"/>
        <v>西川</v>
      </c>
      <c r="O1885" t="str">
        <f t="shared" si="320"/>
        <v>諒</v>
      </c>
      <c r="P1885" t="str">
        <f t="shared" si="321"/>
        <v>ニシカワ</v>
      </c>
      <c r="Q1885" t="str">
        <f t="shared" si="322"/>
        <v>リョウ</v>
      </c>
      <c r="R1885">
        <f t="shared" si="323"/>
        <v>19</v>
      </c>
      <c r="S1885" t="str">
        <f t="shared" si="324"/>
        <v>2003</v>
      </c>
      <c r="T1885" t="str">
        <f t="shared" si="325"/>
        <v>1108</v>
      </c>
      <c r="U1885" t="str">
        <f t="shared" si="326"/>
        <v>2003/11/08</v>
      </c>
      <c r="V1885" t="str">
        <f t="shared" si="327"/>
        <v>京都</v>
      </c>
      <c r="W1885" t="str">
        <f t="shared" si="328"/>
        <v/>
      </c>
      <c r="X1885" t="str">
        <f t="shared" si="329"/>
        <v>京都教育大</v>
      </c>
    </row>
    <row r="1886" spans="1:24" x14ac:dyDescent="0.55000000000000004">
      <c r="A1886" s="7" t="s">
        <v>4098</v>
      </c>
      <c r="B1886" s="7">
        <v>1885</v>
      </c>
      <c r="C1886" s="7" t="s">
        <v>6687</v>
      </c>
      <c r="D1886" s="7" t="s">
        <v>6688</v>
      </c>
      <c r="E1886" s="7" t="s">
        <v>419</v>
      </c>
      <c r="F1886" s="7">
        <v>21</v>
      </c>
      <c r="G1886" s="7" t="s">
        <v>143</v>
      </c>
      <c r="I1886" s="7" t="s">
        <v>1494</v>
      </c>
      <c r="J1886" s="7" t="s">
        <v>6294</v>
      </c>
      <c r="N1886" t="str">
        <f t="shared" si="319"/>
        <v>藤井</v>
      </c>
      <c r="O1886" t="str">
        <f t="shared" si="320"/>
        <v>康正</v>
      </c>
      <c r="P1886" t="str">
        <f t="shared" si="321"/>
        <v>フジイ</v>
      </c>
      <c r="Q1886" t="str">
        <f t="shared" si="322"/>
        <v>ヤスマサ</v>
      </c>
      <c r="R1886">
        <f t="shared" si="323"/>
        <v>22</v>
      </c>
      <c r="S1886" t="str">
        <f t="shared" si="324"/>
        <v>2000</v>
      </c>
      <c r="T1886" t="str">
        <f t="shared" si="325"/>
        <v>1006</v>
      </c>
      <c r="U1886" t="str">
        <f t="shared" si="326"/>
        <v>2000/10/06</v>
      </c>
      <c r="V1886" t="str">
        <f t="shared" si="327"/>
        <v>兵庫</v>
      </c>
      <c r="W1886" t="str">
        <f t="shared" si="328"/>
        <v/>
      </c>
      <c r="X1886" t="str">
        <f t="shared" si="329"/>
        <v>神戸学院大</v>
      </c>
    </row>
    <row r="1887" spans="1:24" x14ac:dyDescent="0.55000000000000004">
      <c r="A1887" s="7" t="s">
        <v>6608</v>
      </c>
      <c r="B1887" s="7">
        <v>1886</v>
      </c>
      <c r="C1887" s="7" t="s">
        <v>6689</v>
      </c>
      <c r="D1887" s="7" t="s">
        <v>6690</v>
      </c>
      <c r="E1887" s="7" t="s">
        <v>6691</v>
      </c>
      <c r="F1887" s="7">
        <v>23</v>
      </c>
      <c r="G1887" s="7" t="s">
        <v>98</v>
      </c>
      <c r="H1887" s="7" t="s">
        <v>551</v>
      </c>
      <c r="I1887" s="7" t="s">
        <v>1215</v>
      </c>
      <c r="J1887" s="7" t="s">
        <v>1594</v>
      </c>
      <c r="N1887" t="str">
        <f t="shared" si="319"/>
        <v>佐々木</v>
      </c>
      <c r="O1887" t="str">
        <f t="shared" si="320"/>
        <v>宏晃</v>
      </c>
      <c r="P1887" t="str">
        <f t="shared" si="321"/>
        <v>ササキ</v>
      </c>
      <c r="Q1887" t="str">
        <f t="shared" si="322"/>
        <v>ヒロアキ</v>
      </c>
      <c r="R1887">
        <f t="shared" si="323"/>
        <v>24</v>
      </c>
      <c r="S1887" t="str">
        <f t="shared" si="324"/>
        <v>1998</v>
      </c>
      <c r="T1887" t="str">
        <f t="shared" si="325"/>
        <v>0620</v>
      </c>
      <c r="U1887" t="str">
        <f t="shared" si="326"/>
        <v>1998/06/20</v>
      </c>
      <c r="V1887" t="str">
        <f t="shared" si="327"/>
        <v>滋賀</v>
      </c>
      <c r="W1887" t="str">
        <f t="shared" si="328"/>
        <v/>
      </c>
      <c r="X1887" t="str">
        <f t="shared" si="329"/>
        <v>京都工芸繊維大</v>
      </c>
    </row>
    <row r="1888" spans="1:24" x14ac:dyDescent="0.55000000000000004">
      <c r="A1888" s="7" t="s">
        <v>5969</v>
      </c>
      <c r="B1888" s="7">
        <v>1887</v>
      </c>
      <c r="C1888" s="7" t="s">
        <v>6692</v>
      </c>
      <c r="D1888" s="7" t="s">
        <v>6693</v>
      </c>
      <c r="E1888" s="7" t="s">
        <v>574</v>
      </c>
      <c r="F1888" s="7">
        <v>18</v>
      </c>
      <c r="G1888" s="7" t="s">
        <v>121</v>
      </c>
      <c r="H1888" s="7" t="s">
        <v>551</v>
      </c>
      <c r="I1888" s="7" t="s">
        <v>1383</v>
      </c>
      <c r="J1888" s="7" t="s">
        <v>4036</v>
      </c>
      <c r="N1888" t="str">
        <f t="shared" si="319"/>
        <v>足立</v>
      </c>
      <c r="O1888" t="str">
        <f t="shared" si="320"/>
        <v>奏多</v>
      </c>
      <c r="P1888" t="str">
        <f t="shared" si="321"/>
        <v>アダチ</v>
      </c>
      <c r="Q1888" t="str">
        <f t="shared" si="322"/>
        <v>カナタ</v>
      </c>
      <c r="R1888">
        <f t="shared" si="323"/>
        <v>19</v>
      </c>
      <c r="S1888" t="str">
        <f t="shared" si="324"/>
        <v>2003</v>
      </c>
      <c r="T1888" t="str">
        <f t="shared" si="325"/>
        <v>0801</v>
      </c>
      <c r="U1888" t="str">
        <f t="shared" si="326"/>
        <v>2003/08/01</v>
      </c>
      <c r="V1888" t="str">
        <f t="shared" si="327"/>
        <v>京都</v>
      </c>
      <c r="W1888" t="str">
        <f t="shared" si="328"/>
        <v/>
      </c>
      <c r="X1888" t="str">
        <f t="shared" si="329"/>
        <v>佛教大</v>
      </c>
    </row>
    <row r="1889" spans="1:24" x14ac:dyDescent="0.55000000000000004">
      <c r="A1889" s="7" t="s">
        <v>6694</v>
      </c>
      <c r="B1889" s="7">
        <v>1888</v>
      </c>
      <c r="C1889" s="7" t="s">
        <v>6695</v>
      </c>
      <c r="D1889" s="7" t="s">
        <v>6696</v>
      </c>
      <c r="E1889" s="7" t="s">
        <v>2296</v>
      </c>
      <c r="F1889" s="7">
        <v>20</v>
      </c>
      <c r="G1889" s="7" t="s">
        <v>109</v>
      </c>
      <c r="H1889" s="7">
        <v>95341931</v>
      </c>
      <c r="I1889" s="7" t="s">
        <v>6697</v>
      </c>
      <c r="J1889" s="7" t="s">
        <v>6698</v>
      </c>
      <c r="N1889" t="str">
        <f t="shared" si="319"/>
        <v>古田</v>
      </c>
      <c r="O1889" t="str">
        <f t="shared" si="320"/>
        <v>七海</v>
      </c>
      <c r="P1889" t="str">
        <f t="shared" si="321"/>
        <v>フルタ</v>
      </c>
      <c r="Q1889" t="str">
        <f t="shared" si="322"/>
        <v>ナナミ</v>
      </c>
      <c r="R1889">
        <f t="shared" si="323"/>
        <v>21</v>
      </c>
      <c r="S1889" t="str">
        <f t="shared" si="324"/>
        <v>2001</v>
      </c>
      <c r="T1889" t="str">
        <f t="shared" si="325"/>
        <v>0818</v>
      </c>
      <c r="U1889" t="str">
        <f t="shared" si="326"/>
        <v>2001/08/18</v>
      </c>
      <c r="V1889" t="str">
        <f t="shared" si="327"/>
        <v>奈良</v>
      </c>
      <c r="W1889" t="str">
        <f t="shared" si="328"/>
        <v>00095341931</v>
      </c>
      <c r="X1889" t="str">
        <f t="shared" si="329"/>
        <v>奈良教育大</v>
      </c>
    </row>
    <row r="1890" spans="1:24" x14ac:dyDescent="0.55000000000000004">
      <c r="A1890" s="7" t="s">
        <v>4098</v>
      </c>
      <c r="B1890" s="7">
        <v>1889</v>
      </c>
      <c r="C1890" s="7" t="s">
        <v>6699</v>
      </c>
      <c r="D1890" s="7" t="s">
        <v>6700</v>
      </c>
      <c r="E1890" s="7" t="s">
        <v>6701</v>
      </c>
      <c r="F1890" s="7">
        <v>18</v>
      </c>
      <c r="G1890" s="7" t="s">
        <v>143</v>
      </c>
      <c r="H1890" s="7" t="s">
        <v>551</v>
      </c>
      <c r="I1890" s="7" t="s">
        <v>6702</v>
      </c>
      <c r="J1890" s="7" t="s">
        <v>1413</v>
      </c>
      <c r="N1890" t="str">
        <f t="shared" si="319"/>
        <v>木挽</v>
      </c>
      <c r="O1890" t="str">
        <f t="shared" si="320"/>
        <v>幹太</v>
      </c>
      <c r="P1890" t="str">
        <f t="shared" si="321"/>
        <v>コビキ</v>
      </c>
      <c r="Q1890" t="str">
        <f t="shared" si="322"/>
        <v>カンタ</v>
      </c>
      <c r="R1890">
        <f t="shared" si="323"/>
        <v>19</v>
      </c>
      <c r="S1890" t="str">
        <f t="shared" si="324"/>
        <v>2003</v>
      </c>
      <c r="T1890" t="str">
        <f t="shared" si="325"/>
        <v>0425</v>
      </c>
      <c r="U1890" t="str">
        <f t="shared" si="326"/>
        <v>2003/04/25</v>
      </c>
      <c r="V1890" t="str">
        <f t="shared" si="327"/>
        <v>兵庫</v>
      </c>
      <c r="W1890" t="str">
        <f t="shared" si="328"/>
        <v/>
      </c>
      <c r="X1890" t="str">
        <f t="shared" si="329"/>
        <v>神戸学院大</v>
      </c>
    </row>
    <row r="1891" spans="1:24" x14ac:dyDescent="0.55000000000000004">
      <c r="A1891" s="7" t="s">
        <v>4098</v>
      </c>
      <c r="B1891" s="7">
        <v>1890</v>
      </c>
      <c r="C1891" s="7" t="s">
        <v>6703</v>
      </c>
      <c r="D1891" s="7" t="s">
        <v>6704</v>
      </c>
      <c r="E1891" s="7" t="s">
        <v>6705</v>
      </c>
      <c r="F1891" s="7">
        <v>18</v>
      </c>
      <c r="G1891" s="7" t="s">
        <v>143</v>
      </c>
      <c r="H1891" s="7" t="s">
        <v>551</v>
      </c>
      <c r="I1891" s="7" t="s">
        <v>6706</v>
      </c>
      <c r="J1891" s="7" t="s">
        <v>6707</v>
      </c>
      <c r="N1891" t="str">
        <f t="shared" si="319"/>
        <v>並川</v>
      </c>
      <c r="O1891" t="str">
        <f t="shared" si="320"/>
        <v>颯晟</v>
      </c>
      <c r="P1891" t="str">
        <f t="shared" si="321"/>
        <v>ナミカワ</v>
      </c>
      <c r="Q1891" t="str">
        <f t="shared" si="322"/>
        <v>ハヤセ</v>
      </c>
      <c r="R1891">
        <f t="shared" si="323"/>
        <v>19</v>
      </c>
      <c r="S1891" t="str">
        <f t="shared" si="324"/>
        <v>2004</v>
      </c>
      <c r="T1891" t="str">
        <f t="shared" si="325"/>
        <v>0120</v>
      </c>
      <c r="U1891" t="str">
        <f t="shared" si="326"/>
        <v>2004/01/20</v>
      </c>
      <c r="V1891" t="str">
        <f t="shared" si="327"/>
        <v>兵庫</v>
      </c>
      <c r="W1891" t="str">
        <f t="shared" si="328"/>
        <v/>
      </c>
      <c r="X1891" t="str">
        <f t="shared" si="329"/>
        <v>神戸学院大</v>
      </c>
    </row>
    <row r="1892" spans="1:24" x14ac:dyDescent="0.55000000000000004">
      <c r="A1892" s="7" t="s">
        <v>4098</v>
      </c>
      <c r="B1892" s="7">
        <v>1891</v>
      </c>
      <c r="C1892" s="7" t="s">
        <v>6708</v>
      </c>
      <c r="D1892" s="7" t="s">
        <v>6709</v>
      </c>
      <c r="E1892" s="7" t="s">
        <v>6710</v>
      </c>
      <c r="F1892" s="7">
        <v>18</v>
      </c>
      <c r="G1892" s="7" t="s">
        <v>143</v>
      </c>
      <c r="H1892" s="7" t="s">
        <v>551</v>
      </c>
      <c r="I1892" s="7" t="s">
        <v>3615</v>
      </c>
      <c r="J1892" s="7" t="s">
        <v>6711</v>
      </c>
      <c r="N1892" t="str">
        <f t="shared" si="319"/>
        <v>堀</v>
      </c>
      <c r="O1892" t="str">
        <f t="shared" si="320"/>
        <v>匠舞</v>
      </c>
      <c r="P1892" t="str">
        <f t="shared" si="321"/>
        <v>ホリ</v>
      </c>
      <c r="Q1892" t="str">
        <f t="shared" si="322"/>
        <v>ショウブ</v>
      </c>
      <c r="R1892">
        <f t="shared" si="323"/>
        <v>18</v>
      </c>
      <c r="S1892" t="str">
        <f t="shared" si="324"/>
        <v>2004</v>
      </c>
      <c r="T1892" t="str">
        <f t="shared" si="325"/>
        <v>0331</v>
      </c>
      <c r="U1892" t="str">
        <f t="shared" si="326"/>
        <v>2004/03/31</v>
      </c>
      <c r="V1892" t="str">
        <f t="shared" si="327"/>
        <v>兵庫</v>
      </c>
      <c r="W1892" t="str">
        <f t="shared" si="328"/>
        <v/>
      </c>
      <c r="X1892" t="str">
        <f t="shared" si="329"/>
        <v>神戸学院大</v>
      </c>
    </row>
    <row r="1893" spans="1:24" x14ac:dyDescent="0.55000000000000004">
      <c r="A1893" s="7" t="s">
        <v>2568</v>
      </c>
      <c r="B1893" s="7">
        <v>1892</v>
      </c>
      <c r="C1893" s="7" t="s">
        <v>6712</v>
      </c>
      <c r="D1893" s="7" t="s">
        <v>6713</v>
      </c>
      <c r="E1893" s="7">
        <v>990823</v>
      </c>
      <c r="F1893" s="7">
        <v>22</v>
      </c>
      <c r="G1893" s="7" t="s">
        <v>149</v>
      </c>
      <c r="H1893" s="7">
        <v>64467330</v>
      </c>
      <c r="I1893" s="7" t="s">
        <v>6714</v>
      </c>
      <c r="J1893" s="7" t="s">
        <v>2779</v>
      </c>
      <c r="N1893" t="str">
        <f t="shared" si="319"/>
        <v>小畠</v>
      </c>
      <c r="O1893" t="str">
        <f t="shared" si="320"/>
        <v>隆文</v>
      </c>
      <c r="P1893" t="str">
        <f t="shared" si="321"/>
        <v>オバタ</v>
      </c>
      <c r="Q1893" t="str">
        <f t="shared" si="322"/>
        <v>タカフミ</v>
      </c>
      <c r="R1893">
        <f t="shared" si="323"/>
        <v>23</v>
      </c>
      <c r="S1893" t="str">
        <f t="shared" si="324"/>
        <v>1999</v>
      </c>
      <c r="T1893" t="str">
        <f t="shared" si="325"/>
        <v>0823</v>
      </c>
      <c r="U1893" t="str">
        <f t="shared" si="326"/>
        <v>1999/08/23</v>
      </c>
      <c r="V1893" t="str">
        <f t="shared" si="327"/>
        <v>大阪</v>
      </c>
      <c r="W1893" t="str">
        <f t="shared" si="328"/>
        <v>00064467330</v>
      </c>
      <c r="X1893" t="str">
        <f t="shared" si="329"/>
        <v>同志社大</v>
      </c>
    </row>
    <row r="1894" spans="1:24" x14ac:dyDescent="0.55000000000000004">
      <c r="A1894" s="7" t="s">
        <v>2846</v>
      </c>
      <c r="B1894" s="7">
        <v>1893</v>
      </c>
      <c r="C1894" s="7" t="s">
        <v>6715</v>
      </c>
      <c r="D1894" s="7" t="s">
        <v>6716</v>
      </c>
      <c r="E1894" s="7" t="s">
        <v>6717</v>
      </c>
      <c r="F1894" s="7">
        <v>22</v>
      </c>
      <c r="G1894" s="7" t="s">
        <v>143</v>
      </c>
      <c r="H1894" s="7" t="s">
        <v>551</v>
      </c>
      <c r="I1894" s="7" t="s">
        <v>911</v>
      </c>
      <c r="J1894" s="7" t="s">
        <v>6718</v>
      </c>
      <c r="N1894" t="str">
        <f t="shared" si="319"/>
        <v>柴田</v>
      </c>
      <c r="O1894" t="str">
        <f t="shared" si="320"/>
        <v>栗佑</v>
      </c>
      <c r="P1894" t="str">
        <f t="shared" si="321"/>
        <v>シバタ</v>
      </c>
      <c r="Q1894" t="str">
        <f t="shared" si="322"/>
        <v>クリスケ</v>
      </c>
      <c r="R1894">
        <f t="shared" si="323"/>
        <v>23</v>
      </c>
      <c r="S1894" t="str">
        <f t="shared" si="324"/>
        <v>1999</v>
      </c>
      <c r="T1894" t="str">
        <f t="shared" si="325"/>
        <v>0705</v>
      </c>
      <c r="U1894" t="str">
        <f t="shared" si="326"/>
        <v>1999/07/05</v>
      </c>
      <c r="V1894" t="str">
        <f t="shared" si="327"/>
        <v>兵庫</v>
      </c>
      <c r="W1894" t="str">
        <f t="shared" si="328"/>
        <v/>
      </c>
      <c r="X1894" t="str">
        <f t="shared" si="329"/>
        <v>京都大</v>
      </c>
    </row>
    <row r="1895" spans="1:24" x14ac:dyDescent="0.55000000000000004">
      <c r="A1895" s="7" t="s">
        <v>1522</v>
      </c>
      <c r="B1895" s="7">
        <v>1894</v>
      </c>
      <c r="C1895" s="7" t="s">
        <v>6719</v>
      </c>
      <c r="D1895" s="7" t="s">
        <v>6720</v>
      </c>
      <c r="E1895" s="7" t="s">
        <v>6721</v>
      </c>
      <c r="F1895" s="7">
        <v>18</v>
      </c>
      <c r="G1895" s="7" t="s">
        <v>149</v>
      </c>
      <c r="H1895" s="7" t="s">
        <v>551</v>
      </c>
      <c r="I1895" s="7" t="s">
        <v>497</v>
      </c>
      <c r="J1895" s="7" t="s">
        <v>3429</v>
      </c>
      <c r="N1895" t="str">
        <f t="shared" si="319"/>
        <v>山本</v>
      </c>
      <c r="O1895" t="str">
        <f t="shared" si="320"/>
        <v>真大</v>
      </c>
      <c r="P1895" t="str">
        <f t="shared" si="321"/>
        <v>ヤマモト</v>
      </c>
      <c r="Q1895" t="str">
        <f t="shared" si="322"/>
        <v>マナト</v>
      </c>
      <c r="R1895">
        <f t="shared" si="323"/>
        <v>19</v>
      </c>
      <c r="S1895" t="str">
        <f t="shared" si="324"/>
        <v>2003</v>
      </c>
      <c r="T1895" t="str">
        <f t="shared" si="325"/>
        <v>0726</v>
      </c>
      <c r="U1895" t="str">
        <f t="shared" si="326"/>
        <v>2003/07/26</v>
      </c>
      <c r="V1895" t="str">
        <f t="shared" si="327"/>
        <v>大阪</v>
      </c>
      <c r="W1895" t="str">
        <f t="shared" si="328"/>
        <v/>
      </c>
      <c r="X1895" t="str">
        <f t="shared" si="329"/>
        <v>大阪体育大</v>
      </c>
    </row>
    <row r="1896" spans="1:24" x14ac:dyDescent="0.55000000000000004">
      <c r="A1896" s="7" t="s">
        <v>2178</v>
      </c>
      <c r="B1896" s="7">
        <v>1895</v>
      </c>
      <c r="C1896" s="7" t="s">
        <v>6722</v>
      </c>
      <c r="D1896" s="7" t="s">
        <v>6723</v>
      </c>
      <c r="E1896" s="7" t="s">
        <v>6152</v>
      </c>
      <c r="F1896" s="7">
        <v>19</v>
      </c>
      <c r="G1896" s="7" t="s">
        <v>121</v>
      </c>
      <c r="H1896" s="7" t="s">
        <v>551</v>
      </c>
      <c r="I1896" s="7" t="s">
        <v>6724</v>
      </c>
      <c r="J1896" s="7" t="s">
        <v>5792</v>
      </c>
      <c r="N1896" t="str">
        <f t="shared" si="319"/>
        <v>妹尾</v>
      </c>
      <c r="O1896" t="str">
        <f t="shared" si="320"/>
        <v>亮斗</v>
      </c>
      <c r="P1896" t="str">
        <f t="shared" si="321"/>
        <v>セノオ</v>
      </c>
      <c r="Q1896" t="str">
        <f t="shared" si="322"/>
        <v>リョウト</v>
      </c>
      <c r="R1896">
        <f t="shared" si="323"/>
        <v>20</v>
      </c>
      <c r="S1896" t="str">
        <f t="shared" si="324"/>
        <v>2002</v>
      </c>
      <c r="T1896" t="str">
        <f t="shared" si="325"/>
        <v>0929</v>
      </c>
      <c r="U1896" t="str">
        <f t="shared" si="326"/>
        <v>2002/09/29</v>
      </c>
      <c r="V1896" t="str">
        <f t="shared" si="327"/>
        <v>京都</v>
      </c>
      <c r="W1896" t="str">
        <f t="shared" si="328"/>
        <v/>
      </c>
      <c r="X1896" t="str">
        <f t="shared" si="329"/>
        <v>びわこ成蹊スポーツ大</v>
      </c>
    </row>
    <row r="1897" spans="1:24" x14ac:dyDescent="0.55000000000000004">
      <c r="A1897" s="7" t="s">
        <v>2178</v>
      </c>
      <c r="B1897" s="7">
        <v>1896</v>
      </c>
      <c r="C1897" s="7" t="s">
        <v>6725</v>
      </c>
      <c r="D1897" s="7" t="s">
        <v>6726</v>
      </c>
      <c r="E1897" s="7" t="s">
        <v>6727</v>
      </c>
      <c r="F1897" s="7">
        <v>18</v>
      </c>
      <c r="G1897" s="7" t="s">
        <v>121</v>
      </c>
      <c r="H1897" s="7" t="s">
        <v>551</v>
      </c>
      <c r="I1897" s="7" t="s">
        <v>6728</v>
      </c>
      <c r="J1897" s="7" t="s">
        <v>4684</v>
      </c>
      <c r="N1897" t="str">
        <f t="shared" si="319"/>
        <v>赤井</v>
      </c>
      <c r="O1897" t="str">
        <f t="shared" si="320"/>
        <v>伊夫貴</v>
      </c>
      <c r="P1897" t="str">
        <f t="shared" si="321"/>
        <v>アカイ</v>
      </c>
      <c r="Q1897" t="str">
        <f t="shared" si="322"/>
        <v>イブキ</v>
      </c>
      <c r="R1897">
        <f t="shared" si="323"/>
        <v>19</v>
      </c>
      <c r="S1897" t="str">
        <f t="shared" si="324"/>
        <v>2003</v>
      </c>
      <c r="T1897" t="str">
        <f t="shared" si="325"/>
        <v>0602</v>
      </c>
      <c r="U1897" t="str">
        <f t="shared" si="326"/>
        <v>2003/06/02</v>
      </c>
      <c r="V1897" t="str">
        <f t="shared" si="327"/>
        <v>京都</v>
      </c>
      <c r="W1897" t="str">
        <f t="shared" si="328"/>
        <v/>
      </c>
      <c r="X1897" t="str">
        <f t="shared" si="329"/>
        <v>びわこ成蹊スポーツ大</v>
      </c>
    </row>
    <row r="1898" spans="1:24" x14ac:dyDescent="0.55000000000000004">
      <c r="A1898" s="7" t="s">
        <v>2178</v>
      </c>
      <c r="B1898" s="7">
        <v>1897</v>
      </c>
      <c r="C1898" s="7" t="s">
        <v>6729</v>
      </c>
      <c r="D1898" s="7" t="s">
        <v>6730</v>
      </c>
      <c r="E1898" s="7" t="s">
        <v>6731</v>
      </c>
      <c r="F1898" s="7">
        <v>18</v>
      </c>
      <c r="G1898" s="7" t="s">
        <v>1220</v>
      </c>
      <c r="H1898" s="7" t="s">
        <v>551</v>
      </c>
      <c r="I1898" s="7" t="s">
        <v>6732</v>
      </c>
      <c r="J1898" s="7" t="s">
        <v>6733</v>
      </c>
      <c r="N1898" t="str">
        <f t="shared" si="319"/>
        <v>井田</v>
      </c>
      <c r="O1898" t="str">
        <f t="shared" si="320"/>
        <v>一季</v>
      </c>
      <c r="P1898" t="str">
        <f t="shared" si="321"/>
        <v>イダ</v>
      </c>
      <c r="Q1898" t="str">
        <f t="shared" si="322"/>
        <v>イチキ</v>
      </c>
      <c r="R1898">
        <f t="shared" si="323"/>
        <v>19</v>
      </c>
      <c r="S1898" t="str">
        <f t="shared" si="324"/>
        <v>2003</v>
      </c>
      <c r="T1898" t="str">
        <f t="shared" si="325"/>
        <v>0611</v>
      </c>
      <c r="U1898" t="str">
        <f t="shared" si="326"/>
        <v>2003/06/11</v>
      </c>
      <c r="V1898" t="str">
        <f t="shared" si="327"/>
        <v>和歌山</v>
      </c>
      <c r="W1898" t="str">
        <f t="shared" si="328"/>
        <v/>
      </c>
      <c r="X1898" t="str">
        <f t="shared" si="329"/>
        <v>びわこ成蹊スポーツ大</v>
      </c>
    </row>
    <row r="1899" spans="1:24" x14ac:dyDescent="0.55000000000000004">
      <c r="A1899" s="7" t="s">
        <v>2178</v>
      </c>
      <c r="B1899" s="7">
        <v>1898</v>
      </c>
      <c r="C1899" s="7" t="s">
        <v>6734</v>
      </c>
      <c r="D1899" s="7" t="s">
        <v>6735</v>
      </c>
      <c r="E1899" s="7" t="s">
        <v>6736</v>
      </c>
      <c r="F1899" s="7">
        <v>18</v>
      </c>
      <c r="G1899" s="7" t="s">
        <v>149</v>
      </c>
      <c r="H1899" s="7" t="s">
        <v>551</v>
      </c>
      <c r="I1899" s="7" t="s">
        <v>1687</v>
      </c>
      <c r="J1899" s="7" t="s">
        <v>6737</v>
      </c>
      <c r="N1899" t="str">
        <f t="shared" si="319"/>
        <v>大川</v>
      </c>
      <c r="O1899" t="str">
        <f t="shared" si="320"/>
        <v>秀仁</v>
      </c>
      <c r="P1899" t="str">
        <f t="shared" si="321"/>
        <v>オオカワ</v>
      </c>
      <c r="Q1899" t="str">
        <f t="shared" si="322"/>
        <v>ヒデヒト</v>
      </c>
      <c r="R1899">
        <f t="shared" si="323"/>
        <v>19</v>
      </c>
      <c r="S1899" t="str">
        <f t="shared" si="324"/>
        <v>2004</v>
      </c>
      <c r="T1899" t="str">
        <f t="shared" si="325"/>
        <v>0121</v>
      </c>
      <c r="U1899" t="str">
        <f t="shared" si="326"/>
        <v>2004/01/21</v>
      </c>
      <c r="V1899" t="str">
        <f t="shared" si="327"/>
        <v>大阪</v>
      </c>
      <c r="W1899" t="str">
        <f t="shared" si="328"/>
        <v/>
      </c>
      <c r="X1899" t="str">
        <f t="shared" si="329"/>
        <v>びわこ成蹊スポーツ大</v>
      </c>
    </row>
    <row r="1900" spans="1:24" x14ac:dyDescent="0.55000000000000004">
      <c r="A1900" s="7" t="s">
        <v>2178</v>
      </c>
      <c r="B1900" s="7">
        <v>1899</v>
      </c>
      <c r="C1900" s="7" t="s">
        <v>6738</v>
      </c>
      <c r="D1900" s="7" t="s">
        <v>6739</v>
      </c>
      <c r="E1900" s="7" t="s">
        <v>6740</v>
      </c>
      <c r="F1900" s="7">
        <v>18</v>
      </c>
      <c r="G1900" s="7" t="s">
        <v>149</v>
      </c>
      <c r="H1900" s="7" t="s">
        <v>551</v>
      </c>
      <c r="I1900" s="7" t="s">
        <v>867</v>
      </c>
      <c r="J1900" s="7" t="s">
        <v>171</v>
      </c>
      <c r="N1900" t="str">
        <f t="shared" si="319"/>
        <v>岡本</v>
      </c>
      <c r="O1900" t="str">
        <f t="shared" si="320"/>
        <v>憲弥</v>
      </c>
      <c r="P1900" t="str">
        <f t="shared" si="321"/>
        <v>オカモト</v>
      </c>
      <c r="Q1900" t="str">
        <f t="shared" si="322"/>
        <v>カズヤ</v>
      </c>
      <c r="R1900">
        <f t="shared" si="323"/>
        <v>18</v>
      </c>
      <c r="S1900" t="str">
        <f t="shared" si="324"/>
        <v>2004</v>
      </c>
      <c r="T1900" t="str">
        <f t="shared" si="325"/>
        <v>0327</v>
      </c>
      <c r="U1900" t="str">
        <f t="shared" si="326"/>
        <v>2004/03/27</v>
      </c>
      <c r="V1900" t="str">
        <f t="shared" si="327"/>
        <v>大阪</v>
      </c>
      <c r="W1900" t="str">
        <f t="shared" si="328"/>
        <v/>
      </c>
      <c r="X1900" t="str">
        <f t="shared" si="329"/>
        <v>びわこ成蹊スポーツ大</v>
      </c>
    </row>
    <row r="1901" spans="1:24" x14ac:dyDescent="0.55000000000000004">
      <c r="A1901" s="7" t="s">
        <v>2178</v>
      </c>
      <c r="B1901" s="7">
        <v>1900</v>
      </c>
      <c r="C1901" s="7" t="s">
        <v>6741</v>
      </c>
      <c r="D1901" s="7" t="s">
        <v>6742</v>
      </c>
      <c r="E1901" s="7" t="s">
        <v>6743</v>
      </c>
      <c r="F1901" s="7">
        <v>18</v>
      </c>
      <c r="G1901" s="7" t="s">
        <v>121</v>
      </c>
      <c r="H1901" s="7" t="s">
        <v>551</v>
      </c>
      <c r="I1901" s="7" t="s">
        <v>867</v>
      </c>
      <c r="J1901" s="7" t="s">
        <v>1993</v>
      </c>
      <c r="N1901" t="str">
        <f t="shared" si="319"/>
        <v>岡本</v>
      </c>
      <c r="O1901" t="str">
        <f t="shared" si="320"/>
        <v>真洸</v>
      </c>
      <c r="P1901" t="str">
        <f t="shared" si="321"/>
        <v>オカモト</v>
      </c>
      <c r="Q1901" t="str">
        <f t="shared" si="322"/>
        <v>マヒロ</v>
      </c>
      <c r="R1901">
        <f t="shared" si="323"/>
        <v>19</v>
      </c>
      <c r="S1901" t="str">
        <f t="shared" si="324"/>
        <v>2003</v>
      </c>
      <c r="T1901" t="str">
        <f t="shared" si="325"/>
        <v>0708</v>
      </c>
      <c r="U1901" t="str">
        <f t="shared" si="326"/>
        <v>2003/07/08</v>
      </c>
      <c r="V1901" t="str">
        <f t="shared" si="327"/>
        <v>京都</v>
      </c>
      <c r="W1901" t="str">
        <f t="shared" si="328"/>
        <v/>
      </c>
      <c r="X1901" t="str">
        <f t="shared" si="329"/>
        <v>びわこ成蹊スポーツ大</v>
      </c>
    </row>
    <row r="1902" spans="1:24" x14ac:dyDescent="0.55000000000000004">
      <c r="A1902" s="7" t="s">
        <v>2178</v>
      </c>
      <c r="B1902" s="7">
        <v>1901</v>
      </c>
      <c r="C1902" s="7" t="s">
        <v>6744</v>
      </c>
      <c r="D1902" s="7" t="s">
        <v>6745</v>
      </c>
      <c r="E1902" s="7" t="s">
        <v>1063</v>
      </c>
      <c r="F1902" s="7">
        <v>18</v>
      </c>
      <c r="G1902" s="7" t="s">
        <v>149</v>
      </c>
      <c r="H1902" s="7" t="s">
        <v>551</v>
      </c>
      <c r="I1902" s="7" t="s">
        <v>519</v>
      </c>
      <c r="J1902" s="7" t="s">
        <v>758</v>
      </c>
      <c r="N1902" t="str">
        <f t="shared" si="319"/>
        <v>尾崎</v>
      </c>
      <c r="O1902" t="str">
        <f t="shared" si="320"/>
        <v>瞭</v>
      </c>
      <c r="P1902" t="str">
        <f t="shared" si="321"/>
        <v>オザキ</v>
      </c>
      <c r="Q1902" t="str">
        <f t="shared" si="322"/>
        <v>リョウ</v>
      </c>
      <c r="R1902">
        <f t="shared" si="323"/>
        <v>19</v>
      </c>
      <c r="S1902" t="str">
        <f t="shared" si="324"/>
        <v>2003</v>
      </c>
      <c r="T1902" t="str">
        <f t="shared" si="325"/>
        <v>0707</v>
      </c>
      <c r="U1902" t="str">
        <f t="shared" si="326"/>
        <v>2003/07/07</v>
      </c>
      <c r="V1902" t="str">
        <f t="shared" si="327"/>
        <v>大阪</v>
      </c>
      <c r="W1902" t="str">
        <f t="shared" si="328"/>
        <v/>
      </c>
      <c r="X1902" t="str">
        <f t="shared" si="329"/>
        <v>びわこ成蹊スポーツ大</v>
      </c>
    </row>
    <row r="1903" spans="1:24" x14ac:dyDescent="0.55000000000000004">
      <c r="A1903" s="7" t="s">
        <v>2178</v>
      </c>
      <c r="B1903" s="7">
        <v>1902</v>
      </c>
      <c r="C1903" s="7" t="s">
        <v>6746</v>
      </c>
      <c r="D1903" s="7" t="s">
        <v>6747</v>
      </c>
      <c r="E1903" s="7" t="s">
        <v>5010</v>
      </c>
      <c r="F1903" s="7">
        <v>18</v>
      </c>
      <c r="G1903" s="7" t="s">
        <v>98</v>
      </c>
      <c r="H1903" s="7" t="s">
        <v>551</v>
      </c>
      <c r="I1903" s="7" t="s">
        <v>6748</v>
      </c>
      <c r="J1903" s="7" t="s">
        <v>6749</v>
      </c>
      <c r="N1903" t="str">
        <f t="shared" si="319"/>
        <v>甲斐</v>
      </c>
      <c r="O1903" t="str">
        <f t="shared" si="320"/>
        <v>楽海</v>
      </c>
      <c r="P1903" t="str">
        <f t="shared" si="321"/>
        <v>カイ</v>
      </c>
      <c r="Q1903" t="str">
        <f t="shared" si="322"/>
        <v>モトミ</v>
      </c>
      <c r="R1903">
        <f t="shared" si="323"/>
        <v>19</v>
      </c>
      <c r="S1903" t="str">
        <f t="shared" si="324"/>
        <v>2003</v>
      </c>
      <c r="T1903" t="str">
        <f t="shared" si="325"/>
        <v>1123</v>
      </c>
      <c r="U1903" t="str">
        <f t="shared" si="326"/>
        <v>2003/11/23</v>
      </c>
      <c r="V1903" t="str">
        <f t="shared" si="327"/>
        <v>滋賀</v>
      </c>
      <c r="W1903" t="str">
        <f t="shared" si="328"/>
        <v/>
      </c>
      <c r="X1903" t="str">
        <f t="shared" si="329"/>
        <v>びわこ成蹊スポーツ大</v>
      </c>
    </row>
    <row r="1904" spans="1:24" x14ac:dyDescent="0.55000000000000004">
      <c r="A1904" s="7" t="s">
        <v>2178</v>
      </c>
      <c r="B1904" s="7">
        <v>1903</v>
      </c>
      <c r="C1904" s="7" t="s">
        <v>6750</v>
      </c>
      <c r="D1904" s="7" t="s">
        <v>6751</v>
      </c>
      <c r="E1904" s="7" t="s">
        <v>6752</v>
      </c>
      <c r="F1904" s="7">
        <v>18</v>
      </c>
      <c r="G1904" s="7" t="s">
        <v>121</v>
      </c>
      <c r="H1904" s="7" t="s">
        <v>551</v>
      </c>
      <c r="I1904" s="7" t="s">
        <v>2688</v>
      </c>
      <c r="J1904" s="7" t="s">
        <v>3496</v>
      </c>
      <c r="N1904" t="str">
        <f t="shared" si="319"/>
        <v>片岡</v>
      </c>
      <c r="O1904" t="str">
        <f t="shared" si="320"/>
        <v>大輔</v>
      </c>
      <c r="P1904" t="str">
        <f t="shared" si="321"/>
        <v>カタオカ</v>
      </c>
      <c r="Q1904" t="str">
        <f t="shared" si="322"/>
        <v>ダイスケ</v>
      </c>
      <c r="R1904">
        <f t="shared" si="323"/>
        <v>19</v>
      </c>
      <c r="S1904" t="str">
        <f t="shared" si="324"/>
        <v>2004</v>
      </c>
      <c r="T1904" t="str">
        <f t="shared" si="325"/>
        <v>0105</v>
      </c>
      <c r="U1904" t="str">
        <f t="shared" si="326"/>
        <v>2004/01/05</v>
      </c>
      <c r="V1904" t="str">
        <f t="shared" si="327"/>
        <v>京都</v>
      </c>
      <c r="W1904" t="str">
        <f t="shared" si="328"/>
        <v/>
      </c>
      <c r="X1904" t="str">
        <f t="shared" si="329"/>
        <v>びわこ成蹊スポーツ大</v>
      </c>
    </row>
    <row r="1905" spans="1:24" x14ac:dyDescent="0.55000000000000004">
      <c r="A1905" s="7" t="s">
        <v>2178</v>
      </c>
      <c r="B1905" s="7">
        <v>1904</v>
      </c>
      <c r="C1905" s="7" t="s">
        <v>6753</v>
      </c>
      <c r="D1905" s="7" t="s">
        <v>6754</v>
      </c>
      <c r="E1905" s="7" t="s">
        <v>6755</v>
      </c>
      <c r="F1905" s="7">
        <v>18</v>
      </c>
      <c r="G1905" s="7" t="s">
        <v>121</v>
      </c>
      <c r="H1905" s="7" t="s">
        <v>551</v>
      </c>
      <c r="I1905" s="7" t="s">
        <v>6756</v>
      </c>
      <c r="J1905" s="7" t="s">
        <v>1508</v>
      </c>
      <c r="N1905" t="str">
        <f t="shared" si="319"/>
        <v>加納</v>
      </c>
      <c r="O1905" t="str">
        <f t="shared" si="320"/>
        <v>大河</v>
      </c>
      <c r="P1905" t="str">
        <f t="shared" si="321"/>
        <v>カノウ</v>
      </c>
      <c r="Q1905" t="str">
        <f t="shared" si="322"/>
        <v>タイガ</v>
      </c>
      <c r="R1905">
        <f t="shared" si="323"/>
        <v>19</v>
      </c>
      <c r="S1905" t="str">
        <f t="shared" si="324"/>
        <v>2003</v>
      </c>
      <c r="T1905" t="str">
        <f t="shared" si="325"/>
        <v>0713</v>
      </c>
      <c r="U1905" t="str">
        <f t="shared" si="326"/>
        <v>2003/07/13</v>
      </c>
      <c r="V1905" t="str">
        <f t="shared" si="327"/>
        <v>京都</v>
      </c>
      <c r="W1905" t="str">
        <f t="shared" si="328"/>
        <v/>
      </c>
      <c r="X1905" t="str">
        <f t="shared" si="329"/>
        <v>びわこ成蹊スポーツ大</v>
      </c>
    </row>
    <row r="1906" spans="1:24" x14ac:dyDescent="0.55000000000000004">
      <c r="A1906" s="7" t="s">
        <v>2178</v>
      </c>
      <c r="B1906" s="7">
        <v>1905</v>
      </c>
      <c r="C1906" s="7" t="s">
        <v>6757</v>
      </c>
      <c r="D1906" s="7" t="s">
        <v>6758</v>
      </c>
      <c r="E1906" s="7" t="s">
        <v>6759</v>
      </c>
      <c r="F1906" s="7">
        <v>18</v>
      </c>
      <c r="G1906" s="7" t="s">
        <v>359</v>
      </c>
      <c r="H1906" s="7" t="s">
        <v>551</v>
      </c>
      <c r="I1906" s="7" t="s">
        <v>2334</v>
      </c>
      <c r="J1906" s="7" t="s">
        <v>4860</v>
      </c>
      <c r="N1906" t="str">
        <f t="shared" si="319"/>
        <v>川北</v>
      </c>
      <c r="O1906" t="str">
        <f t="shared" si="320"/>
        <v>隼平</v>
      </c>
      <c r="P1906" t="str">
        <f t="shared" si="321"/>
        <v>カワキタ</v>
      </c>
      <c r="Q1906" t="str">
        <f t="shared" si="322"/>
        <v>シュンペイ</v>
      </c>
      <c r="R1906">
        <f t="shared" si="323"/>
        <v>19</v>
      </c>
      <c r="S1906" t="str">
        <f t="shared" si="324"/>
        <v>2003</v>
      </c>
      <c r="T1906" t="str">
        <f t="shared" si="325"/>
        <v>0721</v>
      </c>
      <c r="U1906" t="str">
        <f t="shared" si="326"/>
        <v>2003/07/21</v>
      </c>
      <c r="V1906" t="str">
        <f t="shared" si="327"/>
        <v>福岡</v>
      </c>
      <c r="W1906" t="str">
        <f t="shared" si="328"/>
        <v/>
      </c>
      <c r="X1906" t="str">
        <f t="shared" si="329"/>
        <v>びわこ成蹊スポーツ大</v>
      </c>
    </row>
    <row r="1907" spans="1:24" x14ac:dyDescent="0.55000000000000004">
      <c r="A1907" s="7" t="s">
        <v>2178</v>
      </c>
      <c r="B1907" s="7">
        <v>1906</v>
      </c>
      <c r="C1907" s="7" t="s">
        <v>6760</v>
      </c>
      <c r="D1907" s="7" t="s">
        <v>6761</v>
      </c>
      <c r="E1907" s="7" t="s">
        <v>1481</v>
      </c>
      <c r="F1907" s="7">
        <v>18</v>
      </c>
      <c r="G1907" s="7" t="s">
        <v>143</v>
      </c>
      <c r="H1907" s="7" t="s">
        <v>551</v>
      </c>
      <c r="I1907" s="7" t="s">
        <v>6762</v>
      </c>
      <c r="J1907" s="7" t="s">
        <v>1580</v>
      </c>
      <c r="N1907" t="str">
        <f t="shared" si="319"/>
        <v>倉</v>
      </c>
      <c r="O1907" t="str">
        <f t="shared" si="320"/>
        <v>凌雅</v>
      </c>
      <c r="P1907" t="str">
        <f t="shared" si="321"/>
        <v>クラ</v>
      </c>
      <c r="Q1907" t="str">
        <f t="shared" si="322"/>
        <v>リョウガ</v>
      </c>
      <c r="R1907">
        <f t="shared" si="323"/>
        <v>19</v>
      </c>
      <c r="S1907" t="str">
        <f t="shared" si="324"/>
        <v>2004</v>
      </c>
      <c r="T1907" t="str">
        <f t="shared" si="325"/>
        <v>0107</v>
      </c>
      <c r="U1907" t="str">
        <f t="shared" si="326"/>
        <v>2004/01/07</v>
      </c>
      <c r="V1907" t="str">
        <f t="shared" si="327"/>
        <v>兵庫</v>
      </c>
      <c r="W1907" t="str">
        <f t="shared" si="328"/>
        <v/>
      </c>
      <c r="X1907" t="str">
        <f t="shared" si="329"/>
        <v>びわこ成蹊スポーツ大</v>
      </c>
    </row>
    <row r="1908" spans="1:24" x14ac:dyDescent="0.55000000000000004">
      <c r="A1908" s="7" t="s">
        <v>2178</v>
      </c>
      <c r="B1908" s="7">
        <v>1907</v>
      </c>
      <c r="C1908" s="7" t="s">
        <v>6763</v>
      </c>
      <c r="D1908" s="7" t="s">
        <v>6764</v>
      </c>
      <c r="E1908" s="7" t="s">
        <v>6765</v>
      </c>
      <c r="F1908" s="7">
        <v>18</v>
      </c>
      <c r="G1908" s="7" t="s">
        <v>121</v>
      </c>
      <c r="H1908" s="7" t="s">
        <v>551</v>
      </c>
      <c r="I1908" s="7" t="s">
        <v>2994</v>
      </c>
      <c r="J1908" s="7" t="s">
        <v>139</v>
      </c>
      <c r="N1908" t="str">
        <f t="shared" si="319"/>
        <v>小﨑</v>
      </c>
      <c r="O1908" t="str">
        <f t="shared" si="320"/>
        <v>昂</v>
      </c>
      <c r="P1908" t="str">
        <f t="shared" si="321"/>
        <v>コザキ</v>
      </c>
      <c r="Q1908" t="str">
        <f t="shared" si="322"/>
        <v>アキラ</v>
      </c>
      <c r="R1908">
        <f t="shared" si="323"/>
        <v>19</v>
      </c>
      <c r="S1908" t="str">
        <f t="shared" si="324"/>
        <v>2003</v>
      </c>
      <c r="T1908" t="str">
        <f t="shared" si="325"/>
        <v>1202</v>
      </c>
      <c r="U1908" t="str">
        <f t="shared" si="326"/>
        <v>2003/12/02</v>
      </c>
      <c r="V1908" t="str">
        <f t="shared" si="327"/>
        <v>京都</v>
      </c>
      <c r="W1908" t="str">
        <f t="shared" si="328"/>
        <v/>
      </c>
      <c r="X1908" t="str">
        <f t="shared" si="329"/>
        <v>びわこ成蹊スポーツ大</v>
      </c>
    </row>
    <row r="1909" spans="1:24" x14ac:dyDescent="0.55000000000000004">
      <c r="A1909" s="7" t="s">
        <v>2178</v>
      </c>
      <c r="B1909" s="7">
        <v>1908</v>
      </c>
      <c r="C1909" s="7" t="s">
        <v>6766</v>
      </c>
      <c r="D1909" s="7" t="s">
        <v>6767</v>
      </c>
      <c r="E1909" s="7" t="s">
        <v>593</v>
      </c>
      <c r="F1909" s="7">
        <v>18</v>
      </c>
      <c r="G1909" s="7" t="s">
        <v>196</v>
      </c>
      <c r="H1909" s="7" t="s">
        <v>551</v>
      </c>
      <c r="I1909" s="7" t="s">
        <v>3650</v>
      </c>
      <c r="J1909" s="7" t="s">
        <v>2957</v>
      </c>
      <c r="N1909" t="str">
        <f t="shared" si="319"/>
        <v>小村</v>
      </c>
      <c r="O1909" t="str">
        <f t="shared" si="320"/>
        <v>陸月</v>
      </c>
      <c r="P1909" t="str">
        <f t="shared" si="321"/>
        <v>コムラ</v>
      </c>
      <c r="Q1909" t="str">
        <f t="shared" si="322"/>
        <v>リツキ</v>
      </c>
      <c r="R1909">
        <f t="shared" si="323"/>
        <v>19</v>
      </c>
      <c r="S1909" t="str">
        <f t="shared" si="324"/>
        <v>2003</v>
      </c>
      <c r="T1909" t="str">
        <f t="shared" si="325"/>
        <v>0430</v>
      </c>
      <c r="U1909" t="str">
        <f t="shared" si="326"/>
        <v>2003/04/30</v>
      </c>
      <c r="V1909" t="str">
        <f t="shared" si="327"/>
        <v>三重</v>
      </c>
      <c r="W1909" t="str">
        <f t="shared" si="328"/>
        <v/>
      </c>
      <c r="X1909" t="str">
        <f t="shared" si="329"/>
        <v>びわこ成蹊スポーツ大</v>
      </c>
    </row>
    <row r="1910" spans="1:24" x14ac:dyDescent="0.55000000000000004">
      <c r="A1910" s="7" t="s">
        <v>2178</v>
      </c>
      <c r="B1910" s="7">
        <v>1909</v>
      </c>
      <c r="C1910" s="7" t="s">
        <v>6768</v>
      </c>
      <c r="D1910" s="7" t="s">
        <v>6769</v>
      </c>
      <c r="E1910" s="7" t="s">
        <v>3675</v>
      </c>
      <c r="F1910" s="7">
        <v>18</v>
      </c>
      <c r="G1910" s="7" t="s">
        <v>1220</v>
      </c>
      <c r="H1910" s="7" t="s">
        <v>551</v>
      </c>
      <c r="I1910" s="7" t="s">
        <v>6770</v>
      </c>
      <c r="J1910" s="7" t="s">
        <v>5921</v>
      </c>
      <c r="N1910" t="str">
        <f t="shared" si="319"/>
        <v>塩路</v>
      </c>
      <c r="O1910" t="str">
        <f t="shared" si="320"/>
        <v>添真</v>
      </c>
      <c r="P1910" t="str">
        <f t="shared" si="321"/>
        <v>シオジ</v>
      </c>
      <c r="Q1910" t="str">
        <f t="shared" si="322"/>
        <v>テンマ</v>
      </c>
      <c r="R1910">
        <f t="shared" si="323"/>
        <v>19</v>
      </c>
      <c r="S1910" t="str">
        <f t="shared" si="324"/>
        <v>2003</v>
      </c>
      <c r="T1910" t="str">
        <f t="shared" si="325"/>
        <v>0423</v>
      </c>
      <c r="U1910" t="str">
        <f t="shared" si="326"/>
        <v>2003/04/23</v>
      </c>
      <c r="V1910" t="str">
        <f t="shared" si="327"/>
        <v>和歌山</v>
      </c>
      <c r="W1910" t="str">
        <f t="shared" si="328"/>
        <v/>
      </c>
      <c r="X1910" t="str">
        <f t="shared" si="329"/>
        <v>びわこ成蹊スポーツ大</v>
      </c>
    </row>
    <row r="1911" spans="1:24" x14ac:dyDescent="0.55000000000000004">
      <c r="A1911" s="7" t="s">
        <v>2178</v>
      </c>
      <c r="B1911" s="7">
        <v>1910</v>
      </c>
      <c r="C1911" s="7" t="s">
        <v>6771</v>
      </c>
      <c r="D1911" s="7" t="s">
        <v>6772</v>
      </c>
      <c r="E1911" s="7" t="s">
        <v>6773</v>
      </c>
      <c r="F1911" s="7">
        <v>18</v>
      </c>
      <c r="G1911" s="7" t="s">
        <v>156</v>
      </c>
      <c r="H1911" s="7" t="s">
        <v>551</v>
      </c>
      <c r="I1911" s="7" t="s">
        <v>6774</v>
      </c>
      <c r="J1911" s="7" t="s">
        <v>6775</v>
      </c>
      <c r="N1911" t="str">
        <f t="shared" si="319"/>
        <v>四反田</v>
      </c>
      <c r="O1911" t="str">
        <f t="shared" si="320"/>
        <v>龍哉</v>
      </c>
      <c r="P1911" t="str">
        <f t="shared" si="321"/>
        <v>シタンダ</v>
      </c>
      <c r="Q1911" t="str">
        <f t="shared" si="322"/>
        <v>リュウヤ</v>
      </c>
      <c r="R1911">
        <f t="shared" si="323"/>
        <v>19</v>
      </c>
      <c r="S1911" t="str">
        <f t="shared" si="324"/>
        <v>2003</v>
      </c>
      <c r="T1911" t="str">
        <f t="shared" si="325"/>
        <v>0829</v>
      </c>
      <c r="U1911" t="str">
        <f t="shared" si="326"/>
        <v>2003/08/29</v>
      </c>
      <c r="V1911" t="str">
        <f t="shared" si="327"/>
        <v>静岡</v>
      </c>
      <c r="W1911" t="str">
        <f t="shared" si="328"/>
        <v/>
      </c>
      <c r="X1911" t="str">
        <f t="shared" si="329"/>
        <v>びわこ成蹊スポーツ大</v>
      </c>
    </row>
    <row r="1912" spans="1:24" x14ac:dyDescent="0.55000000000000004">
      <c r="A1912" s="7" t="s">
        <v>2178</v>
      </c>
      <c r="B1912" s="7">
        <v>1911</v>
      </c>
      <c r="C1912" s="7" t="s">
        <v>6776</v>
      </c>
      <c r="D1912" s="7" t="s">
        <v>6777</v>
      </c>
      <c r="E1912" s="7" t="s">
        <v>6335</v>
      </c>
      <c r="F1912" s="7">
        <v>18</v>
      </c>
      <c r="G1912" s="7" t="s">
        <v>163</v>
      </c>
      <c r="H1912" s="7" t="s">
        <v>551</v>
      </c>
      <c r="I1912" s="7" t="s">
        <v>6778</v>
      </c>
      <c r="J1912" s="7" t="s">
        <v>6779</v>
      </c>
      <c r="N1912" t="str">
        <f t="shared" si="319"/>
        <v>下川</v>
      </c>
      <c r="O1912" t="str">
        <f t="shared" si="320"/>
        <v>玲布</v>
      </c>
      <c r="P1912" t="str">
        <f t="shared" si="321"/>
        <v>シモカワ</v>
      </c>
      <c r="Q1912" t="str">
        <f t="shared" si="322"/>
        <v>レノ</v>
      </c>
      <c r="R1912">
        <f t="shared" si="323"/>
        <v>19</v>
      </c>
      <c r="S1912" t="str">
        <f t="shared" si="324"/>
        <v>2003</v>
      </c>
      <c r="T1912" t="str">
        <f t="shared" si="325"/>
        <v>1229</v>
      </c>
      <c r="U1912" t="str">
        <f t="shared" si="326"/>
        <v>2003/12/29</v>
      </c>
      <c r="V1912" t="str">
        <f t="shared" si="327"/>
        <v>福井</v>
      </c>
      <c r="W1912" t="str">
        <f t="shared" si="328"/>
        <v/>
      </c>
      <c r="X1912" t="str">
        <f t="shared" si="329"/>
        <v>びわこ成蹊スポーツ大</v>
      </c>
    </row>
    <row r="1913" spans="1:24" x14ac:dyDescent="0.55000000000000004">
      <c r="A1913" s="7" t="s">
        <v>2178</v>
      </c>
      <c r="B1913" s="7">
        <v>1912</v>
      </c>
      <c r="C1913" s="7" t="s">
        <v>6780</v>
      </c>
      <c r="D1913" s="7" t="s">
        <v>6781</v>
      </c>
      <c r="E1913" s="7" t="s">
        <v>6782</v>
      </c>
      <c r="F1913" s="7">
        <v>18</v>
      </c>
      <c r="G1913" s="7" t="s">
        <v>98</v>
      </c>
      <c r="H1913" s="7" t="s">
        <v>551</v>
      </c>
      <c r="I1913" s="7" t="s">
        <v>1174</v>
      </c>
      <c r="J1913" s="7" t="s">
        <v>6783</v>
      </c>
      <c r="N1913" t="str">
        <f t="shared" si="319"/>
        <v>髙木</v>
      </c>
      <c r="O1913" t="str">
        <f t="shared" si="320"/>
        <v>一之進</v>
      </c>
      <c r="P1913" t="str">
        <f t="shared" si="321"/>
        <v>タカギ</v>
      </c>
      <c r="Q1913" t="str">
        <f t="shared" si="322"/>
        <v>イチノシン</v>
      </c>
      <c r="R1913">
        <f t="shared" si="323"/>
        <v>19</v>
      </c>
      <c r="S1913" t="str">
        <f t="shared" si="324"/>
        <v>2003</v>
      </c>
      <c r="T1913" t="str">
        <f t="shared" si="325"/>
        <v>1025</v>
      </c>
      <c r="U1913" t="str">
        <f t="shared" si="326"/>
        <v>2003/10/25</v>
      </c>
      <c r="V1913" t="str">
        <f t="shared" si="327"/>
        <v>滋賀</v>
      </c>
      <c r="W1913" t="str">
        <f t="shared" si="328"/>
        <v/>
      </c>
      <c r="X1913" t="str">
        <f t="shared" si="329"/>
        <v>びわこ成蹊スポーツ大</v>
      </c>
    </row>
    <row r="1914" spans="1:24" x14ac:dyDescent="0.55000000000000004">
      <c r="A1914" s="7" t="s">
        <v>2178</v>
      </c>
      <c r="B1914" s="7">
        <v>1913</v>
      </c>
      <c r="C1914" s="7" t="s">
        <v>6784</v>
      </c>
      <c r="D1914" s="7" t="s">
        <v>6785</v>
      </c>
      <c r="E1914" s="7" t="s">
        <v>4673</v>
      </c>
      <c r="F1914" s="7">
        <v>18</v>
      </c>
      <c r="G1914" s="7" t="s">
        <v>121</v>
      </c>
      <c r="H1914" s="7" t="s">
        <v>551</v>
      </c>
      <c r="I1914" s="7" t="s">
        <v>823</v>
      </c>
      <c r="J1914" s="7" t="s">
        <v>6786</v>
      </c>
      <c r="N1914" t="str">
        <f t="shared" si="319"/>
        <v>田中</v>
      </c>
      <c r="O1914" t="str">
        <f t="shared" si="320"/>
        <v>武佐志</v>
      </c>
      <c r="P1914" t="str">
        <f t="shared" si="321"/>
        <v>タナカ</v>
      </c>
      <c r="Q1914" t="str">
        <f t="shared" si="322"/>
        <v>ムサシ</v>
      </c>
      <c r="R1914">
        <f t="shared" si="323"/>
        <v>19</v>
      </c>
      <c r="S1914" t="str">
        <f t="shared" si="324"/>
        <v>2003</v>
      </c>
      <c r="T1914" t="str">
        <f t="shared" si="325"/>
        <v>0803</v>
      </c>
      <c r="U1914" t="str">
        <f t="shared" si="326"/>
        <v>2003/08/03</v>
      </c>
      <c r="V1914" t="str">
        <f t="shared" si="327"/>
        <v>京都</v>
      </c>
      <c r="W1914" t="str">
        <f t="shared" si="328"/>
        <v/>
      </c>
      <c r="X1914" t="str">
        <f t="shared" si="329"/>
        <v>びわこ成蹊スポーツ大</v>
      </c>
    </row>
    <row r="1915" spans="1:24" x14ac:dyDescent="0.55000000000000004">
      <c r="A1915" s="7" t="s">
        <v>2178</v>
      </c>
      <c r="B1915" s="7">
        <v>1914</v>
      </c>
      <c r="C1915" s="7" t="s">
        <v>6787</v>
      </c>
      <c r="D1915" s="7" t="s">
        <v>6788</v>
      </c>
      <c r="E1915" s="7" t="s">
        <v>6789</v>
      </c>
      <c r="F1915" s="7">
        <v>18</v>
      </c>
      <c r="G1915" s="7" t="s">
        <v>255</v>
      </c>
      <c r="H1915" s="7" t="s">
        <v>551</v>
      </c>
      <c r="I1915" s="7" t="s">
        <v>635</v>
      </c>
      <c r="J1915" s="7" t="s">
        <v>681</v>
      </c>
      <c r="N1915" t="str">
        <f t="shared" si="319"/>
        <v>田原</v>
      </c>
      <c r="O1915" t="str">
        <f t="shared" si="320"/>
        <v>和歩</v>
      </c>
      <c r="P1915" t="str">
        <f t="shared" si="321"/>
        <v>タハラ</v>
      </c>
      <c r="Q1915" t="str">
        <f t="shared" si="322"/>
        <v>カズホ</v>
      </c>
      <c r="R1915">
        <f t="shared" si="323"/>
        <v>19</v>
      </c>
      <c r="S1915" t="str">
        <f t="shared" si="324"/>
        <v>2003</v>
      </c>
      <c r="T1915" t="str">
        <f t="shared" si="325"/>
        <v>1009</v>
      </c>
      <c r="U1915" t="str">
        <f t="shared" si="326"/>
        <v>2003/10/09</v>
      </c>
      <c r="V1915" t="str">
        <f t="shared" si="327"/>
        <v>広島</v>
      </c>
      <c r="W1915" t="str">
        <f t="shared" si="328"/>
        <v/>
      </c>
      <c r="X1915" t="str">
        <f t="shared" si="329"/>
        <v>びわこ成蹊スポーツ大</v>
      </c>
    </row>
    <row r="1916" spans="1:24" x14ac:dyDescent="0.55000000000000004">
      <c r="A1916" s="7" t="s">
        <v>2178</v>
      </c>
      <c r="B1916" s="7">
        <v>1915</v>
      </c>
      <c r="C1916" s="7" t="s">
        <v>6790</v>
      </c>
      <c r="D1916" s="7" t="s">
        <v>6791</v>
      </c>
      <c r="E1916" s="7" t="s">
        <v>3681</v>
      </c>
      <c r="F1916" s="7">
        <v>18</v>
      </c>
      <c r="G1916" s="7" t="s">
        <v>143</v>
      </c>
      <c r="H1916" s="7" t="s">
        <v>551</v>
      </c>
      <c r="I1916" s="7" t="s">
        <v>6792</v>
      </c>
      <c r="J1916" s="7" t="s">
        <v>1119</v>
      </c>
      <c r="N1916" t="str">
        <f t="shared" si="319"/>
        <v>徳元</v>
      </c>
      <c r="O1916" t="str">
        <f t="shared" si="320"/>
        <v>颯良</v>
      </c>
      <c r="P1916" t="str">
        <f t="shared" si="321"/>
        <v>トクモト</v>
      </c>
      <c r="Q1916" t="str">
        <f t="shared" si="322"/>
        <v>ソラ</v>
      </c>
      <c r="R1916">
        <f t="shared" si="323"/>
        <v>19</v>
      </c>
      <c r="S1916" t="str">
        <f t="shared" si="324"/>
        <v>2003</v>
      </c>
      <c r="T1916" t="str">
        <f t="shared" si="325"/>
        <v>0809</v>
      </c>
      <c r="U1916" t="str">
        <f t="shared" si="326"/>
        <v>2003/08/09</v>
      </c>
      <c r="V1916" t="str">
        <f t="shared" si="327"/>
        <v>兵庫</v>
      </c>
      <c r="W1916" t="str">
        <f t="shared" si="328"/>
        <v/>
      </c>
      <c r="X1916" t="str">
        <f t="shared" si="329"/>
        <v>びわこ成蹊スポーツ大</v>
      </c>
    </row>
    <row r="1917" spans="1:24" x14ac:dyDescent="0.55000000000000004">
      <c r="A1917" s="7" t="s">
        <v>2178</v>
      </c>
      <c r="B1917" s="7">
        <v>1916</v>
      </c>
      <c r="C1917" s="7" t="s">
        <v>6793</v>
      </c>
      <c r="D1917" s="7" t="s">
        <v>6794</v>
      </c>
      <c r="E1917" s="7" t="s">
        <v>1489</v>
      </c>
      <c r="F1917" s="7">
        <v>18</v>
      </c>
      <c r="G1917" s="7" t="s">
        <v>98</v>
      </c>
      <c r="H1917" s="7" t="s">
        <v>551</v>
      </c>
      <c r="I1917" s="7" t="s">
        <v>6795</v>
      </c>
      <c r="J1917" s="7" t="s">
        <v>882</v>
      </c>
      <c r="N1917" t="str">
        <f t="shared" si="319"/>
        <v>中鶴</v>
      </c>
      <c r="O1917" t="str">
        <f t="shared" si="320"/>
        <v>颯</v>
      </c>
      <c r="P1917" t="str">
        <f t="shared" si="321"/>
        <v>ナカツル</v>
      </c>
      <c r="Q1917" t="str">
        <f t="shared" si="322"/>
        <v>ソウ</v>
      </c>
      <c r="R1917">
        <f t="shared" si="323"/>
        <v>19</v>
      </c>
      <c r="S1917" t="str">
        <f t="shared" si="324"/>
        <v>2003</v>
      </c>
      <c r="T1917" t="str">
        <f t="shared" si="325"/>
        <v>1014</v>
      </c>
      <c r="U1917" t="str">
        <f t="shared" si="326"/>
        <v>2003/10/14</v>
      </c>
      <c r="V1917" t="str">
        <f t="shared" si="327"/>
        <v>滋賀</v>
      </c>
      <c r="W1917" t="str">
        <f t="shared" si="328"/>
        <v/>
      </c>
      <c r="X1917" t="str">
        <f t="shared" si="329"/>
        <v>びわこ成蹊スポーツ大</v>
      </c>
    </row>
    <row r="1918" spans="1:24" x14ac:dyDescent="0.55000000000000004">
      <c r="A1918" s="7" t="s">
        <v>2178</v>
      </c>
      <c r="B1918" s="7">
        <v>1917</v>
      </c>
      <c r="C1918" s="7" t="s">
        <v>6796</v>
      </c>
      <c r="D1918" s="7" t="s">
        <v>6797</v>
      </c>
      <c r="E1918" s="7" t="s">
        <v>6798</v>
      </c>
      <c r="F1918" s="7">
        <v>18</v>
      </c>
      <c r="G1918" s="7" t="s">
        <v>97</v>
      </c>
      <c r="H1918" s="7" t="s">
        <v>551</v>
      </c>
      <c r="I1918" s="7" t="s">
        <v>3105</v>
      </c>
      <c r="J1918" s="7" t="s">
        <v>6799</v>
      </c>
      <c r="N1918" t="str">
        <f t="shared" si="319"/>
        <v>服部</v>
      </c>
      <c r="O1918" t="str">
        <f t="shared" si="320"/>
        <v>右夢</v>
      </c>
      <c r="P1918" t="str">
        <f t="shared" si="321"/>
        <v>ハットリ</v>
      </c>
      <c r="Q1918" t="str">
        <f t="shared" si="322"/>
        <v>ミモ</v>
      </c>
      <c r="R1918">
        <f t="shared" si="323"/>
        <v>18</v>
      </c>
      <c r="S1918" t="str">
        <f t="shared" si="324"/>
        <v>2004</v>
      </c>
      <c r="T1918" t="str">
        <f t="shared" si="325"/>
        <v>0228</v>
      </c>
      <c r="U1918" t="str">
        <f t="shared" si="326"/>
        <v>2004/02/28</v>
      </c>
      <c r="V1918" t="str">
        <f t="shared" si="327"/>
        <v>岐阜</v>
      </c>
      <c r="W1918" t="str">
        <f t="shared" si="328"/>
        <v/>
      </c>
      <c r="X1918" t="str">
        <f t="shared" si="329"/>
        <v>びわこ成蹊スポーツ大</v>
      </c>
    </row>
    <row r="1919" spans="1:24" x14ac:dyDescent="0.55000000000000004">
      <c r="A1919" s="7" t="s">
        <v>2178</v>
      </c>
      <c r="B1919" s="7">
        <v>1918</v>
      </c>
      <c r="C1919" s="7" t="s">
        <v>6800</v>
      </c>
      <c r="D1919" s="7" t="s">
        <v>6801</v>
      </c>
      <c r="E1919" s="7" t="s">
        <v>6802</v>
      </c>
      <c r="F1919" s="7">
        <v>18</v>
      </c>
      <c r="G1919" s="7" t="s">
        <v>98</v>
      </c>
      <c r="H1919" s="7" t="s">
        <v>551</v>
      </c>
      <c r="I1919" s="7" t="s">
        <v>1264</v>
      </c>
      <c r="J1919" s="7" t="s">
        <v>1688</v>
      </c>
      <c r="N1919" t="str">
        <f t="shared" si="319"/>
        <v>阪東</v>
      </c>
      <c r="O1919" t="str">
        <f t="shared" si="320"/>
        <v>海斗</v>
      </c>
      <c r="P1919" t="str">
        <f t="shared" si="321"/>
        <v>バンドウ</v>
      </c>
      <c r="Q1919" t="str">
        <f t="shared" si="322"/>
        <v>カイト</v>
      </c>
      <c r="R1919">
        <f t="shared" si="323"/>
        <v>19</v>
      </c>
      <c r="S1919" t="str">
        <f t="shared" si="324"/>
        <v>2003</v>
      </c>
      <c r="T1919" t="str">
        <f t="shared" si="325"/>
        <v>0929</v>
      </c>
      <c r="U1919" t="str">
        <f t="shared" si="326"/>
        <v>2003/09/29</v>
      </c>
      <c r="V1919" t="str">
        <f t="shared" si="327"/>
        <v>滋賀</v>
      </c>
      <c r="W1919" t="str">
        <f t="shared" si="328"/>
        <v/>
      </c>
      <c r="X1919" t="str">
        <f t="shared" si="329"/>
        <v>びわこ成蹊スポーツ大</v>
      </c>
    </row>
    <row r="1920" spans="1:24" x14ac:dyDescent="0.55000000000000004">
      <c r="A1920" s="7" t="s">
        <v>2178</v>
      </c>
      <c r="B1920" s="7">
        <v>1919</v>
      </c>
      <c r="C1920" s="7" t="s">
        <v>6803</v>
      </c>
      <c r="D1920" s="7" t="s">
        <v>6804</v>
      </c>
      <c r="E1920" s="7" t="s">
        <v>6805</v>
      </c>
      <c r="F1920" s="7">
        <v>18</v>
      </c>
      <c r="G1920" s="7" t="s">
        <v>1220</v>
      </c>
      <c r="H1920" s="7" t="s">
        <v>551</v>
      </c>
      <c r="I1920" s="7" t="s">
        <v>6806</v>
      </c>
      <c r="J1920" s="7" t="s">
        <v>1664</v>
      </c>
      <c r="N1920" t="str">
        <f t="shared" si="319"/>
        <v>深海</v>
      </c>
      <c r="O1920" t="str">
        <f t="shared" si="320"/>
        <v>響輝</v>
      </c>
      <c r="P1920" t="str">
        <f t="shared" si="321"/>
        <v>フカミ</v>
      </c>
      <c r="Q1920" t="str">
        <f t="shared" si="322"/>
        <v>ヒビキ</v>
      </c>
      <c r="R1920">
        <f t="shared" si="323"/>
        <v>19</v>
      </c>
      <c r="S1920" t="str">
        <f t="shared" si="324"/>
        <v>2003</v>
      </c>
      <c r="T1920" t="str">
        <f t="shared" si="325"/>
        <v>0927</v>
      </c>
      <c r="U1920" t="str">
        <f t="shared" si="326"/>
        <v>2003/09/27</v>
      </c>
      <c r="V1920" t="str">
        <f t="shared" si="327"/>
        <v>和歌山</v>
      </c>
      <c r="W1920" t="str">
        <f t="shared" si="328"/>
        <v/>
      </c>
      <c r="X1920" t="str">
        <f t="shared" si="329"/>
        <v>びわこ成蹊スポーツ大</v>
      </c>
    </row>
    <row r="1921" spans="1:24" x14ac:dyDescent="0.55000000000000004">
      <c r="A1921" s="7" t="s">
        <v>2178</v>
      </c>
      <c r="B1921" s="7">
        <v>1920</v>
      </c>
      <c r="C1921" s="7" t="s">
        <v>6807</v>
      </c>
      <c r="D1921" s="7" t="s">
        <v>6808</v>
      </c>
      <c r="E1921" s="7" t="s">
        <v>6335</v>
      </c>
      <c r="F1921" s="7">
        <v>18</v>
      </c>
      <c r="G1921" s="7" t="s">
        <v>121</v>
      </c>
      <c r="H1921" s="7" t="s">
        <v>551</v>
      </c>
      <c r="I1921" s="7" t="s">
        <v>3210</v>
      </c>
      <c r="J1921" s="7" t="s">
        <v>6809</v>
      </c>
      <c r="N1921" t="str">
        <f t="shared" si="319"/>
        <v>藤澤</v>
      </c>
      <c r="O1921" t="str">
        <f t="shared" si="320"/>
        <v>龍吾</v>
      </c>
      <c r="P1921" t="str">
        <f t="shared" si="321"/>
        <v>フジサワ</v>
      </c>
      <c r="Q1921" t="str">
        <f t="shared" si="322"/>
        <v>リュウゴ</v>
      </c>
      <c r="R1921">
        <f t="shared" si="323"/>
        <v>19</v>
      </c>
      <c r="S1921" t="str">
        <f t="shared" si="324"/>
        <v>2003</v>
      </c>
      <c r="T1921" t="str">
        <f t="shared" si="325"/>
        <v>1229</v>
      </c>
      <c r="U1921" t="str">
        <f t="shared" si="326"/>
        <v>2003/12/29</v>
      </c>
      <c r="V1921" t="str">
        <f t="shared" si="327"/>
        <v>京都</v>
      </c>
      <c r="W1921" t="str">
        <f t="shared" si="328"/>
        <v/>
      </c>
      <c r="X1921" t="str">
        <f t="shared" si="329"/>
        <v>びわこ成蹊スポーツ大</v>
      </c>
    </row>
    <row r="1922" spans="1:24" x14ac:dyDescent="0.55000000000000004">
      <c r="A1922" s="7" t="s">
        <v>2178</v>
      </c>
      <c r="B1922" s="7">
        <v>1921</v>
      </c>
      <c r="C1922" s="7" t="s">
        <v>6810</v>
      </c>
      <c r="D1922" s="7" t="s">
        <v>6811</v>
      </c>
      <c r="E1922" s="7" t="s">
        <v>603</v>
      </c>
      <c r="F1922" s="7">
        <v>18</v>
      </c>
      <c r="G1922" s="7" t="s">
        <v>1220</v>
      </c>
      <c r="H1922" s="7" t="s">
        <v>551</v>
      </c>
      <c r="I1922" s="7" t="s">
        <v>6812</v>
      </c>
      <c r="J1922" s="7" t="s">
        <v>1658</v>
      </c>
      <c r="N1922" t="str">
        <f t="shared" si="319"/>
        <v>古久保</v>
      </c>
      <c r="O1922" t="str">
        <f t="shared" si="320"/>
        <v>壮舞</v>
      </c>
      <c r="P1922" t="str">
        <f t="shared" si="321"/>
        <v>フルクボ</v>
      </c>
      <c r="Q1922" t="str">
        <f t="shared" si="322"/>
        <v>ソウマ</v>
      </c>
      <c r="R1922">
        <f t="shared" si="323"/>
        <v>19</v>
      </c>
      <c r="S1922" t="str">
        <f t="shared" si="324"/>
        <v>2003</v>
      </c>
      <c r="T1922" t="str">
        <f t="shared" si="325"/>
        <v>0624</v>
      </c>
      <c r="U1922" t="str">
        <f t="shared" si="326"/>
        <v>2003/06/24</v>
      </c>
      <c r="V1922" t="str">
        <f t="shared" si="327"/>
        <v>和歌山</v>
      </c>
      <c r="W1922" t="str">
        <f t="shared" si="328"/>
        <v/>
      </c>
      <c r="X1922" t="str">
        <f t="shared" si="329"/>
        <v>びわこ成蹊スポーツ大</v>
      </c>
    </row>
    <row r="1923" spans="1:24" x14ac:dyDescent="0.55000000000000004">
      <c r="A1923" s="7" t="s">
        <v>2178</v>
      </c>
      <c r="B1923" s="7">
        <v>1922</v>
      </c>
      <c r="C1923" s="7" t="s">
        <v>6813</v>
      </c>
      <c r="D1923" s="7" t="s">
        <v>6814</v>
      </c>
      <c r="E1923" s="7" t="s">
        <v>6815</v>
      </c>
      <c r="F1923" s="7">
        <v>18</v>
      </c>
      <c r="G1923" s="7" t="s">
        <v>98</v>
      </c>
      <c r="H1923" s="7" t="s">
        <v>551</v>
      </c>
      <c r="I1923" s="7" t="s">
        <v>6697</v>
      </c>
      <c r="J1923" s="7" t="s">
        <v>1119</v>
      </c>
      <c r="N1923" t="str">
        <f t="shared" ref="N1923:N1986" si="330">IFERROR(LEFT($C1923,FIND("　",$C1923)-1),"")</f>
        <v>古田</v>
      </c>
      <c r="O1923" t="str">
        <f t="shared" ref="O1923:O1986" si="331">IFERROR(RIGHT($C1923,LEN($C1923)-FIND("　",$C1923)),"")</f>
        <v>蒼空</v>
      </c>
      <c r="P1923" t="str">
        <f t="shared" ref="P1923:P1986" si="332">IFERROR(DBCS(LEFT($D1923,FIND(" ",$D1923)-1)),"")</f>
        <v>フルタ</v>
      </c>
      <c r="Q1923" t="str">
        <f t="shared" ref="Q1923:Q1986" si="333">IFERROR(DBCS(RIGHT($D1923,LEN($D1923)-FIND(" ",$D1923))),"")</f>
        <v>ソラ</v>
      </c>
      <c r="R1923">
        <f t="shared" ref="R1923:R1986" si="334">IFERROR(IF(AND(129&lt;VALUE($T1923),VALUE($T1923)&lt;=401),$F1923,$F1923+1),"")</f>
        <v>19</v>
      </c>
      <c r="S1923" t="str">
        <f t="shared" ref="S1923:S1986" si="335">IF($E1923="","",IF(LEFT($E1923,1)="9","19"&amp;LEFT($E1923,2),"20"&amp;LEFT($E1923,2)))</f>
        <v>2003</v>
      </c>
      <c r="T1923" t="str">
        <f t="shared" ref="T1923:T1986" si="336">IFERROR(RIGHT($E1923,4),"")</f>
        <v>0826</v>
      </c>
      <c r="U1923" t="str">
        <f t="shared" ref="U1923:U1986" si="337">IF($S1923="","",$S1923&amp;"/"&amp;LEFT($T1923,2)&amp;"/"&amp;RIGHT($T1923,2))</f>
        <v>2003/08/26</v>
      </c>
      <c r="V1923" t="str">
        <f t="shared" ref="V1923:V1986" si="338">IFERROR(IF($G1923="北海道",$G1923,LEFT($G1923,LEN($G1923)-1)),"")</f>
        <v>滋賀</v>
      </c>
      <c r="W1923" t="str">
        <f t="shared" ref="W1923:W1986" si="339">IF($H1923="","",RIGHT(100000000000+$H1923,11))</f>
        <v/>
      </c>
      <c r="X1923" t="str">
        <f t="shared" ref="X1923:X1986" si="340">IFERROR(LEFT($A1923,FIND("大学",$A1923))&amp;RIGHT($A1923,LEN($A1923)-FIND("大学",$A1923)-1),"")</f>
        <v>びわこ成蹊スポーツ大</v>
      </c>
    </row>
    <row r="1924" spans="1:24" x14ac:dyDescent="0.55000000000000004">
      <c r="A1924" s="7" t="s">
        <v>2178</v>
      </c>
      <c r="B1924" s="7">
        <v>1923</v>
      </c>
      <c r="C1924" s="7" t="s">
        <v>6816</v>
      </c>
      <c r="D1924" s="7" t="s">
        <v>6817</v>
      </c>
      <c r="E1924" s="7" t="s">
        <v>2817</v>
      </c>
      <c r="F1924" s="7">
        <v>19</v>
      </c>
      <c r="G1924" s="7" t="s">
        <v>121</v>
      </c>
      <c r="H1924" s="7" t="s">
        <v>551</v>
      </c>
      <c r="I1924" s="7" t="s">
        <v>3170</v>
      </c>
      <c r="J1924" s="7" t="s">
        <v>754</v>
      </c>
      <c r="N1924" t="str">
        <f t="shared" si="330"/>
        <v>堀田</v>
      </c>
      <c r="O1924" t="str">
        <f t="shared" si="331"/>
        <v>力也</v>
      </c>
      <c r="P1924" t="str">
        <f t="shared" si="332"/>
        <v>ホリタ</v>
      </c>
      <c r="Q1924" t="str">
        <f t="shared" si="333"/>
        <v>リキヤ</v>
      </c>
      <c r="R1924">
        <f t="shared" si="334"/>
        <v>20</v>
      </c>
      <c r="S1924" t="str">
        <f t="shared" si="335"/>
        <v>2003</v>
      </c>
      <c r="T1924" t="str">
        <f t="shared" si="336"/>
        <v>0102</v>
      </c>
      <c r="U1924" t="str">
        <f t="shared" si="337"/>
        <v>2003/01/02</v>
      </c>
      <c r="V1924" t="str">
        <f t="shared" si="338"/>
        <v>京都</v>
      </c>
      <c r="W1924" t="str">
        <f t="shared" si="339"/>
        <v/>
      </c>
      <c r="X1924" t="str">
        <f t="shared" si="340"/>
        <v>びわこ成蹊スポーツ大</v>
      </c>
    </row>
    <row r="1925" spans="1:24" x14ac:dyDescent="0.55000000000000004">
      <c r="A1925" s="7" t="s">
        <v>2178</v>
      </c>
      <c r="B1925" s="7">
        <v>1924</v>
      </c>
      <c r="C1925" s="7" t="s">
        <v>6818</v>
      </c>
      <c r="D1925" s="7" t="s">
        <v>6819</v>
      </c>
      <c r="E1925" s="7" t="s">
        <v>6820</v>
      </c>
      <c r="F1925" s="7">
        <v>18</v>
      </c>
      <c r="G1925" s="7" t="s">
        <v>98</v>
      </c>
      <c r="H1925" s="7" t="s">
        <v>551</v>
      </c>
      <c r="I1925" s="7" t="s">
        <v>2969</v>
      </c>
      <c r="J1925" s="7" t="s">
        <v>6821</v>
      </c>
      <c r="N1925" t="str">
        <f t="shared" si="330"/>
        <v>松岡</v>
      </c>
      <c r="O1925" t="str">
        <f t="shared" si="331"/>
        <v>浩光</v>
      </c>
      <c r="P1925" t="str">
        <f t="shared" si="332"/>
        <v>マツオカ</v>
      </c>
      <c r="Q1925" t="str">
        <f t="shared" si="333"/>
        <v>ヒロミ</v>
      </c>
      <c r="R1925">
        <f t="shared" si="334"/>
        <v>18</v>
      </c>
      <c r="S1925" t="str">
        <f t="shared" si="335"/>
        <v>2004</v>
      </c>
      <c r="T1925" t="str">
        <f t="shared" si="336"/>
        <v>0323</v>
      </c>
      <c r="U1925" t="str">
        <f t="shared" si="337"/>
        <v>2004/03/23</v>
      </c>
      <c r="V1925" t="str">
        <f t="shared" si="338"/>
        <v>滋賀</v>
      </c>
      <c r="W1925" t="str">
        <f t="shared" si="339"/>
        <v/>
      </c>
      <c r="X1925" t="str">
        <f t="shared" si="340"/>
        <v>びわこ成蹊スポーツ大</v>
      </c>
    </row>
    <row r="1926" spans="1:24" x14ac:dyDescent="0.55000000000000004">
      <c r="A1926" s="7" t="s">
        <v>2178</v>
      </c>
      <c r="B1926" s="7">
        <v>1925</v>
      </c>
      <c r="C1926" s="7" t="s">
        <v>6822</v>
      </c>
      <c r="D1926" s="7" t="s">
        <v>6823</v>
      </c>
      <c r="E1926" s="7" t="s">
        <v>3428</v>
      </c>
      <c r="F1926" s="7">
        <v>18</v>
      </c>
      <c r="G1926" s="7" t="s">
        <v>121</v>
      </c>
      <c r="H1926" s="7" t="s">
        <v>551</v>
      </c>
      <c r="I1926" s="7" t="s">
        <v>138</v>
      </c>
      <c r="J1926" s="7" t="s">
        <v>117</v>
      </c>
      <c r="N1926" t="str">
        <f t="shared" si="330"/>
        <v>松山</v>
      </c>
      <c r="O1926" t="str">
        <f t="shared" si="331"/>
        <v>巧</v>
      </c>
      <c r="P1926" t="str">
        <f t="shared" si="332"/>
        <v>マツヤマ</v>
      </c>
      <c r="Q1926" t="str">
        <f t="shared" si="333"/>
        <v>タクミ</v>
      </c>
      <c r="R1926">
        <f t="shared" si="334"/>
        <v>19</v>
      </c>
      <c r="S1926" t="str">
        <f t="shared" si="335"/>
        <v>2003</v>
      </c>
      <c r="T1926" t="str">
        <f t="shared" si="336"/>
        <v>0510</v>
      </c>
      <c r="U1926" t="str">
        <f t="shared" si="337"/>
        <v>2003/05/10</v>
      </c>
      <c r="V1926" t="str">
        <f t="shared" si="338"/>
        <v>京都</v>
      </c>
      <c r="W1926" t="str">
        <f t="shared" si="339"/>
        <v/>
      </c>
      <c r="X1926" t="str">
        <f t="shared" si="340"/>
        <v>びわこ成蹊スポーツ大</v>
      </c>
    </row>
    <row r="1927" spans="1:24" x14ac:dyDescent="0.55000000000000004">
      <c r="A1927" s="7" t="s">
        <v>2178</v>
      </c>
      <c r="B1927" s="7">
        <v>1926</v>
      </c>
      <c r="C1927" s="7" t="s">
        <v>6824</v>
      </c>
      <c r="D1927" s="7" t="s">
        <v>6825</v>
      </c>
      <c r="E1927" s="7" t="s">
        <v>4687</v>
      </c>
      <c r="F1927" s="7">
        <v>18</v>
      </c>
      <c r="G1927" s="7" t="s">
        <v>127</v>
      </c>
      <c r="H1927" s="7" t="s">
        <v>551</v>
      </c>
      <c r="I1927" s="7" t="s">
        <v>6826</v>
      </c>
      <c r="J1927" s="7" t="s">
        <v>2044</v>
      </c>
      <c r="N1927" t="str">
        <f t="shared" si="330"/>
        <v>三野</v>
      </c>
      <c r="O1927" t="str">
        <f t="shared" si="331"/>
        <v>瞳真</v>
      </c>
      <c r="P1927" t="str">
        <f t="shared" si="332"/>
        <v>ミノ</v>
      </c>
      <c r="Q1927" t="str">
        <f t="shared" si="333"/>
        <v>トウマ</v>
      </c>
      <c r="R1927">
        <f t="shared" si="334"/>
        <v>19</v>
      </c>
      <c r="S1927" t="str">
        <f t="shared" si="335"/>
        <v>2003</v>
      </c>
      <c r="T1927" t="str">
        <f t="shared" si="336"/>
        <v>0618</v>
      </c>
      <c r="U1927" t="str">
        <f t="shared" si="337"/>
        <v>2003/06/18</v>
      </c>
      <c r="V1927" t="str">
        <f t="shared" si="338"/>
        <v>香川</v>
      </c>
      <c r="W1927" t="str">
        <f t="shared" si="339"/>
        <v/>
      </c>
      <c r="X1927" t="str">
        <f t="shared" si="340"/>
        <v>びわこ成蹊スポーツ大</v>
      </c>
    </row>
    <row r="1928" spans="1:24" x14ac:dyDescent="0.55000000000000004">
      <c r="A1928" s="7" t="s">
        <v>2178</v>
      </c>
      <c r="B1928" s="7">
        <v>1927</v>
      </c>
      <c r="C1928" s="7" t="s">
        <v>6827</v>
      </c>
      <c r="D1928" s="7" t="s">
        <v>6828</v>
      </c>
      <c r="E1928" s="7" t="s">
        <v>6829</v>
      </c>
      <c r="F1928" s="7">
        <v>18</v>
      </c>
      <c r="G1928" s="7" t="s">
        <v>98</v>
      </c>
      <c r="H1928" s="7" t="s">
        <v>551</v>
      </c>
      <c r="I1928" s="7" t="s">
        <v>3456</v>
      </c>
      <c r="J1928" s="7" t="s">
        <v>6830</v>
      </c>
      <c r="N1928" t="str">
        <f t="shared" si="330"/>
        <v>宮﨑</v>
      </c>
      <c r="O1928" t="str">
        <f t="shared" si="331"/>
        <v>泉光</v>
      </c>
      <c r="P1928" t="str">
        <f t="shared" si="332"/>
        <v>ミヤザキ</v>
      </c>
      <c r="Q1928" t="str">
        <f t="shared" si="333"/>
        <v>イズミ</v>
      </c>
      <c r="R1928">
        <f t="shared" si="334"/>
        <v>19</v>
      </c>
      <c r="S1928" t="str">
        <f t="shared" si="335"/>
        <v>2003</v>
      </c>
      <c r="T1928" t="str">
        <f t="shared" si="336"/>
        <v>0604</v>
      </c>
      <c r="U1928" t="str">
        <f t="shared" si="337"/>
        <v>2003/06/04</v>
      </c>
      <c r="V1928" t="str">
        <f t="shared" si="338"/>
        <v>滋賀</v>
      </c>
      <c r="W1928" t="str">
        <f t="shared" si="339"/>
        <v/>
      </c>
      <c r="X1928" t="str">
        <f t="shared" si="340"/>
        <v>びわこ成蹊スポーツ大</v>
      </c>
    </row>
    <row r="1929" spans="1:24" x14ac:dyDescent="0.55000000000000004">
      <c r="A1929" s="7" t="s">
        <v>2178</v>
      </c>
      <c r="B1929" s="7">
        <v>1928</v>
      </c>
      <c r="C1929" s="7" t="s">
        <v>6831</v>
      </c>
      <c r="D1929" s="7" t="s">
        <v>6832</v>
      </c>
      <c r="E1929" s="7" t="s">
        <v>5871</v>
      </c>
      <c r="F1929" s="7">
        <v>18</v>
      </c>
      <c r="G1929" s="7" t="s">
        <v>365</v>
      </c>
      <c r="H1929" s="7" t="s">
        <v>551</v>
      </c>
      <c r="I1929" s="7" t="s">
        <v>2277</v>
      </c>
      <c r="J1929" s="7" t="s">
        <v>1753</v>
      </c>
      <c r="N1929" t="str">
        <f t="shared" si="330"/>
        <v>宮本</v>
      </c>
      <c r="O1929" t="str">
        <f t="shared" si="331"/>
        <v>一樹</v>
      </c>
      <c r="P1929" t="str">
        <f t="shared" si="332"/>
        <v>ミヤモト</v>
      </c>
      <c r="Q1929" t="str">
        <f t="shared" si="333"/>
        <v>イツキ</v>
      </c>
      <c r="R1929">
        <f t="shared" si="334"/>
        <v>19</v>
      </c>
      <c r="S1929" t="str">
        <f t="shared" si="335"/>
        <v>2003</v>
      </c>
      <c r="T1929" t="str">
        <f t="shared" si="336"/>
        <v>0622</v>
      </c>
      <c r="U1929" t="str">
        <f t="shared" si="337"/>
        <v>2003/06/22</v>
      </c>
      <c r="V1929" t="str">
        <f t="shared" si="338"/>
        <v>鳥取</v>
      </c>
      <c r="W1929" t="str">
        <f t="shared" si="339"/>
        <v/>
      </c>
      <c r="X1929" t="str">
        <f t="shared" si="340"/>
        <v>びわこ成蹊スポーツ大</v>
      </c>
    </row>
    <row r="1930" spans="1:24" x14ac:dyDescent="0.55000000000000004">
      <c r="A1930" s="7" t="s">
        <v>2178</v>
      </c>
      <c r="B1930" s="7">
        <v>1929</v>
      </c>
      <c r="C1930" s="7" t="s">
        <v>6833</v>
      </c>
      <c r="D1930" s="7" t="s">
        <v>6834</v>
      </c>
      <c r="E1930" s="7" t="s">
        <v>6835</v>
      </c>
      <c r="F1930" s="7">
        <v>18</v>
      </c>
      <c r="G1930" s="7" t="s">
        <v>98</v>
      </c>
      <c r="H1930" s="7" t="s">
        <v>551</v>
      </c>
      <c r="I1930" s="7" t="s">
        <v>6836</v>
      </c>
      <c r="J1930" s="7" t="s">
        <v>117</v>
      </c>
      <c r="N1930" t="str">
        <f t="shared" si="330"/>
        <v>村山</v>
      </c>
      <c r="O1930" t="str">
        <f t="shared" si="331"/>
        <v>巧</v>
      </c>
      <c r="P1930" t="str">
        <f t="shared" si="332"/>
        <v>ムラヤマ</v>
      </c>
      <c r="Q1930" t="str">
        <f t="shared" si="333"/>
        <v>タクミ</v>
      </c>
      <c r="R1930">
        <f t="shared" si="334"/>
        <v>19</v>
      </c>
      <c r="S1930" t="str">
        <f t="shared" si="335"/>
        <v>2003</v>
      </c>
      <c r="T1930" t="str">
        <f t="shared" si="336"/>
        <v>0919</v>
      </c>
      <c r="U1930" t="str">
        <f t="shared" si="337"/>
        <v>2003/09/19</v>
      </c>
      <c r="V1930" t="str">
        <f t="shared" si="338"/>
        <v>滋賀</v>
      </c>
      <c r="W1930" t="str">
        <f t="shared" si="339"/>
        <v/>
      </c>
      <c r="X1930" t="str">
        <f t="shared" si="340"/>
        <v>びわこ成蹊スポーツ大</v>
      </c>
    </row>
    <row r="1931" spans="1:24" x14ac:dyDescent="0.55000000000000004">
      <c r="A1931" s="7" t="s">
        <v>2178</v>
      </c>
      <c r="B1931" s="7">
        <v>1930</v>
      </c>
      <c r="C1931" s="7" t="s">
        <v>6837</v>
      </c>
      <c r="D1931" s="7" t="s">
        <v>6838</v>
      </c>
      <c r="E1931" s="7" t="s">
        <v>2161</v>
      </c>
      <c r="F1931" s="7">
        <v>18</v>
      </c>
      <c r="G1931" s="7" t="s">
        <v>121</v>
      </c>
      <c r="H1931" s="7" t="s">
        <v>551</v>
      </c>
      <c r="I1931" s="7" t="s">
        <v>1453</v>
      </c>
      <c r="J1931" s="7" t="s">
        <v>192</v>
      </c>
      <c r="N1931" t="str">
        <f t="shared" si="330"/>
        <v>吉岡</v>
      </c>
      <c r="O1931" t="str">
        <f t="shared" si="331"/>
        <v>晴輝</v>
      </c>
      <c r="P1931" t="str">
        <f t="shared" si="332"/>
        <v>ヨシオカ</v>
      </c>
      <c r="Q1931" t="str">
        <f t="shared" si="333"/>
        <v>ハルキ</v>
      </c>
      <c r="R1931">
        <f t="shared" si="334"/>
        <v>19</v>
      </c>
      <c r="S1931" t="str">
        <f t="shared" si="335"/>
        <v>2003</v>
      </c>
      <c r="T1931" t="str">
        <f t="shared" si="336"/>
        <v>1021</v>
      </c>
      <c r="U1931" t="str">
        <f t="shared" si="337"/>
        <v>2003/10/21</v>
      </c>
      <c r="V1931" t="str">
        <f t="shared" si="338"/>
        <v>京都</v>
      </c>
      <c r="W1931" t="str">
        <f t="shared" si="339"/>
        <v/>
      </c>
      <c r="X1931" t="str">
        <f t="shared" si="340"/>
        <v>びわこ成蹊スポーツ大</v>
      </c>
    </row>
    <row r="1932" spans="1:24" x14ac:dyDescent="0.55000000000000004">
      <c r="A1932" s="7" t="s">
        <v>2178</v>
      </c>
      <c r="B1932" s="7">
        <v>1931</v>
      </c>
      <c r="C1932" s="7" t="s">
        <v>6839</v>
      </c>
      <c r="D1932" s="7" t="s">
        <v>6840</v>
      </c>
      <c r="E1932" s="7" t="s">
        <v>651</v>
      </c>
      <c r="F1932" s="7">
        <v>18</v>
      </c>
      <c r="G1932" s="7" t="s">
        <v>143</v>
      </c>
      <c r="H1932" s="7" t="s">
        <v>551</v>
      </c>
      <c r="I1932" s="7" t="s">
        <v>2599</v>
      </c>
      <c r="J1932" s="7" t="s">
        <v>6841</v>
      </c>
      <c r="N1932" t="str">
        <f t="shared" si="330"/>
        <v>和田</v>
      </c>
      <c r="O1932" t="str">
        <f t="shared" si="331"/>
        <v>一晃</v>
      </c>
      <c r="P1932" t="str">
        <f t="shared" si="332"/>
        <v>ワダ</v>
      </c>
      <c r="Q1932" t="str">
        <f t="shared" si="333"/>
        <v>カズアキ</v>
      </c>
      <c r="R1932">
        <f t="shared" si="334"/>
        <v>19</v>
      </c>
      <c r="S1932" t="str">
        <f t="shared" si="335"/>
        <v>2003</v>
      </c>
      <c r="T1932" t="str">
        <f t="shared" si="336"/>
        <v>0403</v>
      </c>
      <c r="U1932" t="str">
        <f t="shared" si="337"/>
        <v>2003/04/03</v>
      </c>
      <c r="V1932" t="str">
        <f t="shared" si="338"/>
        <v>兵庫</v>
      </c>
      <c r="W1932" t="str">
        <f t="shared" si="339"/>
        <v/>
      </c>
      <c r="X1932" t="str">
        <f t="shared" si="340"/>
        <v>びわこ成蹊スポーツ大</v>
      </c>
    </row>
    <row r="1933" spans="1:24" x14ac:dyDescent="0.55000000000000004">
      <c r="A1933" s="7" t="s">
        <v>3937</v>
      </c>
      <c r="B1933" s="7">
        <v>1932</v>
      </c>
      <c r="C1933" s="7" t="s">
        <v>6842</v>
      </c>
      <c r="D1933" s="7" t="s">
        <v>6843</v>
      </c>
      <c r="E1933" s="7" t="s">
        <v>2456</v>
      </c>
      <c r="F1933" s="7">
        <v>19</v>
      </c>
      <c r="G1933" s="7" t="s">
        <v>143</v>
      </c>
      <c r="H1933" s="7" t="s">
        <v>551</v>
      </c>
      <c r="I1933" s="7" t="s">
        <v>6844</v>
      </c>
      <c r="J1933" s="7" t="s">
        <v>165</v>
      </c>
      <c r="N1933" t="str">
        <f t="shared" si="330"/>
        <v>則岡</v>
      </c>
      <c r="O1933" t="str">
        <f t="shared" si="331"/>
        <v>颯太</v>
      </c>
      <c r="P1933" t="str">
        <f t="shared" si="332"/>
        <v>ノリオカ</v>
      </c>
      <c r="Q1933" t="str">
        <f t="shared" si="333"/>
        <v>ソウタ</v>
      </c>
      <c r="R1933">
        <f t="shared" si="334"/>
        <v>20</v>
      </c>
      <c r="S1933" t="str">
        <f t="shared" si="335"/>
        <v>2002</v>
      </c>
      <c r="T1933" t="str">
        <f t="shared" si="336"/>
        <v>0704</v>
      </c>
      <c r="U1933" t="str">
        <f t="shared" si="337"/>
        <v>2002/07/04</v>
      </c>
      <c r="V1933" t="str">
        <f t="shared" si="338"/>
        <v>兵庫</v>
      </c>
      <c r="W1933" t="str">
        <f t="shared" si="339"/>
        <v/>
      </c>
      <c r="X1933" t="str">
        <f t="shared" si="340"/>
        <v>神戸大</v>
      </c>
    </row>
    <row r="1934" spans="1:24" x14ac:dyDescent="0.55000000000000004">
      <c r="A1934" s="7" t="s">
        <v>3937</v>
      </c>
      <c r="B1934" s="7">
        <v>1933</v>
      </c>
      <c r="C1934" s="7" t="s">
        <v>6845</v>
      </c>
      <c r="D1934" s="7" t="s">
        <v>6846</v>
      </c>
      <c r="E1934" s="7" t="s">
        <v>6847</v>
      </c>
      <c r="F1934" s="7">
        <v>18</v>
      </c>
      <c r="G1934" s="7" t="s">
        <v>143</v>
      </c>
      <c r="H1934" s="7" t="s">
        <v>551</v>
      </c>
      <c r="I1934" s="7" t="s">
        <v>416</v>
      </c>
      <c r="J1934" s="7" t="s">
        <v>758</v>
      </c>
      <c r="N1934" t="str">
        <f t="shared" si="330"/>
        <v>藤本</v>
      </c>
      <c r="O1934" t="str">
        <f t="shared" si="331"/>
        <v>亮</v>
      </c>
      <c r="P1934" t="str">
        <f t="shared" si="332"/>
        <v>フジモト</v>
      </c>
      <c r="Q1934" t="str">
        <f t="shared" si="333"/>
        <v>リョウ</v>
      </c>
      <c r="R1934">
        <f t="shared" si="334"/>
        <v>19</v>
      </c>
      <c r="S1934" t="str">
        <f t="shared" si="335"/>
        <v>2003</v>
      </c>
      <c r="T1934" t="str">
        <f t="shared" si="336"/>
        <v>0717</v>
      </c>
      <c r="U1934" t="str">
        <f t="shared" si="337"/>
        <v>2003/07/17</v>
      </c>
      <c r="V1934" t="str">
        <f t="shared" si="338"/>
        <v>兵庫</v>
      </c>
      <c r="W1934" t="str">
        <f t="shared" si="339"/>
        <v/>
      </c>
      <c r="X1934" t="str">
        <f t="shared" si="340"/>
        <v>神戸大</v>
      </c>
    </row>
    <row r="1935" spans="1:24" x14ac:dyDescent="0.55000000000000004">
      <c r="A1935" s="7" t="s">
        <v>6194</v>
      </c>
      <c r="B1935" s="7">
        <v>1934</v>
      </c>
      <c r="C1935" s="7" t="s">
        <v>6848</v>
      </c>
      <c r="D1935" s="7" t="s">
        <v>6849</v>
      </c>
      <c r="E1935" s="7" t="s">
        <v>629</v>
      </c>
      <c r="F1935" s="7">
        <v>18</v>
      </c>
      <c r="G1935" s="7" t="s">
        <v>365</v>
      </c>
      <c r="H1935" s="7" t="s">
        <v>551</v>
      </c>
      <c r="I1935" s="7" t="s">
        <v>229</v>
      </c>
      <c r="J1935" s="7" t="s">
        <v>6850</v>
      </c>
      <c r="N1935" t="str">
        <f t="shared" si="330"/>
        <v>安東</v>
      </c>
      <c r="O1935" t="str">
        <f t="shared" si="331"/>
        <v>潤一郎</v>
      </c>
      <c r="P1935" t="str">
        <f t="shared" si="332"/>
        <v>アンドウ</v>
      </c>
      <c r="Q1935" t="str">
        <f t="shared" si="333"/>
        <v>ジュンイチロウ</v>
      </c>
      <c r="R1935">
        <f t="shared" si="334"/>
        <v>19</v>
      </c>
      <c r="S1935" t="str">
        <f t="shared" si="335"/>
        <v>2003</v>
      </c>
      <c r="T1935" t="str">
        <f t="shared" si="336"/>
        <v>0821</v>
      </c>
      <c r="U1935" t="str">
        <f t="shared" si="337"/>
        <v>2003/08/21</v>
      </c>
      <c r="V1935" t="str">
        <f t="shared" si="338"/>
        <v>鳥取</v>
      </c>
      <c r="W1935" t="str">
        <f t="shared" si="339"/>
        <v/>
      </c>
      <c r="X1935" t="str">
        <f t="shared" si="340"/>
        <v>龍谷大</v>
      </c>
    </row>
    <row r="1936" spans="1:24" x14ac:dyDescent="0.55000000000000004">
      <c r="A1936" s="7" t="s">
        <v>5775</v>
      </c>
      <c r="B1936" s="7">
        <v>1935</v>
      </c>
      <c r="C1936" s="7" t="s">
        <v>6851</v>
      </c>
      <c r="D1936" s="7" t="s">
        <v>6852</v>
      </c>
      <c r="E1936" s="7" t="s">
        <v>6471</v>
      </c>
      <c r="F1936" s="7">
        <v>18</v>
      </c>
      <c r="G1936" s="7" t="s">
        <v>97</v>
      </c>
      <c r="H1936" s="7" t="s">
        <v>551</v>
      </c>
      <c r="I1936" s="7" t="s">
        <v>823</v>
      </c>
      <c r="J1936" s="7" t="s">
        <v>6853</v>
      </c>
      <c r="N1936" t="str">
        <f t="shared" si="330"/>
        <v>田中</v>
      </c>
      <c r="O1936" t="str">
        <f t="shared" si="331"/>
        <v>一範</v>
      </c>
      <c r="P1936" t="str">
        <f t="shared" si="332"/>
        <v>タナカ</v>
      </c>
      <c r="Q1936" t="str">
        <f t="shared" si="333"/>
        <v>カズノリ</v>
      </c>
      <c r="R1936">
        <f t="shared" si="334"/>
        <v>19</v>
      </c>
      <c r="S1936" t="str">
        <f t="shared" si="335"/>
        <v>2003</v>
      </c>
      <c r="T1936" t="str">
        <f t="shared" si="336"/>
        <v>0428</v>
      </c>
      <c r="U1936" t="str">
        <f t="shared" si="337"/>
        <v>2003/04/28</v>
      </c>
      <c r="V1936" t="str">
        <f t="shared" si="338"/>
        <v>岐阜</v>
      </c>
      <c r="W1936" t="str">
        <f t="shared" si="339"/>
        <v/>
      </c>
      <c r="X1936" t="str">
        <f t="shared" si="340"/>
        <v>明治国際医療大</v>
      </c>
    </row>
    <row r="1937" spans="1:24" x14ac:dyDescent="0.55000000000000004">
      <c r="A1937" s="7" t="s">
        <v>3141</v>
      </c>
      <c r="B1937" s="7">
        <v>1936</v>
      </c>
      <c r="C1937" s="7" t="s">
        <v>6854</v>
      </c>
      <c r="D1937" s="7" t="s">
        <v>6855</v>
      </c>
      <c r="E1937" s="7" t="s">
        <v>584</v>
      </c>
      <c r="F1937" s="7">
        <v>18</v>
      </c>
      <c r="G1937" s="7" t="s">
        <v>143</v>
      </c>
      <c r="H1937" s="7" t="s">
        <v>551</v>
      </c>
      <c r="I1937" s="7" t="s">
        <v>6856</v>
      </c>
      <c r="J1937" s="7" t="s">
        <v>4679</v>
      </c>
      <c r="N1937" t="str">
        <f t="shared" si="330"/>
        <v>菅野</v>
      </c>
      <c r="O1937" t="str">
        <f t="shared" si="331"/>
        <v>壱心</v>
      </c>
      <c r="P1937" t="str">
        <f t="shared" si="332"/>
        <v>カンノ</v>
      </c>
      <c r="Q1937" t="str">
        <f t="shared" si="333"/>
        <v>イッシン</v>
      </c>
      <c r="R1937">
        <f t="shared" si="334"/>
        <v>19</v>
      </c>
      <c r="S1937" t="str">
        <f t="shared" si="335"/>
        <v>2003</v>
      </c>
      <c r="T1937" t="str">
        <f t="shared" si="336"/>
        <v>0806</v>
      </c>
      <c r="U1937" t="str">
        <f t="shared" si="337"/>
        <v>2003/08/06</v>
      </c>
      <c r="V1937" t="str">
        <f t="shared" si="338"/>
        <v>兵庫</v>
      </c>
      <c r="W1937" t="str">
        <f t="shared" si="339"/>
        <v/>
      </c>
      <c r="X1937" t="str">
        <f t="shared" si="340"/>
        <v>大阪教育大</v>
      </c>
    </row>
    <row r="1938" spans="1:24" x14ac:dyDescent="0.55000000000000004">
      <c r="A1938" s="7" t="s">
        <v>3141</v>
      </c>
      <c r="B1938" s="7">
        <v>1937</v>
      </c>
      <c r="C1938" s="7" t="s">
        <v>6857</v>
      </c>
      <c r="D1938" s="7" t="s">
        <v>6858</v>
      </c>
      <c r="E1938" s="7" t="s">
        <v>6759</v>
      </c>
      <c r="F1938" s="7">
        <v>18</v>
      </c>
      <c r="G1938" s="7" t="s">
        <v>143</v>
      </c>
      <c r="H1938" s="7" t="s">
        <v>551</v>
      </c>
      <c r="I1938" s="7" t="s">
        <v>6859</v>
      </c>
      <c r="J1938" s="7" t="s">
        <v>6860</v>
      </c>
      <c r="N1938" t="str">
        <f t="shared" si="330"/>
        <v>藤川</v>
      </c>
      <c r="O1938" t="str">
        <f t="shared" si="331"/>
        <v>亜都夢</v>
      </c>
      <c r="P1938" t="str">
        <f t="shared" si="332"/>
        <v>フジカワ</v>
      </c>
      <c r="Q1938" t="str">
        <f t="shared" si="333"/>
        <v>アトム</v>
      </c>
      <c r="R1938">
        <f t="shared" si="334"/>
        <v>19</v>
      </c>
      <c r="S1938" t="str">
        <f t="shared" si="335"/>
        <v>2003</v>
      </c>
      <c r="T1938" t="str">
        <f t="shared" si="336"/>
        <v>0721</v>
      </c>
      <c r="U1938" t="str">
        <f t="shared" si="337"/>
        <v>2003/07/21</v>
      </c>
      <c r="V1938" t="str">
        <f t="shared" si="338"/>
        <v>兵庫</v>
      </c>
      <c r="W1938" t="str">
        <f t="shared" si="339"/>
        <v/>
      </c>
      <c r="X1938" t="str">
        <f t="shared" si="340"/>
        <v>大阪教育大</v>
      </c>
    </row>
    <row r="1939" spans="1:24" x14ac:dyDescent="0.55000000000000004">
      <c r="A1939" s="7" t="s">
        <v>6085</v>
      </c>
      <c r="B1939" s="7">
        <v>1938</v>
      </c>
      <c r="C1939" s="7" t="s">
        <v>6861</v>
      </c>
      <c r="D1939" s="7" t="s">
        <v>6862</v>
      </c>
      <c r="E1939" s="7" t="s">
        <v>3681</v>
      </c>
      <c r="F1939" s="7">
        <v>18</v>
      </c>
      <c r="G1939" s="7" t="s">
        <v>98</v>
      </c>
      <c r="H1939" s="7" t="s">
        <v>551</v>
      </c>
      <c r="I1939" s="7" t="s">
        <v>6863</v>
      </c>
      <c r="J1939" s="7" t="s">
        <v>600</v>
      </c>
      <c r="N1939" t="str">
        <f t="shared" si="330"/>
        <v>玉川</v>
      </c>
      <c r="O1939" t="str">
        <f t="shared" si="331"/>
        <v>慧</v>
      </c>
      <c r="P1939" t="str">
        <f t="shared" si="332"/>
        <v>タマガワ</v>
      </c>
      <c r="Q1939" t="str">
        <f t="shared" si="333"/>
        <v>ケイ</v>
      </c>
      <c r="R1939">
        <f t="shared" si="334"/>
        <v>19</v>
      </c>
      <c r="S1939" t="str">
        <f t="shared" si="335"/>
        <v>2003</v>
      </c>
      <c r="T1939" t="str">
        <f t="shared" si="336"/>
        <v>0809</v>
      </c>
      <c r="U1939" t="str">
        <f t="shared" si="337"/>
        <v>2003/08/09</v>
      </c>
      <c r="V1939" t="str">
        <f t="shared" si="338"/>
        <v>滋賀</v>
      </c>
      <c r="W1939" t="str">
        <f t="shared" si="339"/>
        <v/>
      </c>
      <c r="X1939" t="str">
        <f t="shared" si="340"/>
        <v>滋賀大</v>
      </c>
    </row>
    <row r="1940" spans="1:24" x14ac:dyDescent="0.55000000000000004">
      <c r="A1940" s="7" t="s">
        <v>1522</v>
      </c>
      <c r="B1940" s="7">
        <v>1939</v>
      </c>
      <c r="C1940" s="7" t="s">
        <v>6864</v>
      </c>
      <c r="D1940" s="7" t="s">
        <v>6865</v>
      </c>
      <c r="E1940" s="7" t="s">
        <v>4532</v>
      </c>
      <c r="F1940" s="7">
        <v>20</v>
      </c>
      <c r="G1940" s="7" t="s">
        <v>149</v>
      </c>
      <c r="H1940" s="7" t="s">
        <v>551</v>
      </c>
      <c r="I1940" s="7" t="s">
        <v>6866</v>
      </c>
      <c r="J1940" s="7" t="s">
        <v>171</v>
      </c>
      <c r="N1940" t="str">
        <f t="shared" si="330"/>
        <v>諸岡</v>
      </c>
      <c r="O1940" t="str">
        <f t="shared" si="331"/>
        <v>一也</v>
      </c>
      <c r="P1940" t="str">
        <f t="shared" si="332"/>
        <v>モロオカ</v>
      </c>
      <c r="Q1940" t="str">
        <f t="shared" si="333"/>
        <v>カズヤ</v>
      </c>
      <c r="R1940">
        <f t="shared" si="334"/>
        <v>21</v>
      </c>
      <c r="S1940" t="str">
        <f t="shared" si="335"/>
        <v>2001</v>
      </c>
      <c r="T1940" t="str">
        <f t="shared" si="336"/>
        <v>1029</v>
      </c>
      <c r="U1940" t="str">
        <f t="shared" si="337"/>
        <v>2001/10/29</v>
      </c>
      <c r="V1940" t="str">
        <f t="shared" si="338"/>
        <v>大阪</v>
      </c>
      <c r="W1940" t="str">
        <f t="shared" si="339"/>
        <v/>
      </c>
      <c r="X1940" t="str">
        <f t="shared" si="340"/>
        <v>大阪体育大</v>
      </c>
    </row>
    <row r="1941" spans="1:24" x14ac:dyDescent="0.55000000000000004">
      <c r="A1941" s="7" t="s">
        <v>1522</v>
      </c>
      <c r="B1941" s="7">
        <v>1940</v>
      </c>
      <c r="C1941" s="7" t="s">
        <v>6867</v>
      </c>
      <c r="D1941" s="7" t="s">
        <v>6868</v>
      </c>
      <c r="E1941" s="7" t="s">
        <v>2168</v>
      </c>
      <c r="F1941" s="7">
        <v>18</v>
      </c>
      <c r="G1941" s="7" t="s">
        <v>143</v>
      </c>
      <c r="H1941" s="7" t="s">
        <v>551</v>
      </c>
      <c r="I1941" s="7" t="s">
        <v>170</v>
      </c>
      <c r="J1941" s="7" t="s">
        <v>3797</v>
      </c>
      <c r="N1941" t="str">
        <f t="shared" si="330"/>
        <v>中川</v>
      </c>
      <c r="O1941" t="str">
        <f t="shared" si="331"/>
        <v>悠</v>
      </c>
      <c r="P1941" t="str">
        <f t="shared" si="332"/>
        <v>ナカガワ</v>
      </c>
      <c r="Q1941" t="str">
        <f t="shared" si="333"/>
        <v>ユウ</v>
      </c>
      <c r="R1941">
        <f t="shared" si="334"/>
        <v>19</v>
      </c>
      <c r="S1941" t="str">
        <f t="shared" si="335"/>
        <v>2003</v>
      </c>
      <c r="T1941" t="str">
        <f t="shared" si="336"/>
        <v>0414</v>
      </c>
      <c r="U1941" t="str">
        <f t="shared" si="337"/>
        <v>2003/04/14</v>
      </c>
      <c r="V1941" t="str">
        <f t="shared" si="338"/>
        <v>兵庫</v>
      </c>
      <c r="W1941" t="str">
        <f t="shared" si="339"/>
        <v/>
      </c>
      <c r="X1941" t="str">
        <f t="shared" si="340"/>
        <v>大阪体育大</v>
      </c>
    </row>
    <row r="1942" spans="1:24" x14ac:dyDescent="0.55000000000000004">
      <c r="A1942" s="7" t="s">
        <v>1522</v>
      </c>
      <c r="B1942" s="7">
        <v>1941</v>
      </c>
      <c r="C1942" s="7" t="s">
        <v>6869</v>
      </c>
      <c r="D1942" s="7" t="s">
        <v>6870</v>
      </c>
      <c r="E1942" s="7" t="s">
        <v>6871</v>
      </c>
      <c r="F1942" s="7">
        <v>18</v>
      </c>
      <c r="G1942" s="7" t="s">
        <v>149</v>
      </c>
      <c r="H1942" s="7" t="s">
        <v>551</v>
      </c>
      <c r="I1942" s="7" t="s">
        <v>288</v>
      </c>
      <c r="J1942" s="7" t="s">
        <v>1508</v>
      </c>
      <c r="N1942" t="str">
        <f t="shared" si="330"/>
        <v>中村</v>
      </c>
      <c r="O1942" t="str">
        <f t="shared" si="331"/>
        <v>大雅</v>
      </c>
      <c r="P1942" t="str">
        <f t="shared" si="332"/>
        <v>ナカムラ</v>
      </c>
      <c r="Q1942" t="str">
        <f t="shared" si="333"/>
        <v>タイガ</v>
      </c>
      <c r="R1942">
        <f t="shared" si="334"/>
        <v>19</v>
      </c>
      <c r="S1942" t="str">
        <f t="shared" si="335"/>
        <v>2003</v>
      </c>
      <c r="T1942" t="str">
        <f t="shared" si="336"/>
        <v>0811</v>
      </c>
      <c r="U1942" t="str">
        <f t="shared" si="337"/>
        <v>2003/08/11</v>
      </c>
      <c r="V1942" t="str">
        <f t="shared" si="338"/>
        <v>大阪</v>
      </c>
      <c r="W1942" t="str">
        <f t="shared" si="339"/>
        <v/>
      </c>
      <c r="X1942" t="str">
        <f t="shared" si="340"/>
        <v>大阪体育大</v>
      </c>
    </row>
    <row r="1943" spans="1:24" x14ac:dyDescent="0.55000000000000004">
      <c r="A1943" s="7" t="s">
        <v>1522</v>
      </c>
      <c r="B1943" s="7">
        <v>1942</v>
      </c>
      <c r="C1943" s="7" t="s">
        <v>6872</v>
      </c>
      <c r="D1943" s="7" t="s">
        <v>6873</v>
      </c>
      <c r="E1943" s="7" t="s">
        <v>3537</v>
      </c>
      <c r="F1943" s="7">
        <v>18</v>
      </c>
      <c r="G1943" s="7" t="s">
        <v>365</v>
      </c>
      <c r="H1943" s="7" t="s">
        <v>551</v>
      </c>
      <c r="I1943" s="7" t="s">
        <v>1095</v>
      </c>
      <c r="J1943" s="7" t="s">
        <v>145</v>
      </c>
      <c r="N1943" t="str">
        <f t="shared" si="330"/>
        <v>太田</v>
      </c>
      <c r="O1943" t="str">
        <f t="shared" si="331"/>
        <v>陸</v>
      </c>
      <c r="P1943" t="str">
        <f t="shared" si="332"/>
        <v>オオタ</v>
      </c>
      <c r="Q1943" t="str">
        <f t="shared" si="333"/>
        <v>リク</v>
      </c>
      <c r="R1943">
        <f t="shared" si="334"/>
        <v>18</v>
      </c>
      <c r="S1943" t="str">
        <f t="shared" si="335"/>
        <v>2004</v>
      </c>
      <c r="T1943" t="str">
        <f t="shared" si="336"/>
        <v>0325</v>
      </c>
      <c r="U1943" t="str">
        <f t="shared" si="337"/>
        <v>2004/03/25</v>
      </c>
      <c r="V1943" t="str">
        <f t="shared" si="338"/>
        <v>鳥取</v>
      </c>
      <c r="W1943" t="str">
        <f t="shared" si="339"/>
        <v/>
      </c>
      <c r="X1943" t="str">
        <f t="shared" si="340"/>
        <v>大阪体育大</v>
      </c>
    </row>
    <row r="1944" spans="1:24" x14ac:dyDescent="0.55000000000000004">
      <c r="A1944" s="7" t="s">
        <v>1522</v>
      </c>
      <c r="B1944" s="7">
        <v>1943</v>
      </c>
      <c r="C1944" s="7" t="s">
        <v>6874</v>
      </c>
      <c r="D1944" s="7" t="s">
        <v>6875</v>
      </c>
      <c r="E1944" s="7" t="s">
        <v>6876</v>
      </c>
      <c r="F1944" s="7">
        <v>18</v>
      </c>
      <c r="G1944" s="7" t="s">
        <v>149</v>
      </c>
      <c r="H1944" s="7" t="s">
        <v>551</v>
      </c>
      <c r="I1944" s="7" t="s">
        <v>5858</v>
      </c>
      <c r="J1944" s="7" t="s">
        <v>6877</v>
      </c>
      <c r="N1944" t="str">
        <f t="shared" si="330"/>
        <v>福井</v>
      </c>
      <c r="O1944" t="str">
        <f t="shared" si="331"/>
        <v>清流</v>
      </c>
      <c r="P1944" t="str">
        <f t="shared" si="332"/>
        <v>フクイ</v>
      </c>
      <c r="Q1944" t="str">
        <f t="shared" si="333"/>
        <v>キオラ</v>
      </c>
      <c r="R1944">
        <f t="shared" si="334"/>
        <v>19</v>
      </c>
      <c r="S1944" t="str">
        <f t="shared" si="335"/>
        <v>2003</v>
      </c>
      <c r="T1944" t="str">
        <f t="shared" si="336"/>
        <v>0412</v>
      </c>
      <c r="U1944" t="str">
        <f t="shared" si="337"/>
        <v>2003/04/12</v>
      </c>
      <c r="V1944" t="str">
        <f t="shared" si="338"/>
        <v>大阪</v>
      </c>
      <c r="W1944" t="str">
        <f t="shared" si="339"/>
        <v/>
      </c>
      <c r="X1944" t="str">
        <f t="shared" si="340"/>
        <v>大阪体育大</v>
      </c>
    </row>
    <row r="1945" spans="1:24" x14ac:dyDescent="0.55000000000000004">
      <c r="A1945" s="7" t="s">
        <v>1522</v>
      </c>
      <c r="B1945" s="7">
        <v>1944</v>
      </c>
      <c r="C1945" s="7" t="s">
        <v>6878</v>
      </c>
      <c r="D1945" s="7" t="s">
        <v>6879</v>
      </c>
      <c r="E1945" s="7" t="s">
        <v>6880</v>
      </c>
      <c r="F1945" s="7">
        <v>18</v>
      </c>
      <c r="G1945" s="7" t="s">
        <v>115</v>
      </c>
      <c r="H1945" s="7" t="s">
        <v>551</v>
      </c>
      <c r="I1945" s="7" t="s">
        <v>133</v>
      </c>
      <c r="J1945" s="7" t="s">
        <v>653</v>
      </c>
      <c r="N1945" t="str">
        <f t="shared" si="330"/>
        <v>山田</v>
      </c>
      <c r="O1945" t="str">
        <f t="shared" si="331"/>
        <v>晃大</v>
      </c>
      <c r="P1945" t="str">
        <f t="shared" si="332"/>
        <v>ヤマダ</v>
      </c>
      <c r="Q1945" t="str">
        <f t="shared" si="333"/>
        <v>コウダイ</v>
      </c>
      <c r="R1945">
        <f t="shared" si="334"/>
        <v>19</v>
      </c>
      <c r="S1945" t="str">
        <f t="shared" si="335"/>
        <v>2003</v>
      </c>
      <c r="T1945" t="str">
        <f t="shared" si="336"/>
        <v>1218</v>
      </c>
      <c r="U1945" t="str">
        <f t="shared" si="337"/>
        <v>2003/12/18</v>
      </c>
      <c r="V1945" t="str">
        <f t="shared" si="338"/>
        <v>愛知</v>
      </c>
      <c r="W1945" t="str">
        <f t="shared" si="339"/>
        <v/>
      </c>
      <c r="X1945" t="str">
        <f t="shared" si="340"/>
        <v>大阪体育大</v>
      </c>
    </row>
    <row r="1946" spans="1:24" x14ac:dyDescent="0.55000000000000004">
      <c r="A1946" s="7" t="s">
        <v>1522</v>
      </c>
      <c r="B1946" s="7">
        <v>1945</v>
      </c>
      <c r="C1946" s="7" t="s">
        <v>6881</v>
      </c>
      <c r="D1946" s="7" t="s">
        <v>6882</v>
      </c>
      <c r="E1946" s="7" t="s">
        <v>6805</v>
      </c>
      <c r="F1946" s="7">
        <v>18</v>
      </c>
      <c r="G1946" s="7" t="s">
        <v>143</v>
      </c>
      <c r="H1946" s="7" t="s">
        <v>551</v>
      </c>
      <c r="I1946" s="7" t="s">
        <v>116</v>
      </c>
      <c r="J1946" s="7" t="s">
        <v>235</v>
      </c>
      <c r="N1946" t="str">
        <f t="shared" si="330"/>
        <v>藤田</v>
      </c>
      <c r="O1946" t="str">
        <f t="shared" si="331"/>
        <v>勇人</v>
      </c>
      <c r="P1946" t="str">
        <f t="shared" si="332"/>
        <v>フジタ</v>
      </c>
      <c r="Q1946" t="str">
        <f t="shared" si="333"/>
        <v>ユウト</v>
      </c>
      <c r="R1946">
        <f t="shared" si="334"/>
        <v>19</v>
      </c>
      <c r="S1946" t="str">
        <f t="shared" si="335"/>
        <v>2003</v>
      </c>
      <c r="T1946" t="str">
        <f t="shared" si="336"/>
        <v>0927</v>
      </c>
      <c r="U1946" t="str">
        <f t="shared" si="337"/>
        <v>2003/09/27</v>
      </c>
      <c r="V1946" t="str">
        <f t="shared" si="338"/>
        <v>兵庫</v>
      </c>
      <c r="W1946" t="str">
        <f t="shared" si="339"/>
        <v/>
      </c>
      <c r="X1946" t="str">
        <f t="shared" si="340"/>
        <v>大阪体育大</v>
      </c>
    </row>
    <row r="1947" spans="1:24" x14ac:dyDescent="0.55000000000000004">
      <c r="A1947" s="7" t="s">
        <v>1522</v>
      </c>
      <c r="B1947" s="7">
        <v>1946</v>
      </c>
      <c r="C1947" s="7" t="s">
        <v>6883</v>
      </c>
      <c r="D1947" s="7" t="s">
        <v>6884</v>
      </c>
      <c r="E1947" s="7" t="s">
        <v>6885</v>
      </c>
      <c r="F1947" s="7">
        <v>18</v>
      </c>
      <c r="G1947" s="7" t="s">
        <v>149</v>
      </c>
      <c r="H1947" s="7" t="s">
        <v>551</v>
      </c>
      <c r="I1947" s="7" t="s">
        <v>6886</v>
      </c>
      <c r="J1947" s="7" t="s">
        <v>129</v>
      </c>
      <c r="N1947" t="str">
        <f t="shared" si="330"/>
        <v>南野</v>
      </c>
      <c r="O1947" t="str">
        <f t="shared" si="331"/>
        <v>佑貴</v>
      </c>
      <c r="P1947" t="str">
        <f t="shared" si="332"/>
        <v>ミナミノ</v>
      </c>
      <c r="Q1947" t="str">
        <f t="shared" si="333"/>
        <v>ユウキ</v>
      </c>
      <c r="R1947">
        <f t="shared" si="334"/>
        <v>19</v>
      </c>
      <c r="S1947" t="str">
        <f t="shared" si="335"/>
        <v>2003</v>
      </c>
      <c r="T1947" t="str">
        <f t="shared" si="336"/>
        <v>0905</v>
      </c>
      <c r="U1947" t="str">
        <f t="shared" si="337"/>
        <v>2003/09/05</v>
      </c>
      <c r="V1947" t="str">
        <f t="shared" si="338"/>
        <v>大阪</v>
      </c>
      <c r="W1947" t="str">
        <f t="shared" si="339"/>
        <v/>
      </c>
      <c r="X1947" t="str">
        <f t="shared" si="340"/>
        <v>大阪体育大</v>
      </c>
    </row>
    <row r="1948" spans="1:24" x14ac:dyDescent="0.55000000000000004">
      <c r="A1948" s="7" t="s">
        <v>1522</v>
      </c>
      <c r="B1948" s="7">
        <v>1947</v>
      </c>
      <c r="C1948" s="7" t="s">
        <v>6887</v>
      </c>
      <c r="D1948" s="7" t="s">
        <v>6888</v>
      </c>
      <c r="E1948" s="7" t="s">
        <v>6820</v>
      </c>
      <c r="F1948" s="7">
        <v>18</v>
      </c>
      <c r="G1948" s="7" t="s">
        <v>1220</v>
      </c>
      <c r="H1948" s="7" t="s">
        <v>551</v>
      </c>
      <c r="I1948" s="7" t="s">
        <v>867</v>
      </c>
      <c r="J1948" s="7" t="s">
        <v>576</v>
      </c>
      <c r="N1948" t="str">
        <f t="shared" si="330"/>
        <v>岡本</v>
      </c>
      <c r="O1948" t="str">
        <f t="shared" si="331"/>
        <v>隆太</v>
      </c>
      <c r="P1948" t="str">
        <f t="shared" si="332"/>
        <v>オカモト</v>
      </c>
      <c r="Q1948" t="str">
        <f t="shared" si="333"/>
        <v>リュウタ</v>
      </c>
      <c r="R1948">
        <f t="shared" si="334"/>
        <v>18</v>
      </c>
      <c r="S1948" t="str">
        <f t="shared" si="335"/>
        <v>2004</v>
      </c>
      <c r="T1948" t="str">
        <f t="shared" si="336"/>
        <v>0323</v>
      </c>
      <c r="U1948" t="str">
        <f t="shared" si="337"/>
        <v>2004/03/23</v>
      </c>
      <c r="V1948" t="str">
        <f t="shared" si="338"/>
        <v>和歌山</v>
      </c>
      <c r="W1948" t="str">
        <f t="shared" si="339"/>
        <v/>
      </c>
      <c r="X1948" t="str">
        <f t="shared" si="340"/>
        <v>大阪体育大</v>
      </c>
    </row>
    <row r="1949" spans="1:24" x14ac:dyDescent="0.55000000000000004">
      <c r="A1949" s="7" t="s">
        <v>1522</v>
      </c>
      <c r="B1949" s="7">
        <v>1948</v>
      </c>
      <c r="C1949" s="7" t="s">
        <v>6889</v>
      </c>
      <c r="D1949" s="7" t="s">
        <v>6890</v>
      </c>
      <c r="E1949" s="7" t="s">
        <v>4673</v>
      </c>
      <c r="F1949" s="7">
        <v>18</v>
      </c>
      <c r="G1949" s="7" t="s">
        <v>143</v>
      </c>
      <c r="H1949" s="7" t="s">
        <v>551</v>
      </c>
      <c r="I1949" s="7" t="s">
        <v>6891</v>
      </c>
      <c r="J1949" s="7" t="s">
        <v>6892</v>
      </c>
      <c r="N1949" t="str">
        <f t="shared" si="330"/>
        <v>嘉勢</v>
      </c>
      <c r="O1949" t="str">
        <f t="shared" si="331"/>
        <v>悠夏</v>
      </c>
      <c r="P1949" t="str">
        <f t="shared" si="332"/>
        <v>カセ</v>
      </c>
      <c r="Q1949" t="str">
        <f t="shared" si="333"/>
        <v>ユウカ</v>
      </c>
      <c r="R1949">
        <f t="shared" si="334"/>
        <v>19</v>
      </c>
      <c r="S1949" t="str">
        <f t="shared" si="335"/>
        <v>2003</v>
      </c>
      <c r="T1949" t="str">
        <f t="shared" si="336"/>
        <v>0803</v>
      </c>
      <c r="U1949" t="str">
        <f t="shared" si="337"/>
        <v>2003/08/03</v>
      </c>
      <c r="V1949" t="str">
        <f t="shared" si="338"/>
        <v>兵庫</v>
      </c>
      <c r="W1949" t="str">
        <f t="shared" si="339"/>
        <v/>
      </c>
      <c r="X1949" t="str">
        <f t="shared" si="340"/>
        <v>大阪体育大</v>
      </c>
    </row>
    <row r="1950" spans="1:24" x14ac:dyDescent="0.55000000000000004">
      <c r="A1950" s="7" t="s">
        <v>1522</v>
      </c>
      <c r="B1950" s="7">
        <v>1949</v>
      </c>
      <c r="C1950" s="7" t="s">
        <v>6893</v>
      </c>
      <c r="D1950" s="7" t="s">
        <v>6894</v>
      </c>
      <c r="E1950" s="7" t="s">
        <v>6895</v>
      </c>
      <c r="F1950" s="7">
        <v>18</v>
      </c>
      <c r="G1950" s="7" t="s">
        <v>2290</v>
      </c>
      <c r="H1950" s="7" t="s">
        <v>551</v>
      </c>
      <c r="I1950" s="7" t="s">
        <v>6896</v>
      </c>
      <c r="J1950" s="7" t="s">
        <v>1018</v>
      </c>
      <c r="N1950" t="str">
        <f t="shared" si="330"/>
        <v>新居</v>
      </c>
      <c r="O1950" t="str">
        <f t="shared" si="331"/>
        <v>駿介</v>
      </c>
      <c r="P1950" t="str">
        <f t="shared" si="332"/>
        <v>ニイ</v>
      </c>
      <c r="Q1950" t="str">
        <f t="shared" si="333"/>
        <v>シュンスケ</v>
      </c>
      <c r="R1950">
        <f t="shared" si="334"/>
        <v>19</v>
      </c>
      <c r="S1950" t="str">
        <f t="shared" si="335"/>
        <v>2003</v>
      </c>
      <c r="T1950" t="str">
        <f t="shared" si="336"/>
        <v>0908</v>
      </c>
      <c r="U1950" t="str">
        <f t="shared" si="337"/>
        <v>2003/09/08</v>
      </c>
      <c r="V1950" t="str">
        <f t="shared" si="338"/>
        <v>徳島</v>
      </c>
      <c r="W1950" t="str">
        <f t="shared" si="339"/>
        <v/>
      </c>
      <c r="X1950" t="str">
        <f t="shared" si="340"/>
        <v>大阪体育大</v>
      </c>
    </row>
    <row r="1951" spans="1:24" x14ac:dyDescent="0.55000000000000004">
      <c r="A1951" s="7" t="s">
        <v>1522</v>
      </c>
      <c r="B1951" s="7">
        <v>1950</v>
      </c>
      <c r="C1951" s="7" t="s">
        <v>6897</v>
      </c>
      <c r="D1951" s="7" t="s">
        <v>6898</v>
      </c>
      <c r="E1951" s="7" t="s">
        <v>6701</v>
      </c>
      <c r="F1951" s="7">
        <v>18</v>
      </c>
      <c r="G1951" s="7" t="s">
        <v>149</v>
      </c>
      <c r="H1951" s="7" t="s">
        <v>551</v>
      </c>
      <c r="I1951" s="7" t="s">
        <v>6899</v>
      </c>
      <c r="J1951" s="7" t="s">
        <v>1073</v>
      </c>
      <c r="N1951" t="str">
        <f t="shared" si="330"/>
        <v>松前</v>
      </c>
      <c r="O1951" t="str">
        <f t="shared" si="331"/>
        <v>楽</v>
      </c>
      <c r="P1951" t="str">
        <f t="shared" si="332"/>
        <v>マツマエ</v>
      </c>
      <c r="Q1951" t="str">
        <f t="shared" si="333"/>
        <v>ガク</v>
      </c>
      <c r="R1951">
        <f t="shared" si="334"/>
        <v>19</v>
      </c>
      <c r="S1951" t="str">
        <f t="shared" si="335"/>
        <v>2003</v>
      </c>
      <c r="T1951" t="str">
        <f t="shared" si="336"/>
        <v>0425</v>
      </c>
      <c r="U1951" t="str">
        <f t="shared" si="337"/>
        <v>2003/04/25</v>
      </c>
      <c r="V1951" t="str">
        <f t="shared" si="338"/>
        <v>大阪</v>
      </c>
      <c r="W1951" t="str">
        <f t="shared" si="339"/>
        <v/>
      </c>
      <c r="X1951" t="str">
        <f t="shared" si="340"/>
        <v>大阪体育大</v>
      </c>
    </row>
    <row r="1952" spans="1:24" x14ac:dyDescent="0.55000000000000004">
      <c r="A1952" s="7" t="s">
        <v>1522</v>
      </c>
      <c r="B1952" s="7">
        <v>1951</v>
      </c>
      <c r="C1952" s="7" t="s">
        <v>6900</v>
      </c>
      <c r="D1952" s="7" t="s">
        <v>6901</v>
      </c>
      <c r="E1952" s="7" t="s">
        <v>4650</v>
      </c>
      <c r="F1952" s="7">
        <v>18</v>
      </c>
      <c r="G1952" s="7" t="s">
        <v>97</v>
      </c>
      <c r="H1952" s="7" t="s">
        <v>551</v>
      </c>
      <c r="I1952" s="7" t="s">
        <v>1103</v>
      </c>
      <c r="J1952" s="7" t="s">
        <v>562</v>
      </c>
      <c r="N1952" t="str">
        <f t="shared" si="330"/>
        <v>牧野</v>
      </c>
      <c r="O1952" t="str">
        <f t="shared" si="331"/>
        <v>光晟</v>
      </c>
      <c r="P1952" t="str">
        <f t="shared" si="332"/>
        <v>マキノ</v>
      </c>
      <c r="Q1952" t="str">
        <f t="shared" si="333"/>
        <v>コウセイ</v>
      </c>
      <c r="R1952">
        <f t="shared" si="334"/>
        <v>19</v>
      </c>
      <c r="S1952" t="str">
        <f t="shared" si="335"/>
        <v>2004</v>
      </c>
      <c r="T1952" t="str">
        <f t="shared" si="336"/>
        <v>0124</v>
      </c>
      <c r="U1952" t="str">
        <f t="shared" si="337"/>
        <v>2004/01/24</v>
      </c>
      <c r="V1952" t="str">
        <f t="shared" si="338"/>
        <v>岐阜</v>
      </c>
      <c r="W1952" t="str">
        <f t="shared" si="339"/>
        <v/>
      </c>
      <c r="X1952" t="str">
        <f t="shared" si="340"/>
        <v>大阪体育大</v>
      </c>
    </row>
    <row r="1953" spans="1:24" x14ac:dyDescent="0.55000000000000004">
      <c r="A1953" s="7" t="s">
        <v>1522</v>
      </c>
      <c r="B1953" s="7">
        <v>1952</v>
      </c>
      <c r="C1953" s="7" t="s">
        <v>6902</v>
      </c>
      <c r="D1953" s="7" t="s">
        <v>6903</v>
      </c>
      <c r="E1953" s="7" t="s">
        <v>6752</v>
      </c>
      <c r="F1953" s="7">
        <v>18</v>
      </c>
      <c r="G1953" s="7" t="s">
        <v>143</v>
      </c>
      <c r="H1953" s="7" t="s">
        <v>551</v>
      </c>
      <c r="I1953" s="7" t="s">
        <v>2657</v>
      </c>
      <c r="J1953" s="7" t="s">
        <v>6904</v>
      </c>
      <c r="N1953" t="str">
        <f t="shared" si="330"/>
        <v>澤田</v>
      </c>
      <c r="O1953" t="str">
        <f t="shared" si="331"/>
        <v>武丸</v>
      </c>
      <c r="P1953" t="str">
        <f t="shared" si="332"/>
        <v>サワダ</v>
      </c>
      <c r="Q1953" t="str">
        <f t="shared" si="333"/>
        <v>タケマル</v>
      </c>
      <c r="R1953">
        <f t="shared" si="334"/>
        <v>19</v>
      </c>
      <c r="S1953" t="str">
        <f t="shared" si="335"/>
        <v>2004</v>
      </c>
      <c r="T1953" t="str">
        <f t="shared" si="336"/>
        <v>0105</v>
      </c>
      <c r="U1953" t="str">
        <f t="shared" si="337"/>
        <v>2004/01/05</v>
      </c>
      <c r="V1953" t="str">
        <f t="shared" si="338"/>
        <v>兵庫</v>
      </c>
      <c r="W1953" t="str">
        <f t="shared" si="339"/>
        <v/>
      </c>
      <c r="X1953" t="str">
        <f t="shared" si="340"/>
        <v>大阪体育大</v>
      </c>
    </row>
    <row r="1954" spans="1:24" x14ac:dyDescent="0.55000000000000004">
      <c r="A1954" s="7" t="s">
        <v>1522</v>
      </c>
      <c r="B1954" s="7">
        <v>1953</v>
      </c>
      <c r="C1954" s="7" t="s">
        <v>6905</v>
      </c>
      <c r="D1954" s="7" t="s">
        <v>6906</v>
      </c>
      <c r="E1954" s="7" t="s">
        <v>6907</v>
      </c>
      <c r="F1954" s="7">
        <v>18</v>
      </c>
      <c r="G1954" s="7" t="s">
        <v>149</v>
      </c>
      <c r="H1954" s="7" t="s">
        <v>551</v>
      </c>
      <c r="I1954" s="7" t="s">
        <v>1605</v>
      </c>
      <c r="J1954" s="7" t="s">
        <v>117</v>
      </c>
      <c r="N1954" t="str">
        <f t="shared" si="330"/>
        <v>岩崎</v>
      </c>
      <c r="O1954" t="str">
        <f t="shared" si="331"/>
        <v>拓生</v>
      </c>
      <c r="P1954" t="str">
        <f t="shared" si="332"/>
        <v>イワサキ</v>
      </c>
      <c r="Q1954" t="str">
        <f t="shared" si="333"/>
        <v>タクミ</v>
      </c>
      <c r="R1954">
        <f t="shared" si="334"/>
        <v>18</v>
      </c>
      <c r="S1954" t="str">
        <f t="shared" si="335"/>
        <v>2004</v>
      </c>
      <c r="T1954" t="str">
        <f t="shared" si="336"/>
        <v>0212</v>
      </c>
      <c r="U1954" t="str">
        <f t="shared" si="337"/>
        <v>2004/02/12</v>
      </c>
      <c r="V1954" t="str">
        <f t="shared" si="338"/>
        <v>大阪</v>
      </c>
      <c r="W1954" t="str">
        <f t="shared" si="339"/>
        <v/>
      </c>
      <c r="X1954" t="str">
        <f t="shared" si="340"/>
        <v>大阪体育大</v>
      </c>
    </row>
    <row r="1955" spans="1:24" x14ac:dyDescent="0.55000000000000004">
      <c r="A1955" s="7" t="s">
        <v>1522</v>
      </c>
      <c r="B1955" s="7">
        <v>1954</v>
      </c>
      <c r="C1955" s="7" t="s">
        <v>6908</v>
      </c>
      <c r="D1955" s="7" t="s">
        <v>6909</v>
      </c>
      <c r="E1955" s="7" t="s">
        <v>1117</v>
      </c>
      <c r="F1955" s="7">
        <v>18</v>
      </c>
      <c r="G1955" s="7" t="s">
        <v>149</v>
      </c>
      <c r="H1955" s="7" t="s">
        <v>551</v>
      </c>
      <c r="I1955" s="7" t="s">
        <v>1473</v>
      </c>
      <c r="J1955" s="7" t="s">
        <v>474</v>
      </c>
      <c r="N1955" t="str">
        <f t="shared" si="330"/>
        <v>秋山</v>
      </c>
      <c r="O1955" t="str">
        <f t="shared" si="331"/>
        <v>鴻太</v>
      </c>
      <c r="P1955" t="str">
        <f t="shared" si="332"/>
        <v>アキヤマ</v>
      </c>
      <c r="Q1955" t="str">
        <f t="shared" si="333"/>
        <v>コウタ</v>
      </c>
      <c r="R1955">
        <f t="shared" si="334"/>
        <v>19</v>
      </c>
      <c r="S1955" t="str">
        <f t="shared" si="335"/>
        <v>2003</v>
      </c>
      <c r="T1955" t="str">
        <f t="shared" si="336"/>
        <v>1227</v>
      </c>
      <c r="U1955" t="str">
        <f t="shared" si="337"/>
        <v>2003/12/27</v>
      </c>
      <c r="V1955" t="str">
        <f t="shared" si="338"/>
        <v>大阪</v>
      </c>
      <c r="W1955" t="str">
        <f t="shared" si="339"/>
        <v/>
      </c>
      <c r="X1955" t="str">
        <f t="shared" si="340"/>
        <v>大阪体育大</v>
      </c>
    </row>
    <row r="1956" spans="1:24" x14ac:dyDescent="0.55000000000000004">
      <c r="A1956" s="7" t="s">
        <v>1522</v>
      </c>
      <c r="B1956" s="7">
        <v>1955</v>
      </c>
      <c r="C1956" s="7" t="s">
        <v>6910</v>
      </c>
      <c r="D1956" s="7" t="s">
        <v>1882</v>
      </c>
      <c r="E1956" s="7" t="s">
        <v>4561</v>
      </c>
      <c r="F1956" s="7">
        <v>19</v>
      </c>
      <c r="G1956" s="7" t="s">
        <v>898</v>
      </c>
      <c r="H1956" s="7" t="s">
        <v>551</v>
      </c>
      <c r="I1956" s="7" t="s">
        <v>925</v>
      </c>
      <c r="J1956" s="7" t="s">
        <v>262</v>
      </c>
      <c r="N1956" t="str">
        <f t="shared" si="330"/>
        <v>林</v>
      </c>
      <c r="O1956" t="str">
        <f t="shared" si="331"/>
        <v>亘希</v>
      </c>
      <c r="P1956" t="str">
        <f t="shared" si="332"/>
        <v>ハヤシ</v>
      </c>
      <c r="Q1956" t="str">
        <f t="shared" si="333"/>
        <v>コウキ</v>
      </c>
      <c r="R1956">
        <f t="shared" si="334"/>
        <v>20</v>
      </c>
      <c r="S1956" t="str">
        <f t="shared" si="335"/>
        <v>2002</v>
      </c>
      <c r="T1956" t="str">
        <f t="shared" si="336"/>
        <v>1023</v>
      </c>
      <c r="U1956" t="str">
        <f t="shared" si="337"/>
        <v>2002/10/23</v>
      </c>
      <c r="V1956" t="str">
        <f t="shared" si="338"/>
        <v>愛媛</v>
      </c>
      <c r="W1956" t="str">
        <f t="shared" si="339"/>
        <v/>
      </c>
      <c r="X1956" t="str">
        <f t="shared" si="340"/>
        <v>大阪体育大</v>
      </c>
    </row>
    <row r="1957" spans="1:24" x14ac:dyDescent="0.55000000000000004">
      <c r="A1957" s="7" t="s">
        <v>1522</v>
      </c>
      <c r="B1957" s="7">
        <v>1956</v>
      </c>
      <c r="C1957" s="7" t="s">
        <v>6911</v>
      </c>
      <c r="D1957" s="7" t="s">
        <v>6912</v>
      </c>
      <c r="E1957" s="7" t="s">
        <v>1071</v>
      </c>
      <c r="F1957" s="7">
        <v>18</v>
      </c>
      <c r="G1957" s="7" t="s">
        <v>282</v>
      </c>
      <c r="H1957" s="7" t="s">
        <v>551</v>
      </c>
      <c r="I1957" s="7" t="s">
        <v>3812</v>
      </c>
      <c r="J1957" s="7" t="s">
        <v>1297</v>
      </c>
      <c r="N1957" t="str">
        <f t="shared" si="330"/>
        <v>吉川</v>
      </c>
      <c r="O1957" t="str">
        <f t="shared" si="331"/>
        <v>和真</v>
      </c>
      <c r="P1957" t="str">
        <f t="shared" si="332"/>
        <v>ヨシカワ</v>
      </c>
      <c r="Q1957" t="str">
        <f t="shared" si="333"/>
        <v>カズマ</v>
      </c>
      <c r="R1957">
        <f t="shared" si="334"/>
        <v>19</v>
      </c>
      <c r="S1957" t="str">
        <f t="shared" si="335"/>
        <v>2003</v>
      </c>
      <c r="T1957" t="str">
        <f t="shared" si="336"/>
        <v>1213</v>
      </c>
      <c r="U1957" t="str">
        <f t="shared" si="337"/>
        <v>2003/12/13</v>
      </c>
      <c r="V1957" t="str">
        <f t="shared" si="338"/>
        <v>山口</v>
      </c>
      <c r="W1957" t="str">
        <f t="shared" si="339"/>
        <v/>
      </c>
      <c r="X1957" t="str">
        <f t="shared" si="340"/>
        <v>大阪体育大</v>
      </c>
    </row>
    <row r="1958" spans="1:24" x14ac:dyDescent="0.55000000000000004">
      <c r="A1958" s="7" t="s">
        <v>1522</v>
      </c>
      <c r="B1958" s="7">
        <v>1957</v>
      </c>
      <c r="C1958" s="7" t="s">
        <v>6913</v>
      </c>
      <c r="D1958" s="7" t="s">
        <v>6914</v>
      </c>
      <c r="E1958" s="7" t="s">
        <v>6915</v>
      </c>
      <c r="F1958" s="7">
        <v>18</v>
      </c>
      <c r="G1958" s="7" t="s">
        <v>115</v>
      </c>
      <c r="H1958" s="7" t="s">
        <v>551</v>
      </c>
      <c r="I1958" s="7" t="s">
        <v>2661</v>
      </c>
      <c r="J1958" s="7" t="s">
        <v>6916</v>
      </c>
      <c r="N1958" t="str">
        <f t="shared" si="330"/>
        <v>村上</v>
      </c>
      <c r="O1958" t="str">
        <f t="shared" si="331"/>
        <v>龍永</v>
      </c>
      <c r="P1958" t="str">
        <f t="shared" si="332"/>
        <v>ムラカミ</v>
      </c>
      <c r="Q1958" t="str">
        <f t="shared" si="333"/>
        <v>リュウエイ</v>
      </c>
      <c r="R1958">
        <f t="shared" si="334"/>
        <v>19</v>
      </c>
      <c r="S1958" t="str">
        <f t="shared" si="335"/>
        <v>2003</v>
      </c>
      <c r="T1958" t="str">
        <f t="shared" si="336"/>
        <v>0916</v>
      </c>
      <c r="U1958" t="str">
        <f t="shared" si="337"/>
        <v>2003/09/16</v>
      </c>
      <c r="V1958" t="str">
        <f t="shared" si="338"/>
        <v>愛知</v>
      </c>
      <c r="W1958" t="str">
        <f t="shared" si="339"/>
        <v/>
      </c>
      <c r="X1958" t="str">
        <f t="shared" si="340"/>
        <v>大阪体育大</v>
      </c>
    </row>
    <row r="1959" spans="1:24" x14ac:dyDescent="0.55000000000000004">
      <c r="A1959" s="7" t="s">
        <v>1522</v>
      </c>
      <c r="B1959" s="7">
        <v>1958</v>
      </c>
      <c r="C1959" s="7" t="s">
        <v>6917</v>
      </c>
      <c r="D1959" s="7" t="s">
        <v>6918</v>
      </c>
      <c r="E1959" s="7" t="s">
        <v>6919</v>
      </c>
      <c r="F1959" s="7">
        <v>18</v>
      </c>
      <c r="G1959" s="7" t="s">
        <v>149</v>
      </c>
      <c r="H1959" s="7" t="s">
        <v>551</v>
      </c>
      <c r="I1959" s="7" t="s">
        <v>676</v>
      </c>
      <c r="J1959" s="7" t="s">
        <v>129</v>
      </c>
      <c r="N1959" t="str">
        <f t="shared" si="330"/>
        <v>森元</v>
      </c>
      <c r="O1959" t="str">
        <f t="shared" si="331"/>
        <v>湧稀</v>
      </c>
      <c r="P1959" t="str">
        <f t="shared" si="332"/>
        <v>モリモト</v>
      </c>
      <c r="Q1959" t="str">
        <f t="shared" si="333"/>
        <v>ユウキ</v>
      </c>
      <c r="R1959">
        <f t="shared" si="334"/>
        <v>19</v>
      </c>
      <c r="S1959" t="str">
        <f t="shared" si="335"/>
        <v>2003</v>
      </c>
      <c r="T1959" t="str">
        <f t="shared" si="336"/>
        <v>0506</v>
      </c>
      <c r="U1959" t="str">
        <f t="shared" si="337"/>
        <v>2003/05/06</v>
      </c>
      <c r="V1959" t="str">
        <f t="shared" si="338"/>
        <v>大阪</v>
      </c>
      <c r="W1959" t="str">
        <f t="shared" si="339"/>
        <v/>
      </c>
      <c r="X1959" t="str">
        <f t="shared" si="340"/>
        <v>大阪体育大</v>
      </c>
    </row>
    <row r="1960" spans="1:24" x14ac:dyDescent="0.55000000000000004">
      <c r="A1960" s="7" t="s">
        <v>1522</v>
      </c>
      <c r="B1960" s="7">
        <v>1959</v>
      </c>
      <c r="C1960" s="7" t="s">
        <v>6920</v>
      </c>
      <c r="D1960" s="7" t="s">
        <v>6921</v>
      </c>
      <c r="E1960" s="7" t="s">
        <v>6802</v>
      </c>
      <c r="F1960" s="7">
        <v>18</v>
      </c>
      <c r="G1960" s="7" t="s">
        <v>143</v>
      </c>
      <c r="H1960" s="7" t="s">
        <v>551</v>
      </c>
      <c r="I1960" s="7" t="s">
        <v>823</v>
      </c>
      <c r="J1960" s="7" t="s">
        <v>430</v>
      </c>
      <c r="N1960" t="str">
        <f t="shared" si="330"/>
        <v>田中</v>
      </c>
      <c r="O1960" t="str">
        <f t="shared" si="331"/>
        <v>一輝</v>
      </c>
      <c r="P1960" t="str">
        <f t="shared" si="332"/>
        <v>タナカ</v>
      </c>
      <c r="Q1960" t="str">
        <f t="shared" si="333"/>
        <v>カズキ</v>
      </c>
      <c r="R1960">
        <f t="shared" si="334"/>
        <v>19</v>
      </c>
      <c r="S1960" t="str">
        <f t="shared" si="335"/>
        <v>2003</v>
      </c>
      <c r="T1960" t="str">
        <f t="shared" si="336"/>
        <v>0929</v>
      </c>
      <c r="U1960" t="str">
        <f t="shared" si="337"/>
        <v>2003/09/29</v>
      </c>
      <c r="V1960" t="str">
        <f t="shared" si="338"/>
        <v>兵庫</v>
      </c>
      <c r="W1960" t="str">
        <f t="shared" si="339"/>
        <v/>
      </c>
      <c r="X1960" t="str">
        <f t="shared" si="340"/>
        <v>大阪体育大</v>
      </c>
    </row>
    <row r="1961" spans="1:24" x14ac:dyDescent="0.55000000000000004">
      <c r="A1961" s="7" t="s">
        <v>1522</v>
      </c>
      <c r="B1961" s="7">
        <v>1960</v>
      </c>
      <c r="C1961" s="7" t="s">
        <v>6922</v>
      </c>
      <c r="D1961" s="7" t="s">
        <v>6923</v>
      </c>
      <c r="E1961" s="7" t="s">
        <v>6367</v>
      </c>
      <c r="F1961" s="7">
        <v>18</v>
      </c>
      <c r="G1961" s="7" t="s">
        <v>143</v>
      </c>
      <c r="H1961" s="7" t="s">
        <v>551</v>
      </c>
      <c r="I1961" s="7" t="s">
        <v>1383</v>
      </c>
      <c r="J1961" s="7" t="s">
        <v>1804</v>
      </c>
      <c r="N1961" t="str">
        <f t="shared" si="330"/>
        <v>足立</v>
      </c>
      <c r="O1961" t="str">
        <f t="shared" si="331"/>
        <v>颯吾</v>
      </c>
      <c r="P1961" t="str">
        <f t="shared" si="332"/>
        <v>アダチ</v>
      </c>
      <c r="Q1961" t="str">
        <f t="shared" si="333"/>
        <v>ソウゴ</v>
      </c>
      <c r="R1961">
        <f t="shared" si="334"/>
        <v>19</v>
      </c>
      <c r="S1961" t="str">
        <f t="shared" si="335"/>
        <v>2003</v>
      </c>
      <c r="T1961" t="str">
        <f t="shared" si="336"/>
        <v>0411</v>
      </c>
      <c r="U1961" t="str">
        <f t="shared" si="337"/>
        <v>2003/04/11</v>
      </c>
      <c r="V1961" t="str">
        <f t="shared" si="338"/>
        <v>兵庫</v>
      </c>
      <c r="W1961" t="str">
        <f t="shared" si="339"/>
        <v/>
      </c>
      <c r="X1961" t="str">
        <f t="shared" si="340"/>
        <v>大阪体育大</v>
      </c>
    </row>
    <row r="1962" spans="1:24" x14ac:dyDescent="0.55000000000000004">
      <c r="A1962" s="7" t="s">
        <v>1522</v>
      </c>
      <c r="B1962" s="7">
        <v>1961</v>
      </c>
      <c r="C1962" s="7" t="s">
        <v>6924</v>
      </c>
      <c r="D1962" s="7" t="s">
        <v>6925</v>
      </c>
      <c r="E1962" s="7" t="s">
        <v>6926</v>
      </c>
      <c r="F1962" s="7">
        <v>18</v>
      </c>
      <c r="G1962" s="7" t="s">
        <v>127</v>
      </c>
      <c r="H1962" s="7" t="s">
        <v>551</v>
      </c>
      <c r="I1962" s="7" t="s">
        <v>6927</v>
      </c>
      <c r="J1962" s="7" t="s">
        <v>165</v>
      </c>
      <c r="N1962" t="str">
        <f t="shared" si="330"/>
        <v>大屋鋪</v>
      </c>
      <c r="O1962" t="str">
        <f t="shared" si="331"/>
        <v>颯太</v>
      </c>
      <c r="P1962" t="str">
        <f t="shared" si="332"/>
        <v>オオヤシキ</v>
      </c>
      <c r="Q1962" t="str">
        <f t="shared" si="333"/>
        <v>ソウタ</v>
      </c>
      <c r="R1962">
        <f t="shared" si="334"/>
        <v>18</v>
      </c>
      <c r="S1962" t="str">
        <f t="shared" si="335"/>
        <v>2004</v>
      </c>
      <c r="T1962" t="str">
        <f t="shared" si="336"/>
        <v>0131</v>
      </c>
      <c r="U1962" t="str">
        <f t="shared" si="337"/>
        <v>2004/01/31</v>
      </c>
      <c r="V1962" t="str">
        <f t="shared" si="338"/>
        <v>香川</v>
      </c>
      <c r="W1962" t="str">
        <f t="shared" si="339"/>
        <v/>
      </c>
      <c r="X1962" t="str">
        <f t="shared" si="340"/>
        <v>大阪体育大</v>
      </c>
    </row>
    <row r="1963" spans="1:24" x14ac:dyDescent="0.55000000000000004">
      <c r="A1963" s="7" t="s">
        <v>1522</v>
      </c>
      <c r="B1963" s="7">
        <v>1962</v>
      </c>
      <c r="C1963" s="7" t="s">
        <v>6928</v>
      </c>
      <c r="D1963" s="7" t="s">
        <v>6929</v>
      </c>
      <c r="E1963" s="7" t="s">
        <v>6930</v>
      </c>
      <c r="F1963" s="7">
        <v>18</v>
      </c>
      <c r="G1963" s="7" t="s">
        <v>149</v>
      </c>
      <c r="H1963" s="7" t="s">
        <v>551</v>
      </c>
      <c r="I1963" s="7" t="s">
        <v>514</v>
      </c>
      <c r="J1963" s="7" t="s">
        <v>562</v>
      </c>
      <c r="N1963" t="str">
        <f t="shared" si="330"/>
        <v>橋本</v>
      </c>
      <c r="O1963" t="str">
        <f t="shared" si="331"/>
        <v>昂星</v>
      </c>
      <c r="P1963" t="str">
        <f t="shared" si="332"/>
        <v>ハシモト</v>
      </c>
      <c r="Q1963" t="str">
        <f t="shared" si="333"/>
        <v>コウセイ</v>
      </c>
      <c r="R1963">
        <f t="shared" si="334"/>
        <v>19</v>
      </c>
      <c r="S1963" t="str">
        <f t="shared" si="335"/>
        <v>2003</v>
      </c>
      <c r="T1963" t="str">
        <f t="shared" si="336"/>
        <v>1211</v>
      </c>
      <c r="U1963" t="str">
        <f t="shared" si="337"/>
        <v>2003/12/11</v>
      </c>
      <c r="V1963" t="str">
        <f t="shared" si="338"/>
        <v>大阪</v>
      </c>
      <c r="W1963" t="str">
        <f t="shared" si="339"/>
        <v/>
      </c>
      <c r="X1963" t="str">
        <f t="shared" si="340"/>
        <v>大阪体育大</v>
      </c>
    </row>
    <row r="1964" spans="1:24" x14ac:dyDescent="0.55000000000000004">
      <c r="A1964" s="7" t="s">
        <v>1522</v>
      </c>
      <c r="B1964" s="7">
        <v>1963</v>
      </c>
      <c r="C1964" s="7" t="s">
        <v>6931</v>
      </c>
      <c r="D1964" s="7" t="s">
        <v>6932</v>
      </c>
      <c r="E1964" s="7" t="s">
        <v>6933</v>
      </c>
      <c r="F1964" s="7">
        <v>18</v>
      </c>
      <c r="G1964" s="7" t="s">
        <v>127</v>
      </c>
      <c r="H1964" s="7" t="s">
        <v>551</v>
      </c>
      <c r="I1964" s="7" t="s">
        <v>434</v>
      </c>
      <c r="J1964" s="7" t="s">
        <v>6934</v>
      </c>
      <c r="N1964" t="str">
        <f t="shared" si="330"/>
        <v>清水</v>
      </c>
      <c r="O1964" t="str">
        <f t="shared" si="331"/>
        <v>敬晶</v>
      </c>
      <c r="P1964" t="str">
        <f t="shared" si="332"/>
        <v>シミズ</v>
      </c>
      <c r="Q1964" t="str">
        <f t="shared" si="333"/>
        <v>ケイショウ</v>
      </c>
      <c r="R1964">
        <f t="shared" si="334"/>
        <v>19</v>
      </c>
      <c r="S1964" t="str">
        <f t="shared" si="335"/>
        <v>2003</v>
      </c>
      <c r="T1964" t="str">
        <f t="shared" si="336"/>
        <v>0507</v>
      </c>
      <c r="U1964" t="str">
        <f t="shared" si="337"/>
        <v>2003/05/07</v>
      </c>
      <c r="V1964" t="str">
        <f t="shared" si="338"/>
        <v>香川</v>
      </c>
      <c r="W1964" t="str">
        <f t="shared" si="339"/>
        <v/>
      </c>
      <c r="X1964" t="str">
        <f t="shared" si="340"/>
        <v>大阪体育大</v>
      </c>
    </row>
    <row r="1965" spans="1:24" x14ac:dyDescent="0.55000000000000004">
      <c r="A1965" s="7" t="s">
        <v>1522</v>
      </c>
      <c r="B1965" s="7">
        <v>1964</v>
      </c>
      <c r="C1965" s="7" t="s">
        <v>6935</v>
      </c>
      <c r="D1965" s="7" t="s">
        <v>6936</v>
      </c>
      <c r="E1965" s="7" t="s">
        <v>1089</v>
      </c>
      <c r="F1965" s="7">
        <v>18</v>
      </c>
      <c r="G1965" s="7" t="s">
        <v>898</v>
      </c>
      <c r="H1965" s="7" t="s">
        <v>551</v>
      </c>
      <c r="I1965" s="7" t="s">
        <v>2907</v>
      </c>
      <c r="J1965" s="7" t="s">
        <v>6937</v>
      </c>
      <c r="N1965" t="str">
        <f t="shared" si="330"/>
        <v>鈴木</v>
      </c>
      <c r="O1965" t="str">
        <f t="shared" si="331"/>
        <v>颯人</v>
      </c>
      <c r="P1965" t="str">
        <f t="shared" si="332"/>
        <v>スズキ</v>
      </c>
      <c r="Q1965" t="str">
        <f t="shared" si="333"/>
        <v>ハヤヒト</v>
      </c>
      <c r="R1965">
        <f t="shared" si="334"/>
        <v>19</v>
      </c>
      <c r="S1965" t="str">
        <f t="shared" si="335"/>
        <v>2003</v>
      </c>
      <c r="T1965" t="str">
        <f t="shared" si="336"/>
        <v>0825</v>
      </c>
      <c r="U1965" t="str">
        <f t="shared" si="337"/>
        <v>2003/08/25</v>
      </c>
      <c r="V1965" t="str">
        <f t="shared" si="338"/>
        <v>愛媛</v>
      </c>
      <c r="W1965" t="str">
        <f t="shared" si="339"/>
        <v/>
      </c>
      <c r="X1965" t="str">
        <f t="shared" si="340"/>
        <v>大阪体育大</v>
      </c>
    </row>
    <row r="1966" spans="1:24" x14ac:dyDescent="0.55000000000000004">
      <c r="A1966" s="7" t="s">
        <v>1522</v>
      </c>
      <c r="B1966" s="7">
        <v>1965</v>
      </c>
      <c r="C1966" s="7" t="s">
        <v>6938</v>
      </c>
      <c r="D1966" s="7" t="s">
        <v>6939</v>
      </c>
      <c r="E1966" s="7" t="s">
        <v>2171</v>
      </c>
      <c r="F1966" s="7">
        <v>18</v>
      </c>
      <c r="G1966" s="7" t="s">
        <v>149</v>
      </c>
      <c r="H1966" s="7" t="s">
        <v>551</v>
      </c>
      <c r="I1966" s="7" t="s">
        <v>288</v>
      </c>
      <c r="J1966" s="7" t="s">
        <v>224</v>
      </c>
      <c r="N1966" t="str">
        <f t="shared" si="330"/>
        <v>中村</v>
      </c>
      <c r="O1966" t="str">
        <f t="shared" si="331"/>
        <v>颯征</v>
      </c>
      <c r="P1966" t="str">
        <f t="shared" si="332"/>
        <v>ナカムラ</v>
      </c>
      <c r="Q1966" t="str">
        <f t="shared" si="333"/>
        <v>リュウセイ</v>
      </c>
      <c r="R1966">
        <f t="shared" si="334"/>
        <v>18</v>
      </c>
      <c r="S1966" t="str">
        <f t="shared" si="335"/>
        <v>2004</v>
      </c>
      <c r="T1966" t="str">
        <f t="shared" si="336"/>
        <v>0302</v>
      </c>
      <c r="U1966" t="str">
        <f t="shared" si="337"/>
        <v>2004/03/02</v>
      </c>
      <c r="V1966" t="str">
        <f t="shared" si="338"/>
        <v>大阪</v>
      </c>
      <c r="W1966" t="str">
        <f t="shared" si="339"/>
        <v/>
      </c>
      <c r="X1966" t="str">
        <f t="shared" si="340"/>
        <v>大阪体育大</v>
      </c>
    </row>
    <row r="1967" spans="1:24" x14ac:dyDescent="0.55000000000000004">
      <c r="A1967" s="7" t="s">
        <v>1522</v>
      </c>
      <c r="B1967" s="7">
        <v>1966</v>
      </c>
      <c r="C1967" s="7" t="s">
        <v>6940</v>
      </c>
      <c r="D1967" s="7" t="s">
        <v>6941</v>
      </c>
      <c r="E1967" s="7" t="s">
        <v>6942</v>
      </c>
      <c r="F1967" s="7">
        <v>18</v>
      </c>
      <c r="G1967" s="7" t="s">
        <v>143</v>
      </c>
      <c r="H1967" s="7" t="s">
        <v>551</v>
      </c>
      <c r="I1967" s="7" t="s">
        <v>2122</v>
      </c>
      <c r="J1967" s="7" t="s">
        <v>6943</v>
      </c>
      <c r="N1967" t="str">
        <f t="shared" si="330"/>
        <v>荒木</v>
      </c>
      <c r="O1967" t="str">
        <f t="shared" si="331"/>
        <v>瑛真</v>
      </c>
      <c r="P1967" t="str">
        <f t="shared" si="332"/>
        <v>アラキ</v>
      </c>
      <c r="Q1967" t="str">
        <f t="shared" si="333"/>
        <v>エイマ</v>
      </c>
      <c r="R1967">
        <f t="shared" si="334"/>
        <v>18</v>
      </c>
      <c r="S1967" t="str">
        <f t="shared" si="335"/>
        <v>2004</v>
      </c>
      <c r="T1967" t="str">
        <f t="shared" si="336"/>
        <v>0305</v>
      </c>
      <c r="U1967" t="str">
        <f t="shared" si="337"/>
        <v>2004/03/05</v>
      </c>
      <c r="V1967" t="str">
        <f t="shared" si="338"/>
        <v>兵庫</v>
      </c>
      <c r="W1967" t="str">
        <f t="shared" si="339"/>
        <v/>
      </c>
      <c r="X1967" t="str">
        <f t="shared" si="340"/>
        <v>大阪体育大</v>
      </c>
    </row>
    <row r="1968" spans="1:24" x14ac:dyDescent="0.55000000000000004">
      <c r="A1968" s="7" t="s">
        <v>1522</v>
      </c>
      <c r="B1968" s="7">
        <v>1967</v>
      </c>
      <c r="C1968" s="7" t="s">
        <v>6944</v>
      </c>
      <c r="D1968" s="7" t="s">
        <v>6945</v>
      </c>
      <c r="E1968" s="7" t="s">
        <v>5026</v>
      </c>
      <c r="F1968" s="7">
        <v>18</v>
      </c>
      <c r="G1968" s="7" t="s">
        <v>149</v>
      </c>
      <c r="H1968" s="7" t="s">
        <v>551</v>
      </c>
      <c r="I1968" s="7" t="s">
        <v>6946</v>
      </c>
      <c r="J1968" s="7" t="s">
        <v>562</v>
      </c>
      <c r="N1968" t="str">
        <f t="shared" si="330"/>
        <v>奥田</v>
      </c>
      <c r="O1968" t="str">
        <f t="shared" si="331"/>
        <v>倖成</v>
      </c>
      <c r="P1968" t="str">
        <f t="shared" si="332"/>
        <v>オクダ</v>
      </c>
      <c r="Q1968" t="str">
        <f t="shared" si="333"/>
        <v>コウセイ</v>
      </c>
      <c r="R1968">
        <f t="shared" si="334"/>
        <v>19</v>
      </c>
      <c r="S1968" t="str">
        <f t="shared" si="335"/>
        <v>2003</v>
      </c>
      <c r="T1968" t="str">
        <f t="shared" si="336"/>
        <v>0711</v>
      </c>
      <c r="U1968" t="str">
        <f t="shared" si="337"/>
        <v>2003/07/11</v>
      </c>
      <c r="V1968" t="str">
        <f t="shared" si="338"/>
        <v>大阪</v>
      </c>
      <c r="W1968" t="str">
        <f t="shared" si="339"/>
        <v/>
      </c>
      <c r="X1968" t="str">
        <f t="shared" si="340"/>
        <v>大阪体育大</v>
      </c>
    </row>
    <row r="1969" spans="1:24" x14ac:dyDescent="0.55000000000000004">
      <c r="A1969" s="7" t="s">
        <v>1522</v>
      </c>
      <c r="B1969" s="7">
        <v>1968</v>
      </c>
      <c r="C1969" s="7" t="s">
        <v>6947</v>
      </c>
      <c r="D1969" s="7" t="s">
        <v>6948</v>
      </c>
      <c r="E1969" s="7" t="s">
        <v>6949</v>
      </c>
      <c r="F1969" s="7">
        <v>18</v>
      </c>
      <c r="G1969" s="7" t="s">
        <v>127</v>
      </c>
      <c r="H1969" s="7" t="s">
        <v>551</v>
      </c>
      <c r="I1969" s="7" t="s">
        <v>392</v>
      </c>
      <c r="J1969" s="7" t="s">
        <v>235</v>
      </c>
      <c r="N1969" t="str">
        <f t="shared" si="330"/>
        <v>山口</v>
      </c>
      <c r="O1969" t="str">
        <f t="shared" si="331"/>
        <v>悠登</v>
      </c>
      <c r="P1969" t="str">
        <f t="shared" si="332"/>
        <v>ヤマグチ</v>
      </c>
      <c r="Q1969" t="str">
        <f t="shared" si="333"/>
        <v>ユウト</v>
      </c>
      <c r="R1969">
        <f t="shared" si="334"/>
        <v>19</v>
      </c>
      <c r="S1969" t="str">
        <f t="shared" si="335"/>
        <v>2003</v>
      </c>
      <c r="T1969" t="str">
        <f t="shared" si="336"/>
        <v>1225</v>
      </c>
      <c r="U1969" t="str">
        <f t="shared" si="337"/>
        <v>2003/12/25</v>
      </c>
      <c r="V1969" t="str">
        <f t="shared" si="338"/>
        <v>香川</v>
      </c>
      <c r="W1969" t="str">
        <f t="shared" si="339"/>
        <v/>
      </c>
      <c r="X1969" t="str">
        <f t="shared" si="340"/>
        <v>大阪体育大</v>
      </c>
    </row>
    <row r="1970" spans="1:24" x14ac:dyDescent="0.55000000000000004">
      <c r="A1970" s="7" t="s">
        <v>1522</v>
      </c>
      <c r="B1970" s="7">
        <v>1969</v>
      </c>
      <c r="C1970" s="7" t="s">
        <v>6950</v>
      </c>
      <c r="D1970" s="7" t="s">
        <v>6951</v>
      </c>
      <c r="E1970" s="7" t="s">
        <v>5995</v>
      </c>
      <c r="F1970" s="7">
        <v>18</v>
      </c>
      <c r="G1970" s="7" t="s">
        <v>149</v>
      </c>
      <c r="H1970" s="7" t="s">
        <v>551</v>
      </c>
      <c r="I1970" s="7" t="s">
        <v>6952</v>
      </c>
      <c r="J1970" s="7" t="s">
        <v>1580</v>
      </c>
      <c r="N1970" t="str">
        <f t="shared" si="330"/>
        <v>足立</v>
      </c>
      <c r="O1970" t="str">
        <f t="shared" si="331"/>
        <v>稜河</v>
      </c>
      <c r="P1970" t="str">
        <f t="shared" si="332"/>
        <v>アダチ</v>
      </c>
      <c r="Q1970" t="str">
        <f t="shared" si="333"/>
        <v>リョウガ</v>
      </c>
      <c r="R1970">
        <f t="shared" si="334"/>
        <v>19</v>
      </c>
      <c r="S1970" t="str">
        <f t="shared" si="335"/>
        <v>2003</v>
      </c>
      <c r="T1970" t="str">
        <f t="shared" si="336"/>
        <v>0514</v>
      </c>
      <c r="U1970" t="str">
        <f t="shared" si="337"/>
        <v>2003/05/14</v>
      </c>
      <c r="V1970" t="str">
        <f t="shared" si="338"/>
        <v>大阪</v>
      </c>
      <c r="W1970" t="str">
        <f t="shared" si="339"/>
        <v/>
      </c>
      <c r="X1970" t="str">
        <f t="shared" si="340"/>
        <v>大阪体育大</v>
      </c>
    </row>
    <row r="1971" spans="1:24" x14ac:dyDescent="0.55000000000000004">
      <c r="A1971" s="7" t="s">
        <v>1522</v>
      </c>
      <c r="B1971" s="7">
        <v>1970</v>
      </c>
      <c r="C1971" s="7" t="s">
        <v>6953</v>
      </c>
      <c r="D1971" s="7" t="s">
        <v>6954</v>
      </c>
      <c r="E1971" s="7" t="s">
        <v>5010</v>
      </c>
      <c r="F1971" s="7">
        <v>18</v>
      </c>
      <c r="G1971" s="7" t="s">
        <v>149</v>
      </c>
      <c r="H1971" s="7" t="s">
        <v>551</v>
      </c>
      <c r="I1971" s="7" t="s">
        <v>6955</v>
      </c>
      <c r="J1971" s="7" t="s">
        <v>129</v>
      </c>
      <c r="N1971" t="str">
        <f t="shared" si="330"/>
        <v>高瀬</v>
      </c>
      <c r="O1971" t="str">
        <f t="shared" si="331"/>
        <v>悠輝</v>
      </c>
      <c r="P1971" t="str">
        <f t="shared" si="332"/>
        <v>タカセ</v>
      </c>
      <c r="Q1971" t="str">
        <f t="shared" si="333"/>
        <v>ユウキ</v>
      </c>
      <c r="R1971">
        <f t="shared" si="334"/>
        <v>19</v>
      </c>
      <c r="S1971" t="str">
        <f t="shared" si="335"/>
        <v>2003</v>
      </c>
      <c r="T1971" t="str">
        <f t="shared" si="336"/>
        <v>1123</v>
      </c>
      <c r="U1971" t="str">
        <f t="shared" si="337"/>
        <v>2003/11/23</v>
      </c>
      <c r="V1971" t="str">
        <f t="shared" si="338"/>
        <v>大阪</v>
      </c>
      <c r="W1971" t="str">
        <f t="shared" si="339"/>
        <v/>
      </c>
      <c r="X1971" t="str">
        <f t="shared" si="340"/>
        <v>大阪体育大</v>
      </c>
    </row>
    <row r="1972" spans="1:24" x14ac:dyDescent="0.55000000000000004">
      <c r="A1972" s="7" t="s">
        <v>1522</v>
      </c>
      <c r="B1972" s="7">
        <v>1971</v>
      </c>
      <c r="C1972" s="7" t="s">
        <v>6956</v>
      </c>
      <c r="D1972" s="7" t="s">
        <v>6957</v>
      </c>
      <c r="E1972" s="7" t="s">
        <v>4709</v>
      </c>
      <c r="F1972" s="7">
        <v>18</v>
      </c>
      <c r="G1972" s="7" t="s">
        <v>149</v>
      </c>
      <c r="H1972" s="7" t="s">
        <v>551</v>
      </c>
      <c r="I1972" s="7" t="s">
        <v>6142</v>
      </c>
      <c r="J1972" s="7" t="s">
        <v>6958</v>
      </c>
      <c r="N1972" t="str">
        <f t="shared" si="330"/>
        <v>吉原</v>
      </c>
      <c r="O1972" t="str">
        <f t="shared" si="331"/>
        <v>白虎</v>
      </c>
      <c r="P1972" t="str">
        <f t="shared" si="332"/>
        <v>ヨシハラ</v>
      </c>
      <c r="Q1972" t="str">
        <f t="shared" si="333"/>
        <v>ハクト</v>
      </c>
      <c r="R1972">
        <f t="shared" si="334"/>
        <v>19</v>
      </c>
      <c r="S1972" t="str">
        <f t="shared" si="335"/>
        <v>2003</v>
      </c>
      <c r="T1972" t="str">
        <f t="shared" si="336"/>
        <v>0921</v>
      </c>
      <c r="U1972" t="str">
        <f t="shared" si="337"/>
        <v>2003/09/21</v>
      </c>
      <c r="V1972" t="str">
        <f t="shared" si="338"/>
        <v>大阪</v>
      </c>
      <c r="W1972" t="str">
        <f t="shared" si="339"/>
        <v/>
      </c>
      <c r="X1972" t="str">
        <f t="shared" si="340"/>
        <v>大阪体育大</v>
      </c>
    </row>
    <row r="1973" spans="1:24" x14ac:dyDescent="0.55000000000000004">
      <c r="A1973" s="7" t="s">
        <v>1522</v>
      </c>
      <c r="B1973" s="7">
        <v>1972</v>
      </c>
      <c r="C1973" s="7" t="s">
        <v>6959</v>
      </c>
      <c r="D1973" s="7" t="s">
        <v>6960</v>
      </c>
      <c r="E1973" s="7" t="s">
        <v>6961</v>
      </c>
      <c r="F1973" s="7">
        <v>18</v>
      </c>
      <c r="G1973" s="7" t="s">
        <v>2749</v>
      </c>
      <c r="H1973" s="7" t="s">
        <v>551</v>
      </c>
      <c r="I1973" s="7" t="s">
        <v>6962</v>
      </c>
      <c r="J1973" s="7" t="s">
        <v>1688</v>
      </c>
      <c r="N1973" t="str">
        <f t="shared" si="330"/>
        <v>大津</v>
      </c>
      <c r="O1973" t="str">
        <f t="shared" si="331"/>
        <v>海斗</v>
      </c>
      <c r="P1973" t="str">
        <f t="shared" si="332"/>
        <v>オオツ</v>
      </c>
      <c r="Q1973" t="str">
        <f t="shared" si="333"/>
        <v>カイト</v>
      </c>
      <c r="R1973">
        <f t="shared" si="334"/>
        <v>19</v>
      </c>
      <c r="S1973" t="str">
        <f t="shared" si="335"/>
        <v>2003</v>
      </c>
      <c r="T1973" t="str">
        <f t="shared" si="336"/>
        <v>0617</v>
      </c>
      <c r="U1973" t="str">
        <f t="shared" si="337"/>
        <v>2003/06/17</v>
      </c>
      <c r="V1973" t="str">
        <f t="shared" si="338"/>
        <v>茨城</v>
      </c>
      <c r="W1973" t="str">
        <f t="shared" si="339"/>
        <v/>
      </c>
      <c r="X1973" t="str">
        <f t="shared" si="340"/>
        <v>大阪体育大</v>
      </c>
    </row>
    <row r="1974" spans="1:24" x14ac:dyDescent="0.55000000000000004">
      <c r="A1974" s="7" t="s">
        <v>1522</v>
      </c>
      <c r="B1974" s="7">
        <v>1973</v>
      </c>
      <c r="C1974" s="7" t="s">
        <v>6963</v>
      </c>
      <c r="D1974" s="7" t="s">
        <v>6964</v>
      </c>
      <c r="E1974" s="7" t="s">
        <v>6965</v>
      </c>
      <c r="F1974" s="7">
        <v>18</v>
      </c>
      <c r="G1974" s="7" t="s">
        <v>149</v>
      </c>
      <c r="H1974" s="7" t="s">
        <v>551</v>
      </c>
      <c r="I1974" s="7" t="s">
        <v>6966</v>
      </c>
      <c r="J1974" s="7" t="s">
        <v>105</v>
      </c>
      <c r="N1974" t="str">
        <f t="shared" si="330"/>
        <v>内山</v>
      </c>
      <c r="O1974" t="str">
        <f t="shared" si="331"/>
        <v>大希</v>
      </c>
      <c r="P1974" t="str">
        <f t="shared" si="332"/>
        <v>ウチヤマ</v>
      </c>
      <c r="Q1974" t="str">
        <f t="shared" si="333"/>
        <v>ダイキ</v>
      </c>
      <c r="R1974">
        <f t="shared" si="334"/>
        <v>19</v>
      </c>
      <c r="S1974" t="str">
        <f t="shared" si="335"/>
        <v>2003</v>
      </c>
      <c r="T1974" t="str">
        <f t="shared" si="336"/>
        <v>0831</v>
      </c>
      <c r="U1974" t="str">
        <f t="shared" si="337"/>
        <v>2003/08/31</v>
      </c>
      <c r="V1974" t="str">
        <f t="shared" si="338"/>
        <v>大阪</v>
      </c>
      <c r="W1974" t="str">
        <f t="shared" si="339"/>
        <v/>
      </c>
      <c r="X1974" t="str">
        <f t="shared" si="340"/>
        <v>大阪体育大</v>
      </c>
    </row>
    <row r="1975" spans="1:24" x14ac:dyDescent="0.55000000000000004">
      <c r="A1975" s="7" t="s">
        <v>1522</v>
      </c>
      <c r="B1975" s="7">
        <v>1974</v>
      </c>
      <c r="C1975" s="7" t="s">
        <v>6967</v>
      </c>
      <c r="D1975" s="7" t="s">
        <v>6968</v>
      </c>
      <c r="E1975" s="7" t="s">
        <v>4695</v>
      </c>
      <c r="F1975" s="7">
        <v>18</v>
      </c>
      <c r="G1975" s="7" t="s">
        <v>196</v>
      </c>
      <c r="H1975" s="7" t="s">
        <v>551</v>
      </c>
      <c r="I1975" s="7" t="s">
        <v>3050</v>
      </c>
      <c r="J1975" s="7" t="s">
        <v>613</v>
      </c>
      <c r="N1975" t="str">
        <f t="shared" si="330"/>
        <v>中北</v>
      </c>
      <c r="O1975" t="str">
        <f t="shared" si="331"/>
        <v>廉太郞</v>
      </c>
      <c r="P1975" t="str">
        <f t="shared" si="332"/>
        <v>ナカキタ</v>
      </c>
      <c r="Q1975" t="str">
        <f t="shared" si="333"/>
        <v>レンタロウ</v>
      </c>
      <c r="R1975">
        <f t="shared" si="334"/>
        <v>19</v>
      </c>
      <c r="S1975" t="str">
        <f t="shared" si="335"/>
        <v>2003</v>
      </c>
      <c r="T1975" t="str">
        <f t="shared" si="336"/>
        <v>1105</v>
      </c>
      <c r="U1975" t="str">
        <f t="shared" si="337"/>
        <v>2003/11/05</v>
      </c>
      <c r="V1975" t="str">
        <f t="shared" si="338"/>
        <v>三重</v>
      </c>
      <c r="W1975" t="str">
        <f t="shared" si="339"/>
        <v/>
      </c>
      <c r="X1975" t="str">
        <f t="shared" si="340"/>
        <v>大阪体育大</v>
      </c>
    </row>
    <row r="1976" spans="1:24" x14ac:dyDescent="0.55000000000000004">
      <c r="A1976" s="7" t="s">
        <v>1522</v>
      </c>
      <c r="B1976" s="7">
        <v>1975</v>
      </c>
      <c r="C1976" s="7" t="s">
        <v>6969</v>
      </c>
      <c r="D1976" s="7" t="s">
        <v>6970</v>
      </c>
      <c r="E1976" s="7" t="s">
        <v>5995</v>
      </c>
      <c r="F1976" s="7">
        <v>18</v>
      </c>
      <c r="G1976" s="7" t="s">
        <v>386</v>
      </c>
      <c r="H1976" s="7" t="s">
        <v>551</v>
      </c>
      <c r="I1976" s="7" t="s">
        <v>5822</v>
      </c>
      <c r="J1976" s="7" t="s">
        <v>6971</v>
      </c>
      <c r="N1976" t="str">
        <f t="shared" si="330"/>
        <v>廣田</v>
      </c>
      <c r="O1976" t="str">
        <f t="shared" si="331"/>
        <v>風吾</v>
      </c>
      <c r="P1976" t="str">
        <f t="shared" si="332"/>
        <v>ヒロタ</v>
      </c>
      <c r="Q1976" t="str">
        <f t="shared" si="333"/>
        <v>フウゴ</v>
      </c>
      <c r="R1976">
        <f t="shared" si="334"/>
        <v>19</v>
      </c>
      <c r="S1976" t="str">
        <f t="shared" si="335"/>
        <v>2003</v>
      </c>
      <c r="T1976" t="str">
        <f t="shared" si="336"/>
        <v>0514</v>
      </c>
      <c r="U1976" t="str">
        <f t="shared" si="337"/>
        <v>2003/05/14</v>
      </c>
      <c r="V1976" t="str">
        <f t="shared" si="338"/>
        <v>北海道</v>
      </c>
      <c r="W1976" t="str">
        <f t="shared" si="339"/>
        <v/>
      </c>
      <c r="X1976" t="str">
        <f t="shared" si="340"/>
        <v>大阪体育大</v>
      </c>
    </row>
    <row r="1977" spans="1:24" x14ac:dyDescent="0.55000000000000004">
      <c r="A1977" s="7" t="s">
        <v>1522</v>
      </c>
      <c r="B1977" s="7">
        <v>1976</v>
      </c>
      <c r="C1977" s="7" t="s">
        <v>6972</v>
      </c>
      <c r="D1977" s="7" t="s">
        <v>6973</v>
      </c>
      <c r="E1977" s="7" t="s">
        <v>6974</v>
      </c>
      <c r="F1977" s="7">
        <v>18</v>
      </c>
      <c r="G1977" s="7" t="s">
        <v>97</v>
      </c>
      <c r="H1977" s="7" t="s">
        <v>551</v>
      </c>
      <c r="I1977" s="7" t="s">
        <v>4569</v>
      </c>
      <c r="J1977" s="7" t="s">
        <v>262</v>
      </c>
      <c r="N1977" t="str">
        <f t="shared" si="330"/>
        <v>河村</v>
      </c>
      <c r="O1977" t="str">
        <f t="shared" si="331"/>
        <v>昂樹</v>
      </c>
      <c r="P1977" t="str">
        <f t="shared" si="332"/>
        <v>カワムラ</v>
      </c>
      <c r="Q1977" t="str">
        <f t="shared" si="333"/>
        <v>コウキ</v>
      </c>
      <c r="R1977">
        <f t="shared" si="334"/>
        <v>19</v>
      </c>
      <c r="S1977" t="str">
        <f t="shared" si="335"/>
        <v>2003</v>
      </c>
      <c r="T1977" t="str">
        <f t="shared" si="336"/>
        <v>1206</v>
      </c>
      <c r="U1977" t="str">
        <f t="shared" si="337"/>
        <v>2003/12/06</v>
      </c>
      <c r="V1977" t="str">
        <f t="shared" si="338"/>
        <v>岐阜</v>
      </c>
      <c r="W1977" t="str">
        <f t="shared" si="339"/>
        <v/>
      </c>
      <c r="X1977" t="str">
        <f t="shared" si="340"/>
        <v>大阪体育大</v>
      </c>
    </row>
    <row r="1978" spans="1:24" x14ac:dyDescent="0.55000000000000004">
      <c r="A1978" s="7" t="s">
        <v>1522</v>
      </c>
      <c r="B1978" s="7">
        <v>1977</v>
      </c>
      <c r="C1978" s="7" t="s">
        <v>6975</v>
      </c>
      <c r="D1978" s="7" t="s">
        <v>6976</v>
      </c>
      <c r="E1978" s="7" t="s">
        <v>6977</v>
      </c>
      <c r="F1978" s="7">
        <v>18</v>
      </c>
      <c r="G1978" s="7" t="s">
        <v>196</v>
      </c>
      <c r="H1978" s="7" t="s">
        <v>551</v>
      </c>
      <c r="I1978" s="7" t="s">
        <v>6978</v>
      </c>
      <c r="J1978" s="7" t="s">
        <v>6979</v>
      </c>
      <c r="N1978" t="str">
        <f t="shared" si="330"/>
        <v>中松</v>
      </c>
      <c r="O1978" t="str">
        <f t="shared" si="331"/>
        <v>暖弥</v>
      </c>
      <c r="P1978" t="str">
        <f t="shared" si="332"/>
        <v>ナカマツ</v>
      </c>
      <c r="Q1978" t="str">
        <f t="shared" si="333"/>
        <v>ハルヤ</v>
      </c>
      <c r="R1978">
        <f t="shared" si="334"/>
        <v>18</v>
      </c>
      <c r="S1978" t="str">
        <f t="shared" si="335"/>
        <v>2004</v>
      </c>
      <c r="T1978" t="str">
        <f t="shared" si="336"/>
        <v>0229</v>
      </c>
      <c r="U1978" t="str">
        <f t="shared" si="337"/>
        <v>2004/02/29</v>
      </c>
      <c r="V1978" t="str">
        <f t="shared" si="338"/>
        <v>三重</v>
      </c>
      <c r="W1978" t="str">
        <f t="shared" si="339"/>
        <v/>
      </c>
      <c r="X1978" t="str">
        <f t="shared" si="340"/>
        <v>大阪体育大</v>
      </c>
    </row>
    <row r="1979" spans="1:24" x14ac:dyDescent="0.55000000000000004">
      <c r="A1979" s="7" t="s">
        <v>1522</v>
      </c>
      <c r="B1979" s="7">
        <v>1978</v>
      </c>
      <c r="C1979" s="7" t="s">
        <v>6980</v>
      </c>
      <c r="D1979" s="7" t="s">
        <v>6981</v>
      </c>
      <c r="E1979" s="7" t="s">
        <v>6982</v>
      </c>
      <c r="F1979" s="7">
        <v>18</v>
      </c>
      <c r="G1979" s="7" t="s">
        <v>109</v>
      </c>
      <c r="H1979" s="7" t="s">
        <v>551</v>
      </c>
      <c r="I1979" s="7" t="s">
        <v>2636</v>
      </c>
      <c r="J1979" s="7" t="s">
        <v>117</v>
      </c>
      <c r="N1979" t="str">
        <f t="shared" si="330"/>
        <v>西川</v>
      </c>
      <c r="O1979" t="str">
        <f t="shared" si="331"/>
        <v>巧巳</v>
      </c>
      <c r="P1979" t="str">
        <f t="shared" si="332"/>
        <v>ニシカワ</v>
      </c>
      <c r="Q1979" t="str">
        <f t="shared" si="333"/>
        <v>タクミ</v>
      </c>
      <c r="R1979">
        <f t="shared" si="334"/>
        <v>19</v>
      </c>
      <c r="S1979" t="str">
        <f t="shared" si="335"/>
        <v>2003</v>
      </c>
      <c r="T1979" t="str">
        <f t="shared" si="336"/>
        <v>0521</v>
      </c>
      <c r="U1979" t="str">
        <f t="shared" si="337"/>
        <v>2003/05/21</v>
      </c>
      <c r="V1979" t="str">
        <f t="shared" si="338"/>
        <v>奈良</v>
      </c>
      <c r="W1979" t="str">
        <f t="shared" si="339"/>
        <v/>
      </c>
      <c r="X1979" t="str">
        <f t="shared" si="340"/>
        <v>大阪体育大</v>
      </c>
    </row>
    <row r="1980" spans="1:24" x14ac:dyDescent="0.55000000000000004">
      <c r="A1980" s="7" t="s">
        <v>1522</v>
      </c>
      <c r="B1980" s="7">
        <v>1979</v>
      </c>
      <c r="C1980" s="7" t="s">
        <v>6983</v>
      </c>
      <c r="D1980" s="7" t="s">
        <v>6984</v>
      </c>
      <c r="E1980" s="7" t="s">
        <v>6820</v>
      </c>
      <c r="F1980" s="7">
        <v>18</v>
      </c>
      <c r="G1980" s="7" t="s">
        <v>916</v>
      </c>
      <c r="H1980" s="7" t="s">
        <v>551</v>
      </c>
      <c r="I1980" s="7" t="s">
        <v>934</v>
      </c>
      <c r="J1980" s="7" t="s">
        <v>1335</v>
      </c>
      <c r="N1980" t="str">
        <f t="shared" si="330"/>
        <v>須藤</v>
      </c>
      <c r="O1980" t="str">
        <f t="shared" si="331"/>
        <v>勇大</v>
      </c>
      <c r="P1980" t="str">
        <f t="shared" si="332"/>
        <v>ストウ</v>
      </c>
      <c r="Q1980" t="str">
        <f t="shared" si="333"/>
        <v>ユウダイ</v>
      </c>
      <c r="R1980">
        <f t="shared" si="334"/>
        <v>18</v>
      </c>
      <c r="S1980" t="str">
        <f t="shared" si="335"/>
        <v>2004</v>
      </c>
      <c r="T1980" t="str">
        <f t="shared" si="336"/>
        <v>0323</v>
      </c>
      <c r="U1980" t="str">
        <f t="shared" si="337"/>
        <v>2004/03/23</v>
      </c>
      <c r="V1980" t="str">
        <f t="shared" si="338"/>
        <v>群馬</v>
      </c>
      <c r="W1980" t="str">
        <f t="shared" si="339"/>
        <v/>
      </c>
      <c r="X1980" t="str">
        <f t="shared" si="340"/>
        <v>大阪体育大</v>
      </c>
    </row>
    <row r="1981" spans="1:24" x14ac:dyDescent="0.55000000000000004">
      <c r="A1981" s="7" t="s">
        <v>1522</v>
      </c>
      <c r="B1981" s="7">
        <v>1980</v>
      </c>
      <c r="C1981" s="7" t="s">
        <v>6985</v>
      </c>
      <c r="D1981" s="7" t="s">
        <v>6986</v>
      </c>
      <c r="E1981" s="7" t="s">
        <v>6987</v>
      </c>
      <c r="F1981" s="7">
        <v>18</v>
      </c>
      <c r="G1981" s="7" t="s">
        <v>386</v>
      </c>
      <c r="H1981" s="7" t="s">
        <v>551</v>
      </c>
      <c r="I1981" s="7" t="s">
        <v>2907</v>
      </c>
      <c r="J1981" s="7" t="s">
        <v>886</v>
      </c>
      <c r="N1981" t="str">
        <f t="shared" si="330"/>
        <v>鈴木</v>
      </c>
      <c r="O1981" t="str">
        <f t="shared" si="331"/>
        <v>陸人</v>
      </c>
      <c r="P1981" t="str">
        <f t="shared" si="332"/>
        <v>スズキ</v>
      </c>
      <c r="Q1981" t="str">
        <f t="shared" si="333"/>
        <v>リクト</v>
      </c>
      <c r="R1981">
        <f t="shared" si="334"/>
        <v>19</v>
      </c>
      <c r="S1981" t="str">
        <f t="shared" si="335"/>
        <v>2003</v>
      </c>
      <c r="T1981" t="str">
        <f t="shared" si="336"/>
        <v>1120</v>
      </c>
      <c r="U1981" t="str">
        <f t="shared" si="337"/>
        <v>2003/11/20</v>
      </c>
      <c r="V1981" t="str">
        <f t="shared" si="338"/>
        <v>北海道</v>
      </c>
      <c r="W1981" t="str">
        <f t="shared" si="339"/>
        <v/>
      </c>
      <c r="X1981" t="str">
        <f t="shared" si="340"/>
        <v>大阪体育大</v>
      </c>
    </row>
    <row r="1982" spans="1:24" x14ac:dyDescent="0.55000000000000004">
      <c r="A1982" s="7" t="s">
        <v>3266</v>
      </c>
      <c r="B1982" s="7">
        <v>1981</v>
      </c>
      <c r="C1982" s="7" t="s">
        <v>6988</v>
      </c>
      <c r="D1982" s="7" t="s">
        <v>6989</v>
      </c>
      <c r="E1982" s="7" t="s">
        <v>6990</v>
      </c>
      <c r="F1982" s="7">
        <v>18</v>
      </c>
      <c r="G1982" s="7" t="s">
        <v>143</v>
      </c>
      <c r="H1982" s="7" t="s">
        <v>551</v>
      </c>
      <c r="I1982" s="7" t="s">
        <v>5594</v>
      </c>
      <c r="J1982" s="7" t="s">
        <v>1736</v>
      </c>
      <c r="N1982" t="str">
        <f t="shared" si="330"/>
        <v>内田</v>
      </c>
      <c r="O1982" t="str">
        <f t="shared" si="331"/>
        <v>大稀</v>
      </c>
      <c r="P1982" t="str">
        <f t="shared" si="332"/>
        <v>ウチダ</v>
      </c>
      <c r="Q1982" t="str">
        <f t="shared" si="333"/>
        <v>ヒロキ</v>
      </c>
      <c r="R1982">
        <f t="shared" si="334"/>
        <v>18</v>
      </c>
      <c r="S1982" t="str">
        <f t="shared" si="335"/>
        <v>2004</v>
      </c>
      <c r="T1982" t="str">
        <f t="shared" si="336"/>
        <v>0227</v>
      </c>
      <c r="U1982" t="str">
        <f t="shared" si="337"/>
        <v>2004/02/27</v>
      </c>
      <c r="V1982" t="str">
        <f t="shared" si="338"/>
        <v>兵庫</v>
      </c>
      <c r="W1982" t="str">
        <f t="shared" si="339"/>
        <v/>
      </c>
      <c r="X1982" t="str">
        <f t="shared" si="340"/>
        <v>天理大</v>
      </c>
    </row>
    <row r="1983" spans="1:24" x14ac:dyDescent="0.55000000000000004">
      <c r="A1983" s="7" t="s">
        <v>3266</v>
      </c>
      <c r="B1983" s="7">
        <v>1982</v>
      </c>
      <c r="C1983" s="7" t="s">
        <v>6991</v>
      </c>
      <c r="D1983" s="7" t="s">
        <v>6992</v>
      </c>
      <c r="E1983" s="7" t="s">
        <v>6993</v>
      </c>
      <c r="F1983" s="7">
        <v>18</v>
      </c>
      <c r="G1983" s="7" t="s">
        <v>149</v>
      </c>
      <c r="H1983" s="7" t="s">
        <v>551</v>
      </c>
      <c r="I1983" s="7" t="s">
        <v>6994</v>
      </c>
      <c r="J1983" s="7" t="s">
        <v>6995</v>
      </c>
      <c r="N1983" t="str">
        <f t="shared" si="330"/>
        <v>大荒</v>
      </c>
      <c r="O1983" t="str">
        <f t="shared" si="331"/>
        <v>大翔</v>
      </c>
      <c r="P1983" t="str">
        <f t="shared" si="332"/>
        <v>オオアレ</v>
      </c>
      <c r="Q1983" t="str">
        <f t="shared" si="333"/>
        <v>ダイト</v>
      </c>
      <c r="R1983">
        <f t="shared" si="334"/>
        <v>19</v>
      </c>
      <c r="S1983" t="str">
        <f t="shared" si="335"/>
        <v>2003</v>
      </c>
      <c r="T1983" t="str">
        <f t="shared" si="336"/>
        <v>0515</v>
      </c>
      <c r="U1983" t="str">
        <f t="shared" si="337"/>
        <v>2003/05/15</v>
      </c>
      <c r="V1983" t="str">
        <f t="shared" si="338"/>
        <v>大阪</v>
      </c>
      <c r="W1983" t="str">
        <f t="shared" si="339"/>
        <v/>
      </c>
      <c r="X1983" t="str">
        <f t="shared" si="340"/>
        <v>天理大</v>
      </c>
    </row>
    <row r="1984" spans="1:24" x14ac:dyDescent="0.55000000000000004">
      <c r="A1984" s="7" t="s">
        <v>3266</v>
      </c>
      <c r="B1984" s="7">
        <v>1983</v>
      </c>
      <c r="C1984" s="7" t="s">
        <v>6996</v>
      </c>
      <c r="D1984" s="7" t="s">
        <v>6997</v>
      </c>
      <c r="E1984" s="7" t="s">
        <v>6974</v>
      </c>
      <c r="F1984" s="7">
        <v>18</v>
      </c>
      <c r="G1984" s="7" t="s">
        <v>149</v>
      </c>
      <c r="H1984" s="7" t="s">
        <v>551</v>
      </c>
      <c r="I1984" s="7" t="s">
        <v>519</v>
      </c>
      <c r="J1984" s="7" t="s">
        <v>1708</v>
      </c>
      <c r="N1984" t="str">
        <f t="shared" si="330"/>
        <v>尾崎</v>
      </c>
      <c r="O1984" t="str">
        <f t="shared" si="331"/>
        <v>竜毅</v>
      </c>
      <c r="P1984" t="str">
        <f t="shared" si="332"/>
        <v>オザキ</v>
      </c>
      <c r="Q1984" t="str">
        <f t="shared" si="333"/>
        <v>タツキ</v>
      </c>
      <c r="R1984">
        <f t="shared" si="334"/>
        <v>19</v>
      </c>
      <c r="S1984" t="str">
        <f t="shared" si="335"/>
        <v>2003</v>
      </c>
      <c r="T1984" t="str">
        <f t="shared" si="336"/>
        <v>1206</v>
      </c>
      <c r="U1984" t="str">
        <f t="shared" si="337"/>
        <v>2003/12/06</v>
      </c>
      <c r="V1984" t="str">
        <f t="shared" si="338"/>
        <v>大阪</v>
      </c>
      <c r="W1984" t="str">
        <f t="shared" si="339"/>
        <v/>
      </c>
      <c r="X1984" t="str">
        <f t="shared" si="340"/>
        <v>天理大</v>
      </c>
    </row>
    <row r="1985" spans="1:24" x14ac:dyDescent="0.55000000000000004">
      <c r="A1985" s="7" t="s">
        <v>3266</v>
      </c>
      <c r="B1985" s="7">
        <v>1984</v>
      </c>
      <c r="C1985" s="7" t="s">
        <v>6998</v>
      </c>
      <c r="D1985" s="7" t="s">
        <v>6999</v>
      </c>
      <c r="E1985" s="7" t="s">
        <v>7000</v>
      </c>
      <c r="F1985" s="7">
        <v>18</v>
      </c>
      <c r="G1985" s="7" t="s">
        <v>149</v>
      </c>
      <c r="H1985" s="7" t="s">
        <v>551</v>
      </c>
      <c r="I1985" s="7" t="s">
        <v>6748</v>
      </c>
      <c r="J1985" s="7" t="s">
        <v>2011</v>
      </c>
      <c r="N1985" t="str">
        <f t="shared" si="330"/>
        <v>甲斐</v>
      </c>
      <c r="O1985" t="str">
        <f t="shared" si="331"/>
        <v>直樹</v>
      </c>
      <c r="P1985" t="str">
        <f t="shared" si="332"/>
        <v>カイ</v>
      </c>
      <c r="Q1985" t="str">
        <f t="shared" si="333"/>
        <v>ナオキ</v>
      </c>
      <c r="R1985">
        <f t="shared" si="334"/>
        <v>19</v>
      </c>
      <c r="S1985" t="str">
        <f t="shared" si="335"/>
        <v>2003</v>
      </c>
      <c r="T1985" t="str">
        <f t="shared" si="336"/>
        <v>1219</v>
      </c>
      <c r="U1985" t="str">
        <f t="shared" si="337"/>
        <v>2003/12/19</v>
      </c>
      <c r="V1985" t="str">
        <f t="shared" si="338"/>
        <v>大阪</v>
      </c>
      <c r="W1985" t="str">
        <f t="shared" si="339"/>
        <v/>
      </c>
      <c r="X1985" t="str">
        <f t="shared" si="340"/>
        <v>天理大</v>
      </c>
    </row>
    <row r="1986" spans="1:24" x14ac:dyDescent="0.55000000000000004">
      <c r="A1986" s="7" t="s">
        <v>3266</v>
      </c>
      <c r="B1986" s="7">
        <v>1985</v>
      </c>
      <c r="C1986" s="7" t="s">
        <v>7001</v>
      </c>
      <c r="D1986" s="7" t="s">
        <v>7002</v>
      </c>
      <c r="E1986" s="7" t="s">
        <v>7003</v>
      </c>
      <c r="F1986" s="7">
        <v>18</v>
      </c>
      <c r="G1986" s="7" t="s">
        <v>109</v>
      </c>
      <c r="H1986" s="7" t="s">
        <v>551</v>
      </c>
      <c r="I1986" s="7" t="s">
        <v>7004</v>
      </c>
      <c r="J1986" s="7" t="s">
        <v>1676</v>
      </c>
      <c r="N1986" t="str">
        <f t="shared" si="330"/>
        <v>西本</v>
      </c>
      <c r="O1986" t="str">
        <f t="shared" si="331"/>
        <v>旬雄</v>
      </c>
      <c r="P1986" t="str">
        <f t="shared" si="332"/>
        <v>ニシモト</v>
      </c>
      <c r="Q1986" t="str">
        <f t="shared" si="333"/>
        <v>トキオ</v>
      </c>
      <c r="R1986">
        <f t="shared" si="334"/>
        <v>19</v>
      </c>
      <c r="S1986" t="str">
        <f t="shared" si="335"/>
        <v>2003</v>
      </c>
      <c r="T1986" t="str">
        <f t="shared" si="336"/>
        <v>0620</v>
      </c>
      <c r="U1986" t="str">
        <f t="shared" si="337"/>
        <v>2003/06/20</v>
      </c>
      <c r="V1986" t="str">
        <f t="shared" si="338"/>
        <v>奈良</v>
      </c>
      <c r="W1986" t="str">
        <f t="shared" si="339"/>
        <v/>
      </c>
      <c r="X1986" t="str">
        <f t="shared" si="340"/>
        <v>天理大</v>
      </c>
    </row>
    <row r="1987" spans="1:24" x14ac:dyDescent="0.55000000000000004">
      <c r="A1987" s="7" t="s">
        <v>3266</v>
      </c>
      <c r="B1987" s="7">
        <v>1986</v>
      </c>
      <c r="C1987" s="7" t="s">
        <v>7005</v>
      </c>
      <c r="D1987" s="7" t="s">
        <v>7006</v>
      </c>
      <c r="E1987" s="7" t="s">
        <v>7007</v>
      </c>
      <c r="F1987" s="7">
        <v>18</v>
      </c>
      <c r="G1987" s="7" t="s">
        <v>121</v>
      </c>
      <c r="H1987" s="7" t="s">
        <v>551</v>
      </c>
      <c r="I1987" s="7" t="s">
        <v>185</v>
      </c>
      <c r="J1987" s="7" t="s">
        <v>4600</v>
      </c>
      <c r="N1987" t="str">
        <f t="shared" ref="N1987:N2050" si="341">IFERROR(LEFT($C1987,FIND("　",$C1987)-1),"")</f>
        <v>山下</v>
      </c>
      <c r="O1987" t="str">
        <f t="shared" ref="O1987:O2050" si="342">IFERROR(RIGHT($C1987,LEN($C1987)-FIND("　",$C1987)),"")</f>
        <v>椋生</v>
      </c>
      <c r="P1987" t="str">
        <f t="shared" ref="P1987:P2050" si="343">IFERROR(DBCS(LEFT($D1987,FIND(" ",$D1987)-1)),"")</f>
        <v>ヤマシタ</v>
      </c>
      <c r="Q1987" t="str">
        <f t="shared" ref="Q1987:Q2050" si="344">IFERROR(DBCS(RIGHT($D1987,LEN($D1987)-FIND(" ",$D1987))),"")</f>
        <v>リョウセイ</v>
      </c>
      <c r="R1987">
        <f t="shared" ref="R1987:R2050" si="345">IFERROR(IF(AND(129&lt;VALUE($T1987),VALUE($T1987)&lt;=401),$F1987,$F1987+1),"")</f>
        <v>18</v>
      </c>
      <c r="S1987" t="str">
        <f t="shared" ref="S1987:S2050" si="346">IF($E1987="","",IF(LEFT($E1987,1)="9","19"&amp;LEFT($E1987,2),"20"&amp;LEFT($E1987,2)))</f>
        <v>2004</v>
      </c>
      <c r="T1987" t="str">
        <f t="shared" ref="T1987:T2050" si="347">IFERROR(RIGHT($E1987,4),"")</f>
        <v>0201</v>
      </c>
      <c r="U1987" t="str">
        <f t="shared" ref="U1987:U2050" si="348">IF($S1987="","",$S1987&amp;"/"&amp;LEFT($T1987,2)&amp;"/"&amp;RIGHT($T1987,2))</f>
        <v>2004/02/01</v>
      </c>
      <c r="V1987" t="str">
        <f t="shared" ref="V1987:V2050" si="349">IFERROR(IF($G1987="北海道",$G1987,LEFT($G1987,LEN($G1987)-1)),"")</f>
        <v>京都</v>
      </c>
      <c r="W1987" t="str">
        <f t="shared" ref="W1987:W2050" si="350">IF($H1987="","",RIGHT(100000000000+$H1987,11))</f>
        <v/>
      </c>
      <c r="X1987" t="str">
        <f t="shared" ref="X1987:X2050" si="351">IFERROR(LEFT($A1987,FIND("大学",$A1987))&amp;RIGHT($A1987,LEN($A1987)-FIND("大学",$A1987)-1),"")</f>
        <v>天理大</v>
      </c>
    </row>
    <row r="1988" spans="1:24" x14ac:dyDescent="0.55000000000000004">
      <c r="A1988" s="7" t="s">
        <v>3266</v>
      </c>
      <c r="B1988" s="7">
        <v>1987</v>
      </c>
      <c r="C1988" s="7" t="s">
        <v>7008</v>
      </c>
      <c r="D1988" s="7" t="s">
        <v>7009</v>
      </c>
      <c r="E1988" s="7" t="s">
        <v>7010</v>
      </c>
      <c r="F1988" s="7">
        <v>18</v>
      </c>
      <c r="G1988" s="7" t="s">
        <v>109</v>
      </c>
      <c r="H1988" s="7" t="s">
        <v>551</v>
      </c>
      <c r="I1988" s="7" t="s">
        <v>497</v>
      </c>
      <c r="J1988" s="7" t="s">
        <v>631</v>
      </c>
      <c r="N1988" t="str">
        <f t="shared" si="341"/>
        <v>山本</v>
      </c>
      <c r="O1988" t="str">
        <f t="shared" si="342"/>
        <v>一創</v>
      </c>
      <c r="P1988" t="str">
        <f t="shared" si="343"/>
        <v>ヤマモト</v>
      </c>
      <c r="Q1988" t="str">
        <f t="shared" si="344"/>
        <v>ハジメ</v>
      </c>
      <c r="R1988">
        <f t="shared" si="345"/>
        <v>19</v>
      </c>
      <c r="S1988" t="str">
        <f t="shared" si="346"/>
        <v>2003</v>
      </c>
      <c r="T1988" t="str">
        <f t="shared" si="347"/>
        <v>0501</v>
      </c>
      <c r="U1988" t="str">
        <f t="shared" si="348"/>
        <v>2003/05/01</v>
      </c>
      <c r="V1988" t="str">
        <f t="shared" si="349"/>
        <v>奈良</v>
      </c>
      <c r="W1988" t="str">
        <f t="shared" si="350"/>
        <v/>
      </c>
      <c r="X1988" t="str">
        <f t="shared" si="351"/>
        <v>天理大</v>
      </c>
    </row>
    <row r="1989" spans="1:24" x14ac:dyDescent="0.55000000000000004">
      <c r="A1989" s="7" t="s">
        <v>2178</v>
      </c>
      <c r="B1989" s="7">
        <v>1988</v>
      </c>
      <c r="C1989" s="7" t="s">
        <v>7011</v>
      </c>
      <c r="D1989" s="7" t="s">
        <v>7012</v>
      </c>
      <c r="E1989" s="7" t="s">
        <v>7013</v>
      </c>
      <c r="F1989" s="7">
        <v>18</v>
      </c>
      <c r="G1989" s="7" t="s">
        <v>121</v>
      </c>
      <c r="H1989" s="7" t="s">
        <v>551</v>
      </c>
      <c r="I1989" s="7" t="s">
        <v>7014</v>
      </c>
      <c r="J1989" s="7" t="s">
        <v>5027</v>
      </c>
      <c r="N1989" t="str">
        <f t="shared" si="341"/>
        <v>青山</v>
      </c>
      <c r="O1989" t="str">
        <f t="shared" si="342"/>
        <v>陽太</v>
      </c>
      <c r="P1989" t="str">
        <f t="shared" si="343"/>
        <v>アオヤマ</v>
      </c>
      <c r="Q1989" t="str">
        <f t="shared" si="344"/>
        <v>ヒナタ</v>
      </c>
      <c r="R1989">
        <f t="shared" si="345"/>
        <v>19</v>
      </c>
      <c r="S1989" t="str">
        <f t="shared" si="346"/>
        <v>2004</v>
      </c>
      <c r="T1989" t="str">
        <f t="shared" si="347"/>
        <v>0118</v>
      </c>
      <c r="U1989" t="str">
        <f t="shared" si="348"/>
        <v>2004/01/18</v>
      </c>
      <c r="V1989" t="str">
        <f t="shared" si="349"/>
        <v>京都</v>
      </c>
      <c r="W1989" t="str">
        <f t="shared" si="350"/>
        <v/>
      </c>
      <c r="X1989" t="str">
        <f t="shared" si="351"/>
        <v>びわこ成蹊スポーツ大</v>
      </c>
    </row>
    <row r="1990" spans="1:24" x14ac:dyDescent="0.55000000000000004">
      <c r="A1990" s="7" t="s">
        <v>2178</v>
      </c>
      <c r="B1990" s="7">
        <v>1989</v>
      </c>
      <c r="C1990" s="7" t="s">
        <v>7015</v>
      </c>
      <c r="D1990" s="7" t="s">
        <v>7016</v>
      </c>
      <c r="E1990" s="7" t="s">
        <v>1506</v>
      </c>
      <c r="F1990" s="7">
        <v>18</v>
      </c>
      <c r="G1990" s="7" t="s">
        <v>121</v>
      </c>
      <c r="H1990" s="7" t="s">
        <v>551</v>
      </c>
      <c r="I1990" s="7" t="s">
        <v>261</v>
      </c>
      <c r="J1990" s="7" t="s">
        <v>3496</v>
      </c>
      <c r="N1990" t="str">
        <f t="shared" si="341"/>
        <v>伊藤</v>
      </c>
      <c r="O1990" t="str">
        <f t="shared" si="342"/>
        <v>大輔</v>
      </c>
      <c r="P1990" t="str">
        <f t="shared" si="343"/>
        <v>イトウ</v>
      </c>
      <c r="Q1990" t="str">
        <f t="shared" si="344"/>
        <v>ダイスケ</v>
      </c>
      <c r="R1990">
        <f t="shared" si="345"/>
        <v>19</v>
      </c>
      <c r="S1990" t="str">
        <f t="shared" si="346"/>
        <v>2003</v>
      </c>
      <c r="T1990" t="str">
        <f t="shared" si="347"/>
        <v>1002</v>
      </c>
      <c r="U1990" t="str">
        <f t="shared" si="348"/>
        <v>2003/10/02</v>
      </c>
      <c r="V1990" t="str">
        <f t="shared" si="349"/>
        <v>京都</v>
      </c>
      <c r="W1990" t="str">
        <f t="shared" si="350"/>
        <v/>
      </c>
      <c r="X1990" t="str">
        <f t="shared" si="351"/>
        <v>びわこ成蹊スポーツ大</v>
      </c>
    </row>
    <row r="1991" spans="1:24" x14ac:dyDescent="0.55000000000000004">
      <c r="A1991" s="7" t="s">
        <v>2178</v>
      </c>
      <c r="B1991" s="7">
        <v>1990</v>
      </c>
      <c r="C1991" s="7" t="s">
        <v>7017</v>
      </c>
      <c r="D1991" s="7" t="s">
        <v>7018</v>
      </c>
      <c r="E1991" s="7" t="s">
        <v>6847</v>
      </c>
      <c r="F1991" s="7">
        <v>18</v>
      </c>
      <c r="G1991" s="7" t="s">
        <v>98</v>
      </c>
      <c r="H1991" s="7" t="s">
        <v>551</v>
      </c>
      <c r="I1991" s="7" t="s">
        <v>7019</v>
      </c>
      <c r="J1991" s="7" t="s">
        <v>7020</v>
      </c>
      <c r="N1991" t="str">
        <f t="shared" si="341"/>
        <v>川原</v>
      </c>
      <c r="O1991" t="str">
        <f t="shared" si="342"/>
        <v>玄靖</v>
      </c>
      <c r="P1991" t="str">
        <f t="shared" si="343"/>
        <v>カワハラ</v>
      </c>
      <c r="Q1991" t="str">
        <f t="shared" si="344"/>
        <v>ゲンセイ</v>
      </c>
      <c r="R1991">
        <f t="shared" si="345"/>
        <v>19</v>
      </c>
      <c r="S1991" t="str">
        <f t="shared" si="346"/>
        <v>2003</v>
      </c>
      <c r="T1991" t="str">
        <f t="shared" si="347"/>
        <v>0717</v>
      </c>
      <c r="U1991" t="str">
        <f t="shared" si="348"/>
        <v>2003/07/17</v>
      </c>
      <c r="V1991" t="str">
        <f t="shared" si="349"/>
        <v>滋賀</v>
      </c>
      <c r="W1991" t="str">
        <f t="shared" si="350"/>
        <v/>
      </c>
      <c r="X1991" t="str">
        <f t="shared" si="351"/>
        <v>びわこ成蹊スポーツ大</v>
      </c>
    </row>
    <row r="1992" spans="1:24" x14ac:dyDescent="0.55000000000000004">
      <c r="A1992" s="7" t="s">
        <v>2178</v>
      </c>
      <c r="B1992" s="7">
        <v>1991</v>
      </c>
      <c r="C1992" s="7" t="s">
        <v>7021</v>
      </c>
      <c r="D1992" s="7" t="s">
        <v>7022</v>
      </c>
      <c r="E1992" s="7" t="s">
        <v>4687</v>
      </c>
      <c r="F1992" s="7">
        <v>18</v>
      </c>
      <c r="G1992" s="7" t="s">
        <v>143</v>
      </c>
      <c r="H1992" s="7" t="s">
        <v>551</v>
      </c>
      <c r="I1992" s="7" t="s">
        <v>2578</v>
      </c>
      <c r="J1992" s="7" t="s">
        <v>758</v>
      </c>
      <c r="N1992" t="str">
        <f t="shared" si="341"/>
        <v>喜多村</v>
      </c>
      <c r="O1992" t="str">
        <f t="shared" si="342"/>
        <v>涼</v>
      </c>
      <c r="P1992" t="str">
        <f t="shared" si="343"/>
        <v>キタムラ</v>
      </c>
      <c r="Q1992" t="str">
        <f t="shared" si="344"/>
        <v>リョウ</v>
      </c>
      <c r="R1992">
        <f t="shared" si="345"/>
        <v>19</v>
      </c>
      <c r="S1992" t="str">
        <f t="shared" si="346"/>
        <v>2003</v>
      </c>
      <c r="T1992" t="str">
        <f t="shared" si="347"/>
        <v>0618</v>
      </c>
      <c r="U1992" t="str">
        <f t="shared" si="348"/>
        <v>2003/06/18</v>
      </c>
      <c r="V1992" t="str">
        <f t="shared" si="349"/>
        <v>兵庫</v>
      </c>
      <c r="W1992" t="str">
        <f t="shared" si="350"/>
        <v/>
      </c>
      <c r="X1992" t="str">
        <f t="shared" si="351"/>
        <v>びわこ成蹊スポーツ大</v>
      </c>
    </row>
    <row r="1993" spans="1:24" x14ac:dyDescent="0.55000000000000004">
      <c r="A1993" s="7" t="s">
        <v>2178</v>
      </c>
      <c r="B1993" s="7">
        <v>1992</v>
      </c>
      <c r="C1993" s="7" t="s">
        <v>7023</v>
      </c>
      <c r="D1993" s="7" t="s">
        <v>7024</v>
      </c>
      <c r="E1993" s="7" t="s">
        <v>4628</v>
      </c>
      <c r="F1993" s="7">
        <v>18</v>
      </c>
      <c r="G1993" s="7" t="s">
        <v>163</v>
      </c>
      <c r="H1993" s="7" t="s">
        <v>551</v>
      </c>
      <c r="I1993" s="7" t="s">
        <v>429</v>
      </c>
      <c r="J1993" s="7" t="s">
        <v>7025</v>
      </c>
      <c r="N1993" t="str">
        <f t="shared" si="341"/>
        <v>小林</v>
      </c>
      <c r="O1993" t="str">
        <f t="shared" si="342"/>
        <v>成夢</v>
      </c>
      <c r="P1993" t="str">
        <f t="shared" si="343"/>
        <v>コバヤシ</v>
      </c>
      <c r="Q1993" t="str">
        <f t="shared" si="344"/>
        <v>ナルム</v>
      </c>
      <c r="R1993">
        <f t="shared" si="345"/>
        <v>19</v>
      </c>
      <c r="S1993" t="str">
        <f t="shared" si="346"/>
        <v>2003</v>
      </c>
      <c r="T1993" t="str">
        <f t="shared" si="347"/>
        <v>1122</v>
      </c>
      <c r="U1993" t="str">
        <f t="shared" si="348"/>
        <v>2003/11/22</v>
      </c>
      <c r="V1993" t="str">
        <f t="shared" si="349"/>
        <v>福井</v>
      </c>
      <c r="W1993" t="str">
        <f t="shared" si="350"/>
        <v/>
      </c>
      <c r="X1993" t="str">
        <f t="shared" si="351"/>
        <v>びわこ成蹊スポーツ大</v>
      </c>
    </row>
    <row r="1994" spans="1:24" x14ac:dyDescent="0.55000000000000004">
      <c r="A1994" s="7" t="s">
        <v>2178</v>
      </c>
      <c r="B1994" s="7">
        <v>1993</v>
      </c>
      <c r="C1994" s="7" t="s">
        <v>7026</v>
      </c>
      <c r="D1994" s="7" t="s">
        <v>7027</v>
      </c>
      <c r="E1994" s="7" t="s">
        <v>7028</v>
      </c>
      <c r="F1994" s="7">
        <v>18</v>
      </c>
      <c r="G1994" s="7" t="s">
        <v>127</v>
      </c>
      <c r="H1994" s="7" t="s">
        <v>551</v>
      </c>
      <c r="I1994" s="7" t="s">
        <v>5581</v>
      </c>
      <c r="J1994" s="7" t="s">
        <v>2297</v>
      </c>
      <c r="N1994" t="str">
        <f t="shared" si="341"/>
        <v>坂上</v>
      </c>
      <c r="O1994" t="str">
        <f t="shared" si="342"/>
        <v>蓮</v>
      </c>
      <c r="P1994" t="str">
        <f t="shared" si="343"/>
        <v>サカウエ</v>
      </c>
      <c r="Q1994" t="str">
        <f t="shared" si="344"/>
        <v>レン</v>
      </c>
      <c r="R1994">
        <f t="shared" si="345"/>
        <v>19</v>
      </c>
      <c r="S1994" t="str">
        <f t="shared" si="346"/>
        <v>2003</v>
      </c>
      <c r="T1994" t="str">
        <f t="shared" si="347"/>
        <v>0828</v>
      </c>
      <c r="U1994" t="str">
        <f t="shared" si="348"/>
        <v>2003/08/28</v>
      </c>
      <c r="V1994" t="str">
        <f t="shared" si="349"/>
        <v>香川</v>
      </c>
      <c r="W1994" t="str">
        <f t="shared" si="350"/>
        <v/>
      </c>
      <c r="X1994" t="str">
        <f t="shared" si="351"/>
        <v>びわこ成蹊スポーツ大</v>
      </c>
    </row>
    <row r="1995" spans="1:24" x14ac:dyDescent="0.55000000000000004">
      <c r="A1995" s="7" t="s">
        <v>2178</v>
      </c>
      <c r="B1995" s="7">
        <v>1994</v>
      </c>
      <c r="C1995" s="7" t="s">
        <v>7029</v>
      </c>
      <c r="D1995" s="7" t="s">
        <v>7030</v>
      </c>
      <c r="E1995" s="7" t="s">
        <v>7031</v>
      </c>
      <c r="F1995" s="7">
        <v>18</v>
      </c>
      <c r="G1995" s="7" t="s">
        <v>98</v>
      </c>
      <c r="H1995" s="7" t="s">
        <v>551</v>
      </c>
      <c r="I1995" s="7" t="s">
        <v>7032</v>
      </c>
      <c r="J1995" s="7" t="s">
        <v>7033</v>
      </c>
      <c r="N1995" t="str">
        <f t="shared" si="341"/>
        <v>野口</v>
      </c>
      <c r="O1995" t="str">
        <f t="shared" si="342"/>
        <v>清心</v>
      </c>
      <c r="P1995" t="str">
        <f t="shared" si="343"/>
        <v>ノグチ</v>
      </c>
      <c r="Q1995" t="str">
        <f t="shared" si="344"/>
        <v>セイシン</v>
      </c>
      <c r="R1995">
        <f t="shared" si="345"/>
        <v>19</v>
      </c>
      <c r="S1995" t="str">
        <f t="shared" si="346"/>
        <v>2003</v>
      </c>
      <c r="T1995" t="str">
        <f t="shared" si="347"/>
        <v>1217</v>
      </c>
      <c r="U1995" t="str">
        <f t="shared" si="348"/>
        <v>2003/12/17</v>
      </c>
      <c r="V1995" t="str">
        <f t="shared" si="349"/>
        <v>滋賀</v>
      </c>
      <c r="W1995" t="str">
        <f t="shared" si="350"/>
        <v/>
      </c>
      <c r="X1995" t="str">
        <f t="shared" si="351"/>
        <v>びわこ成蹊スポーツ大</v>
      </c>
    </row>
    <row r="1996" spans="1:24" x14ac:dyDescent="0.55000000000000004">
      <c r="A1996" s="7" t="s">
        <v>2178</v>
      </c>
      <c r="B1996" s="7">
        <v>1995</v>
      </c>
      <c r="C1996" s="7" t="s">
        <v>7034</v>
      </c>
      <c r="D1996" s="7" t="s">
        <v>7035</v>
      </c>
      <c r="E1996" s="7" t="s">
        <v>4687</v>
      </c>
      <c r="F1996" s="7">
        <v>18</v>
      </c>
      <c r="G1996" s="7" t="s">
        <v>121</v>
      </c>
      <c r="H1996" s="7" t="s">
        <v>551</v>
      </c>
      <c r="I1996" s="7" t="s">
        <v>7036</v>
      </c>
      <c r="J1996" s="7" t="s">
        <v>7037</v>
      </c>
      <c r="N1996" t="str">
        <f t="shared" si="341"/>
        <v>八坂</v>
      </c>
      <c r="O1996" t="str">
        <f t="shared" si="342"/>
        <v>愛騎</v>
      </c>
      <c r="P1996" t="str">
        <f t="shared" si="343"/>
        <v>ハチサカ</v>
      </c>
      <c r="Q1996" t="str">
        <f t="shared" si="344"/>
        <v>アイキ</v>
      </c>
      <c r="R1996">
        <f t="shared" si="345"/>
        <v>19</v>
      </c>
      <c r="S1996" t="str">
        <f t="shared" si="346"/>
        <v>2003</v>
      </c>
      <c r="T1996" t="str">
        <f t="shared" si="347"/>
        <v>0618</v>
      </c>
      <c r="U1996" t="str">
        <f t="shared" si="348"/>
        <v>2003/06/18</v>
      </c>
      <c r="V1996" t="str">
        <f t="shared" si="349"/>
        <v>京都</v>
      </c>
      <c r="W1996" t="str">
        <f t="shared" si="350"/>
        <v/>
      </c>
      <c r="X1996" t="str">
        <f t="shared" si="351"/>
        <v>びわこ成蹊スポーツ大</v>
      </c>
    </row>
    <row r="1997" spans="1:24" x14ac:dyDescent="0.55000000000000004">
      <c r="A1997" s="7" t="s">
        <v>2178</v>
      </c>
      <c r="B1997" s="7">
        <v>1996</v>
      </c>
      <c r="C1997" s="7" t="s">
        <v>7038</v>
      </c>
      <c r="D1997" s="7" t="s">
        <v>7039</v>
      </c>
      <c r="E1997" s="7" t="s">
        <v>7040</v>
      </c>
      <c r="F1997" s="7">
        <v>18</v>
      </c>
      <c r="G1997" s="7" t="s">
        <v>149</v>
      </c>
      <c r="H1997" s="7" t="s">
        <v>551</v>
      </c>
      <c r="I1997" s="7" t="s">
        <v>5830</v>
      </c>
      <c r="J1997" s="7" t="s">
        <v>192</v>
      </c>
      <c r="N1997" t="str">
        <f t="shared" si="341"/>
        <v>山添</v>
      </c>
      <c r="O1997" t="str">
        <f t="shared" si="342"/>
        <v>晴輝</v>
      </c>
      <c r="P1997" t="str">
        <f t="shared" si="343"/>
        <v>ヤマゾエ</v>
      </c>
      <c r="Q1997" t="str">
        <f t="shared" si="344"/>
        <v>ハルキ</v>
      </c>
      <c r="R1997">
        <f t="shared" si="345"/>
        <v>19</v>
      </c>
      <c r="S1997" t="str">
        <f t="shared" si="346"/>
        <v>2003</v>
      </c>
      <c r="T1997" t="str">
        <f t="shared" si="347"/>
        <v>0930</v>
      </c>
      <c r="U1997" t="str">
        <f t="shared" si="348"/>
        <v>2003/09/30</v>
      </c>
      <c r="V1997" t="str">
        <f t="shared" si="349"/>
        <v>大阪</v>
      </c>
      <c r="W1997" t="str">
        <f t="shared" si="350"/>
        <v/>
      </c>
      <c r="X1997" t="str">
        <f t="shared" si="351"/>
        <v>びわこ成蹊スポーツ大</v>
      </c>
    </row>
    <row r="1998" spans="1:24" x14ac:dyDescent="0.55000000000000004">
      <c r="A1998" s="7" t="s">
        <v>2178</v>
      </c>
      <c r="B1998" s="7">
        <v>1997</v>
      </c>
      <c r="C1998" s="7" t="s">
        <v>7041</v>
      </c>
      <c r="D1998" s="7" t="s">
        <v>7042</v>
      </c>
      <c r="E1998" s="7" t="s">
        <v>589</v>
      </c>
      <c r="F1998" s="7">
        <v>18</v>
      </c>
      <c r="G1998" s="7" t="s">
        <v>109</v>
      </c>
      <c r="H1998" s="7" t="s">
        <v>551</v>
      </c>
      <c r="I1998" s="7" t="s">
        <v>347</v>
      </c>
      <c r="J1998" s="7" t="s">
        <v>7043</v>
      </c>
      <c r="N1998" t="str">
        <f t="shared" si="341"/>
        <v>山中</v>
      </c>
      <c r="O1998" t="str">
        <f t="shared" si="342"/>
        <v>郡</v>
      </c>
      <c r="P1998" t="str">
        <f t="shared" si="343"/>
        <v>ヤマナカ</v>
      </c>
      <c r="Q1998" t="str">
        <f t="shared" si="344"/>
        <v>グン</v>
      </c>
      <c r="R1998">
        <f t="shared" si="345"/>
        <v>19</v>
      </c>
      <c r="S1998" t="str">
        <f t="shared" si="346"/>
        <v>2003</v>
      </c>
      <c r="T1998" t="str">
        <f t="shared" si="347"/>
        <v>0410</v>
      </c>
      <c r="U1998" t="str">
        <f t="shared" si="348"/>
        <v>2003/04/10</v>
      </c>
      <c r="V1998" t="str">
        <f t="shared" si="349"/>
        <v>奈良</v>
      </c>
      <c r="W1998" t="str">
        <f t="shared" si="350"/>
        <v/>
      </c>
      <c r="X1998" t="str">
        <f t="shared" si="351"/>
        <v>びわこ成蹊スポーツ大</v>
      </c>
    </row>
    <row r="1999" spans="1:24" x14ac:dyDescent="0.55000000000000004">
      <c r="A1999" s="7" t="s">
        <v>2568</v>
      </c>
      <c r="B1999" s="7">
        <v>1998</v>
      </c>
      <c r="C1999" s="7" t="s">
        <v>7044</v>
      </c>
      <c r="D1999" s="7" t="s">
        <v>7045</v>
      </c>
      <c r="E1999" s="7" t="s">
        <v>7046</v>
      </c>
      <c r="F1999" s="7">
        <v>18</v>
      </c>
      <c r="G1999" s="7" t="s">
        <v>255</v>
      </c>
      <c r="H1999" s="7" t="s">
        <v>551</v>
      </c>
      <c r="I1999" s="7" t="s">
        <v>7047</v>
      </c>
      <c r="J1999" s="7" t="s">
        <v>2934</v>
      </c>
      <c r="N1999" t="str">
        <f t="shared" si="341"/>
        <v>末盛</v>
      </c>
      <c r="O1999" t="str">
        <f t="shared" si="342"/>
        <v>巧</v>
      </c>
      <c r="P1999" t="str">
        <f t="shared" si="343"/>
        <v>スエモリ</v>
      </c>
      <c r="Q1999" t="str">
        <f t="shared" si="344"/>
        <v>タク</v>
      </c>
      <c r="R1999">
        <f t="shared" si="345"/>
        <v>19</v>
      </c>
      <c r="S1999" t="str">
        <f t="shared" si="346"/>
        <v>2003</v>
      </c>
      <c r="T1999" t="str">
        <f t="shared" si="347"/>
        <v>0614</v>
      </c>
      <c r="U1999" t="str">
        <f t="shared" si="348"/>
        <v>2003/06/14</v>
      </c>
      <c r="V1999" t="str">
        <f t="shared" si="349"/>
        <v>広島</v>
      </c>
      <c r="W1999" t="str">
        <f t="shared" si="350"/>
        <v/>
      </c>
      <c r="X1999" t="str">
        <f t="shared" si="351"/>
        <v>同志社大</v>
      </c>
    </row>
    <row r="2000" spans="1:24" x14ac:dyDescent="0.55000000000000004">
      <c r="A2000" s="7" t="s">
        <v>3443</v>
      </c>
      <c r="B2000" s="7">
        <v>1999</v>
      </c>
      <c r="C2000" s="7" t="s">
        <v>7048</v>
      </c>
      <c r="D2000" s="7" t="s">
        <v>7049</v>
      </c>
      <c r="E2000" s="7" t="s">
        <v>7050</v>
      </c>
      <c r="F2000" s="7">
        <v>18</v>
      </c>
      <c r="G2000" s="7" t="s">
        <v>143</v>
      </c>
      <c r="H2000" s="7" t="s">
        <v>551</v>
      </c>
      <c r="I2000" s="7" t="s">
        <v>2111</v>
      </c>
      <c r="J2000" s="7" t="s">
        <v>2554</v>
      </c>
      <c r="N2000" t="str">
        <f t="shared" si="341"/>
        <v>木戸</v>
      </c>
      <c r="O2000" t="str">
        <f t="shared" si="342"/>
        <v>陽太</v>
      </c>
      <c r="P2000" t="str">
        <f t="shared" si="343"/>
        <v>キド</v>
      </c>
      <c r="Q2000" t="str">
        <f t="shared" si="344"/>
        <v>ヨウタ</v>
      </c>
      <c r="R2000">
        <f t="shared" si="345"/>
        <v>19</v>
      </c>
      <c r="S2000" t="str">
        <f t="shared" si="346"/>
        <v>2003</v>
      </c>
      <c r="T2000" t="str">
        <f t="shared" si="347"/>
        <v>1102</v>
      </c>
      <c r="U2000" t="str">
        <f t="shared" si="348"/>
        <v>2003/11/02</v>
      </c>
      <c r="V2000" t="str">
        <f t="shared" si="349"/>
        <v>兵庫</v>
      </c>
      <c r="W2000" t="str">
        <f t="shared" si="350"/>
        <v/>
      </c>
      <c r="X2000" t="str">
        <f t="shared" si="351"/>
        <v>びわこ学院大</v>
      </c>
    </row>
    <row r="2001" spans="1:24" x14ac:dyDescent="0.55000000000000004">
      <c r="A2001" s="7" t="s">
        <v>3443</v>
      </c>
      <c r="B2001" s="7">
        <v>2000</v>
      </c>
      <c r="C2001" s="7" t="s">
        <v>7051</v>
      </c>
      <c r="D2001" s="7" t="s">
        <v>7052</v>
      </c>
      <c r="E2001" s="7" t="s">
        <v>1493</v>
      </c>
      <c r="F2001" s="7">
        <v>18</v>
      </c>
      <c r="G2001" s="7" t="s">
        <v>98</v>
      </c>
      <c r="H2001" s="7" t="s">
        <v>551</v>
      </c>
      <c r="I2001" s="7" t="s">
        <v>266</v>
      </c>
      <c r="J2001" s="7" t="s">
        <v>498</v>
      </c>
      <c r="N2001" t="str">
        <f t="shared" si="341"/>
        <v>谷口</v>
      </c>
      <c r="O2001" t="str">
        <f t="shared" si="342"/>
        <v>知弘</v>
      </c>
      <c r="P2001" t="str">
        <f t="shared" si="343"/>
        <v>タニグチ</v>
      </c>
      <c r="Q2001" t="str">
        <f t="shared" si="344"/>
        <v>トモヒロ</v>
      </c>
      <c r="R2001">
        <f t="shared" si="345"/>
        <v>19</v>
      </c>
      <c r="S2001" t="str">
        <f t="shared" si="346"/>
        <v>2003</v>
      </c>
      <c r="T2001" t="str">
        <f t="shared" si="347"/>
        <v>0925</v>
      </c>
      <c r="U2001" t="str">
        <f t="shared" si="348"/>
        <v>2003/09/25</v>
      </c>
      <c r="V2001" t="str">
        <f t="shared" si="349"/>
        <v>滋賀</v>
      </c>
      <c r="W2001" t="str">
        <f t="shared" si="350"/>
        <v/>
      </c>
      <c r="X2001" t="str">
        <f t="shared" si="351"/>
        <v>びわこ学院大</v>
      </c>
    </row>
    <row r="2002" spans="1:24" x14ac:dyDescent="0.55000000000000004">
      <c r="A2002" s="7" t="s">
        <v>7053</v>
      </c>
      <c r="B2002" s="7">
        <v>2001</v>
      </c>
      <c r="C2002" s="7" t="s">
        <v>7054</v>
      </c>
      <c r="D2002" s="7" t="s">
        <v>7055</v>
      </c>
      <c r="E2002" s="7" t="s">
        <v>7056</v>
      </c>
      <c r="F2002" s="7">
        <v>20</v>
      </c>
      <c r="G2002" s="7" t="s">
        <v>149</v>
      </c>
      <c r="H2002" s="7" t="s">
        <v>551</v>
      </c>
      <c r="I2002" s="7" t="s">
        <v>7057</v>
      </c>
      <c r="J2002" s="7" t="s">
        <v>542</v>
      </c>
      <c r="N2002" t="str">
        <f t="shared" si="341"/>
        <v>高垣</v>
      </c>
      <c r="O2002" t="str">
        <f t="shared" si="342"/>
        <v>裕太</v>
      </c>
      <c r="P2002" t="str">
        <f t="shared" si="343"/>
        <v>タカガキ</v>
      </c>
      <c r="Q2002" t="str">
        <f t="shared" si="344"/>
        <v>ユウタ</v>
      </c>
      <c r="R2002">
        <f t="shared" si="345"/>
        <v>21</v>
      </c>
      <c r="S2002" t="str">
        <f t="shared" si="346"/>
        <v>2001</v>
      </c>
      <c r="T2002" t="str">
        <f t="shared" si="347"/>
        <v>0527</v>
      </c>
      <c r="U2002" t="str">
        <f t="shared" si="348"/>
        <v>2001/05/27</v>
      </c>
      <c r="V2002" t="str">
        <f t="shared" si="349"/>
        <v>大阪</v>
      </c>
      <c r="W2002" t="str">
        <f t="shared" si="350"/>
        <v/>
      </c>
      <c r="X2002" t="str">
        <f t="shared" si="351"/>
        <v>四天王寺大</v>
      </c>
    </row>
    <row r="2003" spans="1:24" x14ac:dyDescent="0.55000000000000004">
      <c r="A2003" s="7" t="s">
        <v>7053</v>
      </c>
      <c r="B2003" s="7">
        <v>2002</v>
      </c>
      <c r="C2003" s="7" t="s">
        <v>7058</v>
      </c>
      <c r="D2003" s="7" t="s">
        <v>7059</v>
      </c>
      <c r="E2003" s="7" t="s">
        <v>7060</v>
      </c>
      <c r="F2003" s="7">
        <v>20</v>
      </c>
      <c r="G2003" s="7" t="s">
        <v>149</v>
      </c>
      <c r="H2003" s="7" t="s">
        <v>551</v>
      </c>
      <c r="I2003" s="7" t="s">
        <v>266</v>
      </c>
      <c r="J2003" s="7" t="s">
        <v>622</v>
      </c>
      <c r="N2003" t="str">
        <f t="shared" si="341"/>
        <v>谷口</v>
      </c>
      <c r="O2003" t="str">
        <f t="shared" si="342"/>
        <v>瑞規</v>
      </c>
      <c r="P2003" t="str">
        <f t="shared" si="343"/>
        <v>タニグチ</v>
      </c>
      <c r="Q2003" t="str">
        <f t="shared" si="344"/>
        <v>ミズキ</v>
      </c>
      <c r="R2003">
        <f t="shared" si="345"/>
        <v>21</v>
      </c>
      <c r="S2003" t="str">
        <f t="shared" si="346"/>
        <v>2001</v>
      </c>
      <c r="T2003" t="str">
        <f t="shared" si="347"/>
        <v>0730</v>
      </c>
      <c r="U2003" t="str">
        <f t="shared" si="348"/>
        <v>2001/07/30</v>
      </c>
      <c r="V2003" t="str">
        <f t="shared" si="349"/>
        <v>大阪</v>
      </c>
      <c r="W2003" t="str">
        <f t="shared" si="350"/>
        <v/>
      </c>
      <c r="X2003" t="str">
        <f t="shared" si="351"/>
        <v>四天王寺大</v>
      </c>
    </row>
    <row r="2004" spans="1:24" x14ac:dyDescent="0.55000000000000004">
      <c r="A2004" s="7" t="s">
        <v>7053</v>
      </c>
      <c r="B2004" s="7">
        <v>2003</v>
      </c>
      <c r="C2004" s="7" t="s">
        <v>7061</v>
      </c>
      <c r="D2004" s="7" t="s">
        <v>7062</v>
      </c>
      <c r="E2004" s="7" t="s">
        <v>4082</v>
      </c>
      <c r="F2004" s="7">
        <v>19</v>
      </c>
      <c r="G2004" s="7" t="s">
        <v>149</v>
      </c>
      <c r="H2004" s="7" t="s">
        <v>551</v>
      </c>
      <c r="I2004" s="7" t="s">
        <v>5241</v>
      </c>
      <c r="J2004" s="7" t="s">
        <v>2628</v>
      </c>
      <c r="N2004" t="str">
        <f t="shared" si="341"/>
        <v>菅野</v>
      </c>
      <c r="O2004" t="str">
        <f t="shared" si="342"/>
        <v>翔真</v>
      </c>
      <c r="P2004" t="str">
        <f t="shared" si="343"/>
        <v>スガノ</v>
      </c>
      <c r="Q2004" t="str">
        <f t="shared" si="344"/>
        <v>ショウマ</v>
      </c>
      <c r="R2004">
        <f t="shared" si="345"/>
        <v>19</v>
      </c>
      <c r="S2004" t="str">
        <f t="shared" si="346"/>
        <v>2003</v>
      </c>
      <c r="T2004" t="str">
        <f t="shared" si="347"/>
        <v>0219</v>
      </c>
      <c r="U2004" t="str">
        <f t="shared" si="348"/>
        <v>2003/02/19</v>
      </c>
      <c r="V2004" t="str">
        <f t="shared" si="349"/>
        <v>大阪</v>
      </c>
      <c r="W2004" t="str">
        <f t="shared" si="350"/>
        <v/>
      </c>
      <c r="X2004" t="str">
        <f t="shared" si="351"/>
        <v>四天王寺大</v>
      </c>
    </row>
    <row r="2005" spans="1:24" x14ac:dyDescent="0.55000000000000004">
      <c r="A2005" s="7" t="s">
        <v>7053</v>
      </c>
      <c r="B2005" s="7">
        <v>2004</v>
      </c>
      <c r="C2005" s="7" t="s">
        <v>7063</v>
      </c>
      <c r="D2005" s="7" t="s">
        <v>7064</v>
      </c>
      <c r="E2005" s="7" t="s">
        <v>7065</v>
      </c>
      <c r="F2005" s="7">
        <v>19</v>
      </c>
      <c r="G2005" s="7" t="s">
        <v>149</v>
      </c>
      <c r="H2005" s="7" t="s">
        <v>551</v>
      </c>
      <c r="I2005" s="7" t="s">
        <v>3545</v>
      </c>
      <c r="J2005" s="7" t="s">
        <v>1119</v>
      </c>
      <c r="N2005" t="str">
        <f t="shared" si="341"/>
        <v>堀口</v>
      </c>
      <c r="O2005" t="str">
        <f t="shared" si="342"/>
        <v>宇宙</v>
      </c>
      <c r="P2005" t="str">
        <f t="shared" si="343"/>
        <v>ホリグチ</v>
      </c>
      <c r="Q2005" t="str">
        <f t="shared" si="344"/>
        <v>ソラ</v>
      </c>
      <c r="R2005">
        <f t="shared" si="345"/>
        <v>20</v>
      </c>
      <c r="S2005" t="str">
        <f t="shared" si="346"/>
        <v>2002</v>
      </c>
      <c r="T2005" t="str">
        <f t="shared" si="347"/>
        <v>1217</v>
      </c>
      <c r="U2005" t="str">
        <f t="shared" si="348"/>
        <v>2002/12/17</v>
      </c>
      <c r="V2005" t="str">
        <f t="shared" si="349"/>
        <v>大阪</v>
      </c>
      <c r="W2005" t="str">
        <f t="shared" si="350"/>
        <v/>
      </c>
      <c r="X2005" t="str">
        <f t="shared" si="351"/>
        <v>四天王寺大</v>
      </c>
    </row>
    <row r="2006" spans="1:24" x14ac:dyDescent="0.55000000000000004">
      <c r="A2006" s="7" t="s">
        <v>7053</v>
      </c>
      <c r="B2006" s="7">
        <v>2005</v>
      </c>
      <c r="C2006" s="7" t="s">
        <v>7066</v>
      </c>
      <c r="D2006" s="7" t="s">
        <v>7067</v>
      </c>
      <c r="E2006" s="7" t="s">
        <v>7068</v>
      </c>
      <c r="F2006" s="7">
        <v>20</v>
      </c>
      <c r="G2006" s="7" t="s">
        <v>149</v>
      </c>
      <c r="H2006" s="7">
        <v>111779127</v>
      </c>
      <c r="I2006" s="7" t="s">
        <v>5077</v>
      </c>
      <c r="J2006" s="7" t="s">
        <v>474</v>
      </c>
      <c r="N2006" t="str">
        <f t="shared" si="341"/>
        <v>三神</v>
      </c>
      <c r="O2006" t="str">
        <f t="shared" si="342"/>
        <v>光汰</v>
      </c>
      <c r="P2006" t="str">
        <f t="shared" si="343"/>
        <v>ミカミ</v>
      </c>
      <c r="Q2006" t="str">
        <f t="shared" si="344"/>
        <v>コウタ</v>
      </c>
      <c r="R2006">
        <f t="shared" si="345"/>
        <v>21</v>
      </c>
      <c r="S2006" t="str">
        <f t="shared" si="346"/>
        <v>2001</v>
      </c>
      <c r="T2006" t="str">
        <f t="shared" si="347"/>
        <v>0907</v>
      </c>
      <c r="U2006" t="str">
        <f t="shared" si="348"/>
        <v>2001/09/07</v>
      </c>
      <c r="V2006" t="str">
        <f t="shared" si="349"/>
        <v>大阪</v>
      </c>
      <c r="W2006" t="str">
        <f t="shared" si="350"/>
        <v>00111779127</v>
      </c>
      <c r="X2006" t="str">
        <f t="shared" si="351"/>
        <v>四天王寺大</v>
      </c>
    </row>
    <row r="2007" spans="1:24" x14ac:dyDescent="0.55000000000000004">
      <c r="A2007" s="7" t="s">
        <v>7053</v>
      </c>
      <c r="B2007" s="7">
        <v>2006</v>
      </c>
      <c r="C2007" s="7" t="s">
        <v>7069</v>
      </c>
      <c r="D2007" s="7" t="s">
        <v>7070</v>
      </c>
      <c r="E2007" s="7" t="s">
        <v>1969</v>
      </c>
      <c r="F2007" s="7">
        <v>21</v>
      </c>
      <c r="G2007" s="7" t="s">
        <v>149</v>
      </c>
      <c r="H2007" s="7">
        <v>75445934</v>
      </c>
      <c r="I2007" s="7" t="s">
        <v>7071</v>
      </c>
      <c r="J2007" s="7" t="s">
        <v>1636</v>
      </c>
      <c r="N2007" t="str">
        <f t="shared" si="341"/>
        <v>平</v>
      </c>
      <c r="O2007" t="str">
        <f t="shared" si="342"/>
        <v>翔太</v>
      </c>
      <c r="P2007" t="str">
        <f t="shared" si="343"/>
        <v>タイラ</v>
      </c>
      <c r="Q2007" t="str">
        <f t="shared" si="344"/>
        <v>ショウタ</v>
      </c>
      <c r="R2007">
        <f t="shared" si="345"/>
        <v>21</v>
      </c>
      <c r="S2007" t="str">
        <f t="shared" si="346"/>
        <v>2001</v>
      </c>
      <c r="T2007" t="str">
        <f t="shared" si="347"/>
        <v>0312</v>
      </c>
      <c r="U2007" t="str">
        <f t="shared" si="348"/>
        <v>2001/03/12</v>
      </c>
      <c r="V2007" t="str">
        <f t="shared" si="349"/>
        <v>大阪</v>
      </c>
      <c r="W2007" t="str">
        <f t="shared" si="350"/>
        <v>00075445934</v>
      </c>
      <c r="X2007" t="str">
        <f t="shared" si="351"/>
        <v>四天王寺大</v>
      </c>
    </row>
    <row r="2008" spans="1:24" x14ac:dyDescent="0.55000000000000004">
      <c r="A2008" s="7" t="s">
        <v>7053</v>
      </c>
      <c r="B2008" s="7">
        <v>2007</v>
      </c>
      <c r="C2008" s="7" t="s">
        <v>7072</v>
      </c>
      <c r="D2008" s="7" t="s">
        <v>7073</v>
      </c>
      <c r="E2008" s="7" t="s">
        <v>527</v>
      </c>
      <c r="F2008" s="7">
        <v>20</v>
      </c>
      <c r="G2008" s="7" t="s">
        <v>149</v>
      </c>
      <c r="H2008" s="7" t="s">
        <v>551</v>
      </c>
      <c r="I2008" s="7" t="s">
        <v>7074</v>
      </c>
      <c r="J2008" s="7" t="s">
        <v>7075</v>
      </c>
      <c r="N2008" t="str">
        <f t="shared" si="341"/>
        <v>里井</v>
      </c>
      <c r="O2008" t="str">
        <f t="shared" si="342"/>
        <v>虎斗羅</v>
      </c>
      <c r="P2008" t="str">
        <f t="shared" si="343"/>
        <v>サトイ</v>
      </c>
      <c r="Q2008" t="str">
        <f t="shared" si="344"/>
        <v>コトラ</v>
      </c>
      <c r="R2008">
        <f t="shared" si="345"/>
        <v>21</v>
      </c>
      <c r="S2008" t="str">
        <f t="shared" si="346"/>
        <v>2001</v>
      </c>
      <c r="T2008" t="str">
        <f t="shared" si="347"/>
        <v>0921</v>
      </c>
      <c r="U2008" t="str">
        <f t="shared" si="348"/>
        <v>2001/09/21</v>
      </c>
      <c r="V2008" t="str">
        <f t="shared" si="349"/>
        <v>大阪</v>
      </c>
      <c r="W2008" t="str">
        <f t="shared" si="350"/>
        <v/>
      </c>
      <c r="X2008" t="str">
        <f t="shared" si="351"/>
        <v>四天王寺大</v>
      </c>
    </row>
    <row r="2009" spans="1:24" x14ac:dyDescent="0.55000000000000004">
      <c r="A2009" s="7" t="s">
        <v>7053</v>
      </c>
      <c r="B2009" s="7">
        <v>2008</v>
      </c>
      <c r="C2009" s="7" t="s">
        <v>7076</v>
      </c>
      <c r="D2009" s="7" t="s">
        <v>7077</v>
      </c>
      <c r="E2009" s="7" t="s">
        <v>4258</v>
      </c>
      <c r="F2009" s="7">
        <v>18</v>
      </c>
      <c r="G2009" s="7" t="s">
        <v>109</v>
      </c>
      <c r="H2009" s="7" t="s">
        <v>551</v>
      </c>
      <c r="I2009" s="7" t="s">
        <v>1264</v>
      </c>
      <c r="J2009" s="7" t="s">
        <v>2068</v>
      </c>
      <c r="N2009" t="str">
        <f t="shared" si="341"/>
        <v>坂東</v>
      </c>
      <c r="O2009" t="str">
        <f t="shared" si="342"/>
        <v>航</v>
      </c>
      <c r="P2009" t="str">
        <f t="shared" si="343"/>
        <v>バンドウ</v>
      </c>
      <c r="Q2009" t="str">
        <f t="shared" si="344"/>
        <v>ワタル</v>
      </c>
      <c r="R2009">
        <f t="shared" si="345"/>
        <v>19</v>
      </c>
      <c r="S2009" t="str">
        <f t="shared" si="346"/>
        <v>2003</v>
      </c>
      <c r="T2009" t="str">
        <f t="shared" si="347"/>
        <v>0413</v>
      </c>
      <c r="U2009" t="str">
        <f t="shared" si="348"/>
        <v>2003/04/13</v>
      </c>
      <c r="V2009" t="str">
        <f t="shared" si="349"/>
        <v>奈良</v>
      </c>
      <c r="W2009" t="str">
        <f t="shared" si="350"/>
        <v/>
      </c>
      <c r="X2009" t="str">
        <f t="shared" si="351"/>
        <v>四天王寺大</v>
      </c>
    </row>
    <row r="2010" spans="1:24" x14ac:dyDescent="0.55000000000000004">
      <c r="A2010" s="7" t="s">
        <v>7053</v>
      </c>
      <c r="B2010" s="7">
        <v>2009</v>
      </c>
      <c r="C2010" s="7" t="s">
        <v>7078</v>
      </c>
      <c r="D2010" s="7" t="s">
        <v>7079</v>
      </c>
      <c r="E2010" s="7" t="s">
        <v>7028</v>
      </c>
      <c r="F2010" s="7">
        <v>18</v>
      </c>
      <c r="G2010" s="7" t="s">
        <v>109</v>
      </c>
      <c r="H2010" s="7" t="s">
        <v>551</v>
      </c>
      <c r="I2010" s="7" t="s">
        <v>7080</v>
      </c>
      <c r="J2010" s="7" t="s">
        <v>1804</v>
      </c>
      <c r="N2010" t="str">
        <f t="shared" si="341"/>
        <v>津老</v>
      </c>
      <c r="O2010" t="str">
        <f t="shared" si="342"/>
        <v>爽吾</v>
      </c>
      <c r="P2010" t="str">
        <f t="shared" si="343"/>
        <v>ツロウ</v>
      </c>
      <c r="Q2010" t="str">
        <f t="shared" si="344"/>
        <v>ソウゴ</v>
      </c>
      <c r="R2010">
        <f t="shared" si="345"/>
        <v>19</v>
      </c>
      <c r="S2010" t="str">
        <f t="shared" si="346"/>
        <v>2003</v>
      </c>
      <c r="T2010" t="str">
        <f t="shared" si="347"/>
        <v>0828</v>
      </c>
      <c r="U2010" t="str">
        <f t="shared" si="348"/>
        <v>2003/08/28</v>
      </c>
      <c r="V2010" t="str">
        <f t="shared" si="349"/>
        <v>奈良</v>
      </c>
      <c r="W2010" t="str">
        <f t="shared" si="350"/>
        <v/>
      </c>
      <c r="X2010" t="str">
        <f t="shared" si="351"/>
        <v>四天王寺大</v>
      </c>
    </row>
    <row r="2011" spans="1:24" x14ac:dyDescent="0.55000000000000004">
      <c r="A2011" s="7" t="s">
        <v>4745</v>
      </c>
      <c r="B2011" s="7">
        <v>2010</v>
      </c>
      <c r="C2011" s="7" t="s">
        <v>7081</v>
      </c>
      <c r="D2011" s="7" t="s">
        <v>7082</v>
      </c>
      <c r="E2011" s="7" t="s">
        <v>1515</v>
      </c>
      <c r="F2011" s="7">
        <v>18</v>
      </c>
      <c r="G2011" s="7" t="s">
        <v>109</v>
      </c>
      <c r="H2011" s="7" t="s">
        <v>551</v>
      </c>
      <c r="I2011" s="7" t="s">
        <v>5446</v>
      </c>
      <c r="J2011" s="7" t="s">
        <v>868</v>
      </c>
      <c r="N2011" t="str">
        <f t="shared" si="341"/>
        <v>山川</v>
      </c>
      <c r="O2011" t="str">
        <f t="shared" si="342"/>
        <v>直也</v>
      </c>
      <c r="P2011" t="str">
        <f t="shared" si="343"/>
        <v>ヤマカワ</v>
      </c>
      <c r="Q2011" t="str">
        <f t="shared" si="344"/>
        <v>ナオヤ</v>
      </c>
      <c r="R2011">
        <f t="shared" si="345"/>
        <v>19</v>
      </c>
      <c r="S2011" t="str">
        <f t="shared" si="346"/>
        <v>2003</v>
      </c>
      <c r="T2011" t="str">
        <f t="shared" si="347"/>
        <v>0705</v>
      </c>
      <c r="U2011" t="str">
        <f t="shared" si="348"/>
        <v>2003/07/05</v>
      </c>
      <c r="V2011" t="str">
        <f t="shared" si="349"/>
        <v>奈良</v>
      </c>
      <c r="W2011" t="str">
        <f t="shared" si="350"/>
        <v/>
      </c>
      <c r="X2011" t="str">
        <f t="shared" si="351"/>
        <v>大阪商業大</v>
      </c>
    </row>
    <row r="2012" spans="1:24" x14ac:dyDescent="0.55000000000000004">
      <c r="A2012" s="7" t="s">
        <v>2174</v>
      </c>
      <c r="B2012" s="7">
        <v>2011</v>
      </c>
      <c r="C2012" s="7" t="s">
        <v>7083</v>
      </c>
      <c r="D2012" s="7" t="s">
        <v>7084</v>
      </c>
      <c r="E2012" s="7" t="s">
        <v>7085</v>
      </c>
      <c r="F2012" s="7">
        <v>18</v>
      </c>
      <c r="G2012" s="7" t="s">
        <v>149</v>
      </c>
      <c r="H2012" s="7" t="s">
        <v>551</v>
      </c>
      <c r="I2012" s="7" t="s">
        <v>3304</v>
      </c>
      <c r="J2012" s="7" t="s">
        <v>430</v>
      </c>
      <c r="N2012" t="str">
        <f t="shared" si="341"/>
        <v>塚元</v>
      </c>
      <c r="O2012" t="str">
        <f t="shared" si="342"/>
        <v>一輝</v>
      </c>
      <c r="P2012" t="str">
        <f t="shared" si="343"/>
        <v>ツカモト</v>
      </c>
      <c r="Q2012" t="str">
        <f t="shared" si="344"/>
        <v>カズキ</v>
      </c>
      <c r="R2012">
        <f t="shared" si="345"/>
        <v>18</v>
      </c>
      <c r="S2012" t="str">
        <f t="shared" si="346"/>
        <v>2004</v>
      </c>
      <c r="T2012" t="str">
        <f t="shared" si="347"/>
        <v>0219</v>
      </c>
      <c r="U2012" t="str">
        <f t="shared" si="348"/>
        <v>2004/02/19</v>
      </c>
      <c r="V2012" t="str">
        <f t="shared" si="349"/>
        <v>大阪</v>
      </c>
      <c r="W2012" t="str">
        <f t="shared" si="350"/>
        <v/>
      </c>
      <c r="X2012" t="str">
        <f t="shared" si="351"/>
        <v>大阪学院大</v>
      </c>
    </row>
    <row r="2013" spans="1:24" x14ac:dyDescent="0.55000000000000004">
      <c r="A2013" s="7" t="s">
        <v>2174</v>
      </c>
      <c r="B2013" s="7">
        <v>2012</v>
      </c>
      <c r="C2013" s="7" t="s">
        <v>7086</v>
      </c>
      <c r="D2013" s="7" t="s">
        <v>7087</v>
      </c>
      <c r="E2013" s="7" t="s">
        <v>7088</v>
      </c>
      <c r="F2013" s="7">
        <v>18</v>
      </c>
      <c r="G2013" s="7" t="s">
        <v>149</v>
      </c>
      <c r="H2013" s="7" t="s">
        <v>551</v>
      </c>
      <c r="I2013" s="7" t="s">
        <v>7089</v>
      </c>
      <c r="J2013" s="7" t="s">
        <v>7090</v>
      </c>
      <c r="N2013" t="str">
        <f t="shared" si="341"/>
        <v>廣峰</v>
      </c>
      <c r="O2013" t="str">
        <f t="shared" si="342"/>
        <v>音弥</v>
      </c>
      <c r="P2013" t="str">
        <f t="shared" si="343"/>
        <v>ヒロミネ</v>
      </c>
      <c r="Q2013" t="str">
        <f t="shared" si="344"/>
        <v>オトヤ</v>
      </c>
      <c r="R2013">
        <f t="shared" si="345"/>
        <v>19</v>
      </c>
      <c r="S2013" t="str">
        <f t="shared" si="346"/>
        <v>2003</v>
      </c>
      <c r="T2013" t="str">
        <f t="shared" si="347"/>
        <v>0427</v>
      </c>
      <c r="U2013" t="str">
        <f t="shared" si="348"/>
        <v>2003/04/27</v>
      </c>
      <c r="V2013" t="str">
        <f t="shared" si="349"/>
        <v>大阪</v>
      </c>
      <c r="W2013" t="str">
        <f t="shared" si="350"/>
        <v/>
      </c>
      <c r="X2013" t="str">
        <f t="shared" si="351"/>
        <v>大阪学院大</v>
      </c>
    </row>
    <row r="2014" spans="1:24" x14ac:dyDescent="0.55000000000000004">
      <c r="A2014" s="7" t="s">
        <v>2174</v>
      </c>
      <c r="B2014" s="7">
        <v>2013</v>
      </c>
      <c r="C2014" s="7" t="s">
        <v>7091</v>
      </c>
      <c r="D2014" s="7" t="s">
        <v>7092</v>
      </c>
      <c r="E2014" s="7" t="s">
        <v>5023</v>
      </c>
      <c r="F2014" s="7">
        <v>18</v>
      </c>
      <c r="G2014" s="7" t="s">
        <v>2290</v>
      </c>
      <c r="H2014" s="7" t="s">
        <v>551</v>
      </c>
      <c r="I2014" s="7" t="s">
        <v>3911</v>
      </c>
      <c r="J2014" s="7" t="s">
        <v>1297</v>
      </c>
      <c r="N2014" t="str">
        <f t="shared" si="341"/>
        <v>三原</v>
      </c>
      <c r="O2014" t="str">
        <f t="shared" si="342"/>
        <v>和磨</v>
      </c>
      <c r="P2014" t="str">
        <f t="shared" si="343"/>
        <v>ミハラ</v>
      </c>
      <c r="Q2014" t="str">
        <f t="shared" si="344"/>
        <v>カズマ</v>
      </c>
      <c r="R2014">
        <f t="shared" si="345"/>
        <v>19</v>
      </c>
      <c r="S2014" t="str">
        <f t="shared" si="346"/>
        <v>2003</v>
      </c>
      <c r="T2014" t="str">
        <f t="shared" si="347"/>
        <v>1016</v>
      </c>
      <c r="U2014" t="str">
        <f t="shared" si="348"/>
        <v>2003/10/16</v>
      </c>
      <c r="V2014" t="str">
        <f t="shared" si="349"/>
        <v>徳島</v>
      </c>
      <c r="W2014" t="str">
        <f t="shared" si="350"/>
        <v/>
      </c>
      <c r="X2014" t="str">
        <f t="shared" si="351"/>
        <v>大阪学院大</v>
      </c>
    </row>
    <row r="2015" spans="1:24" x14ac:dyDescent="0.55000000000000004">
      <c r="A2015" s="7" t="s">
        <v>2174</v>
      </c>
      <c r="B2015" s="7">
        <v>2014</v>
      </c>
      <c r="C2015" s="7" t="s">
        <v>7093</v>
      </c>
      <c r="D2015" s="7" t="s">
        <v>7094</v>
      </c>
      <c r="E2015" s="7" t="s">
        <v>7013</v>
      </c>
      <c r="F2015" s="7">
        <v>18</v>
      </c>
      <c r="G2015" s="7" t="s">
        <v>271</v>
      </c>
      <c r="H2015" s="7" t="s">
        <v>551</v>
      </c>
      <c r="I2015" s="7" t="s">
        <v>7095</v>
      </c>
      <c r="J2015" s="7" t="s">
        <v>794</v>
      </c>
      <c r="N2015" t="str">
        <f t="shared" si="341"/>
        <v>安福</v>
      </c>
      <c r="O2015" t="str">
        <f t="shared" si="342"/>
        <v>柊汰</v>
      </c>
      <c r="P2015" t="str">
        <f t="shared" si="343"/>
        <v>アブク</v>
      </c>
      <c r="Q2015" t="str">
        <f t="shared" si="344"/>
        <v>シュウタ</v>
      </c>
      <c r="R2015">
        <f t="shared" si="345"/>
        <v>19</v>
      </c>
      <c r="S2015" t="str">
        <f t="shared" si="346"/>
        <v>2004</v>
      </c>
      <c r="T2015" t="str">
        <f t="shared" si="347"/>
        <v>0118</v>
      </c>
      <c r="U2015" t="str">
        <f t="shared" si="348"/>
        <v>2004/01/18</v>
      </c>
      <c r="V2015" t="str">
        <f t="shared" si="349"/>
        <v>岡山</v>
      </c>
      <c r="W2015" t="str">
        <f t="shared" si="350"/>
        <v/>
      </c>
      <c r="X2015" t="str">
        <f t="shared" si="351"/>
        <v>大阪学院大</v>
      </c>
    </row>
    <row r="2016" spans="1:24" x14ac:dyDescent="0.55000000000000004">
      <c r="A2016" s="7" t="s">
        <v>4788</v>
      </c>
      <c r="B2016" s="7">
        <v>2015</v>
      </c>
      <c r="C2016" s="7" t="s">
        <v>7096</v>
      </c>
      <c r="D2016" s="7" t="s">
        <v>7097</v>
      </c>
      <c r="E2016" s="7" t="s">
        <v>7098</v>
      </c>
      <c r="F2016" s="7">
        <v>18</v>
      </c>
      <c r="G2016" s="7" t="s">
        <v>149</v>
      </c>
      <c r="H2016" s="7" t="s">
        <v>551</v>
      </c>
      <c r="I2016" s="7" t="s">
        <v>753</v>
      </c>
      <c r="J2016" s="7" t="s">
        <v>1064</v>
      </c>
      <c r="N2016" t="str">
        <f t="shared" si="341"/>
        <v>尾野</v>
      </c>
      <c r="O2016" t="str">
        <f t="shared" si="342"/>
        <v>泰成</v>
      </c>
      <c r="P2016" t="str">
        <f t="shared" si="343"/>
        <v>オノ</v>
      </c>
      <c r="Q2016" t="str">
        <f t="shared" si="344"/>
        <v>タイセイ</v>
      </c>
      <c r="R2016">
        <f t="shared" si="345"/>
        <v>19</v>
      </c>
      <c r="S2016" t="str">
        <f t="shared" si="346"/>
        <v>2003</v>
      </c>
      <c r="T2016" t="str">
        <f t="shared" si="347"/>
        <v>1028</v>
      </c>
      <c r="U2016" t="str">
        <f t="shared" si="348"/>
        <v>2003/10/28</v>
      </c>
      <c r="V2016" t="str">
        <f t="shared" si="349"/>
        <v>大阪</v>
      </c>
      <c r="W2016" t="str">
        <f t="shared" si="350"/>
        <v/>
      </c>
      <c r="X2016" t="str">
        <f t="shared" si="351"/>
        <v>大阪公立大</v>
      </c>
    </row>
    <row r="2017" spans="1:24" x14ac:dyDescent="0.55000000000000004">
      <c r="A2017" s="7" t="s">
        <v>4788</v>
      </c>
      <c r="B2017" s="7">
        <v>2016</v>
      </c>
      <c r="C2017" s="7" t="s">
        <v>7099</v>
      </c>
      <c r="D2017" s="7" t="s">
        <v>7100</v>
      </c>
      <c r="E2017" s="7" t="s">
        <v>7101</v>
      </c>
      <c r="F2017" s="7">
        <v>18</v>
      </c>
      <c r="G2017" s="7" t="s">
        <v>149</v>
      </c>
      <c r="H2017" s="7" t="s">
        <v>551</v>
      </c>
      <c r="I2017" s="7" t="s">
        <v>7102</v>
      </c>
      <c r="J2017" s="7" t="s">
        <v>827</v>
      </c>
      <c r="N2017" t="str">
        <f t="shared" si="341"/>
        <v>神髙</v>
      </c>
      <c r="O2017" t="str">
        <f t="shared" si="342"/>
        <v>達也</v>
      </c>
      <c r="P2017" t="str">
        <f t="shared" si="343"/>
        <v>カンダカ</v>
      </c>
      <c r="Q2017" t="str">
        <f t="shared" si="344"/>
        <v>タツヤ</v>
      </c>
      <c r="R2017">
        <f t="shared" si="345"/>
        <v>18</v>
      </c>
      <c r="S2017" t="str">
        <f t="shared" si="346"/>
        <v>2004</v>
      </c>
      <c r="T2017" t="str">
        <f t="shared" si="347"/>
        <v>0315</v>
      </c>
      <c r="U2017" t="str">
        <f t="shared" si="348"/>
        <v>2004/03/15</v>
      </c>
      <c r="V2017" t="str">
        <f t="shared" si="349"/>
        <v>大阪</v>
      </c>
      <c r="W2017" t="str">
        <f t="shared" si="350"/>
        <v/>
      </c>
      <c r="X2017" t="str">
        <f t="shared" si="351"/>
        <v>大阪公立大</v>
      </c>
    </row>
    <row r="2018" spans="1:24" x14ac:dyDescent="0.55000000000000004">
      <c r="A2018" s="7" t="s">
        <v>4788</v>
      </c>
      <c r="B2018" s="7">
        <v>2017</v>
      </c>
      <c r="C2018" s="7" t="s">
        <v>7103</v>
      </c>
      <c r="D2018" s="7" t="s">
        <v>7104</v>
      </c>
      <c r="E2018" s="7" t="s">
        <v>3675</v>
      </c>
      <c r="F2018" s="7">
        <v>18</v>
      </c>
      <c r="G2018" s="7" t="s">
        <v>109</v>
      </c>
      <c r="H2018" s="7" t="s">
        <v>551</v>
      </c>
      <c r="I2018" s="7" t="s">
        <v>6445</v>
      </c>
      <c r="J2018" s="7" t="s">
        <v>7105</v>
      </c>
      <c r="N2018" t="str">
        <f t="shared" si="341"/>
        <v>杉浦</v>
      </c>
      <c r="O2018" t="str">
        <f t="shared" si="342"/>
        <v>宏我</v>
      </c>
      <c r="P2018" t="str">
        <f t="shared" si="343"/>
        <v>スギウラ</v>
      </c>
      <c r="Q2018" t="str">
        <f t="shared" si="344"/>
        <v>コウガ</v>
      </c>
      <c r="R2018">
        <f t="shared" si="345"/>
        <v>19</v>
      </c>
      <c r="S2018" t="str">
        <f t="shared" si="346"/>
        <v>2003</v>
      </c>
      <c r="T2018" t="str">
        <f t="shared" si="347"/>
        <v>0423</v>
      </c>
      <c r="U2018" t="str">
        <f t="shared" si="348"/>
        <v>2003/04/23</v>
      </c>
      <c r="V2018" t="str">
        <f t="shared" si="349"/>
        <v>奈良</v>
      </c>
      <c r="W2018" t="str">
        <f t="shared" si="350"/>
        <v/>
      </c>
      <c r="X2018" t="str">
        <f t="shared" si="351"/>
        <v>大阪公立大</v>
      </c>
    </row>
    <row r="2019" spans="1:24" x14ac:dyDescent="0.55000000000000004">
      <c r="A2019" s="7" t="s">
        <v>4788</v>
      </c>
      <c r="B2019" s="7">
        <v>2018</v>
      </c>
      <c r="C2019" s="7" t="s">
        <v>7106</v>
      </c>
      <c r="D2019" s="7" t="s">
        <v>7107</v>
      </c>
      <c r="E2019" s="7" t="s">
        <v>7108</v>
      </c>
      <c r="F2019" s="7">
        <v>18</v>
      </c>
      <c r="G2019" s="7" t="s">
        <v>127</v>
      </c>
      <c r="H2019" s="7" t="s">
        <v>551</v>
      </c>
      <c r="I2019" s="7" t="s">
        <v>823</v>
      </c>
      <c r="J2019" s="7" t="s">
        <v>978</v>
      </c>
      <c r="N2019" t="str">
        <f t="shared" si="341"/>
        <v>田中</v>
      </c>
      <c r="O2019" t="str">
        <f t="shared" si="342"/>
        <v>湧晟</v>
      </c>
      <c r="P2019" t="str">
        <f t="shared" si="343"/>
        <v>タナカ</v>
      </c>
      <c r="Q2019" t="str">
        <f t="shared" si="344"/>
        <v>ユウセイ</v>
      </c>
      <c r="R2019">
        <f t="shared" si="345"/>
        <v>19</v>
      </c>
      <c r="S2019" t="str">
        <f t="shared" si="346"/>
        <v>2003</v>
      </c>
      <c r="T2019" t="str">
        <f t="shared" si="347"/>
        <v>0818</v>
      </c>
      <c r="U2019" t="str">
        <f t="shared" si="348"/>
        <v>2003/08/18</v>
      </c>
      <c r="V2019" t="str">
        <f t="shared" si="349"/>
        <v>香川</v>
      </c>
      <c r="W2019" t="str">
        <f t="shared" si="350"/>
        <v/>
      </c>
      <c r="X2019" t="str">
        <f t="shared" si="351"/>
        <v>大阪公立大</v>
      </c>
    </row>
    <row r="2020" spans="1:24" x14ac:dyDescent="0.55000000000000004">
      <c r="A2020" s="7" t="s">
        <v>4788</v>
      </c>
      <c r="B2020" s="7">
        <v>2019</v>
      </c>
      <c r="C2020" s="7" t="s">
        <v>7109</v>
      </c>
      <c r="D2020" s="7" t="s">
        <v>7110</v>
      </c>
      <c r="E2020" s="7" t="s">
        <v>459</v>
      </c>
      <c r="F2020" s="7">
        <v>19</v>
      </c>
      <c r="G2020" s="7" t="s">
        <v>149</v>
      </c>
      <c r="H2020" s="7" t="s">
        <v>551</v>
      </c>
      <c r="I2020" s="7" t="s">
        <v>7111</v>
      </c>
      <c r="J2020" s="7" t="s">
        <v>192</v>
      </c>
      <c r="N2020" t="str">
        <f t="shared" si="341"/>
        <v>千草</v>
      </c>
      <c r="O2020" t="str">
        <f t="shared" si="342"/>
        <v>開</v>
      </c>
      <c r="P2020" t="str">
        <f t="shared" si="343"/>
        <v>チグサ</v>
      </c>
      <c r="Q2020" t="str">
        <f t="shared" si="344"/>
        <v>ハルキ</v>
      </c>
      <c r="R2020">
        <f t="shared" si="345"/>
        <v>20</v>
      </c>
      <c r="S2020" t="str">
        <f t="shared" si="346"/>
        <v>2002</v>
      </c>
      <c r="T2020" t="str">
        <f t="shared" si="347"/>
        <v>0810</v>
      </c>
      <c r="U2020" t="str">
        <f t="shared" si="348"/>
        <v>2002/08/10</v>
      </c>
      <c r="V2020" t="str">
        <f t="shared" si="349"/>
        <v>大阪</v>
      </c>
      <c r="W2020" t="str">
        <f t="shared" si="350"/>
        <v/>
      </c>
      <c r="X2020" t="str">
        <f t="shared" si="351"/>
        <v>大阪公立大</v>
      </c>
    </row>
    <row r="2021" spans="1:24" x14ac:dyDescent="0.55000000000000004">
      <c r="A2021" s="7" t="s">
        <v>4788</v>
      </c>
      <c r="B2021" s="7">
        <v>2020</v>
      </c>
      <c r="C2021" s="7" t="s">
        <v>7112</v>
      </c>
      <c r="D2021" s="7" t="s">
        <v>7113</v>
      </c>
      <c r="E2021" s="7" t="s">
        <v>965</v>
      </c>
      <c r="F2021" s="7">
        <v>19</v>
      </c>
      <c r="G2021" s="7" t="s">
        <v>149</v>
      </c>
      <c r="H2021" s="7" t="s">
        <v>551</v>
      </c>
      <c r="I2021" s="7" t="s">
        <v>2396</v>
      </c>
      <c r="J2021" s="7" t="s">
        <v>3130</v>
      </c>
      <c r="N2021" t="str">
        <f t="shared" si="341"/>
        <v>長野</v>
      </c>
      <c r="O2021" t="str">
        <f t="shared" si="342"/>
        <v>慎之介</v>
      </c>
      <c r="P2021" t="str">
        <f t="shared" si="343"/>
        <v>ナガノ</v>
      </c>
      <c r="Q2021" t="str">
        <f t="shared" si="344"/>
        <v>シンノスケ</v>
      </c>
      <c r="R2021">
        <f t="shared" si="345"/>
        <v>20</v>
      </c>
      <c r="S2021" t="str">
        <f t="shared" si="346"/>
        <v>2003</v>
      </c>
      <c r="T2021" t="str">
        <f t="shared" si="347"/>
        <v>0110</v>
      </c>
      <c r="U2021" t="str">
        <f t="shared" si="348"/>
        <v>2003/01/10</v>
      </c>
      <c r="V2021" t="str">
        <f t="shared" si="349"/>
        <v>大阪</v>
      </c>
      <c r="W2021" t="str">
        <f t="shared" si="350"/>
        <v/>
      </c>
      <c r="X2021" t="str">
        <f t="shared" si="351"/>
        <v>大阪公立大</v>
      </c>
    </row>
    <row r="2022" spans="1:24" x14ac:dyDescent="0.55000000000000004">
      <c r="A2022" s="7" t="s">
        <v>4788</v>
      </c>
      <c r="B2022" s="7">
        <v>2021</v>
      </c>
      <c r="C2022" s="7" t="s">
        <v>7114</v>
      </c>
      <c r="D2022" s="7" t="s">
        <v>7115</v>
      </c>
      <c r="E2022" s="7" t="s">
        <v>7116</v>
      </c>
      <c r="F2022" s="7">
        <v>18</v>
      </c>
      <c r="G2022" s="7" t="s">
        <v>143</v>
      </c>
      <c r="H2022" s="7" t="s">
        <v>551</v>
      </c>
      <c r="I2022" s="7" t="s">
        <v>416</v>
      </c>
      <c r="J2022" s="7" t="s">
        <v>192</v>
      </c>
      <c r="N2022" t="str">
        <f t="shared" si="341"/>
        <v>藤本</v>
      </c>
      <c r="O2022" t="str">
        <f t="shared" si="342"/>
        <v>陽紀</v>
      </c>
      <c r="P2022" t="str">
        <f t="shared" si="343"/>
        <v>フジモト</v>
      </c>
      <c r="Q2022" t="str">
        <f t="shared" si="344"/>
        <v>ハルキ</v>
      </c>
      <c r="R2022">
        <f t="shared" si="345"/>
        <v>18</v>
      </c>
      <c r="S2022" t="str">
        <f t="shared" si="346"/>
        <v>2004</v>
      </c>
      <c r="T2022" t="str">
        <f t="shared" si="347"/>
        <v>0226</v>
      </c>
      <c r="U2022" t="str">
        <f t="shared" si="348"/>
        <v>2004/02/26</v>
      </c>
      <c r="V2022" t="str">
        <f t="shared" si="349"/>
        <v>兵庫</v>
      </c>
      <c r="W2022" t="str">
        <f t="shared" si="350"/>
        <v/>
      </c>
      <c r="X2022" t="str">
        <f t="shared" si="351"/>
        <v>大阪公立大</v>
      </c>
    </row>
    <row r="2023" spans="1:24" x14ac:dyDescent="0.55000000000000004">
      <c r="A2023" s="7" t="s">
        <v>4788</v>
      </c>
      <c r="B2023" s="7">
        <v>2022</v>
      </c>
      <c r="C2023" s="7" t="s">
        <v>7117</v>
      </c>
      <c r="D2023" s="7" t="s">
        <v>7118</v>
      </c>
      <c r="E2023" s="7" t="s">
        <v>4687</v>
      </c>
      <c r="F2023" s="7">
        <v>18</v>
      </c>
      <c r="G2023" s="7" t="s">
        <v>143</v>
      </c>
      <c r="H2023" s="7" t="s">
        <v>551</v>
      </c>
      <c r="I2023" s="7" t="s">
        <v>1330</v>
      </c>
      <c r="J2023" s="7" t="s">
        <v>7119</v>
      </c>
      <c r="N2023" t="str">
        <f t="shared" si="341"/>
        <v>濵</v>
      </c>
      <c r="O2023" t="str">
        <f t="shared" si="342"/>
        <v>直佑</v>
      </c>
      <c r="P2023" t="str">
        <f t="shared" si="343"/>
        <v>ハマ</v>
      </c>
      <c r="Q2023" t="str">
        <f t="shared" si="344"/>
        <v>ナオスケ</v>
      </c>
      <c r="R2023">
        <f t="shared" si="345"/>
        <v>19</v>
      </c>
      <c r="S2023" t="str">
        <f t="shared" si="346"/>
        <v>2003</v>
      </c>
      <c r="T2023" t="str">
        <f t="shared" si="347"/>
        <v>0618</v>
      </c>
      <c r="U2023" t="str">
        <f t="shared" si="348"/>
        <v>2003/06/18</v>
      </c>
      <c r="V2023" t="str">
        <f t="shared" si="349"/>
        <v>兵庫</v>
      </c>
      <c r="W2023" t="str">
        <f t="shared" si="350"/>
        <v/>
      </c>
      <c r="X2023" t="str">
        <f t="shared" si="351"/>
        <v>大阪公立大</v>
      </c>
    </row>
    <row r="2024" spans="1:24" x14ac:dyDescent="0.55000000000000004">
      <c r="A2024" s="7" t="s">
        <v>4788</v>
      </c>
      <c r="B2024" s="7">
        <v>2023</v>
      </c>
      <c r="C2024" s="7" t="s">
        <v>7120</v>
      </c>
      <c r="D2024" s="7" t="s">
        <v>7121</v>
      </c>
      <c r="E2024" s="7" t="s">
        <v>7122</v>
      </c>
      <c r="F2024" s="7">
        <v>18</v>
      </c>
      <c r="G2024" s="7" t="s">
        <v>149</v>
      </c>
      <c r="H2024" s="7" t="s">
        <v>551</v>
      </c>
      <c r="I2024" s="7" t="s">
        <v>223</v>
      </c>
      <c r="J2024" s="7" t="s">
        <v>7123</v>
      </c>
      <c r="N2024" t="str">
        <f t="shared" si="341"/>
        <v>吉田</v>
      </c>
      <c r="O2024" t="str">
        <f t="shared" si="342"/>
        <v>直剛</v>
      </c>
      <c r="P2024" t="str">
        <f t="shared" si="343"/>
        <v>ヨシダ</v>
      </c>
      <c r="Q2024" t="str">
        <f t="shared" si="344"/>
        <v>ナオタケ</v>
      </c>
      <c r="R2024">
        <f t="shared" si="345"/>
        <v>18</v>
      </c>
      <c r="S2024" t="str">
        <f t="shared" si="346"/>
        <v>2004</v>
      </c>
      <c r="T2024" t="str">
        <f t="shared" si="347"/>
        <v>0218</v>
      </c>
      <c r="U2024" t="str">
        <f t="shared" si="348"/>
        <v>2004/02/18</v>
      </c>
      <c r="V2024" t="str">
        <f t="shared" si="349"/>
        <v>大阪</v>
      </c>
      <c r="W2024" t="str">
        <f t="shared" si="350"/>
        <v/>
      </c>
      <c r="X2024" t="str">
        <f t="shared" si="351"/>
        <v>大阪公立大</v>
      </c>
    </row>
    <row r="2025" spans="1:24" x14ac:dyDescent="0.55000000000000004">
      <c r="A2025" s="7" t="s">
        <v>4788</v>
      </c>
      <c r="B2025" s="7">
        <v>2024</v>
      </c>
      <c r="C2025" s="7" t="s">
        <v>7124</v>
      </c>
      <c r="D2025" s="7" t="s">
        <v>7125</v>
      </c>
      <c r="E2025" s="7" t="s">
        <v>5865</v>
      </c>
      <c r="F2025" s="7">
        <v>18</v>
      </c>
      <c r="G2025" s="7" t="s">
        <v>149</v>
      </c>
      <c r="H2025" s="7" t="s">
        <v>551</v>
      </c>
      <c r="I2025" s="7" t="s">
        <v>7126</v>
      </c>
      <c r="J2025" s="7" t="s">
        <v>372</v>
      </c>
      <c r="N2025" t="str">
        <f t="shared" si="341"/>
        <v>岩井田</v>
      </c>
      <c r="O2025" t="str">
        <f t="shared" si="342"/>
        <v>智也</v>
      </c>
      <c r="P2025" t="str">
        <f t="shared" si="343"/>
        <v>イワイダ</v>
      </c>
      <c r="Q2025" t="str">
        <f t="shared" si="344"/>
        <v>トモヤ</v>
      </c>
      <c r="R2025">
        <f t="shared" si="345"/>
        <v>19</v>
      </c>
      <c r="S2025" t="str">
        <f t="shared" si="346"/>
        <v>2003</v>
      </c>
      <c r="T2025" t="str">
        <f t="shared" si="347"/>
        <v>0405</v>
      </c>
      <c r="U2025" t="str">
        <f t="shared" si="348"/>
        <v>2003/04/05</v>
      </c>
      <c r="V2025" t="str">
        <f t="shared" si="349"/>
        <v>大阪</v>
      </c>
      <c r="W2025" t="str">
        <f t="shared" si="350"/>
        <v/>
      </c>
      <c r="X2025" t="str">
        <f t="shared" si="351"/>
        <v>大阪公立大</v>
      </c>
    </row>
    <row r="2026" spans="1:24" x14ac:dyDescent="0.55000000000000004">
      <c r="A2026" s="7" t="s">
        <v>4205</v>
      </c>
      <c r="B2026" s="7">
        <v>2025</v>
      </c>
      <c r="C2026" s="7" t="s">
        <v>7127</v>
      </c>
      <c r="D2026" s="7" t="s">
        <v>7128</v>
      </c>
      <c r="E2026" s="7" t="s">
        <v>4695</v>
      </c>
      <c r="F2026" s="7">
        <v>18</v>
      </c>
      <c r="G2026" s="7" t="s">
        <v>109</v>
      </c>
      <c r="H2026" s="7" t="s">
        <v>551</v>
      </c>
      <c r="I2026" s="7" t="s">
        <v>823</v>
      </c>
      <c r="J2026" s="7" t="s">
        <v>5121</v>
      </c>
      <c r="N2026" t="str">
        <f t="shared" si="341"/>
        <v>田中</v>
      </c>
      <c r="O2026" t="str">
        <f t="shared" si="342"/>
        <v>昇一</v>
      </c>
      <c r="P2026" t="str">
        <f t="shared" si="343"/>
        <v>タナカ</v>
      </c>
      <c r="Q2026" t="str">
        <f t="shared" si="344"/>
        <v>ショウイチ</v>
      </c>
      <c r="R2026">
        <f t="shared" si="345"/>
        <v>19</v>
      </c>
      <c r="S2026" t="str">
        <f t="shared" si="346"/>
        <v>2003</v>
      </c>
      <c r="T2026" t="str">
        <f t="shared" si="347"/>
        <v>1105</v>
      </c>
      <c r="U2026" t="str">
        <f t="shared" si="348"/>
        <v>2003/11/05</v>
      </c>
      <c r="V2026" t="str">
        <f t="shared" si="349"/>
        <v>奈良</v>
      </c>
      <c r="W2026" t="str">
        <f t="shared" si="350"/>
        <v/>
      </c>
      <c r="X2026" t="str">
        <f t="shared" si="351"/>
        <v>大阪産業大</v>
      </c>
    </row>
    <row r="2027" spans="1:24" x14ac:dyDescent="0.55000000000000004">
      <c r="A2027" s="7" t="s">
        <v>4205</v>
      </c>
      <c r="B2027" s="7">
        <v>2026</v>
      </c>
      <c r="C2027" s="7" t="s">
        <v>7129</v>
      </c>
      <c r="D2027" s="7" t="s">
        <v>7130</v>
      </c>
      <c r="E2027" s="7" t="s">
        <v>3264</v>
      </c>
      <c r="F2027" s="7">
        <v>18</v>
      </c>
      <c r="G2027" s="7" t="s">
        <v>149</v>
      </c>
      <c r="H2027" s="7" t="s">
        <v>551</v>
      </c>
      <c r="I2027" s="7" t="s">
        <v>626</v>
      </c>
      <c r="J2027" s="7" t="s">
        <v>333</v>
      </c>
      <c r="N2027" t="str">
        <f t="shared" si="341"/>
        <v>木下</v>
      </c>
      <c r="O2027" t="str">
        <f t="shared" si="342"/>
        <v>翔哉</v>
      </c>
      <c r="P2027" t="str">
        <f t="shared" si="343"/>
        <v>キノシタ</v>
      </c>
      <c r="Q2027" t="str">
        <f t="shared" si="344"/>
        <v>ユウヤ</v>
      </c>
      <c r="R2027">
        <f t="shared" si="345"/>
        <v>19</v>
      </c>
      <c r="S2027" t="str">
        <f t="shared" si="346"/>
        <v>2003</v>
      </c>
      <c r="T2027" t="str">
        <f t="shared" si="347"/>
        <v>0603</v>
      </c>
      <c r="U2027" t="str">
        <f t="shared" si="348"/>
        <v>2003/06/03</v>
      </c>
      <c r="V2027" t="str">
        <f t="shared" si="349"/>
        <v>大阪</v>
      </c>
      <c r="W2027" t="str">
        <f t="shared" si="350"/>
        <v/>
      </c>
      <c r="X2027" t="str">
        <f t="shared" si="351"/>
        <v>大阪産業大</v>
      </c>
    </row>
    <row r="2028" spans="1:24" x14ac:dyDescent="0.55000000000000004">
      <c r="A2028" s="7" t="s">
        <v>4205</v>
      </c>
      <c r="B2028" s="7">
        <v>2027</v>
      </c>
      <c r="C2028" s="7" t="s">
        <v>7131</v>
      </c>
      <c r="D2028" s="7" t="s">
        <v>7132</v>
      </c>
      <c r="E2028" s="7" t="s">
        <v>7133</v>
      </c>
      <c r="F2028" s="7">
        <v>18</v>
      </c>
      <c r="G2028" s="7" t="s">
        <v>149</v>
      </c>
      <c r="H2028" s="7" t="s">
        <v>551</v>
      </c>
      <c r="I2028" s="7" t="s">
        <v>150</v>
      </c>
      <c r="J2028" s="7" t="s">
        <v>1512</v>
      </c>
      <c r="N2028" t="str">
        <f t="shared" si="341"/>
        <v>齋藤</v>
      </c>
      <c r="O2028" t="str">
        <f t="shared" si="342"/>
        <v>圭人</v>
      </c>
      <c r="P2028" t="str">
        <f t="shared" si="343"/>
        <v>サイトウ</v>
      </c>
      <c r="Q2028" t="str">
        <f t="shared" si="344"/>
        <v>ケイト</v>
      </c>
      <c r="R2028">
        <f t="shared" si="345"/>
        <v>19</v>
      </c>
      <c r="S2028" t="str">
        <f t="shared" si="346"/>
        <v>2003</v>
      </c>
      <c r="T2028" t="str">
        <f t="shared" si="347"/>
        <v>0812</v>
      </c>
      <c r="U2028" t="str">
        <f t="shared" si="348"/>
        <v>2003/08/12</v>
      </c>
      <c r="V2028" t="str">
        <f t="shared" si="349"/>
        <v>大阪</v>
      </c>
      <c r="W2028" t="str">
        <f t="shared" si="350"/>
        <v/>
      </c>
      <c r="X2028" t="str">
        <f t="shared" si="351"/>
        <v>大阪産業大</v>
      </c>
    </row>
    <row r="2029" spans="1:24" x14ac:dyDescent="0.55000000000000004">
      <c r="A2029" s="7" t="s">
        <v>4205</v>
      </c>
      <c r="B2029" s="7">
        <v>2028</v>
      </c>
      <c r="C2029" s="7" t="s">
        <v>7134</v>
      </c>
      <c r="D2029" s="7" t="s">
        <v>7135</v>
      </c>
      <c r="E2029" s="7" t="s">
        <v>7136</v>
      </c>
      <c r="F2029" s="7">
        <v>19</v>
      </c>
      <c r="G2029" s="7" t="s">
        <v>1220</v>
      </c>
      <c r="H2029" s="7" t="s">
        <v>551</v>
      </c>
      <c r="I2029" s="7" t="s">
        <v>2389</v>
      </c>
      <c r="J2029" s="7" t="s">
        <v>3704</v>
      </c>
      <c r="N2029" t="str">
        <f t="shared" si="341"/>
        <v>富田</v>
      </c>
      <c r="O2029" t="str">
        <f t="shared" si="342"/>
        <v>耕一</v>
      </c>
      <c r="P2029" t="str">
        <f t="shared" si="343"/>
        <v>トミタ</v>
      </c>
      <c r="Q2029" t="str">
        <f t="shared" si="344"/>
        <v>コウイチ</v>
      </c>
      <c r="R2029">
        <f t="shared" si="345"/>
        <v>20</v>
      </c>
      <c r="S2029" t="str">
        <f t="shared" si="346"/>
        <v>2003</v>
      </c>
      <c r="T2029" t="str">
        <f t="shared" si="347"/>
        <v>0103</v>
      </c>
      <c r="U2029" t="str">
        <f t="shared" si="348"/>
        <v>2003/01/03</v>
      </c>
      <c r="V2029" t="str">
        <f t="shared" si="349"/>
        <v>和歌山</v>
      </c>
      <c r="W2029" t="str">
        <f t="shared" si="350"/>
        <v/>
      </c>
      <c r="X2029" t="str">
        <f t="shared" si="351"/>
        <v>大阪産業大</v>
      </c>
    </row>
    <row r="2030" spans="1:24" x14ac:dyDescent="0.55000000000000004">
      <c r="A2030" s="7" t="s">
        <v>92</v>
      </c>
      <c r="B2030" s="7">
        <v>2029</v>
      </c>
      <c r="C2030" s="7" t="s">
        <v>7137</v>
      </c>
      <c r="D2030" s="7" t="s">
        <v>7138</v>
      </c>
      <c r="E2030" s="7" t="s">
        <v>7139</v>
      </c>
      <c r="F2030" s="7">
        <v>18</v>
      </c>
      <c r="G2030" s="7" t="s">
        <v>149</v>
      </c>
      <c r="H2030" s="7" t="s">
        <v>551</v>
      </c>
      <c r="I2030" s="7" t="s">
        <v>434</v>
      </c>
      <c r="J2030" s="7" t="s">
        <v>310</v>
      </c>
      <c r="N2030" t="str">
        <f t="shared" si="341"/>
        <v>清水</v>
      </c>
      <c r="O2030" t="str">
        <f t="shared" si="342"/>
        <v>慎太郎</v>
      </c>
      <c r="P2030" t="str">
        <f t="shared" si="343"/>
        <v>シミズ</v>
      </c>
      <c r="Q2030" t="str">
        <f t="shared" si="344"/>
        <v>シンタロウ</v>
      </c>
      <c r="R2030">
        <f t="shared" si="345"/>
        <v>19</v>
      </c>
      <c r="S2030" t="str">
        <f t="shared" si="346"/>
        <v>2003</v>
      </c>
      <c r="T2030" t="str">
        <f t="shared" si="347"/>
        <v>0619</v>
      </c>
      <c r="U2030" t="str">
        <f t="shared" si="348"/>
        <v>2003/06/19</v>
      </c>
      <c r="V2030" t="str">
        <f t="shared" si="349"/>
        <v>大阪</v>
      </c>
      <c r="W2030" t="str">
        <f t="shared" si="350"/>
        <v/>
      </c>
      <c r="X2030" t="str">
        <f t="shared" si="351"/>
        <v>立命館大</v>
      </c>
    </row>
    <row r="2031" spans="1:24" x14ac:dyDescent="0.55000000000000004">
      <c r="A2031" s="7" t="s">
        <v>92</v>
      </c>
      <c r="B2031" s="7">
        <v>2030</v>
      </c>
      <c r="C2031" s="7" t="s">
        <v>7140</v>
      </c>
      <c r="D2031" s="7" t="s">
        <v>7141</v>
      </c>
      <c r="E2031" s="7" t="s">
        <v>7142</v>
      </c>
      <c r="F2031" s="7">
        <v>18</v>
      </c>
      <c r="G2031" s="7" t="s">
        <v>143</v>
      </c>
      <c r="H2031" s="7" t="s">
        <v>551</v>
      </c>
      <c r="I2031" s="7" t="s">
        <v>185</v>
      </c>
      <c r="J2031" s="7" t="s">
        <v>758</v>
      </c>
      <c r="N2031" t="str">
        <f t="shared" si="341"/>
        <v>山下</v>
      </c>
      <c r="O2031" t="str">
        <f t="shared" si="342"/>
        <v>諒</v>
      </c>
      <c r="P2031" t="str">
        <f t="shared" si="343"/>
        <v>ヤマシタ</v>
      </c>
      <c r="Q2031" t="str">
        <f t="shared" si="344"/>
        <v>リョウ</v>
      </c>
      <c r="R2031">
        <f t="shared" si="345"/>
        <v>18</v>
      </c>
      <c r="S2031" t="str">
        <f t="shared" si="346"/>
        <v>2004</v>
      </c>
      <c r="T2031" t="str">
        <f t="shared" si="347"/>
        <v>0130</v>
      </c>
      <c r="U2031" t="str">
        <f t="shared" si="348"/>
        <v>2004/01/30</v>
      </c>
      <c r="V2031" t="str">
        <f t="shared" si="349"/>
        <v>兵庫</v>
      </c>
      <c r="W2031" t="str">
        <f t="shared" si="350"/>
        <v/>
      </c>
      <c r="X2031" t="str">
        <f t="shared" si="351"/>
        <v>立命館大</v>
      </c>
    </row>
    <row r="2032" spans="1:24" x14ac:dyDescent="0.55000000000000004">
      <c r="A2032" s="7" t="s">
        <v>92</v>
      </c>
      <c r="B2032" s="7">
        <v>2031</v>
      </c>
      <c r="C2032" s="7" t="s">
        <v>7143</v>
      </c>
      <c r="D2032" s="7" t="s">
        <v>7144</v>
      </c>
      <c r="E2032" s="7" t="s">
        <v>7098</v>
      </c>
      <c r="F2032" s="7">
        <v>18</v>
      </c>
      <c r="G2032" s="7" t="s">
        <v>190</v>
      </c>
      <c r="H2032" s="7" t="s">
        <v>551</v>
      </c>
      <c r="I2032" s="7" t="s">
        <v>7145</v>
      </c>
      <c r="J2032" s="7" t="s">
        <v>1530</v>
      </c>
      <c r="N2032" t="str">
        <f t="shared" si="341"/>
        <v>依田</v>
      </c>
      <c r="O2032" t="str">
        <f t="shared" si="342"/>
        <v>巧磨</v>
      </c>
      <c r="P2032" t="str">
        <f t="shared" si="343"/>
        <v>ヨダ</v>
      </c>
      <c r="Q2032" t="str">
        <f t="shared" si="344"/>
        <v>タクマ</v>
      </c>
      <c r="R2032">
        <f t="shared" si="345"/>
        <v>19</v>
      </c>
      <c r="S2032" t="str">
        <f t="shared" si="346"/>
        <v>2003</v>
      </c>
      <c r="T2032" t="str">
        <f t="shared" si="347"/>
        <v>1028</v>
      </c>
      <c r="U2032" t="str">
        <f t="shared" si="348"/>
        <v>2003/10/28</v>
      </c>
      <c r="V2032" t="str">
        <f t="shared" si="349"/>
        <v>千葉</v>
      </c>
      <c r="W2032" t="str">
        <f t="shared" si="350"/>
        <v/>
      </c>
      <c r="X2032" t="str">
        <f t="shared" si="351"/>
        <v>立命館大</v>
      </c>
    </row>
    <row r="2033" spans="1:24" x14ac:dyDescent="0.55000000000000004">
      <c r="A2033" s="7" t="s">
        <v>92</v>
      </c>
      <c r="B2033" s="7">
        <v>2032</v>
      </c>
      <c r="C2033" s="7" t="s">
        <v>7146</v>
      </c>
      <c r="D2033" s="7" t="s">
        <v>7147</v>
      </c>
      <c r="E2033" s="7" t="s">
        <v>7148</v>
      </c>
      <c r="F2033" s="7">
        <v>18</v>
      </c>
      <c r="G2033" s="7" t="s">
        <v>271</v>
      </c>
      <c r="H2033" s="7" t="s">
        <v>551</v>
      </c>
      <c r="I2033" s="7" t="s">
        <v>2523</v>
      </c>
      <c r="J2033" s="7" t="s">
        <v>2439</v>
      </c>
      <c r="N2033" t="str">
        <f t="shared" si="341"/>
        <v>檀上</v>
      </c>
      <c r="O2033" t="str">
        <f t="shared" si="342"/>
        <v>亜里</v>
      </c>
      <c r="P2033" t="str">
        <f t="shared" si="343"/>
        <v>ダンジョウ</v>
      </c>
      <c r="Q2033" t="str">
        <f t="shared" si="344"/>
        <v>アサト</v>
      </c>
      <c r="R2033">
        <f t="shared" si="345"/>
        <v>19</v>
      </c>
      <c r="S2033" t="str">
        <f t="shared" si="346"/>
        <v>2003</v>
      </c>
      <c r="T2033" t="str">
        <f t="shared" si="347"/>
        <v>1126</v>
      </c>
      <c r="U2033" t="str">
        <f t="shared" si="348"/>
        <v>2003/11/26</v>
      </c>
      <c r="V2033" t="str">
        <f t="shared" si="349"/>
        <v>岡山</v>
      </c>
      <c r="W2033" t="str">
        <f t="shared" si="350"/>
        <v/>
      </c>
      <c r="X2033" t="str">
        <f t="shared" si="351"/>
        <v>立命館大</v>
      </c>
    </row>
    <row r="2034" spans="1:24" x14ac:dyDescent="0.55000000000000004">
      <c r="A2034" s="7" t="s">
        <v>92</v>
      </c>
      <c r="B2034" s="7">
        <v>2033</v>
      </c>
      <c r="C2034" s="7" t="s">
        <v>7149</v>
      </c>
      <c r="D2034" s="7" t="s">
        <v>7150</v>
      </c>
      <c r="E2034" s="7" t="s">
        <v>7151</v>
      </c>
      <c r="F2034" s="7">
        <v>18</v>
      </c>
      <c r="G2034" s="7" t="s">
        <v>115</v>
      </c>
      <c r="H2034" s="7" t="s">
        <v>551</v>
      </c>
      <c r="I2034" s="7" t="s">
        <v>392</v>
      </c>
      <c r="J2034" s="7" t="s">
        <v>827</v>
      </c>
      <c r="N2034" t="str">
        <f t="shared" si="341"/>
        <v>山口</v>
      </c>
      <c r="O2034" t="str">
        <f t="shared" si="342"/>
        <v>達也</v>
      </c>
      <c r="P2034" t="str">
        <f t="shared" si="343"/>
        <v>ヤマグチ</v>
      </c>
      <c r="Q2034" t="str">
        <f t="shared" si="344"/>
        <v>タツヤ</v>
      </c>
      <c r="R2034">
        <f t="shared" si="345"/>
        <v>19</v>
      </c>
      <c r="S2034" t="str">
        <f t="shared" si="346"/>
        <v>2003</v>
      </c>
      <c r="T2034" t="str">
        <f t="shared" si="347"/>
        <v>0416</v>
      </c>
      <c r="U2034" t="str">
        <f t="shared" si="348"/>
        <v>2003/04/16</v>
      </c>
      <c r="V2034" t="str">
        <f t="shared" si="349"/>
        <v>愛知</v>
      </c>
      <c r="W2034" t="str">
        <f t="shared" si="350"/>
        <v/>
      </c>
      <c r="X2034" t="str">
        <f t="shared" si="351"/>
        <v>立命館大</v>
      </c>
    </row>
    <row r="2035" spans="1:24" x14ac:dyDescent="0.55000000000000004">
      <c r="A2035" s="7" t="s">
        <v>92</v>
      </c>
      <c r="B2035" s="7">
        <v>2034</v>
      </c>
      <c r="C2035" s="7" t="s">
        <v>7152</v>
      </c>
      <c r="D2035" s="7" t="s">
        <v>7153</v>
      </c>
      <c r="E2035" s="7" t="s">
        <v>574</v>
      </c>
      <c r="F2035" s="7">
        <v>18</v>
      </c>
      <c r="G2035" s="7" t="s">
        <v>121</v>
      </c>
      <c r="H2035" s="7" t="s">
        <v>551</v>
      </c>
      <c r="I2035" s="7" t="s">
        <v>434</v>
      </c>
      <c r="J2035" s="7" t="s">
        <v>278</v>
      </c>
      <c r="N2035" t="str">
        <f t="shared" si="341"/>
        <v>清水</v>
      </c>
      <c r="O2035" t="str">
        <f t="shared" si="342"/>
        <v>隼人</v>
      </c>
      <c r="P2035" t="str">
        <f t="shared" si="343"/>
        <v>シミズ</v>
      </c>
      <c r="Q2035" t="str">
        <f t="shared" si="344"/>
        <v>ハヤト</v>
      </c>
      <c r="R2035">
        <f t="shared" si="345"/>
        <v>19</v>
      </c>
      <c r="S2035" t="str">
        <f t="shared" si="346"/>
        <v>2003</v>
      </c>
      <c r="T2035" t="str">
        <f t="shared" si="347"/>
        <v>0801</v>
      </c>
      <c r="U2035" t="str">
        <f t="shared" si="348"/>
        <v>2003/08/01</v>
      </c>
      <c r="V2035" t="str">
        <f t="shared" si="349"/>
        <v>京都</v>
      </c>
      <c r="W2035" t="str">
        <f t="shared" si="350"/>
        <v/>
      </c>
      <c r="X2035" t="str">
        <f t="shared" si="351"/>
        <v>立命館大</v>
      </c>
    </row>
    <row r="2036" spans="1:24" x14ac:dyDescent="0.55000000000000004">
      <c r="A2036" s="7" t="s">
        <v>92</v>
      </c>
      <c r="B2036" s="7">
        <v>2035</v>
      </c>
      <c r="C2036" s="7" t="s">
        <v>7154</v>
      </c>
      <c r="D2036" s="7" t="s">
        <v>7155</v>
      </c>
      <c r="E2036" s="7" t="s">
        <v>1098</v>
      </c>
      <c r="F2036" s="7">
        <v>18</v>
      </c>
      <c r="G2036" s="7" t="s">
        <v>255</v>
      </c>
      <c r="H2036" s="7" t="s">
        <v>551</v>
      </c>
      <c r="I2036" s="7" t="s">
        <v>7156</v>
      </c>
      <c r="J2036" s="7" t="s">
        <v>129</v>
      </c>
      <c r="N2036" t="str">
        <f t="shared" si="341"/>
        <v>恵南</v>
      </c>
      <c r="O2036" t="str">
        <f t="shared" si="342"/>
        <v>優貴</v>
      </c>
      <c r="P2036" t="str">
        <f t="shared" si="343"/>
        <v>エナミ</v>
      </c>
      <c r="Q2036" t="str">
        <f t="shared" si="344"/>
        <v>ユウキ</v>
      </c>
      <c r="R2036">
        <f t="shared" si="345"/>
        <v>19</v>
      </c>
      <c r="S2036" t="str">
        <f t="shared" si="346"/>
        <v>2003</v>
      </c>
      <c r="T2036" t="str">
        <f t="shared" si="347"/>
        <v>0406</v>
      </c>
      <c r="U2036" t="str">
        <f t="shared" si="348"/>
        <v>2003/04/06</v>
      </c>
      <c r="V2036" t="str">
        <f t="shared" si="349"/>
        <v>広島</v>
      </c>
      <c r="W2036" t="str">
        <f t="shared" si="350"/>
        <v/>
      </c>
      <c r="X2036" t="str">
        <f t="shared" si="351"/>
        <v>立命館大</v>
      </c>
    </row>
    <row r="2037" spans="1:24" x14ac:dyDescent="0.55000000000000004">
      <c r="A2037" s="7" t="s">
        <v>92</v>
      </c>
      <c r="B2037" s="7">
        <v>2036</v>
      </c>
      <c r="C2037" s="7" t="s">
        <v>7157</v>
      </c>
      <c r="D2037" s="7" t="s">
        <v>7158</v>
      </c>
      <c r="E2037" s="7" t="s">
        <v>3792</v>
      </c>
      <c r="F2037" s="7">
        <v>18</v>
      </c>
      <c r="G2037" s="7" t="s">
        <v>757</v>
      </c>
      <c r="H2037" s="7" t="s">
        <v>551</v>
      </c>
      <c r="I2037" s="7" t="s">
        <v>556</v>
      </c>
      <c r="J2037" s="7" t="s">
        <v>2934</v>
      </c>
      <c r="N2037" t="str">
        <f t="shared" si="341"/>
        <v>渡邉</v>
      </c>
      <c r="O2037" t="str">
        <f t="shared" si="342"/>
        <v>拓</v>
      </c>
      <c r="P2037" t="str">
        <f t="shared" si="343"/>
        <v>ワタナベ</v>
      </c>
      <c r="Q2037" t="str">
        <f t="shared" si="344"/>
        <v>タク</v>
      </c>
      <c r="R2037">
        <f t="shared" si="345"/>
        <v>19</v>
      </c>
      <c r="S2037" t="str">
        <f t="shared" si="346"/>
        <v>2003</v>
      </c>
      <c r="T2037" t="str">
        <f t="shared" si="347"/>
        <v>0524</v>
      </c>
      <c r="U2037" t="str">
        <f t="shared" si="348"/>
        <v>2003/05/24</v>
      </c>
      <c r="V2037" t="str">
        <f t="shared" si="349"/>
        <v>熊本</v>
      </c>
      <c r="W2037" t="str">
        <f t="shared" si="350"/>
        <v/>
      </c>
      <c r="X2037" t="str">
        <f t="shared" si="351"/>
        <v>立命館大</v>
      </c>
    </row>
    <row r="2038" spans="1:24" x14ac:dyDescent="0.55000000000000004">
      <c r="A2038" s="7" t="s">
        <v>92</v>
      </c>
      <c r="B2038" s="7">
        <v>2037</v>
      </c>
      <c r="C2038" s="7" t="s">
        <v>7159</v>
      </c>
      <c r="D2038" s="7" t="s">
        <v>7160</v>
      </c>
      <c r="E2038" s="7" t="s">
        <v>7161</v>
      </c>
      <c r="F2038" s="7">
        <v>18</v>
      </c>
      <c r="G2038" s="7" t="s">
        <v>992</v>
      </c>
      <c r="H2038" s="7" t="s">
        <v>551</v>
      </c>
      <c r="I2038" s="7" t="s">
        <v>1123</v>
      </c>
      <c r="J2038" s="7" t="s">
        <v>691</v>
      </c>
      <c r="N2038" t="str">
        <f t="shared" si="341"/>
        <v>森</v>
      </c>
      <c r="O2038" t="str">
        <f t="shared" si="342"/>
        <v>拓也</v>
      </c>
      <c r="P2038" t="str">
        <f t="shared" si="343"/>
        <v>モリ</v>
      </c>
      <c r="Q2038" t="str">
        <f t="shared" si="344"/>
        <v>タクヤ</v>
      </c>
      <c r="R2038">
        <f t="shared" si="345"/>
        <v>19</v>
      </c>
      <c r="S2038" t="str">
        <f t="shared" si="346"/>
        <v>2003</v>
      </c>
      <c r="T2038" t="str">
        <f t="shared" si="347"/>
        <v>0512</v>
      </c>
      <c r="U2038" t="str">
        <f t="shared" si="348"/>
        <v>2003/05/12</v>
      </c>
      <c r="V2038" t="str">
        <f t="shared" si="349"/>
        <v>長崎</v>
      </c>
      <c r="W2038" t="str">
        <f t="shared" si="350"/>
        <v/>
      </c>
      <c r="X2038" t="str">
        <f t="shared" si="351"/>
        <v>立命館大</v>
      </c>
    </row>
    <row r="2039" spans="1:24" x14ac:dyDescent="0.55000000000000004">
      <c r="A2039" s="7" t="s">
        <v>92</v>
      </c>
      <c r="B2039" s="7">
        <v>2038</v>
      </c>
      <c r="C2039" s="7" t="s">
        <v>7162</v>
      </c>
      <c r="D2039" s="7" t="s">
        <v>7163</v>
      </c>
      <c r="E2039" s="7" t="s">
        <v>7164</v>
      </c>
      <c r="F2039" s="7">
        <v>18</v>
      </c>
      <c r="G2039" s="7" t="s">
        <v>782</v>
      </c>
      <c r="H2039" s="7" t="s">
        <v>551</v>
      </c>
      <c r="I2039" s="7" t="s">
        <v>7165</v>
      </c>
      <c r="J2039" s="7" t="s">
        <v>3797</v>
      </c>
      <c r="N2039" t="str">
        <f t="shared" si="341"/>
        <v>門脇</v>
      </c>
      <c r="O2039" t="str">
        <f t="shared" si="342"/>
        <v>優</v>
      </c>
      <c r="P2039" t="str">
        <f t="shared" si="343"/>
        <v>カドワキ</v>
      </c>
      <c r="Q2039" t="str">
        <f t="shared" si="344"/>
        <v>ユウ</v>
      </c>
      <c r="R2039">
        <f t="shared" si="345"/>
        <v>19</v>
      </c>
      <c r="S2039" t="str">
        <f t="shared" si="346"/>
        <v>2004</v>
      </c>
      <c r="T2039" t="str">
        <f t="shared" si="347"/>
        <v>0112</v>
      </c>
      <c r="U2039" t="str">
        <f t="shared" si="348"/>
        <v>2004/01/12</v>
      </c>
      <c r="V2039" t="str">
        <f t="shared" si="349"/>
        <v>高知</v>
      </c>
      <c r="W2039" t="str">
        <f t="shared" si="350"/>
        <v/>
      </c>
      <c r="X2039" t="str">
        <f t="shared" si="351"/>
        <v>立命館大</v>
      </c>
    </row>
    <row r="2040" spans="1:24" x14ac:dyDescent="0.55000000000000004">
      <c r="A2040" s="7" t="s">
        <v>92</v>
      </c>
      <c r="B2040" s="7">
        <v>2039</v>
      </c>
      <c r="C2040" s="7" t="s">
        <v>7166</v>
      </c>
      <c r="D2040" s="7" t="s">
        <v>7167</v>
      </c>
      <c r="E2040" s="7" t="s">
        <v>1822</v>
      </c>
      <c r="F2040" s="7">
        <v>19</v>
      </c>
      <c r="G2040" s="7" t="s">
        <v>149</v>
      </c>
      <c r="H2040" s="7" t="s">
        <v>551</v>
      </c>
      <c r="I2040" s="7" t="s">
        <v>4269</v>
      </c>
      <c r="J2040" s="7" t="s">
        <v>1554</v>
      </c>
      <c r="N2040" t="str">
        <f t="shared" si="341"/>
        <v>黒瀬</v>
      </c>
      <c r="O2040" t="str">
        <f t="shared" si="342"/>
        <v>涼大</v>
      </c>
      <c r="P2040" t="str">
        <f t="shared" si="343"/>
        <v>クロセ</v>
      </c>
      <c r="Q2040" t="str">
        <f t="shared" si="344"/>
        <v>リョウタ</v>
      </c>
      <c r="R2040">
        <f t="shared" si="345"/>
        <v>20</v>
      </c>
      <c r="S2040" t="str">
        <f t="shared" si="346"/>
        <v>2002</v>
      </c>
      <c r="T2040" t="str">
        <f t="shared" si="347"/>
        <v>0502</v>
      </c>
      <c r="U2040" t="str">
        <f t="shared" si="348"/>
        <v>2002/05/02</v>
      </c>
      <c r="V2040" t="str">
        <f t="shared" si="349"/>
        <v>大阪</v>
      </c>
      <c r="W2040" t="str">
        <f t="shared" si="350"/>
        <v/>
      </c>
      <c r="X2040" t="str">
        <f t="shared" si="351"/>
        <v>立命館大</v>
      </c>
    </row>
    <row r="2041" spans="1:24" x14ac:dyDescent="0.55000000000000004">
      <c r="A2041" s="7" t="s">
        <v>92</v>
      </c>
      <c r="B2041" s="7">
        <v>2040</v>
      </c>
      <c r="C2041" s="7" t="s">
        <v>7168</v>
      </c>
      <c r="D2041" s="7" t="s">
        <v>7169</v>
      </c>
      <c r="E2041" s="7" t="s">
        <v>4254</v>
      </c>
      <c r="F2041" s="7">
        <v>18</v>
      </c>
      <c r="G2041" s="7" t="s">
        <v>149</v>
      </c>
      <c r="H2041" s="7" t="s">
        <v>551</v>
      </c>
      <c r="I2041" s="7" t="s">
        <v>1635</v>
      </c>
      <c r="J2041" s="7" t="s">
        <v>7170</v>
      </c>
      <c r="N2041" t="str">
        <f t="shared" si="341"/>
        <v>中野</v>
      </c>
      <c r="O2041" t="str">
        <f t="shared" si="342"/>
        <v>峻作</v>
      </c>
      <c r="P2041" t="str">
        <f t="shared" si="343"/>
        <v>ナカノ</v>
      </c>
      <c r="Q2041" t="str">
        <f t="shared" si="344"/>
        <v>シュンサク</v>
      </c>
      <c r="R2041">
        <f t="shared" si="345"/>
        <v>19</v>
      </c>
      <c r="S2041" t="str">
        <f t="shared" si="346"/>
        <v>2003</v>
      </c>
      <c r="T2041" t="str">
        <f t="shared" si="347"/>
        <v>0408</v>
      </c>
      <c r="U2041" t="str">
        <f t="shared" si="348"/>
        <v>2003/04/08</v>
      </c>
      <c r="V2041" t="str">
        <f t="shared" si="349"/>
        <v>大阪</v>
      </c>
      <c r="W2041" t="str">
        <f t="shared" si="350"/>
        <v/>
      </c>
      <c r="X2041" t="str">
        <f t="shared" si="351"/>
        <v>立命館大</v>
      </c>
    </row>
    <row r="2042" spans="1:24" x14ac:dyDescent="0.55000000000000004">
      <c r="A2042" s="7" t="s">
        <v>92</v>
      </c>
      <c r="B2042" s="7">
        <v>2041</v>
      </c>
      <c r="C2042" s="7" t="s">
        <v>7171</v>
      </c>
      <c r="D2042" s="7" t="s">
        <v>7172</v>
      </c>
      <c r="E2042" s="7" t="s">
        <v>1063</v>
      </c>
      <c r="F2042" s="7">
        <v>18</v>
      </c>
      <c r="G2042" s="7" t="s">
        <v>341</v>
      </c>
      <c r="H2042" s="7" t="s">
        <v>551</v>
      </c>
      <c r="I2042" s="7" t="s">
        <v>514</v>
      </c>
      <c r="J2042" s="7" t="s">
        <v>1636</v>
      </c>
      <c r="N2042" t="str">
        <f t="shared" si="341"/>
        <v>橋本</v>
      </c>
      <c r="O2042" t="str">
        <f t="shared" si="342"/>
        <v>翔太</v>
      </c>
      <c r="P2042" t="str">
        <f t="shared" si="343"/>
        <v>ハシモト</v>
      </c>
      <c r="Q2042" t="str">
        <f t="shared" si="344"/>
        <v>ショウタ</v>
      </c>
      <c r="R2042">
        <f t="shared" si="345"/>
        <v>19</v>
      </c>
      <c r="S2042" t="str">
        <f t="shared" si="346"/>
        <v>2003</v>
      </c>
      <c r="T2042" t="str">
        <f t="shared" si="347"/>
        <v>0707</v>
      </c>
      <c r="U2042" t="str">
        <f t="shared" si="348"/>
        <v>2003/07/07</v>
      </c>
      <c r="V2042" t="str">
        <f t="shared" si="349"/>
        <v>神奈川</v>
      </c>
      <c r="W2042" t="str">
        <f t="shared" si="350"/>
        <v/>
      </c>
      <c r="X2042" t="str">
        <f t="shared" si="351"/>
        <v>立命館大</v>
      </c>
    </row>
    <row r="2043" spans="1:24" x14ac:dyDescent="0.55000000000000004">
      <c r="A2043" s="7" t="s">
        <v>92</v>
      </c>
      <c r="B2043" s="7">
        <v>2042</v>
      </c>
      <c r="C2043" s="7" t="s">
        <v>7173</v>
      </c>
      <c r="D2043" s="7" t="s">
        <v>7174</v>
      </c>
      <c r="E2043" s="7" t="s">
        <v>3139</v>
      </c>
      <c r="F2043" s="7">
        <v>19</v>
      </c>
      <c r="G2043" s="7" t="s">
        <v>149</v>
      </c>
      <c r="H2043" s="7" t="s">
        <v>551</v>
      </c>
      <c r="I2043" s="7" t="s">
        <v>7175</v>
      </c>
      <c r="J2043" s="7" t="s">
        <v>912</v>
      </c>
      <c r="N2043" t="str">
        <f t="shared" si="341"/>
        <v>中畠</v>
      </c>
      <c r="O2043" t="str">
        <f t="shared" si="342"/>
        <v>悠真</v>
      </c>
      <c r="P2043" t="str">
        <f t="shared" si="343"/>
        <v>ナカハタ</v>
      </c>
      <c r="Q2043" t="str">
        <f t="shared" si="344"/>
        <v>ユウタ</v>
      </c>
      <c r="R2043">
        <f t="shared" si="345"/>
        <v>20</v>
      </c>
      <c r="S2043" t="str">
        <f t="shared" si="346"/>
        <v>2002</v>
      </c>
      <c r="T2043" t="str">
        <f t="shared" si="347"/>
        <v>0614</v>
      </c>
      <c r="U2043" t="str">
        <f t="shared" si="348"/>
        <v>2002/06/14</v>
      </c>
      <c r="V2043" t="str">
        <f t="shared" si="349"/>
        <v>大阪</v>
      </c>
      <c r="W2043" t="str">
        <f t="shared" si="350"/>
        <v/>
      </c>
      <c r="X2043" t="str">
        <f t="shared" si="351"/>
        <v>立命館大</v>
      </c>
    </row>
    <row r="2044" spans="1:24" x14ac:dyDescent="0.55000000000000004">
      <c r="A2044" s="7" t="s">
        <v>92</v>
      </c>
      <c r="B2044" s="7">
        <v>2043</v>
      </c>
      <c r="C2044" s="7" t="s">
        <v>7176</v>
      </c>
      <c r="D2044" s="7" t="s">
        <v>7177</v>
      </c>
      <c r="E2044" s="7" t="s">
        <v>7178</v>
      </c>
      <c r="F2044" s="7">
        <v>18</v>
      </c>
      <c r="G2044" s="7" t="s">
        <v>97</v>
      </c>
      <c r="H2044" s="7" t="s">
        <v>551</v>
      </c>
      <c r="I2044" s="7" t="s">
        <v>3191</v>
      </c>
      <c r="J2044" s="7" t="s">
        <v>515</v>
      </c>
      <c r="N2044" t="str">
        <f t="shared" si="341"/>
        <v>中島</v>
      </c>
      <c r="O2044" t="str">
        <f t="shared" si="342"/>
        <v>慶大</v>
      </c>
      <c r="P2044" t="str">
        <f t="shared" si="343"/>
        <v>ナカシマ</v>
      </c>
      <c r="Q2044" t="str">
        <f t="shared" si="344"/>
        <v>ケイタ</v>
      </c>
      <c r="R2044">
        <f t="shared" si="345"/>
        <v>18</v>
      </c>
      <c r="S2044" t="str">
        <f t="shared" si="346"/>
        <v>2004</v>
      </c>
      <c r="T2044" t="str">
        <f t="shared" si="347"/>
        <v>0310</v>
      </c>
      <c r="U2044" t="str">
        <f t="shared" si="348"/>
        <v>2004/03/10</v>
      </c>
      <c r="V2044" t="str">
        <f t="shared" si="349"/>
        <v>岐阜</v>
      </c>
      <c r="W2044" t="str">
        <f t="shared" si="350"/>
        <v/>
      </c>
      <c r="X2044" t="str">
        <f t="shared" si="351"/>
        <v>立命館大</v>
      </c>
    </row>
    <row r="2045" spans="1:24" x14ac:dyDescent="0.55000000000000004">
      <c r="A2045" s="7" t="s">
        <v>92</v>
      </c>
      <c r="B2045" s="7">
        <v>2044</v>
      </c>
      <c r="C2045" s="7" t="s">
        <v>7179</v>
      </c>
      <c r="D2045" s="7" t="s">
        <v>2086</v>
      </c>
      <c r="E2045" s="7" t="s">
        <v>5887</v>
      </c>
      <c r="F2045" s="7">
        <v>18</v>
      </c>
      <c r="G2045" s="7" t="s">
        <v>1220</v>
      </c>
      <c r="H2045" s="7" t="s">
        <v>551</v>
      </c>
      <c r="I2045" s="7" t="s">
        <v>465</v>
      </c>
      <c r="J2045" s="7" t="s">
        <v>2087</v>
      </c>
      <c r="N2045" t="str">
        <f t="shared" si="341"/>
        <v>松田</v>
      </c>
      <c r="O2045" t="str">
        <f t="shared" si="342"/>
        <v>真志</v>
      </c>
      <c r="P2045" t="str">
        <f t="shared" si="343"/>
        <v>マツダ</v>
      </c>
      <c r="Q2045" t="str">
        <f t="shared" si="344"/>
        <v>シンジ</v>
      </c>
      <c r="R2045">
        <f t="shared" si="345"/>
        <v>19</v>
      </c>
      <c r="S2045" t="str">
        <f t="shared" si="346"/>
        <v>2003</v>
      </c>
      <c r="T2045" t="str">
        <f t="shared" si="347"/>
        <v>0706</v>
      </c>
      <c r="U2045" t="str">
        <f t="shared" si="348"/>
        <v>2003/07/06</v>
      </c>
      <c r="V2045" t="str">
        <f t="shared" si="349"/>
        <v>和歌山</v>
      </c>
      <c r="W2045" t="str">
        <f t="shared" si="350"/>
        <v/>
      </c>
      <c r="X2045" t="str">
        <f t="shared" si="351"/>
        <v>立命館大</v>
      </c>
    </row>
    <row r="2046" spans="1:24" x14ac:dyDescent="0.55000000000000004">
      <c r="A2046" s="7" t="s">
        <v>92</v>
      </c>
      <c r="B2046" s="7">
        <v>2045</v>
      </c>
      <c r="C2046" s="7" t="s">
        <v>7180</v>
      </c>
      <c r="D2046" s="7" t="s">
        <v>7181</v>
      </c>
      <c r="E2046" s="7" t="s">
        <v>1098</v>
      </c>
      <c r="F2046" s="7">
        <v>18</v>
      </c>
      <c r="G2046" s="7" t="s">
        <v>143</v>
      </c>
      <c r="H2046" s="7" t="s">
        <v>551</v>
      </c>
      <c r="I2046" s="7" t="s">
        <v>7182</v>
      </c>
      <c r="J2046" s="7" t="s">
        <v>7183</v>
      </c>
      <c r="N2046" t="str">
        <f t="shared" si="341"/>
        <v>宿野</v>
      </c>
      <c r="O2046" t="str">
        <f t="shared" si="342"/>
        <v>咲太</v>
      </c>
      <c r="P2046" t="str">
        <f t="shared" si="343"/>
        <v>シュクノ</v>
      </c>
      <c r="Q2046" t="str">
        <f t="shared" si="344"/>
        <v>サクタ</v>
      </c>
      <c r="R2046">
        <f t="shared" si="345"/>
        <v>19</v>
      </c>
      <c r="S2046" t="str">
        <f t="shared" si="346"/>
        <v>2003</v>
      </c>
      <c r="T2046" t="str">
        <f t="shared" si="347"/>
        <v>0406</v>
      </c>
      <c r="U2046" t="str">
        <f t="shared" si="348"/>
        <v>2003/04/06</v>
      </c>
      <c r="V2046" t="str">
        <f t="shared" si="349"/>
        <v>兵庫</v>
      </c>
      <c r="W2046" t="str">
        <f t="shared" si="350"/>
        <v/>
      </c>
      <c r="X2046" t="str">
        <f t="shared" si="351"/>
        <v>立命館大</v>
      </c>
    </row>
    <row r="2047" spans="1:24" x14ac:dyDescent="0.55000000000000004">
      <c r="A2047" s="7" t="s">
        <v>92</v>
      </c>
      <c r="B2047" s="7">
        <v>2046</v>
      </c>
      <c r="C2047" s="7" t="s">
        <v>7184</v>
      </c>
      <c r="D2047" s="7" t="s">
        <v>7185</v>
      </c>
      <c r="E2047" s="7" t="s">
        <v>7161</v>
      </c>
      <c r="F2047" s="7">
        <v>18</v>
      </c>
      <c r="G2047" s="7" t="s">
        <v>149</v>
      </c>
      <c r="H2047" s="7" t="s">
        <v>551</v>
      </c>
      <c r="I2047" s="7" t="s">
        <v>594</v>
      </c>
      <c r="J2047" s="7" t="s">
        <v>251</v>
      </c>
      <c r="N2047" t="str">
        <f t="shared" si="341"/>
        <v>福谷</v>
      </c>
      <c r="O2047" t="str">
        <f t="shared" si="342"/>
        <v>知紀</v>
      </c>
      <c r="P2047" t="str">
        <f t="shared" si="343"/>
        <v>フクタニ</v>
      </c>
      <c r="Q2047" t="str">
        <f t="shared" si="344"/>
        <v>トモキ</v>
      </c>
      <c r="R2047">
        <f t="shared" si="345"/>
        <v>19</v>
      </c>
      <c r="S2047" t="str">
        <f t="shared" si="346"/>
        <v>2003</v>
      </c>
      <c r="T2047" t="str">
        <f t="shared" si="347"/>
        <v>0512</v>
      </c>
      <c r="U2047" t="str">
        <f t="shared" si="348"/>
        <v>2003/05/12</v>
      </c>
      <c r="V2047" t="str">
        <f t="shared" si="349"/>
        <v>大阪</v>
      </c>
      <c r="W2047" t="str">
        <f t="shared" si="350"/>
        <v/>
      </c>
      <c r="X2047" t="str">
        <f t="shared" si="351"/>
        <v>立命館大</v>
      </c>
    </row>
    <row r="2048" spans="1:24" x14ac:dyDescent="0.55000000000000004">
      <c r="A2048" s="7" t="s">
        <v>92</v>
      </c>
      <c r="B2048" s="7">
        <v>2047</v>
      </c>
      <c r="C2048" s="7" t="s">
        <v>7186</v>
      </c>
      <c r="D2048" s="7" t="s">
        <v>7187</v>
      </c>
      <c r="E2048" s="7" t="s">
        <v>7010</v>
      </c>
      <c r="F2048" s="7">
        <v>18</v>
      </c>
      <c r="G2048" s="7" t="s">
        <v>115</v>
      </c>
      <c r="H2048" s="7" t="s">
        <v>551</v>
      </c>
      <c r="I2048" s="7" t="s">
        <v>7188</v>
      </c>
      <c r="J2048" s="7" t="s">
        <v>3040</v>
      </c>
      <c r="N2048" t="str">
        <f t="shared" si="341"/>
        <v>久留宮</v>
      </c>
      <c r="O2048" t="str">
        <f t="shared" si="342"/>
        <v>圭祐</v>
      </c>
      <c r="P2048" t="str">
        <f t="shared" si="343"/>
        <v>クルミヤ</v>
      </c>
      <c r="Q2048" t="str">
        <f t="shared" si="344"/>
        <v>ケイスケ</v>
      </c>
      <c r="R2048">
        <f t="shared" si="345"/>
        <v>19</v>
      </c>
      <c r="S2048" t="str">
        <f t="shared" si="346"/>
        <v>2003</v>
      </c>
      <c r="T2048" t="str">
        <f t="shared" si="347"/>
        <v>0501</v>
      </c>
      <c r="U2048" t="str">
        <f t="shared" si="348"/>
        <v>2003/05/01</v>
      </c>
      <c r="V2048" t="str">
        <f t="shared" si="349"/>
        <v>愛知</v>
      </c>
      <c r="W2048" t="str">
        <f t="shared" si="350"/>
        <v/>
      </c>
      <c r="X2048" t="str">
        <f t="shared" si="351"/>
        <v>立命館大</v>
      </c>
    </row>
    <row r="2049" spans="1:24" x14ac:dyDescent="0.55000000000000004">
      <c r="A2049" s="7" t="s">
        <v>92</v>
      </c>
      <c r="B2049" s="7">
        <v>2048</v>
      </c>
      <c r="C2049" s="7" t="s">
        <v>7189</v>
      </c>
      <c r="D2049" s="7" t="s">
        <v>7190</v>
      </c>
      <c r="E2049" s="7" t="s">
        <v>6743</v>
      </c>
      <c r="F2049" s="7">
        <v>18</v>
      </c>
      <c r="G2049" s="7" t="s">
        <v>121</v>
      </c>
      <c r="H2049" s="7" t="s">
        <v>551</v>
      </c>
      <c r="I2049" s="7" t="s">
        <v>1252</v>
      </c>
      <c r="J2049" s="7" t="s">
        <v>758</v>
      </c>
      <c r="N2049" t="str">
        <f t="shared" si="341"/>
        <v>増田</v>
      </c>
      <c r="O2049" t="str">
        <f t="shared" si="342"/>
        <v>涼</v>
      </c>
      <c r="P2049" t="str">
        <f t="shared" si="343"/>
        <v>マスダ</v>
      </c>
      <c r="Q2049" t="str">
        <f t="shared" si="344"/>
        <v>リョウ</v>
      </c>
      <c r="R2049">
        <f t="shared" si="345"/>
        <v>19</v>
      </c>
      <c r="S2049" t="str">
        <f t="shared" si="346"/>
        <v>2003</v>
      </c>
      <c r="T2049" t="str">
        <f t="shared" si="347"/>
        <v>0708</v>
      </c>
      <c r="U2049" t="str">
        <f t="shared" si="348"/>
        <v>2003/07/08</v>
      </c>
      <c r="V2049" t="str">
        <f t="shared" si="349"/>
        <v>京都</v>
      </c>
      <c r="W2049" t="str">
        <f t="shared" si="350"/>
        <v/>
      </c>
      <c r="X2049" t="str">
        <f t="shared" si="351"/>
        <v>立命館大</v>
      </c>
    </row>
    <row r="2050" spans="1:24" x14ac:dyDescent="0.55000000000000004">
      <c r="A2050" s="7" t="s">
        <v>92</v>
      </c>
      <c r="B2050" s="7">
        <v>2049</v>
      </c>
      <c r="C2050" s="7" t="s">
        <v>7191</v>
      </c>
      <c r="D2050" s="7" t="s">
        <v>7192</v>
      </c>
      <c r="E2050" s="7" t="s">
        <v>7193</v>
      </c>
      <c r="F2050" s="7">
        <v>18</v>
      </c>
      <c r="G2050" s="7" t="s">
        <v>149</v>
      </c>
      <c r="H2050" s="7" t="s">
        <v>551</v>
      </c>
      <c r="I2050" s="7" t="s">
        <v>1009</v>
      </c>
      <c r="J2050" s="7" t="s">
        <v>1688</v>
      </c>
      <c r="N2050" t="str">
        <f t="shared" si="341"/>
        <v>山上</v>
      </c>
      <c r="O2050" t="str">
        <f t="shared" si="342"/>
        <v>海斗</v>
      </c>
      <c r="P2050" t="str">
        <f t="shared" si="343"/>
        <v>ヤマガミ</v>
      </c>
      <c r="Q2050" t="str">
        <f t="shared" si="344"/>
        <v>カイト</v>
      </c>
      <c r="R2050">
        <f t="shared" si="345"/>
        <v>19</v>
      </c>
      <c r="S2050" t="str">
        <f t="shared" si="346"/>
        <v>2003</v>
      </c>
      <c r="T2050" t="str">
        <f t="shared" si="347"/>
        <v>0712</v>
      </c>
      <c r="U2050" t="str">
        <f t="shared" si="348"/>
        <v>2003/07/12</v>
      </c>
      <c r="V2050" t="str">
        <f t="shared" si="349"/>
        <v>大阪</v>
      </c>
      <c r="W2050" t="str">
        <f t="shared" si="350"/>
        <v/>
      </c>
      <c r="X2050" t="str">
        <f t="shared" si="351"/>
        <v>立命館大</v>
      </c>
    </row>
    <row r="2051" spans="1:24" x14ac:dyDescent="0.55000000000000004">
      <c r="A2051" s="7" t="s">
        <v>92</v>
      </c>
      <c r="B2051" s="7">
        <v>2050</v>
      </c>
      <c r="C2051" s="7" t="s">
        <v>7194</v>
      </c>
      <c r="D2051" s="7" t="s">
        <v>7195</v>
      </c>
      <c r="E2051" s="7" t="s">
        <v>6798</v>
      </c>
      <c r="F2051" s="7">
        <v>18</v>
      </c>
      <c r="G2051" s="7" t="s">
        <v>271</v>
      </c>
      <c r="H2051" s="7" t="s">
        <v>551</v>
      </c>
      <c r="I2051" s="7" t="s">
        <v>4854</v>
      </c>
      <c r="J2051" s="7" t="s">
        <v>7196</v>
      </c>
      <c r="N2051" t="str">
        <f t="shared" ref="N2051:N2114" si="352">IFERROR(LEFT($C2051,FIND("　",$C2051)-1),"")</f>
        <v>宇野</v>
      </c>
      <c r="O2051" t="str">
        <f t="shared" ref="O2051:O2114" si="353">IFERROR(RIGHT($C2051,LEN($C2051)-FIND("　",$C2051)),"")</f>
        <v>京弥</v>
      </c>
      <c r="P2051" t="str">
        <f t="shared" ref="P2051:P2114" si="354">IFERROR(DBCS(LEFT($D2051,FIND(" ",$D2051)-1)),"")</f>
        <v>ウノ</v>
      </c>
      <c r="Q2051" t="str">
        <f t="shared" ref="Q2051:Q2114" si="355">IFERROR(DBCS(RIGHT($D2051,LEN($D2051)-FIND(" ",$D2051))),"")</f>
        <v>キョウヤ</v>
      </c>
      <c r="R2051">
        <f t="shared" ref="R2051:R2114" si="356">IFERROR(IF(AND(129&lt;VALUE($T2051),VALUE($T2051)&lt;=401),$F2051,$F2051+1),"")</f>
        <v>18</v>
      </c>
      <c r="S2051" t="str">
        <f t="shared" ref="S2051:S2114" si="357">IF($E2051="","",IF(LEFT($E2051,1)="9","19"&amp;LEFT($E2051,2),"20"&amp;LEFT($E2051,2)))</f>
        <v>2004</v>
      </c>
      <c r="T2051" t="str">
        <f t="shared" ref="T2051:T2114" si="358">IFERROR(RIGHT($E2051,4),"")</f>
        <v>0228</v>
      </c>
      <c r="U2051" t="str">
        <f t="shared" ref="U2051:U2114" si="359">IF($S2051="","",$S2051&amp;"/"&amp;LEFT($T2051,2)&amp;"/"&amp;RIGHT($T2051,2))</f>
        <v>2004/02/28</v>
      </c>
      <c r="V2051" t="str">
        <f t="shared" ref="V2051:V2114" si="360">IFERROR(IF($G2051="北海道",$G2051,LEFT($G2051,LEN($G2051)-1)),"")</f>
        <v>岡山</v>
      </c>
      <c r="W2051" t="str">
        <f t="shared" ref="W2051:W2114" si="361">IF($H2051="","",RIGHT(100000000000+$H2051,11))</f>
        <v/>
      </c>
      <c r="X2051" t="str">
        <f t="shared" ref="X2051:X2114" si="362">IFERROR(LEFT($A2051,FIND("大学",$A2051))&amp;RIGHT($A2051,LEN($A2051)-FIND("大学",$A2051)-1),"")</f>
        <v>立命館大</v>
      </c>
    </row>
    <row r="2052" spans="1:24" x14ac:dyDescent="0.55000000000000004">
      <c r="A2052" s="7" t="s">
        <v>92</v>
      </c>
      <c r="B2052" s="7">
        <v>2051</v>
      </c>
      <c r="C2052" s="7" t="s">
        <v>7197</v>
      </c>
      <c r="D2052" s="7" t="s">
        <v>7198</v>
      </c>
      <c r="E2052" s="7" t="s">
        <v>6805</v>
      </c>
      <c r="F2052" s="7">
        <v>18</v>
      </c>
      <c r="G2052" s="7" t="s">
        <v>149</v>
      </c>
      <c r="H2052" s="7" t="s">
        <v>551</v>
      </c>
      <c r="I2052" s="7" t="s">
        <v>5858</v>
      </c>
      <c r="J2052" s="7" t="s">
        <v>6995</v>
      </c>
      <c r="N2052" t="str">
        <f t="shared" si="352"/>
        <v>福井</v>
      </c>
      <c r="O2052" t="str">
        <f t="shared" si="353"/>
        <v>大斗</v>
      </c>
      <c r="P2052" t="str">
        <f t="shared" si="354"/>
        <v>フクイ</v>
      </c>
      <c r="Q2052" t="str">
        <f t="shared" si="355"/>
        <v>ダイト</v>
      </c>
      <c r="R2052">
        <f t="shared" si="356"/>
        <v>19</v>
      </c>
      <c r="S2052" t="str">
        <f t="shared" si="357"/>
        <v>2003</v>
      </c>
      <c r="T2052" t="str">
        <f t="shared" si="358"/>
        <v>0927</v>
      </c>
      <c r="U2052" t="str">
        <f t="shared" si="359"/>
        <v>2003/09/27</v>
      </c>
      <c r="V2052" t="str">
        <f t="shared" si="360"/>
        <v>大阪</v>
      </c>
      <c r="W2052" t="str">
        <f t="shared" si="361"/>
        <v/>
      </c>
      <c r="X2052" t="str">
        <f t="shared" si="362"/>
        <v>立命館大</v>
      </c>
    </row>
    <row r="2053" spans="1:24" x14ac:dyDescent="0.55000000000000004">
      <c r="A2053" s="7" t="s">
        <v>5638</v>
      </c>
      <c r="B2053" s="7">
        <v>2052</v>
      </c>
      <c r="C2053" s="7" t="s">
        <v>7199</v>
      </c>
      <c r="D2053" s="7" t="s">
        <v>7200</v>
      </c>
      <c r="E2053" s="7" t="s">
        <v>3245</v>
      </c>
      <c r="F2053" s="7">
        <v>19</v>
      </c>
      <c r="G2053" s="7" t="s">
        <v>149</v>
      </c>
      <c r="H2053" s="7" t="s">
        <v>551</v>
      </c>
      <c r="I2053" s="7" t="s">
        <v>7201</v>
      </c>
      <c r="J2053" s="7" t="s">
        <v>7202</v>
      </c>
      <c r="N2053" t="str">
        <f t="shared" si="352"/>
        <v>籾谷</v>
      </c>
      <c r="O2053" t="str">
        <f t="shared" si="353"/>
        <v>憲司</v>
      </c>
      <c r="P2053" t="str">
        <f t="shared" si="354"/>
        <v>モミタニ</v>
      </c>
      <c r="Q2053" t="str">
        <f t="shared" si="355"/>
        <v>ケンジ</v>
      </c>
      <c r="R2053">
        <f t="shared" si="356"/>
        <v>20</v>
      </c>
      <c r="S2053" t="str">
        <f t="shared" si="357"/>
        <v>2002</v>
      </c>
      <c r="T2053" t="str">
        <f t="shared" si="358"/>
        <v>0618</v>
      </c>
      <c r="U2053" t="str">
        <f t="shared" si="359"/>
        <v>2002/06/18</v>
      </c>
      <c r="V2053" t="str">
        <f t="shared" si="360"/>
        <v>大阪</v>
      </c>
      <c r="W2053" t="str">
        <f t="shared" si="361"/>
        <v/>
      </c>
      <c r="X2053" t="str">
        <f t="shared" si="362"/>
        <v>摂南大</v>
      </c>
    </row>
    <row r="2054" spans="1:24" x14ac:dyDescent="0.55000000000000004">
      <c r="A2054" s="7" t="s">
        <v>5638</v>
      </c>
      <c r="B2054" s="7">
        <v>2053</v>
      </c>
      <c r="C2054" s="7" t="s">
        <v>7203</v>
      </c>
      <c r="D2054" s="7" t="s">
        <v>7204</v>
      </c>
      <c r="E2054" s="7" t="s">
        <v>7205</v>
      </c>
      <c r="F2054" s="7">
        <v>18</v>
      </c>
      <c r="G2054" s="7" t="s">
        <v>149</v>
      </c>
      <c r="H2054" s="7" t="s">
        <v>551</v>
      </c>
      <c r="I2054" s="7" t="s">
        <v>7206</v>
      </c>
      <c r="J2054" s="7" t="s">
        <v>235</v>
      </c>
      <c r="N2054" t="str">
        <f t="shared" si="352"/>
        <v>住田</v>
      </c>
      <c r="O2054" t="str">
        <f t="shared" si="353"/>
        <v>夢大</v>
      </c>
      <c r="P2054" t="str">
        <f t="shared" si="354"/>
        <v>スミタ</v>
      </c>
      <c r="Q2054" t="str">
        <f t="shared" si="355"/>
        <v>ユウト</v>
      </c>
      <c r="R2054">
        <f t="shared" si="356"/>
        <v>19</v>
      </c>
      <c r="S2054" t="str">
        <f t="shared" si="357"/>
        <v>2003</v>
      </c>
      <c r="T2054" t="str">
        <f t="shared" si="358"/>
        <v>0709</v>
      </c>
      <c r="U2054" t="str">
        <f t="shared" si="359"/>
        <v>2003/07/09</v>
      </c>
      <c r="V2054" t="str">
        <f t="shared" si="360"/>
        <v>大阪</v>
      </c>
      <c r="W2054" t="str">
        <f t="shared" si="361"/>
        <v/>
      </c>
      <c r="X2054" t="str">
        <f t="shared" si="362"/>
        <v>摂南大</v>
      </c>
    </row>
    <row r="2055" spans="1:24" x14ac:dyDescent="0.55000000000000004">
      <c r="A2055" s="7" t="s">
        <v>5638</v>
      </c>
      <c r="B2055" s="7">
        <v>2054</v>
      </c>
      <c r="C2055" s="7" t="s">
        <v>7207</v>
      </c>
      <c r="D2055" s="7" t="s">
        <v>7208</v>
      </c>
      <c r="E2055" s="7" t="s">
        <v>7209</v>
      </c>
      <c r="F2055" s="7">
        <v>18</v>
      </c>
      <c r="G2055" s="7" t="s">
        <v>149</v>
      </c>
      <c r="H2055" s="7" t="s">
        <v>551</v>
      </c>
      <c r="I2055" s="7" t="s">
        <v>7210</v>
      </c>
      <c r="J2055" s="7" t="s">
        <v>4926</v>
      </c>
      <c r="N2055" t="str">
        <f t="shared" si="352"/>
        <v>堀内</v>
      </c>
      <c r="O2055" t="str">
        <f t="shared" si="353"/>
        <v>貫志</v>
      </c>
      <c r="P2055" t="str">
        <f t="shared" si="354"/>
        <v>ホリウチ</v>
      </c>
      <c r="Q2055" t="str">
        <f t="shared" si="355"/>
        <v>カンシ</v>
      </c>
      <c r="R2055">
        <f t="shared" si="356"/>
        <v>19</v>
      </c>
      <c r="S2055" t="str">
        <f t="shared" si="357"/>
        <v>2003</v>
      </c>
      <c r="T2055" t="str">
        <f t="shared" si="358"/>
        <v>0522</v>
      </c>
      <c r="U2055" t="str">
        <f t="shared" si="359"/>
        <v>2003/05/22</v>
      </c>
      <c r="V2055" t="str">
        <f t="shared" si="360"/>
        <v>大阪</v>
      </c>
      <c r="W2055" t="str">
        <f t="shared" si="361"/>
        <v/>
      </c>
      <c r="X2055" t="str">
        <f t="shared" si="362"/>
        <v>摂南大</v>
      </c>
    </row>
    <row r="2056" spans="1:24" x14ac:dyDescent="0.55000000000000004">
      <c r="A2056" s="7" t="s">
        <v>5638</v>
      </c>
      <c r="B2056" s="7">
        <v>2055</v>
      </c>
      <c r="C2056" s="7" t="s">
        <v>7211</v>
      </c>
      <c r="D2056" s="7" t="s">
        <v>7212</v>
      </c>
      <c r="E2056" s="7" t="s">
        <v>6705</v>
      </c>
      <c r="F2056" s="7">
        <v>18</v>
      </c>
      <c r="G2056" s="7" t="s">
        <v>143</v>
      </c>
      <c r="H2056" s="7" t="s">
        <v>551</v>
      </c>
      <c r="I2056" s="7" t="s">
        <v>337</v>
      </c>
      <c r="J2056" s="7" t="s">
        <v>7213</v>
      </c>
      <c r="N2056" t="str">
        <f t="shared" si="352"/>
        <v>木村</v>
      </c>
      <c r="O2056" t="str">
        <f t="shared" si="353"/>
        <v>烈</v>
      </c>
      <c r="P2056" t="str">
        <f t="shared" si="354"/>
        <v>キムラ</v>
      </c>
      <c r="Q2056" t="str">
        <f t="shared" si="355"/>
        <v>レツ</v>
      </c>
      <c r="R2056">
        <f t="shared" si="356"/>
        <v>19</v>
      </c>
      <c r="S2056" t="str">
        <f t="shared" si="357"/>
        <v>2004</v>
      </c>
      <c r="T2056" t="str">
        <f t="shared" si="358"/>
        <v>0120</v>
      </c>
      <c r="U2056" t="str">
        <f t="shared" si="359"/>
        <v>2004/01/20</v>
      </c>
      <c r="V2056" t="str">
        <f t="shared" si="360"/>
        <v>兵庫</v>
      </c>
      <c r="W2056" t="str">
        <f t="shared" si="361"/>
        <v/>
      </c>
      <c r="X2056" t="str">
        <f t="shared" si="362"/>
        <v>摂南大</v>
      </c>
    </row>
    <row r="2057" spans="1:24" x14ac:dyDescent="0.55000000000000004">
      <c r="A2057" s="7" t="s">
        <v>5638</v>
      </c>
      <c r="B2057" s="7">
        <v>2056</v>
      </c>
      <c r="C2057" s="7" t="s">
        <v>7214</v>
      </c>
      <c r="D2057" s="7" t="s">
        <v>7215</v>
      </c>
      <c r="E2057" s="7" t="s">
        <v>4628</v>
      </c>
      <c r="F2057" s="7">
        <v>18</v>
      </c>
      <c r="G2057" s="7" t="s">
        <v>149</v>
      </c>
      <c r="H2057" s="7" t="s">
        <v>551</v>
      </c>
      <c r="I2057" s="7" t="s">
        <v>2636</v>
      </c>
      <c r="J2057" s="7" t="s">
        <v>278</v>
      </c>
      <c r="N2057" t="str">
        <f t="shared" si="352"/>
        <v>西川</v>
      </c>
      <c r="O2057" t="str">
        <f t="shared" si="353"/>
        <v>隼叶</v>
      </c>
      <c r="P2057" t="str">
        <f t="shared" si="354"/>
        <v>ニシカワ</v>
      </c>
      <c r="Q2057" t="str">
        <f t="shared" si="355"/>
        <v>ハヤト</v>
      </c>
      <c r="R2057">
        <f t="shared" si="356"/>
        <v>19</v>
      </c>
      <c r="S2057" t="str">
        <f t="shared" si="357"/>
        <v>2003</v>
      </c>
      <c r="T2057" t="str">
        <f t="shared" si="358"/>
        <v>1122</v>
      </c>
      <c r="U2057" t="str">
        <f t="shared" si="359"/>
        <v>2003/11/22</v>
      </c>
      <c r="V2057" t="str">
        <f t="shared" si="360"/>
        <v>大阪</v>
      </c>
      <c r="W2057" t="str">
        <f t="shared" si="361"/>
        <v/>
      </c>
      <c r="X2057" t="str">
        <f t="shared" si="362"/>
        <v>摂南大</v>
      </c>
    </row>
    <row r="2058" spans="1:24" x14ac:dyDescent="0.55000000000000004">
      <c r="A2058" s="7" t="s">
        <v>5638</v>
      </c>
      <c r="B2058" s="7">
        <v>2057</v>
      </c>
      <c r="C2058" s="7" t="s">
        <v>7216</v>
      </c>
      <c r="D2058" s="7" t="s">
        <v>7217</v>
      </c>
      <c r="E2058" s="7" t="s">
        <v>1113</v>
      </c>
      <c r="F2058" s="7">
        <v>18</v>
      </c>
      <c r="G2058" s="7" t="s">
        <v>149</v>
      </c>
      <c r="H2058" s="7" t="s">
        <v>551</v>
      </c>
      <c r="I2058" s="7" t="s">
        <v>116</v>
      </c>
      <c r="J2058" s="7" t="s">
        <v>181</v>
      </c>
      <c r="N2058" t="str">
        <f t="shared" si="352"/>
        <v>藤田</v>
      </c>
      <c r="O2058" t="str">
        <f t="shared" si="353"/>
        <v>剛史</v>
      </c>
      <c r="P2058" t="str">
        <f t="shared" si="354"/>
        <v>フジタ</v>
      </c>
      <c r="Q2058" t="str">
        <f t="shared" si="355"/>
        <v>ツヨシ</v>
      </c>
      <c r="R2058">
        <f t="shared" si="356"/>
        <v>19</v>
      </c>
      <c r="S2058" t="str">
        <f t="shared" si="357"/>
        <v>2004</v>
      </c>
      <c r="T2058" t="str">
        <f t="shared" si="358"/>
        <v>0123</v>
      </c>
      <c r="U2058" t="str">
        <f t="shared" si="359"/>
        <v>2004/01/23</v>
      </c>
      <c r="V2058" t="str">
        <f t="shared" si="360"/>
        <v>大阪</v>
      </c>
      <c r="W2058" t="str">
        <f t="shared" si="361"/>
        <v/>
      </c>
      <c r="X2058" t="str">
        <f t="shared" si="362"/>
        <v>摂南大</v>
      </c>
    </row>
    <row r="2059" spans="1:24" x14ac:dyDescent="0.55000000000000004">
      <c r="A2059" s="7" t="s">
        <v>5638</v>
      </c>
      <c r="B2059" s="7">
        <v>2058</v>
      </c>
      <c r="C2059" s="7" t="s">
        <v>7218</v>
      </c>
      <c r="D2059" s="7" t="s">
        <v>7219</v>
      </c>
      <c r="E2059" s="7" t="s">
        <v>6471</v>
      </c>
      <c r="F2059" s="7">
        <v>18</v>
      </c>
      <c r="G2059" s="7" t="s">
        <v>143</v>
      </c>
      <c r="H2059" s="7" t="s">
        <v>551</v>
      </c>
      <c r="I2059" s="7" t="s">
        <v>7220</v>
      </c>
      <c r="J2059" s="7" t="s">
        <v>5104</v>
      </c>
      <c r="N2059" t="str">
        <f t="shared" si="352"/>
        <v>丹</v>
      </c>
      <c r="O2059" t="str">
        <f t="shared" si="353"/>
        <v>颯汰</v>
      </c>
      <c r="P2059" t="str">
        <f t="shared" si="354"/>
        <v>タン</v>
      </c>
      <c r="Q2059" t="str">
        <f t="shared" si="355"/>
        <v>ハヤタ</v>
      </c>
      <c r="R2059">
        <f t="shared" si="356"/>
        <v>19</v>
      </c>
      <c r="S2059" t="str">
        <f t="shared" si="357"/>
        <v>2003</v>
      </c>
      <c r="T2059" t="str">
        <f t="shared" si="358"/>
        <v>0428</v>
      </c>
      <c r="U2059" t="str">
        <f t="shared" si="359"/>
        <v>2003/04/28</v>
      </c>
      <c r="V2059" t="str">
        <f t="shared" si="360"/>
        <v>兵庫</v>
      </c>
      <c r="W2059" t="str">
        <f t="shared" si="361"/>
        <v/>
      </c>
      <c r="X2059" t="str">
        <f t="shared" si="362"/>
        <v>摂南大</v>
      </c>
    </row>
    <row r="2060" spans="1:24" x14ac:dyDescent="0.55000000000000004">
      <c r="A2060" s="7" t="s">
        <v>5638</v>
      </c>
      <c r="B2060" s="7">
        <v>2059</v>
      </c>
      <c r="C2060" s="7" t="s">
        <v>7221</v>
      </c>
      <c r="D2060" s="7" t="s">
        <v>7222</v>
      </c>
      <c r="E2060" s="7" t="s">
        <v>4645</v>
      </c>
      <c r="F2060" s="7">
        <v>18</v>
      </c>
      <c r="G2060" s="7" t="s">
        <v>143</v>
      </c>
      <c r="H2060" s="7" t="s">
        <v>551</v>
      </c>
      <c r="I2060" s="7" t="s">
        <v>3086</v>
      </c>
      <c r="J2060" s="7" t="s">
        <v>388</v>
      </c>
      <c r="N2060" t="str">
        <f t="shared" si="352"/>
        <v>平山</v>
      </c>
      <c r="O2060" t="str">
        <f t="shared" si="353"/>
        <v>陽登</v>
      </c>
      <c r="P2060" t="str">
        <f t="shared" si="354"/>
        <v>ヒラヤマ</v>
      </c>
      <c r="Q2060" t="str">
        <f t="shared" si="355"/>
        <v>ハルト</v>
      </c>
      <c r="R2060">
        <f t="shared" si="356"/>
        <v>18</v>
      </c>
      <c r="S2060" t="str">
        <f t="shared" si="357"/>
        <v>2004</v>
      </c>
      <c r="T2060" t="str">
        <f t="shared" si="358"/>
        <v>0205</v>
      </c>
      <c r="U2060" t="str">
        <f t="shared" si="359"/>
        <v>2004/02/05</v>
      </c>
      <c r="V2060" t="str">
        <f t="shared" si="360"/>
        <v>兵庫</v>
      </c>
      <c r="W2060" t="str">
        <f t="shared" si="361"/>
        <v/>
      </c>
      <c r="X2060" t="str">
        <f t="shared" si="362"/>
        <v>摂南大</v>
      </c>
    </row>
    <row r="2061" spans="1:24" x14ac:dyDescent="0.55000000000000004">
      <c r="A2061" s="7" t="s">
        <v>5638</v>
      </c>
      <c r="B2061" s="7">
        <v>2060</v>
      </c>
      <c r="C2061" s="7" t="s">
        <v>7223</v>
      </c>
      <c r="D2061" s="7" t="s">
        <v>7224</v>
      </c>
      <c r="E2061" s="7" t="s">
        <v>4568</v>
      </c>
      <c r="F2061" s="7">
        <v>19</v>
      </c>
      <c r="G2061" s="7" t="s">
        <v>149</v>
      </c>
      <c r="H2061" s="7" t="s">
        <v>551</v>
      </c>
      <c r="I2061" s="7" t="s">
        <v>7225</v>
      </c>
      <c r="J2061" s="7" t="s">
        <v>789</v>
      </c>
      <c r="N2061" t="str">
        <f t="shared" si="352"/>
        <v>一谷</v>
      </c>
      <c r="O2061" t="str">
        <f t="shared" si="353"/>
        <v>周平</v>
      </c>
      <c r="P2061" t="str">
        <f t="shared" si="354"/>
        <v>イチタニ</v>
      </c>
      <c r="Q2061" t="str">
        <f t="shared" si="355"/>
        <v>シュウヘイ</v>
      </c>
      <c r="R2061">
        <f t="shared" si="356"/>
        <v>20</v>
      </c>
      <c r="S2061" t="str">
        <f t="shared" si="357"/>
        <v>2002</v>
      </c>
      <c r="T2061" t="str">
        <f t="shared" si="358"/>
        <v>0716</v>
      </c>
      <c r="U2061" t="str">
        <f t="shared" si="359"/>
        <v>2002/07/16</v>
      </c>
      <c r="V2061" t="str">
        <f t="shared" si="360"/>
        <v>大阪</v>
      </c>
      <c r="W2061" t="str">
        <f t="shared" si="361"/>
        <v/>
      </c>
      <c r="X2061" t="str">
        <f t="shared" si="362"/>
        <v>摂南大</v>
      </c>
    </row>
    <row r="2062" spans="1:24" x14ac:dyDescent="0.55000000000000004">
      <c r="A2062" s="7" t="s">
        <v>5638</v>
      </c>
      <c r="B2062" s="7">
        <v>2061</v>
      </c>
      <c r="C2062" s="7" t="s">
        <v>7226</v>
      </c>
      <c r="D2062" s="7" t="s">
        <v>7227</v>
      </c>
      <c r="E2062" s="7" t="s">
        <v>1089</v>
      </c>
      <c r="F2062" s="7">
        <v>18</v>
      </c>
      <c r="G2062" s="7" t="s">
        <v>143</v>
      </c>
      <c r="H2062" s="7" t="s">
        <v>551</v>
      </c>
      <c r="I2062" s="7" t="s">
        <v>7228</v>
      </c>
      <c r="J2062" s="7" t="s">
        <v>3908</v>
      </c>
      <c r="N2062" t="str">
        <f t="shared" si="352"/>
        <v>宗和</v>
      </c>
      <c r="O2062" t="str">
        <f t="shared" si="353"/>
        <v>夏槻</v>
      </c>
      <c r="P2062" t="str">
        <f t="shared" si="354"/>
        <v>ソウワ</v>
      </c>
      <c r="Q2062" t="str">
        <f t="shared" si="355"/>
        <v>カツキ</v>
      </c>
      <c r="R2062">
        <f t="shared" si="356"/>
        <v>19</v>
      </c>
      <c r="S2062" t="str">
        <f t="shared" si="357"/>
        <v>2003</v>
      </c>
      <c r="T2062" t="str">
        <f t="shared" si="358"/>
        <v>0825</v>
      </c>
      <c r="U2062" t="str">
        <f t="shared" si="359"/>
        <v>2003/08/25</v>
      </c>
      <c r="V2062" t="str">
        <f t="shared" si="360"/>
        <v>兵庫</v>
      </c>
      <c r="W2062" t="str">
        <f t="shared" si="361"/>
        <v/>
      </c>
      <c r="X2062" t="str">
        <f t="shared" si="362"/>
        <v>摂南大</v>
      </c>
    </row>
    <row r="2063" spans="1:24" x14ac:dyDescent="0.55000000000000004">
      <c r="A2063" s="7" t="s">
        <v>5638</v>
      </c>
      <c r="B2063" s="7">
        <v>2062</v>
      </c>
      <c r="C2063" s="7" t="s">
        <v>7229</v>
      </c>
      <c r="D2063" s="7" t="s">
        <v>7230</v>
      </c>
      <c r="E2063" s="7" t="s">
        <v>7231</v>
      </c>
      <c r="F2063" s="7">
        <v>18</v>
      </c>
      <c r="G2063" s="7" t="s">
        <v>149</v>
      </c>
      <c r="H2063" s="7" t="s">
        <v>551</v>
      </c>
      <c r="I2063" s="7" t="s">
        <v>7232</v>
      </c>
      <c r="J2063" s="7" t="s">
        <v>7233</v>
      </c>
      <c r="N2063" t="str">
        <f t="shared" si="352"/>
        <v>筒井</v>
      </c>
      <c r="O2063" t="str">
        <f t="shared" si="353"/>
        <v>翔星</v>
      </c>
      <c r="P2063" t="str">
        <f t="shared" si="354"/>
        <v>ツツイ</v>
      </c>
      <c r="Q2063" t="str">
        <f t="shared" si="355"/>
        <v>ショウセイ</v>
      </c>
      <c r="R2063">
        <f t="shared" si="356"/>
        <v>19</v>
      </c>
      <c r="S2063" t="str">
        <f t="shared" si="357"/>
        <v>2003</v>
      </c>
      <c r="T2063" t="str">
        <f t="shared" si="358"/>
        <v>0912</v>
      </c>
      <c r="U2063" t="str">
        <f t="shared" si="359"/>
        <v>2003/09/12</v>
      </c>
      <c r="V2063" t="str">
        <f t="shared" si="360"/>
        <v>大阪</v>
      </c>
      <c r="W2063" t="str">
        <f t="shared" si="361"/>
        <v/>
      </c>
      <c r="X2063" t="str">
        <f t="shared" si="362"/>
        <v>摂南大</v>
      </c>
    </row>
    <row r="2064" spans="1:24" x14ac:dyDescent="0.55000000000000004">
      <c r="A2064" s="7" t="s">
        <v>5638</v>
      </c>
      <c r="B2064" s="7">
        <v>2063</v>
      </c>
      <c r="C2064" s="7" t="s">
        <v>7234</v>
      </c>
      <c r="D2064" s="7" t="s">
        <v>7235</v>
      </c>
      <c r="E2064" s="7" t="s">
        <v>7236</v>
      </c>
      <c r="F2064" s="7">
        <v>18</v>
      </c>
      <c r="G2064" s="7" t="s">
        <v>149</v>
      </c>
      <c r="H2064" s="7" t="s">
        <v>551</v>
      </c>
      <c r="I2064" s="7" t="s">
        <v>7237</v>
      </c>
      <c r="J2064" s="7" t="s">
        <v>1400</v>
      </c>
      <c r="N2064" t="str">
        <f t="shared" si="352"/>
        <v>伊辻</v>
      </c>
      <c r="O2064" t="str">
        <f t="shared" si="353"/>
        <v>海太</v>
      </c>
      <c r="P2064" t="str">
        <f t="shared" si="354"/>
        <v>イツジ</v>
      </c>
      <c r="Q2064" t="str">
        <f t="shared" si="355"/>
        <v>カイタ</v>
      </c>
      <c r="R2064">
        <f t="shared" si="356"/>
        <v>19</v>
      </c>
      <c r="S2064" t="str">
        <f t="shared" si="357"/>
        <v>2003</v>
      </c>
      <c r="T2064" t="str">
        <f t="shared" si="358"/>
        <v>0702</v>
      </c>
      <c r="U2064" t="str">
        <f t="shared" si="359"/>
        <v>2003/07/02</v>
      </c>
      <c r="V2064" t="str">
        <f t="shared" si="360"/>
        <v>大阪</v>
      </c>
      <c r="W2064" t="str">
        <f t="shared" si="361"/>
        <v/>
      </c>
      <c r="X2064" t="str">
        <f t="shared" si="362"/>
        <v>摂南大</v>
      </c>
    </row>
    <row r="2065" spans="1:24" x14ac:dyDescent="0.55000000000000004">
      <c r="A2065" s="7" t="s">
        <v>5638</v>
      </c>
      <c r="B2065" s="7">
        <v>2064</v>
      </c>
      <c r="C2065" s="7" t="s">
        <v>7238</v>
      </c>
      <c r="D2065" s="7" t="s">
        <v>7239</v>
      </c>
      <c r="E2065" s="7" t="s">
        <v>1067</v>
      </c>
      <c r="F2065" s="7">
        <v>18</v>
      </c>
      <c r="G2065" s="7" t="s">
        <v>149</v>
      </c>
      <c r="H2065" s="7" t="s">
        <v>551</v>
      </c>
      <c r="I2065" s="7" t="s">
        <v>1735</v>
      </c>
      <c r="J2065" s="7" t="s">
        <v>1688</v>
      </c>
      <c r="N2065" t="str">
        <f t="shared" si="352"/>
        <v>中西</v>
      </c>
      <c r="O2065" t="str">
        <f t="shared" si="353"/>
        <v>海翔</v>
      </c>
      <c r="P2065" t="str">
        <f t="shared" si="354"/>
        <v>ナカニシ</v>
      </c>
      <c r="Q2065" t="str">
        <f t="shared" si="355"/>
        <v>カイト</v>
      </c>
      <c r="R2065">
        <f t="shared" si="356"/>
        <v>19</v>
      </c>
      <c r="S2065" t="str">
        <f t="shared" si="357"/>
        <v>2003</v>
      </c>
      <c r="T2065" t="str">
        <f t="shared" si="358"/>
        <v>1019</v>
      </c>
      <c r="U2065" t="str">
        <f t="shared" si="359"/>
        <v>2003/10/19</v>
      </c>
      <c r="V2065" t="str">
        <f t="shared" si="360"/>
        <v>大阪</v>
      </c>
      <c r="W2065" t="str">
        <f t="shared" si="361"/>
        <v/>
      </c>
      <c r="X2065" t="str">
        <f t="shared" si="362"/>
        <v>摂南大</v>
      </c>
    </row>
    <row r="2066" spans="1:24" x14ac:dyDescent="0.55000000000000004">
      <c r="A2066" s="7" t="s">
        <v>5638</v>
      </c>
      <c r="B2066" s="7">
        <v>2065</v>
      </c>
      <c r="C2066" s="7" t="s">
        <v>7240</v>
      </c>
      <c r="D2066" s="7" t="s">
        <v>7241</v>
      </c>
      <c r="E2066" s="7" t="s">
        <v>6885</v>
      </c>
      <c r="F2066" s="7">
        <v>18</v>
      </c>
      <c r="G2066" s="7" t="s">
        <v>143</v>
      </c>
      <c r="H2066" s="7" t="s">
        <v>551</v>
      </c>
      <c r="I2066" s="7" t="s">
        <v>2657</v>
      </c>
      <c r="J2066" s="7" t="s">
        <v>1708</v>
      </c>
      <c r="N2066" t="str">
        <f t="shared" si="352"/>
        <v>澤田</v>
      </c>
      <c r="O2066" t="str">
        <f t="shared" si="353"/>
        <v>龍輝</v>
      </c>
      <c r="P2066" t="str">
        <f t="shared" si="354"/>
        <v>サワダ</v>
      </c>
      <c r="Q2066" t="str">
        <f t="shared" si="355"/>
        <v>タツキ</v>
      </c>
      <c r="R2066">
        <f t="shared" si="356"/>
        <v>19</v>
      </c>
      <c r="S2066" t="str">
        <f t="shared" si="357"/>
        <v>2003</v>
      </c>
      <c r="T2066" t="str">
        <f t="shared" si="358"/>
        <v>0905</v>
      </c>
      <c r="U2066" t="str">
        <f t="shared" si="359"/>
        <v>2003/09/05</v>
      </c>
      <c r="V2066" t="str">
        <f t="shared" si="360"/>
        <v>兵庫</v>
      </c>
      <c r="W2066" t="str">
        <f t="shared" si="361"/>
        <v/>
      </c>
      <c r="X2066" t="str">
        <f t="shared" si="362"/>
        <v>摂南大</v>
      </c>
    </row>
    <row r="2067" spans="1:24" x14ac:dyDescent="0.55000000000000004">
      <c r="A2067" s="7" t="s">
        <v>5638</v>
      </c>
      <c r="B2067" s="7">
        <v>2066</v>
      </c>
      <c r="C2067" s="7" t="s">
        <v>7242</v>
      </c>
      <c r="D2067" s="7" t="s">
        <v>7243</v>
      </c>
      <c r="E2067" s="7" t="s">
        <v>7098</v>
      </c>
      <c r="F2067" s="7">
        <v>18</v>
      </c>
      <c r="G2067" s="7" t="s">
        <v>149</v>
      </c>
      <c r="H2067" s="7" t="s">
        <v>551</v>
      </c>
      <c r="I2067" s="7" t="s">
        <v>7244</v>
      </c>
      <c r="J2067" s="7" t="s">
        <v>235</v>
      </c>
      <c r="N2067" t="str">
        <f t="shared" si="352"/>
        <v>笹川</v>
      </c>
      <c r="O2067" t="str">
        <f t="shared" si="353"/>
        <v>祐人</v>
      </c>
      <c r="P2067" t="str">
        <f t="shared" si="354"/>
        <v>ササガワ</v>
      </c>
      <c r="Q2067" t="str">
        <f t="shared" si="355"/>
        <v>ユウト</v>
      </c>
      <c r="R2067">
        <f t="shared" si="356"/>
        <v>19</v>
      </c>
      <c r="S2067" t="str">
        <f t="shared" si="357"/>
        <v>2003</v>
      </c>
      <c r="T2067" t="str">
        <f t="shared" si="358"/>
        <v>1028</v>
      </c>
      <c r="U2067" t="str">
        <f t="shared" si="359"/>
        <v>2003/10/28</v>
      </c>
      <c r="V2067" t="str">
        <f t="shared" si="360"/>
        <v>大阪</v>
      </c>
      <c r="W2067" t="str">
        <f t="shared" si="361"/>
        <v/>
      </c>
      <c r="X2067" t="str">
        <f t="shared" si="362"/>
        <v>摂南大</v>
      </c>
    </row>
    <row r="2068" spans="1:24" x14ac:dyDescent="0.55000000000000004">
      <c r="A2068" s="7" t="s">
        <v>5638</v>
      </c>
      <c r="B2068" s="7">
        <v>2067</v>
      </c>
      <c r="C2068" s="7" t="s">
        <v>7245</v>
      </c>
      <c r="D2068" s="7" t="s">
        <v>7246</v>
      </c>
      <c r="E2068" s="7" t="s">
        <v>6686</v>
      </c>
      <c r="F2068" s="7">
        <v>18</v>
      </c>
      <c r="G2068" s="7" t="s">
        <v>149</v>
      </c>
      <c r="H2068" s="7" t="s">
        <v>551</v>
      </c>
      <c r="I2068" s="7" t="s">
        <v>590</v>
      </c>
      <c r="J2068" s="7" t="s">
        <v>235</v>
      </c>
      <c r="N2068" t="str">
        <f t="shared" si="352"/>
        <v>矢木</v>
      </c>
      <c r="O2068" t="str">
        <f t="shared" si="353"/>
        <v>雄斗</v>
      </c>
      <c r="P2068" t="str">
        <f t="shared" si="354"/>
        <v>ヤギ</v>
      </c>
      <c r="Q2068" t="str">
        <f t="shared" si="355"/>
        <v>ユウト</v>
      </c>
      <c r="R2068">
        <f t="shared" si="356"/>
        <v>19</v>
      </c>
      <c r="S2068" t="str">
        <f t="shared" si="357"/>
        <v>2003</v>
      </c>
      <c r="T2068" t="str">
        <f t="shared" si="358"/>
        <v>1108</v>
      </c>
      <c r="U2068" t="str">
        <f t="shared" si="359"/>
        <v>2003/11/08</v>
      </c>
      <c r="V2068" t="str">
        <f t="shared" si="360"/>
        <v>大阪</v>
      </c>
      <c r="W2068" t="str">
        <f t="shared" si="361"/>
        <v/>
      </c>
      <c r="X2068" t="str">
        <f t="shared" si="362"/>
        <v>摂南大</v>
      </c>
    </row>
    <row r="2069" spans="1:24" x14ac:dyDescent="0.55000000000000004">
      <c r="A2069" s="7" t="s">
        <v>5638</v>
      </c>
      <c r="B2069" s="7">
        <v>2068</v>
      </c>
      <c r="C2069" s="7" t="s">
        <v>7247</v>
      </c>
      <c r="D2069" s="7" t="s">
        <v>7248</v>
      </c>
      <c r="E2069" s="7" t="s">
        <v>6591</v>
      </c>
      <c r="F2069" s="7">
        <v>18</v>
      </c>
      <c r="G2069" s="7" t="s">
        <v>149</v>
      </c>
      <c r="H2069" s="7" t="s">
        <v>551</v>
      </c>
      <c r="I2069" s="7" t="s">
        <v>531</v>
      </c>
      <c r="J2069" s="7" t="s">
        <v>524</v>
      </c>
      <c r="N2069" t="str">
        <f t="shared" si="352"/>
        <v>石原</v>
      </c>
      <c r="O2069" t="str">
        <f t="shared" si="353"/>
        <v>絋太郎</v>
      </c>
      <c r="P2069" t="str">
        <f t="shared" si="354"/>
        <v>イシハラ</v>
      </c>
      <c r="Q2069" t="str">
        <f t="shared" si="355"/>
        <v>コウタロウ</v>
      </c>
      <c r="R2069">
        <f t="shared" si="356"/>
        <v>19</v>
      </c>
      <c r="S2069" t="str">
        <f t="shared" si="357"/>
        <v>2003</v>
      </c>
      <c r="T2069" t="str">
        <f t="shared" si="358"/>
        <v>1024</v>
      </c>
      <c r="U2069" t="str">
        <f t="shared" si="359"/>
        <v>2003/10/24</v>
      </c>
      <c r="V2069" t="str">
        <f t="shared" si="360"/>
        <v>大阪</v>
      </c>
      <c r="W2069" t="str">
        <f t="shared" si="361"/>
        <v/>
      </c>
      <c r="X2069" t="str">
        <f t="shared" si="362"/>
        <v>摂南大</v>
      </c>
    </row>
    <row r="2070" spans="1:24" x14ac:dyDescent="0.55000000000000004">
      <c r="A2070" s="7" t="s">
        <v>4270</v>
      </c>
      <c r="B2070" s="7">
        <v>2069</v>
      </c>
      <c r="C2070" s="7" t="s">
        <v>7249</v>
      </c>
      <c r="D2070" s="7" t="s">
        <v>7250</v>
      </c>
      <c r="E2070" s="7" t="s">
        <v>7251</v>
      </c>
      <c r="F2070" s="7">
        <v>18</v>
      </c>
      <c r="G2070" s="7" t="s">
        <v>149</v>
      </c>
      <c r="H2070" s="7" t="s">
        <v>551</v>
      </c>
      <c r="I2070" s="7" t="s">
        <v>2250</v>
      </c>
      <c r="J2070" s="7" t="s">
        <v>622</v>
      </c>
      <c r="N2070" t="str">
        <f t="shared" si="352"/>
        <v>平井</v>
      </c>
      <c r="O2070" t="str">
        <f t="shared" si="353"/>
        <v>瑞希</v>
      </c>
      <c r="P2070" t="str">
        <f t="shared" si="354"/>
        <v>ヒライ</v>
      </c>
      <c r="Q2070" t="str">
        <f t="shared" si="355"/>
        <v>ミズキ</v>
      </c>
      <c r="R2070">
        <f t="shared" si="356"/>
        <v>19</v>
      </c>
      <c r="S2070" t="str">
        <f t="shared" si="357"/>
        <v>2003</v>
      </c>
      <c r="T2070" t="str">
        <f t="shared" si="358"/>
        <v>1209</v>
      </c>
      <c r="U2070" t="str">
        <f t="shared" si="359"/>
        <v>2003/12/09</v>
      </c>
      <c r="V2070" t="str">
        <f t="shared" si="360"/>
        <v>大阪</v>
      </c>
      <c r="W2070" t="str">
        <f t="shared" si="361"/>
        <v/>
      </c>
      <c r="X2070" t="str">
        <f t="shared" si="362"/>
        <v>桃山学院大</v>
      </c>
    </row>
    <row r="2071" spans="1:24" x14ac:dyDescent="0.55000000000000004">
      <c r="A2071" s="7" t="s">
        <v>4270</v>
      </c>
      <c r="B2071" s="7">
        <v>2070</v>
      </c>
      <c r="C2071" s="7" t="s">
        <v>7252</v>
      </c>
      <c r="D2071" s="7" t="s">
        <v>7253</v>
      </c>
      <c r="E2071" s="7" t="s">
        <v>7254</v>
      </c>
      <c r="F2071" s="7">
        <v>18</v>
      </c>
      <c r="G2071" s="7" t="s">
        <v>149</v>
      </c>
      <c r="H2071" s="7" t="s">
        <v>551</v>
      </c>
      <c r="I2071" s="7" t="s">
        <v>497</v>
      </c>
      <c r="J2071" s="7" t="s">
        <v>333</v>
      </c>
      <c r="N2071" t="str">
        <f t="shared" si="352"/>
        <v>山元</v>
      </c>
      <c r="O2071" t="str">
        <f t="shared" si="353"/>
        <v>悠也</v>
      </c>
      <c r="P2071" t="str">
        <f t="shared" si="354"/>
        <v>ヤマモト</v>
      </c>
      <c r="Q2071" t="str">
        <f t="shared" si="355"/>
        <v>ユウヤ</v>
      </c>
      <c r="R2071">
        <f t="shared" si="356"/>
        <v>19</v>
      </c>
      <c r="S2071" t="str">
        <f t="shared" si="357"/>
        <v>2003</v>
      </c>
      <c r="T2071" t="str">
        <f t="shared" si="358"/>
        <v>0827</v>
      </c>
      <c r="U2071" t="str">
        <f t="shared" si="359"/>
        <v>2003/08/27</v>
      </c>
      <c r="V2071" t="str">
        <f t="shared" si="360"/>
        <v>大阪</v>
      </c>
      <c r="W2071" t="str">
        <f t="shared" si="361"/>
        <v/>
      </c>
      <c r="X2071" t="str">
        <f t="shared" si="362"/>
        <v>桃山学院大</v>
      </c>
    </row>
    <row r="2072" spans="1:24" x14ac:dyDescent="0.55000000000000004">
      <c r="A2072" s="7" t="s">
        <v>4270</v>
      </c>
      <c r="B2072" s="7">
        <v>2071</v>
      </c>
      <c r="C2072" s="7" t="s">
        <v>7255</v>
      </c>
      <c r="D2072" s="7" t="s">
        <v>7256</v>
      </c>
      <c r="E2072" s="7" t="s">
        <v>6525</v>
      </c>
      <c r="F2072" s="7">
        <v>18</v>
      </c>
      <c r="G2072" s="7" t="s">
        <v>149</v>
      </c>
      <c r="H2072" s="7" t="s">
        <v>551</v>
      </c>
      <c r="I2072" s="7" t="s">
        <v>6728</v>
      </c>
      <c r="J2072" s="7" t="s">
        <v>235</v>
      </c>
      <c r="N2072" t="str">
        <f t="shared" si="352"/>
        <v>赤井</v>
      </c>
      <c r="O2072" t="str">
        <f t="shared" si="353"/>
        <v>優斗</v>
      </c>
      <c r="P2072" t="str">
        <f t="shared" si="354"/>
        <v>アカイ</v>
      </c>
      <c r="Q2072" t="str">
        <f t="shared" si="355"/>
        <v>ユウト</v>
      </c>
      <c r="R2072">
        <f t="shared" si="356"/>
        <v>19</v>
      </c>
      <c r="S2072" t="str">
        <f t="shared" si="357"/>
        <v>2003</v>
      </c>
      <c r="T2072" t="str">
        <f t="shared" si="358"/>
        <v>0730</v>
      </c>
      <c r="U2072" t="str">
        <f t="shared" si="359"/>
        <v>2003/07/30</v>
      </c>
      <c r="V2072" t="str">
        <f t="shared" si="360"/>
        <v>大阪</v>
      </c>
      <c r="W2072" t="str">
        <f t="shared" si="361"/>
        <v/>
      </c>
      <c r="X2072" t="str">
        <f t="shared" si="362"/>
        <v>桃山学院大</v>
      </c>
    </row>
    <row r="2073" spans="1:24" x14ac:dyDescent="0.55000000000000004">
      <c r="A2073" s="7" t="s">
        <v>4270</v>
      </c>
      <c r="B2073" s="7">
        <v>2072</v>
      </c>
      <c r="C2073" s="7" t="s">
        <v>7257</v>
      </c>
      <c r="D2073" s="7" t="s">
        <v>7258</v>
      </c>
      <c r="E2073" s="7" t="s">
        <v>7254</v>
      </c>
      <c r="F2073" s="7">
        <v>18</v>
      </c>
      <c r="G2073" s="7" t="s">
        <v>149</v>
      </c>
      <c r="H2073" s="7" t="s">
        <v>551</v>
      </c>
      <c r="I2073" s="7" t="s">
        <v>1735</v>
      </c>
      <c r="J2073" s="7" t="s">
        <v>333</v>
      </c>
      <c r="N2073" t="str">
        <f t="shared" si="352"/>
        <v>中西</v>
      </c>
      <c r="O2073" t="str">
        <f t="shared" si="353"/>
        <v>優弥</v>
      </c>
      <c r="P2073" t="str">
        <f t="shared" si="354"/>
        <v>ナカニシ</v>
      </c>
      <c r="Q2073" t="str">
        <f t="shared" si="355"/>
        <v>ユウヤ</v>
      </c>
      <c r="R2073">
        <f t="shared" si="356"/>
        <v>19</v>
      </c>
      <c r="S2073" t="str">
        <f t="shared" si="357"/>
        <v>2003</v>
      </c>
      <c r="T2073" t="str">
        <f t="shared" si="358"/>
        <v>0827</v>
      </c>
      <c r="U2073" t="str">
        <f t="shared" si="359"/>
        <v>2003/08/27</v>
      </c>
      <c r="V2073" t="str">
        <f t="shared" si="360"/>
        <v>大阪</v>
      </c>
      <c r="W2073" t="str">
        <f t="shared" si="361"/>
        <v/>
      </c>
      <c r="X2073" t="str">
        <f t="shared" si="362"/>
        <v>桃山学院大</v>
      </c>
    </row>
    <row r="2074" spans="1:24" x14ac:dyDescent="0.55000000000000004">
      <c r="A2074" s="7" t="s">
        <v>4270</v>
      </c>
      <c r="B2074" s="7">
        <v>2073</v>
      </c>
      <c r="C2074" s="7" t="s">
        <v>7259</v>
      </c>
      <c r="D2074" s="7" t="s">
        <v>7260</v>
      </c>
      <c r="E2074" s="7" t="s">
        <v>2844</v>
      </c>
      <c r="F2074" s="7">
        <v>18</v>
      </c>
      <c r="G2074" s="7" t="s">
        <v>271</v>
      </c>
      <c r="H2074" s="7" t="s">
        <v>551</v>
      </c>
      <c r="I2074" s="7" t="s">
        <v>5203</v>
      </c>
      <c r="J2074" s="7" t="s">
        <v>1203</v>
      </c>
      <c r="N2074" t="str">
        <f t="shared" si="352"/>
        <v>川上</v>
      </c>
      <c r="O2074" t="str">
        <f t="shared" si="353"/>
        <v>大翔</v>
      </c>
      <c r="P2074" t="str">
        <f t="shared" si="354"/>
        <v>カワカミ</v>
      </c>
      <c r="Q2074" t="str">
        <f t="shared" si="355"/>
        <v>ヒロト</v>
      </c>
      <c r="R2074">
        <f t="shared" si="356"/>
        <v>19</v>
      </c>
      <c r="S2074" t="str">
        <f t="shared" si="357"/>
        <v>2003</v>
      </c>
      <c r="T2074" t="str">
        <f t="shared" si="358"/>
        <v>0402</v>
      </c>
      <c r="U2074" t="str">
        <f t="shared" si="359"/>
        <v>2003/04/02</v>
      </c>
      <c r="V2074" t="str">
        <f t="shared" si="360"/>
        <v>岡山</v>
      </c>
      <c r="W2074" t="str">
        <f t="shared" si="361"/>
        <v/>
      </c>
      <c r="X2074" t="str">
        <f t="shared" si="362"/>
        <v>桃山学院大</v>
      </c>
    </row>
    <row r="2075" spans="1:24" x14ac:dyDescent="0.55000000000000004">
      <c r="A2075" s="7" t="s">
        <v>4270</v>
      </c>
      <c r="B2075" s="7">
        <v>2074</v>
      </c>
      <c r="C2075" s="7" t="s">
        <v>7261</v>
      </c>
      <c r="D2075" s="7" t="s">
        <v>7262</v>
      </c>
      <c r="E2075" s="7" t="s">
        <v>7000</v>
      </c>
      <c r="F2075" s="7">
        <v>18</v>
      </c>
      <c r="G2075" s="7" t="s">
        <v>149</v>
      </c>
      <c r="H2075" s="7" t="s">
        <v>551</v>
      </c>
      <c r="I2075" s="7" t="s">
        <v>4743</v>
      </c>
      <c r="J2075" s="7" t="s">
        <v>912</v>
      </c>
      <c r="N2075" t="str">
        <f t="shared" si="352"/>
        <v>河部</v>
      </c>
      <c r="O2075" t="str">
        <f t="shared" si="353"/>
        <v>祐真</v>
      </c>
      <c r="P2075" t="str">
        <f t="shared" si="354"/>
        <v>カワベ</v>
      </c>
      <c r="Q2075" t="str">
        <f t="shared" si="355"/>
        <v>ユウマ</v>
      </c>
      <c r="R2075">
        <f t="shared" si="356"/>
        <v>19</v>
      </c>
      <c r="S2075" t="str">
        <f t="shared" si="357"/>
        <v>2003</v>
      </c>
      <c r="T2075" t="str">
        <f t="shared" si="358"/>
        <v>1219</v>
      </c>
      <c r="U2075" t="str">
        <f t="shared" si="359"/>
        <v>2003/12/19</v>
      </c>
      <c r="V2075" t="str">
        <f t="shared" si="360"/>
        <v>大阪</v>
      </c>
      <c r="W2075" t="str">
        <f t="shared" si="361"/>
        <v/>
      </c>
      <c r="X2075" t="str">
        <f t="shared" si="362"/>
        <v>桃山学院大</v>
      </c>
    </row>
    <row r="2076" spans="1:24" x14ac:dyDescent="0.55000000000000004">
      <c r="A2076" s="7" t="s">
        <v>4270</v>
      </c>
      <c r="B2076" s="7">
        <v>2075</v>
      </c>
      <c r="C2076" s="7" t="s">
        <v>7263</v>
      </c>
      <c r="D2076" s="7" t="s">
        <v>7264</v>
      </c>
      <c r="E2076" s="7" t="s">
        <v>7028</v>
      </c>
      <c r="F2076" s="7">
        <v>18</v>
      </c>
      <c r="G2076" s="7" t="s">
        <v>149</v>
      </c>
      <c r="H2076" s="7" t="s">
        <v>551</v>
      </c>
      <c r="I2076" s="7" t="s">
        <v>7265</v>
      </c>
      <c r="J2076" s="7" t="s">
        <v>542</v>
      </c>
      <c r="N2076" t="str">
        <f t="shared" si="352"/>
        <v>喜安</v>
      </c>
      <c r="O2076" t="str">
        <f t="shared" si="353"/>
        <v>祐太</v>
      </c>
      <c r="P2076" t="str">
        <f t="shared" si="354"/>
        <v>キヤス</v>
      </c>
      <c r="Q2076" t="str">
        <f t="shared" si="355"/>
        <v>ユウタ</v>
      </c>
      <c r="R2076">
        <f t="shared" si="356"/>
        <v>19</v>
      </c>
      <c r="S2076" t="str">
        <f t="shared" si="357"/>
        <v>2003</v>
      </c>
      <c r="T2076" t="str">
        <f t="shared" si="358"/>
        <v>0828</v>
      </c>
      <c r="U2076" t="str">
        <f t="shared" si="359"/>
        <v>2003/08/28</v>
      </c>
      <c r="V2076" t="str">
        <f t="shared" si="360"/>
        <v>大阪</v>
      </c>
      <c r="W2076" t="str">
        <f t="shared" si="361"/>
        <v/>
      </c>
      <c r="X2076" t="str">
        <f t="shared" si="362"/>
        <v>桃山学院大</v>
      </c>
    </row>
    <row r="2077" spans="1:24" x14ac:dyDescent="0.55000000000000004">
      <c r="A2077" s="7" t="s">
        <v>2846</v>
      </c>
      <c r="B2077" s="7">
        <v>2076</v>
      </c>
      <c r="C2077" s="7" t="s">
        <v>7266</v>
      </c>
      <c r="D2077" s="7" t="s">
        <v>7267</v>
      </c>
      <c r="E2077" s="7" t="s">
        <v>6721</v>
      </c>
      <c r="F2077" s="7">
        <v>18</v>
      </c>
      <c r="G2077" s="7" t="s">
        <v>98</v>
      </c>
      <c r="H2077" s="7" t="s">
        <v>551</v>
      </c>
      <c r="I2077" s="7" t="s">
        <v>531</v>
      </c>
      <c r="J2077" s="7" t="s">
        <v>1297</v>
      </c>
      <c r="N2077" t="str">
        <f t="shared" si="352"/>
        <v>石原</v>
      </c>
      <c r="O2077" t="str">
        <f t="shared" si="353"/>
        <v>一真</v>
      </c>
      <c r="P2077" t="str">
        <f t="shared" si="354"/>
        <v>イシハラ</v>
      </c>
      <c r="Q2077" t="str">
        <f t="shared" si="355"/>
        <v>カズマ</v>
      </c>
      <c r="R2077">
        <f t="shared" si="356"/>
        <v>19</v>
      </c>
      <c r="S2077" t="str">
        <f t="shared" si="357"/>
        <v>2003</v>
      </c>
      <c r="T2077" t="str">
        <f t="shared" si="358"/>
        <v>0726</v>
      </c>
      <c r="U2077" t="str">
        <f t="shared" si="359"/>
        <v>2003/07/26</v>
      </c>
      <c r="V2077" t="str">
        <f t="shared" si="360"/>
        <v>滋賀</v>
      </c>
      <c r="W2077" t="str">
        <f t="shared" si="361"/>
        <v/>
      </c>
      <c r="X2077" t="str">
        <f t="shared" si="362"/>
        <v>京都大</v>
      </c>
    </row>
    <row r="2078" spans="1:24" x14ac:dyDescent="0.55000000000000004">
      <c r="A2078" s="7" t="s">
        <v>2846</v>
      </c>
      <c r="B2078" s="7">
        <v>2077</v>
      </c>
      <c r="C2078" s="7" t="s">
        <v>7268</v>
      </c>
      <c r="D2078" s="7" t="s">
        <v>7269</v>
      </c>
      <c r="E2078" s="7" t="s">
        <v>6895</v>
      </c>
      <c r="F2078" s="7">
        <v>18</v>
      </c>
      <c r="G2078" s="7" t="s">
        <v>115</v>
      </c>
      <c r="H2078" s="7" t="s">
        <v>551</v>
      </c>
      <c r="I2078" s="7" t="s">
        <v>7270</v>
      </c>
      <c r="J2078" s="7" t="s">
        <v>3797</v>
      </c>
      <c r="N2078" t="str">
        <f t="shared" si="352"/>
        <v>青栁</v>
      </c>
      <c r="O2078" t="str">
        <f t="shared" si="353"/>
        <v>佑</v>
      </c>
      <c r="P2078" t="str">
        <f t="shared" si="354"/>
        <v>アオヤギ</v>
      </c>
      <c r="Q2078" t="str">
        <f t="shared" si="355"/>
        <v>ユウ</v>
      </c>
      <c r="R2078">
        <f t="shared" si="356"/>
        <v>19</v>
      </c>
      <c r="S2078" t="str">
        <f t="shared" si="357"/>
        <v>2003</v>
      </c>
      <c r="T2078" t="str">
        <f t="shared" si="358"/>
        <v>0908</v>
      </c>
      <c r="U2078" t="str">
        <f t="shared" si="359"/>
        <v>2003/09/08</v>
      </c>
      <c r="V2078" t="str">
        <f t="shared" si="360"/>
        <v>愛知</v>
      </c>
      <c r="W2078" t="str">
        <f t="shared" si="361"/>
        <v/>
      </c>
      <c r="X2078" t="str">
        <f t="shared" si="362"/>
        <v>京都大</v>
      </c>
    </row>
    <row r="2079" spans="1:24" x14ac:dyDescent="0.55000000000000004">
      <c r="A2079" s="7" t="s">
        <v>2846</v>
      </c>
      <c r="B2079" s="7">
        <v>2078</v>
      </c>
      <c r="C2079" s="7" t="s">
        <v>7271</v>
      </c>
      <c r="D2079" s="7" t="s">
        <v>7272</v>
      </c>
      <c r="E2079" s="7" t="s">
        <v>7273</v>
      </c>
      <c r="F2079" s="7">
        <v>18</v>
      </c>
      <c r="G2079" s="7" t="s">
        <v>255</v>
      </c>
      <c r="H2079" s="7" t="s">
        <v>551</v>
      </c>
      <c r="I2079" s="7" t="s">
        <v>2719</v>
      </c>
      <c r="J2079" s="7" t="s">
        <v>562</v>
      </c>
      <c r="N2079" t="str">
        <f t="shared" si="352"/>
        <v>高橋</v>
      </c>
      <c r="O2079" t="str">
        <f t="shared" si="353"/>
        <v>昂生</v>
      </c>
      <c r="P2079" t="str">
        <f t="shared" si="354"/>
        <v>タカハシ</v>
      </c>
      <c r="Q2079" t="str">
        <f t="shared" si="355"/>
        <v>コウセイ</v>
      </c>
      <c r="R2079">
        <f t="shared" si="356"/>
        <v>19</v>
      </c>
      <c r="S2079" t="str">
        <f t="shared" si="357"/>
        <v>2003</v>
      </c>
      <c r="T2079" t="str">
        <f t="shared" si="358"/>
        <v>0528</v>
      </c>
      <c r="U2079" t="str">
        <f t="shared" si="359"/>
        <v>2003/05/28</v>
      </c>
      <c r="V2079" t="str">
        <f t="shared" si="360"/>
        <v>広島</v>
      </c>
      <c r="W2079" t="str">
        <f t="shared" si="361"/>
        <v/>
      </c>
      <c r="X2079" t="str">
        <f t="shared" si="362"/>
        <v>京都大</v>
      </c>
    </row>
    <row r="2080" spans="1:24" x14ac:dyDescent="0.55000000000000004">
      <c r="A2080" s="7" t="s">
        <v>2846</v>
      </c>
      <c r="B2080" s="7">
        <v>2079</v>
      </c>
      <c r="C2080" s="7" t="s">
        <v>7274</v>
      </c>
      <c r="D2080" s="7" t="s">
        <v>7275</v>
      </c>
      <c r="E2080" s="7" t="s">
        <v>1848</v>
      </c>
      <c r="F2080" s="7">
        <v>19</v>
      </c>
      <c r="G2080" s="7" t="s">
        <v>98</v>
      </c>
      <c r="H2080" s="7" t="s">
        <v>551</v>
      </c>
      <c r="I2080" s="7" t="s">
        <v>1598</v>
      </c>
      <c r="J2080" s="7" t="s">
        <v>7276</v>
      </c>
      <c r="N2080" t="str">
        <f t="shared" si="352"/>
        <v>奥村</v>
      </c>
      <c r="O2080" t="str">
        <f t="shared" si="353"/>
        <v>究</v>
      </c>
      <c r="P2080" t="str">
        <f t="shared" si="354"/>
        <v>オクムラ</v>
      </c>
      <c r="Q2080" t="str">
        <f t="shared" si="355"/>
        <v>キュウ</v>
      </c>
      <c r="R2080">
        <f t="shared" si="356"/>
        <v>19</v>
      </c>
      <c r="S2080" t="str">
        <f t="shared" si="357"/>
        <v>2003</v>
      </c>
      <c r="T2080" t="str">
        <f t="shared" si="358"/>
        <v>0221</v>
      </c>
      <c r="U2080" t="str">
        <f t="shared" si="359"/>
        <v>2003/02/21</v>
      </c>
      <c r="V2080" t="str">
        <f t="shared" si="360"/>
        <v>滋賀</v>
      </c>
      <c r="W2080" t="str">
        <f t="shared" si="361"/>
        <v/>
      </c>
      <c r="X2080" t="str">
        <f t="shared" si="362"/>
        <v>京都大</v>
      </c>
    </row>
    <row r="2081" spans="1:24" x14ac:dyDescent="0.55000000000000004">
      <c r="A2081" s="7" t="s">
        <v>2846</v>
      </c>
      <c r="B2081" s="7">
        <v>2080</v>
      </c>
      <c r="C2081" s="7" t="s">
        <v>7277</v>
      </c>
      <c r="D2081" s="7" t="s">
        <v>7278</v>
      </c>
      <c r="E2081" s="7" t="s">
        <v>7279</v>
      </c>
      <c r="F2081" s="7">
        <v>18</v>
      </c>
      <c r="G2081" s="7" t="s">
        <v>115</v>
      </c>
      <c r="H2081" s="7" t="s">
        <v>551</v>
      </c>
      <c r="I2081" s="7" t="s">
        <v>7280</v>
      </c>
      <c r="J2081" s="7" t="s">
        <v>7281</v>
      </c>
      <c r="N2081" t="str">
        <f t="shared" si="352"/>
        <v>杉原</v>
      </c>
      <c r="O2081" t="str">
        <f t="shared" si="353"/>
        <v>一冴</v>
      </c>
      <c r="P2081" t="str">
        <f t="shared" si="354"/>
        <v>スギハラ</v>
      </c>
      <c r="Q2081" t="str">
        <f t="shared" si="355"/>
        <v>カズサ</v>
      </c>
      <c r="R2081">
        <f t="shared" si="356"/>
        <v>19</v>
      </c>
      <c r="S2081" t="str">
        <f t="shared" si="357"/>
        <v>2003</v>
      </c>
      <c r="T2081" t="str">
        <f t="shared" si="358"/>
        <v>1201</v>
      </c>
      <c r="U2081" t="str">
        <f t="shared" si="359"/>
        <v>2003/12/01</v>
      </c>
      <c r="V2081" t="str">
        <f t="shared" si="360"/>
        <v>愛知</v>
      </c>
      <c r="W2081" t="str">
        <f t="shared" si="361"/>
        <v/>
      </c>
      <c r="X2081" t="str">
        <f t="shared" si="362"/>
        <v>京都大</v>
      </c>
    </row>
    <row r="2082" spans="1:24" x14ac:dyDescent="0.55000000000000004">
      <c r="A2082" s="7" t="s">
        <v>2846</v>
      </c>
      <c r="B2082" s="7">
        <v>2081</v>
      </c>
      <c r="C2082" s="7" t="s">
        <v>7282</v>
      </c>
      <c r="D2082" s="7" t="s">
        <v>7283</v>
      </c>
      <c r="E2082" s="7" t="s">
        <v>7050</v>
      </c>
      <c r="F2082" s="7">
        <v>18</v>
      </c>
      <c r="G2082" s="7" t="s">
        <v>121</v>
      </c>
      <c r="H2082" s="7" t="s">
        <v>551</v>
      </c>
      <c r="I2082" s="7" t="s">
        <v>261</v>
      </c>
      <c r="J2082" s="7" t="s">
        <v>1297</v>
      </c>
      <c r="N2082" t="str">
        <f t="shared" si="352"/>
        <v>伊藤</v>
      </c>
      <c r="O2082" t="str">
        <f t="shared" si="353"/>
        <v>寿真</v>
      </c>
      <c r="P2082" t="str">
        <f t="shared" si="354"/>
        <v>イトウ</v>
      </c>
      <c r="Q2082" t="str">
        <f t="shared" si="355"/>
        <v>カズマ</v>
      </c>
      <c r="R2082">
        <f t="shared" si="356"/>
        <v>19</v>
      </c>
      <c r="S2082" t="str">
        <f t="shared" si="357"/>
        <v>2003</v>
      </c>
      <c r="T2082" t="str">
        <f t="shared" si="358"/>
        <v>1102</v>
      </c>
      <c r="U2082" t="str">
        <f t="shared" si="359"/>
        <v>2003/11/02</v>
      </c>
      <c r="V2082" t="str">
        <f t="shared" si="360"/>
        <v>京都</v>
      </c>
      <c r="W2082" t="str">
        <f t="shared" si="361"/>
        <v/>
      </c>
      <c r="X2082" t="str">
        <f t="shared" si="362"/>
        <v>京都大</v>
      </c>
    </row>
    <row r="2083" spans="1:24" x14ac:dyDescent="0.55000000000000004">
      <c r="A2083" s="7" t="s">
        <v>2846</v>
      </c>
      <c r="B2083" s="7">
        <v>2082</v>
      </c>
      <c r="C2083" s="7" t="s">
        <v>7284</v>
      </c>
      <c r="D2083" s="7" t="s">
        <v>7285</v>
      </c>
      <c r="E2083" s="7" t="s">
        <v>6982</v>
      </c>
      <c r="F2083" s="7">
        <v>18</v>
      </c>
      <c r="G2083" s="7" t="s">
        <v>149</v>
      </c>
      <c r="H2083" s="7" t="s">
        <v>551</v>
      </c>
      <c r="I2083" s="7" t="s">
        <v>3105</v>
      </c>
      <c r="J2083" s="7" t="s">
        <v>7286</v>
      </c>
      <c r="N2083" t="str">
        <f t="shared" si="352"/>
        <v>服部</v>
      </c>
      <c r="O2083" t="str">
        <f t="shared" si="353"/>
        <v>岳穂</v>
      </c>
      <c r="P2083" t="str">
        <f t="shared" si="354"/>
        <v>ハットリ</v>
      </c>
      <c r="Q2083" t="str">
        <f t="shared" si="355"/>
        <v>ガクホ</v>
      </c>
      <c r="R2083">
        <f t="shared" si="356"/>
        <v>19</v>
      </c>
      <c r="S2083" t="str">
        <f t="shared" si="357"/>
        <v>2003</v>
      </c>
      <c r="T2083" t="str">
        <f t="shared" si="358"/>
        <v>0521</v>
      </c>
      <c r="U2083" t="str">
        <f t="shared" si="359"/>
        <v>2003/05/21</v>
      </c>
      <c r="V2083" t="str">
        <f t="shared" si="360"/>
        <v>大阪</v>
      </c>
      <c r="W2083" t="str">
        <f t="shared" si="361"/>
        <v/>
      </c>
      <c r="X2083" t="str">
        <f t="shared" si="362"/>
        <v>京都大</v>
      </c>
    </row>
    <row r="2084" spans="1:24" x14ac:dyDescent="0.55000000000000004">
      <c r="A2084" s="7" t="s">
        <v>2846</v>
      </c>
      <c r="B2084" s="7">
        <v>2083</v>
      </c>
      <c r="C2084" s="7" t="s">
        <v>7287</v>
      </c>
      <c r="D2084" s="7" t="s">
        <v>7288</v>
      </c>
      <c r="E2084" s="7" t="s">
        <v>6974</v>
      </c>
      <c r="F2084" s="7">
        <v>18</v>
      </c>
      <c r="G2084" s="7" t="s">
        <v>149</v>
      </c>
      <c r="H2084" s="7" t="s">
        <v>551</v>
      </c>
      <c r="I2084" s="7" t="s">
        <v>823</v>
      </c>
      <c r="J2084" s="7" t="s">
        <v>1658</v>
      </c>
      <c r="N2084" t="str">
        <f t="shared" si="352"/>
        <v>田中</v>
      </c>
      <c r="O2084" t="str">
        <f t="shared" si="353"/>
        <v>颯真</v>
      </c>
      <c r="P2084" t="str">
        <f t="shared" si="354"/>
        <v>タナカ</v>
      </c>
      <c r="Q2084" t="str">
        <f t="shared" si="355"/>
        <v>ソウマ</v>
      </c>
      <c r="R2084">
        <f t="shared" si="356"/>
        <v>19</v>
      </c>
      <c r="S2084" t="str">
        <f t="shared" si="357"/>
        <v>2003</v>
      </c>
      <c r="T2084" t="str">
        <f t="shared" si="358"/>
        <v>1206</v>
      </c>
      <c r="U2084" t="str">
        <f t="shared" si="359"/>
        <v>2003/12/06</v>
      </c>
      <c r="V2084" t="str">
        <f t="shared" si="360"/>
        <v>大阪</v>
      </c>
      <c r="W2084" t="str">
        <f t="shared" si="361"/>
        <v/>
      </c>
      <c r="X2084" t="str">
        <f t="shared" si="362"/>
        <v>京都大</v>
      </c>
    </row>
    <row r="2085" spans="1:24" x14ac:dyDescent="0.55000000000000004">
      <c r="A2085" s="7" t="s">
        <v>2846</v>
      </c>
      <c r="B2085" s="7">
        <v>2084</v>
      </c>
      <c r="C2085" s="7" t="s">
        <v>7289</v>
      </c>
      <c r="D2085" s="7" t="s">
        <v>7290</v>
      </c>
      <c r="E2085" s="7" t="s">
        <v>7291</v>
      </c>
      <c r="F2085" s="7">
        <v>19</v>
      </c>
      <c r="G2085" s="7" t="s">
        <v>2749</v>
      </c>
      <c r="H2085" s="7" t="s">
        <v>551</v>
      </c>
      <c r="I2085" s="7" t="s">
        <v>7292</v>
      </c>
      <c r="J2085" s="7" t="s">
        <v>758</v>
      </c>
      <c r="N2085" t="str">
        <f t="shared" si="352"/>
        <v>田渕</v>
      </c>
      <c r="O2085" t="str">
        <f t="shared" si="353"/>
        <v>凌</v>
      </c>
      <c r="P2085" t="str">
        <f t="shared" si="354"/>
        <v>タブチ</v>
      </c>
      <c r="Q2085" t="str">
        <f t="shared" si="355"/>
        <v>リョウ</v>
      </c>
      <c r="R2085">
        <f t="shared" si="356"/>
        <v>20</v>
      </c>
      <c r="S2085" t="str">
        <f t="shared" si="357"/>
        <v>2002</v>
      </c>
      <c r="T2085" t="str">
        <f t="shared" si="358"/>
        <v>0509</v>
      </c>
      <c r="U2085" t="str">
        <f t="shared" si="359"/>
        <v>2002/05/09</v>
      </c>
      <c r="V2085" t="str">
        <f t="shared" si="360"/>
        <v>茨城</v>
      </c>
      <c r="W2085" t="str">
        <f t="shared" si="361"/>
        <v/>
      </c>
      <c r="X2085" t="str">
        <f t="shared" si="362"/>
        <v>京都大</v>
      </c>
    </row>
    <row r="2086" spans="1:24" x14ac:dyDescent="0.55000000000000004">
      <c r="A2086" s="7" t="s">
        <v>2846</v>
      </c>
      <c r="B2086" s="7">
        <v>2085</v>
      </c>
      <c r="C2086" s="7" t="s">
        <v>7293</v>
      </c>
      <c r="D2086" s="7" t="s">
        <v>7294</v>
      </c>
      <c r="E2086" s="7" t="s">
        <v>5111</v>
      </c>
      <c r="F2086" s="7">
        <v>23</v>
      </c>
      <c r="G2086" s="7" t="s">
        <v>365</v>
      </c>
      <c r="H2086" s="7" t="s">
        <v>551</v>
      </c>
      <c r="I2086" s="7" t="s">
        <v>4616</v>
      </c>
      <c r="J2086" s="7" t="s">
        <v>7295</v>
      </c>
      <c r="N2086" t="str">
        <f t="shared" si="352"/>
        <v>安本</v>
      </c>
      <c r="O2086" t="str">
        <f t="shared" si="353"/>
        <v>元虎</v>
      </c>
      <c r="P2086" t="str">
        <f t="shared" si="354"/>
        <v>ヤスモト</v>
      </c>
      <c r="Q2086" t="str">
        <f t="shared" si="355"/>
        <v>ゲンゴ</v>
      </c>
      <c r="R2086">
        <f t="shared" si="356"/>
        <v>24</v>
      </c>
      <c r="S2086" t="str">
        <f t="shared" si="357"/>
        <v>1998</v>
      </c>
      <c r="T2086" t="str">
        <f t="shared" si="358"/>
        <v>0805</v>
      </c>
      <c r="U2086" t="str">
        <f t="shared" si="359"/>
        <v>1998/08/05</v>
      </c>
      <c r="V2086" t="str">
        <f t="shared" si="360"/>
        <v>鳥取</v>
      </c>
      <c r="W2086" t="str">
        <f t="shared" si="361"/>
        <v/>
      </c>
      <c r="X2086" t="str">
        <f t="shared" si="362"/>
        <v>京都大</v>
      </c>
    </row>
    <row r="2087" spans="1:24" x14ac:dyDescent="0.55000000000000004">
      <c r="A2087" s="7" t="s">
        <v>2846</v>
      </c>
      <c r="B2087" s="7">
        <v>2086</v>
      </c>
      <c r="C2087" s="7" t="s">
        <v>7296</v>
      </c>
      <c r="D2087" s="7" t="s">
        <v>7297</v>
      </c>
      <c r="E2087" s="7" t="s">
        <v>7298</v>
      </c>
      <c r="F2087" s="7">
        <v>23</v>
      </c>
      <c r="G2087" s="7" t="s">
        <v>121</v>
      </c>
      <c r="H2087" s="7" t="s">
        <v>551</v>
      </c>
      <c r="I2087" s="7" t="s">
        <v>434</v>
      </c>
      <c r="J2087" s="7" t="s">
        <v>7299</v>
      </c>
      <c r="N2087" t="str">
        <f t="shared" si="352"/>
        <v>清水</v>
      </c>
      <c r="O2087" t="str">
        <f t="shared" si="353"/>
        <v>快樹</v>
      </c>
      <c r="P2087" t="str">
        <f t="shared" si="354"/>
        <v>シミズ</v>
      </c>
      <c r="Q2087" t="str">
        <f t="shared" si="355"/>
        <v>ハヤキ</v>
      </c>
      <c r="R2087">
        <f t="shared" si="356"/>
        <v>24</v>
      </c>
      <c r="S2087" t="str">
        <f t="shared" si="357"/>
        <v>1998</v>
      </c>
      <c r="T2087" t="str">
        <f t="shared" si="358"/>
        <v>1017</v>
      </c>
      <c r="U2087" t="str">
        <f t="shared" si="359"/>
        <v>1998/10/17</v>
      </c>
      <c r="V2087" t="str">
        <f t="shared" si="360"/>
        <v>京都</v>
      </c>
      <c r="W2087" t="str">
        <f t="shared" si="361"/>
        <v/>
      </c>
      <c r="X2087" t="str">
        <f t="shared" si="362"/>
        <v>京都大</v>
      </c>
    </row>
    <row r="2088" spans="1:24" x14ac:dyDescent="0.55000000000000004">
      <c r="A2088" s="7" t="s">
        <v>1955</v>
      </c>
      <c r="B2088" s="7">
        <v>2087</v>
      </c>
      <c r="C2088" s="7" t="s">
        <v>7300</v>
      </c>
      <c r="D2088" s="7" t="s">
        <v>7301</v>
      </c>
      <c r="E2088" s="7" t="s">
        <v>569</v>
      </c>
      <c r="F2088" s="7">
        <v>18</v>
      </c>
      <c r="G2088" s="7" t="s">
        <v>109</v>
      </c>
      <c r="H2088" s="7" t="s">
        <v>551</v>
      </c>
      <c r="I2088" s="7" t="s">
        <v>7302</v>
      </c>
      <c r="J2088" s="7" t="s">
        <v>129</v>
      </c>
      <c r="N2088" t="str">
        <f t="shared" si="352"/>
        <v>松森</v>
      </c>
      <c r="O2088" t="str">
        <f t="shared" si="353"/>
        <v>祐希</v>
      </c>
      <c r="P2088" t="str">
        <f t="shared" si="354"/>
        <v>マツモリ</v>
      </c>
      <c r="Q2088" t="str">
        <f t="shared" si="355"/>
        <v>ユウキ</v>
      </c>
      <c r="R2088">
        <f t="shared" si="356"/>
        <v>18</v>
      </c>
      <c r="S2088" t="str">
        <f t="shared" si="357"/>
        <v>2004</v>
      </c>
      <c r="T2088" t="str">
        <f t="shared" si="358"/>
        <v>0304</v>
      </c>
      <c r="U2088" t="str">
        <f t="shared" si="359"/>
        <v>2004/03/04</v>
      </c>
      <c r="V2088" t="str">
        <f t="shared" si="360"/>
        <v>奈良</v>
      </c>
      <c r="W2088" t="str">
        <f t="shared" si="361"/>
        <v/>
      </c>
      <c r="X2088" t="str">
        <f t="shared" si="362"/>
        <v>近畿大</v>
      </c>
    </row>
    <row r="2089" spans="1:24" x14ac:dyDescent="0.55000000000000004">
      <c r="A2089" s="7" t="s">
        <v>1955</v>
      </c>
      <c r="B2089" s="7">
        <v>2088</v>
      </c>
      <c r="C2089" s="7" t="s">
        <v>7303</v>
      </c>
      <c r="D2089" s="7" t="s">
        <v>7304</v>
      </c>
      <c r="E2089" s="7" t="s">
        <v>7305</v>
      </c>
      <c r="F2089" s="7">
        <v>18</v>
      </c>
      <c r="G2089" s="7" t="s">
        <v>163</v>
      </c>
      <c r="H2089" s="7" t="s">
        <v>551</v>
      </c>
      <c r="I2089" s="7" t="s">
        <v>4854</v>
      </c>
      <c r="J2089" s="7" t="s">
        <v>7306</v>
      </c>
      <c r="N2089" t="str">
        <f t="shared" si="352"/>
        <v>宇野</v>
      </c>
      <c r="O2089" t="str">
        <f t="shared" si="353"/>
        <v>誠純</v>
      </c>
      <c r="P2089" t="str">
        <f t="shared" si="354"/>
        <v>ウノ</v>
      </c>
      <c r="Q2089" t="str">
        <f t="shared" si="355"/>
        <v>セイジュン</v>
      </c>
      <c r="R2089">
        <f t="shared" si="356"/>
        <v>19</v>
      </c>
      <c r="S2089" t="str">
        <f t="shared" si="357"/>
        <v>2003</v>
      </c>
      <c r="T2089" t="str">
        <f t="shared" si="358"/>
        <v>0913</v>
      </c>
      <c r="U2089" t="str">
        <f t="shared" si="359"/>
        <v>2003/09/13</v>
      </c>
      <c r="V2089" t="str">
        <f t="shared" si="360"/>
        <v>福井</v>
      </c>
      <c r="W2089" t="str">
        <f t="shared" si="361"/>
        <v/>
      </c>
      <c r="X2089" t="str">
        <f t="shared" si="362"/>
        <v>近畿大</v>
      </c>
    </row>
    <row r="2090" spans="1:24" x14ac:dyDescent="0.55000000000000004">
      <c r="A2090" s="7" t="s">
        <v>1955</v>
      </c>
      <c r="B2090" s="7">
        <v>2089</v>
      </c>
      <c r="C2090" s="7" t="s">
        <v>7307</v>
      </c>
      <c r="D2090" s="7" t="s">
        <v>7308</v>
      </c>
      <c r="E2090" s="7" t="s">
        <v>7309</v>
      </c>
      <c r="F2090" s="7">
        <v>18</v>
      </c>
      <c r="G2090" s="7" t="s">
        <v>149</v>
      </c>
      <c r="H2090" s="7" t="s">
        <v>551</v>
      </c>
      <c r="I2090" s="7" t="s">
        <v>5833</v>
      </c>
      <c r="J2090" s="7" t="s">
        <v>7310</v>
      </c>
      <c r="N2090" t="str">
        <f t="shared" si="352"/>
        <v>寄田</v>
      </c>
      <c r="O2090" t="str">
        <f t="shared" si="353"/>
        <v>季臣</v>
      </c>
      <c r="P2090" t="str">
        <f t="shared" si="354"/>
        <v>キダ</v>
      </c>
      <c r="Q2090" t="str">
        <f t="shared" si="355"/>
        <v>トキオミ</v>
      </c>
      <c r="R2090">
        <f t="shared" si="356"/>
        <v>19</v>
      </c>
      <c r="S2090" t="str">
        <f t="shared" si="357"/>
        <v>2003</v>
      </c>
      <c r="T2090" t="str">
        <f t="shared" si="358"/>
        <v>0419</v>
      </c>
      <c r="U2090" t="str">
        <f t="shared" si="359"/>
        <v>2003/04/19</v>
      </c>
      <c r="V2090" t="str">
        <f t="shared" si="360"/>
        <v>大阪</v>
      </c>
      <c r="W2090" t="str">
        <f t="shared" si="361"/>
        <v/>
      </c>
      <c r="X2090" t="str">
        <f t="shared" si="362"/>
        <v>近畿大</v>
      </c>
    </row>
    <row r="2091" spans="1:24" x14ac:dyDescent="0.55000000000000004">
      <c r="A2091" s="7" t="s">
        <v>1955</v>
      </c>
      <c r="B2091" s="7">
        <v>2090</v>
      </c>
      <c r="C2091" s="7" t="s">
        <v>7311</v>
      </c>
      <c r="D2091" s="7" t="s">
        <v>7312</v>
      </c>
      <c r="E2091" s="7" t="s">
        <v>6731</v>
      </c>
      <c r="F2091" s="7">
        <v>18</v>
      </c>
      <c r="G2091" s="7" t="s">
        <v>149</v>
      </c>
      <c r="H2091" s="7" t="s">
        <v>551</v>
      </c>
      <c r="I2091" s="7" t="s">
        <v>2326</v>
      </c>
      <c r="J2091" s="7" t="s">
        <v>262</v>
      </c>
      <c r="N2091" t="str">
        <f t="shared" si="352"/>
        <v>金光</v>
      </c>
      <c r="O2091" t="str">
        <f t="shared" si="353"/>
        <v>浩輝</v>
      </c>
      <c r="P2091" t="str">
        <f t="shared" si="354"/>
        <v>カネミツ</v>
      </c>
      <c r="Q2091" t="str">
        <f t="shared" si="355"/>
        <v>コウキ</v>
      </c>
      <c r="R2091">
        <f t="shared" si="356"/>
        <v>19</v>
      </c>
      <c r="S2091" t="str">
        <f t="shared" si="357"/>
        <v>2003</v>
      </c>
      <c r="T2091" t="str">
        <f t="shared" si="358"/>
        <v>0611</v>
      </c>
      <c r="U2091" t="str">
        <f t="shared" si="359"/>
        <v>2003/06/11</v>
      </c>
      <c r="V2091" t="str">
        <f t="shared" si="360"/>
        <v>大阪</v>
      </c>
      <c r="W2091" t="str">
        <f t="shared" si="361"/>
        <v/>
      </c>
      <c r="X2091" t="str">
        <f t="shared" si="362"/>
        <v>近畿大</v>
      </c>
    </row>
    <row r="2092" spans="1:24" x14ac:dyDescent="0.55000000000000004">
      <c r="A2092" s="7" t="s">
        <v>1955</v>
      </c>
      <c r="B2092" s="7">
        <v>2091</v>
      </c>
      <c r="C2092" s="7" t="s">
        <v>7313</v>
      </c>
      <c r="D2092" s="7" t="s">
        <v>7314</v>
      </c>
      <c r="E2092" s="7" t="s">
        <v>6367</v>
      </c>
      <c r="F2092" s="7">
        <v>18</v>
      </c>
      <c r="G2092" s="7" t="s">
        <v>1220</v>
      </c>
      <c r="H2092" s="7" t="s">
        <v>551</v>
      </c>
      <c r="I2092" s="7" t="s">
        <v>7315</v>
      </c>
      <c r="J2092" s="7" t="s">
        <v>1525</v>
      </c>
      <c r="N2092" t="str">
        <f t="shared" si="352"/>
        <v>大屋</v>
      </c>
      <c r="O2092" t="str">
        <f t="shared" si="353"/>
        <v>直士</v>
      </c>
      <c r="P2092" t="str">
        <f t="shared" si="354"/>
        <v>オオヤ</v>
      </c>
      <c r="Q2092" t="str">
        <f t="shared" si="355"/>
        <v>ナオト</v>
      </c>
      <c r="R2092">
        <f t="shared" si="356"/>
        <v>19</v>
      </c>
      <c r="S2092" t="str">
        <f t="shared" si="357"/>
        <v>2003</v>
      </c>
      <c r="T2092" t="str">
        <f t="shared" si="358"/>
        <v>0411</v>
      </c>
      <c r="U2092" t="str">
        <f t="shared" si="359"/>
        <v>2003/04/11</v>
      </c>
      <c r="V2092" t="str">
        <f t="shared" si="360"/>
        <v>和歌山</v>
      </c>
      <c r="W2092" t="str">
        <f t="shared" si="361"/>
        <v/>
      </c>
      <c r="X2092" t="str">
        <f t="shared" si="362"/>
        <v>近畿大</v>
      </c>
    </row>
    <row r="2093" spans="1:24" x14ac:dyDescent="0.55000000000000004">
      <c r="A2093" s="7" t="s">
        <v>5969</v>
      </c>
      <c r="B2093" s="7">
        <v>2092</v>
      </c>
      <c r="C2093" s="7" t="s">
        <v>7316</v>
      </c>
      <c r="D2093" s="7" t="s">
        <v>7317</v>
      </c>
      <c r="E2093" s="7" t="s">
        <v>7318</v>
      </c>
      <c r="F2093" s="7">
        <v>18</v>
      </c>
      <c r="G2093" s="7" t="s">
        <v>121</v>
      </c>
      <c r="H2093" s="7" t="s">
        <v>551</v>
      </c>
      <c r="I2093" s="7" t="s">
        <v>3823</v>
      </c>
      <c r="J2093" s="7" t="s">
        <v>235</v>
      </c>
      <c r="N2093" t="str">
        <f t="shared" si="352"/>
        <v>村田</v>
      </c>
      <c r="O2093" t="str">
        <f t="shared" si="353"/>
        <v>悠人</v>
      </c>
      <c r="P2093" t="str">
        <f t="shared" si="354"/>
        <v>ムラタ</v>
      </c>
      <c r="Q2093" t="str">
        <f t="shared" si="355"/>
        <v>ユウト</v>
      </c>
      <c r="R2093">
        <f t="shared" si="356"/>
        <v>19</v>
      </c>
      <c r="S2093" t="str">
        <f t="shared" si="357"/>
        <v>2003</v>
      </c>
      <c r="T2093" t="str">
        <f t="shared" si="358"/>
        <v>0901</v>
      </c>
      <c r="U2093" t="str">
        <f t="shared" si="359"/>
        <v>2003/09/01</v>
      </c>
      <c r="V2093" t="str">
        <f t="shared" si="360"/>
        <v>京都</v>
      </c>
      <c r="W2093" t="str">
        <f t="shared" si="361"/>
        <v/>
      </c>
      <c r="X2093" t="str">
        <f t="shared" si="362"/>
        <v>佛教大</v>
      </c>
    </row>
    <row r="2094" spans="1:24" x14ac:dyDescent="0.55000000000000004">
      <c r="A2094" s="7" t="s">
        <v>5969</v>
      </c>
      <c r="B2094" s="7">
        <v>2093</v>
      </c>
      <c r="C2094" s="7" t="s">
        <v>7319</v>
      </c>
      <c r="D2094" s="7" t="s">
        <v>7320</v>
      </c>
      <c r="E2094" s="7" t="s">
        <v>7151</v>
      </c>
      <c r="F2094" s="7">
        <v>18</v>
      </c>
      <c r="G2094" s="7" t="s">
        <v>149</v>
      </c>
      <c r="H2094" s="7" t="s">
        <v>551</v>
      </c>
      <c r="I2094" s="7" t="s">
        <v>7321</v>
      </c>
      <c r="J2094" s="7" t="s">
        <v>192</v>
      </c>
      <c r="N2094" t="str">
        <f t="shared" si="352"/>
        <v>神田</v>
      </c>
      <c r="O2094" t="str">
        <f t="shared" si="353"/>
        <v>遥輝</v>
      </c>
      <c r="P2094" t="str">
        <f t="shared" si="354"/>
        <v>カンダ</v>
      </c>
      <c r="Q2094" t="str">
        <f t="shared" si="355"/>
        <v>ハルキ</v>
      </c>
      <c r="R2094">
        <f t="shared" si="356"/>
        <v>19</v>
      </c>
      <c r="S2094" t="str">
        <f t="shared" si="357"/>
        <v>2003</v>
      </c>
      <c r="T2094" t="str">
        <f t="shared" si="358"/>
        <v>0416</v>
      </c>
      <c r="U2094" t="str">
        <f t="shared" si="359"/>
        <v>2003/04/16</v>
      </c>
      <c r="V2094" t="str">
        <f t="shared" si="360"/>
        <v>大阪</v>
      </c>
      <c r="W2094" t="str">
        <f t="shared" si="361"/>
        <v/>
      </c>
      <c r="X2094" t="str">
        <f t="shared" si="362"/>
        <v>佛教大</v>
      </c>
    </row>
    <row r="2095" spans="1:24" x14ac:dyDescent="0.55000000000000004">
      <c r="A2095" s="7" t="s">
        <v>5969</v>
      </c>
      <c r="B2095" s="7">
        <v>2094</v>
      </c>
      <c r="C2095" s="7" t="s">
        <v>7322</v>
      </c>
      <c r="D2095" s="7" t="s">
        <v>7323</v>
      </c>
      <c r="E2095" s="7" t="s">
        <v>6815</v>
      </c>
      <c r="F2095" s="7">
        <v>18</v>
      </c>
      <c r="G2095" s="7" t="s">
        <v>121</v>
      </c>
      <c r="H2095" s="7" t="s">
        <v>551</v>
      </c>
      <c r="I2095" s="7" t="s">
        <v>416</v>
      </c>
      <c r="J2095" s="7" t="s">
        <v>641</v>
      </c>
      <c r="N2095" t="str">
        <f t="shared" si="352"/>
        <v>藤本</v>
      </c>
      <c r="O2095" t="str">
        <f t="shared" si="353"/>
        <v>真吾</v>
      </c>
      <c r="P2095" t="str">
        <f t="shared" si="354"/>
        <v>フジモト</v>
      </c>
      <c r="Q2095" t="str">
        <f t="shared" si="355"/>
        <v>シンゴ</v>
      </c>
      <c r="R2095">
        <f t="shared" si="356"/>
        <v>19</v>
      </c>
      <c r="S2095" t="str">
        <f t="shared" si="357"/>
        <v>2003</v>
      </c>
      <c r="T2095" t="str">
        <f t="shared" si="358"/>
        <v>0826</v>
      </c>
      <c r="U2095" t="str">
        <f t="shared" si="359"/>
        <v>2003/08/26</v>
      </c>
      <c r="V2095" t="str">
        <f t="shared" si="360"/>
        <v>京都</v>
      </c>
      <c r="W2095" t="str">
        <f t="shared" si="361"/>
        <v/>
      </c>
      <c r="X2095" t="str">
        <f t="shared" si="362"/>
        <v>佛教大</v>
      </c>
    </row>
    <row r="2096" spans="1:24" x14ac:dyDescent="0.55000000000000004">
      <c r="A2096" s="7" t="s">
        <v>5969</v>
      </c>
      <c r="B2096" s="7">
        <v>2095</v>
      </c>
      <c r="C2096" s="7" t="s">
        <v>7324</v>
      </c>
      <c r="D2096" s="7" t="s">
        <v>7325</v>
      </c>
      <c r="E2096" s="7" t="s">
        <v>6895</v>
      </c>
      <c r="F2096" s="7">
        <v>18</v>
      </c>
      <c r="G2096" s="7" t="s">
        <v>1220</v>
      </c>
      <c r="H2096" s="7" t="s">
        <v>551</v>
      </c>
      <c r="I2096" s="7" t="s">
        <v>150</v>
      </c>
      <c r="J2096" s="7" t="s">
        <v>5161</v>
      </c>
      <c r="N2096" t="str">
        <f t="shared" si="352"/>
        <v>齋藤</v>
      </c>
      <c r="O2096" t="str">
        <f t="shared" si="353"/>
        <v>拳</v>
      </c>
      <c r="P2096" t="str">
        <f t="shared" si="354"/>
        <v>サイトウ</v>
      </c>
      <c r="Q2096" t="str">
        <f t="shared" si="355"/>
        <v>ケン</v>
      </c>
      <c r="R2096">
        <f t="shared" si="356"/>
        <v>19</v>
      </c>
      <c r="S2096" t="str">
        <f t="shared" si="357"/>
        <v>2003</v>
      </c>
      <c r="T2096" t="str">
        <f t="shared" si="358"/>
        <v>0908</v>
      </c>
      <c r="U2096" t="str">
        <f t="shared" si="359"/>
        <v>2003/09/08</v>
      </c>
      <c r="V2096" t="str">
        <f t="shared" si="360"/>
        <v>和歌山</v>
      </c>
      <c r="W2096" t="str">
        <f t="shared" si="361"/>
        <v/>
      </c>
      <c r="X2096" t="str">
        <f t="shared" si="362"/>
        <v>佛教大</v>
      </c>
    </row>
    <row r="2097" spans="1:24" x14ac:dyDescent="0.55000000000000004">
      <c r="A2097" s="7" t="s">
        <v>5969</v>
      </c>
      <c r="B2097" s="7">
        <v>2096</v>
      </c>
      <c r="C2097" s="7" t="s">
        <v>7326</v>
      </c>
      <c r="D2097" s="7" t="s">
        <v>7327</v>
      </c>
      <c r="E2097" s="7" t="s">
        <v>1917</v>
      </c>
      <c r="F2097" s="7">
        <v>19</v>
      </c>
      <c r="G2097" s="7" t="s">
        <v>121</v>
      </c>
      <c r="H2097" s="7" t="s">
        <v>551</v>
      </c>
      <c r="I2097" s="7" t="s">
        <v>337</v>
      </c>
      <c r="J2097" s="7" t="s">
        <v>7328</v>
      </c>
      <c r="N2097" t="str">
        <f t="shared" si="352"/>
        <v>木村</v>
      </c>
      <c r="O2097" t="str">
        <f t="shared" si="353"/>
        <v>一太</v>
      </c>
      <c r="P2097" t="str">
        <f t="shared" si="354"/>
        <v>キムラ</v>
      </c>
      <c r="Q2097" t="str">
        <f t="shared" si="355"/>
        <v>イチタ</v>
      </c>
      <c r="R2097">
        <f t="shared" si="356"/>
        <v>20</v>
      </c>
      <c r="S2097" t="str">
        <f t="shared" si="357"/>
        <v>2002</v>
      </c>
      <c r="T2097" t="str">
        <f t="shared" si="358"/>
        <v>0917</v>
      </c>
      <c r="U2097" t="str">
        <f t="shared" si="359"/>
        <v>2002/09/17</v>
      </c>
      <c r="V2097" t="str">
        <f t="shared" si="360"/>
        <v>京都</v>
      </c>
      <c r="W2097" t="str">
        <f t="shared" si="361"/>
        <v/>
      </c>
      <c r="X2097" t="str">
        <f t="shared" si="362"/>
        <v>佛教大</v>
      </c>
    </row>
    <row r="2098" spans="1:24" x14ac:dyDescent="0.55000000000000004">
      <c r="A2098" s="7" t="s">
        <v>5969</v>
      </c>
      <c r="B2098" s="7">
        <v>2097</v>
      </c>
      <c r="C2098" s="7" t="s">
        <v>7329</v>
      </c>
      <c r="D2098" s="7" t="s">
        <v>7330</v>
      </c>
      <c r="E2098" s="7" t="s">
        <v>3541</v>
      </c>
      <c r="F2098" s="7">
        <v>18</v>
      </c>
      <c r="G2098" s="7" t="s">
        <v>121</v>
      </c>
      <c r="H2098" s="7" t="s">
        <v>551</v>
      </c>
      <c r="I2098" s="7" t="s">
        <v>4169</v>
      </c>
      <c r="J2098" s="7" t="s">
        <v>105</v>
      </c>
      <c r="N2098" t="str">
        <f t="shared" si="352"/>
        <v>小西</v>
      </c>
      <c r="O2098" t="str">
        <f t="shared" si="353"/>
        <v>大輝</v>
      </c>
      <c r="P2098" t="str">
        <f t="shared" si="354"/>
        <v>コニシ</v>
      </c>
      <c r="Q2098" t="str">
        <f t="shared" si="355"/>
        <v>ダイキ</v>
      </c>
      <c r="R2098">
        <f t="shared" si="356"/>
        <v>18</v>
      </c>
      <c r="S2098" t="str">
        <f t="shared" si="357"/>
        <v>2004</v>
      </c>
      <c r="T2098" t="str">
        <f t="shared" si="358"/>
        <v>0224</v>
      </c>
      <c r="U2098" t="str">
        <f t="shared" si="359"/>
        <v>2004/02/24</v>
      </c>
      <c r="V2098" t="str">
        <f t="shared" si="360"/>
        <v>京都</v>
      </c>
      <c r="W2098" t="str">
        <f t="shared" si="361"/>
        <v/>
      </c>
      <c r="X2098" t="str">
        <f t="shared" si="362"/>
        <v>佛教大</v>
      </c>
    </row>
    <row r="2099" spans="1:24" x14ac:dyDescent="0.55000000000000004">
      <c r="A2099" s="7" t="s">
        <v>5969</v>
      </c>
      <c r="B2099" s="7">
        <v>2098</v>
      </c>
      <c r="C2099" s="7" t="s">
        <v>7331</v>
      </c>
      <c r="D2099" s="7" t="s">
        <v>7332</v>
      </c>
      <c r="E2099" s="7" t="s">
        <v>3533</v>
      </c>
      <c r="F2099" s="7">
        <v>18</v>
      </c>
      <c r="G2099" s="7" t="s">
        <v>149</v>
      </c>
      <c r="H2099" s="7" t="s">
        <v>551</v>
      </c>
      <c r="I2099" s="7" t="s">
        <v>185</v>
      </c>
      <c r="J2099" s="7" t="s">
        <v>3496</v>
      </c>
      <c r="N2099" t="str">
        <f t="shared" si="352"/>
        <v>山下</v>
      </c>
      <c r="O2099" t="str">
        <f t="shared" si="353"/>
        <v>大輔</v>
      </c>
      <c r="P2099" t="str">
        <f t="shared" si="354"/>
        <v>ヤマシタ</v>
      </c>
      <c r="Q2099" t="str">
        <f t="shared" si="355"/>
        <v>ダイスケ</v>
      </c>
      <c r="R2099">
        <f t="shared" si="356"/>
        <v>19</v>
      </c>
      <c r="S2099" t="str">
        <f t="shared" si="357"/>
        <v>2003</v>
      </c>
      <c r="T2099" t="str">
        <f t="shared" si="358"/>
        <v>1010</v>
      </c>
      <c r="U2099" t="str">
        <f t="shared" si="359"/>
        <v>2003/10/10</v>
      </c>
      <c r="V2099" t="str">
        <f t="shared" si="360"/>
        <v>大阪</v>
      </c>
      <c r="W2099" t="str">
        <f t="shared" si="361"/>
        <v/>
      </c>
      <c r="X2099" t="str">
        <f t="shared" si="362"/>
        <v>佛教大</v>
      </c>
    </row>
    <row r="2100" spans="1:24" x14ac:dyDescent="0.55000000000000004">
      <c r="A2100" s="7" t="s">
        <v>5969</v>
      </c>
      <c r="B2100" s="7">
        <v>2099</v>
      </c>
      <c r="C2100" s="7" t="s">
        <v>7333</v>
      </c>
      <c r="D2100" s="7" t="s">
        <v>7334</v>
      </c>
      <c r="E2100" s="7" t="s">
        <v>4303</v>
      </c>
      <c r="F2100" s="7">
        <v>18</v>
      </c>
      <c r="G2100" s="7" t="s">
        <v>98</v>
      </c>
      <c r="H2100" s="7" t="s">
        <v>551</v>
      </c>
      <c r="I2100" s="7" t="s">
        <v>798</v>
      </c>
      <c r="J2100" s="7" t="s">
        <v>3108</v>
      </c>
      <c r="N2100" t="str">
        <f t="shared" si="352"/>
        <v>久保田</v>
      </c>
      <c r="O2100" t="str">
        <f t="shared" si="353"/>
        <v>優兵</v>
      </c>
      <c r="P2100" t="str">
        <f t="shared" si="354"/>
        <v>クボタ</v>
      </c>
      <c r="Q2100" t="str">
        <f t="shared" si="355"/>
        <v>ユウヘイ</v>
      </c>
      <c r="R2100">
        <f t="shared" si="356"/>
        <v>19</v>
      </c>
      <c r="S2100" t="str">
        <f t="shared" si="357"/>
        <v>2003</v>
      </c>
      <c r="T2100" t="str">
        <f t="shared" si="358"/>
        <v>1015</v>
      </c>
      <c r="U2100" t="str">
        <f t="shared" si="359"/>
        <v>2003/10/15</v>
      </c>
      <c r="V2100" t="str">
        <f t="shared" si="360"/>
        <v>滋賀</v>
      </c>
      <c r="W2100" t="str">
        <f t="shared" si="361"/>
        <v/>
      </c>
      <c r="X2100" t="str">
        <f t="shared" si="362"/>
        <v>佛教大</v>
      </c>
    </row>
    <row r="2101" spans="1:24" x14ac:dyDescent="0.55000000000000004">
      <c r="A2101" s="7" t="s">
        <v>5969</v>
      </c>
      <c r="B2101" s="7">
        <v>2100</v>
      </c>
      <c r="C2101" s="7" t="s">
        <v>7335</v>
      </c>
      <c r="D2101" s="7" t="s">
        <v>7336</v>
      </c>
      <c r="E2101" s="7" t="s">
        <v>6721</v>
      </c>
      <c r="F2101" s="7">
        <v>18</v>
      </c>
      <c r="G2101" s="7" t="s">
        <v>121</v>
      </c>
      <c r="H2101" s="7" t="s">
        <v>551</v>
      </c>
      <c r="I2101" s="7" t="s">
        <v>867</v>
      </c>
      <c r="J2101" s="7" t="s">
        <v>7337</v>
      </c>
      <c r="N2101" t="str">
        <f t="shared" si="352"/>
        <v>岡本</v>
      </c>
      <c r="O2101" t="str">
        <f t="shared" si="353"/>
        <v>啓志</v>
      </c>
      <c r="P2101" t="str">
        <f t="shared" si="354"/>
        <v>オカモト</v>
      </c>
      <c r="Q2101" t="str">
        <f t="shared" si="355"/>
        <v>ケイシ</v>
      </c>
      <c r="R2101">
        <f t="shared" si="356"/>
        <v>19</v>
      </c>
      <c r="S2101" t="str">
        <f t="shared" si="357"/>
        <v>2003</v>
      </c>
      <c r="T2101" t="str">
        <f t="shared" si="358"/>
        <v>0726</v>
      </c>
      <c r="U2101" t="str">
        <f t="shared" si="359"/>
        <v>2003/07/26</v>
      </c>
      <c r="V2101" t="str">
        <f t="shared" si="360"/>
        <v>京都</v>
      </c>
      <c r="W2101" t="str">
        <f t="shared" si="361"/>
        <v/>
      </c>
      <c r="X2101" t="str">
        <f t="shared" si="362"/>
        <v>佛教大</v>
      </c>
    </row>
    <row r="2102" spans="1:24" x14ac:dyDescent="0.55000000000000004">
      <c r="A2102" s="7" t="s">
        <v>3917</v>
      </c>
      <c r="B2102" s="7">
        <v>2101</v>
      </c>
      <c r="C2102" s="7" t="s">
        <v>7338</v>
      </c>
      <c r="D2102" s="7" t="s">
        <v>7339</v>
      </c>
      <c r="E2102" s="7" t="s">
        <v>7340</v>
      </c>
      <c r="F2102" s="7">
        <v>22</v>
      </c>
      <c r="G2102" s="7" t="s">
        <v>121</v>
      </c>
      <c r="H2102" s="7" t="s">
        <v>551</v>
      </c>
      <c r="I2102" s="7" t="s">
        <v>7341</v>
      </c>
      <c r="J2102" s="7" t="s">
        <v>1086</v>
      </c>
      <c r="N2102" t="str">
        <f t="shared" si="352"/>
        <v>三方</v>
      </c>
      <c r="O2102" t="str">
        <f t="shared" si="353"/>
        <v>怜</v>
      </c>
      <c r="P2102" t="str">
        <f t="shared" si="354"/>
        <v>ミカタ</v>
      </c>
      <c r="Q2102" t="str">
        <f t="shared" si="355"/>
        <v>サトシ</v>
      </c>
      <c r="R2102">
        <f t="shared" si="356"/>
        <v>23</v>
      </c>
      <c r="S2102" t="str">
        <f t="shared" si="357"/>
        <v>1999</v>
      </c>
      <c r="T2102" t="str">
        <f t="shared" si="358"/>
        <v>0912</v>
      </c>
      <c r="U2102" t="str">
        <f t="shared" si="359"/>
        <v>1999/09/12</v>
      </c>
      <c r="V2102" t="str">
        <f t="shared" si="360"/>
        <v>京都</v>
      </c>
      <c r="W2102" t="str">
        <f t="shared" si="361"/>
        <v/>
      </c>
      <c r="X2102" t="str">
        <f t="shared" si="362"/>
        <v>兵庫教育大</v>
      </c>
    </row>
    <row r="2103" spans="1:24" x14ac:dyDescent="0.55000000000000004">
      <c r="A2103" s="7" t="s">
        <v>3917</v>
      </c>
      <c r="B2103" s="7">
        <v>2102</v>
      </c>
      <c r="C2103" s="7" t="s">
        <v>7342</v>
      </c>
      <c r="D2103" s="7" t="s">
        <v>7343</v>
      </c>
      <c r="E2103" s="7" t="s">
        <v>1106</v>
      </c>
      <c r="F2103" s="7">
        <v>18</v>
      </c>
      <c r="G2103" s="7" t="s">
        <v>143</v>
      </c>
      <c r="H2103" s="7" t="s">
        <v>551</v>
      </c>
      <c r="I2103" s="7" t="s">
        <v>1174</v>
      </c>
      <c r="J2103" s="7" t="s">
        <v>1335</v>
      </c>
      <c r="N2103" t="str">
        <f t="shared" si="352"/>
        <v>高木</v>
      </c>
      <c r="O2103" t="str">
        <f t="shared" si="353"/>
        <v>祐汰</v>
      </c>
      <c r="P2103" t="str">
        <f t="shared" si="354"/>
        <v>タカギ</v>
      </c>
      <c r="Q2103" t="str">
        <f t="shared" si="355"/>
        <v>ユウダイ</v>
      </c>
      <c r="R2103">
        <f t="shared" si="356"/>
        <v>19</v>
      </c>
      <c r="S2103" t="str">
        <f t="shared" si="357"/>
        <v>2004</v>
      </c>
      <c r="T2103" t="str">
        <f t="shared" si="358"/>
        <v>0122</v>
      </c>
      <c r="U2103" t="str">
        <f t="shared" si="359"/>
        <v>2004/01/22</v>
      </c>
      <c r="V2103" t="str">
        <f t="shared" si="360"/>
        <v>兵庫</v>
      </c>
      <c r="W2103" t="str">
        <f t="shared" si="361"/>
        <v/>
      </c>
      <c r="X2103" t="str">
        <f t="shared" si="362"/>
        <v>兵庫教育大</v>
      </c>
    </row>
    <row r="2104" spans="1:24" x14ac:dyDescent="0.55000000000000004">
      <c r="A2104" s="7" t="s">
        <v>3917</v>
      </c>
      <c r="B2104" s="7">
        <v>2103</v>
      </c>
      <c r="C2104" s="7" t="s">
        <v>7344</v>
      </c>
      <c r="D2104" s="7" t="s">
        <v>7345</v>
      </c>
      <c r="E2104" s="7" t="s">
        <v>7000</v>
      </c>
      <c r="F2104" s="7">
        <v>18</v>
      </c>
      <c r="G2104" s="7" t="s">
        <v>143</v>
      </c>
      <c r="H2104" s="7" t="s">
        <v>551</v>
      </c>
      <c r="I2104" s="7" t="s">
        <v>7346</v>
      </c>
      <c r="J2104" s="7" t="s">
        <v>186</v>
      </c>
      <c r="N2104" t="str">
        <f t="shared" si="352"/>
        <v>円行</v>
      </c>
      <c r="O2104" t="str">
        <f t="shared" si="353"/>
        <v>歩夢</v>
      </c>
      <c r="P2104" t="str">
        <f t="shared" si="354"/>
        <v>エンギョウ</v>
      </c>
      <c r="Q2104" t="str">
        <f t="shared" si="355"/>
        <v>アユム</v>
      </c>
      <c r="R2104">
        <f t="shared" si="356"/>
        <v>19</v>
      </c>
      <c r="S2104" t="str">
        <f t="shared" si="357"/>
        <v>2003</v>
      </c>
      <c r="T2104" t="str">
        <f t="shared" si="358"/>
        <v>1219</v>
      </c>
      <c r="U2104" t="str">
        <f t="shared" si="359"/>
        <v>2003/12/19</v>
      </c>
      <c r="V2104" t="str">
        <f t="shared" si="360"/>
        <v>兵庫</v>
      </c>
      <c r="W2104" t="str">
        <f t="shared" si="361"/>
        <v/>
      </c>
      <c r="X2104" t="str">
        <f t="shared" si="362"/>
        <v>兵庫教育大</v>
      </c>
    </row>
    <row r="2105" spans="1:24" x14ac:dyDescent="0.55000000000000004">
      <c r="A2105" s="7" t="s">
        <v>3917</v>
      </c>
      <c r="B2105" s="7">
        <v>2104</v>
      </c>
      <c r="C2105" s="7" t="s">
        <v>7347</v>
      </c>
      <c r="D2105" s="7" t="s">
        <v>7348</v>
      </c>
      <c r="E2105" s="7" t="s">
        <v>7349</v>
      </c>
      <c r="F2105" s="7">
        <v>18</v>
      </c>
      <c r="G2105" s="7" t="s">
        <v>143</v>
      </c>
      <c r="H2105" s="7" t="s">
        <v>551</v>
      </c>
      <c r="I2105" s="7" t="s">
        <v>1635</v>
      </c>
      <c r="J2105" s="7" t="s">
        <v>456</v>
      </c>
      <c r="N2105" t="str">
        <f t="shared" si="352"/>
        <v>中野</v>
      </c>
      <c r="O2105" t="str">
        <f t="shared" si="353"/>
        <v>健誠</v>
      </c>
      <c r="P2105" t="str">
        <f t="shared" si="354"/>
        <v>ナカノ</v>
      </c>
      <c r="Q2105" t="str">
        <f t="shared" si="355"/>
        <v>ケンセイ</v>
      </c>
      <c r="R2105">
        <f t="shared" si="356"/>
        <v>18</v>
      </c>
      <c r="S2105" t="str">
        <f t="shared" si="357"/>
        <v>2004</v>
      </c>
      <c r="T2105" t="str">
        <f t="shared" si="358"/>
        <v>0217</v>
      </c>
      <c r="U2105" t="str">
        <f t="shared" si="359"/>
        <v>2004/02/17</v>
      </c>
      <c r="V2105" t="str">
        <f t="shared" si="360"/>
        <v>兵庫</v>
      </c>
      <c r="W2105" t="str">
        <f t="shared" si="361"/>
        <v/>
      </c>
      <c r="X2105" t="str">
        <f t="shared" si="362"/>
        <v>兵庫教育大</v>
      </c>
    </row>
    <row r="2106" spans="1:24" x14ac:dyDescent="0.55000000000000004">
      <c r="A2106" s="7" t="s">
        <v>5073</v>
      </c>
      <c r="B2106" s="7">
        <v>2105</v>
      </c>
      <c r="C2106" s="7" t="s">
        <v>7350</v>
      </c>
      <c r="D2106" s="7" t="s">
        <v>7351</v>
      </c>
      <c r="E2106" s="7" t="s">
        <v>7352</v>
      </c>
      <c r="F2106" s="7">
        <v>19</v>
      </c>
      <c r="G2106" s="7" t="s">
        <v>2290</v>
      </c>
      <c r="H2106" s="7">
        <v>90107118</v>
      </c>
      <c r="I2106" s="7" t="s">
        <v>7353</v>
      </c>
      <c r="J2106" s="7" t="s">
        <v>3040</v>
      </c>
      <c r="N2106" t="str">
        <f t="shared" si="352"/>
        <v>魚井</v>
      </c>
      <c r="O2106" t="str">
        <f t="shared" si="353"/>
        <v>敬介</v>
      </c>
      <c r="P2106" t="str">
        <f t="shared" si="354"/>
        <v>ウオイ</v>
      </c>
      <c r="Q2106" t="str">
        <f t="shared" si="355"/>
        <v>ケイスケ</v>
      </c>
      <c r="R2106">
        <f t="shared" si="356"/>
        <v>19</v>
      </c>
      <c r="S2106" t="str">
        <f t="shared" si="357"/>
        <v>2003</v>
      </c>
      <c r="T2106" t="str">
        <f t="shared" si="358"/>
        <v>0204</v>
      </c>
      <c r="U2106" t="str">
        <f t="shared" si="359"/>
        <v>2003/02/04</v>
      </c>
      <c r="V2106" t="str">
        <f t="shared" si="360"/>
        <v>徳島</v>
      </c>
      <c r="W2106" t="str">
        <f t="shared" si="361"/>
        <v>00090107118</v>
      </c>
      <c r="X2106" t="str">
        <f t="shared" si="362"/>
        <v>大阪大</v>
      </c>
    </row>
    <row r="2107" spans="1:24" x14ac:dyDescent="0.55000000000000004">
      <c r="A2107" s="7" t="s">
        <v>5073</v>
      </c>
      <c r="B2107" s="7">
        <v>2106</v>
      </c>
      <c r="C2107" s="7" t="s">
        <v>7354</v>
      </c>
      <c r="D2107" s="7" t="s">
        <v>7355</v>
      </c>
      <c r="E2107" s="7" t="s">
        <v>7356</v>
      </c>
      <c r="F2107" s="7">
        <v>23</v>
      </c>
      <c r="G2107" s="7" t="s">
        <v>149</v>
      </c>
      <c r="H2107" s="7">
        <v>75200317</v>
      </c>
      <c r="I2107" s="7" t="s">
        <v>3007</v>
      </c>
      <c r="J2107" s="7" t="s">
        <v>3530</v>
      </c>
      <c r="N2107" t="str">
        <f t="shared" si="352"/>
        <v>尾原</v>
      </c>
      <c r="O2107" t="str">
        <f t="shared" si="353"/>
        <v>正人</v>
      </c>
      <c r="P2107" t="str">
        <f t="shared" si="354"/>
        <v>オハラ</v>
      </c>
      <c r="Q2107" t="str">
        <f t="shared" si="355"/>
        <v>マサト</v>
      </c>
      <c r="R2107">
        <f t="shared" si="356"/>
        <v>24</v>
      </c>
      <c r="S2107" t="str">
        <f t="shared" si="357"/>
        <v>1998</v>
      </c>
      <c r="T2107" t="str">
        <f t="shared" si="358"/>
        <v>0613</v>
      </c>
      <c r="U2107" t="str">
        <f t="shared" si="359"/>
        <v>1998/06/13</v>
      </c>
      <c r="V2107" t="str">
        <f t="shared" si="360"/>
        <v>大阪</v>
      </c>
      <c r="W2107" t="str">
        <f t="shared" si="361"/>
        <v>00075200317</v>
      </c>
      <c r="X2107" t="str">
        <f t="shared" si="362"/>
        <v>大阪大</v>
      </c>
    </row>
    <row r="2108" spans="1:24" x14ac:dyDescent="0.55000000000000004">
      <c r="A2108" s="7" t="s">
        <v>5073</v>
      </c>
      <c r="B2108" s="7">
        <v>2107</v>
      </c>
      <c r="C2108" s="7" t="s">
        <v>7357</v>
      </c>
      <c r="D2108" s="7" t="s">
        <v>7358</v>
      </c>
      <c r="E2108" s="7" t="s">
        <v>7359</v>
      </c>
      <c r="F2108" s="7">
        <v>22</v>
      </c>
      <c r="G2108" s="7" t="s">
        <v>149</v>
      </c>
      <c r="H2108" s="7">
        <v>57410623</v>
      </c>
      <c r="I2108" s="7" t="s">
        <v>7360</v>
      </c>
      <c r="J2108" s="7" t="s">
        <v>388</v>
      </c>
      <c r="N2108" t="str">
        <f t="shared" si="352"/>
        <v>紫合</v>
      </c>
      <c r="O2108" t="str">
        <f t="shared" si="353"/>
        <v>晴人</v>
      </c>
      <c r="P2108" t="str">
        <f t="shared" si="354"/>
        <v>ユウダ</v>
      </c>
      <c r="Q2108" t="str">
        <f t="shared" si="355"/>
        <v>ハルト</v>
      </c>
      <c r="R2108">
        <f t="shared" si="356"/>
        <v>23</v>
      </c>
      <c r="S2108" t="str">
        <f t="shared" si="357"/>
        <v>1999</v>
      </c>
      <c r="T2108" t="str">
        <f t="shared" si="358"/>
        <v>1226</v>
      </c>
      <c r="U2108" t="str">
        <f t="shared" si="359"/>
        <v>1999/12/26</v>
      </c>
      <c r="V2108" t="str">
        <f t="shared" si="360"/>
        <v>大阪</v>
      </c>
      <c r="W2108" t="str">
        <f t="shared" si="361"/>
        <v>00057410623</v>
      </c>
      <c r="X2108" t="str">
        <f t="shared" si="362"/>
        <v>大阪大</v>
      </c>
    </row>
    <row r="2109" spans="1:24" x14ac:dyDescent="0.55000000000000004">
      <c r="A2109" s="7" t="s">
        <v>5073</v>
      </c>
      <c r="B2109" s="7">
        <v>2108</v>
      </c>
      <c r="C2109" s="7" t="s">
        <v>7361</v>
      </c>
      <c r="D2109" s="7" t="s">
        <v>7362</v>
      </c>
      <c r="E2109" s="7" t="s">
        <v>7363</v>
      </c>
      <c r="F2109" s="7">
        <v>18</v>
      </c>
      <c r="G2109" s="7" t="s">
        <v>149</v>
      </c>
      <c r="H2109" s="7" t="s">
        <v>551</v>
      </c>
      <c r="I2109" s="7" t="s">
        <v>223</v>
      </c>
      <c r="J2109" s="7" t="s">
        <v>278</v>
      </c>
      <c r="N2109" t="str">
        <f t="shared" si="352"/>
        <v>吉田</v>
      </c>
      <c r="O2109" t="str">
        <f t="shared" si="353"/>
        <v>隼人</v>
      </c>
      <c r="P2109" t="str">
        <f t="shared" si="354"/>
        <v>ヨシダ</v>
      </c>
      <c r="Q2109" t="str">
        <f t="shared" si="355"/>
        <v>ハヤト</v>
      </c>
      <c r="R2109">
        <f t="shared" si="356"/>
        <v>19</v>
      </c>
      <c r="S2109" t="str">
        <f t="shared" si="357"/>
        <v>2003</v>
      </c>
      <c r="T2109" t="str">
        <f t="shared" si="358"/>
        <v>0508</v>
      </c>
      <c r="U2109" t="str">
        <f t="shared" si="359"/>
        <v>2003/05/08</v>
      </c>
      <c r="V2109" t="str">
        <f t="shared" si="360"/>
        <v>大阪</v>
      </c>
      <c r="W2109" t="str">
        <f t="shared" si="361"/>
        <v/>
      </c>
      <c r="X2109" t="str">
        <f t="shared" si="362"/>
        <v>大阪大</v>
      </c>
    </row>
    <row r="2110" spans="1:24" x14ac:dyDescent="0.55000000000000004">
      <c r="A2110" s="7" t="s">
        <v>5073</v>
      </c>
      <c r="B2110" s="7">
        <v>2109</v>
      </c>
      <c r="C2110" s="7" t="s">
        <v>7364</v>
      </c>
      <c r="D2110" s="7" t="s">
        <v>7365</v>
      </c>
      <c r="E2110" s="7" t="s">
        <v>1511</v>
      </c>
      <c r="F2110" s="7">
        <v>18</v>
      </c>
      <c r="G2110" s="7" t="s">
        <v>1662</v>
      </c>
      <c r="H2110" s="7" t="s">
        <v>551</v>
      </c>
      <c r="I2110" s="7" t="s">
        <v>1868</v>
      </c>
      <c r="J2110" s="7" t="s">
        <v>1297</v>
      </c>
      <c r="N2110" t="str">
        <f t="shared" si="352"/>
        <v>嘉藤</v>
      </c>
      <c r="O2110" t="str">
        <f t="shared" si="353"/>
        <v>和真</v>
      </c>
      <c r="P2110" t="str">
        <f t="shared" si="354"/>
        <v>カトウ</v>
      </c>
      <c r="Q2110" t="str">
        <f t="shared" si="355"/>
        <v>カズマ</v>
      </c>
      <c r="R2110">
        <f t="shared" si="356"/>
        <v>19</v>
      </c>
      <c r="S2110" t="str">
        <f t="shared" si="357"/>
        <v>2003</v>
      </c>
      <c r="T2110" t="str">
        <f t="shared" si="358"/>
        <v>0725</v>
      </c>
      <c r="U2110" t="str">
        <f t="shared" si="359"/>
        <v>2003/07/25</v>
      </c>
      <c r="V2110" t="str">
        <f t="shared" si="360"/>
        <v>島根</v>
      </c>
      <c r="W2110" t="str">
        <f t="shared" si="361"/>
        <v/>
      </c>
      <c r="X2110" t="str">
        <f t="shared" si="362"/>
        <v>大阪大</v>
      </c>
    </row>
    <row r="2111" spans="1:24" x14ac:dyDescent="0.55000000000000004">
      <c r="A2111" s="7" t="s">
        <v>5073</v>
      </c>
      <c r="B2111" s="7">
        <v>2110</v>
      </c>
      <c r="C2111" s="7" t="s">
        <v>7366</v>
      </c>
      <c r="D2111" s="7" t="s">
        <v>7367</v>
      </c>
      <c r="E2111" s="7" t="s">
        <v>7368</v>
      </c>
      <c r="F2111" s="7">
        <v>18</v>
      </c>
      <c r="G2111" s="7" t="s">
        <v>149</v>
      </c>
      <c r="H2111" s="7" t="s">
        <v>551</v>
      </c>
      <c r="I2111" s="7" t="s">
        <v>337</v>
      </c>
      <c r="J2111" s="7" t="s">
        <v>3797</v>
      </c>
      <c r="N2111" t="str">
        <f t="shared" si="352"/>
        <v>木村</v>
      </c>
      <c r="O2111" t="str">
        <f t="shared" si="353"/>
        <v>悠</v>
      </c>
      <c r="P2111" t="str">
        <f t="shared" si="354"/>
        <v>キムラ</v>
      </c>
      <c r="Q2111" t="str">
        <f t="shared" si="355"/>
        <v>ユウ</v>
      </c>
      <c r="R2111">
        <f t="shared" si="356"/>
        <v>18</v>
      </c>
      <c r="S2111" t="str">
        <f t="shared" si="357"/>
        <v>2004</v>
      </c>
      <c r="T2111" t="str">
        <f t="shared" si="358"/>
        <v>0213</v>
      </c>
      <c r="U2111" t="str">
        <f t="shared" si="359"/>
        <v>2004/02/13</v>
      </c>
      <c r="V2111" t="str">
        <f t="shared" si="360"/>
        <v>大阪</v>
      </c>
      <c r="W2111" t="str">
        <f t="shared" si="361"/>
        <v/>
      </c>
      <c r="X2111" t="str">
        <f t="shared" si="362"/>
        <v>大阪大</v>
      </c>
    </row>
    <row r="2112" spans="1:24" x14ac:dyDescent="0.55000000000000004">
      <c r="A2112" s="7" t="s">
        <v>5073</v>
      </c>
      <c r="B2112" s="7">
        <v>2111</v>
      </c>
      <c r="C2112" s="7" t="s">
        <v>7369</v>
      </c>
      <c r="D2112" s="7" t="s">
        <v>7370</v>
      </c>
      <c r="E2112" s="7" t="s">
        <v>212</v>
      </c>
      <c r="F2112" s="7">
        <v>21</v>
      </c>
      <c r="G2112" s="7" t="s">
        <v>143</v>
      </c>
      <c r="H2112" s="7" t="s">
        <v>551</v>
      </c>
      <c r="I2112" s="7" t="s">
        <v>351</v>
      </c>
      <c r="J2112" s="7" t="s">
        <v>7371</v>
      </c>
      <c r="N2112" t="str">
        <f t="shared" si="352"/>
        <v>中山</v>
      </c>
      <c r="O2112" t="str">
        <f t="shared" si="353"/>
        <v>將</v>
      </c>
      <c r="P2112" t="str">
        <f t="shared" si="354"/>
        <v>ナカヤマ</v>
      </c>
      <c r="Q2112" t="str">
        <f t="shared" si="355"/>
        <v>ノブ</v>
      </c>
      <c r="R2112">
        <f t="shared" si="356"/>
        <v>22</v>
      </c>
      <c r="S2112" t="str">
        <f t="shared" si="357"/>
        <v>2000</v>
      </c>
      <c r="T2112" t="str">
        <f t="shared" si="358"/>
        <v>0627</v>
      </c>
      <c r="U2112" t="str">
        <f t="shared" si="359"/>
        <v>2000/06/27</v>
      </c>
      <c r="V2112" t="str">
        <f t="shared" si="360"/>
        <v>兵庫</v>
      </c>
      <c r="W2112" t="str">
        <f t="shared" si="361"/>
        <v/>
      </c>
      <c r="X2112" t="str">
        <f t="shared" si="362"/>
        <v>大阪大</v>
      </c>
    </row>
    <row r="2113" spans="1:24" x14ac:dyDescent="0.55000000000000004">
      <c r="A2113" s="7" t="s">
        <v>5073</v>
      </c>
      <c r="B2113" s="7">
        <v>2112</v>
      </c>
      <c r="C2113" s="7" t="s">
        <v>7372</v>
      </c>
      <c r="D2113" s="7" t="s">
        <v>7373</v>
      </c>
      <c r="E2113" s="7" t="s">
        <v>7254</v>
      </c>
      <c r="F2113" s="7">
        <v>18</v>
      </c>
      <c r="G2113" s="7" t="s">
        <v>149</v>
      </c>
      <c r="H2113" s="7" t="s">
        <v>551</v>
      </c>
      <c r="I2113" s="7" t="s">
        <v>1735</v>
      </c>
      <c r="J2113" s="7" t="s">
        <v>7374</v>
      </c>
      <c r="N2113" t="str">
        <f t="shared" si="352"/>
        <v>中西</v>
      </c>
      <c r="O2113" t="str">
        <f t="shared" si="353"/>
        <v>大悟</v>
      </c>
      <c r="P2113" t="str">
        <f t="shared" si="354"/>
        <v>ナカニシ</v>
      </c>
      <c r="Q2113" t="str">
        <f t="shared" si="355"/>
        <v>ダイゴ</v>
      </c>
      <c r="R2113">
        <f t="shared" si="356"/>
        <v>19</v>
      </c>
      <c r="S2113" t="str">
        <f t="shared" si="357"/>
        <v>2003</v>
      </c>
      <c r="T2113" t="str">
        <f t="shared" si="358"/>
        <v>0827</v>
      </c>
      <c r="U2113" t="str">
        <f t="shared" si="359"/>
        <v>2003/08/27</v>
      </c>
      <c r="V2113" t="str">
        <f t="shared" si="360"/>
        <v>大阪</v>
      </c>
      <c r="W2113" t="str">
        <f t="shared" si="361"/>
        <v/>
      </c>
      <c r="X2113" t="str">
        <f t="shared" si="362"/>
        <v>大阪大</v>
      </c>
    </row>
    <row r="2114" spans="1:24" x14ac:dyDescent="0.55000000000000004">
      <c r="A2114" s="7" t="s">
        <v>5073</v>
      </c>
      <c r="B2114" s="7">
        <v>2113</v>
      </c>
      <c r="C2114" s="7" t="s">
        <v>7375</v>
      </c>
      <c r="D2114" s="7" t="s">
        <v>7376</v>
      </c>
      <c r="E2114" s="7" t="s">
        <v>7377</v>
      </c>
      <c r="F2114" s="7">
        <v>19</v>
      </c>
      <c r="G2114" s="7" t="s">
        <v>143</v>
      </c>
      <c r="H2114" s="7" t="s">
        <v>551</v>
      </c>
      <c r="I2114" s="7" t="s">
        <v>7378</v>
      </c>
      <c r="J2114" s="7" t="s">
        <v>7379</v>
      </c>
      <c r="N2114" t="str">
        <f t="shared" si="352"/>
        <v>須波</v>
      </c>
      <c r="O2114" t="str">
        <f t="shared" si="353"/>
        <v>友</v>
      </c>
      <c r="P2114" t="str">
        <f t="shared" si="354"/>
        <v>スナミ</v>
      </c>
      <c r="Q2114" t="str">
        <f t="shared" si="355"/>
        <v>トモ</v>
      </c>
      <c r="R2114">
        <f t="shared" si="356"/>
        <v>20</v>
      </c>
      <c r="S2114" t="str">
        <f t="shared" si="357"/>
        <v>2002</v>
      </c>
      <c r="T2114" t="str">
        <f t="shared" si="358"/>
        <v>0906</v>
      </c>
      <c r="U2114" t="str">
        <f t="shared" si="359"/>
        <v>2002/09/06</v>
      </c>
      <c r="V2114" t="str">
        <f t="shared" si="360"/>
        <v>兵庫</v>
      </c>
      <c r="W2114" t="str">
        <f t="shared" si="361"/>
        <v/>
      </c>
      <c r="X2114" t="str">
        <f t="shared" si="362"/>
        <v>大阪大</v>
      </c>
    </row>
    <row r="2115" spans="1:24" x14ac:dyDescent="0.55000000000000004">
      <c r="A2115" s="7" t="s">
        <v>5073</v>
      </c>
      <c r="B2115" s="7">
        <v>2114</v>
      </c>
      <c r="C2115" s="7" t="s">
        <v>7380</v>
      </c>
      <c r="D2115" s="7" t="s">
        <v>7381</v>
      </c>
      <c r="E2115" s="7" t="s">
        <v>555</v>
      </c>
      <c r="F2115" s="7">
        <v>18</v>
      </c>
      <c r="G2115" s="7" t="s">
        <v>255</v>
      </c>
      <c r="H2115" s="7" t="s">
        <v>551</v>
      </c>
      <c r="I2115" s="7" t="s">
        <v>1039</v>
      </c>
      <c r="J2115" s="7" t="s">
        <v>1018</v>
      </c>
      <c r="N2115" t="str">
        <f t="shared" ref="N2115:N2178" si="363">IFERROR(LEFT($C2115,FIND("　",$C2115)-1),"")</f>
        <v>岡</v>
      </c>
      <c r="O2115" t="str">
        <f t="shared" ref="O2115:O2178" si="364">IFERROR(RIGHT($C2115,LEN($C2115)-FIND("　",$C2115)),"")</f>
        <v>俊輔</v>
      </c>
      <c r="P2115" t="str">
        <f t="shared" ref="P2115:P2178" si="365">IFERROR(DBCS(LEFT($D2115,FIND(" ",$D2115)-1)),"")</f>
        <v>オカ</v>
      </c>
      <c r="Q2115" t="str">
        <f t="shared" ref="Q2115:Q2178" si="366">IFERROR(DBCS(RIGHT($D2115,LEN($D2115)-FIND(" ",$D2115))),"")</f>
        <v>シュンスケ</v>
      </c>
      <c r="R2115">
        <f t="shared" ref="R2115:R2178" si="367">IFERROR(IF(AND(129&lt;VALUE($T2115),VALUE($T2115)&lt;=401),$F2115,$F2115+1),"")</f>
        <v>19</v>
      </c>
      <c r="S2115" t="str">
        <f t="shared" ref="S2115:S2178" si="368">IF($E2115="","",IF(LEFT($E2115,1)="9","19"&amp;LEFT($E2115,2),"20"&amp;LEFT($E2115,2)))</f>
        <v>2003</v>
      </c>
      <c r="T2115" t="str">
        <f t="shared" ref="T2115:T2178" si="369">IFERROR(RIGHT($E2115,4),"")</f>
        <v>0910</v>
      </c>
      <c r="U2115" t="str">
        <f t="shared" ref="U2115:U2178" si="370">IF($S2115="","",$S2115&amp;"/"&amp;LEFT($T2115,2)&amp;"/"&amp;RIGHT($T2115,2))</f>
        <v>2003/09/10</v>
      </c>
      <c r="V2115" t="str">
        <f t="shared" ref="V2115:V2178" si="371">IFERROR(IF($G2115="北海道",$G2115,LEFT($G2115,LEN($G2115)-1)),"")</f>
        <v>広島</v>
      </c>
      <c r="W2115" t="str">
        <f t="shared" ref="W2115:W2178" si="372">IF($H2115="","",RIGHT(100000000000+$H2115,11))</f>
        <v/>
      </c>
      <c r="X2115" t="str">
        <f t="shared" ref="X2115:X2178" si="373">IFERROR(LEFT($A2115,FIND("大学",$A2115))&amp;RIGHT($A2115,LEN($A2115)-FIND("大学",$A2115)-1),"")</f>
        <v>大阪大</v>
      </c>
    </row>
    <row r="2116" spans="1:24" x14ac:dyDescent="0.55000000000000004">
      <c r="A2116" s="7" t="s">
        <v>5073</v>
      </c>
      <c r="B2116" s="7">
        <v>2115</v>
      </c>
      <c r="C2116" s="7" t="s">
        <v>7382</v>
      </c>
      <c r="D2116" s="7" t="s">
        <v>7383</v>
      </c>
      <c r="E2116" s="7" t="s">
        <v>1898</v>
      </c>
      <c r="F2116" s="7">
        <v>19</v>
      </c>
      <c r="G2116" s="7" t="s">
        <v>341</v>
      </c>
      <c r="H2116" s="7" t="s">
        <v>551</v>
      </c>
      <c r="I2116" s="7" t="s">
        <v>7384</v>
      </c>
      <c r="J2116" s="7" t="s">
        <v>7385</v>
      </c>
      <c r="N2116" t="str">
        <f t="shared" si="363"/>
        <v>金子</v>
      </c>
      <c r="O2116" t="str">
        <f t="shared" si="364"/>
        <v>アレックス</v>
      </c>
      <c r="P2116" t="str">
        <f t="shared" si="365"/>
        <v>カネコ</v>
      </c>
      <c r="Q2116" t="str">
        <f t="shared" si="366"/>
        <v>アレックス</v>
      </c>
      <c r="R2116">
        <f t="shared" si="367"/>
        <v>20</v>
      </c>
      <c r="S2116" t="str">
        <f t="shared" si="368"/>
        <v>2002</v>
      </c>
      <c r="T2116" t="str">
        <f t="shared" si="369"/>
        <v>0701</v>
      </c>
      <c r="U2116" t="str">
        <f t="shared" si="370"/>
        <v>2002/07/01</v>
      </c>
      <c r="V2116" t="str">
        <f t="shared" si="371"/>
        <v>神奈川</v>
      </c>
      <c r="W2116" t="str">
        <f t="shared" si="372"/>
        <v/>
      </c>
      <c r="X2116" t="str">
        <f t="shared" si="373"/>
        <v>大阪大</v>
      </c>
    </row>
    <row r="2117" spans="1:24" x14ac:dyDescent="0.55000000000000004">
      <c r="A2117" s="7" t="s">
        <v>5073</v>
      </c>
      <c r="B2117" s="7">
        <v>2116</v>
      </c>
      <c r="C2117" s="7" t="s">
        <v>7386</v>
      </c>
      <c r="D2117" s="7" t="s">
        <v>7387</v>
      </c>
      <c r="E2117" s="7" t="s">
        <v>5902</v>
      </c>
      <c r="F2117" s="7">
        <v>18</v>
      </c>
      <c r="G2117" s="7" t="s">
        <v>149</v>
      </c>
      <c r="H2117" s="7" t="s">
        <v>551</v>
      </c>
      <c r="I2117" s="7" t="s">
        <v>590</v>
      </c>
      <c r="J2117" s="7" t="s">
        <v>479</v>
      </c>
      <c r="N2117" t="str">
        <f t="shared" si="363"/>
        <v>八木</v>
      </c>
      <c r="O2117" t="str">
        <f t="shared" si="364"/>
        <v>龍之介</v>
      </c>
      <c r="P2117" t="str">
        <f t="shared" si="365"/>
        <v>ヤギ</v>
      </c>
      <c r="Q2117" t="str">
        <f t="shared" si="366"/>
        <v>リュウノスケ</v>
      </c>
      <c r="R2117">
        <f t="shared" si="367"/>
        <v>19</v>
      </c>
      <c r="S2117" t="str">
        <f t="shared" si="368"/>
        <v>2003</v>
      </c>
      <c r="T2117" t="str">
        <f t="shared" si="369"/>
        <v>1103</v>
      </c>
      <c r="U2117" t="str">
        <f t="shared" si="370"/>
        <v>2003/11/03</v>
      </c>
      <c r="V2117" t="str">
        <f t="shared" si="371"/>
        <v>大阪</v>
      </c>
      <c r="W2117" t="str">
        <f t="shared" si="372"/>
        <v/>
      </c>
      <c r="X2117" t="str">
        <f t="shared" si="373"/>
        <v>大阪大</v>
      </c>
    </row>
    <row r="2118" spans="1:24" x14ac:dyDescent="0.55000000000000004">
      <c r="A2118" s="7" t="s">
        <v>5073</v>
      </c>
      <c r="B2118" s="7">
        <v>2117</v>
      </c>
      <c r="C2118" s="7" t="s">
        <v>7388</v>
      </c>
      <c r="D2118" s="7" t="s">
        <v>7389</v>
      </c>
      <c r="E2118" s="7" t="s">
        <v>7390</v>
      </c>
      <c r="F2118" s="7">
        <v>18</v>
      </c>
      <c r="G2118" s="7" t="s">
        <v>149</v>
      </c>
      <c r="H2118" s="7" t="s">
        <v>551</v>
      </c>
      <c r="I2118" s="7" t="s">
        <v>7014</v>
      </c>
      <c r="J2118" s="7" t="s">
        <v>430</v>
      </c>
      <c r="N2118" t="str">
        <f t="shared" si="363"/>
        <v>青山</v>
      </c>
      <c r="O2118" t="str">
        <f t="shared" si="364"/>
        <v>和輝</v>
      </c>
      <c r="P2118" t="str">
        <f t="shared" si="365"/>
        <v>アオヤマ</v>
      </c>
      <c r="Q2118" t="str">
        <f t="shared" si="366"/>
        <v>カズキ</v>
      </c>
      <c r="R2118">
        <f t="shared" si="367"/>
        <v>18</v>
      </c>
      <c r="S2118" t="str">
        <f t="shared" si="368"/>
        <v>2004</v>
      </c>
      <c r="T2118" t="str">
        <f t="shared" si="369"/>
        <v>0318</v>
      </c>
      <c r="U2118" t="str">
        <f t="shared" si="370"/>
        <v>2004/03/18</v>
      </c>
      <c r="V2118" t="str">
        <f t="shared" si="371"/>
        <v>大阪</v>
      </c>
      <c r="W2118" t="str">
        <f t="shared" si="372"/>
        <v/>
      </c>
      <c r="X2118" t="str">
        <f t="shared" si="373"/>
        <v>大阪大</v>
      </c>
    </row>
    <row r="2119" spans="1:24" x14ac:dyDescent="0.55000000000000004">
      <c r="A2119" s="7" t="s">
        <v>5073</v>
      </c>
      <c r="B2119" s="7">
        <v>2118</v>
      </c>
      <c r="C2119" s="7" t="s">
        <v>7391</v>
      </c>
      <c r="D2119" s="7" t="s">
        <v>7392</v>
      </c>
      <c r="E2119" s="7" t="s">
        <v>2114</v>
      </c>
      <c r="F2119" s="7">
        <v>19</v>
      </c>
      <c r="G2119" s="7" t="s">
        <v>121</v>
      </c>
      <c r="H2119" s="7" t="s">
        <v>551</v>
      </c>
      <c r="I2119" s="7" t="s">
        <v>630</v>
      </c>
      <c r="J2119" s="7" t="s">
        <v>7393</v>
      </c>
      <c r="N2119" t="str">
        <f t="shared" si="363"/>
        <v>松井</v>
      </c>
      <c r="O2119" t="str">
        <f t="shared" si="364"/>
        <v>天</v>
      </c>
      <c r="P2119" t="str">
        <f t="shared" si="365"/>
        <v>マツイ</v>
      </c>
      <c r="Q2119" t="str">
        <f t="shared" si="366"/>
        <v>テン</v>
      </c>
      <c r="R2119">
        <f t="shared" si="367"/>
        <v>20</v>
      </c>
      <c r="S2119" t="str">
        <f t="shared" si="368"/>
        <v>2002</v>
      </c>
      <c r="T2119" t="str">
        <f t="shared" si="369"/>
        <v>0815</v>
      </c>
      <c r="U2119" t="str">
        <f t="shared" si="370"/>
        <v>2002/08/15</v>
      </c>
      <c r="V2119" t="str">
        <f t="shared" si="371"/>
        <v>京都</v>
      </c>
      <c r="W2119" t="str">
        <f t="shared" si="372"/>
        <v/>
      </c>
      <c r="X2119" t="str">
        <f t="shared" si="373"/>
        <v>大阪大</v>
      </c>
    </row>
    <row r="2120" spans="1:24" x14ac:dyDescent="0.55000000000000004">
      <c r="A2120" s="7" t="s">
        <v>6085</v>
      </c>
      <c r="B2120" s="7">
        <v>2119</v>
      </c>
      <c r="C2120" s="7" t="s">
        <v>7394</v>
      </c>
      <c r="D2120" s="7" t="s">
        <v>7395</v>
      </c>
      <c r="E2120" s="7" t="s">
        <v>644</v>
      </c>
      <c r="F2120" s="7">
        <v>18</v>
      </c>
      <c r="G2120" s="7" t="s">
        <v>98</v>
      </c>
      <c r="H2120" s="7" t="s">
        <v>551</v>
      </c>
      <c r="I2120" s="7" t="s">
        <v>7396</v>
      </c>
      <c r="J2120" s="7" t="s">
        <v>7397</v>
      </c>
      <c r="N2120" t="str">
        <f t="shared" si="363"/>
        <v>幸田</v>
      </c>
      <c r="O2120" t="str">
        <f t="shared" si="364"/>
        <v>稔也</v>
      </c>
      <c r="P2120" t="str">
        <f t="shared" si="365"/>
        <v>コウダ</v>
      </c>
      <c r="Q2120" t="str">
        <f t="shared" si="366"/>
        <v>トシヤ</v>
      </c>
      <c r="R2120">
        <f t="shared" si="367"/>
        <v>19</v>
      </c>
      <c r="S2120" t="str">
        <f t="shared" si="368"/>
        <v>2003</v>
      </c>
      <c r="T2120" t="str">
        <f t="shared" si="369"/>
        <v>0509</v>
      </c>
      <c r="U2120" t="str">
        <f t="shared" si="370"/>
        <v>2003/05/09</v>
      </c>
      <c r="V2120" t="str">
        <f t="shared" si="371"/>
        <v>滋賀</v>
      </c>
      <c r="W2120" t="str">
        <f t="shared" si="372"/>
        <v/>
      </c>
      <c r="X2120" t="str">
        <f t="shared" si="373"/>
        <v>滋賀大</v>
      </c>
    </row>
    <row r="2121" spans="1:24" x14ac:dyDescent="0.55000000000000004">
      <c r="A2121" s="7" t="s">
        <v>6085</v>
      </c>
      <c r="B2121" s="7">
        <v>2120</v>
      </c>
      <c r="C2121" s="7" t="s">
        <v>7398</v>
      </c>
      <c r="D2121" s="7" t="s">
        <v>7399</v>
      </c>
      <c r="E2121" s="7" t="s">
        <v>1155</v>
      </c>
      <c r="F2121" s="7">
        <v>21</v>
      </c>
      <c r="G2121" s="7" t="s">
        <v>121</v>
      </c>
      <c r="H2121" s="7">
        <v>97669946</v>
      </c>
      <c r="I2121" s="7" t="s">
        <v>1844</v>
      </c>
      <c r="J2121" s="7" t="s">
        <v>819</v>
      </c>
      <c r="N2121" t="str">
        <f t="shared" si="363"/>
        <v>飯田</v>
      </c>
      <c r="O2121" t="str">
        <f t="shared" si="364"/>
        <v>航平</v>
      </c>
      <c r="P2121" t="str">
        <f t="shared" si="365"/>
        <v>イイダ</v>
      </c>
      <c r="Q2121" t="str">
        <f t="shared" si="366"/>
        <v>コウヘイ</v>
      </c>
      <c r="R2121">
        <f t="shared" si="367"/>
        <v>22</v>
      </c>
      <c r="S2121" t="str">
        <f t="shared" si="368"/>
        <v>2000</v>
      </c>
      <c r="T2121" t="str">
        <f t="shared" si="369"/>
        <v>0819</v>
      </c>
      <c r="U2121" t="str">
        <f t="shared" si="370"/>
        <v>2000/08/19</v>
      </c>
      <c r="V2121" t="str">
        <f t="shared" si="371"/>
        <v>京都</v>
      </c>
      <c r="W2121" t="str">
        <f t="shared" si="372"/>
        <v>00097669946</v>
      </c>
      <c r="X2121" t="str">
        <f t="shared" si="373"/>
        <v>滋賀大</v>
      </c>
    </row>
    <row r="2122" spans="1:24" x14ac:dyDescent="0.55000000000000004">
      <c r="A2122" s="7" t="s">
        <v>6085</v>
      </c>
      <c r="B2122" s="7">
        <v>2121</v>
      </c>
      <c r="C2122" s="7" t="s">
        <v>7400</v>
      </c>
      <c r="D2122" s="7" t="s">
        <v>7401</v>
      </c>
      <c r="E2122" s="7" t="s">
        <v>3528</v>
      </c>
      <c r="F2122" s="7">
        <v>18</v>
      </c>
      <c r="G2122" s="7" t="s">
        <v>98</v>
      </c>
      <c r="H2122" s="7" t="s">
        <v>551</v>
      </c>
      <c r="I2122" s="7" t="s">
        <v>7402</v>
      </c>
      <c r="J2122" s="7" t="s">
        <v>262</v>
      </c>
      <c r="N2122" t="str">
        <f t="shared" si="363"/>
        <v>出雲</v>
      </c>
      <c r="O2122" t="str">
        <f t="shared" si="364"/>
        <v>滉己</v>
      </c>
      <c r="P2122" t="str">
        <f t="shared" si="365"/>
        <v>イズモ</v>
      </c>
      <c r="Q2122" t="str">
        <f t="shared" si="366"/>
        <v>コウキ</v>
      </c>
      <c r="R2122">
        <f t="shared" si="367"/>
        <v>19</v>
      </c>
      <c r="S2122" t="str">
        <f t="shared" si="368"/>
        <v>2004</v>
      </c>
      <c r="T2122" t="str">
        <f t="shared" si="369"/>
        <v>0117</v>
      </c>
      <c r="U2122" t="str">
        <f t="shared" si="370"/>
        <v>2004/01/17</v>
      </c>
      <c r="V2122" t="str">
        <f t="shared" si="371"/>
        <v>滋賀</v>
      </c>
      <c r="W2122" t="str">
        <f t="shared" si="372"/>
        <v/>
      </c>
      <c r="X2122" t="str">
        <f t="shared" si="373"/>
        <v>滋賀大</v>
      </c>
    </row>
    <row r="2123" spans="1:24" x14ac:dyDescent="0.55000000000000004">
      <c r="A2123" s="7" t="s">
        <v>6085</v>
      </c>
      <c r="B2123" s="7">
        <v>2122</v>
      </c>
      <c r="C2123" s="7" t="s">
        <v>7403</v>
      </c>
      <c r="D2123" s="7" t="s">
        <v>7404</v>
      </c>
      <c r="E2123" s="7" t="s">
        <v>7108</v>
      </c>
      <c r="F2123" s="7">
        <v>18</v>
      </c>
      <c r="G2123" s="7" t="s">
        <v>98</v>
      </c>
      <c r="H2123" s="7" t="s">
        <v>551</v>
      </c>
      <c r="I2123" s="7" t="s">
        <v>7405</v>
      </c>
      <c r="J2123" s="7" t="s">
        <v>240</v>
      </c>
      <c r="N2123" t="str">
        <f t="shared" si="363"/>
        <v>小室</v>
      </c>
      <c r="O2123" t="str">
        <f t="shared" si="364"/>
        <v>一生</v>
      </c>
      <c r="P2123" t="str">
        <f t="shared" si="365"/>
        <v>コムロ</v>
      </c>
      <c r="Q2123" t="str">
        <f t="shared" si="366"/>
        <v>イッセイ</v>
      </c>
      <c r="R2123">
        <f t="shared" si="367"/>
        <v>19</v>
      </c>
      <c r="S2123" t="str">
        <f t="shared" si="368"/>
        <v>2003</v>
      </c>
      <c r="T2123" t="str">
        <f t="shared" si="369"/>
        <v>0818</v>
      </c>
      <c r="U2123" t="str">
        <f t="shared" si="370"/>
        <v>2003/08/18</v>
      </c>
      <c r="V2123" t="str">
        <f t="shared" si="371"/>
        <v>滋賀</v>
      </c>
      <c r="W2123" t="str">
        <f t="shared" si="372"/>
        <v/>
      </c>
      <c r="X2123" t="str">
        <f t="shared" si="373"/>
        <v>滋賀大</v>
      </c>
    </row>
    <row r="2124" spans="1:24" x14ac:dyDescent="0.55000000000000004">
      <c r="A2124" s="7" t="s">
        <v>6085</v>
      </c>
      <c r="B2124" s="7">
        <v>2123</v>
      </c>
      <c r="C2124" s="7" t="s">
        <v>7406</v>
      </c>
      <c r="D2124" s="7" t="s">
        <v>7407</v>
      </c>
      <c r="E2124" s="7" t="s">
        <v>2161</v>
      </c>
      <c r="F2124" s="7">
        <v>18</v>
      </c>
      <c r="G2124" s="7" t="s">
        <v>98</v>
      </c>
      <c r="H2124" s="7" t="s">
        <v>551</v>
      </c>
      <c r="I2124" s="7" t="s">
        <v>460</v>
      </c>
      <c r="J2124" s="7" t="s">
        <v>235</v>
      </c>
      <c r="N2124" t="str">
        <f t="shared" si="363"/>
        <v>西村</v>
      </c>
      <c r="O2124" t="str">
        <f t="shared" si="364"/>
        <v>悠和</v>
      </c>
      <c r="P2124" t="str">
        <f t="shared" si="365"/>
        <v>ニシムラ</v>
      </c>
      <c r="Q2124" t="str">
        <f t="shared" si="366"/>
        <v>ユウト</v>
      </c>
      <c r="R2124">
        <f t="shared" si="367"/>
        <v>19</v>
      </c>
      <c r="S2124" t="str">
        <f t="shared" si="368"/>
        <v>2003</v>
      </c>
      <c r="T2124" t="str">
        <f t="shared" si="369"/>
        <v>1021</v>
      </c>
      <c r="U2124" t="str">
        <f t="shared" si="370"/>
        <v>2003/10/21</v>
      </c>
      <c r="V2124" t="str">
        <f t="shared" si="371"/>
        <v>滋賀</v>
      </c>
      <c r="W2124" t="str">
        <f t="shared" si="372"/>
        <v/>
      </c>
      <c r="X2124" t="str">
        <f t="shared" si="373"/>
        <v>滋賀大</v>
      </c>
    </row>
    <row r="2125" spans="1:24" x14ac:dyDescent="0.55000000000000004">
      <c r="A2125" s="7" t="s">
        <v>6085</v>
      </c>
      <c r="B2125" s="7">
        <v>2124</v>
      </c>
      <c r="C2125" s="7" t="s">
        <v>7408</v>
      </c>
      <c r="D2125" s="7" t="s">
        <v>7409</v>
      </c>
      <c r="E2125" s="7" t="s">
        <v>4687</v>
      </c>
      <c r="F2125" s="7">
        <v>18</v>
      </c>
      <c r="G2125" s="7" t="s">
        <v>98</v>
      </c>
      <c r="H2125" s="7" t="s">
        <v>551</v>
      </c>
      <c r="I2125" s="7" t="s">
        <v>7410</v>
      </c>
      <c r="J2125" s="7" t="s">
        <v>7411</v>
      </c>
      <c r="N2125" t="str">
        <f t="shared" si="363"/>
        <v>大久保</v>
      </c>
      <c r="O2125" t="str">
        <f t="shared" si="364"/>
        <v>慧輝</v>
      </c>
      <c r="P2125" t="str">
        <f t="shared" si="365"/>
        <v>オオクボ</v>
      </c>
      <c r="Q2125" t="str">
        <f t="shared" si="366"/>
        <v>サトキ</v>
      </c>
      <c r="R2125">
        <f t="shared" si="367"/>
        <v>19</v>
      </c>
      <c r="S2125" t="str">
        <f t="shared" si="368"/>
        <v>2003</v>
      </c>
      <c r="T2125" t="str">
        <f t="shared" si="369"/>
        <v>0618</v>
      </c>
      <c r="U2125" t="str">
        <f t="shared" si="370"/>
        <v>2003/06/18</v>
      </c>
      <c r="V2125" t="str">
        <f t="shared" si="371"/>
        <v>滋賀</v>
      </c>
      <c r="W2125" t="str">
        <f t="shared" si="372"/>
        <v/>
      </c>
      <c r="X2125" t="str">
        <f t="shared" si="373"/>
        <v>滋賀大</v>
      </c>
    </row>
    <row r="2126" spans="1:24" x14ac:dyDescent="0.55000000000000004">
      <c r="A2126" s="7" t="s">
        <v>6085</v>
      </c>
      <c r="B2126" s="7">
        <v>2125</v>
      </c>
      <c r="C2126" s="7" t="s">
        <v>7412</v>
      </c>
      <c r="D2126" s="7" t="s">
        <v>7413</v>
      </c>
      <c r="E2126" s="7" t="s">
        <v>7116</v>
      </c>
      <c r="F2126" s="7">
        <v>18</v>
      </c>
      <c r="G2126" s="7" t="s">
        <v>98</v>
      </c>
      <c r="H2126" s="7" t="s">
        <v>551</v>
      </c>
      <c r="I2126" s="7" t="s">
        <v>7414</v>
      </c>
      <c r="J2126" s="7" t="s">
        <v>123</v>
      </c>
      <c r="N2126" t="str">
        <f t="shared" si="363"/>
        <v>矢守</v>
      </c>
      <c r="O2126" t="str">
        <f t="shared" si="364"/>
        <v>遼平</v>
      </c>
      <c r="P2126" t="str">
        <f t="shared" si="365"/>
        <v>ヤモリ</v>
      </c>
      <c r="Q2126" t="str">
        <f t="shared" si="366"/>
        <v>リョウヘイ</v>
      </c>
      <c r="R2126">
        <f t="shared" si="367"/>
        <v>18</v>
      </c>
      <c r="S2126" t="str">
        <f t="shared" si="368"/>
        <v>2004</v>
      </c>
      <c r="T2126" t="str">
        <f t="shared" si="369"/>
        <v>0226</v>
      </c>
      <c r="U2126" t="str">
        <f t="shared" si="370"/>
        <v>2004/02/26</v>
      </c>
      <c r="V2126" t="str">
        <f t="shared" si="371"/>
        <v>滋賀</v>
      </c>
      <c r="W2126" t="str">
        <f t="shared" si="372"/>
        <v/>
      </c>
      <c r="X2126" t="str">
        <f t="shared" si="373"/>
        <v>滋賀大</v>
      </c>
    </row>
    <row r="2127" spans="1:24" x14ac:dyDescent="0.55000000000000004">
      <c r="A2127" s="7" t="s">
        <v>6085</v>
      </c>
      <c r="B2127" s="7">
        <v>2126</v>
      </c>
      <c r="C2127" s="7" t="s">
        <v>7415</v>
      </c>
      <c r="D2127" s="7" t="s">
        <v>7416</v>
      </c>
      <c r="E2127" s="7" t="s">
        <v>589</v>
      </c>
      <c r="F2127" s="7">
        <v>18</v>
      </c>
      <c r="G2127" s="7" t="s">
        <v>98</v>
      </c>
      <c r="H2127" s="7" t="s">
        <v>551</v>
      </c>
      <c r="I2127" s="7" t="s">
        <v>2929</v>
      </c>
      <c r="J2127" s="7" t="s">
        <v>1077</v>
      </c>
      <c r="N2127" t="str">
        <f t="shared" si="363"/>
        <v>野田</v>
      </c>
      <c r="O2127" t="str">
        <f t="shared" si="364"/>
        <v>礼人</v>
      </c>
      <c r="P2127" t="str">
        <f t="shared" si="365"/>
        <v>ノダ</v>
      </c>
      <c r="Q2127" t="str">
        <f t="shared" si="366"/>
        <v>アヤト</v>
      </c>
      <c r="R2127">
        <f t="shared" si="367"/>
        <v>19</v>
      </c>
      <c r="S2127" t="str">
        <f t="shared" si="368"/>
        <v>2003</v>
      </c>
      <c r="T2127" t="str">
        <f t="shared" si="369"/>
        <v>0410</v>
      </c>
      <c r="U2127" t="str">
        <f t="shared" si="370"/>
        <v>2003/04/10</v>
      </c>
      <c r="V2127" t="str">
        <f t="shared" si="371"/>
        <v>滋賀</v>
      </c>
      <c r="W2127" t="str">
        <f t="shared" si="372"/>
        <v/>
      </c>
      <c r="X2127" t="str">
        <f t="shared" si="373"/>
        <v>滋賀大</v>
      </c>
    </row>
    <row r="2128" spans="1:24" x14ac:dyDescent="0.55000000000000004">
      <c r="A2128" s="7" t="s">
        <v>6085</v>
      </c>
      <c r="B2128" s="7">
        <v>2127</v>
      </c>
      <c r="C2128" s="7" t="s">
        <v>7417</v>
      </c>
      <c r="D2128" s="7" t="s">
        <v>7418</v>
      </c>
      <c r="E2128" s="7" t="s">
        <v>6743</v>
      </c>
      <c r="F2128" s="7">
        <v>18</v>
      </c>
      <c r="G2128" s="7" t="s">
        <v>98</v>
      </c>
      <c r="H2128" s="7" t="s">
        <v>551</v>
      </c>
      <c r="I2128" s="7" t="s">
        <v>4169</v>
      </c>
      <c r="J2128" s="7" t="s">
        <v>2554</v>
      </c>
      <c r="N2128" t="str">
        <f t="shared" si="363"/>
        <v>小西</v>
      </c>
      <c r="O2128" t="str">
        <f t="shared" si="364"/>
        <v>陽太</v>
      </c>
      <c r="P2128" t="str">
        <f t="shared" si="365"/>
        <v>コニシ</v>
      </c>
      <c r="Q2128" t="str">
        <f t="shared" si="366"/>
        <v>ヨウタ</v>
      </c>
      <c r="R2128">
        <f t="shared" si="367"/>
        <v>19</v>
      </c>
      <c r="S2128" t="str">
        <f t="shared" si="368"/>
        <v>2003</v>
      </c>
      <c r="T2128" t="str">
        <f t="shared" si="369"/>
        <v>0708</v>
      </c>
      <c r="U2128" t="str">
        <f t="shared" si="370"/>
        <v>2003/07/08</v>
      </c>
      <c r="V2128" t="str">
        <f t="shared" si="371"/>
        <v>滋賀</v>
      </c>
      <c r="W2128" t="str">
        <f t="shared" si="372"/>
        <v/>
      </c>
      <c r="X2128" t="str">
        <f t="shared" si="373"/>
        <v>滋賀大</v>
      </c>
    </row>
    <row r="2129" spans="1:24" x14ac:dyDescent="0.55000000000000004">
      <c r="A2129" s="7" t="s">
        <v>6085</v>
      </c>
      <c r="B2129" s="7">
        <v>2128</v>
      </c>
      <c r="C2129" s="7" t="s">
        <v>7419</v>
      </c>
      <c r="D2129" s="7" t="s">
        <v>7420</v>
      </c>
      <c r="E2129" s="7" t="s">
        <v>6880</v>
      </c>
      <c r="F2129" s="7">
        <v>18</v>
      </c>
      <c r="G2129" s="7" t="s">
        <v>98</v>
      </c>
      <c r="H2129" s="7" t="s">
        <v>551</v>
      </c>
      <c r="I2129" s="7" t="s">
        <v>7421</v>
      </c>
      <c r="J2129" s="7" t="s">
        <v>819</v>
      </c>
      <c r="N2129" t="str">
        <f t="shared" si="363"/>
        <v>竹下</v>
      </c>
      <c r="O2129" t="str">
        <f t="shared" si="364"/>
        <v>浩平</v>
      </c>
      <c r="P2129" t="str">
        <f t="shared" si="365"/>
        <v>タケシタ</v>
      </c>
      <c r="Q2129" t="str">
        <f t="shared" si="366"/>
        <v>コウヘイ</v>
      </c>
      <c r="R2129">
        <f t="shared" si="367"/>
        <v>19</v>
      </c>
      <c r="S2129" t="str">
        <f t="shared" si="368"/>
        <v>2003</v>
      </c>
      <c r="T2129" t="str">
        <f t="shared" si="369"/>
        <v>1218</v>
      </c>
      <c r="U2129" t="str">
        <f t="shared" si="370"/>
        <v>2003/12/18</v>
      </c>
      <c r="V2129" t="str">
        <f t="shared" si="371"/>
        <v>滋賀</v>
      </c>
      <c r="W2129" t="str">
        <f t="shared" si="372"/>
        <v/>
      </c>
      <c r="X2129" t="str">
        <f t="shared" si="373"/>
        <v>滋賀大</v>
      </c>
    </row>
    <row r="2130" spans="1:24" x14ac:dyDescent="0.55000000000000004">
      <c r="A2130" s="7" t="s">
        <v>5540</v>
      </c>
      <c r="B2130" s="7">
        <v>2129</v>
      </c>
      <c r="C2130" s="7" t="s">
        <v>7422</v>
      </c>
      <c r="D2130" s="7" t="s">
        <v>7423</v>
      </c>
      <c r="E2130" s="7" t="s">
        <v>3880</v>
      </c>
      <c r="F2130" s="7">
        <v>19</v>
      </c>
      <c r="G2130" s="7" t="s">
        <v>149</v>
      </c>
      <c r="H2130" s="7" t="s">
        <v>551</v>
      </c>
      <c r="I2130" s="7" t="s">
        <v>7424</v>
      </c>
      <c r="J2130" s="7" t="s">
        <v>129</v>
      </c>
      <c r="N2130" t="str">
        <f t="shared" si="363"/>
        <v>成矢</v>
      </c>
      <c r="O2130" t="str">
        <f t="shared" si="364"/>
        <v>優希</v>
      </c>
      <c r="P2130" t="str">
        <f t="shared" si="365"/>
        <v>ナリヤ</v>
      </c>
      <c r="Q2130" t="str">
        <f t="shared" si="366"/>
        <v>ユウキ</v>
      </c>
      <c r="R2130">
        <f t="shared" si="367"/>
        <v>20</v>
      </c>
      <c r="S2130" t="str">
        <f t="shared" si="368"/>
        <v>2002</v>
      </c>
      <c r="T2130" t="str">
        <f t="shared" si="369"/>
        <v>0520</v>
      </c>
      <c r="U2130" t="str">
        <f t="shared" si="370"/>
        <v>2002/05/20</v>
      </c>
      <c r="V2130" t="str">
        <f t="shared" si="371"/>
        <v>大阪</v>
      </c>
      <c r="W2130" t="str">
        <f t="shared" si="372"/>
        <v/>
      </c>
      <c r="X2130" t="str">
        <f t="shared" si="373"/>
        <v>京都橘大</v>
      </c>
    </row>
    <row r="2131" spans="1:24" x14ac:dyDescent="0.55000000000000004">
      <c r="A2131" s="7" t="s">
        <v>5540</v>
      </c>
      <c r="B2131" s="7">
        <v>2130</v>
      </c>
      <c r="C2131" s="7" t="s">
        <v>7425</v>
      </c>
      <c r="D2131" s="7" t="s">
        <v>7426</v>
      </c>
      <c r="E2131" s="7" t="s">
        <v>4698</v>
      </c>
      <c r="F2131" s="7">
        <v>18</v>
      </c>
      <c r="G2131" s="7" t="s">
        <v>121</v>
      </c>
      <c r="H2131" s="7" t="s">
        <v>551</v>
      </c>
      <c r="I2131" s="7" t="s">
        <v>2417</v>
      </c>
      <c r="J2131" s="7" t="s">
        <v>3130</v>
      </c>
      <c r="N2131" t="str">
        <f t="shared" si="363"/>
        <v>松原</v>
      </c>
      <c r="O2131" t="str">
        <f t="shared" si="364"/>
        <v>慎之介</v>
      </c>
      <c r="P2131" t="str">
        <f t="shared" si="365"/>
        <v>マツバラ</v>
      </c>
      <c r="Q2131" t="str">
        <f t="shared" si="366"/>
        <v>シンノスケ</v>
      </c>
      <c r="R2131">
        <f t="shared" si="367"/>
        <v>18</v>
      </c>
      <c r="S2131" t="str">
        <f t="shared" si="368"/>
        <v>2004</v>
      </c>
      <c r="T2131" t="str">
        <f t="shared" si="369"/>
        <v>0317</v>
      </c>
      <c r="U2131" t="str">
        <f t="shared" si="370"/>
        <v>2004/03/17</v>
      </c>
      <c r="V2131" t="str">
        <f t="shared" si="371"/>
        <v>京都</v>
      </c>
      <c r="W2131" t="str">
        <f t="shared" si="372"/>
        <v/>
      </c>
      <c r="X2131" t="str">
        <f t="shared" si="373"/>
        <v>京都橘大</v>
      </c>
    </row>
    <row r="2132" spans="1:24" x14ac:dyDescent="0.55000000000000004">
      <c r="A2132" s="7" t="s">
        <v>5540</v>
      </c>
      <c r="B2132" s="7">
        <v>2131</v>
      </c>
      <c r="C2132" s="7" t="s">
        <v>7427</v>
      </c>
      <c r="D2132" s="7" t="s">
        <v>7428</v>
      </c>
      <c r="E2132" s="7" t="s">
        <v>7429</v>
      </c>
      <c r="F2132" s="7">
        <v>18</v>
      </c>
      <c r="G2132" s="7" t="s">
        <v>98</v>
      </c>
      <c r="H2132" s="7" t="s">
        <v>551</v>
      </c>
      <c r="I2132" s="7" t="s">
        <v>7430</v>
      </c>
      <c r="J2132" s="7" t="s">
        <v>2297</v>
      </c>
      <c r="N2132" t="str">
        <f t="shared" si="363"/>
        <v>杉村</v>
      </c>
      <c r="O2132" t="str">
        <f t="shared" si="364"/>
        <v>廉</v>
      </c>
      <c r="P2132" t="str">
        <f t="shared" si="365"/>
        <v>スギムラ</v>
      </c>
      <c r="Q2132" t="str">
        <f t="shared" si="366"/>
        <v>レン</v>
      </c>
      <c r="R2132">
        <f t="shared" si="367"/>
        <v>19</v>
      </c>
      <c r="S2132" t="str">
        <f t="shared" si="368"/>
        <v>2003</v>
      </c>
      <c r="T2132" t="str">
        <f t="shared" si="369"/>
        <v>1119</v>
      </c>
      <c r="U2132" t="str">
        <f t="shared" si="370"/>
        <v>2003/11/19</v>
      </c>
      <c r="V2132" t="str">
        <f t="shared" si="371"/>
        <v>滋賀</v>
      </c>
      <c r="W2132" t="str">
        <f t="shared" si="372"/>
        <v/>
      </c>
      <c r="X2132" t="str">
        <f t="shared" si="373"/>
        <v>京都橘大</v>
      </c>
    </row>
    <row r="2133" spans="1:24" x14ac:dyDescent="0.55000000000000004">
      <c r="A2133" s="7" t="s">
        <v>5540</v>
      </c>
      <c r="B2133" s="7">
        <v>2132</v>
      </c>
      <c r="C2133" s="7" t="s">
        <v>7431</v>
      </c>
      <c r="D2133" s="7" t="s">
        <v>7432</v>
      </c>
      <c r="E2133" s="7" t="s">
        <v>7433</v>
      </c>
      <c r="F2133" s="7">
        <v>18</v>
      </c>
      <c r="G2133" s="7" t="s">
        <v>121</v>
      </c>
      <c r="H2133" s="7" t="s">
        <v>551</v>
      </c>
      <c r="I2133" s="7" t="s">
        <v>1891</v>
      </c>
      <c r="J2133" s="7" t="s">
        <v>2193</v>
      </c>
      <c r="N2133" t="str">
        <f t="shared" si="363"/>
        <v>池田</v>
      </c>
      <c r="O2133" t="str">
        <f t="shared" si="364"/>
        <v>悠司</v>
      </c>
      <c r="P2133" t="str">
        <f t="shared" si="365"/>
        <v>イケダ</v>
      </c>
      <c r="Q2133" t="str">
        <f t="shared" si="366"/>
        <v>ユウジ</v>
      </c>
      <c r="R2133">
        <f t="shared" si="367"/>
        <v>19</v>
      </c>
      <c r="S2133" t="str">
        <f t="shared" si="368"/>
        <v>2003</v>
      </c>
      <c r="T2133" t="str">
        <f t="shared" si="369"/>
        <v>0625</v>
      </c>
      <c r="U2133" t="str">
        <f t="shared" si="370"/>
        <v>2003/06/25</v>
      </c>
      <c r="V2133" t="str">
        <f t="shared" si="371"/>
        <v>京都</v>
      </c>
      <c r="W2133" t="str">
        <f t="shared" si="372"/>
        <v/>
      </c>
      <c r="X2133" t="str">
        <f t="shared" si="373"/>
        <v>京都橘大</v>
      </c>
    </row>
    <row r="2134" spans="1:24" x14ac:dyDescent="0.55000000000000004">
      <c r="A2134" s="7" t="s">
        <v>5540</v>
      </c>
      <c r="B2134" s="7">
        <v>2133</v>
      </c>
      <c r="C2134" s="7" t="s">
        <v>7434</v>
      </c>
      <c r="D2134" s="7" t="s">
        <v>7435</v>
      </c>
      <c r="E2134" s="7" t="s">
        <v>7148</v>
      </c>
      <c r="F2134" s="7">
        <v>18</v>
      </c>
      <c r="G2134" s="7" t="s">
        <v>121</v>
      </c>
      <c r="H2134" s="7" t="s">
        <v>551</v>
      </c>
      <c r="I2134" s="7" t="s">
        <v>575</v>
      </c>
      <c r="J2134" s="7" t="s">
        <v>859</v>
      </c>
      <c r="N2134" t="str">
        <f t="shared" si="363"/>
        <v>井上</v>
      </c>
      <c r="O2134" t="str">
        <f t="shared" si="364"/>
        <v>駿</v>
      </c>
      <c r="P2134" t="str">
        <f t="shared" si="365"/>
        <v>イノウエ</v>
      </c>
      <c r="Q2134" t="str">
        <f t="shared" si="366"/>
        <v>シュン</v>
      </c>
      <c r="R2134">
        <f t="shared" si="367"/>
        <v>19</v>
      </c>
      <c r="S2134" t="str">
        <f t="shared" si="368"/>
        <v>2003</v>
      </c>
      <c r="T2134" t="str">
        <f t="shared" si="369"/>
        <v>1126</v>
      </c>
      <c r="U2134" t="str">
        <f t="shared" si="370"/>
        <v>2003/11/26</v>
      </c>
      <c r="V2134" t="str">
        <f t="shared" si="371"/>
        <v>京都</v>
      </c>
      <c r="W2134" t="str">
        <f t="shared" si="372"/>
        <v/>
      </c>
      <c r="X2134" t="str">
        <f t="shared" si="373"/>
        <v>京都橘大</v>
      </c>
    </row>
    <row r="2135" spans="1:24" x14ac:dyDescent="0.55000000000000004">
      <c r="A2135" s="7" t="s">
        <v>5540</v>
      </c>
      <c r="B2135" s="7">
        <v>2134</v>
      </c>
      <c r="C2135" s="7" t="s">
        <v>7436</v>
      </c>
      <c r="D2135" s="7" t="s">
        <v>7437</v>
      </c>
      <c r="E2135" s="7" t="s">
        <v>7161</v>
      </c>
      <c r="F2135" s="7">
        <v>18</v>
      </c>
      <c r="G2135" s="7" t="s">
        <v>121</v>
      </c>
      <c r="H2135" s="7" t="s">
        <v>551</v>
      </c>
      <c r="I2135" s="7" t="s">
        <v>5266</v>
      </c>
      <c r="J2135" s="7" t="s">
        <v>235</v>
      </c>
      <c r="N2135" t="str">
        <f t="shared" si="363"/>
        <v>奥野</v>
      </c>
      <c r="O2135" t="str">
        <f t="shared" si="364"/>
        <v>優人</v>
      </c>
      <c r="P2135" t="str">
        <f t="shared" si="365"/>
        <v>オクノ</v>
      </c>
      <c r="Q2135" t="str">
        <f t="shared" si="366"/>
        <v>ユウト</v>
      </c>
      <c r="R2135">
        <f t="shared" si="367"/>
        <v>19</v>
      </c>
      <c r="S2135" t="str">
        <f t="shared" si="368"/>
        <v>2003</v>
      </c>
      <c r="T2135" t="str">
        <f t="shared" si="369"/>
        <v>0512</v>
      </c>
      <c r="U2135" t="str">
        <f t="shared" si="370"/>
        <v>2003/05/12</v>
      </c>
      <c r="V2135" t="str">
        <f t="shared" si="371"/>
        <v>京都</v>
      </c>
      <c r="W2135" t="str">
        <f t="shared" si="372"/>
        <v/>
      </c>
      <c r="X2135" t="str">
        <f t="shared" si="373"/>
        <v>京都橘大</v>
      </c>
    </row>
    <row r="2136" spans="1:24" x14ac:dyDescent="0.55000000000000004">
      <c r="A2136" s="7" t="s">
        <v>4929</v>
      </c>
      <c r="B2136" s="7">
        <v>2135</v>
      </c>
      <c r="C2136" s="7" t="s">
        <v>7438</v>
      </c>
      <c r="D2136" s="7" t="s">
        <v>7439</v>
      </c>
      <c r="E2136" s="7" t="s">
        <v>7440</v>
      </c>
      <c r="F2136" s="7">
        <v>21</v>
      </c>
      <c r="G2136" s="7" t="s">
        <v>149</v>
      </c>
      <c r="H2136" s="7">
        <v>63315422</v>
      </c>
      <c r="I2136" s="7" t="s">
        <v>7441</v>
      </c>
      <c r="J2136" s="7" t="s">
        <v>198</v>
      </c>
      <c r="N2136" t="str">
        <f t="shared" si="363"/>
        <v>綿村</v>
      </c>
      <c r="O2136" t="str">
        <f t="shared" si="364"/>
        <v>裕介</v>
      </c>
      <c r="P2136" t="str">
        <f t="shared" si="365"/>
        <v>ワタムラ</v>
      </c>
      <c r="Q2136" t="str">
        <f t="shared" si="366"/>
        <v>ユウスケ</v>
      </c>
      <c r="R2136">
        <f t="shared" si="367"/>
        <v>22</v>
      </c>
      <c r="S2136" t="str">
        <f t="shared" si="368"/>
        <v>2000</v>
      </c>
      <c r="T2136" t="str">
        <f t="shared" si="369"/>
        <v>1023</v>
      </c>
      <c r="U2136" t="str">
        <f t="shared" si="370"/>
        <v>2000/10/23</v>
      </c>
      <c r="V2136" t="str">
        <f t="shared" si="371"/>
        <v>大阪</v>
      </c>
      <c r="W2136" t="str">
        <f t="shared" si="372"/>
        <v>00063315422</v>
      </c>
      <c r="X2136" t="str">
        <f t="shared" si="373"/>
        <v>大阪経済法科大</v>
      </c>
    </row>
    <row r="2137" spans="1:24" x14ac:dyDescent="0.55000000000000004">
      <c r="A2137" s="7" t="s">
        <v>4929</v>
      </c>
      <c r="B2137" s="7">
        <v>2136</v>
      </c>
      <c r="C2137" s="7" t="s">
        <v>7442</v>
      </c>
      <c r="D2137" s="7" t="s">
        <v>7443</v>
      </c>
      <c r="E2137" s="7" t="s">
        <v>2084</v>
      </c>
      <c r="F2137" s="7">
        <v>21</v>
      </c>
      <c r="G2137" s="7" t="s">
        <v>121</v>
      </c>
      <c r="H2137" s="7">
        <v>97670029</v>
      </c>
      <c r="I2137" s="7" t="s">
        <v>7444</v>
      </c>
      <c r="J2137" s="7" t="s">
        <v>537</v>
      </c>
      <c r="N2137" t="str">
        <f t="shared" si="363"/>
        <v>東</v>
      </c>
      <c r="O2137" t="str">
        <f t="shared" si="364"/>
        <v>亮佑</v>
      </c>
      <c r="P2137" t="str">
        <f t="shared" si="365"/>
        <v>アズマ</v>
      </c>
      <c r="Q2137" t="str">
        <f t="shared" si="366"/>
        <v>リョウスケ</v>
      </c>
      <c r="R2137">
        <f t="shared" si="367"/>
        <v>22</v>
      </c>
      <c r="S2137" t="str">
        <f t="shared" si="368"/>
        <v>2000</v>
      </c>
      <c r="T2137" t="str">
        <f t="shared" si="369"/>
        <v>1205</v>
      </c>
      <c r="U2137" t="str">
        <f t="shared" si="370"/>
        <v>2000/12/05</v>
      </c>
      <c r="V2137" t="str">
        <f t="shared" si="371"/>
        <v>京都</v>
      </c>
      <c r="W2137" t="str">
        <f t="shared" si="372"/>
        <v>00097670029</v>
      </c>
      <c r="X2137" t="str">
        <f t="shared" si="373"/>
        <v>大阪経済法科大</v>
      </c>
    </row>
    <row r="2138" spans="1:24" x14ac:dyDescent="0.55000000000000004">
      <c r="A2138" s="7" t="s">
        <v>4929</v>
      </c>
      <c r="B2138" s="7">
        <v>2137</v>
      </c>
      <c r="C2138" s="7" t="s">
        <v>7445</v>
      </c>
      <c r="D2138" s="7" t="s">
        <v>7446</v>
      </c>
      <c r="E2138" s="7" t="s">
        <v>7447</v>
      </c>
      <c r="F2138" s="7">
        <v>21</v>
      </c>
      <c r="G2138" s="7" t="s">
        <v>149</v>
      </c>
      <c r="H2138" s="7">
        <v>114901218</v>
      </c>
      <c r="I2138" s="7" t="s">
        <v>7448</v>
      </c>
      <c r="J2138" s="7" t="s">
        <v>3530</v>
      </c>
      <c r="N2138" t="str">
        <f t="shared" si="363"/>
        <v>東蔵盛</v>
      </c>
      <c r="O2138" t="str">
        <f t="shared" si="364"/>
        <v>幹斗</v>
      </c>
      <c r="P2138" t="str">
        <f t="shared" si="365"/>
        <v>ヒガシクラモリ</v>
      </c>
      <c r="Q2138" t="str">
        <f t="shared" si="366"/>
        <v>マサト</v>
      </c>
      <c r="R2138">
        <f t="shared" si="367"/>
        <v>22</v>
      </c>
      <c r="S2138" t="str">
        <f t="shared" si="368"/>
        <v>2000</v>
      </c>
      <c r="T2138" t="str">
        <f t="shared" si="369"/>
        <v>0928</v>
      </c>
      <c r="U2138" t="str">
        <f t="shared" si="370"/>
        <v>2000/09/28</v>
      </c>
      <c r="V2138" t="str">
        <f t="shared" si="371"/>
        <v>大阪</v>
      </c>
      <c r="W2138" t="str">
        <f t="shared" si="372"/>
        <v>00114901218</v>
      </c>
      <c r="X2138" t="str">
        <f t="shared" si="373"/>
        <v>大阪経済法科大</v>
      </c>
    </row>
    <row r="2139" spans="1:24" x14ac:dyDescent="0.55000000000000004">
      <c r="A2139" s="7" t="s">
        <v>4929</v>
      </c>
      <c r="B2139" s="7">
        <v>2138</v>
      </c>
      <c r="C2139" s="7" t="s">
        <v>7449</v>
      </c>
      <c r="D2139" s="7" t="s">
        <v>7450</v>
      </c>
      <c r="E2139" s="7" t="s">
        <v>1627</v>
      </c>
      <c r="F2139" s="7">
        <v>21</v>
      </c>
      <c r="G2139" s="7" t="s">
        <v>121</v>
      </c>
      <c r="H2139" s="7" t="s">
        <v>551</v>
      </c>
      <c r="I2139" s="7" t="s">
        <v>7451</v>
      </c>
      <c r="J2139" s="7" t="s">
        <v>886</v>
      </c>
      <c r="N2139" t="str">
        <f t="shared" si="363"/>
        <v>勤息</v>
      </c>
      <c r="O2139" t="str">
        <f t="shared" si="364"/>
        <v>陸斗</v>
      </c>
      <c r="P2139" t="str">
        <f t="shared" si="365"/>
        <v>キンソク</v>
      </c>
      <c r="Q2139" t="str">
        <f t="shared" si="366"/>
        <v>リクト</v>
      </c>
      <c r="R2139">
        <f t="shared" si="367"/>
        <v>22</v>
      </c>
      <c r="S2139" t="str">
        <f t="shared" si="368"/>
        <v>2000</v>
      </c>
      <c r="T2139" t="str">
        <f t="shared" si="369"/>
        <v>0715</v>
      </c>
      <c r="U2139" t="str">
        <f t="shared" si="370"/>
        <v>2000/07/15</v>
      </c>
      <c r="V2139" t="str">
        <f t="shared" si="371"/>
        <v>京都</v>
      </c>
      <c r="W2139" t="str">
        <f t="shared" si="372"/>
        <v/>
      </c>
      <c r="X2139" t="str">
        <f t="shared" si="373"/>
        <v>大阪経済法科大</v>
      </c>
    </row>
    <row r="2140" spans="1:24" x14ac:dyDescent="0.55000000000000004">
      <c r="A2140" s="7" t="s">
        <v>4929</v>
      </c>
      <c r="B2140" s="7">
        <v>2139</v>
      </c>
      <c r="C2140" s="7" t="s">
        <v>7452</v>
      </c>
      <c r="D2140" s="7" t="s">
        <v>7453</v>
      </c>
      <c r="E2140" s="7" t="s">
        <v>126</v>
      </c>
      <c r="F2140" s="7">
        <v>21</v>
      </c>
      <c r="G2140" s="7" t="s">
        <v>121</v>
      </c>
      <c r="H2140" s="7" t="s">
        <v>551</v>
      </c>
      <c r="I2140" s="7" t="s">
        <v>133</v>
      </c>
      <c r="J2140" s="7" t="s">
        <v>7454</v>
      </c>
      <c r="N2140" t="str">
        <f t="shared" si="363"/>
        <v>山田</v>
      </c>
      <c r="O2140" t="str">
        <f t="shared" si="364"/>
        <v>浩令</v>
      </c>
      <c r="P2140" t="str">
        <f t="shared" si="365"/>
        <v>ヤマダ</v>
      </c>
      <c r="Q2140" t="str">
        <f t="shared" si="366"/>
        <v>ヒロノリ</v>
      </c>
      <c r="R2140">
        <f t="shared" si="367"/>
        <v>22</v>
      </c>
      <c r="S2140" t="str">
        <f t="shared" si="368"/>
        <v>2000</v>
      </c>
      <c r="T2140" t="str">
        <f t="shared" si="369"/>
        <v>0508</v>
      </c>
      <c r="U2140" t="str">
        <f t="shared" si="370"/>
        <v>2000/05/08</v>
      </c>
      <c r="V2140" t="str">
        <f t="shared" si="371"/>
        <v>京都</v>
      </c>
      <c r="W2140" t="str">
        <f t="shared" si="372"/>
        <v/>
      </c>
      <c r="X2140" t="str">
        <f t="shared" si="373"/>
        <v>大阪経済法科大</v>
      </c>
    </row>
    <row r="2141" spans="1:24" x14ac:dyDescent="0.55000000000000004">
      <c r="A2141" s="7" t="s">
        <v>4929</v>
      </c>
      <c r="B2141" s="7">
        <v>2140</v>
      </c>
      <c r="C2141" s="7" t="s">
        <v>7455</v>
      </c>
      <c r="D2141" s="7" t="s">
        <v>7456</v>
      </c>
      <c r="E2141" s="7" t="s">
        <v>4731</v>
      </c>
      <c r="F2141" s="7">
        <v>19</v>
      </c>
      <c r="G2141" s="7" t="s">
        <v>149</v>
      </c>
      <c r="H2141" s="7">
        <v>105581828</v>
      </c>
      <c r="I2141" s="7" t="s">
        <v>7457</v>
      </c>
      <c r="J2141" s="7" t="s">
        <v>868</v>
      </c>
      <c r="N2141" t="str">
        <f t="shared" si="363"/>
        <v>岩城</v>
      </c>
      <c r="O2141" t="str">
        <f t="shared" si="364"/>
        <v>尚弥</v>
      </c>
      <c r="P2141" t="str">
        <f t="shared" si="365"/>
        <v>イワキ</v>
      </c>
      <c r="Q2141" t="str">
        <f t="shared" si="366"/>
        <v>ナオヤ</v>
      </c>
      <c r="R2141">
        <f t="shared" si="367"/>
        <v>20</v>
      </c>
      <c r="S2141" t="str">
        <f t="shared" si="368"/>
        <v>2002</v>
      </c>
      <c r="T2141" t="str">
        <f t="shared" si="369"/>
        <v>0516</v>
      </c>
      <c r="U2141" t="str">
        <f t="shared" si="370"/>
        <v>2002/05/16</v>
      </c>
      <c r="V2141" t="str">
        <f t="shared" si="371"/>
        <v>大阪</v>
      </c>
      <c r="W2141" t="str">
        <f t="shared" si="372"/>
        <v>00105581828</v>
      </c>
      <c r="X2141" t="str">
        <f t="shared" si="373"/>
        <v>大阪経済法科大</v>
      </c>
    </row>
    <row r="2142" spans="1:24" x14ac:dyDescent="0.55000000000000004">
      <c r="A2142" s="7" t="s">
        <v>4929</v>
      </c>
      <c r="B2142" s="7">
        <v>2141</v>
      </c>
      <c r="C2142" s="7" t="s">
        <v>7458</v>
      </c>
      <c r="D2142" s="7" t="s">
        <v>7459</v>
      </c>
      <c r="E2142" s="7" t="s">
        <v>7460</v>
      </c>
      <c r="F2142" s="7">
        <v>18</v>
      </c>
      <c r="G2142" s="7" t="s">
        <v>149</v>
      </c>
      <c r="H2142" s="7" t="s">
        <v>551</v>
      </c>
      <c r="I2142" s="7" t="s">
        <v>621</v>
      </c>
      <c r="J2142" s="7" t="s">
        <v>515</v>
      </c>
      <c r="N2142" t="str">
        <f t="shared" si="363"/>
        <v>上田</v>
      </c>
      <c r="O2142" t="str">
        <f t="shared" si="364"/>
        <v>啓太</v>
      </c>
      <c r="P2142" t="str">
        <f t="shared" si="365"/>
        <v>ウエダ</v>
      </c>
      <c r="Q2142" t="str">
        <f t="shared" si="366"/>
        <v>ケイタ</v>
      </c>
      <c r="R2142">
        <f t="shared" si="367"/>
        <v>18</v>
      </c>
      <c r="S2142" t="str">
        <f t="shared" si="368"/>
        <v>2004</v>
      </c>
      <c r="T2142" t="str">
        <f t="shared" si="369"/>
        <v>0307</v>
      </c>
      <c r="U2142" t="str">
        <f t="shared" si="370"/>
        <v>2004/03/07</v>
      </c>
      <c r="V2142" t="str">
        <f t="shared" si="371"/>
        <v>大阪</v>
      </c>
      <c r="W2142" t="str">
        <f t="shared" si="372"/>
        <v/>
      </c>
      <c r="X2142" t="str">
        <f t="shared" si="373"/>
        <v>大阪経済法科大</v>
      </c>
    </row>
    <row r="2143" spans="1:24" x14ac:dyDescent="0.55000000000000004">
      <c r="A2143" s="7" t="s">
        <v>4929</v>
      </c>
      <c r="B2143" s="7">
        <v>2142</v>
      </c>
      <c r="C2143" s="7" t="s">
        <v>7461</v>
      </c>
      <c r="D2143" s="7" t="s">
        <v>7462</v>
      </c>
      <c r="E2143" s="7" t="s">
        <v>7463</v>
      </c>
      <c r="F2143" s="7">
        <v>18</v>
      </c>
      <c r="G2143" s="7" t="s">
        <v>149</v>
      </c>
      <c r="H2143" s="7" t="s">
        <v>551</v>
      </c>
      <c r="I2143" s="7" t="s">
        <v>2793</v>
      </c>
      <c r="J2143" s="7" t="s">
        <v>1500</v>
      </c>
      <c r="N2143" t="str">
        <f t="shared" si="363"/>
        <v>白井</v>
      </c>
      <c r="O2143" t="str">
        <f t="shared" si="364"/>
        <v>快樹</v>
      </c>
      <c r="P2143" t="str">
        <f t="shared" si="365"/>
        <v>シライ</v>
      </c>
      <c r="Q2143" t="str">
        <f t="shared" si="366"/>
        <v>ヨシキ</v>
      </c>
      <c r="R2143">
        <f t="shared" si="367"/>
        <v>19</v>
      </c>
      <c r="S2143" t="str">
        <f t="shared" si="368"/>
        <v>2004</v>
      </c>
      <c r="T2143" t="str">
        <f t="shared" si="369"/>
        <v>0114</v>
      </c>
      <c r="U2143" t="str">
        <f t="shared" si="370"/>
        <v>2004/01/14</v>
      </c>
      <c r="V2143" t="str">
        <f t="shared" si="371"/>
        <v>大阪</v>
      </c>
      <c r="W2143" t="str">
        <f t="shared" si="372"/>
        <v/>
      </c>
      <c r="X2143" t="str">
        <f t="shared" si="373"/>
        <v>大阪経済法科大</v>
      </c>
    </row>
    <row r="2144" spans="1:24" x14ac:dyDescent="0.55000000000000004">
      <c r="A2144" s="7" t="s">
        <v>6194</v>
      </c>
      <c r="B2144" s="7">
        <v>2143</v>
      </c>
      <c r="C2144" s="7" t="s">
        <v>7464</v>
      </c>
      <c r="D2144" s="7" t="s">
        <v>7465</v>
      </c>
      <c r="E2144" s="7" t="s">
        <v>7273</v>
      </c>
      <c r="F2144" s="7">
        <v>18</v>
      </c>
      <c r="G2144" s="7" t="s">
        <v>121</v>
      </c>
      <c r="H2144" s="7" t="s">
        <v>551</v>
      </c>
      <c r="I2144" s="7" t="s">
        <v>460</v>
      </c>
      <c r="J2144" s="7" t="s">
        <v>2775</v>
      </c>
      <c r="N2144" t="str">
        <f t="shared" si="363"/>
        <v>西村</v>
      </c>
      <c r="O2144" t="str">
        <f t="shared" si="364"/>
        <v>倫太朗</v>
      </c>
      <c r="P2144" t="str">
        <f t="shared" si="365"/>
        <v>ニシムラ</v>
      </c>
      <c r="Q2144" t="str">
        <f t="shared" si="366"/>
        <v>リンタロウ</v>
      </c>
      <c r="R2144">
        <f t="shared" si="367"/>
        <v>19</v>
      </c>
      <c r="S2144" t="str">
        <f t="shared" si="368"/>
        <v>2003</v>
      </c>
      <c r="T2144" t="str">
        <f t="shared" si="369"/>
        <v>0528</v>
      </c>
      <c r="U2144" t="str">
        <f t="shared" si="370"/>
        <v>2003/05/28</v>
      </c>
      <c r="V2144" t="str">
        <f t="shared" si="371"/>
        <v>京都</v>
      </c>
      <c r="W2144" t="str">
        <f t="shared" si="372"/>
        <v/>
      </c>
      <c r="X2144" t="str">
        <f t="shared" si="373"/>
        <v>龍谷大</v>
      </c>
    </row>
    <row r="2145" spans="1:24" x14ac:dyDescent="0.55000000000000004">
      <c r="A2145" s="7" t="s">
        <v>6194</v>
      </c>
      <c r="B2145" s="7">
        <v>2144</v>
      </c>
      <c r="C2145" s="7" t="s">
        <v>7466</v>
      </c>
      <c r="D2145" s="7" t="s">
        <v>7467</v>
      </c>
      <c r="E2145" s="7" t="s">
        <v>2144</v>
      </c>
      <c r="F2145" s="7">
        <v>18</v>
      </c>
      <c r="G2145" s="7" t="s">
        <v>121</v>
      </c>
      <c r="H2145" s="7" t="s">
        <v>551</v>
      </c>
      <c r="I2145" s="7" t="s">
        <v>7468</v>
      </c>
      <c r="J2145" s="7" t="s">
        <v>2297</v>
      </c>
      <c r="N2145" t="str">
        <f t="shared" si="363"/>
        <v>桂</v>
      </c>
      <c r="O2145" t="str">
        <f t="shared" si="364"/>
        <v>蓮</v>
      </c>
      <c r="P2145" t="str">
        <f t="shared" si="365"/>
        <v>カツラ</v>
      </c>
      <c r="Q2145" t="str">
        <f t="shared" si="366"/>
        <v>レン</v>
      </c>
      <c r="R2145">
        <f t="shared" si="367"/>
        <v>19</v>
      </c>
      <c r="S2145" t="str">
        <f t="shared" si="368"/>
        <v>2003</v>
      </c>
      <c r="T2145" t="str">
        <f t="shared" si="369"/>
        <v>1115</v>
      </c>
      <c r="U2145" t="str">
        <f t="shared" si="370"/>
        <v>2003/11/15</v>
      </c>
      <c r="V2145" t="str">
        <f t="shared" si="371"/>
        <v>京都</v>
      </c>
      <c r="W2145" t="str">
        <f t="shared" si="372"/>
        <v/>
      </c>
      <c r="X2145" t="str">
        <f t="shared" si="373"/>
        <v>龍谷大</v>
      </c>
    </row>
    <row r="2146" spans="1:24" x14ac:dyDescent="0.55000000000000004">
      <c r="A2146" s="7" t="s">
        <v>6194</v>
      </c>
      <c r="B2146" s="7">
        <v>2145</v>
      </c>
      <c r="C2146" s="7" t="s">
        <v>7469</v>
      </c>
      <c r="D2146" s="7" t="s">
        <v>7470</v>
      </c>
      <c r="E2146" s="7" t="s">
        <v>7471</v>
      </c>
      <c r="F2146" s="7">
        <v>18</v>
      </c>
      <c r="G2146" s="7" t="s">
        <v>121</v>
      </c>
      <c r="H2146" s="7" t="s">
        <v>551</v>
      </c>
      <c r="I2146" s="7" t="s">
        <v>7472</v>
      </c>
      <c r="J2146" s="7" t="s">
        <v>7473</v>
      </c>
      <c r="N2146" t="str">
        <f t="shared" si="363"/>
        <v>安永</v>
      </c>
      <c r="O2146" t="str">
        <f t="shared" si="364"/>
        <v>太真</v>
      </c>
      <c r="P2146" t="str">
        <f t="shared" si="365"/>
        <v>ヤスナガ</v>
      </c>
      <c r="Q2146" t="str">
        <f t="shared" si="366"/>
        <v>タイシン</v>
      </c>
      <c r="R2146">
        <f t="shared" si="367"/>
        <v>19</v>
      </c>
      <c r="S2146" t="str">
        <f t="shared" si="368"/>
        <v>2003</v>
      </c>
      <c r="T2146" t="str">
        <f t="shared" si="369"/>
        <v>0529</v>
      </c>
      <c r="U2146" t="str">
        <f t="shared" si="370"/>
        <v>2003/05/29</v>
      </c>
      <c r="V2146" t="str">
        <f t="shared" si="371"/>
        <v>京都</v>
      </c>
      <c r="W2146" t="str">
        <f t="shared" si="372"/>
        <v/>
      </c>
      <c r="X2146" t="str">
        <f t="shared" si="373"/>
        <v>龍谷大</v>
      </c>
    </row>
    <row r="2147" spans="1:24" x14ac:dyDescent="0.55000000000000004">
      <c r="A2147" s="7" t="s">
        <v>6194</v>
      </c>
      <c r="B2147" s="7">
        <v>2146</v>
      </c>
      <c r="C2147" s="7" t="s">
        <v>7474</v>
      </c>
      <c r="D2147" s="7" t="s">
        <v>7475</v>
      </c>
      <c r="E2147" s="7" t="s">
        <v>7164</v>
      </c>
      <c r="F2147" s="7">
        <v>18</v>
      </c>
      <c r="G2147" s="7" t="s">
        <v>121</v>
      </c>
      <c r="H2147" s="7" t="s">
        <v>551</v>
      </c>
      <c r="I2147" s="7" t="s">
        <v>2196</v>
      </c>
      <c r="J2147" s="7" t="s">
        <v>192</v>
      </c>
      <c r="N2147" t="str">
        <f t="shared" si="363"/>
        <v>落合</v>
      </c>
      <c r="O2147" t="str">
        <f t="shared" si="364"/>
        <v>春希</v>
      </c>
      <c r="P2147" t="str">
        <f t="shared" si="365"/>
        <v>オチアイ</v>
      </c>
      <c r="Q2147" t="str">
        <f t="shared" si="366"/>
        <v>ハルキ</v>
      </c>
      <c r="R2147">
        <f t="shared" si="367"/>
        <v>19</v>
      </c>
      <c r="S2147" t="str">
        <f t="shared" si="368"/>
        <v>2004</v>
      </c>
      <c r="T2147" t="str">
        <f t="shared" si="369"/>
        <v>0112</v>
      </c>
      <c r="U2147" t="str">
        <f t="shared" si="370"/>
        <v>2004/01/12</v>
      </c>
      <c r="V2147" t="str">
        <f t="shared" si="371"/>
        <v>京都</v>
      </c>
      <c r="W2147" t="str">
        <f t="shared" si="372"/>
        <v/>
      </c>
      <c r="X2147" t="str">
        <f t="shared" si="373"/>
        <v>龍谷大</v>
      </c>
    </row>
    <row r="2148" spans="1:24" x14ac:dyDescent="0.55000000000000004">
      <c r="A2148" s="7" t="s">
        <v>6194</v>
      </c>
      <c r="B2148" s="7">
        <v>2147</v>
      </c>
      <c r="C2148" s="7" t="s">
        <v>7476</v>
      </c>
      <c r="D2148" s="7" t="s">
        <v>7477</v>
      </c>
      <c r="E2148" s="7" t="s">
        <v>1067</v>
      </c>
      <c r="F2148" s="7">
        <v>18</v>
      </c>
      <c r="G2148" s="7" t="s">
        <v>98</v>
      </c>
      <c r="H2148" s="7" t="s">
        <v>551</v>
      </c>
      <c r="I2148" s="7" t="s">
        <v>7478</v>
      </c>
      <c r="J2148" s="7" t="s">
        <v>1002</v>
      </c>
      <c r="N2148" t="str">
        <f t="shared" si="363"/>
        <v>藪下</v>
      </c>
      <c r="O2148" t="str">
        <f t="shared" si="364"/>
        <v>颯士</v>
      </c>
      <c r="P2148" t="str">
        <f t="shared" si="365"/>
        <v>ヤブシタ</v>
      </c>
      <c r="Q2148" t="str">
        <f t="shared" si="366"/>
        <v>ソウシ</v>
      </c>
      <c r="R2148">
        <f t="shared" si="367"/>
        <v>19</v>
      </c>
      <c r="S2148" t="str">
        <f t="shared" si="368"/>
        <v>2003</v>
      </c>
      <c r="T2148" t="str">
        <f t="shared" si="369"/>
        <v>1019</v>
      </c>
      <c r="U2148" t="str">
        <f t="shared" si="370"/>
        <v>2003/10/19</v>
      </c>
      <c r="V2148" t="str">
        <f t="shared" si="371"/>
        <v>滋賀</v>
      </c>
      <c r="W2148" t="str">
        <f t="shared" si="372"/>
        <v/>
      </c>
      <c r="X2148" t="str">
        <f t="shared" si="373"/>
        <v>龍谷大</v>
      </c>
    </row>
    <row r="2149" spans="1:24" x14ac:dyDescent="0.55000000000000004">
      <c r="A2149" s="7" t="s">
        <v>6194</v>
      </c>
      <c r="B2149" s="7">
        <v>2148</v>
      </c>
      <c r="C2149" s="7" t="s">
        <v>7479</v>
      </c>
      <c r="D2149" s="7" t="s">
        <v>7480</v>
      </c>
      <c r="E2149" s="7" t="s">
        <v>6789</v>
      </c>
      <c r="F2149" s="7">
        <v>18</v>
      </c>
      <c r="G2149" s="7" t="s">
        <v>163</v>
      </c>
      <c r="H2149" s="7" t="s">
        <v>551</v>
      </c>
      <c r="I2149" s="7" t="s">
        <v>556</v>
      </c>
      <c r="J2149" s="7" t="s">
        <v>2401</v>
      </c>
      <c r="N2149" t="str">
        <f t="shared" si="363"/>
        <v>渡辺</v>
      </c>
      <c r="O2149" t="str">
        <f t="shared" si="364"/>
        <v>航志郎</v>
      </c>
      <c r="P2149" t="str">
        <f t="shared" si="365"/>
        <v>ワタナベ</v>
      </c>
      <c r="Q2149" t="str">
        <f t="shared" si="366"/>
        <v>コウシロウ</v>
      </c>
      <c r="R2149">
        <f t="shared" si="367"/>
        <v>19</v>
      </c>
      <c r="S2149" t="str">
        <f t="shared" si="368"/>
        <v>2003</v>
      </c>
      <c r="T2149" t="str">
        <f t="shared" si="369"/>
        <v>1009</v>
      </c>
      <c r="U2149" t="str">
        <f t="shared" si="370"/>
        <v>2003/10/09</v>
      </c>
      <c r="V2149" t="str">
        <f t="shared" si="371"/>
        <v>福井</v>
      </c>
      <c r="W2149" t="str">
        <f t="shared" si="372"/>
        <v/>
      </c>
      <c r="X2149" t="str">
        <f t="shared" si="373"/>
        <v>龍谷大</v>
      </c>
    </row>
    <row r="2150" spans="1:24" x14ac:dyDescent="0.55000000000000004">
      <c r="A2150" s="7" t="s">
        <v>6194</v>
      </c>
      <c r="B2150" s="7">
        <v>2149</v>
      </c>
      <c r="C2150" s="7" t="s">
        <v>7481</v>
      </c>
      <c r="D2150" s="7" t="s">
        <v>7482</v>
      </c>
      <c r="E2150" s="7" t="s">
        <v>2844</v>
      </c>
      <c r="F2150" s="7">
        <v>18</v>
      </c>
      <c r="G2150" s="7" t="s">
        <v>98</v>
      </c>
      <c r="H2150" s="7" t="s">
        <v>551</v>
      </c>
      <c r="I2150" s="7" t="s">
        <v>2636</v>
      </c>
      <c r="J2150" s="7" t="s">
        <v>2745</v>
      </c>
      <c r="N2150" t="str">
        <f t="shared" si="363"/>
        <v>西河</v>
      </c>
      <c r="O2150" t="str">
        <f t="shared" si="364"/>
        <v>憲史</v>
      </c>
      <c r="P2150" t="str">
        <f t="shared" si="365"/>
        <v>ニシカワ</v>
      </c>
      <c r="Q2150" t="str">
        <f t="shared" si="366"/>
        <v>ノリフミ</v>
      </c>
      <c r="R2150">
        <f t="shared" si="367"/>
        <v>19</v>
      </c>
      <c r="S2150" t="str">
        <f t="shared" si="368"/>
        <v>2003</v>
      </c>
      <c r="T2150" t="str">
        <f t="shared" si="369"/>
        <v>0402</v>
      </c>
      <c r="U2150" t="str">
        <f t="shared" si="370"/>
        <v>2003/04/02</v>
      </c>
      <c r="V2150" t="str">
        <f t="shared" si="371"/>
        <v>滋賀</v>
      </c>
      <c r="W2150" t="str">
        <f t="shared" si="372"/>
        <v/>
      </c>
      <c r="X2150" t="str">
        <f t="shared" si="373"/>
        <v>龍谷大</v>
      </c>
    </row>
    <row r="2151" spans="1:24" x14ac:dyDescent="0.55000000000000004">
      <c r="A2151" s="7" t="s">
        <v>6194</v>
      </c>
      <c r="B2151" s="7">
        <v>2150</v>
      </c>
      <c r="C2151" s="7" t="s">
        <v>7483</v>
      </c>
      <c r="D2151" s="7" t="s">
        <v>7484</v>
      </c>
      <c r="E2151" s="7" t="s">
        <v>569</v>
      </c>
      <c r="F2151" s="7">
        <v>18</v>
      </c>
      <c r="G2151" s="7" t="s">
        <v>149</v>
      </c>
      <c r="H2151" s="7" t="s">
        <v>551</v>
      </c>
      <c r="I2151" s="7" t="s">
        <v>5862</v>
      </c>
      <c r="J2151" s="7" t="s">
        <v>4666</v>
      </c>
      <c r="N2151" t="str">
        <f t="shared" si="363"/>
        <v>浅野</v>
      </c>
      <c r="O2151" t="str">
        <f t="shared" si="364"/>
        <v>雄策</v>
      </c>
      <c r="P2151" t="str">
        <f t="shared" si="365"/>
        <v>アサノ</v>
      </c>
      <c r="Q2151" t="str">
        <f t="shared" si="366"/>
        <v>ユウサク</v>
      </c>
      <c r="R2151">
        <f t="shared" si="367"/>
        <v>18</v>
      </c>
      <c r="S2151" t="str">
        <f t="shared" si="368"/>
        <v>2004</v>
      </c>
      <c r="T2151" t="str">
        <f t="shared" si="369"/>
        <v>0304</v>
      </c>
      <c r="U2151" t="str">
        <f t="shared" si="370"/>
        <v>2004/03/04</v>
      </c>
      <c r="V2151" t="str">
        <f t="shared" si="371"/>
        <v>大阪</v>
      </c>
      <c r="W2151" t="str">
        <f t="shared" si="372"/>
        <v/>
      </c>
      <c r="X2151" t="str">
        <f t="shared" si="373"/>
        <v>龍谷大</v>
      </c>
    </row>
    <row r="2152" spans="1:24" x14ac:dyDescent="0.55000000000000004">
      <c r="A2152" s="7" t="s">
        <v>6194</v>
      </c>
      <c r="B2152" s="7">
        <v>2151</v>
      </c>
      <c r="C2152" s="7" t="s">
        <v>7485</v>
      </c>
      <c r="D2152" s="7" t="s">
        <v>7486</v>
      </c>
      <c r="E2152" s="7" t="s">
        <v>6933</v>
      </c>
      <c r="F2152" s="7">
        <v>18</v>
      </c>
      <c r="G2152" s="7" t="s">
        <v>143</v>
      </c>
      <c r="H2152" s="7" t="s">
        <v>551</v>
      </c>
      <c r="I2152" s="7" t="s">
        <v>4966</v>
      </c>
      <c r="J2152" s="7" t="s">
        <v>129</v>
      </c>
      <c r="N2152" t="str">
        <f t="shared" si="363"/>
        <v>石本</v>
      </c>
      <c r="O2152" t="str">
        <f t="shared" si="364"/>
        <v>悠希</v>
      </c>
      <c r="P2152" t="str">
        <f t="shared" si="365"/>
        <v>イシモト</v>
      </c>
      <c r="Q2152" t="str">
        <f t="shared" si="366"/>
        <v>ユウキ</v>
      </c>
      <c r="R2152">
        <f t="shared" si="367"/>
        <v>19</v>
      </c>
      <c r="S2152" t="str">
        <f t="shared" si="368"/>
        <v>2003</v>
      </c>
      <c r="T2152" t="str">
        <f t="shared" si="369"/>
        <v>0507</v>
      </c>
      <c r="U2152" t="str">
        <f t="shared" si="370"/>
        <v>2003/05/07</v>
      </c>
      <c r="V2152" t="str">
        <f t="shared" si="371"/>
        <v>兵庫</v>
      </c>
      <c r="W2152" t="str">
        <f t="shared" si="372"/>
        <v/>
      </c>
      <c r="X2152" t="str">
        <f t="shared" si="373"/>
        <v>龍谷大</v>
      </c>
    </row>
    <row r="2153" spans="1:24" x14ac:dyDescent="0.55000000000000004">
      <c r="A2153" s="7" t="s">
        <v>6194</v>
      </c>
      <c r="B2153" s="7">
        <v>2152</v>
      </c>
      <c r="C2153" s="7" t="s">
        <v>7487</v>
      </c>
      <c r="D2153" s="7" t="s">
        <v>7488</v>
      </c>
      <c r="E2153" s="7" t="s">
        <v>7489</v>
      </c>
      <c r="F2153" s="7">
        <v>18</v>
      </c>
      <c r="G2153" s="7" t="s">
        <v>163</v>
      </c>
      <c r="H2153" s="7" t="s">
        <v>551</v>
      </c>
      <c r="I2153" s="7" t="s">
        <v>116</v>
      </c>
      <c r="J2153" s="7" t="s">
        <v>186</v>
      </c>
      <c r="N2153" t="str">
        <f t="shared" si="363"/>
        <v>藤田</v>
      </c>
      <c r="O2153" t="str">
        <f t="shared" si="364"/>
        <v>歩夢</v>
      </c>
      <c r="P2153" t="str">
        <f t="shared" si="365"/>
        <v>フジタ</v>
      </c>
      <c r="Q2153" t="str">
        <f t="shared" si="366"/>
        <v>アユム</v>
      </c>
      <c r="R2153">
        <f t="shared" si="367"/>
        <v>19</v>
      </c>
      <c r="S2153" t="str">
        <f t="shared" si="368"/>
        <v>2003</v>
      </c>
      <c r="T2153" t="str">
        <f t="shared" si="369"/>
        <v>0504</v>
      </c>
      <c r="U2153" t="str">
        <f t="shared" si="370"/>
        <v>2003/05/04</v>
      </c>
      <c r="V2153" t="str">
        <f t="shared" si="371"/>
        <v>福井</v>
      </c>
      <c r="W2153" t="str">
        <f t="shared" si="372"/>
        <v/>
      </c>
      <c r="X2153" t="str">
        <f t="shared" si="373"/>
        <v>龍谷大</v>
      </c>
    </row>
    <row r="2154" spans="1:24" x14ac:dyDescent="0.55000000000000004">
      <c r="A2154" s="7" t="s">
        <v>6194</v>
      </c>
      <c r="B2154" s="7">
        <v>2153</v>
      </c>
      <c r="C2154" s="7" t="s">
        <v>7490</v>
      </c>
      <c r="D2154" s="7" t="s">
        <v>7491</v>
      </c>
      <c r="E2154" s="7" t="s">
        <v>6789</v>
      </c>
      <c r="F2154" s="7">
        <v>18</v>
      </c>
      <c r="G2154" s="7" t="s">
        <v>98</v>
      </c>
      <c r="H2154" s="7" t="s">
        <v>551</v>
      </c>
      <c r="I2154" s="7" t="s">
        <v>7492</v>
      </c>
      <c r="J2154" s="7" t="s">
        <v>333</v>
      </c>
      <c r="N2154" t="str">
        <f t="shared" si="363"/>
        <v>世良</v>
      </c>
      <c r="O2154" t="str">
        <f t="shared" si="364"/>
        <v>侑也</v>
      </c>
      <c r="P2154" t="str">
        <f t="shared" si="365"/>
        <v>セラ</v>
      </c>
      <c r="Q2154" t="str">
        <f t="shared" si="366"/>
        <v>ユウヤ</v>
      </c>
      <c r="R2154">
        <f t="shared" si="367"/>
        <v>19</v>
      </c>
      <c r="S2154" t="str">
        <f t="shared" si="368"/>
        <v>2003</v>
      </c>
      <c r="T2154" t="str">
        <f t="shared" si="369"/>
        <v>1009</v>
      </c>
      <c r="U2154" t="str">
        <f t="shared" si="370"/>
        <v>2003/10/09</v>
      </c>
      <c r="V2154" t="str">
        <f t="shared" si="371"/>
        <v>滋賀</v>
      </c>
      <c r="W2154" t="str">
        <f t="shared" si="372"/>
        <v/>
      </c>
      <c r="X2154" t="str">
        <f t="shared" si="373"/>
        <v>龍谷大</v>
      </c>
    </row>
    <row r="2155" spans="1:24" x14ac:dyDescent="0.55000000000000004">
      <c r="A2155" s="7" t="s">
        <v>3813</v>
      </c>
      <c r="B2155" s="7">
        <v>2154</v>
      </c>
      <c r="C2155" s="7" t="s">
        <v>7493</v>
      </c>
      <c r="D2155" s="7" t="s">
        <v>7494</v>
      </c>
      <c r="E2155" s="7" t="s">
        <v>7495</v>
      </c>
      <c r="F2155" s="7">
        <v>18</v>
      </c>
      <c r="G2155" s="7" t="s">
        <v>143</v>
      </c>
      <c r="H2155" s="7" t="s">
        <v>551</v>
      </c>
      <c r="I2155" s="7" t="s">
        <v>497</v>
      </c>
      <c r="J2155" s="7" t="s">
        <v>474</v>
      </c>
      <c r="N2155" t="str">
        <f t="shared" si="363"/>
        <v>山本</v>
      </c>
      <c r="O2155" t="str">
        <f t="shared" si="364"/>
        <v>康太</v>
      </c>
      <c r="P2155" t="str">
        <f t="shared" si="365"/>
        <v>ヤマモト</v>
      </c>
      <c r="Q2155" t="str">
        <f t="shared" si="366"/>
        <v>コウタ</v>
      </c>
      <c r="R2155">
        <f t="shared" si="367"/>
        <v>19</v>
      </c>
      <c r="S2155" t="str">
        <f t="shared" si="368"/>
        <v>2003</v>
      </c>
      <c r="T2155" t="str">
        <f t="shared" si="369"/>
        <v>0907</v>
      </c>
      <c r="U2155" t="str">
        <f t="shared" si="370"/>
        <v>2003/09/07</v>
      </c>
      <c r="V2155" t="str">
        <f t="shared" si="371"/>
        <v>兵庫</v>
      </c>
      <c r="W2155" t="str">
        <f t="shared" si="372"/>
        <v/>
      </c>
      <c r="X2155" t="str">
        <f t="shared" si="373"/>
        <v>甲南大</v>
      </c>
    </row>
    <row r="2156" spans="1:24" x14ac:dyDescent="0.55000000000000004">
      <c r="A2156" s="7" t="s">
        <v>3813</v>
      </c>
      <c r="B2156" s="7">
        <v>2155</v>
      </c>
      <c r="C2156" s="7" t="s">
        <v>7496</v>
      </c>
      <c r="D2156" s="7" t="s">
        <v>7497</v>
      </c>
      <c r="E2156" s="7" t="s">
        <v>6930</v>
      </c>
      <c r="F2156" s="7">
        <v>18</v>
      </c>
      <c r="G2156" s="7" t="s">
        <v>143</v>
      </c>
      <c r="H2156" s="7" t="s">
        <v>551</v>
      </c>
      <c r="I2156" s="7" t="s">
        <v>585</v>
      </c>
      <c r="J2156" s="7" t="s">
        <v>262</v>
      </c>
      <c r="N2156" t="str">
        <f t="shared" si="363"/>
        <v>土屋</v>
      </c>
      <c r="O2156" t="str">
        <f t="shared" si="364"/>
        <v>幸輝</v>
      </c>
      <c r="P2156" t="str">
        <f t="shared" si="365"/>
        <v>ツチヤ</v>
      </c>
      <c r="Q2156" t="str">
        <f t="shared" si="366"/>
        <v>コウキ</v>
      </c>
      <c r="R2156">
        <f t="shared" si="367"/>
        <v>19</v>
      </c>
      <c r="S2156" t="str">
        <f t="shared" si="368"/>
        <v>2003</v>
      </c>
      <c r="T2156" t="str">
        <f t="shared" si="369"/>
        <v>1211</v>
      </c>
      <c r="U2156" t="str">
        <f t="shared" si="370"/>
        <v>2003/12/11</v>
      </c>
      <c r="V2156" t="str">
        <f t="shared" si="371"/>
        <v>兵庫</v>
      </c>
      <c r="W2156" t="str">
        <f t="shared" si="372"/>
        <v/>
      </c>
      <c r="X2156" t="str">
        <f t="shared" si="373"/>
        <v>甲南大</v>
      </c>
    </row>
    <row r="2157" spans="1:24" x14ac:dyDescent="0.55000000000000004">
      <c r="A2157" s="7" t="s">
        <v>3813</v>
      </c>
      <c r="B2157" s="7">
        <v>2156</v>
      </c>
      <c r="C2157" s="7" t="s">
        <v>7498</v>
      </c>
      <c r="D2157" s="7" t="s">
        <v>7499</v>
      </c>
      <c r="E2157" s="7" t="s">
        <v>589</v>
      </c>
      <c r="F2157" s="7">
        <v>18</v>
      </c>
      <c r="G2157" s="7" t="s">
        <v>143</v>
      </c>
      <c r="H2157" s="7" t="s">
        <v>551</v>
      </c>
      <c r="I2157" s="7" t="s">
        <v>7500</v>
      </c>
      <c r="J2157" s="7" t="s">
        <v>2016</v>
      </c>
      <c r="N2157" t="str">
        <f t="shared" si="363"/>
        <v>大國</v>
      </c>
      <c r="O2157" t="str">
        <f t="shared" si="364"/>
        <v>拓人</v>
      </c>
      <c r="P2157" t="str">
        <f t="shared" si="365"/>
        <v>オオクニ</v>
      </c>
      <c r="Q2157" t="str">
        <f t="shared" si="366"/>
        <v>タクト</v>
      </c>
      <c r="R2157">
        <f t="shared" si="367"/>
        <v>19</v>
      </c>
      <c r="S2157" t="str">
        <f t="shared" si="368"/>
        <v>2003</v>
      </c>
      <c r="T2157" t="str">
        <f t="shared" si="369"/>
        <v>0410</v>
      </c>
      <c r="U2157" t="str">
        <f t="shared" si="370"/>
        <v>2003/04/10</v>
      </c>
      <c r="V2157" t="str">
        <f t="shared" si="371"/>
        <v>兵庫</v>
      </c>
      <c r="W2157" t="str">
        <f t="shared" si="372"/>
        <v/>
      </c>
      <c r="X2157" t="str">
        <f t="shared" si="373"/>
        <v>甲南大</v>
      </c>
    </row>
    <row r="2158" spans="1:24" x14ac:dyDescent="0.55000000000000004">
      <c r="A2158" s="7" t="s">
        <v>3813</v>
      </c>
      <c r="B2158" s="7">
        <v>2157</v>
      </c>
      <c r="C2158" s="7" t="s">
        <v>7501</v>
      </c>
      <c r="D2158" s="7" t="s">
        <v>7502</v>
      </c>
      <c r="E2158" s="7" t="s">
        <v>2171</v>
      </c>
      <c r="F2158" s="7">
        <v>18</v>
      </c>
      <c r="G2158" s="7" t="s">
        <v>149</v>
      </c>
      <c r="H2158" s="7" t="s">
        <v>551</v>
      </c>
      <c r="I2158" s="7" t="s">
        <v>685</v>
      </c>
      <c r="J2158" s="7" t="s">
        <v>2297</v>
      </c>
      <c r="N2158" t="str">
        <f t="shared" si="363"/>
        <v>竹内</v>
      </c>
      <c r="O2158" t="str">
        <f t="shared" si="364"/>
        <v>蓮</v>
      </c>
      <c r="P2158" t="str">
        <f t="shared" si="365"/>
        <v>タケウチ</v>
      </c>
      <c r="Q2158" t="str">
        <f t="shared" si="366"/>
        <v>レン</v>
      </c>
      <c r="R2158">
        <f t="shared" si="367"/>
        <v>18</v>
      </c>
      <c r="S2158" t="str">
        <f t="shared" si="368"/>
        <v>2004</v>
      </c>
      <c r="T2158" t="str">
        <f t="shared" si="369"/>
        <v>0302</v>
      </c>
      <c r="U2158" t="str">
        <f t="shared" si="370"/>
        <v>2004/03/02</v>
      </c>
      <c r="V2158" t="str">
        <f t="shared" si="371"/>
        <v>大阪</v>
      </c>
      <c r="W2158" t="str">
        <f t="shared" si="372"/>
        <v/>
      </c>
      <c r="X2158" t="str">
        <f t="shared" si="373"/>
        <v>甲南大</v>
      </c>
    </row>
    <row r="2159" spans="1:24" x14ac:dyDescent="0.55000000000000004">
      <c r="A2159" s="7" t="s">
        <v>3813</v>
      </c>
      <c r="B2159" s="7">
        <v>2158</v>
      </c>
      <c r="C2159" s="7" t="s">
        <v>7503</v>
      </c>
      <c r="D2159" s="7" t="s">
        <v>7504</v>
      </c>
      <c r="E2159" s="7" t="s">
        <v>7505</v>
      </c>
      <c r="F2159" s="7">
        <v>18</v>
      </c>
      <c r="G2159" s="7" t="s">
        <v>149</v>
      </c>
      <c r="H2159" s="7" t="s">
        <v>551</v>
      </c>
      <c r="I2159" s="7" t="s">
        <v>3222</v>
      </c>
      <c r="J2159" s="7" t="s">
        <v>262</v>
      </c>
      <c r="N2159" t="str">
        <f t="shared" si="363"/>
        <v>浅田</v>
      </c>
      <c r="O2159" t="str">
        <f t="shared" si="364"/>
        <v>晃季</v>
      </c>
      <c r="P2159" t="str">
        <f t="shared" si="365"/>
        <v>アサダ</v>
      </c>
      <c r="Q2159" t="str">
        <f t="shared" si="366"/>
        <v>コウキ</v>
      </c>
      <c r="R2159">
        <f t="shared" si="367"/>
        <v>19</v>
      </c>
      <c r="S2159" t="str">
        <f t="shared" si="368"/>
        <v>2003</v>
      </c>
      <c r="T2159" t="str">
        <f t="shared" si="369"/>
        <v>0629</v>
      </c>
      <c r="U2159" t="str">
        <f t="shared" si="370"/>
        <v>2003/06/29</v>
      </c>
      <c r="V2159" t="str">
        <f t="shared" si="371"/>
        <v>大阪</v>
      </c>
      <c r="W2159" t="str">
        <f t="shared" si="372"/>
        <v/>
      </c>
      <c r="X2159" t="str">
        <f t="shared" si="373"/>
        <v>甲南大</v>
      </c>
    </row>
    <row r="2160" spans="1:24" x14ac:dyDescent="0.55000000000000004">
      <c r="A2160" s="7" t="s">
        <v>3813</v>
      </c>
      <c r="B2160" s="7">
        <v>2159</v>
      </c>
      <c r="C2160" s="7" t="s">
        <v>7506</v>
      </c>
      <c r="D2160" s="7" t="s">
        <v>7507</v>
      </c>
      <c r="E2160" s="7" t="s">
        <v>6525</v>
      </c>
      <c r="F2160" s="7">
        <v>18</v>
      </c>
      <c r="G2160" s="7" t="s">
        <v>143</v>
      </c>
      <c r="H2160" s="7" t="s">
        <v>551</v>
      </c>
      <c r="I2160" s="7" t="s">
        <v>7508</v>
      </c>
      <c r="J2160" s="7" t="s">
        <v>7509</v>
      </c>
      <c r="N2160" t="str">
        <f t="shared" si="363"/>
        <v>中原</v>
      </c>
      <c r="O2160" t="str">
        <f t="shared" si="364"/>
        <v>隆満</v>
      </c>
      <c r="P2160" t="str">
        <f t="shared" si="365"/>
        <v>ナカハラ</v>
      </c>
      <c r="Q2160" t="str">
        <f t="shared" si="366"/>
        <v>タカミツ</v>
      </c>
      <c r="R2160">
        <f t="shared" si="367"/>
        <v>19</v>
      </c>
      <c r="S2160" t="str">
        <f t="shared" si="368"/>
        <v>2003</v>
      </c>
      <c r="T2160" t="str">
        <f t="shared" si="369"/>
        <v>0730</v>
      </c>
      <c r="U2160" t="str">
        <f t="shared" si="370"/>
        <v>2003/07/30</v>
      </c>
      <c r="V2160" t="str">
        <f t="shared" si="371"/>
        <v>兵庫</v>
      </c>
      <c r="W2160" t="str">
        <f t="shared" si="372"/>
        <v/>
      </c>
      <c r="X2160" t="str">
        <f t="shared" si="373"/>
        <v>甲南大</v>
      </c>
    </row>
    <row r="2161" spans="1:24" x14ac:dyDescent="0.55000000000000004">
      <c r="A2161" s="7" t="s">
        <v>3937</v>
      </c>
      <c r="B2161" s="7">
        <v>2160</v>
      </c>
      <c r="C2161" s="7" t="s">
        <v>7510</v>
      </c>
      <c r="D2161" s="7" t="s">
        <v>7511</v>
      </c>
      <c r="E2161" s="7" t="s">
        <v>579</v>
      </c>
      <c r="F2161" s="7">
        <v>18</v>
      </c>
      <c r="G2161" s="7" t="s">
        <v>143</v>
      </c>
      <c r="H2161" s="7" t="s">
        <v>551</v>
      </c>
      <c r="I2161" s="7" t="s">
        <v>1667</v>
      </c>
      <c r="J2161" s="7" t="s">
        <v>3054</v>
      </c>
      <c r="N2161" t="str">
        <f t="shared" si="363"/>
        <v>古賀</v>
      </c>
      <c r="O2161" t="str">
        <f t="shared" si="364"/>
        <v>天</v>
      </c>
      <c r="P2161" t="str">
        <f t="shared" si="365"/>
        <v>コガ</v>
      </c>
      <c r="Q2161" t="str">
        <f t="shared" si="366"/>
        <v>タカト</v>
      </c>
      <c r="R2161">
        <f t="shared" si="367"/>
        <v>19</v>
      </c>
      <c r="S2161" t="str">
        <f t="shared" si="368"/>
        <v>2003</v>
      </c>
      <c r="T2161" t="str">
        <f t="shared" si="369"/>
        <v>0928</v>
      </c>
      <c r="U2161" t="str">
        <f t="shared" si="370"/>
        <v>2003/09/28</v>
      </c>
      <c r="V2161" t="str">
        <f t="shared" si="371"/>
        <v>兵庫</v>
      </c>
      <c r="W2161" t="str">
        <f t="shared" si="372"/>
        <v/>
      </c>
      <c r="X2161" t="str">
        <f t="shared" si="373"/>
        <v>神戸大</v>
      </c>
    </row>
    <row r="2162" spans="1:24" x14ac:dyDescent="0.55000000000000004">
      <c r="A2162" s="7" t="s">
        <v>3937</v>
      </c>
      <c r="B2162" s="7">
        <v>2161</v>
      </c>
      <c r="C2162" s="7" t="s">
        <v>7512</v>
      </c>
      <c r="D2162" s="7" t="s">
        <v>7513</v>
      </c>
      <c r="E2162" s="7" t="s">
        <v>1098</v>
      </c>
      <c r="F2162" s="7">
        <v>18</v>
      </c>
      <c r="G2162" s="7" t="s">
        <v>143</v>
      </c>
      <c r="H2162" s="7" t="s">
        <v>551</v>
      </c>
      <c r="I2162" s="7" t="s">
        <v>7514</v>
      </c>
      <c r="J2162" s="7" t="s">
        <v>7515</v>
      </c>
      <c r="N2162" t="str">
        <f t="shared" si="363"/>
        <v>出口</v>
      </c>
      <c r="O2162" t="str">
        <f t="shared" si="364"/>
        <v>友淳</v>
      </c>
      <c r="P2162" t="str">
        <f t="shared" si="365"/>
        <v>デグチ</v>
      </c>
      <c r="Q2162" t="str">
        <f t="shared" si="366"/>
        <v>トモアツ</v>
      </c>
      <c r="R2162">
        <f t="shared" si="367"/>
        <v>19</v>
      </c>
      <c r="S2162" t="str">
        <f t="shared" si="368"/>
        <v>2003</v>
      </c>
      <c r="T2162" t="str">
        <f t="shared" si="369"/>
        <v>0406</v>
      </c>
      <c r="U2162" t="str">
        <f t="shared" si="370"/>
        <v>2003/04/06</v>
      </c>
      <c r="V2162" t="str">
        <f t="shared" si="371"/>
        <v>兵庫</v>
      </c>
      <c r="W2162" t="str">
        <f t="shared" si="372"/>
        <v/>
      </c>
      <c r="X2162" t="str">
        <f t="shared" si="373"/>
        <v>神戸大</v>
      </c>
    </row>
    <row r="2163" spans="1:24" x14ac:dyDescent="0.55000000000000004">
      <c r="A2163" s="7" t="s">
        <v>3937</v>
      </c>
      <c r="B2163" s="7">
        <v>2162</v>
      </c>
      <c r="C2163" s="7" t="s">
        <v>7516</v>
      </c>
      <c r="D2163" s="7" t="s">
        <v>5248</v>
      </c>
      <c r="E2163" s="7" t="s">
        <v>7517</v>
      </c>
      <c r="F2163" s="7">
        <v>18</v>
      </c>
      <c r="G2163" s="7" t="s">
        <v>143</v>
      </c>
      <c r="H2163" s="7" t="s">
        <v>551</v>
      </c>
      <c r="I2163" s="7" t="s">
        <v>1704</v>
      </c>
      <c r="J2163" s="7" t="s">
        <v>117</v>
      </c>
      <c r="N2163" t="str">
        <f t="shared" si="363"/>
        <v>西田</v>
      </c>
      <c r="O2163" t="str">
        <f t="shared" si="364"/>
        <v>匠見</v>
      </c>
      <c r="P2163" t="str">
        <f t="shared" si="365"/>
        <v>ニシダ</v>
      </c>
      <c r="Q2163" t="str">
        <f t="shared" si="366"/>
        <v>タクミ</v>
      </c>
      <c r="R2163">
        <f t="shared" si="367"/>
        <v>19</v>
      </c>
      <c r="S2163" t="str">
        <f t="shared" si="368"/>
        <v>2003</v>
      </c>
      <c r="T2163" t="str">
        <f t="shared" si="369"/>
        <v>0531</v>
      </c>
      <c r="U2163" t="str">
        <f t="shared" si="370"/>
        <v>2003/05/31</v>
      </c>
      <c r="V2163" t="str">
        <f t="shared" si="371"/>
        <v>兵庫</v>
      </c>
      <c r="W2163" t="str">
        <f t="shared" si="372"/>
        <v/>
      </c>
      <c r="X2163" t="str">
        <f t="shared" si="373"/>
        <v>神戸大</v>
      </c>
    </row>
    <row r="2164" spans="1:24" x14ac:dyDescent="0.55000000000000004">
      <c r="A2164" s="7" t="s">
        <v>3937</v>
      </c>
      <c r="B2164" s="7">
        <v>2163</v>
      </c>
      <c r="C2164" s="7" t="s">
        <v>7518</v>
      </c>
      <c r="D2164" s="7" t="s">
        <v>7519</v>
      </c>
      <c r="E2164" s="7" t="s">
        <v>4142</v>
      </c>
      <c r="F2164" s="7">
        <v>19</v>
      </c>
      <c r="G2164" s="7" t="s">
        <v>149</v>
      </c>
      <c r="H2164" s="7" t="s">
        <v>551</v>
      </c>
      <c r="I2164" s="7" t="s">
        <v>1252</v>
      </c>
      <c r="J2164" s="7" t="s">
        <v>1500</v>
      </c>
      <c r="N2164" t="str">
        <f t="shared" si="363"/>
        <v>増田</v>
      </c>
      <c r="O2164" t="str">
        <f t="shared" si="364"/>
        <v>圭紀</v>
      </c>
      <c r="P2164" t="str">
        <f t="shared" si="365"/>
        <v>マスダ</v>
      </c>
      <c r="Q2164" t="str">
        <f t="shared" si="366"/>
        <v>ヨシキ</v>
      </c>
      <c r="R2164">
        <f t="shared" si="367"/>
        <v>20</v>
      </c>
      <c r="S2164" t="str">
        <f t="shared" si="368"/>
        <v>2002</v>
      </c>
      <c r="T2164" t="str">
        <f t="shared" si="369"/>
        <v>0722</v>
      </c>
      <c r="U2164" t="str">
        <f t="shared" si="370"/>
        <v>2002/07/22</v>
      </c>
      <c r="V2164" t="str">
        <f t="shared" si="371"/>
        <v>大阪</v>
      </c>
      <c r="W2164" t="str">
        <f t="shared" si="372"/>
        <v/>
      </c>
      <c r="X2164" t="str">
        <f t="shared" si="373"/>
        <v>神戸大</v>
      </c>
    </row>
    <row r="2165" spans="1:24" x14ac:dyDescent="0.55000000000000004">
      <c r="A2165" s="7" t="s">
        <v>3937</v>
      </c>
      <c r="B2165" s="7">
        <v>2164</v>
      </c>
      <c r="C2165" s="7" t="s">
        <v>7520</v>
      </c>
      <c r="D2165" s="7" t="s">
        <v>7521</v>
      </c>
      <c r="E2165" s="7" t="s">
        <v>7522</v>
      </c>
      <c r="F2165" s="7">
        <v>18</v>
      </c>
      <c r="G2165" s="7" t="s">
        <v>143</v>
      </c>
      <c r="H2165" s="7" t="s">
        <v>551</v>
      </c>
      <c r="I2165" s="7" t="s">
        <v>7523</v>
      </c>
      <c r="J2165" s="7" t="s">
        <v>498</v>
      </c>
      <c r="N2165" t="str">
        <f t="shared" si="363"/>
        <v>宮阪</v>
      </c>
      <c r="O2165" t="str">
        <f t="shared" si="364"/>
        <v>朋宏</v>
      </c>
      <c r="P2165" t="str">
        <f t="shared" si="365"/>
        <v>ミヤサカ</v>
      </c>
      <c r="Q2165" t="str">
        <f t="shared" si="366"/>
        <v>トモヒロ</v>
      </c>
      <c r="R2165">
        <f t="shared" si="367"/>
        <v>19</v>
      </c>
      <c r="S2165" t="str">
        <f t="shared" si="368"/>
        <v>2003</v>
      </c>
      <c r="T2165" t="str">
        <f t="shared" si="369"/>
        <v>0722</v>
      </c>
      <c r="U2165" t="str">
        <f t="shared" si="370"/>
        <v>2003/07/22</v>
      </c>
      <c r="V2165" t="str">
        <f t="shared" si="371"/>
        <v>兵庫</v>
      </c>
      <c r="W2165" t="str">
        <f t="shared" si="372"/>
        <v/>
      </c>
      <c r="X2165" t="str">
        <f t="shared" si="373"/>
        <v>神戸大</v>
      </c>
    </row>
    <row r="2166" spans="1:24" x14ac:dyDescent="0.55000000000000004">
      <c r="A2166" s="7" t="s">
        <v>3937</v>
      </c>
      <c r="B2166" s="7">
        <v>2165</v>
      </c>
      <c r="C2166" s="7" t="s">
        <v>7524</v>
      </c>
      <c r="D2166" s="7" t="s">
        <v>7525</v>
      </c>
      <c r="E2166" s="7" t="s">
        <v>7526</v>
      </c>
      <c r="F2166" s="7">
        <v>19</v>
      </c>
      <c r="G2166" s="7" t="s">
        <v>149</v>
      </c>
      <c r="H2166" s="7" t="s">
        <v>551</v>
      </c>
      <c r="I2166" s="7" t="s">
        <v>7527</v>
      </c>
      <c r="J2166" s="7" t="s">
        <v>1745</v>
      </c>
      <c r="N2166" t="str">
        <f t="shared" si="363"/>
        <v>吉野</v>
      </c>
      <c r="O2166" t="str">
        <f t="shared" si="364"/>
        <v>槙</v>
      </c>
      <c r="P2166" t="str">
        <f t="shared" si="365"/>
        <v>ヨシノ</v>
      </c>
      <c r="Q2166" t="str">
        <f t="shared" si="366"/>
        <v>シン</v>
      </c>
      <c r="R2166">
        <f t="shared" si="367"/>
        <v>20</v>
      </c>
      <c r="S2166" t="str">
        <f t="shared" si="368"/>
        <v>2002</v>
      </c>
      <c r="T2166" t="str">
        <f t="shared" si="369"/>
        <v>0915</v>
      </c>
      <c r="U2166" t="str">
        <f t="shared" si="370"/>
        <v>2002/09/15</v>
      </c>
      <c r="V2166" t="str">
        <f t="shared" si="371"/>
        <v>大阪</v>
      </c>
      <c r="W2166" t="str">
        <f t="shared" si="372"/>
        <v/>
      </c>
      <c r="X2166" t="str">
        <f t="shared" si="373"/>
        <v>神戸大</v>
      </c>
    </row>
    <row r="2167" spans="1:24" x14ac:dyDescent="0.55000000000000004">
      <c r="A2167" s="7" t="s">
        <v>3937</v>
      </c>
      <c r="B2167" s="7">
        <v>2166</v>
      </c>
      <c r="C2167" s="7" t="s">
        <v>7528</v>
      </c>
      <c r="D2167" s="7" t="s">
        <v>7529</v>
      </c>
      <c r="E2167" s="7" t="s">
        <v>1890</v>
      </c>
      <c r="F2167" s="7">
        <v>19</v>
      </c>
      <c r="G2167" s="7" t="s">
        <v>143</v>
      </c>
      <c r="H2167" s="7" t="s">
        <v>551</v>
      </c>
      <c r="I2167" s="7" t="s">
        <v>3555</v>
      </c>
      <c r="J2167" s="7" t="s">
        <v>139</v>
      </c>
      <c r="N2167" t="str">
        <f t="shared" si="363"/>
        <v>平尾</v>
      </c>
      <c r="O2167" t="str">
        <f t="shared" si="364"/>
        <v>瑛</v>
      </c>
      <c r="P2167" t="str">
        <f t="shared" si="365"/>
        <v>ヒラオ</v>
      </c>
      <c r="Q2167" t="str">
        <f t="shared" si="366"/>
        <v>アキラ</v>
      </c>
      <c r="R2167">
        <f t="shared" si="367"/>
        <v>20</v>
      </c>
      <c r="S2167" t="str">
        <f t="shared" si="368"/>
        <v>2002</v>
      </c>
      <c r="T2167" t="str">
        <f t="shared" si="369"/>
        <v>0910</v>
      </c>
      <c r="U2167" t="str">
        <f t="shared" si="370"/>
        <v>2002/09/10</v>
      </c>
      <c r="V2167" t="str">
        <f t="shared" si="371"/>
        <v>兵庫</v>
      </c>
      <c r="W2167" t="str">
        <f t="shared" si="372"/>
        <v/>
      </c>
      <c r="X2167" t="str">
        <f t="shared" si="373"/>
        <v>神戸大</v>
      </c>
    </row>
    <row r="2168" spans="1:24" x14ac:dyDescent="0.55000000000000004">
      <c r="A2168" s="7" t="s">
        <v>3937</v>
      </c>
      <c r="B2168" s="7">
        <v>2167</v>
      </c>
      <c r="C2168" s="7" t="s">
        <v>7530</v>
      </c>
      <c r="D2168" s="7" t="s">
        <v>7531</v>
      </c>
      <c r="E2168" s="7" t="s">
        <v>2141</v>
      </c>
      <c r="F2168" s="7">
        <v>18</v>
      </c>
      <c r="G2168" s="7" t="s">
        <v>163</v>
      </c>
      <c r="H2168" s="7" t="s">
        <v>551</v>
      </c>
      <c r="I2168" s="7" t="s">
        <v>1238</v>
      </c>
      <c r="J2168" s="7" t="s">
        <v>515</v>
      </c>
      <c r="N2168" t="str">
        <f t="shared" si="363"/>
        <v>岡部</v>
      </c>
      <c r="O2168" t="str">
        <f t="shared" si="364"/>
        <v>恵大</v>
      </c>
      <c r="P2168" t="str">
        <f t="shared" si="365"/>
        <v>オカベ</v>
      </c>
      <c r="Q2168" t="str">
        <f t="shared" si="366"/>
        <v>ケイタ</v>
      </c>
      <c r="R2168">
        <f t="shared" si="367"/>
        <v>19</v>
      </c>
      <c r="S2168" t="str">
        <f t="shared" si="368"/>
        <v>2003</v>
      </c>
      <c r="T2168" t="str">
        <f t="shared" si="369"/>
        <v>1118</v>
      </c>
      <c r="U2168" t="str">
        <f t="shared" si="370"/>
        <v>2003/11/18</v>
      </c>
      <c r="V2168" t="str">
        <f t="shared" si="371"/>
        <v>福井</v>
      </c>
      <c r="W2168" t="str">
        <f t="shared" si="372"/>
        <v/>
      </c>
      <c r="X2168" t="str">
        <f t="shared" si="373"/>
        <v>神戸大</v>
      </c>
    </row>
    <row r="2169" spans="1:24" x14ac:dyDescent="0.55000000000000004">
      <c r="A2169" s="7" t="s">
        <v>3937</v>
      </c>
      <c r="B2169" s="7">
        <v>2168</v>
      </c>
      <c r="C2169" s="7" t="s">
        <v>7532</v>
      </c>
      <c r="D2169" s="7" t="s">
        <v>7533</v>
      </c>
      <c r="E2169" s="7" t="s">
        <v>3804</v>
      </c>
      <c r="F2169" s="7">
        <v>18</v>
      </c>
      <c r="G2169" s="7" t="s">
        <v>109</v>
      </c>
      <c r="H2169" s="7" t="s">
        <v>551</v>
      </c>
      <c r="I2169" s="7" t="s">
        <v>747</v>
      </c>
      <c r="J2169" s="7" t="s">
        <v>1554</v>
      </c>
      <c r="N2169" t="str">
        <f t="shared" si="363"/>
        <v>岡田</v>
      </c>
      <c r="O2169" t="str">
        <f t="shared" si="364"/>
        <v>亮太</v>
      </c>
      <c r="P2169" t="str">
        <f t="shared" si="365"/>
        <v>オカダ</v>
      </c>
      <c r="Q2169" t="str">
        <f t="shared" si="366"/>
        <v>リョウタ</v>
      </c>
      <c r="R2169">
        <f t="shared" si="367"/>
        <v>19</v>
      </c>
      <c r="S2169" t="str">
        <f t="shared" si="368"/>
        <v>2003</v>
      </c>
      <c r="T2169" t="str">
        <f t="shared" si="369"/>
        <v>0804</v>
      </c>
      <c r="U2169" t="str">
        <f t="shared" si="370"/>
        <v>2003/08/04</v>
      </c>
      <c r="V2169" t="str">
        <f t="shared" si="371"/>
        <v>奈良</v>
      </c>
      <c r="W2169" t="str">
        <f t="shared" si="372"/>
        <v/>
      </c>
      <c r="X2169" t="str">
        <f t="shared" si="373"/>
        <v>神戸大</v>
      </c>
    </row>
    <row r="2170" spans="1:24" x14ac:dyDescent="0.55000000000000004">
      <c r="A2170" s="7" t="s">
        <v>3937</v>
      </c>
      <c r="B2170" s="7">
        <v>2169</v>
      </c>
      <c r="C2170" s="7" t="s">
        <v>7534</v>
      </c>
      <c r="D2170" s="7" t="s">
        <v>7535</v>
      </c>
      <c r="E2170" s="7" t="s">
        <v>2165</v>
      </c>
      <c r="F2170" s="7">
        <v>18</v>
      </c>
      <c r="G2170" s="7" t="s">
        <v>143</v>
      </c>
      <c r="H2170" s="7" t="s">
        <v>551</v>
      </c>
      <c r="I2170" s="7" t="s">
        <v>2250</v>
      </c>
      <c r="J2170" s="7" t="s">
        <v>2401</v>
      </c>
      <c r="N2170" t="str">
        <f t="shared" si="363"/>
        <v>平井</v>
      </c>
      <c r="O2170" t="str">
        <f t="shared" si="364"/>
        <v>康士朗</v>
      </c>
      <c r="P2170" t="str">
        <f t="shared" si="365"/>
        <v>ヒライ</v>
      </c>
      <c r="Q2170" t="str">
        <f t="shared" si="366"/>
        <v>コウシロウ</v>
      </c>
      <c r="R2170">
        <f t="shared" si="367"/>
        <v>19</v>
      </c>
      <c r="S2170" t="str">
        <f t="shared" si="368"/>
        <v>2003</v>
      </c>
      <c r="T2170" t="str">
        <f t="shared" si="369"/>
        <v>0724</v>
      </c>
      <c r="U2170" t="str">
        <f t="shared" si="370"/>
        <v>2003/07/24</v>
      </c>
      <c r="V2170" t="str">
        <f t="shared" si="371"/>
        <v>兵庫</v>
      </c>
      <c r="W2170" t="str">
        <f t="shared" si="372"/>
        <v/>
      </c>
      <c r="X2170" t="str">
        <f t="shared" si="373"/>
        <v>神戸大</v>
      </c>
    </row>
    <row r="2171" spans="1:24" x14ac:dyDescent="0.55000000000000004">
      <c r="A2171" s="7" t="s">
        <v>3937</v>
      </c>
      <c r="B2171" s="7">
        <v>2170</v>
      </c>
      <c r="C2171" s="7" t="s">
        <v>7536</v>
      </c>
      <c r="D2171" s="7" t="s">
        <v>7537</v>
      </c>
      <c r="E2171" s="7" t="s">
        <v>7538</v>
      </c>
      <c r="F2171" s="7">
        <v>18</v>
      </c>
      <c r="G2171" s="7" t="s">
        <v>149</v>
      </c>
      <c r="H2171" s="7" t="s">
        <v>551</v>
      </c>
      <c r="I2171" s="7" t="s">
        <v>2652</v>
      </c>
      <c r="J2171" s="7" t="s">
        <v>542</v>
      </c>
      <c r="N2171" t="str">
        <f t="shared" si="363"/>
        <v>小田</v>
      </c>
      <c r="O2171" t="str">
        <f t="shared" si="364"/>
        <v>悠汰</v>
      </c>
      <c r="P2171" t="str">
        <f t="shared" si="365"/>
        <v>オダ</v>
      </c>
      <c r="Q2171" t="str">
        <f t="shared" si="366"/>
        <v>ユウタ</v>
      </c>
      <c r="R2171">
        <f t="shared" si="367"/>
        <v>19</v>
      </c>
      <c r="S2171" t="str">
        <f t="shared" si="368"/>
        <v>2003</v>
      </c>
      <c r="T2171" t="str">
        <f t="shared" si="369"/>
        <v>1221</v>
      </c>
      <c r="U2171" t="str">
        <f t="shared" si="370"/>
        <v>2003/12/21</v>
      </c>
      <c r="V2171" t="str">
        <f t="shared" si="371"/>
        <v>大阪</v>
      </c>
      <c r="W2171" t="str">
        <f t="shared" si="372"/>
        <v/>
      </c>
      <c r="X2171" t="str">
        <f t="shared" si="373"/>
        <v>神戸大</v>
      </c>
    </row>
    <row r="2172" spans="1:24" x14ac:dyDescent="0.55000000000000004">
      <c r="A2172" s="7" t="s">
        <v>3937</v>
      </c>
      <c r="B2172" s="7">
        <v>2171</v>
      </c>
      <c r="C2172" s="7" t="s">
        <v>7539</v>
      </c>
      <c r="D2172" s="7" t="s">
        <v>7540</v>
      </c>
      <c r="E2172" s="7" t="s">
        <v>4645</v>
      </c>
      <c r="F2172" s="7">
        <v>18</v>
      </c>
      <c r="G2172" s="7" t="s">
        <v>143</v>
      </c>
      <c r="H2172" s="7" t="s">
        <v>551</v>
      </c>
      <c r="I2172" s="7" t="s">
        <v>7541</v>
      </c>
      <c r="J2172" s="7" t="s">
        <v>1736</v>
      </c>
      <c r="N2172" t="str">
        <f t="shared" si="363"/>
        <v>新谷</v>
      </c>
      <c r="O2172" t="str">
        <f t="shared" si="364"/>
        <v>浩生</v>
      </c>
      <c r="P2172" t="str">
        <f t="shared" si="365"/>
        <v>シンタニ</v>
      </c>
      <c r="Q2172" t="str">
        <f t="shared" si="366"/>
        <v>ヒロキ</v>
      </c>
      <c r="R2172">
        <f t="shared" si="367"/>
        <v>18</v>
      </c>
      <c r="S2172" t="str">
        <f t="shared" si="368"/>
        <v>2004</v>
      </c>
      <c r="T2172" t="str">
        <f t="shared" si="369"/>
        <v>0205</v>
      </c>
      <c r="U2172" t="str">
        <f t="shared" si="370"/>
        <v>2004/02/05</v>
      </c>
      <c r="V2172" t="str">
        <f t="shared" si="371"/>
        <v>兵庫</v>
      </c>
      <c r="W2172" t="str">
        <f t="shared" si="372"/>
        <v/>
      </c>
      <c r="X2172" t="str">
        <f t="shared" si="373"/>
        <v>神戸大</v>
      </c>
    </row>
    <row r="2173" spans="1:24" x14ac:dyDescent="0.55000000000000004">
      <c r="A2173" s="7" t="s">
        <v>3937</v>
      </c>
      <c r="B2173" s="7">
        <v>2172</v>
      </c>
      <c r="C2173" s="7" t="s">
        <v>7542</v>
      </c>
      <c r="D2173" s="7" t="s">
        <v>7543</v>
      </c>
      <c r="E2173" s="7" t="s">
        <v>2445</v>
      </c>
      <c r="F2173" s="7">
        <v>19</v>
      </c>
      <c r="G2173" s="7" t="s">
        <v>143</v>
      </c>
      <c r="H2173" s="7" t="s">
        <v>551</v>
      </c>
      <c r="I2173" s="7" t="s">
        <v>7544</v>
      </c>
      <c r="J2173" s="7" t="s">
        <v>6385</v>
      </c>
      <c r="N2173" t="str">
        <f t="shared" si="363"/>
        <v>唐治谷</v>
      </c>
      <c r="O2173" t="str">
        <f t="shared" si="364"/>
        <v>翔大</v>
      </c>
      <c r="P2173" t="str">
        <f t="shared" si="365"/>
        <v>トジタニ</v>
      </c>
      <c r="Q2173" t="str">
        <f t="shared" si="366"/>
        <v>ショウダイ</v>
      </c>
      <c r="R2173">
        <f t="shared" si="367"/>
        <v>20</v>
      </c>
      <c r="S2173" t="str">
        <f t="shared" si="368"/>
        <v>2002</v>
      </c>
      <c r="T2173" t="str">
        <f t="shared" si="369"/>
        <v>0619</v>
      </c>
      <c r="U2173" t="str">
        <f t="shared" si="370"/>
        <v>2002/06/19</v>
      </c>
      <c r="V2173" t="str">
        <f t="shared" si="371"/>
        <v>兵庫</v>
      </c>
      <c r="W2173" t="str">
        <f t="shared" si="372"/>
        <v/>
      </c>
      <c r="X2173" t="str">
        <f t="shared" si="373"/>
        <v>神戸大</v>
      </c>
    </row>
    <row r="2174" spans="1:24" x14ac:dyDescent="0.55000000000000004">
      <c r="A2174" s="7" t="s">
        <v>3937</v>
      </c>
      <c r="B2174" s="7">
        <v>2173</v>
      </c>
      <c r="C2174" s="7" t="s">
        <v>7545</v>
      </c>
      <c r="D2174" s="7" t="s">
        <v>7546</v>
      </c>
      <c r="E2174" s="7" t="s">
        <v>7547</v>
      </c>
      <c r="F2174" s="7">
        <v>18</v>
      </c>
      <c r="G2174" s="7" t="s">
        <v>149</v>
      </c>
      <c r="H2174" s="7" t="s">
        <v>551</v>
      </c>
      <c r="I2174" s="7" t="s">
        <v>497</v>
      </c>
      <c r="J2174" s="7" t="s">
        <v>1086</v>
      </c>
      <c r="N2174" t="str">
        <f t="shared" si="363"/>
        <v>山本</v>
      </c>
      <c r="O2174" t="str">
        <f t="shared" si="364"/>
        <v>倫士</v>
      </c>
      <c r="P2174" t="str">
        <f t="shared" si="365"/>
        <v>ヤマモト</v>
      </c>
      <c r="Q2174" t="str">
        <f t="shared" si="366"/>
        <v>サトシ</v>
      </c>
      <c r="R2174">
        <f t="shared" si="367"/>
        <v>19</v>
      </c>
      <c r="S2174" t="str">
        <f t="shared" si="368"/>
        <v>2003</v>
      </c>
      <c r="T2174" t="str">
        <f t="shared" si="369"/>
        <v>0922</v>
      </c>
      <c r="U2174" t="str">
        <f t="shared" si="370"/>
        <v>2003/09/22</v>
      </c>
      <c r="V2174" t="str">
        <f t="shared" si="371"/>
        <v>大阪</v>
      </c>
      <c r="W2174" t="str">
        <f t="shared" si="372"/>
        <v/>
      </c>
      <c r="X2174" t="str">
        <f t="shared" si="373"/>
        <v>神戸大</v>
      </c>
    </row>
    <row r="2175" spans="1:24" x14ac:dyDescent="0.55000000000000004">
      <c r="A2175" s="7" t="s">
        <v>4098</v>
      </c>
      <c r="B2175" s="7">
        <v>2174</v>
      </c>
      <c r="C2175" s="7" t="s">
        <v>7548</v>
      </c>
      <c r="D2175" s="7" t="s">
        <v>7549</v>
      </c>
      <c r="E2175" s="7" t="s">
        <v>6895</v>
      </c>
      <c r="F2175" s="7">
        <v>18</v>
      </c>
      <c r="G2175" s="7" t="s">
        <v>143</v>
      </c>
      <c r="H2175" s="7" t="s">
        <v>551</v>
      </c>
      <c r="I2175" s="7" t="s">
        <v>7550</v>
      </c>
      <c r="J2175" s="7" t="s">
        <v>235</v>
      </c>
      <c r="N2175" t="str">
        <f t="shared" si="363"/>
        <v>段塚</v>
      </c>
      <c r="O2175" t="str">
        <f t="shared" si="364"/>
        <v>夢叶</v>
      </c>
      <c r="P2175" t="str">
        <f t="shared" si="365"/>
        <v>ダンツカ</v>
      </c>
      <c r="Q2175" t="str">
        <f t="shared" si="366"/>
        <v>ユウト</v>
      </c>
      <c r="R2175">
        <f t="shared" si="367"/>
        <v>19</v>
      </c>
      <c r="S2175" t="str">
        <f t="shared" si="368"/>
        <v>2003</v>
      </c>
      <c r="T2175" t="str">
        <f t="shared" si="369"/>
        <v>0908</v>
      </c>
      <c r="U2175" t="str">
        <f t="shared" si="370"/>
        <v>2003/09/08</v>
      </c>
      <c r="V2175" t="str">
        <f t="shared" si="371"/>
        <v>兵庫</v>
      </c>
      <c r="W2175" t="str">
        <f t="shared" si="372"/>
        <v/>
      </c>
      <c r="X2175" t="str">
        <f t="shared" si="373"/>
        <v>神戸学院大</v>
      </c>
    </row>
    <row r="2176" spans="1:24" x14ac:dyDescent="0.55000000000000004">
      <c r="A2176" s="7" t="s">
        <v>4098</v>
      </c>
      <c r="B2176" s="7">
        <v>2175</v>
      </c>
      <c r="C2176" s="7" t="s">
        <v>7551</v>
      </c>
      <c r="D2176" s="7" t="s">
        <v>7552</v>
      </c>
      <c r="E2176" s="7" t="s">
        <v>7553</v>
      </c>
      <c r="F2176" s="7">
        <v>18</v>
      </c>
      <c r="G2176" s="7" t="s">
        <v>143</v>
      </c>
      <c r="H2176" s="7" t="s">
        <v>551</v>
      </c>
      <c r="I2176" s="7" t="s">
        <v>4169</v>
      </c>
      <c r="J2176" s="7" t="s">
        <v>1413</v>
      </c>
      <c r="N2176" t="str">
        <f t="shared" si="363"/>
        <v>小西</v>
      </c>
      <c r="O2176" t="str">
        <f t="shared" si="364"/>
        <v>勘太</v>
      </c>
      <c r="P2176" t="str">
        <f t="shared" si="365"/>
        <v>コニシ</v>
      </c>
      <c r="Q2176" t="str">
        <f t="shared" si="366"/>
        <v>カンタ</v>
      </c>
      <c r="R2176">
        <f t="shared" si="367"/>
        <v>19</v>
      </c>
      <c r="S2176" t="str">
        <f t="shared" si="368"/>
        <v>2003</v>
      </c>
      <c r="T2176" t="str">
        <f t="shared" si="369"/>
        <v>0715</v>
      </c>
      <c r="U2176" t="str">
        <f t="shared" si="370"/>
        <v>2003/07/15</v>
      </c>
      <c r="V2176" t="str">
        <f t="shared" si="371"/>
        <v>兵庫</v>
      </c>
      <c r="W2176" t="str">
        <f t="shared" si="372"/>
        <v/>
      </c>
      <c r="X2176" t="str">
        <f t="shared" si="373"/>
        <v>神戸学院大</v>
      </c>
    </row>
    <row r="2177" spans="1:24" x14ac:dyDescent="0.55000000000000004">
      <c r="A2177" s="7" t="s">
        <v>4098</v>
      </c>
      <c r="B2177" s="7">
        <v>2176</v>
      </c>
      <c r="C2177" s="7" t="s">
        <v>7554</v>
      </c>
      <c r="D2177" s="7" t="s">
        <v>7555</v>
      </c>
      <c r="E2177" s="7" t="s">
        <v>6701</v>
      </c>
      <c r="F2177" s="7">
        <v>18</v>
      </c>
      <c r="G2177" s="7" t="s">
        <v>143</v>
      </c>
      <c r="H2177" s="7" t="s">
        <v>551</v>
      </c>
      <c r="I2177" s="7" t="s">
        <v>6249</v>
      </c>
      <c r="J2177" s="7" t="s">
        <v>129</v>
      </c>
      <c r="N2177" t="str">
        <f t="shared" si="363"/>
        <v>北浦</v>
      </c>
      <c r="O2177" t="str">
        <f t="shared" si="364"/>
        <v>佑季</v>
      </c>
      <c r="P2177" t="str">
        <f t="shared" si="365"/>
        <v>キタウラ</v>
      </c>
      <c r="Q2177" t="str">
        <f t="shared" si="366"/>
        <v>ユウキ</v>
      </c>
      <c r="R2177">
        <f t="shared" si="367"/>
        <v>19</v>
      </c>
      <c r="S2177" t="str">
        <f t="shared" si="368"/>
        <v>2003</v>
      </c>
      <c r="T2177" t="str">
        <f t="shared" si="369"/>
        <v>0425</v>
      </c>
      <c r="U2177" t="str">
        <f t="shared" si="370"/>
        <v>2003/04/25</v>
      </c>
      <c r="V2177" t="str">
        <f t="shared" si="371"/>
        <v>兵庫</v>
      </c>
      <c r="W2177" t="str">
        <f t="shared" si="372"/>
        <v/>
      </c>
      <c r="X2177" t="str">
        <f t="shared" si="373"/>
        <v>神戸学院大</v>
      </c>
    </row>
    <row r="2178" spans="1:24" x14ac:dyDescent="0.55000000000000004">
      <c r="A2178" s="7" t="s">
        <v>4098</v>
      </c>
      <c r="B2178" s="7">
        <v>2177</v>
      </c>
      <c r="C2178" s="7" t="s">
        <v>7556</v>
      </c>
      <c r="D2178" s="7" t="s">
        <v>7557</v>
      </c>
      <c r="E2178" s="7" t="s">
        <v>7116</v>
      </c>
      <c r="F2178" s="7">
        <v>18</v>
      </c>
      <c r="G2178" s="7" t="s">
        <v>143</v>
      </c>
      <c r="H2178" s="7" t="s">
        <v>551</v>
      </c>
      <c r="I2178" s="7" t="s">
        <v>7558</v>
      </c>
      <c r="J2178" s="7" t="s">
        <v>333</v>
      </c>
      <c r="N2178" t="str">
        <f t="shared" si="363"/>
        <v>久重</v>
      </c>
      <c r="O2178" t="str">
        <f t="shared" si="364"/>
        <v>悠弥</v>
      </c>
      <c r="P2178" t="str">
        <f t="shared" si="365"/>
        <v>ヒサシゲ</v>
      </c>
      <c r="Q2178" t="str">
        <f t="shared" si="366"/>
        <v>ユウヤ</v>
      </c>
      <c r="R2178">
        <f t="shared" si="367"/>
        <v>18</v>
      </c>
      <c r="S2178" t="str">
        <f t="shared" si="368"/>
        <v>2004</v>
      </c>
      <c r="T2178" t="str">
        <f t="shared" si="369"/>
        <v>0226</v>
      </c>
      <c r="U2178" t="str">
        <f t="shared" si="370"/>
        <v>2004/02/26</v>
      </c>
      <c r="V2178" t="str">
        <f t="shared" si="371"/>
        <v>兵庫</v>
      </c>
      <c r="W2178" t="str">
        <f t="shared" si="372"/>
        <v/>
      </c>
      <c r="X2178" t="str">
        <f t="shared" si="373"/>
        <v>神戸学院大</v>
      </c>
    </row>
    <row r="2179" spans="1:24" x14ac:dyDescent="0.55000000000000004">
      <c r="A2179" s="7" t="s">
        <v>4098</v>
      </c>
      <c r="B2179" s="7">
        <v>2178</v>
      </c>
      <c r="C2179" s="7" t="s">
        <v>7559</v>
      </c>
      <c r="D2179" s="7" t="s">
        <v>7560</v>
      </c>
      <c r="E2179" s="7" t="s">
        <v>1131</v>
      </c>
      <c r="F2179" s="7">
        <v>18</v>
      </c>
      <c r="G2179" s="7" t="s">
        <v>143</v>
      </c>
      <c r="H2179" s="7" t="s">
        <v>551</v>
      </c>
      <c r="I2179" s="7" t="s">
        <v>7561</v>
      </c>
      <c r="J2179" s="7" t="s">
        <v>294</v>
      </c>
      <c r="N2179" t="str">
        <f t="shared" ref="N2179:N2242" si="374">IFERROR(LEFT($C2179,FIND("　",$C2179)-1),"")</f>
        <v>ドロバット</v>
      </c>
      <c r="O2179" t="str">
        <f t="shared" ref="O2179:O2242" si="375">IFERROR(RIGHT($C2179,LEN($C2179)-FIND("　",$C2179)),"")</f>
        <v>黎</v>
      </c>
      <c r="P2179" t="str">
        <f t="shared" ref="P2179:P2242" si="376">IFERROR(DBCS(LEFT($D2179,FIND(" ",$D2179)-1)),"")</f>
        <v>ドロバット</v>
      </c>
      <c r="Q2179" t="str">
        <f t="shared" ref="Q2179:Q2242" si="377">IFERROR(DBCS(RIGHT($D2179,LEN($D2179)-FIND(" ",$D2179))),"")</f>
        <v>レイ</v>
      </c>
      <c r="R2179">
        <f t="shared" ref="R2179:R2242" si="378">IFERROR(IF(AND(129&lt;VALUE($T2179),VALUE($T2179)&lt;=401),$F2179,$F2179+1),"")</f>
        <v>19</v>
      </c>
      <c r="S2179" t="str">
        <f t="shared" ref="S2179:S2242" si="379">IF($E2179="","",IF(LEFT($E2179,1)="9","19"&amp;LEFT($E2179,2),"20"&amp;LEFT($E2179,2)))</f>
        <v>2003</v>
      </c>
      <c r="T2179" t="str">
        <f t="shared" ref="T2179:T2242" si="380">IFERROR(RIGHT($E2179,4),"")</f>
        <v>0417</v>
      </c>
      <c r="U2179" t="str">
        <f t="shared" ref="U2179:U2242" si="381">IF($S2179="","",$S2179&amp;"/"&amp;LEFT($T2179,2)&amp;"/"&amp;RIGHT($T2179,2))</f>
        <v>2003/04/17</v>
      </c>
      <c r="V2179" t="str">
        <f t="shared" ref="V2179:V2242" si="382">IFERROR(IF($G2179="北海道",$G2179,LEFT($G2179,LEN($G2179)-1)),"")</f>
        <v>兵庫</v>
      </c>
      <c r="W2179" t="str">
        <f t="shared" ref="W2179:W2242" si="383">IF($H2179="","",RIGHT(100000000000+$H2179,11))</f>
        <v/>
      </c>
      <c r="X2179" t="str">
        <f t="shared" ref="X2179:X2242" si="384">IFERROR(LEFT($A2179,FIND("大学",$A2179))&amp;RIGHT($A2179,LEN($A2179)-FIND("大学",$A2179)-1),"")</f>
        <v>神戸学院大</v>
      </c>
    </row>
    <row r="2180" spans="1:24" x14ac:dyDescent="0.55000000000000004">
      <c r="A2180" s="7" t="s">
        <v>4098</v>
      </c>
      <c r="B2180" s="7">
        <v>2179</v>
      </c>
      <c r="C2180" s="7" t="s">
        <v>7562</v>
      </c>
      <c r="D2180" s="7" t="s">
        <v>7563</v>
      </c>
      <c r="E2180" s="7" t="s">
        <v>6471</v>
      </c>
      <c r="F2180" s="7">
        <v>18</v>
      </c>
      <c r="G2180" s="7" t="s">
        <v>143</v>
      </c>
      <c r="H2180" s="7" t="s">
        <v>551</v>
      </c>
      <c r="I2180" s="7" t="s">
        <v>2578</v>
      </c>
      <c r="J2180" s="7" t="s">
        <v>2016</v>
      </c>
      <c r="N2180" t="str">
        <f t="shared" si="374"/>
        <v>北村</v>
      </c>
      <c r="O2180" t="str">
        <f t="shared" si="375"/>
        <v>拓斗</v>
      </c>
      <c r="P2180" t="str">
        <f t="shared" si="376"/>
        <v>キタムラ</v>
      </c>
      <c r="Q2180" t="str">
        <f t="shared" si="377"/>
        <v>タクト</v>
      </c>
      <c r="R2180">
        <f t="shared" si="378"/>
        <v>19</v>
      </c>
      <c r="S2180" t="str">
        <f t="shared" si="379"/>
        <v>2003</v>
      </c>
      <c r="T2180" t="str">
        <f t="shared" si="380"/>
        <v>0428</v>
      </c>
      <c r="U2180" t="str">
        <f t="shared" si="381"/>
        <v>2003/04/28</v>
      </c>
      <c r="V2180" t="str">
        <f t="shared" si="382"/>
        <v>兵庫</v>
      </c>
      <c r="W2180" t="str">
        <f t="shared" si="383"/>
        <v/>
      </c>
      <c r="X2180" t="str">
        <f t="shared" si="384"/>
        <v>神戸学院大</v>
      </c>
    </row>
    <row r="2181" spans="1:24" x14ac:dyDescent="0.55000000000000004">
      <c r="A2181" s="7" t="s">
        <v>4098</v>
      </c>
      <c r="B2181" s="7">
        <v>2180</v>
      </c>
      <c r="C2181" s="7" t="s">
        <v>7564</v>
      </c>
      <c r="D2181" s="7" t="s">
        <v>7565</v>
      </c>
      <c r="E2181" s="7" t="s">
        <v>7566</v>
      </c>
      <c r="F2181" s="7">
        <v>22</v>
      </c>
      <c r="G2181" s="7" t="s">
        <v>143</v>
      </c>
      <c r="H2181" s="7">
        <v>70585126</v>
      </c>
      <c r="I2181" s="7" t="s">
        <v>7567</v>
      </c>
      <c r="J2181" s="7" t="s">
        <v>333</v>
      </c>
      <c r="N2181" t="str">
        <f t="shared" si="374"/>
        <v>谷西</v>
      </c>
      <c r="O2181" t="str">
        <f t="shared" si="375"/>
        <v>祐哉</v>
      </c>
      <c r="P2181" t="str">
        <f t="shared" si="376"/>
        <v>タニニシ</v>
      </c>
      <c r="Q2181" t="str">
        <f t="shared" si="377"/>
        <v>ユウヤ</v>
      </c>
      <c r="R2181">
        <f t="shared" si="378"/>
        <v>23</v>
      </c>
      <c r="S2181" t="str">
        <f t="shared" si="379"/>
        <v>1999</v>
      </c>
      <c r="T2181" t="str">
        <f t="shared" si="380"/>
        <v>0403</v>
      </c>
      <c r="U2181" t="str">
        <f t="shared" si="381"/>
        <v>1999/04/03</v>
      </c>
      <c r="V2181" t="str">
        <f t="shared" si="382"/>
        <v>兵庫</v>
      </c>
      <c r="W2181" t="str">
        <f t="shared" si="383"/>
        <v>00070585126</v>
      </c>
      <c r="X2181" t="str">
        <f t="shared" si="384"/>
        <v>神戸学院大</v>
      </c>
    </row>
    <row r="2182" spans="1:24" x14ac:dyDescent="0.55000000000000004">
      <c r="A2182" s="7" t="s">
        <v>4098</v>
      </c>
      <c r="B2182" s="7">
        <v>2181</v>
      </c>
      <c r="C2182" s="7" t="s">
        <v>7568</v>
      </c>
      <c r="D2182" s="7" t="s">
        <v>7569</v>
      </c>
      <c r="E2182" s="7" t="s">
        <v>1372</v>
      </c>
      <c r="F2182" s="7">
        <v>19</v>
      </c>
      <c r="G2182" s="7" t="s">
        <v>143</v>
      </c>
      <c r="H2182" s="7" t="s">
        <v>551</v>
      </c>
      <c r="I2182" s="7" t="s">
        <v>7570</v>
      </c>
      <c r="J2182" s="7" t="s">
        <v>5161</v>
      </c>
      <c r="N2182" t="str">
        <f t="shared" si="374"/>
        <v>濱上</v>
      </c>
      <c r="O2182" t="str">
        <f t="shared" si="375"/>
        <v>剣</v>
      </c>
      <c r="P2182" t="str">
        <f t="shared" si="376"/>
        <v>ハマガミ</v>
      </c>
      <c r="Q2182" t="str">
        <f t="shared" si="377"/>
        <v>ケン</v>
      </c>
      <c r="R2182">
        <f t="shared" si="378"/>
        <v>20</v>
      </c>
      <c r="S2182" t="str">
        <f t="shared" si="379"/>
        <v>2002</v>
      </c>
      <c r="T2182" t="str">
        <f t="shared" si="380"/>
        <v>0909</v>
      </c>
      <c r="U2182" t="str">
        <f t="shared" si="381"/>
        <v>2002/09/09</v>
      </c>
      <c r="V2182" t="str">
        <f t="shared" si="382"/>
        <v>兵庫</v>
      </c>
      <c r="W2182" t="str">
        <f t="shared" si="383"/>
        <v/>
      </c>
      <c r="X2182" t="str">
        <f t="shared" si="384"/>
        <v>神戸学院大</v>
      </c>
    </row>
    <row r="2183" spans="1:24" x14ac:dyDescent="0.55000000000000004">
      <c r="A2183" s="7" t="s">
        <v>4098</v>
      </c>
      <c r="B2183" s="7">
        <v>2182</v>
      </c>
      <c r="C2183" s="7" t="s">
        <v>7571</v>
      </c>
      <c r="D2183" s="7" t="s">
        <v>7572</v>
      </c>
      <c r="E2183" s="7" t="s">
        <v>6705</v>
      </c>
      <c r="F2183" s="7">
        <v>18</v>
      </c>
      <c r="G2183" s="7" t="s">
        <v>143</v>
      </c>
      <c r="H2183" s="7" t="s">
        <v>551</v>
      </c>
      <c r="I2183" s="7" t="s">
        <v>7573</v>
      </c>
      <c r="J2183" s="7" t="s">
        <v>129</v>
      </c>
      <c r="N2183" t="str">
        <f t="shared" si="374"/>
        <v>霞末</v>
      </c>
      <c r="O2183" t="str">
        <f t="shared" si="375"/>
        <v>勇樹</v>
      </c>
      <c r="P2183" t="str">
        <f t="shared" si="376"/>
        <v>カスエ</v>
      </c>
      <c r="Q2183" t="str">
        <f t="shared" si="377"/>
        <v>ユウキ</v>
      </c>
      <c r="R2183">
        <f t="shared" si="378"/>
        <v>19</v>
      </c>
      <c r="S2183" t="str">
        <f t="shared" si="379"/>
        <v>2004</v>
      </c>
      <c r="T2183" t="str">
        <f t="shared" si="380"/>
        <v>0120</v>
      </c>
      <c r="U2183" t="str">
        <f t="shared" si="381"/>
        <v>2004/01/20</v>
      </c>
      <c r="V2183" t="str">
        <f t="shared" si="382"/>
        <v>兵庫</v>
      </c>
      <c r="W2183" t="str">
        <f t="shared" si="383"/>
        <v/>
      </c>
      <c r="X2183" t="str">
        <f t="shared" si="384"/>
        <v>神戸学院大</v>
      </c>
    </row>
    <row r="2184" spans="1:24" x14ac:dyDescent="0.55000000000000004">
      <c r="A2184" s="7" t="s">
        <v>4098</v>
      </c>
      <c r="B2184" s="7">
        <v>2183</v>
      </c>
      <c r="C2184" s="7" t="s">
        <v>7574</v>
      </c>
      <c r="D2184" s="7" t="s">
        <v>7575</v>
      </c>
      <c r="E2184" s="7" t="s">
        <v>7576</v>
      </c>
      <c r="F2184" s="7">
        <v>18</v>
      </c>
      <c r="G2184" s="7" t="s">
        <v>143</v>
      </c>
      <c r="H2184" s="7" t="s">
        <v>551</v>
      </c>
      <c r="I2184" s="7" t="s">
        <v>473</v>
      </c>
      <c r="J2184" s="7" t="s">
        <v>2219</v>
      </c>
      <c r="N2184" t="str">
        <f t="shared" si="374"/>
        <v>山崎</v>
      </c>
      <c r="O2184" t="str">
        <f t="shared" si="375"/>
        <v>龍摩</v>
      </c>
      <c r="P2184" t="str">
        <f t="shared" si="376"/>
        <v>ヤマサキ</v>
      </c>
      <c r="Q2184" t="str">
        <f t="shared" si="377"/>
        <v>リョウマ</v>
      </c>
      <c r="R2184">
        <f t="shared" si="378"/>
        <v>19</v>
      </c>
      <c r="S2184" t="str">
        <f t="shared" si="379"/>
        <v>2004</v>
      </c>
      <c r="T2184" t="str">
        <f t="shared" si="380"/>
        <v>0126</v>
      </c>
      <c r="U2184" t="str">
        <f t="shared" si="381"/>
        <v>2004/01/26</v>
      </c>
      <c r="V2184" t="str">
        <f t="shared" si="382"/>
        <v>兵庫</v>
      </c>
      <c r="W2184" t="str">
        <f t="shared" si="383"/>
        <v/>
      </c>
      <c r="X2184" t="str">
        <f t="shared" si="384"/>
        <v>神戸学院大</v>
      </c>
    </row>
    <row r="2185" spans="1:24" x14ac:dyDescent="0.55000000000000004">
      <c r="A2185" s="7" t="s">
        <v>4098</v>
      </c>
      <c r="B2185" s="7">
        <v>2184</v>
      </c>
      <c r="C2185" s="7" t="s">
        <v>7577</v>
      </c>
      <c r="D2185" s="7" t="s">
        <v>7578</v>
      </c>
      <c r="E2185" s="7" t="s">
        <v>1089</v>
      </c>
      <c r="F2185" s="7">
        <v>18</v>
      </c>
      <c r="G2185" s="7" t="s">
        <v>143</v>
      </c>
      <c r="H2185" s="7" t="s">
        <v>551</v>
      </c>
      <c r="I2185" s="7" t="s">
        <v>1868</v>
      </c>
      <c r="J2185" s="7" t="s">
        <v>139</v>
      </c>
      <c r="N2185" t="str">
        <f t="shared" si="374"/>
        <v>加藤</v>
      </c>
      <c r="O2185" t="str">
        <f t="shared" si="375"/>
        <v>輝</v>
      </c>
      <c r="P2185" t="str">
        <f t="shared" si="376"/>
        <v>カトウ</v>
      </c>
      <c r="Q2185" t="str">
        <f t="shared" si="377"/>
        <v>アキラ</v>
      </c>
      <c r="R2185">
        <f t="shared" si="378"/>
        <v>19</v>
      </c>
      <c r="S2185" t="str">
        <f t="shared" si="379"/>
        <v>2003</v>
      </c>
      <c r="T2185" t="str">
        <f t="shared" si="380"/>
        <v>0825</v>
      </c>
      <c r="U2185" t="str">
        <f t="shared" si="381"/>
        <v>2003/08/25</v>
      </c>
      <c r="V2185" t="str">
        <f t="shared" si="382"/>
        <v>兵庫</v>
      </c>
      <c r="W2185" t="str">
        <f t="shared" si="383"/>
        <v/>
      </c>
      <c r="X2185" t="str">
        <f t="shared" si="384"/>
        <v>神戸学院大</v>
      </c>
    </row>
    <row r="2186" spans="1:24" x14ac:dyDescent="0.55000000000000004">
      <c r="A2186" s="7" t="s">
        <v>4098</v>
      </c>
      <c r="B2186" s="7">
        <v>2185</v>
      </c>
      <c r="C2186" s="7" t="s">
        <v>7579</v>
      </c>
      <c r="D2186" s="7" t="s">
        <v>7580</v>
      </c>
      <c r="E2186" s="7" t="s">
        <v>7581</v>
      </c>
      <c r="F2186" s="7">
        <v>19</v>
      </c>
      <c r="G2186" s="7" t="s">
        <v>143</v>
      </c>
      <c r="H2186" s="7">
        <v>90924226</v>
      </c>
      <c r="I2186" s="7" t="s">
        <v>1757</v>
      </c>
      <c r="J2186" s="7" t="s">
        <v>2011</v>
      </c>
      <c r="N2186" t="str">
        <f t="shared" si="374"/>
        <v>伴</v>
      </c>
      <c r="O2186" t="str">
        <f t="shared" si="375"/>
        <v>直輝</v>
      </c>
      <c r="P2186" t="str">
        <f t="shared" si="376"/>
        <v>バン</v>
      </c>
      <c r="Q2186" t="str">
        <f t="shared" si="377"/>
        <v>ナオキ</v>
      </c>
      <c r="R2186">
        <f t="shared" si="378"/>
        <v>19</v>
      </c>
      <c r="S2186" t="str">
        <f t="shared" si="379"/>
        <v>2003</v>
      </c>
      <c r="T2186" t="str">
        <f t="shared" si="380"/>
        <v>0205</v>
      </c>
      <c r="U2186" t="str">
        <f t="shared" si="381"/>
        <v>2003/02/05</v>
      </c>
      <c r="V2186" t="str">
        <f t="shared" si="382"/>
        <v>兵庫</v>
      </c>
      <c r="W2186" t="str">
        <f t="shared" si="383"/>
        <v>00090924226</v>
      </c>
      <c r="X2186" t="str">
        <f t="shared" si="384"/>
        <v>神戸学院大</v>
      </c>
    </row>
    <row r="2187" spans="1:24" x14ac:dyDescent="0.55000000000000004">
      <c r="A2187" s="7" t="s">
        <v>4098</v>
      </c>
      <c r="B2187" s="7">
        <v>2186</v>
      </c>
      <c r="C2187" s="7" t="s">
        <v>7582</v>
      </c>
      <c r="D2187" s="7" t="s">
        <v>7583</v>
      </c>
      <c r="E2187" s="7" t="s">
        <v>1880</v>
      </c>
      <c r="F2187" s="7">
        <v>19</v>
      </c>
      <c r="G2187" s="7" t="s">
        <v>143</v>
      </c>
      <c r="H2187" s="7" t="s">
        <v>551</v>
      </c>
      <c r="I2187" s="7" t="s">
        <v>7584</v>
      </c>
      <c r="J2187" s="7" t="s">
        <v>7585</v>
      </c>
      <c r="N2187" t="str">
        <f t="shared" si="374"/>
        <v>三桝</v>
      </c>
      <c r="O2187" t="str">
        <f t="shared" si="375"/>
        <v>環</v>
      </c>
      <c r="P2187" t="str">
        <f t="shared" si="376"/>
        <v>ミマス</v>
      </c>
      <c r="Q2187" t="str">
        <f t="shared" si="377"/>
        <v>タマキ</v>
      </c>
      <c r="R2187">
        <f t="shared" si="378"/>
        <v>20</v>
      </c>
      <c r="S2187" t="str">
        <f t="shared" si="379"/>
        <v>2002</v>
      </c>
      <c r="T2187" t="str">
        <f t="shared" si="380"/>
        <v>0528</v>
      </c>
      <c r="U2187" t="str">
        <f t="shared" si="381"/>
        <v>2002/05/28</v>
      </c>
      <c r="V2187" t="str">
        <f t="shared" si="382"/>
        <v>兵庫</v>
      </c>
      <c r="W2187" t="str">
        <f t="shared" si="383"/>
        <v/>
      </c>
      <c r="X2187" t="str">
        <f t="shared" si="384"/>
        <v>神戸学院大</v>
      </c>
    </row>
    <row r="2188" spans="1:24" x14ac:dyDescent="0.55000000000000004">
      <c r="A2188" s="7" t="s">
        <v>4098</v>
      </c>
      <c r="B2188" s="7">
        <v>2187</v>
      </c>
      <c r="C2188" s="7" t="s">
        <v>7586</v>
      </c>
      <c r="D2188" s="7" t="s">
        <v>7587</v>
      </c>
      <c r="E2188" s="7" t="s">
        <v>7588</v>
      </c>
      <c r="F2188" s="7">
        <v>18</v>
      </c>
      <c r="G2188" s="7" t="s">
        <v>143</v>
      </c>
      <c r="H2188" s="7" t="s">
        <v>551</v>
      </c>
      <c r="I2188" s="7" t="s">
        <v>7589</v>
      </c>
      <c r="J2188" s="7" t="s">
        <v>5017</v>
      </c>
      <c r="N2188" t="str">
        <f t="shared" si="374"/>
        <v>嶋</v>
      </c>
      <c r="O2188" t="str">
        <f t="shared" si="375"/>
        <v>航暢</v>
      </c>
      <c r="P2188" t="str">
        <f t="shared" si="376"/>
        <v>シマ</v>
      </c>
      <c r="Q2188" t="str">
        <f t="shared" si="377"/>
        <v>カズマサ</v>
      </c>
      <c r="R2188">
        <f t="shared" si="378"/>
        <v>19</v>
      </c>
      <c r="S2188" t="str">
        <f t="shared" si="379"/>
        <v>2004</v>
      </c>
      <c r="T2188" t="str">
        <f t="shared" si="380"/>
        <v>0109</v>
      </c>
      <c r="U2188" t="str">
        <f t="shared" si="381"/>
        <v>2004/01/09</v>
      </c>
      <c r="V2188" t="str">
        <f t="shared" si="382"/>
        <v>兵庫</v>
      </c>
      <c r="W2188" t="str">
        <f t="shared" si="383"/>
        <v/>
      </c>
      <c r="X2188" t="str">
        <f t="shared" si="384"/>
        <v>神戸学院大</v>
      </c>
    </row>
    <row r="2189" spans="1:24" x14ac:dyDescent="0.55000000000000004">
      <c r="A2189" s="7" t="s">
        <v>4098</v>
      </c>
      <c r="B2189" s="7">
        <v>2188</v>
      </c>
      <c r="C2189" s="7" t="s">
        <v>7590</v>
      </c>
      <c r="D2189" s="7" t="s">
        <v>2248</v>
      </c>
      <c r="E2189" s="7" t="s">
        <v>1233</v>
      </c>
      <c r="F2189" s="7">
        <v>21</v>
      </c>
      <c r="G2189" s="7" t="s">
        <v>143</v>
      </c>
      <c r="H2189" s="7">
        <v>63641222</v>
      </c>
      <c r="I2189" s="7" t="s">
        <v>2250</v>
      </c>
      <c r="J2189" s="7" t="s">
        <v>129</v>
      </c>
      <c r="N2189" t="str">
        <f t="shared" si="374"/>
        <v>平井</v>
      </c>
      <c r="O2189" t="str">
        <f t="shared" si="375"/>
        <v>佑樹</v>
      </c>
      <c r="P2189" t="str">
        <f t="shared" si="376"/>
        <v>ヒライ</v>
      </c>
      <c r="Q2189" t="str">
        <f t="shared" si="377"/>
        <v>ユウキ</v>
      </c>
      <c r="R2189">
        <f t="shared" si="378"/>
        <v>22</v>
      </c>
      <c r="S2189" t="str">
        <f t="shared" si="379"/>
        <v>2000</v>
      </c>
      <c r="T2189" t="str">
        <f t="shared" si="380"/>
        <v>0710</v>
      </c>
      <c r="U2189" t="str">
        <f t="shared" si="381"/>
        <v>2000/07/10</v>
      </c>
      <c r="V2189" t="str">
        <f t="shared" si="382"/>
        <v>兵庫</v>
      </c>
      <c r="W2189" t="str">
        <f t="shared" si="383"/>
        <v>00063641222</v>
      </c>
      <c r="X2189" t="str">
        <f t="shared" si="384"/>
        <v>神戸学院大</v>
      </c>
    </row>
    <row r="2190" spans="1:24" x14ac:dyDescent="0.55000000000000004">
      <c r="A2190" s="7" t="s">
        <v>4098</v>
      </c>
      <c r="B2190" s="7">
        <v>2189</v>
      </c>
      <c r="C2190" s="7" t="s">
        <v>7591</v>
      </c>
      <c r="D2190" s="7" t="s">
        <v>7592</v>
      </c>
      <c r="E2190" s="7" t="s">
        <v>1126</v>
      </c>
      <c r="F2190" s="7">
        <v>18</v>
      </c>
      <c r="G2190" s="7" t="s">
        <v>143</v>
      </c>
      <c r="H2190" s="7" t="s">
        <v>551</v>
      </c>
      <c r="I2190" s="7" t="s">
        <v>7593</v>
      </c>
      <c r="J2190" s="7" t="s">
        <v>978</v>
      </c>
      <c r="N2190" t="str">
        <f t="shared" si="374"/>
        <v>北島</v>
      </c>
      <c r="O2190" t="str">
        <f t="shared" si="375"/>
        <v>侑生</v>
      </c>
      <c r="P2190" t="str">
        <f t="shared" si="376"/>
        <v>キタジマ</v>
      </c>
      <c r="Q2190" t="str">
        <f t="shared" si="377"/>
        <v>ユウセイ</v>
      </c>
      <c r="R2190">
        <f t="shared" si="378"/>
        <v>18</v>
      </c>
      <c r="S2190" t="str">
        <f t="shared" si="379"/>
        <v>2004</v>
      </c>
      <c r="T2190" t="str">
        <f t="shared" si="380"/>
        <v>0322</v>
      </c>
      <c r="U2190" t="str">
        <f t="shared" si="381"/>
        <v>2004/03/22</v>
      </c>
      <c r="V2190" t="str">
        <f t="shared" si="382"/>
        <v>兵庫</v>
      </c>
      <c r="W2190" t="str">
        <f t="shared" si="383"/>
        <v/>
      </c>
      <c r="X2190" t="str">
        <f t="shared" si="384"/>
        <v>神戸学院大</v>
      </c>
    </row>
    <row r="2191" spans="1:24" x14ac:dyDescent="0.55000000000000004">
      <c r="A2191" s="7" t="s">
        <v>5775</v>
      </c>
      <c r="B2191" s="7">
        <v>2190</v>
      </c>
      <c r="C2191" s="7" t="s">
        <v>7594</v>
      </c>
      <c r="D2191" s="7" t="s">
        <v>7595</v>
      </c>
      <c r="E2191" s="7" t="s">
        <v>3811</v>
      </c>
      <c r="F2191" s="7">
        <v>18</v>
      </c>
      <c r="G2191" s="7" t="s">
        <v>149</v>
      </c>
      <c r="H2191" s="7" t="s">
        <v>551</v>
      </c>
      <c r="I2191" s="7" t="s">
        <v>3746</v>
      </c>
      <c r="J2191" s="7" t="s">
        <v>7596</v>
      </c>
      <c r="N2191" t="str">
        <f t="shared" si="374"/>
        <v>廣畑</v>
      </c>
      <c r="O2191" t="str">
        <f t="shared" si="375"/>
        <v>玖人</v>
      </c>
      <c r="P2191" t="str">
        <f t="shared" si="376"/>
        <v>ヒロハタ</v>
      </c>
      <c r="Q2191" t="str">
        <f t="shared" si="377"/>
        <v>ヒサト</v>
      </c>
      <c r="R2191">
        <f t="shared" si="378"/>
        <v>19</v>
      </c>
      <c r="S2191" t="str">
        <f t="shared" si="379"/>
        <v>2003</v>
      </c>
      <c r="T2191" t="str">
        <f t="shared" si="380"/>
        <v>0520</v>
      </c>
      <c r="U2191" t="str">
        <f t="shared" si="381"/>
        <v>2003/05/20</v>
      </c>
      <c r="V2191" t="str">
        <f t="shared" si="382"/>
        <v>大阪</v>
      </c>
      <c r="W2191" t="str">
        <f t="shared" si="383"/>
        <v/>
      </c>
      <c r="X2191" t="str">
        <f t="shared" si="384"/>
        <v>明治国際医療大</v>
      </c>
    </row>
    <row r="2192" spans="1:24" x14ac:dyDescent="0.55000000000000004">
      <c r="A2192" s="7" t="s">
        <v>5775</v>
      </c>
      <c r="B2192" s="7">
        <v>2191</v>
      </c>
      <c r="C2192" s="7" t="s">
        <v>7597</v>
      </c>
      <c r="D2192" s="7" t="s">
        <v>7598</v>
      </c>
      <c r="E2192" s="7" t="s">
        <v>7599</v>
      </c>
      <c r="F2192" s="7">
        <v>18</v>
      </c>
      <c r="G2192" s="7" t="s">
        <v>196</v>
      </c>
      <c r="H2192" s="7" t="s">
        <v>551</v>
      </c>
      <c r="I2192" s="7" t="s">
        <v>867</v>
      </c>
      <c r="J2192" s="7" t="s">
        <v>3067</v>
      </c>
      <c r="N2192" t="str">
        <f t="shared" si="374"/>
        <v>岡本</v>
      </c>
      <c r="O2192" t="str">
        <f t="shared" si="375"/>
        <v>怜士</v>
      </c>
      <c r="P2192" t="str">
        <f t="shared" si="376"/>
        <v>オカモト</v>
      </c>
      <c r="Q2192" t="str">
        <f t="shared" si="377"/>
        <v>レイジ</v>
      </c>
      <c r="R2192">
        <f t="shared" si="378"/>
        <v>19</v>
      </c>
      <c r="S2192" t="str">
        <f t="shared" si="379"/>
        <v>2004</v>
      </c>
      <c r="T2192" t="str">
        <f t="shared" si="380"/>
        <v>0110</v>
      </c>
      <c r="U2192" t="str">
        <f t="shared" si="381"/>
        <v>2004/01/10</v>
      </c>
      <c r="V2192" t="str">
        <f t="shared" si="382"/>
        <v>三重</v>
      </c>
      <c r="W2192" t="str">
        <f t="shared" si="383"/>
        <v/>
      </c>
      <c r="X2192" t="str">
        <f t="shared" si="384"/>
        <v>明治国際医療大</v>
      </c>
    </row>
    <row r="2193" spans="1:24" x14ac:dyDescent="0.55000000000000004">
      <c r="A2193" s="7" t="s">
        <v>4386</v>
      </c>
      <c r="B2193" s="7">
        <v>2192</v>
      </c>
      <c r="C2193" s="7" t="s">
        <v>7600</v>
      </c>
      <c r="D2193" s="7" t="s">
        <v>7601</v>
      </c>
      <c r="E2193" s="7" t="s">
        <v>1503</v>
      </c>
      <c r="F2193" s="7">
        <v>18</v>
      </c>
      <c r="G2193" s="7" t="s">
        <v>149</v>
      </c>
      <c r="H2193" s="7" t="s">
        <v>551</v>
      </c>
      <c r="I2193" s="7" t="s">
        <v>7602</v>
      </c>
      <c r="J2193" s="7" t="s">
        <v>262</v>
      </c>
      <c r="N2193" t="str">
        <f t="shared" si="374"/>
        <v>大谷</v>
      </c>
      <c r="O2193" t="str">
        <f t="shared" si="375"/>
        <v>光希</v>
      </c>
      <c r="P2193" t="str">
        <f t="shared" si="376"/>
        <v>オオタニ</v>
      </c>
      <c r="Q2193" t="str">
        <f t="shared" si="377"/>
        <v>コウキ</v>
      </c>
      <c r="R2193">
        <f t="shared" si="378"/>
        <v>19</v>
      </c>
      <c r="S2193" t="str">
        <f t="shared" si="379"/>
        <v>2003</v>
      </c>
      <c r="T2193" t="str">
        <f t="shared" si="380"/>
        <v>0628</v>
      </c>
      <c r="U2193" t="str">
        <f t="shared" si="381"/>
        <v>2003/06/28</v>
      </c>
      <c r="V2193" t="str">
        <f t="shared" si="382"/>
        <v>大阪</v>
      </c>
      <c r="W2193" t="str">
        <f t="shared" si="383"/>
        <v/>
      </c>
      <c r="X2193" t="str">
        <f t="shared" si="384"/>
        <v>大阪国際大</v>
      </c>
    </row>
    <row r="2194" spans="1:24" x14ac:dyDescent="0.55000000000000004">
      <c r="A2194" s="7" t="s">
        <v>4386</v>
      </c>
      <c r="B2194" s="7">
        <v>2193</v>
      </c>
      <c r="C2194" s="7" t="s">
        <v>7603</v>
      </c>
      <c r="D2194" s="7" t="s">
        <v>7604</v>
      </c>
      <c r="E2194" s="7" t="s">
        <v>4303</v>
      </c>
      <c r="F2194" s="7">
        <v>18</v>
      </c>
      <c r="G2194" s="7" t="s">
        <v>109</v>
      </c>
      <c r="H2194" s="7" t="s">
        <v>551</v>
      </c>
      <c r="I2194" s="7" t="s">
        <v>1735</v>
      </c>
      <c r="J2194" s="7" t="s">
        <v>1297</v>
      </c>
      <c r="N2194" t="str">
        <f t="shared" si="374"/>
        <v>中西</v>
      </c>
      <c r="O2194" t="str">
        <f t="shared" si="375"/>
        <v>壱馬</v>
      </c>
      <c r="P2194" t="str">
        <f t="shared" si="376"/>
        <v>ナカニシ</v>
      </c>
      <c r="Q2194" t="str">
        <f t="shared" si="377"/>
        <v>カズマ</v>
      </c>
      <c r="R2194">
        <f t="shared" si="378"/>
        <v>19</v>
      </c>
      <c r="S2194" t="str">
        <f t="shared" si="379"/>
        <v>2003</v>
      </c>
      <c r="T2194" t="str">
        <f t="shared" si="380"/>
        <v>1015</v>
      </c>
      <c r="U2194" t="str">
        <f t="shared" si="381"/>
        <v>2003/10/15</v>
      </c>
      <c r="V2194" t="str">
        <f t="shared" si="382"/>
        <v>奈良</v>
      </c>
      <c r="W2194" t="str">
        <f t="shared" si="383"/>
        <v/>
      </c>
      <c r="X2194" t="str">
        <f t="shared" si="384"/>
        <v>大阪国際大</v>
      </c>
    </row>
    <row r="2195" spans="1:24" x14ac:dyDescent="0.55000000000000004">
      <c r="A2195" s="7" t="s">
        <v>4386</v>
      </c>
      <c r="B2195" s="7">
        <v>2194</v>
      </c>
      <c r="C2195" s="7" t="s">
        <v>7605</v>
      </c>
      <c r="D2195" s="7" t="s">
        <v>7606</v>
      </c>
      <c r="E2195" s="7" t="s">
        <v>5887</v>
      </c>
      <c r="F2195" s="7">
        <v>18</v>
      </c>
      <c r="G2195" s="7" t="s">
        <v>149</v>
      </c>
      <c r="H2195" s="7" t="s">
        <v>551</v>
      </c>
      <c r="I2195" s="7" t="s">
        <v>7607</v>
      </c>
      <c r="J2195" s="7" t="s">
        <v>158</v>
      </c>
      <c r="N2195" t="str">
        <f t="shared" si="374"/>
        <v>毛塚</v>
      </c>
      <c r="O2195" t="str">
        <f t="shared" si="375"/>
        <v>貴雅</v>
      </c>
      <c r="P2195" t="str">
        <f t="shared" si="376"/>
        <v>ケヅカ</v>
      </c>
      <c r="Q2195" t="str">
        <f t="shared" si="377"/>
        <v>タカマサ</v>
      </c>
      <c r="R2195">
        <f t="shared" si="378"/>
        <v>19</v>
      </c>
      <c r="S2195" t="str">
        <f t="shared" si="379"/>
        <v>2003</v>
      </c>
      <c r="T2195" t="str">
        <f t="shared" si="380"/>
        <v>0706</v>
      </c>
      <c r="U2195" t="str">
        <f t="shared" si="381"/>
        <v>2003/07/06</v>
      </c>
      <c r="V2195" t="str">
        <f t="shared" si="382"/>
        <v>大阪</v>
      </c>
      <c r="W2195" t="str">
        <f t="shared" si="383"/>
        <v/>
      </c>
      <c r="X2195" t="str">
        <f t="shared" si="384"/>
        <v>大阪国際大</v>
      </c>
    </row>
    <row r="2196" spans="1:24" x14ac:dyDescent="0.55000000000000004">
      <c r="A2196" s="7" t="s">
        <v>4386</v>
      </c>
      <c r="B2196" s="7">
        <v>2195</v>
      </c>
      <c r="C2196" s="7" t="s">
        <v>7608</v>
      </c>
      <c r="D2196" s="7" t="s">
        <v>7609</v>
      </c>
      <c r="E2196" s="7" t="s">
        <v>1476</v>
      </c>
      <c r="F2196" s="7">
        <v>18</v>
      </c>
      <c r="G2196" s="7" t="s">
        <v>121</v>
      </c>
      <c r="H2196" s="7" t="s">
        <v>551</v>
      </c>
      <c r="I2196" s="7" t="s">
        <v>7610</v>
      </c>
      <c r="J2196" s="7" t="s">
        <v>2193</v>
      </c>
      <c r="N2196" t="str">
        <f t="shared" si="374"/>
        <v>尾松</v>
      </c>
      <c r="O2196" t="str">
        <f t="shared" si="375"/>
        <v>祐治</v>
      </c>
      <c r="P2196" t="str">
        <f t="shared" si="376"/>
        <v>オマツ</v>
      </c>
      <c r="Q2196" t="str">
        <f t="shared" si="377"/>
        <v>ユウジ</v>
      </c>
      <c r="R2196">
        <f t="shared" si="378"/>
        <v>19</v>
      </c>
      <c r="S2196" t="str">
        <f t="shared" si="379"/>
        <v>2003</v>
      </c>
      <c r="T2196" t="str">
        <f t="shared" si="380"/>
        <v>1117</v>
      </c>
      <c r="U2196" t="str">
        <f t="shared" si="381"/>
        <v>2003/11/17</v>
      </c>
      <c r="V2196" t="str">
        <f t="shared" si="382"/>
        <v>京都</v>
      </c>
      <c r="W2196" t="str">
        <f t="shared" si="383"/>
        <v/>
      </c>
      <c r="X2196" t="str">
        <f t="shared" si="384"/>
        <v>大阪国際大</v>
      </c>
    </row>
    <row r="2197" spans="1:24" x14ac:dyDescent="0.55000000000000004">
      <c r="A2197" s="7" t="s">
        <v>4386</v>
      </c>
      <c r="B2197" s="7">
        <v>2196</v>
      </c>
      <c r="C2197" s="7" t="s">
        <v>7611</v>
      </c>
      <c r="D2197" s="7" t="s">
        <v>7612</v>
      </c>
      <c r="E2197" s="7" t="s">
        <v>6765</v>
      </c>
      <c r="F2197" s="7">
        <v>18</v>
      </c>
      <c r="G2197" s="7" t="s">
        <v>149</v>
      </c>
      <c r="H2197" s="7" t="s">
        <v>551</v>
      </c>
      <c r="I2197" s="7" t="s">
        <v>4357</v>
      </c>
      <c r="J2197" s="7" t="s">
        <v>2193</v>
      </c>
      <c r="N2197" t="str">
        <f t="shared" si="374"/>
        <v>北本</v>
      </c>
      <c r="O2197" t="str">
        <f t="shared" si="375"/>
        <v>雄士</v>
      </c>
      <c r="P2197" t="str">
        <f t="shared" si="376"/>
        <v>キタモト</v>
      </c>
      <c r="Q2197" t="str">
        <f t="shared" si="377"/>
        <v>ユウジ</v>
      </c>
      <c r="R2197">
        <f t="shared" si="378"/>
        <v>19</v>
      </c>
      <c r="S2197" t="str">
        <f t="shared" si="379"/>
        <v>2003</v>
      </c>
      <c r="T2197" t="str">
        <f t="shared" si="380"/>
        <v>1202</v>
      </c>
      <c r="U2197" t="str">
        <f t="shared" si="381"/>
        <v>2003/12/02</v>
      </c>
      <c r="V2197" t="str">
        <f t="shared" si="382"/>
        <v>大阪</v>
      </c>
      <c r="W2197" t="str">
        <f t="shared" si="383"/>
        <v/>
      </c>
      <c r="X2197" t="str">
        <f t="shared" si="384"/>
        <v>大阪国際大</v>
      </c>
    </row>
    <row r="2198" spans="1:24" x14ac:dyDescent="0.55000000000000004">
      <c r="A2198" s="7" t="s">
        <v>4386</v>
      </c>
      <c r="B2198" s="7">
        <v>2197</v>
      </c>
      <c r="C2198" s="7" t="s">
        <v>7613</v>
      </c>
      <c r="D2198" s="7" t="s">
        <v>7614</v>
      </c>
      <c r="E2198" s="7" t="s">
        <v>651</v>
      </c>
      <c r="F2198" s="7">
        <v>18</v>
      </c>
      <c r="G2198" s="7" t="s">
        <v>149</v>
      </c>
      <c r="H2198" s="7" t="s">
        <v>551</v>
      </c>
      <c r="I2198" s="7" t="s">
        <v>621</v>
      </c>
      <c r="J2198" s="7" t="s">
        <v>4246</v>
      </c>
      <c r="N2198" t="str">
        <f t="shared" si="374"/>
        <v>植田</v>
      </c>
      <c r="O2198" t="str">
        <f t="shared" si="375"/>
        <v>絢慎</v>
      </c>
      <c r="P2198" t="str">
        <f t="shared" si="376"/>
        <v>ウエダ</v>
      </c>
      <c r="Q2198" t="str">
        <f t="shared" si="377"/>
        <v>ケンシン</v>
      </c>
      <c r="R2198">
        <f t="shared" si="378"/>
        <v>19</v>
      </c>
      <c r="S2198" t="str">
        <f t="shared" si="379"/>
        <v>2003</v>
      </c>
      <c r="T2198" t="str">
        <f t="shared" si="380"/>
        <v>0403</v>
      </c>
      <c r="U2198" t="str">
        <f t="shared" si="381"/>
        <v>2003/04/03</v>
      </c>
      <c r="V2198" t="str">
        <f t="shared" si="382"/>
        <v>大阪</v>
      </c>
      <c r="W2198" t="str">
        <f t="shared" si="383"/>
        <v/>
      </c>
      <c r="X2198" t="str">
        <f t="shared" si="384"/>
        <v>大阪国際大</v>
      </c>
    </row>
    <row r="2199" spans="1:24" x14ac:dyDescent="0.55000000000000004">
      <c r="A2199" s="7" t="s">
        <v>4386</v>
      </c>
      <c r="B2199" s="7">
        <v>2198</v>
      </c>
      <c r="C2199" s="7" t="s">
        <v>7615</v>
      </c>
      <c r="D2199" s="7" t="s">
        <v>7616</v>
      </c>
      <c r="E2199" s="7" t="s">
        <v>7098</v>
      </c>
      <c r="F2199" s="7">
        <v>18</v>
      </c>
      <c r="G2199" s="7" t="s">
        <v>149</v>
      </c>
      <c r="H2199" s="7" t="s">
        <v>551</v>
      </c>
      <c r="I2199" s="7" t="s">
        <v>261</v>
      </c>
      <c r="J2199" s="7" t="s">
        <v>7617</v>
      </c>
      <c r="N2199" t="str">
        <f t="shared" si="374"/>
        <v>伊藤</v>
      </c>
      <c r="O2199" t="str">
        <f t="shared" si="375"/>
        <v>茜哉</v>
      </c>
      <c r="P2199" t="str">
        <f t="shared" si="376"/>
        <v>イトウ</v>
      </c>
      <c r="Q2199" t="str">
        <f t="shared" si="377"/>
        <v>センヤ</v>
      </c>
      <c r="R2199">
        <f t="shared" si="378"/>
        <v>19</v>
      </c>
      <c r="S2199" t="str">
        <f t="shared" si="379"/>
        <v>2003</v>
      </c>
      <c r="T2199" t="str">
        <f t="shared" si="380"/>
        <v>1028</v>
      </c>
      <c r="U2199" t="str">
        <f t="shared" si="381"/>
        <v>2003/10/28</v>
      </c>
      <c r="V2199" t="str">
        <f t="shared" si="382"/>
        <v>大阪</v>
      </c>
      <c r="W2199" t="str">
        <f t="shared" si="383"/>
        <v/>
      </c>
      <c r="X2199" t="str">
        <f t="shared" si="384"/>
        <v>大阪国際大</v>
      </c>
    </row>
    <row r="2200" spans="1:24" x14ac:dyDescent="0.55000000000000004">
      <c r="A2200" s="7" t="s">
        <v>3266</v>
      </c>
      <c r="B2200" s="7">
        <v>2199</v>
      </c>
      <c r="C2200" s="7" t="s">
        <v>7618</v>
      </c>
      <c r="D2200" s="7" t="s">
        <v>7619</v>
      </c>
      <c r="E2200" s="7" t="s">
        <v>7620</v>
      </c>
      <c r="F2200" s="7">
        <v>18</v>
      </c>
      <c r="G2200" s="7" t="s">
        <v>109</v>
      </c>
      <c r="H2200" s="7" t="s">
        <v>551</v>
      </c>
      <c r="I2200" s="7" t="s">
        <v>7621</v>
      </c>
      <c r="J2200" s="7" t="s">
        <v>262</v>
      </c>
      <c r="N2200" t="str">
        <f t="shared" si="374"/>
        <v>東奥</v>
      </c>
      <c r="O2200" t="str">
        <f t="shared" si="375"/>
        <v>倖希</v>
      </c>
      <c r="P2200" t="str">
        <f t="shared" si="376"/>
        <v>ヒガシオク</v>
      </c>
      <c r="Q2200" t="str">
        <f t="shared" si="377"/>
        <v>コウキ</v>
      </c>
      <c r="R2200">
        <f t="shared" si="378"/>
        <v>19</v>
      </c>
      <c r="S2200" t="str">
        <f t="shared" si="379"/>
        <v>2003</v>
      </c>
      <c r="T2200" t="str">
        <f t="shared" si="380"/>
        <v>1003</v>
      </c>
      <c r="U2200" t="str">
        <f t="shared" si="381"/>
        <v>2003/10/03</v>
      </c>
      <c r="V2200" t="str">
        <f t="shared" si="382"/>
        <v>奈良</v>
      </c>
      <c r="W2200" t="str">
        <f t="shared" si="383"/>
        <v/>
      </c>
      <c r="X2200" t="str">
        <f t="shared" si="384"/>
        <v>天理大</v>
      </c>
    </row>
    <row r="2201" spans="1:24" x14ac:dyDescent="0.55000000000000004">
      <c r="A2201" s="7" t="s">
        <v>3266</v>
      </c>
      <c r="B2201" s="7">
        <v>2200</v>
      </c>
      <c r="C2201" s="7" t="s">
        <v>7622</v>
      </c>
      <c r="D2201" s="7" t="s">
        <v>7623</v>
      </c>
      <c r="E2201" s="7" t="s">
        <v>7148</v>
      </c>
      <c r="F2201" s="7">
        <v>18</v>
      </c>
      <c r="G2201" s="7" t="s">
        <v>109</v>
      </c>
      <c r="H2201" s="7" t="s">
        <v>551</v>
      </c>
      <c r="I2201" s="7" t="s">
        <v>7624</v>
      </c>
      <c r="J2201" s="7" t="s">
        <v>165</v>
      </c>
      <c r="N2201" t="str">
        <f t="shared" si="374"/>
        <v>信正</v>
      </c>
      <c r="O2201" t="str">
        <f t="shared" si="375"/>
        <v>颯太</v>
      </c>
      <c r="P2201" t="str">
        <f t="shared" si="376"/>
        <v>ノブマサ</v>
      </c>
      <c r="Q2201" t="str">
        <f t="shared" si="377"/>
        <v>ソウタ</v>
      </c>
      <c r="R2201">
        <f t="shared" si="378"/>
        <v>19</v>
      </c>
      <c r="S2201" t="str">
        <f t="shared" si="379"/>
        <v>2003</v>
      </c>
      <c r="T2201" t="str">
        <f t="shared" si="380"/>
        <v>1126</v>
      </c>
      <c r="U2201" t="str">
        <f t="shared" si="381"/>
        <v>2003/11/26</v>
      </c>
      <c r="V2201" t="str">
        <f t="shared" si="382"/>
        <v>奈良</v>
      </c>
      <c r="W2201" t="str">
        <f t="shared" si="383"/>
        <v/>
      </c>
      <c r="X2201" t="str">
        <f t="shared" si="384"/>
        <v>天理大</v>
      </c>
    </row>
    <row r="2202" spans="1:24" x14ac:dyDescent="0.55000000000000004">
      <c r="A2202" s="7" t="s">
        <v>3266</v>
      </c>
      <c r="B2202" s="7">
        <v>2201</v>
      </c>
      <c r="C2202" s="7" t="s">
        <v>7625</v>
      </c>
      <c r="D2202" s="7" t="s">
        <v>7626</v>
      </c>
      <c r="E2202" s="7" t="s">
        <v>6591</v>
      </c>
      <c r="F2202" s="7">
        <v>18</v>
      </c>
      <c r="G2202" s="7" t="s">
        <v>98</v>
      </c>
      <c r="H2202" s="7" t="s">
        <v>551</v>
      </c>
      <c r="I2202" s="7" t="s">
        <v>434</v>
      </c>
      <c r="J2202" s="7" t="s">
        <v>1335</v>
      </c>
      <c r="N2202" t="str">
        <f t="shared" si="374"/>
        <v>清水</v>
      </c>
      <c r="O2202" t="str">
        <f t="shared" si="375"/>
        <v>雄大</v>
      </c>
      <c r="P2202" t="str">
        <f t="shared" si="376"/>
        <v>シミズ</v>
      </c>
      <c r="Q2202" t="str">
        <f t="shared" si="377"/>
        <v>ユウダイ</v>
      </c>
      <c r="R2202">
        <f t="shared" si="378"/>
        <v>19</v>
      </c>
      <c r="S2202" t="str">
        <f t="shared" si="379"/>
        <v>2003</v>
      </c>
      <c r="T2202" t="str">
        <f t="shared" si="380"/>
        <v>1024</v>
      </c>
      <c r="U2202" t="str">
        <f t="shared" si="381"/>
        <v>2003/10/24</v>
      </c>
      <c r="V2202" t="str">
        <f t="shared" si="382"/>
        <v>滋賀</v>
      </c>
      <c r="W2202" t="str">
        <f t="shared" si="383"/>
        <v/>
      </c>
      <c r="X2202" t="str">
        <f t="shared" si="384"/>
        <v>天理大</v>
      </c>
    </row>
    <row r="2203" spans="1:24" x14ac:dyDescent="0.55000000000000004">
      <c r="A2203" s="7" t="s">
        <v>7627</v>
      </c>
      <c r="B2203" s="7">
        <v>2202</v>
      </c>
      <c r="C2203" s="7" t="s">
        <v>7628</v>
      </c>
      <c r="D2203" s="7" t="s">
        <v>7629</v>
      </c>
      <c r="E2203" s="7" t="s">
        <v>4364</v>
      </c>
      <c r="F2203" s="7">
        <v>19</v>
      </c>
      <c r="G2203" s="7" t="s">
        <v>143</v>
      </c>
      <c r="H2203" s="7" t="s">
        <v>551</v>
      </c>
      <c r="I2203" s="7" t="s">
        <v>1494</v>
      </c>
      <c r="J2203" s="7" t="s">
        <v>524</v>
      </c>
      <c r="N2203" t="str">
        <f t="shared" si="374"/>
        <v>藤</v>
      </c>
      <c r="O2203" t="str">
        <f t="shared" si="375"/>
        <v>幸太郎</v>
      </c>
      <c r="P2203" t="str">
        <f t="shared" si="376"/>
        <v>フジ</v>
      </c>
      <c r="Q2203" t="str">
        <f t="shared" si="377"/>
        <v>コウタロウ</v>
      </c>
      <c r="R2203">
        <f t="shared" si="378"/>
        <v>20</v>
      </c>
      <c r="S2203" t="str">
        <f t="shared" si="379"/>
        <v>2002</v>
      </c>
      <c r="T2203" t="str">
        <f t="shared" si="380"/>
        <v>0729</v>
      </c>
      <c r="U2203" t="str">
        <f t="shared" si="381"/>
        <v>2002/07/29</v>
      </c>
      <c r="V2203" t="str">
        <f t="shared" si="382"/>
        <v>兵庫</v>
      </c>
      <c r="W2203" t="str">
        <f t="shared" si="383"/>
        <v/>
      </c>
      <c r="X2203" t="str">
        <f t="shared" si="384"/>
        <v>森ノ宮医療大</v>
      </c>
    </row>
    <row r="2204" spans="1:24" x14ac:dyDescent="0.55000000000000004">
      <c r="A2204" s="7" t="s">
        <v>7627</v>
      </c>
      <c r="B2204" s="7">
        <v>2203</v>
      </c>
      <c r="C2204" s="7" t="s">
        <v>7630</v>
      </c>
      <c r="D2204" s="7" t="s">
        <v>7631</v>
      </c>
      <c r="E2204" s="7" t="s">
        <v>6223</v>
      </c>
      <c r="F2204" s="7">
        <v>21</v>
      </c>
      <c r="G2204" s="7" t="s">
        <v>149</v>
      </c>
      <c r="H2204" s="7" t="s">
        <v>551</v>
      </c>
      <c r="I2204" s="7" t="s">
        <v>7632</v>
      </c>
      <c r="J2204" s="7" t="s">
        <v>1554</v>
      </c>
      <c r="N2204" t="str">
        <f t="shared" si="374"/>
        <v>濵木</v>
      </c>
      <c r="O2204" t="str">
        <f t="shared" si="375"/>
        <v>遼太</v>
      </c>
      <c r="P2204" t="str">
        <f t="shared" si="376"/>
        <v>ハマキ</v>
      </c>
      <c r="Q2204" t="str">
        <f t="shared" si="377"/>
        <v>リョウタ</v>
      </c>
      <c r="R2204">
        <f t="shared" si="378"/>
        <v>22</v>
      </c>
      <c r="S2204" t="str">
        <f t="shared" si="379"/>
        <v>2000</v>
      </c>
      <c r="T2204" t="str">
        <f t="shared" si="380"/>
        <v>1225</v>
      </c>
      <c r="U2204" t="str">
        <f t="shared" si="381"/>
        <v>2000/12/25</v>
      </c>
      <c r="V2204" t="str">
        <f t="shared" si="382"/>
        <v>大阪</v>
      </c>
      <c r="W2204" t="str">
        <f t="shared" si="383"/>
        <v/>
      </c>
      <c r="X2204" t="str">
        <f t="shared" si="384"/>
        <v>森ノ宮医療大</v>
      </c>
    </row>
    <row r="2205" spans="1:24" x14ac:dyDescent="0.55000000000000004">
      <c r="A2205" s="7" t="s">
        <v>7627</v>
      </c>
      <c r="B2205" s="7">
        <v>2204</v>
      </c>
      <c r="C2205" s="7" t="s">
        <v>7633</v>
      </c>
      <c r="D2205" s="7" t="s">
        <v>427</v>
      </c>
      <c r="E2205" s="7" t="s">
        <v>765</v>
      </c>
      <c r="F2205" s="7">
        <v>21</v>
      </c>
      <c r="G2205" s="7" t="s">
        <v>149</v>
      </c>
      <c r="H2205" s="7" t="s">
        <v>551</v>
      </c>
      <c r="I2205" s="7" t="s">
        <v>429</v>
      </c>
      <c r="J2205" s="7" t="s">
        <v>430</v>
      </c>
      <c r="N2205" t="str">
        <f t="shared" si="374"/>
        <v>小林</v>
      </c>
      <c r="O2205" t="str">
        <f t="shared" si="375"/>
        <v>和貴</v>
      </c>
      <c r="P2205" t="str">
        <f t="shared" si="376"/>
        <v>コバヤシ</v>
      </c>
      <c r="Q2205" t="str">
        <f t="shared" si="377"/>
        <v>カズキ</v>
      </c>
      <c r="R2205">
        <f t="shared" si="378"/>
        <v>22</v>
      </c>
      <c r="S2205" t="str">
        <f t="shared" si="379"/>
        <v>2000</v>
      </c>
      <c r="T2205" t="str">
        <f t="shared" si="380"/>
        <v>1031</v>
      </c>
      <c r="U2205" t="str">
        <f t="shared" si="381"/>
        <v>2000/10/31</v>
      </c>
      <c r="V2205" t="str">
        <f t="shared" si="382"/>
        <v>大阪</v>
      </c>
      <c r="W2205" t="str">
        <f t="shared" si="383"/>
        <v/>
      </c>
      <c r="X2205" t="str">
        <f t="shared" si="384"/>
        <v>森ノ宮医療大</v>
      </c>
    </row>
    <row r="2206" spans="1:24" x14ac:dyDescent="0.55000000000000004">
      <c r="A2206" s="7" t="s">
        <v>7627</v>
      </c>
      <c r="B2206" s="7">
        <v>2205</v>
      </c>
      <c r="C2206" s="7" t="s">
        <v>7634</v>
      </c>
      <c r="D2206" s="7" t="s">
        <v>7635</v>
      </c>
      <c r="E2206" s="7" t="s">
        <v>6919</v>
      </c>
      <c r="F2206" s="7">
        <v>18</v>
      </c>
      <c r="G2206" s="7" t="s">
        <v>149</v>
      </c>
      <c r="H2206" s="7" t="s">
        <v>551</v>
      </c>
      <c r="I2206" s="7" t="s">
        <v>7636</v>
      </c>
      <c r="J2206" s="7" t="s">
        <v>2044</v>
      </c>
      <c r="N2206" t="str">
        <f t="shared" si="374"/>
        <v>宮城</v>
      </c>
      <c r="O2206" t="str">
        <f t="shared" si="375"/>
        <v>刀麻</v>
      </c>
      <c r="P2206" t="str">
        <f t="shared" si="376"/>
        <v>ミヤギ</v>
      </c>
      <c r="Q2206" t="str">
        <f t="shared" si="377"/>
        <v>トウマ</v>
      </c>
      <c r="R2206">
        <f t="shared" si="378"/>
        <v>19</v>
      </c>
      <c r="S2206" t="str">
        <f t="shared" si="379"/>
        <v>2003</v>
      </c>
      <c r="T2206" t="str">
        <f t="shared" si="380"/>
        <v>0506</v>
      </c>
      <c r="U2206" t="str">
        <f t="shared" si="381"/>
        <v>2003/05/06</v>
      </c>
      <c r="V2206" t="str">
        <f t="shared" si="382"/>
        <v>大阪</v>
      </c>
      <c r="W2206" t="str">
        <f t="shared" si="383"/>
        <v/>
      </c>
      <c r="X2206" t="str">
        <f t="shared" si="384"/>
        <v>森ノ宮医療大</v>
      </c>
    </row>
    <row r="2207" spans="1:24" x14ac:dyDescent="0.55000000000000004">
      <c r="A2207" s="7" t="s">
        <v>7627</v>
      </c>
      <c r="B2207" s="7">
        <v>2206</v>
      </c>
      <c r="C2207" s="7" t="s">
        <v>7637</v>
      </c>
      <c r="D2207" s="7" t="s">
        <v>7638</v>
      </c>
      <c r="E2207" s="7" t="s">
        <v>137</v>
      </c>
      <c r="F2207" s="7">
        <v>21</v>
      </c>
      <c r="G2207" s="7" t="s">
        <v>109</v>
      </c>
      <c r="H2207" s="7" t="s">
        <v>551</v>
      </c>
      <c r="I2207" s="7" t="s">
        <v>7639</v>
      </c>
      <c r="J2207" s="7" t="s">
        <v>240</v>
      </c>
      <c r="N2207" t="str">
        <f t="shared" si="374"/>
        <v>奥田</v>
      </c>
      <c r="O2207" t="str">
        <f t="shared" si="375"/>
        <v>一星</v>
      </c>
      <c r="P2207" t="str">
        <f t="shared" si="376"/>
        <v>オクダ</v>
      </c>
      <c r="Q2207" t="str">
        <f t="shared" si="377"/>
        <v>イッセイ</v>
      </c>
      <c r="R2207">
        <f t="shared" si="378"/>
        <v>22</v>
      </c>
      <c r="S2207" t="str">
        <f t="shared" si="379"/>
        <v>2000</v>
      </c>
      <c r="T2207" t="str">
        <f t="shared" si="380"/>
        <v>0629</v>
      </c>
      <c r="U2207" t="str">
        <f t="shared" si="381"/>
        <v>2000/06/29</v>
      </c>
      <c r="V2207" t="str">
        <f t="shared" si="382"/>
        <v>奈良</v>
      </c>
      <c r="W2207" t="str">
        <f t="shared" si="383"/>
        <v/>
      </c>
      <c r="X2207" t="str">
        <f t="shared" si="384"/>
        <v>森ノ宮医療大</v>
      </c>
    </row>
    <row r="2208" spans="1:24" x14ac:dyDescent="0.55000000000000004">
      <c r="A2208" s="7" t="s">
        <v>7627</v>
      </c>
      <c r="B2208" s="7">
        <v>2207</v>
      </c>
      <c r="C2208" s="7" t="s">
        <v>7640</v>
      </c>
      <c r="D2208" s="7" t="s">
        <v>7641</v>
      </c>
      <c r="E2208" s="7" t="s">
        <v>7642</v>
      </c>
      <c r="F2208" s="7">
        <v>21</v>
      </c>
      <c r="G2208" s="7" t="s">
        <v>149</v>
      </c>
      <c r="H2208" s="7" t="s">
        <v>551</v>
      </c>
      <c r="I2208" s="7" t="s">
        <v>7643</v>
      </c>
      <c r="J2208" s="7" t="s">
        <v>4480</v>
      </c>
      <c r="N2208" t="str">
        <f t="shared" si="374"/>
        <v>小走</v>
      </c>
      <c r="O2208" t="str">
        <f t="shared" si="375"/>
        <v>厳太</v>
      </c>
      <c r="P2208" t="str">
        <f t="shared" si="376"/>
        <v>コバシリ</v>
      </c>
      <c r="Q2208" t="str">
        <f t="shared" si="377"/>
        <v>ゲンタ</v>
      </c>
      <c r="R2208">
        <f t="shared" si="378"/>
        <v>22</v>
      </c>
      <c r="S2208" t="str">
        <f t="shared" si="379"/>
        <v>2000</v>
      </c>
      <c r="T2208" t="str">
        <f t="shared" si="380"/>
        <v>0608</v>
      </c>
      <c r="U2208" t="str">
        <f t="shared" si="381"/>
        <v>2000/06/08</v>
      </c>
      <c r="V2208" t="str">
        <f t="shared" si="382"/>
        <v>大阪</v>
      </c>
      <c r="W2208" t="str">
        <f t="shared" si="383"/>
        <v/>
      </c>
      <c r="X2208" t="str">
        <f t="shared" si="384"/>
        <v>森ノ宮医療大</v>
      </c>
    </row>
    <row r="2209" spans="1:24" x14ac:dyDescent="0.55000000000000004">
      <c r="A2209" s="7" t="s">
        <v>7627</v>
      </c>
      <c r="B2209" s="7">
        <v>2208</v>
      </c>
      <c r="C2209" s="7" t="s">
        <v>7644</v>
      </c>
      <c r="D2209" s="7" t="s">
        <v>7645</v>
      </c>
      <c r="E2209" s="7" t="s">
        <v>7646</v>
      </c>
      <c r="F2209" s="7">
        <v>21</v>
      </c>
      <c r="G2209" s="7" t="s">
        <v>143</v>
      </c>
      <c r="H2209" s="7" t="s">
        <v>551</v>
      </c>
      <c r="I2209" s="7" t="s">
        <v>753</v>
      </c>
      <c r="J2209" s="7" t="s">
        <v>7647</v>
      </c>
      <c r="N2209" t="str">
        <f t="shared" si="374"/>
        <v>小野</v>
      </c>
      <c r="O2209" t="str">
        <f t="shared" si="375"/>
        <v>陽之</v>
      </c>
      <c r="P2209" t="str">
        <f t="shared" si="376"/>
        <v>オノ</v>
      </c>
      <c r="Q2209" t="str">
        <f t="shared" si="377"/>
        <v>ハルユキ</v>
      </c>
      <c r="R2209">
        <f t="shared" si="378"/>
        <v>22</v>
      </c>
      <c r="S2209" t="str">
        <f t="shared" si="379"/>
        <v>2000</v>
      </c>
      <c r="T2209" t="str">
        <f t="shared" si="380"/>
        <v>0717</v>
      </c>
      <c r="U2209" t="str">
        <f t="shared" si="381"/>
        <v>2000/07/17</v>
      </c>
      <c r="V2209" t="str">
        <f t="shared" si="382"/>
        <v>兵庫</v>
      </c>
      <c r="W2209" t="str">
        <f t="shared" si="383"/>
        <v/>
      </c>
      <c r="X2209" t="str">
        <f t="shared" si="384"/>
        <v>森ノ宮医療大</v>
      </c>
    </row>
    <row r="2210" spans="1:24" x14ac:dyDescent="0.55000000000000004">
      <c r="A2210" s="7" t="s">
        <v>4304</v>
      </c>
      <c r="B2210" s="7">
        <v>2209</v>
      </c>
      <c r="C2210" s="7" t="s">
        <v>7648</v>
      </c>
      <c r="D2210" s="7" t="s">
        <v>7649</v>
      </c>
      <c r="E2210" s="7" t="s">
        <v>6721</v>
      </c>
      <c r="F2210" s="7">
        <v>18</v>
      </c>
      <c r="G2210" s="7" t="s">
        <v>149</v>
      </c>
      <c r="H2210" s="7" t="s">
        <v>551</v>
      </c>
      <c r="I2210" s="7" t="s">
        <v>3062</v>
      </c>
      <c r="J2210" s="7" t="s">
        <v>912</v>
      </c>
      <c r="N2210" t="str">
        <f t="shared" si="374"/>
        <v>河崎</v>
      </c>
      <c r="O2210" t="str">
        <f t="shared" si="375"/>
        <v>侑真</v>
      </c>
      <c r="P2210" t="str">
        <f t="shared" si="376"/>
        <v>カワサキ</v>
      </c>
      <c r="Q2210" t="str">
        <f t="shared" si="377"/>
        <v>ユウマ</v>
      </c>
      <c r="R2210">
        <f t="shared" si="378"/>
        <v>19</v>
      </c>
      <c r="S2210" t="str">
        <f t="shared" si="379"/>
        <v>2003</v>
      </c>
      <c r="T2210" t="str">
        <f t="shared" si="380"/>
        <v>0726</v>
      </c>
      <c r="U2210" t="str">
        <f t="shared" si="381"/>
        <v>2003/07/26</v>
      </c>
      <c r="V2210" t="str">
        <f t="shared" si="382"/>
        <v>大阪</v>
      </c>
      <c r="W2210" t="str">
        <f t="shared" si="383"/>
        <v/>
      </c>
      <c r="X2210" t="str">
        <f t="shared" si="384"/>
        <v>大阪成蹊大</v>
      </c>
    </row>
    <row r="2211" spans="1:24" x14ac:dyDescent="0.55000000000000004">
      <c r="A2211" s="7" t="s">
        <v>4304</v>
      </c>
      <c r="B2211" s="7">
        <v>2210</v>
      </c>
      <c r="C2211" s="7" t="s">
        <v>7650</v>
      </c>
      <c r="D2211" s="7" t="s">
        <v>7651</v>
      </c>
      <c r="E2211" s="7" t="s">
        <v>7652</v>
      </c>
      <c r="F2211" s="7">
        <v>18</v>
      </c>
      <c r="G2211" s="7" t="s">
        <v>143</v>
      </c>
      <c r="H2211" s="7" t="s">
        <v>551</v>
      </c>
      <c r="I2211" s="7" t="s">
        <v>7653</v>
      </c>
      <c r="J2211" s="7" t="s">
        <v>1873</v>
      </c>
      <c r="N2211" t="str">
        <f t="shared" si="374"/>
        <v>鎌田</v>
      </c>
      <c r="O2211" t="str">
        <f t="shared" si="375"/>
        <v>倖</v>
      </c>
      <c r="P2211" t="str">
        <f t="shared" si="376"/>
        <v>カマタ</v>
      </c>
      <c r="Q2211" t="str">
        <f t="shared" si="377"/>
        <v>コウ</v>
      </c>
      <c r="R2211">
        <f t="shared" si="378"/>
        <v>19</v>
      </c>
      <c r="S2211" t="str">
        <f t="shared" si="379"/>
        <v>2003</v>
      </c>
      <c r="T2211" t="str">
        <f t="shared" si="380"/>
        <v>1022</v>
      </c>
      <c r="U2211" t="str">
        <f t="shared" si="381"/>
        <v>2003/10/22</v>
      </c>
      <c r="V2211" t="str">
        <f t="shared" si="382"/>
        <v>兵庫</v>
      </c>
      <c r="W2211" t="str">
        <f t="shared" si="383"/>
        <v/>
      </c>
      <c r="X2211" t="str">
        <f t="shared" si="384"/>
        <v>大阪成蹊大</v>
      </c>
    </row>
    <row r="2212" spans="1:24" x14ac:dyDescent="0.55000000000000004">
      <c r="A2212" s="7" t="s">
        <v>4304</v>
      </c>
      <c r="B2212" s="7">
        <v>2211</v>
      </c>
      <c r="C2212" s="7" t="s">
        <v>7654</v>
      </c>
      <c r="D2212" s="7" t="s">
        <v>7655</v>
      </c>
      <c r="E2212" s="7" t="s">
        <v>3528</v>
      </c>
      <c r="F2212" s="7">
        <v>18</v>
      </c>
      <c r="G2212" s="7" t="s">
        <v>149</v>
      </c>
      <c r="H2212" s="7" t="s">
        <v>551</v>
      </c>
      <c r="I2212" s="7" t="s">
        <v>7656</v>
      </c>
      <c r="J2212" s="7" t="s">
        <v>3076</v>
      </c>
      <c r="N2212" t="str">
        <f t="shared" si="374"/>
        <v>前口</v>
      </c>
      <c r="O2212" t="str">
        <f t="shared" si="375"/>
        <v>将志</v>
      </c>
      <c r="P2212" t="str">
        <f t="shared" si="376"/>
        <v>マエグチ</v>
      </c>
      <c r="Q2212" t="str">
        <f t="shared" si="377"/>
        <v>マサシ</v>
      </c>
      <c r="R2212">
        <f t="shared" si="378"/>
        <v>19</v>
      </c>
      <c r="S2212" t="str">
        <f t="shared" si="379"/>
        <v>2004</v>
      </c>
      <c r="T2212" t="str">
        <f t="shared" si="380"/>
        <v>0117</v>
      </c>
      <c r="U2212" t="str">
        <f t="shared" si="381"/>
        <v>2004/01/17</v>
      </c>
      <c r="V2212" t="str">
        <f t="shared" si="382"/>
        <v>大阪</v>
      </c>
      <c r="W2212" t="str">
        <f t="shared" si="383"/>
        <v/>
      </c>
      <c r="X2212" t="str">
        <f t="shared" si="384"/>
        <v>大阪成蹊大</v>
      </c>
    </row>
    <row r="2213" spans="1:24" x14ac:dyDescent="0.55000000000000004">
      <c r="A2213" s="7" t="s">
        <v>4304</v>
      </c>
      <c r="B2213" s="7">
        <v>2212</v>
      </c>
      <c r="C2213" s="7" t="s">
        <v>7657</v>
      </c>
      <c r="D2213" s="7" t="s">
        <v>7658</v>
      </c>
      <c r="E2213" s="7" t="s">
        <v>7659</v>
      </c>
      <c r="F2213" s="7">
        <v>18</v>
      </c>
      <c r="G2213" s="7" t="s">
        <v>149</v>
      </c>
      <c r="H2213" s="7" t="s">
        <v>551</v>
      </c>
      <c r="I2213" s="7" t="s">
        <v>2277</v>
      </c>
      <c r="J2213" s="7" t="s">
        <v>1636</v>
      </c>
      <c r="N2213" t="str">
        <f t="shared" si="374"/>
        <v>宮本</v>
      </c>
      <c r="O2213" t="str">
        <f t="shared" si="375"/>
        <v>将大</v>
      </c>
      <c r="P2213" t="str">
        <f t="shared" si="376"/>
        <v>ミヤモト</v>
      </c>
      <c r="Q2213" t="str">
        <f t="shared" si="377"/>
        <v>ショウタ</v>
      </c>
      <c r="R2213">
        <f t="shared" si="378"/>
        <v>19</v>
      </c>
      <c r="S2213" t="str">
        <f t="shared" si="379"/>
        <v>2003</v>
      </c>
      <c r="T2213" t="str">
        <f t="shared" si="380"/>
        <v>0609</v>
      </c>
      <c r="U2213" t="str">
        <f t="shared" si="381"/>
        <v>2003/06/09</v>
      </c>
      <c r="V2213" t="str">
        <f t="shared" si="382"/>
        <v>大阪</v>
      </c>
      <c r="W2213" t="str">
        <f t="shared" si="383"/>
        <v/>
      </c>
      <c r="X2213" t="str">
        <f t="shared" si="384"/>
        <v>大阪成蹊大</v>
      </c>
    </row>
    <row r="2214" spans="1:24" x14ac:dyDescent="0.55000000000000004">
      <c r="A2214" s="7" t="s">
        <v>2568</v>
      </c>
      <c r="B2214" s="7">
        <v>2213</v>
      </c>
      <c r="C2214" s="7" t="s">
        <v>7660</v>
      </c>
      <c r="D2214" s="7" t="s">
        <v>7661</v>
      </c>
      <c r="E2214" s="7" t="s">
        <v>584</v>
      </c>
      <c r="F2214" s="7">
        <v>18</v>
      </c>
      <c r="G2214" s="7" t="s">
        <v>98</v>
      </c>
      <c r="H2214" s="7" t="s">
        <v>551</v>
      </c>
      <c r="I2214" s="7" t="s">
        <v>3759</v>
      </c>
      <c r="J2214" s="7" t="s">
        <v>7662</v>
      </c>
      <c r="N2214" t="str">
        <f t="shared" si="374"/>
        <v>有田</v>
      </c>
      <c r="O2214" t="str">
        <f t="shared" si="375"/>
        <v>寛</v>
      </c>
      <c r="P2214" t="str">
        <f t="shared" si="376"/>
        <v>アリタ</v>
      </c>
      <c r="Q2214" t="str">
        <f t="shared" si="377"/>
        <v>ヒロ</v>
      </c>
      <c r="R2214">
        <f t="shared" si="378"/>
        <v>19</v>
      </c>
      <c r="S2214" t="str">
        <f t="shared" si="379"/>
        <v>2003</v>
      </c>
      <c r="T2214" t="str">
        <f t="shared" si="380"/>
        <v>0806</v>
      </c>
      <c r="U2214" t="str">
        <f t="shared" si="381"/>
        <v>2003/08/06</v>
      </c>
      <c r="V2214" t="str">
        <f t="shared" si="382"/>
        <v>滋賀</v>
      </c>
      <c r="W2214" t="str">
        <f t="shared" si="383"/>
        <v/>
      </c>
      <c r="X2214" t="str">
        <f t="shared" si="384"/>
        <v>同志社大</v>
      </c>
    </row>
    <row r="2215" spans="1:24" x14ac:dyDescent="0.55000000000000004">
      <c r="A2215" s="7" t="s">
        <v>2568</v>
      </c>
      <c r="B2215" s="7">
        <v>2214</v>
      </c>
      <c r="C2215" s="7" t="s">
        <v>7663</v>
      </c>
      <c r="D2215" s="7" t="s">
        <v>7664</v>
      </c>
      <c r="E2215" s="7" t="s">
        <v>7108</v>
      </c>
      <c r="F2215" s="7">
        <v>18</v>
      </c>
      <c r="G2215" s="7" t="s">
        <v>3127</v>
      </c>
      <c r="H2215" s="7" t="s">
        <v>551</v>
      </c>
      <c r="I2215" s="7" t="s">
        <v>903</v>
      </c>
      <c r="J2215" s="7" t="s">
        <v>7665</v>
      </c>
      <c r="N2215" t="str">
        <f t="shared" si="374"/>
        <v>佐藤</v>
      </c>
      <c r="O2215" t="str">
        <f t="shared" si="375"/>
        <v>優大</v>
      </c>
      <c r="P2215" t="str">
        <f t="shared" si="376"/>
        <v>サトウ</v>
      </c>
      <c r="Q2215" t="str">
        <f t="shared" si="377"/>
        <v>マオ</v>
      </c>
      <c r="R2215">
        <f t="shared" si="378"/>
        <v>19</v>
      </c>
      <c r="S2215" t="str">
        <f t="shared" si="379"/>
        <v>2003</v>
      </c>
      <c r="T2215" t="str">
        <f t="shared" si="380"/>
        <v>0818</v>
      </c>
      <c r="U2215" t="str">
        <f t="shared" si="381"/>
        <v>2003/08/18</v>
      </c>
      <c r="V2215" t="str">
        <f t="shared" si="382"/>
        <v>新潟</v>
      </c>
      <c r="W2215" t="str">
        <f t="shared" si="383"/>
        <v/>
      </c>
      <c r="X2215" t="str">
        <f t="shared" si="384"/>
        <v>同志社大</v>
      </c>
    </row>
    <row r="2216" spans="1:24" x14ac:dyDescent="0.55000000000000004">
      <c r="A2216" s="7" t="s">
        <v>2568</v>
      </c>
      <c r="B2216" s="7">
        <v>2215</v>
      </c>
      <c r="C2216" s="7" t="s">
        <v>7666</v>
      </c>
      <c r="D2216" s="7" t="s">
        <v>7667</v>
      </c>
      <c r="E2216" s="7" t="s">
        <v>2130</v>
      </c>
      <c r="F2216" s="7">
        <v>18</v>
      </c>
      <c r="G2216" s="7" t="s">
        <v>143</v>
      </c>
      <c r="H2216" s="7" t="s">
        <v>551</v>
      </c>
      <c r="I2216" s="7" t="s">
        <v>7668</v>
      </c>
      <c r="J2216" s="7" t="s">
        <v>886</v>
      </c>
      <c r="N2216" t="str">
        <f t="shared" si="374"/>
        <v>水田</v>
      </c>
      <c r="O2216" t="str">
        <f t="shared" si="375"/>
        <v>陸斗</v>
      </c>
      <c r="P2216" t="str">
        <f t="shared" si="376"/>
        <v>ミズタ</v>
      </c>
      <c r="Q2216" t="str">
        <f t="shared" si="377"/>
        <v>リクト</v>
      </c>
      <c r="R2216">
        <f t="shared" si="378"/>
        <v>19</v>
      </c>
      <c r="S2216" t="str">
        <f t="shared" si="379"/>
        <v>2003</v>
      </c>
      <c r="T2216" t="str">
        <f t="shared" si="380"/>
        <v>0407</v>
      </c>
      <c r="U2216" t="str">
        <f t="shared" si="381"/>
        <v>2003/04/07</v>
      </c>
      <c r="V2216" t="str">
        <f t="shared" si="382"/>
        <v>兵庫</v>
      </c>
      <c r="W2216" t="str">
        <f t="shared" si="383"/>
        <v/>
      </c>
      <c r="X2216" t="str">
        <f t="shared" si="384"/>
        <v>同志社大</v>
      </c>
    </row>
    <row r="2217" spans="1:24" x14ac:dyDescent="0.55000000000000004">
      <c r="A2217" s="7" t="s">
        <v>2568</v>
      </c>
      <c r="B2217" s="7">
        <v>2216</v>
      </c>
      <c r="C2217" s="7" t="s">
        <v>7669</v>
      </c>
      <c r="D2217" s="7" t="s">
        <v>7670</v>
      </c>
      <c r="E2217" s="7" t="s">
        <v>7671</v>
      </c>
      <c r="F2217" s="7">
        <v>18</v>
      </c>
      <c r="G2217" s="7" t="s">
        <v>109</v>
      </c>
      <c r="H2217" s="7" t="s">
        <v>551</v>
      </c>
      <c r="I2217" s="7" t="s">
        <v>7672</v>
      </c>
      <c r="J2217" s="7" t="s">
        <v>1736</v>
      </c>
      <c r="N2217" t="str">
        <f t="shared" si="374"/>
        <v>新本</v>
      </c>
      <c r="O2217" t="str">
        <f t="shared" si="375"/>
        <v>寛起</v>
      </c>
      <c r="P2217" t="str">
        <f t="shared" si="376"/>
        <v>シンモト</v>
      </c>
      <c r="Q2217" t="str">
        <f t="shared" si="377"/>
        <v>ヒロキ</v>
      </c>
      <c r="R2217">
        <f t="shared" si="378"/>
        <v>19</v>
      </c>
      <c r="S2217" t="str">
        <f t="shared" si="379"/>
        <v>2003</v>
      </c>
      <c r="T2217" t="str">
        <f t="shared" si="380"/>
        <v>0519</v>
      </c>
      <c r="U2217" t="str">
        <f t="shared" si="381"/>
        <v>2003/05/19</v>
      </c>
      <c r="V2217" t="str">
        <f t="shared" si="382"/>
        <v>奈良</v>
      </c>
      <c r="W2217" t="str">
        <f t="shared" si="383"/>
        <v/>
      </c>
      <c r="X2217" t="str">
        <f t="shared" si="384"/>
        <v>同志社大</v>
      </c>
    </row>
    <row r="2218" spans="1:24" x14ac:dyDescent="0.55000000000000004">
      <c r="A2218" s="7" t="s">
        <v>2568</v>
      </c>
      <c r="B2218" s="7">
        <v>2217</v>
      </c>
      <c r="C2218" s="7" t="s">
        <v>7673</v>
      </c>
      <c r="D2218" s="7" t="s">
        <v>7674</v>
      </c>
      <c r="E2218" s="7" t="s">
        <v>6961</v>
      </c>
      <c r="F2218" s="7">
        <v>18</v>
      </c>
      <c r="G2218" s="7" t="s">
        <v>898</v>
      </c>
      <c r="H2218" s="7" t="s">
        <v>551</v>
      </c>
      <c r="I2218" s="7" t="s">
        <v>7675</v>
      </c>
      <c r="J2218" s="7" t="s">
        <v>7676</v>
      </c>
      <c r="N2218" t="str">
        <f t="shared" si="374"/>
        <v>細川</v>
      </c>
      <c r="O2218" t="str">
        <f t="shared" si="375"/>
        <v>剛</v>
      </c>
      <c r="P2218" t="str">
        <f t="shared" si="376"/>
        <v>ホソカワ</v>
      </c>
      <c r="Q2218" t="str">
        <f t="shared" si="377"/>
        <v>ゴウ</v>
      </c>
      <c r="R2218">
        <f t="shared" si="378"/>
        <v>19</v>
      </c>
      <c r="S2218" t="str">
        <f t="shared" si="379"/>
        <v>2003</v>
      </c>
      <c r="T2218" t="str">
        <f t="shared" si="380"/>
        <v>0617</v>
      </c>
      <c r="U2218" t="str">
        <f t="shared" si="381"/>
        <v>2003/06/17</v>
      </c>
      <c r="V2218" t="str">
        <f t="shared" si="382"/>
        <v>愛媛</v>
      </c>
      <c r="W2218" t="str">
        <f t="shared" si="383"/>
        <v/>
      </c>
      <c r="X2218" t="str">
        <f t="shared" si="384"/>
        <v>同志社大</v>
      </c>
    </row>
    <row r="2219" spans="1:24" x14ac:dyDescent="0.55000000000000004">
      <c r="A2219" s="7" t="s">
        <v>2568</v>
      </c>
      <c r="B2219" s="7">
        <v>2218</v>
      </c>
      <c r="C2219" s="7" t="s">
        <v>7677</v>
      </c>
      <c r="D2219" s="7" t="s">
        <v>7678</v>
      </c>
      <c r="E2219" s="7" t="s">
        <v>6727</v>
      </c>
      <c r="F2219" s="7">
        <v>18</v>
      </c>
      <c r="G2219" s="7" t="s">
        <v>149</v>
      </c>
      <c r="H2219" s="7" t="s">
        <v>551</v>
      </c>
      <c r="I2219" s="7" t="s">
        <v>7679</v>
      </c>
      <c r="J2219" s="7" t="s">
        <v>4246</v>
      </c>
      <c r="N2219" t="str">
        <f t="shared" si="374"/>
        <v>成田</v>
      </c>
      <c r="O2219" t="str">
        <f t="shared" si="375"/>
        <v>賢信</v>
      </c>
      <c r="P2219" t="str">
        <f t="shared" si="376"/>
        <v>ナリタ</v>
      </c>
      <c r="Q2219" t="str">
        <f t="shared" si="377"/>
        <v>ケンシン</v>
      </c>
      <c r="R2219">
        <f t="shared" si="378"/>
        <v>19</v>
      </c>
      <c r="S2219" t="str">
        <f t="shared" si="379"/>
        <v>2003</v>
      </c>
      <c r="T2219" t="str">
        <f t="shared" si="380"/>
        <v>0602</v>
      </c>
      <c r="U2219" t="str">
        <f t="shared" si="381"/>
        <v>2003/06/02</v>
      </c>
      <c r="V2219" t="str">
        <f t="shared" si="382"/>
        <v>大阪</v>
      </c>
      <c r="W2219" t="str">
        <f t="shared" si="383"/>
        <v/>
      </c>
      <c r="X2219" t="str">
        <f t="shared" si="384"/>
        <v>同志社大</v>
      </c>
    </row>
    <row r="2220" spans="1:24" x14ac:dyDescent="0.55000000000000004">
      <c r="A2220" s="7" t="s">
        <v>2568</v>
      </c>
      <c r="B2220" s="7">
        <v>2219</v>
      </c>
      <c r="C2220" s="7" t="s">
        <v>7680</v>
      </c>
      <c r="D2220" s="7" t="s">
        <v>7681</v>
      </c>
      <c r="E2220" s="7" t="s">
        <v>3811</v>
      </c>
      <c r="F2220" s="7">
        <v>18</v>
      </c>
      <c r="G2220" s="7" t="s">
        <v>143</v>
      </c>
      <c r="H2220" s="7" t="s">
        <v>551</v>
      </c>
      <c r="I2220" s="7" t="s">
        <v>7682</v>
      </c>
      <c r="J2220" s="7" t="s">
        <v>1530</v>
      </c>
      <c r="N2220" t="str">
        <f t="shared" si="374"/>
        <v>三越</v>
      </c>
      <c r="O2220" t="str">
        <f t="shared" si="375"/>
        <v>匠真</v>
      </c>
      <c r="P2220" t="str">
        <f t="shared" si="376"/>
        <v>ミコシ</v>
      </c>
      <c r="Q2220" t="str">
        <f t="shared" si="377"/>
        <v>タクマ</v>
      </c>
      <c r="R2220">
        <f t="shared" si="378"/>
        <v>19</v>
      </c>
      <c r="S2220" t="str">
        <f t="shared" si="379"/>
        <v>2003</v>
      </c>
      <c r="T2220" t="str">
        <f t="shared" si="380"/>
        <v>0520</v>
      </c>
      <c r="U2220" t="str">
        <f t="shared" si="381"/>
        <v>2003/05/20</v>
      </c>
      <c r="V2220" t="str">
        <f t="shared" si="382"/>
        <v>兵庫</v>
      </c>
      <c r="W2220" t="str">
        <f t="shared" si="383"/>
        <v/>
      </c>
      <c r="X2220" t="str">
        <f t="shared" si="384"/>
        <v>同志社大</v>
      </c>
    </row>
    <row r="2221" spans="1:24" x14ac:dyDescent="0.55000000000000004">
      <c r="A2221" s="7" t="s">
        <v>2568</v>
      </c>
      <c r="B2221" s="7">
        <v>2220</v>
      </c>
      <c r="C2221" s="7" t="s">
        <v>7683</v>
      </c>
      <c r="D2221" s="7" t="s">
        <v>7684</v>
      </c>
      <c r="E2221" s="7" t="s">
        <v>6915</v>
      </c>
      <c r="F2221" s="7">
        <v>18</v>
      </c>
      <c r="G2221" s="7" t="s">
        <v>149</v>
      </c>
      <c r="H2221" s="7" t="s">
        <v>551</v>
      </c>
      <c r="I2221" s="7" t="s">
        <v>770</v>
      </c>
      <c r="J2221" s="7" t="s">
        <v>4954</v>
      </c>
      <c r="N2221" t="str">
        <f t="shared" si="374"/>
        <v>前田</v>
      </c>
      <c r="O2221" t="str">
        <f t="shared" si="375"/>
        <v>修冶</v>
      </c>
      <c r="P2221" t="str">
        <f t="shared" si="376"/>
        <v>マエダ</v>
      </c>
      <c r="Q2221" t="str">
        <f t="shared" si="377"/>
        <v>シュウヤ</v>
      </c>
      <c r="R2221">
        <f t="shared" si="378"/>
        <v>19</v>
      </c>
      <c r="S2221" t="str">
        <f t="shared" si="379"/>
        <v>2003</v>
      </c>
      <c r="T2221" t="str">
        <f t="shared" si="380"/>
        <v>0916</v>
      </c>
      <c r="U2221" t="str">
        <f t="shared" si="381"/>
        <v>2003/09/16</v>
      </c>
      <c r="V2221" t="str">
        <f t="shared" si="382"/>
        <v>大阪</v>
      </c>
      <c r="W2221" t="str">
        <f t="shared" si="383"/>
        <v/>
      </c>
      <c r="X2221" t="str">
        <f t="shared" si="384"/>
        <v>同志社大</v>
      </c>
    </row>
    <row r="2222" spans="1:24" x14ac:dyDescent="0.55000000000000004">
      <c r="A2222" s="7" t="s">
        <v>2568</v>
      </c>
      <c r="B2222" s="7">
        <v>2221</v>
      </c>
      <c r="C2222" s="7" t="s">
        <v>7685</v>
      </c>
      <c r="D2222" s="7" t="s">
        <v>7686</v>
      </c>
      <c r="E2222" s="7" t="s">
        <v>7000</v>
      </c>
      <c r="F2222" s="7">
        <v>18</v>
      </c>
      <c r="G2222" s="7" t="s">
        <v>97</v>
      </c>
      <c r="H2222" s="7" t="s">
        <v>551</v>
      </c>
      <c r="I2222" s="7" t="s">
        <v>3105</v>
      </c>
      <c r="J2222" s="7" t="s">
        <v>278</v>
      </c>
      <c r="N2222" t="str">
        <f t="shared" si="374"/>
        <v>服部</v>
      </c>
      <c r="O2222" t="str">
        <f t="shared" si="375"/>
        <v>隼</v>
      </c>
      <c r="P2222" t="str">
        <f t="shared" si="376"/>
        <v>ハットリ</v>
      </c>
      <c r="Q2222" t="str">
        <f t="shared" si="377"/>
        <v>ハヤト</v>
      </c>
      <c r="R2222">
        <f t="shared" si="378"/>
        <v>19</v>
      </c>
      <c r="S2222" t="str">
        <f t="shared" si="379"/>
        <v>2003</v>
      </c>
      <c r="T2222" t="str">
        <f t="shared" si="380"/>
        <v>1219</v>
      </c>
      <c r="U2222" t="str">
        <f t="shared" si="381"/>
        <v>2003/12/19</v>
      </c>
      <c r="V2222" t="str">
        <f t="shared" si="382"/>
        <v>岐阜</v>
      </c>
      <c r="W2222" t="str">
        <f t="shared" si="383"/>
        <v/>
      </c>
      <c r="X2222" t="str">
        <f t="shared" si="384"/>
        <v>同志社大</v>
      </c>
    </row>
    <row r="2223" spans="1:24" x14ac:dyDescent="0.55000000000000004">
      <c r="A2223" s="7" t="s">
        <v>2568</v>
      </c>
      <c r="B2223" s="7">
        <v>2222</v>
      </c>
      <c r="C2223" s="7" t="s">
        <v>7687</v>
      </c>
      <c r="D2223" s="7" t="s">
        <v>7688</v>
      </c>
      <c r="E2223" s="7" t="s">
        <v>4709</v>
      </c>
      <c r="F2223" s="7">
        <v>18</v>
      </c>
      <c r="G2223" s="7" t="s">
        <v>149</v>
      </c>
      <c r="H2223" s="7" t="s">
        <v>551</v>
      </c>
      <c r="I2223" s="7" t="s">
        <v>1301</v>
      </c>
      <c r="J2223" s="7" t="s">
        <v>5169</v>
      </c>
      <c r="N2223" t="str">
        <f t="shared" si="374"/>
        <v>喜多</v>
      </c>
      <c r="O2223" t="str">
        <f t="shared" si="375"/>
        <v>博一</v>
      </c>
      <c r="P2223" t="str">
        <f t="shared" si="376"/>
        <v>キタ</v>
      </c>
      <c r="Q2223" t="str">
        <f t="shared" si="377"/>
        <v>ヒロカズ</v>
      </c>
      <c r="R2223">
        <f t="shared" si="378"/>
        <v>19</v>
      </c>
      <c r="S2223" t="str">
        <f t="shared" si="379"/>
        <v>2003</v>
      </c>
      <c r="T2223" t="str">
        <f t="shared" si="380"/>
        <v>0921</v>
      </c>
      <c r="U2223" t="str">
        <f t="shared" si="381"/>
        <v>2003/09/21</v>
      </c>
      <c r="V2223" t="str">
        <f t="shared" si="382"/>
        <v>大阪</v>
      </c>
      <c r="W2223" t="str">
        <f t="shared" si="383"/>
        <v/>
      </c>
      <c r="X2223" t="str">
        <f t="shared" si="384"/>
        <v>同志社大</v>
      </c>
    </row>
    <row r="2224" spans="1:24" x14ac:dyDescent="0.55000000000000004">
      <c r="A2224" s="7" t="s">
        <v>2568</v>
      </c>
      <c r="B2224" s="7">
        <v>2223</v>
      </c>
      <c r="C2224" s="7" t="s">
        <v>7689</v>
      </c>
      <c r="D2224" s="7" t="s">
        <v>7690</v>
      </c>
      <c r="E2224" s="7" t="s">
        <v>4682</v>
      </c>
      <c r="F2224" s="7">
        <v>18</v>
      </c>
      <c r="G2224" s="7" t="s">
        <v>149</v>
      </c>
      <c r="H2224" s="7" t="s">
        <v>551</v>
      </c>
      <c r="I2224" s="7" t="s">
        <v>1909</v>
      </c>
      <c r="J2224" s="7" t="s">
        <v>129</v>
      </c>
      <c r="N2224" t="str">
        <f t="shared" si="374"/>
        <v>福本</v>
      </c>
      <c r="O2224" t="str">
        <f t="shared" si="375"/>
        <v>勇生</v>
      </c>
      <c r="P2224" t="str">
        <f t="shared" si="376"/>
        <v>フクモト</v>
      </c>
      <c r="Q2224" t="str">
        <f t="shared" si="377"/>
        <v>ユウセイ</v>
      </c>
      <c r="R2224">
        <f t="shared" si="378"/>
        <v>19</v>
      </c>
      <c r="S2224" t="str">
        <f t="shared" si="379"/>
        <v>2003</v>
      </c>
      <c r="T2224" t="str">
        <f t="shared" si="380"/>
        <v>1023</v>
      </c>
      <c r="U2224" t="str">
        <f t="shared" si="381"/>
        <v>2003/10/23</v>
      </c>
      <c r="V2224" t="str">
        <f t="shared" si="382"/>
        <v>大阪</v>
      </c>
      <c r="W2224" t="str">
        <f t="shared" si="383"/>
        <v/>
      </c>
      <c r="X2224" t="str">
        <f t="shared" si="384"/>
        <v>同志社大</v>
      </c>
    </row>
    <row r="2225" spans="1:24" x14ac:dyDescent="0.55000000000000004">
      <c r="A2225" s="7" t="s">
        <v>3684</v>
      </c>
      <c r="B2225" s="7">
        <v>2224</v>
      </c>
      <c r="C2225" s="7" t="s">
        <v>7691</v>
      </c>
      <c r="D2225" s="7" t="s">
        <v>7692</v>
      </c>
      <c r="E2225" s="7" t="s">
        <v>7693</v>
      </c>
      <c r="F2225" s="7">
        <v>22</v>
      </c>
      <c r="G2225" s="7" t="s">
        <v>143</v>
      </c>
      <c r="H2225" s="7" t="s">
        <v>551</v>
      </c>
      <c r="I2225" s="7" t="s">
        <v>7694</v>
      </c>
      <c r="J2225" s="7" t="s">
        <v>758</v>
      </c>
      <c r="N2225" t="str">
        <f t="shared" si="374"/>
        <v>壷坂</v>
      </c>
      <c r="O2225" t="str">
        <f t="shared" si="375"/>
        <v>嶺</v>
      </c>
      <c r="P2225" t="str">
        <f t="shared" si="376"/>
        <v>ツボサカ</v>
      </c>
      <c r="Q2225" t="str">
        <f t="shared" si="377"/>
        <v>リョウ</v>
      </c>
      <c r="R2225">
        <f t="shared" si="378"/>
        <v>22</v>
      </c>
      <c r="S2225" t="str">
        <f t="shared" si="379"/>
        <v>2000</v>
      </c>
      <c r="T2225" t="str">
        <f t="shared" si="380"/>
        <v>0223</v>
      </c>
      <c r="U2225" t="str">
        <f t="shared" si="381"/>
        <v>2000/02/23</v>
      </c>
      <c r="V2225" t="str">
        <f t="shared" si="382"/>
        <v>兵庫</v>
      </c>
      <c r="W2225" t="str">
        <f t="shared" si="383"/>
        <v/>
      </c>
      <c r="X2225" t="str">
        <f t="shared" si="384"/>
        <v>兵庫県立大</v>
      </c>
    </row>
    <row r="2226" spans="1:24" x14ac:dyDescent="0.55000000000000004">
      <c r="A2226" s="7" t="s">
        <v>3684</v>
      </c>
      <c r="B2226" s="7">
        <v>2225</v>
      </c>
      <c r="C2226" s="7" t="s">
        <v>7695</v>
      </c>
      <c r="D2226" s="7" t="s">
        <v>7696</v>
      </c>
      <c r="E2226" s="7" t="s">
        <v>1021</v>
      </c>
      <c r="F2226" s="7">
        <v>19</v>
      </c>
      <c r="G2226" s="7" t="s">
        <v>143</v>
      </c>
      <c r="H2226" s="7" t="s">
        <v>551</v>
      </c>
      <c r="I2226" s="7" t="s">
        <v>7697</v>
      </c>
      <c r="J2226" s="7" t="s">
        <v>1530</v>
      </c>
      <c r="N2226" t="str">
        <f t="shared" si="374"/>
        <v>石津</v>
      </c>
      <c r="O2226" t="str">
        <f t="shared" si="375"/>
        <v>琢磨</v>
      </c>
      <c r="P2226" t="str">
        <f t="shared" si="376"/>
        <v>イシヅ</v>
      </c>
      <c r="Q2226" t="str">
        <f t="shared" si="377"/>
        <v>タクマ</v>
      </c>
      <c r="R2226">
        <f t="shared" si="378"/>
        <v>19</v>
      </c>
      <c r="S2226" t="str">
        <f t="shared" si="379"/>
        <v>2003</v>
      </c>
      <c r="T2226" t="str">
        <f t="shared" si="380"/>
        <v>0328</v>
      </c>
      <c r="U2226" t="str">
        <f t="shared" si="381"/>
        <v>2003/03/28</v>
      </c>
      <c r="V2226" t="str">
        <f t="shared" si="382"/>
        <v>兵庫</v>
      </c>
      <c r="W2226" t="str">
        <f t="shared" si="383"/>
        <v/>
      </c>
      <c r="X2226" t="str">
        <f t="shared" si="384"/>
        <v>兵庫県立大</v>
      </c>
    </row>
    <row r="2227" spans="1:24" x14ac:dyDescent="0.55000000000000004">
      <c r="A2227" s="7" t="s">
        <v>3684</v>
      </c>
      <c r="B2227" s="7">
        <v>2226</v>
      </c>
      <c r="C2227" s="7" t="s">
        <v>7698</v>
      </c>
      <c r="D2227" s="7" t="s">
        <v>7699</v>
      </c>
      <c r="E2227" s="7" t="s">
        <v>7700</v>
      </c>
      <c r="F2227" s="7">
        <v>18</v>
      </c>
      <c r="G2227" s="7" t="s">
        <v>143</v>
      </c>
      <c r="H2227" s="7" t="s">
        <v>551</v>
      </c>
      <c r="I2227" s="7" t="s">
        <v>5862</v>
      </c>
      <c r="J2227" s="7" t="s">
        <v>784</v>
      </c>
      <c r="N2227" t="str">
        <f t="shared" si="374"/>
        <v>麻野</v>
      </c>
      <c r="O2227" t="str">
        <f t="shared" si="375"/>
        <v>祥吾</v>
      </c>
      <c r="P2227" t="str">
        <f t="shared" si="376"/>
        <v>アサノ</v>
      </c>
      <c r="Q2227" t="str">
        <f t="shared" si="377"/>
        <v>ショウゴ</v>
      </c>
      <c r="R2227">
        <f t="shared" si="378"/>
        <v>19</v>
      </c>
      <c r="S2227" t="str">
        <f t="shared" si="379"/>
        <v>2003</v>
      </c>
      <c r="T2227" t="str">
        <f t="shared" si="380"/>
        <v>0728</v>
      </c>
      <c r="U2227" t="str">
        <f t="shared" si="381"/>
        <v>2003/07/28</v>
      </c>
      <c r="V2227" t="str">
        <f t="shared" si="382"/>
        <v>兵庫</v>
      </c>
      <c r="W2227" t="str">
        <f t="shared" si="383"/>
        <v/>
      </c>
      <c r="X2227" t="str">
        <f t="shared" si="384"/>
        <v>兵庫県立大</v>
      </c>
    </row>
    <row r="2228" spans="1:24" x14ac:dyDescent="0.55000000000000004">
      <c r="A2228" s="7" t="s">
        <v>3684</v>
      </c>
      <c r="B2228" s="7">
        <v>2227</v>
      </c>
      <c r="C2228" s="7" t="s">
        <v>7701</v>
      </c>
      <c r="D2228" s="7" t="s">
        <v>7702</v>
      </c>
      <c r="E2228" s="7" t="s">
        <v>4714</v>
      </c>
      <c r="F2228" s="7">
        <v>18</v>
      </c>
      <c r="G2228" s="7" t="s">
        <v>143</v>
      </c>
      <c r="H2228" s="7" t="s">
        <v>551</v>
      </c>
      <c r="I2228" s="7" t="s">
        <v>7703</v>
      </c>
      <c r="J2228" s="7" t="s">
        <v>1594</v>
      </c>
      <c r="N2228" t="str">
        <f t="shared" si="374"/>
        <v>葛西</v>
      </c>
      <c r="O2228" t="str">
        <f t="shared" si="375"/>
        <v>央明</v>
      </c>
      <c r="P2228" t="str">
        <f t="shared" si="376"/>
        <v>カサイ</v>
      </c>
      <c r="Q2228" t="str">
        <f t="shared" si="377"/>
        <v>ヒロアキ</v>
      </c>
      <c r="R2228">
        <f t="shared" si="378"/>
        <v>19</v>
      </c>
      <c r="S2228" t="str">
        <f t="shared" si="379"/>
        <v>2004</v>
      </c>
      <c r="T2228" t="str">
        <f t="shared" si="380"/>
        <v>0103</v>
      </c>
      <c r="U2228" t="str">
        <f t="shared" si="381"/>
        <v>2004/01/03</v>
      </c>
      <c r="V2228" t="str">
        <f t="shared" si="382"/>
        <v>兵庫</v>
      </c>
      <c r="W2228" t="str">
        <f t="shared" si="383"/>
        <v/>
      </c>
      <c r="X2228" t="str">
        <f t="shared" si="384"/>
        <v>兵庫県立大</v>
      </c>
    </row>
    <row r="2229" spans="1:24" x14ac:dyDescent="0.55000000000000004">
      <c r="A2229" s="7" t="s">
        <v>3684</v>
      </c>
      <c r="B2229" s="7">
        <v>2228</v>
      </c>
      <c r="C2229" s="7" t="s">
        <v>7704</v>
      </c>
      <c r="D2229" s="7" t="s">
        <v>7705</v>
      </c>
      <c r="E2229" s="7" t="s">
        <v>6736</v>
      </c>
      <c r="F2229" s="7">
        <v>18</v>
      </c>
      <c r="G2229" s="7" t="s">
        <v>143</v>
      </c>
      <c r="H2229" s="7" t="s">
        <v>551</v>
      </c>
      <c r="I2229" s="7" t="s">
        <v>7706</v>
      </c>
      <c r="J2229" s="7" t="s">
        <v>117</v>
      </c>
      <c r="N2229" t="str">
        <f t="shared" si="374"/>
        <v>北垣</v>
      </c>
      <c r="O2229" t="str">
        <f t="shared" si="375"/>
        <v>拓己</v>
      </c>
      <c r="P2229" t="str">
        <f t="shared" si="376"/>
        <v>キタガキ</v>
      </c>
      <c r="Q2229" t="str">
        <f t="shared" si="377"/>
        <v>タクミ</v>
      </c>
      <c r="R2229">
        <f t="shared" si="378"/>
        <v>19</v>
      </c>
      <c r="S2229" t="str">
        <f t="shared" si="379"/>
        <v>2004</v>
      </c>
      <c r="T2229" t="str">
        <f t="shared" si="380"/>
        <v>0121</v>
      </c>
      <c r="U2229" t="str">
        <f t="shared" si="381"/>
        <v>2004/01/21</v>
      </c>
      <c r="V2229" t="str">
        <f t="shared" si="382"/>
        <v>兵庫</v>
      </c>
      <c r="W2229" t="str">
        <f t="shared" si="383"/>
        <v/>
      </c>
      <c r="X2229" t="str">
        <f t="shared" si="384"/>
        <v>兵庫県立大</v>
      </c>
    </row>
    <row r="2230" spans="1:24" x14ac:dyDescent="0.55000000000000004">
      <c r="A2230" s="7" t="s">
        <v>3684</v>
      </c>
      <c r="B2230" s="7">
        <v>2229</v>
      </c>
      <c r="C2230" s="7" t="s">
        <v>7707</v>
      </c>
      <c r="D2230" s="7" t="s">
        <v>7708</v>
      </c>
      <c r="E2230" s="7" t="s">
        <v>3115</v>
      </c>
      <c r="F2230" s="7">
        <v>19</v>
      </c>
      <c r="G2230" s="7" t="s">
        <v>143</v>
      </c>
      <c r="H2230" s="7" t="s">
        <v>551</v>
      </c>
      <c r="I2230" s="7" t="s">
        <v>4269</v>
      </c>
      <c r="J2230" s="7" t="s">
        <v>1530</v>
      </c>
      <c r="N2230" t="str">
        <f t="shared" si="374"/>
        <v>黒瀬</v>
      </c>
      <c r="O2230" t="str">
        <f t="shared" si="375"/>
        <v>拓真</v>
      </c>
      <c r="P2230" t="str">
        <f t="shared" si="376"/>
        <v>クロセ</v>
      </c>
      <c r="Q2230" t="str">
        <f t="shared" si="377"/>
        <v>タクマ</v>
      </c>
      <c r="R2230">
        <f t="shared" si="378"/>
        <v>20</v>
      </c>
      <c r="S2230" t="str">
        <f t="shared" si="379"/>
        <v>2002</v>
      </c>
      <c r="T2230" t="str">
        <f t="shared" si="380"/>
        <v>1008</v>
      </c>
      <c r="U2230" t="str">
        <f t="shared" si="381"/>
        <v>2002/10/08</v>
      </c>
      <c r="V2230" t="str">
        <f t="shared" si="382"/>
        <v>兵庫</v>
      </c>
      <c r="W2230" t="str">
        <f t="shared" si="383"/>
        <v/>
      </c>
      <c r="X2230" t="str">
        <f t="shared" si="384"/>
        <v>兵庫県立大</v>
      </c>
    </row>
    <row r="2231" spans="1:24" x14ac:dyDescent="0.55000000000000004">
      <c r="A2231" s="7" t="s">
        <v>3684</v>
      </c>
      <c r="B2231" s="7">
        <v>2230</v>
      </c>
      <c r="C2231" s="7" t="s">
        <v>7709</v>
      </c>
      <c r="D2231" s="7" t="s">
        <v>7710</v>
      </c>
      <c r="E2231" s="7" t="s">
        <v>7711</v>
      </c>
      <c r="F2231" s="7">
        <v>18</v>
      </c>
      <c r="G2231" s="7" t="s">
        <v>143</v>
      </c>
      <c r="H2231" s="7" t="s">
        <v>551</v>
      </c>
      <c r="I2231" s="7" t="s">
        <v>4127</v>
      </c>
      <c r="J2231" s="7" t="s">
        <v>515</v>
      </c>
      <c r="N2231" t="str">
        <f t="shared" si="374"/>
        <v>近藤</v>
      </c>
      <c r="O2231" t="str">
        <f t="shared" si="375"/>
        <v>啓太</v>
      </c>
      <c r="P2231" t="str">
        <f t="shared" si="376"/>
        <v>コンドウ</v>
      </c>
      <c r="Q2231" t="str">
        <f t="shared" si="377"/>
        <v>ケイタ</v>
      </c>
      <c r="R2231">
        <f t="shared" si="378"/>
        <v>19</v>
      </c>
      <c r="S2231" t="str">
        <f t="shared" si="379"/>
        <v>2003</v>
      </c>
      <c r="T2231" t="str">
        <f t="shared" si="380"/>
        <v>1112</v>
      </c>
      <c r="U2231" t="str">
        <f t="shared" si="381"/>
        <v>2003/11/12</v>
      </c>
      <c r="V2231" t="str">
        <f t="shared" si="382"/>
        <v>兵庫</v>
      </c>
      <c r="W2231" t="str">
        <f t="shared" si="383"/>
        <v/>
      </c>
      <c r="X2231" t="str">
        <f t="shared" si="384"/>
        <v>兵庫県立大</v>
      </c>
    </row>
    <row r="2232" spans="1:24" x14ac:dyDescent="0.55000000000000004">
      <c r="A2232" s="7" t="s">
        <v>3684</v>
      </c>
      <c r="B2232" s="7">
        <v>2231</v>
      </c>
      <c r="C2232" s="7" t="s">
        <v>7712</v>
      </c>
      <c r="D2232" s="7" t="s">
        <v>7713</v>
      </c>
      <c r="E2232" s="7" t="s">
        <v>7714</v>
      </c>
      <c r="F2232" s="7">
        <v>18</v>
      </c>
      <c r="G2232" s="7" t="s">
        <v>143</v>
      </c>
      <c r="H2232" s="7" t="s">
        <v>551</v>
      </c>
      <c r="I2232" s="7" t="s">
        <v>202</v>
      </c>
      <c r="J2232" s="7" t="s">
        <v>600</v>
      </c>
      <c r="N2232" t="str">
        <f t="shared" si="374"/>
        <v>森田</v>
      </c>
      <c r="O2232" t="str">
        <f t="shared" si="375"/>
        <v>慧</v>
      </c>
      <c r="P2232" t="str">
        <f t="shared" si="376"/>
        <v>モリタ</v>
      </c>
      <c r="Q2232" t="str">
        <f t="shared" si="377"/>
        <v>ケイ</v>
      </c>
      <c r="R2232">
        <f t="shared" si="378"/>
        <v>19</v>
      </c>
      <c r="S2232" t="str">
        <f t="shared" si="379"/>
        <v>2003</v>
      </c>
      <c r="T2232" t="str">
        <f t="shared" si="380"/>
        <v>1121</v>
      </c>
      <c r="U2232" t="str">
        <f t="shared" si="381"/>
        <v>2003/11/21</v>
      </c>
      <c r="V2232" t="str">
        <f t="shared" si="382"/>
        <v>兵庫</v>
      </c>
      <c r="W2232" t="str">
        <f t="shared" si="383"/>
        <v/>
      </c>
      <c r="X2232" t="str">
        <f t="shared" si="384"/>
        <v>兵庫県立大</v>
      </c>
    </row>
    <row r="2233" spans="1:24" x14ac:dyDescent="0.55000000000000004">
      <c r="A2233" s="7" t="s">
        <v>3684</v>
      </c>
      <c r="B2233" s="7">
        <v>2232</v>
      </c>
      <c r="C2233" s="7" t="s">
        <v>7715</v>
      </c>
      <c r="D2233" s="7" t="s">
        <v>7716</v>
      </c>
      <c r="E2233" s="7" t="s">
        <v>7251</v>
      </c>
      <c r="F2233" s="7">
        <v>18</v>
      </c>
      <c r="G2233" s="7" t="s">
        <v>143</v>
      </c>
      <c r="H2233" s="7" t="s">
        <v>551</v>
      </c>
      <c r="I2233" s="7" t="s">
        <v>556</v>
      </c>
      <c r="J2233" s="7" t="s">
        <v>7717</v>
      </c>
      <c r="N2233" t="str">
        <f t="shared" si="374"/>
        <v>渡辺</v>
      </c>
      <c r="O2233" t="str">
        <f t="shared" si="375"/>
        <v>直意</v>
      </c>
      <c r="P2233" t="str">
        <f t="shared" si="376"/>
        <v>ワタナベ</v>
      </c>
      <c r="Q2233" t="str">
        <f t="shared" si="377"/>
        <v>ナオイ</v>
      </c>
      <c r="R2233">
        <f t="shared" si="378"/>
        <v>19</v>
      </c>
      <c r="S2233" t="str">
        <f t="shared" si="379"/>
        <v>2003</v>
      </c>
      <c r="T2233" t="str">
        <f t="shared" si="380"/>
        <v>1209</v>
      </c>
      <c r="U2233" t="str">
        <f t="shared" si="381"/>
        <v>2003/12/09</v>
      </c>
      <c r="V2233" t="str">
        <f t="shared" si="382"/>
        <v>兵庫</v>
      </c>
      <c r="W2233" t="str">
        <f t="shared" si="383"/>
        <v/>
      </c>
      <c r="X2233" t="str">
        <f t="shared" si="384"/>
        <v>兵庫県立大</v>
      </c>
    </row>
    <row r="2234" spans="1:24" x14ac:dyDescent="0.55000000000000004">
      <c r="A2234" s="7" t="s">
        <v>5565</v>
      </c>
      <c r="B2234" s="7">
        <v>2233</v>
      </c>
      <c r="C2234" s="7" t="s">
        <v>7718</v>
      </c>
      <c r="D2234" s="7" t="s">
        <v>7719</v>
      </c>
      <c r="E2234" s="7" t="s">
        <v>7720</v>
      </c>
      <c r="F2234" s="7">
        <v>18</v>
      </c>
      <c r="G2234" s="7" t="s">
        <v>1220</v>
      </c>
      <c r="H2234" s="7" t="s">
        <v>551</v>
      </c>
      <c r="I2234" s="7" t="s">
        <v>7721</v>
      </c>
      <c r="J2234" s="7" t="s">
        <v>1636</v>
      </c>
      <c r="N2234" t="str">
        <f t="shared" si="374"/>
        <v>吉里</v>
      </c>
      <c r="O2234" t="str">
        <f t="shared" si="375"/>
        <v>憧大</v>
      </c>
      <c r="P2234" t="str">
        <f t="shared" si="376"/>
        <v>ヨシザト</v>
      </c>
      <c r="Q2234" t="str">
        <f t="shared" si="377"/>
        <v>ショウタ</v>
      </c>
      <c r="R2234">
        <f t="shared" si="378"/>
        <v>19</v>
      </c>
      <c r="S2234" t="str">
        <f t="shared" si="379"/>
        <v>2003</v>
      </c>
      <c r="T2234" t="str">
        <f t="shared" si="380"/>
        <v>0820</v>
      </c>
      <c r="U2234" t="str">
        <f t="shared" si="381"/>
        <v>2003/08/20</v>
      </c>
      <c r="V2234" t="str">
        <f t="shared" si="382"/>
        <v>和歌山</v>
      </c>
      <c r="W2234" t="str">
        <f t="shared" si="383"/>
        <v/>
      </c>
      <c r="X2234" t="str">
        <f t="shared" si="384"/>
        <v>和歌山大</v>
      </c>
    </row>
    <row r="2235" spans="1:24" x14ac:dyDescent="0.55000000000000004">
      <c r="A2235" s="7" t="s">
        <v>5565</v>
      </c>
      <c r="B2235" s="7">
        <v>2234</v>
      </c>
      <c r="C2235" s="7" t="s">
        <v>7722</v>
      </c>
      <c r="D2235" s="7" t="s">
        <v>7723</v>
      </c>
      <c r="E2235" s="7" t="s">
        <v>6993</v>
      </c>
      <c r="F2235" s="7">
        <v>18</v>
      </c>
      <c r="G2235" s="7" t="s">
        <v>1220</v>
      </c>
      <c r="H2235" s="7" t="s">
        <v>551</v>
      </c>
      <c r="I2235" s="7" t="s">
        <v>223</v>
      </c>
      <c r="J2235" s="7" t="s">
        <v>7724</v>
      </c>
      <c r="N2235" t="str">
        <f t="shared" si="374"/>
        <v>吉田</v>
      </c>
      <c r="O2235" t="str">
        <f t="shared" si="375"/>
        <v>頼人</v>
      </c>
      <c r="P2235" t="str">
        <f t="shared" si="376"/>
        <v>ヨシダ</v>
      </c>
      <c r="Q2235" t="str">
        <f t="shared" si="377"/>
        <v>ライト</v>
      </c>
      <c r="R2235">
        <f t="shared" si="378"/>
        <v>19</v>
      </c>
      <c r="S2235" t="str">
        <f t="shared" si="379"/>
        <v>2003</v>
      </c>
      <c r="T2235" t="str">
        <f t="shared" si="380"/>
        <v>0515</v>
      </c>
      <c r="U2235" t="str">
        <f t="shared" si="381"/>
        <v>2003/05/15</v>
      </c>
      <c r="V2235" t="str">
        <f t="shared" si="382"/>
        <v>和歌山</v>
      </c>
      <c r="W2235" t="str">
        <f t="shared" si="383"/>
        <v/>
      </c>
      <c r="X2235" t="str">
        <f t="shared" si="384"/>
        <v>和歌山大</v>
      </c>
    </row>
    <row r="2236" spans="1:24" x14ac:dyDescent="0.55000000000000004">
      <c r="A2236" s="7" t="s">
        <v>5565</v>
      </c>
      <c r="B2236" s="7">
        <v>2235</v>
      </c>
      <c r="C2236" s="7" t="s">
        <v>7725</v>
      </c>
      <c r="D2236" s="7" t="s">
        <v>7726</v>
      </c>
      <c r="E2236" s="7" t="s">
        <v>6736</v>
      </c>
      <c r="F2236" s="7">
        <v>18</v>
      </c>
      <c r="G2236" s="7" t="s">
        <v>1220</v>
      </c>
      <c r="H2236" s="7" t="s">
        <v>551</v>
      </c>
      <c r="I2236" s="7" t="s">
        <v>3682</v>
      </c>
      <c r="J2236" s="7" t="s">
        <v>1658</v>
      </c>
      <c r="N2236" t="str">
        <f t="shared" si="374"/>
        <v>田村</v>
      </c>
      <c r="O2236" t="str">
        <f t="shared" si="375"/>
        <v>蒼馬</v>
      </c>
      <c r="P2236" t="str">
        <f t="shared" si="376"/>
        <v>タムラ</v>
      </c>
      <c r="Q2236" t="str">
        <f t="shared" si="377"/>
        <v>ソウマ</v>
      </c>
      <c r="R2236">
        <f t="shared" si="378"/>
        <v>19</v>
      </c>
      <c r="S2236" t="str">
        <f t="shared" si="379"/>
        <v>2004</v>
      </c>
      <c r="T2236" t="str">
        <f t="shared" si="380"/>
        <v>0121</v>
      </c>
      <c r="U2236" t="str">
        <f t="shared" si="381"/>
        <v>2004/01/21</v>
      </c>
      <c r="V2236" t="str">
        <f t="shared" si="382"/>
        <v>和歌山</v>
      </c>
      <c r="W2236" t="str">
        <f t="shared" si="383"/>
        <v/>
      </c>
      <c r="X2236" t="str">
        <f t="shared" si="384"/>
        <v>和歌山大</v>
      </c>
    </row>
    <row r="2237" spans="1:24" x14ac:dyDescent="0.55000000000000004">
      <c r="A2237" s="7" t="s">
        <v>5565</v>
      </c>
      <c r="B2237" s="7">
        <v>2236</v>
      </c>
      <c r="C2237" s="7" t="s">
        <v>7727</v>
      </c>
      <c r="D2237" s="7" t="s">
        <v>7728</v>
      </c>
      <c r="E2237" s="7" t="s">
        <v>7729</v>
      </c>
      <c r="F2237" s="7">
        <v>18</v>
      </c>
      <c r="G2237" s="7" t="s">
        <v>1220</v>
      </c>
      <c r="H2237" s="7" t="s">
        <v>551</v>
      </c>
      <c r="I2237" s="7" t="s">
        <v>575</v>
      </c>
      <c r="J2237" s="7" t="s">
        <v>912</v>
      </c>
      <c r="N2237" t="str">
        <f t="shared" si="374"/>
        <v>井上</v>
      </c>
      <c r="O2237" t="str">
        <f t="shared" si="375"/>
        <v>悠夢</v>
      </c>
      <c r="P2237" t="str">
        <f t="shared" si="376"/>
        <v>イノウエ</v>
      </c>
      <c r="Q2237" t="str">
        <f t="shared" si="377"/>
        <v>ユウマ</v>
      </c>
      <c r="R2237">
        <f t="shared" si="378"/>
        <v>19</v>
      </c>
      <c r="S2237" t="str">
        <f t="shared" si="379"/>
        <v>2003</v>
      </c>
      <c r="T2237" t="str">
        <f t="shared" si="380"/>
        <v>0513</v>
      </c>
      <c r="U2237" t="str">
        <f t="shared" si="381"/>
        <v>2003/05/13</v>
      </c>
      <c r="V2237" t="str">
        <f t="shared" si="382"/>
        <v>和歌山</v>
      </c>
      <c r="W2237" t="str">
        <f t="shared" si="383"/>
        <v/>
      </c>
      <c r="X2237" t="str">
        <f t="shared" si="384"/>
        <v>和歌山大</v>
      </c>
    </row>
    <row r="2238" spans="1:24" x14ac:dyDescent="0.55000000000000004">
      <c r="A2238" s="7" t="s">
        <v>5565</v>
      </c>
      <c r="B2238" s="7">
        <v>2237</v>
      </c>
      <c r="C2238" s="7" t="s">
        <v>7730</v>
      </c>
      <c r="D2238" s="7" t="s">
        <v>7731</v>
      </c>
      <c r="E2238" s="7" t="s">
        <v>7732</v>
      </c>
      <c r="F2238" s="7">
        <v>18</v>
      </c>
      <c r="G2238" s="7" t="s">
        <v>1220</v>
      </c>
      <c r="H2238" s="7" t="s">
        <v>551</v>
      </c>
      <c r="I2238" s="7" t="s">
        <v>3490</v>
      </c>
      <c r="J2238" s="7" t="s">
        <v>3530</v>
      </c>
      <c r="N2238" t="str">
        <f t="shared" si="374"/>
        <v>西谷</v>
      </c>
      <c r="O2238" t="str">
        <f t="shared" si="375"/>
        <v>眞人</v>
      </c>
      <c r="P2238" t="str">
        <f t="shared" si="376"/>
        <v>ニシタニ</v>
      </c>
      <c r="Q2238" t="str">
        <f t="shared" si="377"/>
        <v>マサト</v>
      </c>
      <c r="R2238">
        <f t="shared" si="378"/>
        <v>19</v>
      </c>
      <c r="S2238" t="str">
        <f t="shared" si="379"/>
        <v>2003</v>
      </c>
      <c r="T2238" t="str">
        <f t="shared" si="380"/>
        <v>0404</v>
      </c>
      <c r="U2238" t="str">
        <f t="shared" si="381"/>
        <v>2003/04/04</v>
      </c>
      <c r="V2238" t="str">
        <f t="shared" si="382"/>
        <v>和歌山</v>
      </c>
      <c r="W2238" t="str">
        <f t="shared" si="383"/>
        <v/>
      </c>
      <c r="X2238" t="str">
        <f t="shared" si="384"/>
        <v>和歌山大</v>
      </c>
    </row>
    <row r="2239" spans="1:24" x14ac:dyDescent="0.55000000000000004">
      <c r="A2239" s="7" t="s">
        <v>5565</v>
      </c>
      <c r="B2239" s="7">
        <v>2238</v>
      </c>
      <c r="C2239" s="7" t="s">
        <v>7733</v>
      </c>
      <c r="D2239" s="7" t="s">
        <v>7734</v>
      </c>
      <c r="E2239" s="7" t="s">
        <v>7309</v>
      </c>
      <c r="F2239" s="7">
        <v>18</v>
      </c>
      <c r="G2239" s="7" t="s">
        <v>1220</v>
      </c>
      <c r="H2239" s="7" t="s">
        <v>551</v>
      </c>
      <c r="I2239" s="7" t="s">
        <v>7735</v>
      </c>
      <c r="J2239" s="7" t="s">
        <v>251</v>
      </c>
      <c r="N2239" t="str">
        <f t="shared" si="374"/>
        <v>水口</v>
      </c>
      <c r="O2239" t="str">
        <f t="shared" si="375"/>
        <v>智貴</v>
      </c>
      <c r="P2239" t="str">
        <f t="shared" si="376"/>
        <v>ミズグチ</v>
      </c>
      <c r="Q2239" t="str">
        <f t="shared" si="377"/>
        <v>トモキ</v>
      </c>
      <c r="R2239">
        <f t="shared" si="378"/>
        <v>19</v>
      </c>
      <c r="S2239" t="str">
        <f t="shared" si="379"/>
        <v>2003</v>
      </c>
      <c r="T2239" t="str">
        <f t="shared" si="380"/>
        <v>0419</v>
      </c>
      <c r="U2239" t="str">
        <f t="shared" si="381"/>
        <v>2003/04/19</v>
      </c>
      <c r="V2239" t="str">
        <f t="shared" si="382"/>
        <v>和歌山</v>
      </c>
      <c r="W2239" t="str">
        <f t="shared" si="383"/>
        <v/>
      </c>
      <c r="X2239" t="str">
        <f t="shared" si="384"/>
        <v>和歌山大</v>
      </c>
    </row>
    <row r="2240" spans="1:24" x14ac:dyDescent="0.55000000000000004">
      <c r="A2240" s="7" t="s">
        <v>5565</v>
      </c>
      <c r="B2240" s="7">
        <v>2239</v>
      </c>
      <c r="C2240" s="7" t="s">
        <v>7736</v>
      </c>
      <c r="D2240" s="7" t="s">
        <v>7737</v>
      </c>
      <c r="E2240" s="7" t="s">
        <v>4709</v>
      </c>
      <c r="F2240" s="7">
        <v>18</v>
      </c>
      <c r="G2240" s="7" t="s">
        <v>1220</v>
      </c>
      <c r="H2240" s="7" t="s">
        <v>551</v>
      </c>
      <c r="I2240" s="7" t="s">
        <v>2433</v>
      </c>
      <c r="J2240" s="7" t="s">
        <v>1086</v>
      </c>
      <c r="N2240" t="str">
        <f t="shared" si="374"/>
        <v>桑原</v>
      </c>
      <c r="O2240" t="str">
        <f t="shared" si="375"/>
        <v>怜志</v>
      </c>
      <c r="P2240" t="str">
        <f t="shared" si="376"/>
        <v>クワハラ</v>
      </c>
      <c r="Q2240" t="str">
        <f t="shared" si="377"/>
        <v>サトシ</v>
      </c>
      <c r="R2240">
        <f t="shared" si="378"/>
        <v>19</v>
      </c>
      <c r="S2240" t="str">
        <f t="shared" si="379"/>
        <v>2003</v>
      </c>
      <c r="T2240" t="str">
        <f t="shared" si="380"/>
        <v>0921</v>
      </c>
      <c r="U2240" t="str">
        <f t="shared" si="381"/>
        <v>2003/09/21</v>
      </c>
      <c r="V2240" t="str">
        <f t="shared" si="382"/>
        <v>和歌山</v>
      </c>
      <c r="W2240" t="str">
        <f t="shared" si="383"/>
        <v/>
      </c>
      <c r="X2240" t="str">
        <f t="shared" si="384"/>
        <v>和歌山大</v>
      </c>
    </row>
    <row r="2241" spans="1:24" x14ac:dyDescent="0.55000000000000004">
      <c r="A2241" s="7" t="s">
        <v>5565</v>
      </c>
      <c r="B2241" s="7">
        <v>2240</v>
      </c>
      <c r="C2241" s="7" t="s">
        <v>7738</v>
      </c>
      <c r="D2241" s="7" t="s">
        <v>7739</v>
      </c>
      <c r="E2241" s="7" t="s">
        <v>7740</v>
      </c>
      <c r="F2241" s="7">
        <v>18</v>
      </c>
      <c r="G2241" s="7" t="s">
        <v>1220</v>
      </c>
      <c r="H2241" s="7" t="s">
        <v>551</v>
      </c>
      <c r="I2241" s="7" t="s">
        <v>7741</v>
      </c>
      <c r="J2241" s="7" t="s">
        <v>7742</v>
      </c>
      <c r="N2241" t="str">
        <f t="shared" si="374"/>
        <v>高濱</v>
      </c>
      <c r="O2241" t="str">
        <f t="shared" si="375"/>
        <v>俊輝</v>
      </c>
      <c r="P2241" t="str">
        <f t="shared" si="376"/>
        <v>タカハマ</v>
      </c>
      <c r="Q2241" t="str">
        <f t="shared" si="377"/>
        <v>トシテル</v>
      </c>
      <c r="R2241">
        <f t="shared" si="378"/>
        <v>19</v>
      </c>
      <c r="S2241" t="str">
        <f t="shared" si="379"/>
        <v>2003</v>
      </c>
      <c r="T2241" t="str">
        <f t="shared" si="380"/>
        <v>0526</v>
      </c>
      <c r="U2241" t="str">
        <f t="shared" si="381"/>
        <v>2003/05/26</v>
      </c>
      <c r="V2241" t="str">
        <f t="shared" si="382"/>
        <v>和歌山</v>
      </c>
      <c r="W2241" t="str">
        <f t="shared" si="383"/>
        <v/>
      </c>
      <c r="X2241" t="str">
        <f t="shared" si="384"/>
        <v>和歌山大</v>
      </c>
    </row>
    <row r="2242" spans="1:24" x14ac:dyDescent="0.55000000000000004">
      <c r="A2242" s="7" t="s">
        <v>5565</v>
      </c>
      <c r="B2242" s="7">
        <v>2241</v>
      </c>
      <c r="C2242" s="7" t="s">
        <v>7743</v>
      </c>
      <c r="D2242" s="7" t="s">
        <v>7744</v>
      </c>
      <c r="E2242" s="7" t="s">
        <v>6740</v>
      </c>
      <c r="F2242" s="7">
        <v>18</v>
      </c>
      <c r="G2242" s="7" t="s">
        <v>1220</v>
      </c>
      <c r="H2242" s="7" t="s">
        <v>551</v>
      </c>
      <c r="I2242" s="7" t="s">
        <v>7745</v>
      </c>
      <c r="J2242" s="7" t="s">
        <v>7746</v>
      </c>
      <c r="N2242" t="str">
        <f t="shared" si="374"/>
        <v>稲見</v>
      </c>
      <c r="O2242" t="str">
        <f t="shared" si="375"/>
        <v>克宥</v>
      </c>
      <c r="P2242" t="str">
        <f t="shared" si="376"/>
        <v>イナミ</v>
      </c>
      <c r="Q2242" t="str">
        <f t="shared" si="377"/>
        <v>カツヒロ</v>
      </c>
      <c r="R2242">
        <f t="shared" si="378"/>
        <v>18</v>
      </c>
      <c r="S2242" t="str">
        <f t="shared" si="379"/>
        <v>2004</v>
      </c>
      <c r="T2242" t="str">
        <f t="shared" si="380"/>
        <v>0327</v>
      </c>
      <c r="U2242" t="str">
        <f t="shared" si="381"/>
        <v>2004/03/27</v>
      </c>
      <c r="V2242" t="str">
        <f t="shared" si="382"/>
        <v>和歌山</v>
      </c>
      <c r="W2242" t="str">
        <f t="shared" si="383"/>
        <v/>
      </c>
      <c r="X2242" t="str">
        <f t="shared" si="384"/>
        <v>和歌山大</v>
      </c>
    </row>
    <row r="2243" spans="1:24" x14ac:dyDescent="0.55000000000000004">
      <c r="A2243" s="7" t="s">
        <v>3141</v>
      </c>
      <c r="B2243" s="7">
        <v>2242</v>
      </c>
      <c r="C2243" s="7" t="s">
        <v>7747</v>
      </c>
      <c r="D2243" s="7" t="s">
        <v>7748</v>
      </c>
      <c r="E2243" s="7" t="s">
        <v>1503</v>
      </c>
      <c r="F2243" s="7">
        <v>18</v>
      </c>
      <c r="G2243" s="7" t="s">
        <v>149</v>
      </c>
      <c r="H2243" s="7" t="s">
        <v>551</v>
      </c>
      <c r="I2243" s="7" t="s">
        <v>7749</v>
      </c>
      <c r="J2243" s="7" t="s">
        <v>251</v>
      </c>
      <c r="N2243" t="str">
        <f t="shared" ref="N2243:N2306" si="385">IFERROR(LEFT($C2243,FIND("　",$C2243)-1),"")</f>
        <v>久保山</v>
      </c>
      <c r="O2243" t="str">
        <f t="shared" ref="O2243:O2306" si="386">IFERROR(RIGHT($C2243,LEN($C2243)-FIND("　",$C2243)),"")</f>
        <v>智貴</v>
      </c>
      <c r="P2243" t="str">
        <f t="shared" ref="P2243:P2306" si="387">IFERROR(DBCS(LEFT($D2243,FIND(" ",$D2243)-1)),"")</f>
        <v>クボヤマ</v>
      </c>
      <c r="Q2243" t="str">
        <f t="shared" ref="Q2243:Q2306" si="388">IFERROR(DBCS(RIGHT($D2243,LEN($D2243)-FIND(" ",$D2243))),"")</f>
        <v>トモキ</v>
      </c>
      <c r="R2243">
        <f t="shared" ref="R2243:R2306" si="389">IFERROR(IF(AND(129&lt;VALUE($T2243),VALUE($T2243)&lt;=401),$F2243,$F2243+1),"")</f>
        <v>19</v>
      </c>
      <c r="S2243" t="str">
        <f t="shared" ref="S2243:S2306" si="390">IF($E2243="","",IF(LEFT($E2243,1)="9","19"&amp;LEFT($E2243,2),"20"&amp;LEFT($E2243,2)))</f>
        <v>2003</v>
      </c>
      <c r="T2243" t="str">
        <f t="shared" ref="T2243:T2306" si="391">IFERROR(RIGHT($E2243,4),"")</f>
        <v>0628</v>
      </c>
      <c r="U2243" t="str">
        <f t="shared" ref="U2243:U2306" si="392">IF($S2243="","",$S2243&amp;"/"&amp;LEFT($T2243,2)&amp;"/"&amp;RIGHT($T2243,2))</f>
        <v>2003/06/28</v>
      </c>
      <c r="V2243" t="str">
        <f t="shared" ref="V2243:V2306" si="393">IFERROR(IF($G2243="北海道",$G2243,LEFT($G2243,LEN($G2243)-1)),"")</f>
        <v>大阪</v>
      </c>
      <c r="W2243" t="str">
        <f t="shared" ref="W2243:W2306" si="394">IF($H2243="","",RIGHT(100000000000+$H2243,11))</f>
        <v/>
      </c>
      <c r="X2243" t="str">
        <f t="shared" ref="X2243:X2306" si="395">IFERROR(LEFT($A2243,FIND("大学",$A2243))&amp;RIGHT($A2243,LEN($A2243)-FIND("大学",$A2243)-1),"")</f>
        <v>大阪教育大</v>
      </c>
    </row>
    <row r="2244" spans="1:24" x14ac:dyDescent="0.55000000000000004">
      <c r="A2244" s="7" t="s">
        <v>3141</v>
      </c>
      <c r="B2244" s="7">
        <v>2243</v>
      </c>
      <c r="C2244" s="7" t="s">
        <v>7750</v>
      </c>
      <c r="D2244" s="7" t="s">
        <v>7751</v>
      </c>
      <c r="E2244" s="7" t="s">
        <v>616</v>
      </c>
      <c r="F2244" s="7">
        <v>18</v>
      </c>
      <c r="G2244" s="7" t="s">
        <v>143</v>
      </c>
      <c r="H2244" s="7" t="s">
        <v>551</v>
      </c>
      <c r="I2244" s="7" t="s">
        <v>7752</v>
      </c>
      <c r="J2244" s="7" t="s">
        <v>186</v>
      </c>
      <c r="N2244" t="str">
        <f t="shared" si="385"/>
        <v>末廣</v>
      </c>
      <c r="O2244" t="str">
        <f t="shared" si="386"/>
        <v>歩夢</v>
      </c>
      <c r="P2244" t="str">
        <f t="shared" si="387"/>
        <v>スエヒロ</v>
      </c>
      <c r="Q2244" t="str">
        <f t="shared" si="388"/>
        <v>アユム</v>
      </c>
      <c r="R2244">
        <f t="shared" si="389"/>
        <v>19</v>
      </c>
      <c r="S2244" t="str">
        <f t="shared" si="390"/>
        <v>2003</v>
      </c>
      <c r="T2244" t="str">
        <f t="shared" si="391"/>
        <v>1006</v>
      </c>
      <c r="U2244" t="str">
        <f t="shared" si="392"/>
        <v>2003/10/06</v>
      </c>
      <c r="V2244" t="str">
        <f t="shared" si="393"/>
        <v>兵庫</v>
      </c>
      <c r="W2244" t="str">
        <f t="shared" si="394"/>
        <v/>
      </c>
      <c r="X2244" t="str">
        <f t="shared" si="395"/>
        <v>大阪教育大</v>
      </c>
    </row>
    <row r="2245" spans="1:24" x14ac:dyDescent="0.55000000000000004">
      <c r="A2245" s="7" t="s">
        <v>3141</v>
      </c>
      <c r="B2245" s="7">
        <v>2244</v>
      </c>
      <c r="C2245" s="7" t="s">
        <v>7753</v>
      </c>
      <c r="D2245" s="7" t="s">
        <v>7754</v>
      </c>
      <c r="E2245" s="7" t="s">
        <v>6847</v>
      </c>
      <c r="F2245" s="7">
        <v>18</v>
      </c>
      <c r="G2245" s="7" t="s">
        <v>109</v>
      </c>
      <c r="H2245" s="7" t="s">
        <v>551</v>
      </c>
      <c r="I2245" s="7" t="s">
        <v>7004</v>
      </c>
      <c r="J2245" s="7" t="s">
        <v>7755</v>
      </c>
      <c r="N2245" t="str">
        <f t="shared" si="385"/>
        <v>西本</v>
      </c>
      <c r="O2245" t="str">
        <f t="shared" si="386"/>
        <v>統士</v>
      </c>
      <c r="P2245" t="str">
        <f t="shared" si="387"/>
        <v>ニシモト</v>
      </c>
      <c r="Q2245" t="str">
        <f t="shared" si="388"/>
        <v>トウジ</v>
      </c>
      <c r="R2245">
        <f t="shared" si="389"/>
        <v>19</v>
      </c>
      <c r="S2245" t="str">
        <f t="shared" si="390"/>
        <v>2003</v>
      </c>
      <c r="T2245" t="str">
        <f t="shared" si="391"/>
        <v>0717</v>
      </c>
      <c r="U2245" t="str">
        <f t="shared" si="392"/>
        <v>2003/07/17</v>
      </c>
      <c r="V2245" t="str">
        <f t="shared" si="393"/>
        <v>奈良</v>
      </c>
      <c r="W2245" t="str">
        <f t="shared" si="394"/>
        <v/>
      </c>
      <c r="X2245" t="str">
        <f t="shared" si="395"/>
        <v>大阪教育大</v>
      </c>
    </row>
    <row r="2246" spans="1:24" x14ac:dyDescent="0.55000000000000004">
      <c r="A2246" s="7" t="s">
        <v>3141</v>
      </c>
      <c r="B2246" s="7">
        <v>2245</v>
      </c>
      <c r="C2246" s="7" t="s">
        <v>7756</v>
      </c>
      <c r="D2246" s="7" t="s">
        <v>7757</v>
      </c>
      <c r="E2246" s="7" t="s">
        <v>7758</v>
      </c>
      <c r="F2246" s="7">
        <v>18</v>
      </c>
      <c r="G2246" s="7" t="s">
        <v>7759</v>
      </c>
      <c r="H2246" s="7" t="s">
        <v>551</v>
      </c>
      <c r="I2246" s="7" t="s">
        <v>7760</v>
      </c>
      <c r="J2246" s="7" t="s">
        <v>1873</v>
      </c>
      <c r="N2246" t="str">
        <f t="shared" si="385"/>
        <v>八重尾</v>
      </c>
      <c r="O2246" t="str">
        <f t="shared" si="386"/>
        <v>鴻</v>
      </c>
      <c r="P2246" t="str">
        <f t="shared" si="387"/>
        <v>ヤエオ</v>
      </c>
      <c r="Q2246" t="str">
        <f t="shared" si="388"/>
        <v>コウ</v>
      </c>
      <c r="R2246">
        <f t="shared" si="389"/>
        <v>18</v>
      </c>
      <c r="S2246" t="str">
        <f t="shared" si="390"/>
        <v>2004</v>
      </c>
      <c r="T2246" t="str">
        <f t="shared" si="391"/>
        <v>0220</v>
      </c>
      <c r="U2246" t="str">
        <f t="shared" si="392"/>
        <v>2004/02/20</v>
      </c>
      <c r="V2246" t="str">
        <f t="shared" si="393"/>
        <v>宮崎</v>
      </c>
      <c r="W2246" t="str">
        <f t="shared" si="394"/>
        <v/>
      </c>
      <c r="X2246" t="str">
        <f t="shared" si="395"/>
        <v>大阪教育大</v>
      </c>
    </row>
    <row r="2247" spans="1:24" x14ac:dyDescent="0.55000000000000004">
      <c r="A2247" s="7" t="s">
        <v>5771</v>
      </c>
      <c r="B2247" s="7">
        <v>2246</v>
      </c>
      <c r="C2247" s="7" t="s">
        <v>7761</v>
      </c>
      <c r="D2247" s="7" t="s">
        <v>7762</v>
      </c>
      <c r="E2247" s="7" t="s">
        <v>346</v>
      </c>
      <c r="F2247" s="7">
        <v>20</v>
      </c>
      <c r="G2247" s="7" t="s">
        <v>98</v>
      </c>
      <c r="H2247" s="7" t="s">
        <v>551</v>
      </c>
      <c r="I2247" s="7" t="s">
        <v>7763</v>
      </c>
      <c r="J2247" s="7" t="s">
        <v>1753</v>
      </c>
      <c r="N2247" t="str">
        <f t="shared" si="385"/>
        <v>今荘</v>
      </c>
      <c r="O2247" t="str">
        <f t="shared" si="386"/>
        <v>樹輝</v>
      </c>
      <c r="P2247" t="str">
        <f t="shared" si="387"/>
        <v>イマジョウ</v>
      </c>
      <c r="Q2247" t="str">
        <f t="shared" si="388"/>
        <v>イツキ</v>
      </c>
      <c r="R2247">
        <f t="shared" si="389"/>
        <v>21</v>
      </c>
      <c r="S2247" t="str">
        <f t="shared" si="390"/>
        <v>2001</v>
      </c>
      <c r="T2247" t="str">
        <f t="shared" si="391"/>
        <v>0814</v>
      </c>
      <c r="U2247" t="str">
        <f t="shared" si="392"/>
        <v>2001/08/14</v>
      </c>
      <c r="V2247" t="str">
        <f t="shared" si="393"/>
        <v>滋賀</v>
      </c>
      <c r="W2247" t="str">
        <f t="shared" si="394"/>
        <v/>
      </c>
      <c r="X2247" t="str">
        <f t="shared" si="395"/>
        <v>大谷大</v>
      </c>
    </row>
    <row r="2248" spans="1:24" x14ac:dyDescent="0.55000000000000004">
      <c r="A2248" s="7" t="s">
        <v>1134</v>
      </c>
      <c r="B2248" s="7">
        <v>2247</v>
      </c>
      <c r="C2248" s="7" t="s">
        <v>7764</v>
      </c>
      <c r="D2248" s="7" t="s">
        <v>7765</v>
      </c>
      <c r="E2248" s="7" t="s">
        <v>7547</v>
      </c>
      <c r="F2248" s="7">
        <v>18</v>
      </c>
      <c r="G2248" s="7" t="s">
        <v>115</v>
      </c>
      <c r="H2248" s="7" t="s">
        <v>551</v>
      </c>
      <c r="I2248" s="7" t="s">
        <v>556</v>
      </c>
      <c r="J2248" s="7" t="s">
        <v>1064</v>
      </c>
      <c r="N2248" t="str">
        <f t="shared" si="385"/>
        <v>渡辺</v>
      </c>
      <c r="O2248" t="str">
        <f t="shared" si="386"/>
        <v>大星</v>
      </c>
      <c r="P2248" t="str">
        <f t="shared" si="387"/>
        <v>ワタナベ</v>
      </c>
      <c r="Q2248" t="str">
        <f t="shared" si="388"/>
        <v>タイセイ</v>
      </c>
      <c r="R2248">
        <f t="shared" si="389"/>
        <v>19</v>
      </c>
      <c r="S2248" t="str">
        <f t="shared" si="390"/>
        <v>2003</v>
      </c>
      <c r="T2248" t="str">
        <f t="shared" si="391"/>
        <v>0922</v>
      </c>
      <c r="U2248" t="str">
        <f t="shared" si="392"/>
        <v>2003/09/22</v>
      </c>
      <c r="V2248" t="str">
        <f t="shared" si="393"/>
        <v>愛知</v>
      </c>
      <c r="W2248" t="str">
        <f t="shared" si="394"/>
        <v/>
      </c>
      <c r="X2248" t="str">
        <f t="shared" si="395"/>
        <v>関西大</v>
      </c>
    </row>
    <row r="2249" spans="1:24" x14ac:dyDescent="0.55000000000000004">
      <c r="A2249" s="7" t="s">
        <v>1134</v>
      </c>
      <c r="B2249" s="7">
        <v>2248</v>
      </c>
      <c r="C2249" s="7" t="s">
        <v>7766</v>
      </c>
      <c r="D2249" s="7" t="s">
        <v>7767</v>
      </c>
      <c r="E2249" s="7" t="s">
        <v>7768</v>
      </c>
      <c r="F2249" s="7">
        <v>18</v>
      </c>
      <c r="G2249" s="7" t="s">
        <v>149</v>
      </c>
      <c r="H2249" s="7" t="s">
        <v>551</v>
      </c>
      <c r="I2249" s="7" t="s">
        <v>5070</v>
      </c>
      <c r="J2249" s="7" t="s">
        <v>165</v>
      </c>
      <c r="N2249" t="str">
        <f t="shared" si="385"/>
        <v>桑水流</v>
      </c>
      <c r="O2249" t="str">
        <f t="shared" si="386"/>
        <v>颯大</v>
      </c>
      <c r="P2249" t="str">
        <f t="shared" si="387"/>
        <v>クワズル</v>
      </c>
      <c r="Q2249" t="str">
        <f t="shared" si="388"/>
        <v>ソウタ</v>
      </c>
      <c r="R2249">
        <f t="shared" si="389"/>
        <v>19</v>
      </c>
      <c r="S2249" t="str">
        <f t="shared" si="390"/>
        <v>2003</v>
      </c>
      <c r="T2249" t="str">
        <f t="shared" si="391"/>
        <v>0924</v>
      </c>
      <c r="U2249" t="str">
        <f t="shared" si="392"/>
        <v>2003/09/24</v>
      </c>
      <c r="V2249" t="str">
        <f t="shared" si="393"/>
        <v>大阪</v>
      </c>
      <c r="W2249" t="str">
        <f t="shared" si="394"/>
        <v/>
      </c>
      <c r="X2249" t="str">
        <f t="shared" si="395"/>
        <v>関西大</v>
      </c>
    </row>
    <row r="2250" spans="1:24" x14ac:dyDescent="0.55000000000000004">
      <c r="A2250" s="7" t="s">
        <v>1134</v>
      </c>
      <c r="B2250" s="7">
        <v>2249</v>
      </c>
      <c r="C2250" s="7" t="s">
        <v>7769</v>
      </c>
      <c r="D2250" s="7" t="s">
        <v>7770</v>
      </c>
      <c r="E2250" s="7" t="s">
        <v>7771</v>
      </c>
      <c r="F2250" s="7">
        <v>18</v>
      </c>
      <c r="G2250" s="7" t="s">
        <v>149</v>
      </c>
      <c r="H2250" s="7" t="s">
        <v>551</v>
      </c>
      <c r="I2250" s="7" t="s">
        <v>3414</v>
      </c>
      <c r="J2250" s="7" t="s">
        <v>1636</v>
      </c>
      <c r="N2250" t="str">
        <f t="shared" si="385"/>
        <v>迫田</v>
      </c>
      <c r="O2250" t="str">
        <f t="shared" si="386"/>
        <v>祥太</v>
      </c>
      <c r="P2250" t="str">
        <f t="shared" si="387"/>
        <v>サコダ</v>
      </c>
      <c r="Q2250" t="str">
        <f t="shared" si="388"/>
        <v>ショウタ</v>
      </c>
      <c r="R2250">
        <f t="shared" si="389"/>
        <v>19</v>
      </c>
      <c r="S2250" t="str">
        <f t="shared" si="390"/>
        <v>2003</v>
      </c>
      <c r="T2250" t="str">
        <f t="shared" si="391"/>
        <v>0906</v>
      </c>
      <c r="U2250" t="str">
        <f t="shared" si="392"/>
        <v>2003/09/06</v>
      </c>
      <c r="V2250" t="str">
        <f t="shared" si="393"/>
        <v>大阪</v>
      </c>
      <c r="W2250" t="str">
        <f t="shared" si="394"/>
        <v/>
      </c>
      <c r="X2250" t="str">
        <f t="shared" si="395"/>
        <v>関西大</v>
      </c>
    </row>
    <row r="2251" spans="1:24" x14ac:dyDescent="0.55000000000000004">
      <c r="A2251" s="7" t="s">
        <v>1134</v>
      </c>
      <c r="B2251" s="7">
        <v>2250</v>
      </c>
      <c r="C2251" s="7" t="s">
        <v>7772</v>
      </c>
      <c r="D2251" s="7" t="s">
        <v>7773</v>
      </c>
      <c r="E2251" s="7" t="s">
        <v>7209</v>
      </c>
      <c r="F2251" s="7">
        <v>18</v>
      </c>
      <c r="G2251" s="7" t="s">
        <v>1220</v>
      </c>
      <c r="H2251" s="7" t="s">
        <v>551</v>
      </c>
      <c r="I2251" s="7" t="s">
        <v>7774</v>
      </c>
      <c r="J2251" s="7" t="s">
        <v>7775</v>
      </c>
      <c r="N2251" t="str">
        <f t="shared" si="385"/>
        <v>登尾</v>
      </c>
      <c r="O2251" t="str">
        <f t="shared" si="386"/>
        <v>元哉</v>
      </c>
      <c r="P2251" t="str">
        <f t="shared" si="387"/>
        <v>ノボリオ</v>
      </c>
      <c r="Q2251" t="str">
        <f t="shared" si="388"/>
        <v>モトヤ</v>
      </c>
      <c r="R2251">
        <f t="shared" si="389"/>
        <v>19</v>
      </c>
      <c r="S2251" t="str">
        <f t="shared" si="390"/>
        <v>2003</v>
      </c>
      <c r="T2251" t="str">
        <f t="shared" si="391"/>
        <v>0522</v>
      </c>
      <c r="U2251" t="str">
        <f t="shared" si="392"/>
        <v>2003/05/22</v>
      </c>
      <c r="V2251" t="str">
        <f t="shared" si="393"/>
        <v>和歌山</v>
      </c>
      <c r="W2251" t="str">
        <f t="shared" si="394"/>
        <v/>
      </c>
      <c r="X2251" t="str">
        <f t="shared" si="395"/>
        <v>関西大</v>
      </c>
    </row>
    <row r="2252" spans="1:24" x14ac:dyDescent="0.55000000000000004">
      <c r="A2252" s="7" t="s">
        <v>1134</v>
      </c>
      <c r="B2252" s="7">
        <v>2251</v>
      </c>
      <c r="C2252" s="7" t="s">
        <v>7776</v>
      </c>
      <c r="D2252" s="7" t="s">
        <v>7777</v>
      </c>
      <c r="E2252" s="7" t="s">
        <v>1760</v>
      </c>
      <c r="F2252" s="7">
        <v>19</v>
      </c>
      <c r="G2252" s="7" t="s">
        <v>149</v>
      </c>
      <c r="H2252" s="7" t="s">
        <v>551</v>
      </c>
      <c r="I2252" s="7" t="s">
        <v>7778</v>
      </c>
      <c r="J2252" s="7" t="s">
        <v>1018</v>
      </c>
      <c r="N2252" t="str">
        <f t="shared" si="385"/>
        <v>中瀬</v>
      </c>
      <c r="O2252" t="str">
        <f t="shared" si="386"/>
        <v>駿介</v>
      </c>
      <c r="P2252" t="str">
        <f t="shared" si="387"/>
        <v>ナカセ</v>
      </c>
      <c r="Q2252" t="str">
        <f t="shared" si="388"/>
        <v>シュンスケ</v>
      </c>
      <c r="R2252">
        <f t="shared" si="389"/>
        <v>20</v>
      </c>
      <c r="S2252" t="str">
        <f t="shared" si="390"/>
        <v>2002</v>
      </c>
      <c r="T2252" t="str">
        <f t="shared" si="391"/>
        <v>1101</v>
      </c>
      <c r="U2252" t="str">
        <f t="shared" si="392"/>
        <v>2002/11/01</v>
      </c>
      <c r="V2252" t="str">
        <f t="shared" si="393"/>
        <v>大阪</v>
      </c>
      <c r="W2252" t="str">
        <f t="shared" si="394"/>
        <v/>
      </c>
      <c r="X2252" t="str">
        <f t="shared" si="395"/>
        <v>関西大</v>
      </c>
    </row>
    <row r="2253" spans="1:24" x14ac:dyDescent="0.55000000000000004">
      <c r="A2253" s="7" t="s">
        <v>1134</v>
      </c>
      <c r="B2253" s="7">
        <v>2252</v>
      </c>
      <c r="C2253" s="7" t="s">
        <v>7779</v>
      </c>
      <c r="D2253" s="7" t="s">
        <v>7780</v>
      </c>
      <c r="E2253" s="7" t="s">
        <v>3432</v>
      </c>
      <c r="F2253" s="7">
        <v>18</v>
      </c>
      <c r="G2253" s="7" t="s">
        <v>149</v>
      </c>
      <c r="H2253" s="7" t="s">
        <v>551</v>
      </c>
      <c r="I2253" s="7" t="s">
        <v>7781</v>
      </c>
      <c r="J2253" s="7" t="s">
        <v>7782</v>
      </c>
      <c r="N2253" t="str">
        <f t="shared" si="385"/>
        <v>西岡</v>
      </c>
      <c r="O2253" t="str">
        <f t="shared" si="386"/>
        <v>貴星翔</v>
      </c>
      <c r="P2253" t="str">
        <f t="shared" si="387"/>
        <v>ニシオカ</v>
      </c>
      <c r="Q2253" t="str">
        <f t="shared" si="388"/>
        <v>キラト</v>
      </c>
      <c r="R2253">
        <f t="shared" si="389"/>
        <v>19</v>
      </c>
      <c r="S2253" t="str">
        <f t="shared" si="390"/>
        <v>2003</v>
      </c>
      <c r="T2253" t="str">
        <f t="shared" si="391"/>
        <v>0422</v>
      </c>
      <c r="U2253" t="str">
        <f t="shared" si="392"/>
        <v>2003/04/22</v>
      </c>
      <c r="V2253" t="str">
        <f t="shared" si="393"/>
        <v>大阪</v>
      </c>
      <c r="W2253" t="str">
        <f t="shared" si="394"/>
        <v/>
      </c>
      <c r="X2253" t="str">
        <f t="shared" si="395"/>
        <v>関西大</v>
      </c>
    </row>
    <row r="2254" spans="1:24" x14ac:dyDescent="0.55000000000000004">
      <c r="A2254" s="7" t="s">
        <v>1134</v>
      </c>
      <c r="B2254" s="7">
        <v>2253</v>
      </c>
      <c r="C2254" s="7" t="s">
        <v>7783</v>
      </c>
      <c r="D2254" s="7" t="s">
        <v>7784</v>
      </c>
      <c r="E2254" s="7" t="s">
        <v>4717</v>
      </c>
      <c r="F2254" s="7">
        <v>18</v>
      </c>
      <c r="G2254" s="7" t="s">
        <v>149</v>
      </c>
      <c r="H2254" s="7" t="s">
        <v>551</v>
      </c>
      <c r="I2254" s="7" t="s">
        <v>7785</v>
      </c>
      <c r="J2254" s="7" t="s">
        <v>5027</v>
      </c>
      <c r="N2254" t="str">
        <f t="shared" si="385"/>
        <v>蓮</v>
      </c>
      <c r="O2254" t="str">
        <f t="shared" si="386"/>
        <v>陽向</v>
      </c>
      <c r="P2254" t="str">
        <f t="shared" si="387"/>
        <v>ハス</v>
      </c>
      <c r="Q2254" t="str">
        <f t="shared" si="388"/>
        <v>ヒナタ</v>
      </c>
      <c r="R2254">
        <f t="shared" si="389"/>
        <v>18</v>
      </c>
      <c r="S2254" t="str">
        <f t="shared" si="390"/>
        <v>2004</v>
      </c>
      <c r="T2254" t="str">
        <f t="shared" si="391"/>
        <v>0321</v>
      </c>
      <c r="U2254" t="str">
        <f t="shared" si="392"/>
        <v>2004/03/21</v>
      </c>
      <c r="V2254" t="str">
        <f t="shared" si="393"/>
        <v>大阪</v>
      </c>
      <c r="W2254" t="str">
        <f t="shared" si="394"/>
        <v/>
      </c>
      <c r="X2254" t="str">
        <f t="shared" si="395"/>
        <v>関西大</v>
      </c>
    </row>
    <row r="2255" spans="1:24" x14ac:dyDescent="0.55000000000000004">
      <c r="A2255" s="7" t="s">
        <v>1134</v>
      </c>
      <c r="B2255" s="7">
        <v>2254</v>
      </c>
      <c r="C2255" s="7" t="s">
        <v>7786</v>
      </c>
      <c r="D2255" s="7" t="s">
        <v>7787</v>
      </c>
      <c r="E2255" s="7" t="s">
        <v>7139</v>
      </c>
      <c r="F2255" s="7">
        <v>18</v>
      </c>
      <c r="G2255" s="7" t="s">
        <v>149</v>
      </c>
      <c r="H2255" s="7" t="s">
        <v>551</v>
      </c>
      <c r="I2255" s="7" t="s">
        <v>1891</v>
      </c>
      <c r="J2255" s="7" t="s">
        <v>562</v>
      </c>
      <c r="N2255" t="str">
        <f t="shared" si="385"/>
        <v>池田</v>
      </c>
      <c r="O2255" t="str">
        <f t="shared" si="386"/>
        <v>晃成</v>
      </c>
      <c r="P2255" t="str">
        <f t="shared" si="387"/>
        <v>イケダ</v>
      </c>
      <c r="Q2255" t="str">
        <f t="shared" si="388"/>
        <v>コウセイ</v>
      </c>
      <c r="R2255">
        <f t="shared" si="389"/>
        <v>19</v>
      </c>
      <c r="S2255" t="str">
        <f t="shared" si="390"/>
        <v>2003</v>
      </c>
      <c r="T2255" t="str">
        <f t="shared" si="391"/>
        <v>0619</v>
      </c>
      <c r="U2255" t="str">
        <f t="shared" si="392"/>
        <v>2003/06/19</v>
      </c>
      <c r="V2255" t="str">
        <f t="shared" si="393"/>
        <v>大阪</v>
      </c>
      <c r="W2255" t="str">
        <f t="shared" si="394"/>
        <v/>
      </c>
      <c r="X2255" t="str">
        <f t="shared" si="395"/>
        <v>関西大</v>
      </c>
    </row>
    <row r="2256" spans="1:24" x14ac:dyDescent="0.55000000000000004">
      <c r="A2256" s="7" t="s">
        <v>1134</v>
      </c>
      <c r="B2256" s="7">
        <v>2255</v>
      </c>
      <c r="C2256" s="7" t="s">
        <v>7788</v>
      </c>
      <c r="D2256" s="7" t="s">
        <v>7789</v>
      </c>
      <c r="E2256" s="7" t="s">
        <v>7790</v>
      </c>
      <c r="F2256" s="7">
        <v>18</v>
      </c>
      <c r="G2256" s="7" t="s">
        <v>143</v>
      </c>
      <c r="H2256" s="7" t="s">
        <v>551</v>
      </c>
      <c r="I2256" s="7" t="s">
        <v>5709</v>
      </c>
      <c r="J2256" s="7" t="s">
        <v>7791</v>
      </c>
      <c r="N2256" t="str">
        <f t="shared" si="385"/>
        <v>吉村</v>
      </c>
      <c r="O2256" t="str">
        <f t="shared" si="386"/>
        <v>直仁</v>
      </c>
      <c r="P2256" t="str">
        <f t="shared" si="387"/>
        <v>ヨシムラ</v>
      </c>
      <c r="Q2256" t="str">
        <f t="shared" si="388"/>
        <v>ナオヒト</v>
      </c>
      <c r="R2256">
        <f t="shared" si="389"/>
        <v>19</v>
      </c>
      <c r="S2256" t="str">
        <f t="shared" si="390"/>
        <v>2003</v>
      </c>
      <c r="T2256" t="str">
        <f t="shared" si="391"/>
        <v>0502</v>
      </c>
      <c r="U2256" t="str">
        <f t="shared" si="392"/>
        <v>2003/05/02</v>
      </c>
      <c r="V2256" t="str">
        <f t="shared" si="393"/>
        <v>兵庫</v>
      </c>
      <c r="W2256" t="str">
        <f t="shared" si="394"/>
        <v/>
      </c>
      <c r="X2256" t="str">
        <f t="shared" si="395"/>
        <v>関西大</v>
      </c>
    </row>
    <row r="2257" spans="1:24" x14ac:dyDescent="0.55000000000000004">
      <c r="A2257" s="7" t="s">
        <v>1134</v>
      </c>
      <c r="B2257" s="7">
        <v>2256</v>
      </c>
      <c r="C2257" s="7" t="s">
        <v>7792</v>
      </c>
      <c r="D2257" s="7" t="s">
        <v>7793</v>
      </c>
      <c r="E2257" s="7" t="s">
        <v>6919</v>
      </c>
      <c r="F2257" s="7">
        <v>18</v>
      </c>
      <c r="G2257" s="7" t="s">
        <v>143</v>
      </c>
      <c r="H2257" s="7" t="s">
        <v>551</v>
      </c>
      <c r="I2257" s="7" t="s">
        <v>7794</v>
      </c>
      <c r="J2257" s="7" t="s">
        <v>186</v>
      </c>
      <c r="N2257" t="str">
        <f t="shared" si="385"/>
        <v>鈴木</v>
      </c>
      <c r="O2257" t="str">
        <f t="shared" si="386"/>
        <v>歩夢</v>
      </c>
      <c r="P2257" t="str">
        <f t="shared" si="387"/>
        <v>スズキ</v>
      </c>
      <c r="Q2257" t="str">
        <f t="shared" si="388"/>
        <v>アユム</v>
      </c>
      <c r="R2257">
        <f t="shared" si="389"/>
        <v>19</v>
      </c>
      <c r="S2257" t="str">
        <f t="shared" si="390"/>
        <v>2003</v>
      </c>
      <c r="T2257" t="str">
        <f t="shared" si="391"/>
        <v>0506</v>
      </c>
      <c r="U2257" t="str">
        <f t="shared" si="392"/>
        <v>2003/05/06</v>
      </c>
      <c r="V2257" t="str">
        <f t="shared" si="393"/>
        <v>兵庫</v>
      </c>
      <c r="W2257" t="str">
        <f t="shared" si="394"/>
        <v/>
      </c>
      <c r="X2257" t="str">
        <f t="shared" si="395"/>
        <v>関西大</v>
      </c>
    </row>
    <row r="2258" spans="1:24" x14ac:dyDescent="0.55000000000000004">
      <c r="A2258" s="7" t="s">
        <v>1134</v>
      </c>
      <c r="B2258" s="7">
        <v>2257</v>
      </c>
      <c r="C2258" s="7" t="s">
        <v>7795</v>
      </c>
      <c r="D2258" s="7" t="s">
        <v>7796</v>
      </c>
      <c r="E2258" s="7" t="s">
        <v>7797</v>
      </c>
      <c r="F2258" s="7">
        <v>18</v>
      </c>
      <c r="G2258" s="7" t="s">
        <v>149</v>
      </c>
      <c r="H2258" s="7" t="s">
        <v>551</v>
      </c>
      <c r="I2258" s="7" t="s">
        <v>261</v>
      </c>
      <c r="J2258" s="7" t="s">
        <v>1508</v>
      </c>
      <c r="N2258" t="str">
        <f t="shared" si="385"/>
        <v>伊藤</v>
      </c>
      <c r="O2258" t="str">
        <f t="shared" si="386"/>
        <v>大雅</v>
      </c>
      <c r="P2258" t="str">
        <f t="shared" si="387"/>
        <v>イトウ</v>
      </c>
      <c r="Q2258" t="str">
        <f t="shared" si="388"/>
        <v>タイガ</v>
      </c>
      <c r="R2258">
        <f t="shared" si="389"/>
        <v>18</v>
      </c>
      <c r="S2258" t="str">
        <f t="shared" si="390"/>
        <v>2004</v>
      </c>
      <c r="T2258" t="str">
        <f t="shared" si="391"/>
        <v>0210</v>
      </c>
      <c r="U2258" t="str">
        <f t="shared" si="392"/>
        <v>2004/02/10</v>
      </c>
      <c r="V2258" t="str">
        <f t="shared" si="393"/>
        <v>大阪</v>
      </c>
      <c r="W2258" t="str">
        <f t="shared" si="394"/>
        <v/>
      </c>
      <c r="X2258" t="str">
        <f t="shared" si="395"/>
        <v>関西大</v>
      </c>
    </row>
    <row r="2259" spans="1:24" x14ac:dyDescent="0.55000000000000004">
      <c r="A2259" s="7" t="s">
        <v>1134</v>
      </c>
      <c r="B2259" s="7">
        <v>2258</v>
      </c>
      <c r="C2259" s="7" t="s">
        <v>7798</v>
      </c>
      <c r="D2259" s="7" t="s">
        <v>7799</v>
      </c>
      <c r="E2259" s="7" t="s">
        <v>7193</v>
      </c>
      <c r="F2259" s="7">
        <v>18</v>
      </c>
      <c r="G2259" s="7" t="s">
        <v>255</v>
      </c>
      <c r="H2259" s="7" t="s">
        <v>551</v>
      </c>
      <c r="I2259" s="7" t="s">
        <v>1494</v>
      </c>
      <c r="J2259" s="7" t="s">
        <v>289</v>
      </c>
      <c r="N2259" t="str">
        <f t="shared" si="385"/>
        <v>藤井</v>
      </c>
      <c r="O2259" t="str">
        <f t="shared" si="386"/>
        <v>洋輔</v>
      </c>
      <c r="P2259" t="str">
        <f t="shared" si="387"/>
        <v>フジイ</v>
      </c>
      <c r="Q2259" t="str">
        <f t="shared" si="388"/>
        <v>ヨウスケ</v>
      </c>
      <c r="R2259">
        <f t="shared" si="389"/>
        <v>19</v>
      </c>
      <c r="S2259" t="str">
        <f t="shared" si="390"/>
        <v>2003</v>
      </c>
      <c r="T2259" t="str">
        <f t="shared" si="391"/>
        <v>0712</v>
      </c>
      <c r="U2259" t="str">
        <f t="shared" si="392"/>
        <v>2003/07/12</v>
      </c>
      <c r="V2259" t="str">
        <f t="shared" si="393"/>
        <v>広島</v>
      </c>
      <c r="W2259" t="str">
        <f t="shared" si="394"/>
        <v/>
      </c>
      <c r="X2259" t="str">
        <f t="shared" si="395"/>
        <v>関西大</v>
      </c>
    </row>
    <row r="2260" spans="1:24" x14ac:dyDescent="0.55000000000000004">
      <c r="A2260" s="7" t="s">
        <v>1134</v>
      </c>
      <c r="B2260" s="7">
        <v>2259</v>
      </c>
      <c r="C2260" s="7" t="s">
        <v>7800</v>
      </c>
      <c r="D2260" s="7" t="s">
        <v>7801</v>
      </c>
      <c r="E2260" s="7" t="s">
        <v>1071</v>
      </c>
      <c r="F2260" s="7">
        <v>18</v>
      </c>
      <c r="G2260" s="7" t="s">
        <v>149</v>
      </c>
      <c r="H2260" s="7" t="s">
        <v>551</v>
      </c>
      <c r="I2260" s="7" t="s">
        <v>7802</v>
      </c>
      <c r="J2260" s="7" t="s">
        <v>4704</v>
      </c>
      <c r="N2260" t="str">
        <f t="shared" si="385"/>
        <v>杉山</v>
      </c>
      <c r="O2260" t="str">
        <f t="shared" si="386"/>
        <v>慧</v>
      </c>
      <c r="P2260" t="str">
        <f t="shared" si="387"/>
        <v>スギヤマ</v>
      </c>
      <c r="Q2260" t="str">
        <f t="shared" si="388"/>
        <v>サトル</v>
      </c>
      <c r="R2260">
        <f t="shared" si="389"/>
        <v>19</v>
      </c>
      <c r="S2260" t="str">
        <f t="shared" si="390"/>
        <v>2003</v>
      </c>
      <c r="T2260" t="str">
        <f t="shared" si="391"/>
        <v>1213</v>
      </c>
      <c r="U2260" t="str">
        <f t="shared" si="392"/>
        <v>2003/12/13</v>
      </c>
      <c r="V2260" t="str">
        <f t="shared" si="393"/>
        <v>大阪</v>
      </c>
      <c r="W2260" t="str">
        <f t="shared" si="394"/>
        <v/>
      </c>
      <c r="X2260" t="str">
        <f t="shared" si="395"/>
        <v>関西大</v>
      </c>
    </row>
    <row r="2261" spans="1:24" x14ac:dyDescent="0.55000000000000004">
      <c r="A2261" s="7" t="s">
        <v>1134</v>
      </c>
      <c r="B2261" s="7">
        <v>2260</v>
      </c>
      <c r="C2261" s="7" t="s">
        <v>7803</v>
      </c>
      <c r="D2261" s="7" t="s">
        <v>7804</v>
      </c>
      <c r="E2261" s="7" t="s">
        <v>1280</v>
      </c>
      <c r="F2261" s="7">
        <v>20</v>
      </c>
      <c r="G2261" s="7" t="s">
        <v>143</v>
      </c>
      <c r="H2261" s="7" t="s">
        <v>551</v>
      </c>
      <c r="I2261" s="7" t="s">
        <v>7805</v>
      </c>
      <c r="J2261" s="7" t="s">
        <v>105</v>
      </c>
      <c r="N2261" t="str">
        <f t="shared" si="385"/>
        <v>中戸</v>
      </c>
      <c r="O2261" t="str">
        <f t="shared" si="386"/>
        <v>大樹</v>
      </c>
      <c r="P2261" t="str">
        <f t="shared" si="387"/>
        <v>ナカト</v>
      </c>
      <c r="Q2261" t="str">
        <f t="shared" si="388"/>
        <v>ダイキ</v>
      </c>
      <c r="R2261">
        <f t="shared" si="389"/>
        <v>21</v>
      </c>
      <c r="S2261" t="str">
        <f t="shared" si="390"/>
        <v>2002</v>
      </c>
      <c r="T2261" t="str">
        <f t="shared" si="391"/>
        <v>0113</v>
      </c>
      <c r="U2261" t="str">
        <f t="shared" si="392"/>
        <v>2002/01/13</v>
      </c>
      <c r="V2261" t="str">
        <f t="shared" si="393"/>
        <v>兵庫</v>
      </c>
      <c r="W2261" t="str">
        <f t="shared" si="394"/>
        <v/>
      </c>
      <c r="X2261" t="str">
        <f t="shared" si="395"/>
        <v>関西大</v>
      </c>
    </row>
    <row r="2262" spans="1:24" x14ac:dyDescent="0.55000000000000004">
      <c r="A2262" s="7" t="s">
        <v>1134</v>
      </c>
      <c r="B2262" s="7">
        <v>2261</v>
      </c>
      <c r="C2262" s="7" t="s">
        <v>7806</v>
      </c>
      <c r="D2262" s="7" t="s">
        <v>7807</v>
      </c>
      <c r="E2262" s="7" t="s">
        <v>7808</v>
      </c>
      <c r="F2262" s="7">
        <v>18</v>
      </c>
      <c r="G2262" s="7" t="s">
        <v>149</v>
      </c>
      <c r="H2262" s="7" t="s">
        <v>551</v>
      </c>
      <c r="I2262" s="7" t="s">
        <v>7809</v>
      </c>
      <c r="J2262" s="7" t="s">
        <v>827</v>
      </c>
      <c r="N2262" t="str">
        <f t="shared" si="385"/>
        <v>西中</v>
      </c>
      <c r="O2262" t="str">
        <f t="shared" si="386"/>
        <v>達哉</v>
      </c>
      <c r="P2262" t="str">
        <f t="shared" si="387"/>
        <v>ニシナカ</v>
      </c>
      <c r="Q2262" t="str">
        <f t="shared" si="388"/>
        <v>タツヤ</v>
      </c>
      <c r="R2262">
        <f t="shared" si="389"/>
        <v>19</v>
      </c>
      <c r="S2262" t="str">
        <f t="shared" si="390"/>
        <v>2003</v>
      </c>
      <c r="T2262" t="str">
        <f t="shared" si="391"/>
        <v>0703</v>
      </c>
      <c r="U2262" t="str">
        <f t="shared" si="392"/>
        <v>2003/07/03</v>
      </c>
      <c r="V2262" t="str">
        <f t="shared" si="393"/>
        <v>大阪</v>
      </c>
      <c r="W2262" t="str">
        <f t="shared" si="394"/>
        <v/>
      </c>
      <c r="X2262" t="str">
        <f t="shared" si="395"/>
        <v>関西大</v>
      </c>
    </row>
    <row r="2263" spans="1:24" x14ac:dyDescent="0.55000000000000004">
      <c r="A2263" s="7" t="s">
        <v>1134</v>
      </c>
      <c r="B2263" s="7">
        <v>2262</v>
      </c>
      <c r="C2263" s="7" t="s">
        <v>7810</v>
      </c>
      <c r="D2263" s="7" t="s">
        <v>7811</v>
      </c>
      <c r="E2263" s="7" t="s">
        <v>607</v>
      </c>
      <c r="F2263" s="7">
        <v>18</v>
      </c>
      <c r="G2263" s="7" t="s">
        <v>149</v>
      </c>
      <c r="H2263" s="7" t="s">
        <v>551</v>
      </c>
      <c r="I2263" s="7" t="s">
        <v>2283</v>
      </c>
      <c r="J2263" s="7" t="s">
        <v>1554</v>
      </c>
      <c r="N2263" t="str">
        <f t="shared" si="385"/>
        <v>山村</v>
      </c>
      <c r="O2263" t="str">
        <f t="shared" si="386"/>
        <v>瞭太</v>
      </c>
      <c r="P2263" t="str">
        <f t="shared" si="387"/>
        <v>ヤマムラ</v>
      </c>
      <c r="Q2263" t="str">
        <f t="shared" si="388"/>
        <v>リョウタ</v>
      </c>
      <c r="R2263">
        <f t="shared" si="389"/>
        <v>19</v>
      </c>
      <c r="S2263" t="str">
        <f t="shared" si="390"/>
        <v>2003</v>
      </c>
      <c r="T2263" t="str">
        <f t="shared" si="391"/>
        <v>0718</v>
      </c>
      <c r="U2263" t="str">
        <f t="shared" si="392"/>
        <v>2003/07/18</v>
      </c>
      <c r="V2263" t="str">
        <f t="shared" si="393"/>
        <v>大阪</v>
      </c>
      <c r="W2263" t="str">
        <f t="shared" si="394"/>
        <v/>
      </c>
      <c r="X2263" t="str">
        <f t="shared" si="395"/>
        <v>関西大</v>
      </c>
    </row>
    <row r="2264" spans="1:24" x14ac:dyDescent="0.55000000000000004">
      <c r="A2264" s="7" t="s">
        <v>1134</v>
      </c>
      <c r="B2264" s="7">
        <v>2263</v>
      </c>
      <c r="C2264" s="7" t="s">
        <v>7812</v>
      </c>
      <c r="D2264" s="7" t="s">
        <v>7813</v>
      </c>
      <c r="E2264" s="7" t="s">
        <v>7814</v>
      </c>
      <c r="F2264" s="7">
        <v>18</v>
      </c>
      <c r="G2264" s="7" t="s">
        <v>149</v>
      </c>
      <c r="H2264" s="7" t="s">
        <v>551</v>
      </c>
      <c r="I2264" s="7" t="s">
        <v>245</v>
      </c>
      <c r="J2264" s="7" t="s">
        <v>622</v>
      </c>
      <c r="N2264" t="str">
        <f t="shared" si="385"/>
        <v>遠藤</v>
      </c>
      <c r="O2264" t="str">
        <f t="shared" si="386"/>
        <v>瑞希</v>
      </c>
      <c r="P2264" t="str">
        <f t="shared" si="387"/>
        <v>エンドウ</v>
      </c>
      <c r="Q2264" t="str">
        <f t="shared" si="388"/>
        <v>ミズキ</v>
      </c>
      <c r="R2264">
        <f t="shared" si="389"/>
        <v>18</v>
      </c>
      <c r="S2264" t="str">
        <f t="shared" si="390"/>
        <v>2004</v>
      </c>
      <c r="T2264" t="str">
        <f t="shared" si="391"/>
        <v>0223</v>
      </c>
      <c r="U2264" t="str">
        <f t="shared" si="392"/>
        <v>2004/02/23</v>
      </c>
      <c r="V2264" t="str">
        <f t="shared" si="393"/>
        <v>大阪</v>
      </c>
      <c r="W2264" t="str">
        <f t="shared" si="394"/>
        <v/>
      </c>
      <c r="X2264" t="str">
        <f t="shared" si="395"/>
        <v>関西大</v>
      </c>
    </row>
    <row r="2265" spans="1:24" x14ac:dyDescent="0.55000000000000004">
      <c r="A2265" s="7" t="s">
        <v>1134</v>
      </c>
      <c r="B2265" s="7">
        <v>2264</v>
      </c>
      <c r="C2265" s="7" t="s">
        <v>7815</v>
      </c>
      <c r="D2265" s="7" t="s">
        <v>7816</v>
      </c>
      <c r="E2265" s="7" t="s">
        <v>4691</v>
      </c>
      <c r="F2265" s="7">
        <v>18</v>
      </c>
      <c r="G2265" s="7" t="s">
        <v>149</v>
      </c>
      <c r="H2265" s="7" t="s">
        <v>551</v>
      </c>
      <c r="I2265" s="7" t="s">
        <v>497</v>
      </c>
      <c r="J2265" s="7" t="s">
        <v>3001</v>
      </c>
      <c r="N2265" t="str">
        <f t="shared" si="385"/>
        <v>山本</v>
      </c>
      <c r="O2265" t="str">
        <f t="shared" si="386"/>
        <v>郁斗</v>
      </c>
      <c r="P2265" t="str">
        <f t="shared" si="387"/>
        <v>ヤマモト</v>
      </c>
      <c r="Q2265" t="str">
        <f t="shared" si="388"/>
        <v>イクト</v>
      </c>
      <c r="R2265">
        <f t="shared" si="389"/>
        <v>19</v>
      </c>
      <c r="S2265" t="str">
        <f t="shared" si="390"/>
        <v>2003</v>
      </c>
      <c r="T2265" t="str">
        <f t="shared" si="391"/>
        <v>1007</v>
      </c>
      <c r="U2265" t="str">
        <f t="shared" si="392"/>
        <v>2003/10/07</v>
      </c>
      <c r="V2265" t="str">
        <f t="shared" si="393"/>
        <v>大阪</v>
      </c>
      <c r="W2265" t="str">
        <f t="shared" si="394"/>
        <v/>
      </c>
      <c r="X2265" t="str">
        <f t="shared" si="395"/>
        <v>関西大</v>
      </c>
    </row>
    <row r="2266" spans="1:24" x14ac:dyDescent="0.55000000000000004">
      <c r="A2266" s="7" t="s">
        <v>1134</v>
      </c>
      <c r="B2266" s="7">
        <v>2265</v>
      </c>
      <c r="C2266" s="7" t="s">
        <v>7817</v>
      </c>
      <c r="D2266" s="7" t="s">
        <v>7818</v>
      </c>
      <c r="E2266" s="7" t="s">
        <v>7819</v>
      </c>
      <c r="F2266" s="7">
        <v>18</v>
      </c>
      <c r="G2266" s="7" t="s">
        <v>149</v>
      </c>
      <c r="H2266" s="7" t="s">
        <v>551</v>
      </c>
      <c r="I2266" s="7" t="s">
        <v>7820</v>
      </c>
      <c r="J2266" s="7" t="s">
        <v>333</v>
      </c>
      <c r="N2266" t="str">
        <f t="shared" si="385"/>
        <v>南川</v>
      </c>
      <c r="O2266" t="str">
        <f t="shared" si="386"/>
        <v>祐也</v>
      </c>
      <c r="P2266" t="str">
        <f t="shared" si="387"/>
        <v>ミナミガワ</v>
      </c>
      <c r="Q2266" t="str">
        <f t="shared" si="388"/>
        <v>ユウヤ</v>
      </c>
      <c r="R2266">
        <f t="shared" si="389"/>
        <v>19</v>
      </c>
      <c r="S2266" t="str">
        <f t="shared" si="390"/>
        <v>2003</v>
      </c>
      <c r="T2266" t="str">
        <f t="shared" si="391"/>
        <v>1223</v>
      </c>
      <c r="U2266" t="str">
        <f t="shared" si="392"/>
        <v>2003/12/23</v>
      </c>
      <c r="V2266" t="str">
        <f t="shared" si="393"/>
        <v>大阪</v>
      </c>
      <c r="W2266" t="str">
        <f t="shared" si="394"/>
        <v/>
      </c>
      <c r="X2266" t="str">
        <f t="shared" si="395"/>
        <v>関西大</v>
      </c>
    </row>
    <row r="2267" spans="1:24" x14ac:dyDescent="0.55000000000000004">
      <c r="A2267" s="7" t="s">
        <v>7821</v>
      </c>
      <c r="B2267" s="7">
        <v>2266</v>
      </c>
      <c r="C2267" s="7" t="s">
        <v>7822</v>
      </c>
      <c r="D2267" s="7" t="s">
        <v>7823</v>
      </c>
      <c r="E2267" s="7" t="s">
        <v>7824</v>
      </c>
      <c r="F2267" s="7">
        <v>25</v>
      </c>
      <c r="G2267" s="7" t="s">
        <v>149</v>
      </c>
      <c r="H2267" s="7">
        <v>10893223</v>
      </c>
      <c r="I2267" s="7" t="s">
        <v>7825</v>
      </c>
      <c r="J2267" s="7" t="s">
        <v>562</v>
      </c>
      <c r="N2267" t="str">
        <f t="shared" si="385"/>
        <v>山上</v>
      </c>
      <c r="O2267" t="str">
        <f t="shared" si="386"/>
        <v>弘世</v>
      </c>
      <c r="P2267" t="str">
        <f t="shared" si="387"/>
        <v>ヤマジョウ</v>
      </c>
      <c r="Q2267" t="str">
        <f t="shared" si="388"/>
        <v>コウセイ</v>
      </c>
      <c r="R2267">
        <f t="shared" si="389"/>
        <v>26</v>
      </c>
      <c r="S2267" t="str">
        <f t="shared" si="390"/>
        <v>1996</v>
      </c>
      <c r="T2267" t="str">
        <f t="shared" si="391"/>
        <v>0613</v>
      </c>
      <c r="U2267" t="str">
        <f t="shared" si="392"/>
        <v>1996/06/13</v>
      </c>
      <c r="V2267" t="str">
        <f t="shared" si="393"/>
        <v>大阪</v>
      </c>
      <c r="W2267" t="str">
        <f t="shared" si="394"/>
        <v>00010893223</v>
      </c>
      <c r="X2267" t="str">
        <f t="shared" si="395"/>
        <v>関西医科大</v>
      </c>
    </row>
    <row r="2268" spans="1:24" x14ac:dyDescent="0.55000000000000004">
      <c r="A2268" s="7" t="s">
        <v>7821</v>
      </c>
      <c r="B2268" s="7">
        <v>2267</v>
      </c>
      <c r="C2268" s="7" t="s">
        <v>7826</v>
      </c>
      <c r="D2268" s="7" t="s">
        <v>7827</v>
      </c>
      <c r="E2268" s="7" t="s">
        <v>7828</v>
      </c>
      <c r="F2268" s="7">
        <v>23</v>
      </c>
      <c r="G2268" s="7" t="s">
        <v>149</v>
      </c>
      <c r="H2268" s="7">
        <v>57181931</v>
      </c>
      <c r="I2268" s="7" t="s">
        <v>2616</v>
      </c>
      <c r="J2268" s="7" t="s">
        <v>333</v>
      </c>
      <c r="N2268" t="str">
        <f t="shared" si="385"/>
        <v>大嶋</v>
      </c>
      <c r="O2268" t="str">
        <f t="shared" si="386"/>
        <v>優哉</v>
      </c>
      <c r="P2268" t="str">
        <f t="shared" si="387"/>
        <v>オオシマ</v>
      </c>
      <c r="Q2268" t="str">
        <f t="shared" si="388"/>
        <v>ユウヤ</v>
      </c>
      <c r="R2268">
        <f t="shared" si="389"/>
        <v>24</v>
      </c>
      <c r="S2268" t="str">
        <f t="shared" si="390"/>
        <v>1998</v>
      </c>
      <c r="T2268" t="str">
        <f t="shared" si="391"/>
        <v>0516</v>
      </c>
      <c r="U2268" t="str">
        <f t="shared" si="392"/>
        <v>1998/05/16</v>
      </c>
      <c r="V2268" t="str">
        <f t="shared" si="393"/>
        <v>大阪</v>
      </c>
      <c r="W2268" t="str">
        <f t="shared" si="394"/>
        <v>00057181931</v>
      </c>
      <c r="X2268" t="str">
        <f t="shared" si="395"/>
        <v>関西医科大</v>
      </c>
    </row>
    <row r="2269" spans="1:24" x14ac:dyDescent="0.55000000000000004">
      <c r="A2269" s="7" t="s">
        <v>7821</v>
      </c>
      <c r="B2269" s="7">
        <v>2268</v>
      </c>
      <c r="C2269" s="7" t="s">
        <v>7829</v>
      </c>
      <c r="D2269" s="7" t="s">
        <v>7830</v>
      </c>
      <c r="E2269" s="7" t="s">
        <v>7831</v>
      </c>
      <c r="F2269" s="7">
        <v>26</v>
      </c>
      <c r="G2269" s="7" t="s">
        <v>149</v>
      </c>
      <c r="H2269" s="7" t="s">
        <v>551</v>
      </c>
      <c r="I2269" s="7" t="s">
        <v>7832</v>
      </c>
      <c r="J2269" s="7" t="s">
        <v>430</v>
      </c>
      <c r="N2269" t="str">
        <f t="shared" si="385"/>
        <v>上月</v>
      </c>
      <c r="O2269" t="str">
        <f t="shared" si="386"/>
        <v>一輝</v>
      </c>
      <c r="P2269" t="str">
        <f t="shared" si="387"/>
        <v>コウヅキ</v>
      </c>
      <c r="Q2269" t="str">
        <f t="shared" si="388"/>
        <v>カズキ</v>
      </c>
      <c r="R2269">
        <f t="shared" si="389"/>
        <v>27</v>
      </c>
      <c r="S2269" t="str">
        <f t="shared" si="390"/>
        <v>1996</v>
      </c>
      <c r="T2269" t="str">
        <f t="shared" si="391"/>
        <v>0116</v>
      </c>
      <c r="U2269" t="str">
        <f t="shared" si="392"/>
        <v>1996/01/16</v>
      </c>
      <c r="V2269" t="str">
        <f t="shared" si="393"/>
        <v>大阪</v>
      </c>
      <c r="W2269" t="str">
        <f t="shared" si="394"/>
        <v/>
      </c>
      <c r="X2269" t="str">
        <f t="shared" si="395"/>
        <v>関西医科大</v>
      </c>
    </row>
    <row r="2270" spans="1:24" x14ac:dyDescent="0.55000000000000004">
      <c r="A2270" s="7" t="s">
        <v>7821</v>
      </c>
      <c r="B2270" s="7">
        <v>2269</v>
      </c>
      <c r="C2270" s="7" t="s">
        <v>7833</v>
      </c>
      <c r="D2270" s="7" t="s">
        <v>7834</v>
      </c>
      <c r="E2270" s="7" t="s">
        <v>7835</v>
      </c>
      <c r="F2270" s="7">
        <v>25</v>
      </c>
      <c r="G2270" s="7" t="s">
        <v>149</v>
      </c>
      <c r="H2270" s="7">
        <v>54724224</v>
      </c>
      <c r="I2270" s="7" t="s">
        <v>460</v>
      </c>
      <c r="J2270" s="7" t="s">
        <v>7836</v>
      </c>
      <c r="N2270" t="str">
        <f t="shared" si="385"/>
        <v>西村</v>
      </c>
      <c r="O2270" t="str">
        <f t="shared" si="386"/>
        <v>崇</v>
      </c>
      <c r="P2270" t="str">
        <f t="shared" si="387"/>
        <v>ニシムラ</v>
      </c>
      <c r="Q2270" t="str">
        <f t="shared" si="388"/>
        <v>タカシ</v>
      </c>
      <c r="R2270">
        <f t="shared" si="389"/>
        <v>26</v>
      </c>
      <c r="S2270" t="str">
        <f t="shared" si="390"/>
        <v>1996</v>
      </c>
      <c r="T2270" t="str">
        <f t="shared" si="391"/>
        <v>0430</v>
      </c>
      <c r="U2270" t="str">
        <f t="shared" si="392"/>
        <v>1996/04/30</v>
      </c>
      <c r="V2270" t="str">
        <f t="shared" si="393"/>
        <v>大阪</v>
      </c>
      <c r="W2270" t="str">
        <f t="shared" si="394"/>
        <v>00054724224</v>
      </c>
      <c r="X2270" t="str">
        <f t="shared" si="395"/>
        <v>関西医科大</v>
      </c>
    </row>
    <row r="2271" spans="1:24" x14ac:dyDescent="0.55000000000000004">
      <c r="A2271" s="7" t="s">
        <v>7821</v>
      </c>
      <c r="B2271" s="7">
        <v>2270</v>
      </c>
      <c r="C2271" s="7" t="s">
        <v>7837</v>
      </c>
      <c r="D2271" s="7" t="s">
        <v>7838</v>
      </c>
      <c r="E2271" s="7" t="s">
        <v>7839</v>
      </c>
      <c r="F2271" s="7">
        <v>24</v>
      </c>
      <c r="G2271" s="7" t="s">
        <v>149</v>
      </c>
      <c r="H2271" s="7">
        <v>115350217</v>
      </c>
      <c r="I2271" s="7" t="s">
        <v>6697</v>
      </c>
      <c r="J2271" s="7" t="s">
        <v>2011</v>
      </c>
      <c r="N2271" t="str">
        <f t="shared" si="385"/>
        <v>古田</v>
      </c>
      <c r="O2271" t="str">
        <f t="shared" si="386"/>
        <v>直毅</v>
      </c>
      <c r="P2271" t="str">
        <f t="shared" si="387"/>
        <v>フルタ</v>
      </c>
      <c r="Q2271" t="str">
        <f t="shared" si="388"/>
        <v>ナオキ</v>
      </c>
      <c r="R2271">
        <f t="shared" si="389"/>
        <v>25</v>
      </c>
      <c r="S2271" t="str">
        <f t="shared" si="390"/>
        <v>1997</v>
      </c>
      <c r="T2271" t="str">
        <f t="shared" si="391"/>
        <v>1229</v>
      </c>
      <c r="U2271" t="str">
        <f t="shared" si="392"/>
        <v>1997/12/29</v>
      </c>
      <c r="V2271" t="str">
        <f t="shared" si="393"/>
        <v>大阪</v>
      </c>
      <c r="W2271" t="str">
        <f t="shared" si="394"/>
        <v>00115350217</v>
      </c>
      <c r="X2271" t="str">
        <f t="shared" si="395"/>
        <v>関西医科大</v>
      </c>
    </row>
    <row r="2272" spans="1:24" x14ac:dyDescent="0.55000000000000004">
      <c r="A2272" s="7" t="s">
        <v>7821</v>
      </c>
      <c r="B2272" s="7">
        <v>2271</v>
      </c>
      <c r="C2272" s="7" t="s">
        <v>7840</v>
      </c>
      <c r="D2272" s="7" t="s">
        <v>7841</v>
      </c>
      <c r="E2272" s="7" t="s">
        <v>7842</v>
      </c>
      <c r="F2272" s="7">
        <v>24</v>
      </c>
      <c r="G2272" s="7" t="s">
        <v>98</v>
      </c>
      <c r="H2272" s="7" t="s">
        <v>551</v>
      </c>
      <c r="I2272" s="7" t="s">
        <v>621</v>
      </c>
      <c r="J2272" s="7" t="s">
        <v>819</v>
      </c>
      <c r="N2272" t="str">
        <f t="shared" si="385"/>
        <v>上田</v>
      </c>
      <c r="O2272" t="str">
        <f t="shared" si="386"/>
        <v>浩平</v>
      </c>
      <c r="P2272" t="str">
        <f t="shared" si="387"/>
        <v>ウエダ</v>
      </c>
      <c r="Q2272" t="str">
        <f t="shared" si="388"/>
        <v>コウヘイ</v>
      </c>
      <c r="R2272">
        <f t="shared" si="389"/>
        <v>25</v>
      </c>
      <c r="S2272" t="str">
        <f t="shared" si="390"/>
        <v>1997</v>
      </c>
      <c r="T2272" t="str">
        <f t="shared" si="391"/>
        <v>1007</v>
      </c>
      <c r="U2272" t="str">
        <f t="shared" si="392"/>
        <v>1997/10/07</v>
      </c>
      <c r="V2272" t="str">
        <f t="shared" si="393"/>
        <v>滋賀</v>
      </c>
      <c r="W2272" t="str">
        <f t="shared" si="394"/>
        <v/>
      </c>
      <c r="X2272" t="str">
        <f t="shared" si="395"/>
        <v>関西医科大</v>
      </c>
    </row>
    <row r="2273" spans="1:24" x14ac:dyDescent="0.55000000000000004">
      <c r="A2273" s="7" t="s">
        <v>7821</v>
      </c>
      <c r="B2273" s="7">
        <v>2272</v>
      </c>
      <c r="C2273" s="7" t="s">
        <v>7843</v>
      </c>
      <c r="D2273" s="7" t="s">
        <v>7844</v>
      </c>
      <c r="E2273" s="7" t="s">
        <v>7845</v>
      </c>
      <c r="F2273" s="7">
        <v>24</v>
      </c>
      <c r="G2273" s="7" t="s">
        <v>149</v>
      </c>
      <c r="H2273" s="7">
        <v>127460626</v>
      </c>
      <c r="I2273" s="7" t="s">
        <v>7846</v>
      </c>
      <c r="J2273" s="7" t="s">
        <v>198</v>
      </c>
      <c r="N2273" t="str">
        <f t="shared" si="385"/>
        <v>前川</v>
      </c>
      <c r="O2273" t="str">
        <f t="shared" si="386"/>
        <v>佑介</v>
      </c>
      <c r="P2273" t="str">
        <f t="shared" si="387"/>
        <v>マエガワ</v>
      </c>
      <c r="Q2273" t="str">
        <f t="shared" si="388"/>
        <v>ユウスケ</v>
      </c>
      <c r="R2273">
        <f t="shared" si="389"/>
        <v>25</v>
      </c>
      <c r="S2273" t="str">
        <f t="shared" si="390"/>
        <v>1997</v>
      </c>
      <c r="T2273" t="str">
        <f t="shared" si="391"/>
        <v>0619</v>
      </c>
      <c r="U2273" t="str">
        <f t="shared" si="392"/>
        <v>1997/06/19</v>
      </c>
      <c r="V2273" t="str">
        <f t="shared" si="393"/>
        <v>大阪</v>
      </c>
      <c r="W2273" t="str">
        <f t="shared" si="394"/>
        <v>00127460626</v>
      </c>
      <c r="X2273" t="str">
        <f t="shared" si="395"/>
        <v>関西医科大</v>
      </c>
    </row>
    <row r="2274" spans="1:24" x14ac:dyDescent="0.55000000000000004">
      <c r="A2274" s="7" t="s">
        <v>7821</v>
      </c>
      <c r="B2274" s="7">
        <v>2273</v>
      </c>
      <c r="C2274" s="7" t="s">
        <v>7847</v>
      </c>
      <c r="D2274" s="7" t="s">
        <v>7848</v>
      </c>
      <c r="E2274" s="7" t="s">
        <v>7849</v>
      </c>
      <c r="F2274" s="7">
        <v>23</v>
      </c>
      <c r="G2274" s="7" t="s">
        <v>149</v>
      </c>
      <c r="H2274" s="7">
        <v>65554328</v>
      </c>
      <c r="I2274" s="7" t="s">
        <v>7850</v>
      </c>
      <c r="J2274" s="7" t="s">
        <v>7851</v>
      </c>
      <c r="N2274" t="str">
        <f t="shared" si="385"/>
        <v>奥川</v>
      </c>
      <c r="O2274" t="str">
        <f t="shared" si="386"/>
        <v>暁矢</v>
      </c>
      <c r="P2274" t="str">
        <f t="shared" si="387"/>
        <v>オクガワ</v>
      </c>
      <c r="Q2274" t="str">
        <f t="shared" si="388"/>
        <v>アキヤ</v>
      </c>
      <c r="R2274">
        <f t="shared" si="389"/>
        <v>24</v>
      </c>
      <c r="S2274" t="str">
        <f t="shared" si="390"/>
        <v>1998</v>
      </c>
      <c r="T2274" t="str">
        <f t="shared" si="391"/>
        <v>0411</v>
      </c>
      <c r="U2274" t="str">
        <f t="shared" si="392"/>
        <v>1998/04/11</v>
      </c>
      <c r="V2274" t="str">
        <f t="shared" si="393"/>
        <v>大阪</v>
      </c>
      <c r="W2274" t="str">
        <f t="shared" si="394"/>
        <v>00065554328</v>
      </c>
      <c r="X2274" t="str">
        <f t="shared" si="395"/>
        <v>関西医科大</v>
      </c>
    </row>
    <row r="2275" spans="1:24" x14ac:dyDescent="0.55000000000000004">
      <c r="A2275" s="7" t="s">
        <v>7821</v>
      </c>
      <c r="B2275" s="7">
        <v>2274</v>
      </c>
      <c r="C2275" s="7" t="s">
        <v>7852</v>
      </c>
      <c r="D2275" s="7" t="s">
        <v>7853</v>
      </c>
      <c r="E2275" s="7" t="s">
        <v>7854</v>
      </c>
      <c r="F2275" s="7">
        <v>25</v>
      </c>
      <c r="G2275" s="7" t="s">
        <v>149</v>
      </c>
      <c r="H2275" s="7">
        <v>138521020</v>
      </c>
      <c r="I2275" s="7" t="s">
        <v>1486</v>
      </c>
      <c r="J2275" s="7" t="s">
        <v>7855</v>
      </c>
      <c r="N2275" t="str">
        <f t="shared" si="385"/>
        <v>嶋田</v>
      </c>
      <c r="O2275" t="str">
        <f t="shared" si="386"/>
        <v>鉄男</v>
      </c>
      <c r="P2275" t="str">
        <f t="shared" si="387"/>
        <v>シマダ</v>
      </c>
      <c r="Q2275" t="str">
        <f t="shared" si="388"/>
        <v>テツオ</v>
      </c>
      <c r="R2275">
        <f t="shared" si="389"/>
        <v>26</v>
      </c>
      <c r="S2275" t="str">
        <f t="shared" si="390"/>
        <v>1996</v>
      </c>
      <c r="T2275" t="str">
        <f t="shared" si="391"/>
        <v>1021</v>
      </c>
      <c r="U2275" t="str">
        <f t="shared" si="392"/>
        <v>1996/10/21</v>
      </c>
      <c r="V2275" t="str">
        <f t="shared" si="393"/>
        <v>大阪</v>
      </c>
      <c r="W2275" t="str">
        <f t="shared" si="394"/>
        <v>00138521020</v>
      </c>
      <c r="X2275" t="str">
        <f t="shared" si="395"/>
        <v>関西医科大</v>
      </c>
    </row>
    <row r="2276" spans="1:24" x14ac:dyDescent="0.55000000000000004">
      <c r="A2276" s="7" t="s">
        <v>7821</v>
      </c>
      <c r="B2276" s="7">
        <v>2275</v>
      </c>
      <c r="C2276" s="7" t="s">
        <v>7856</v>
      </c>
      <c r="D2276" s="7" t="s">
        <v>7857</v>
      </c>
      <c r="E2276" s="7" t="s">
        <v>7858</v>
      </c>
      <c r="F2276" s="7">
        <v>22</v>
      </c>
      <c r="G2276" s="7" t="s">
        <v>121</v>
      </c>
      <c r="H2276" s="7" t="s">
        <v>551</v>
      </c>
      <c r="I2276" s="7" t="s">
        <v>2599</v>
      </c>
      <c r="J2276" s="7" t="s">
        <v>1413</v>
      </c>
      <c r="N2276" t="str">
        <f t="shared" si="385"/>
        <v>和田</v>
      </c>
      <c r="O2276" t="str">
        <f t="shared" si="386"/>
        <v>寛大</v>
      </c>
      <c r="P2276" t="str">
        <f t="shared" si="387"/>
        <v>ワダ</v>
      </c>
      <c r="Q2276" t="str">
        <f t="shared" si="388"/>
        <v>カンタ</v>
      </c>
      <c r="R2276">
        <f t="shared" si="389"/>
        <v>23</v>
      </c>
      <c r="S2276" t="str">
        <f t="shared" si="390"/>
        <v>2000</v>
      </c>
      <c r="T2276" t="str">
        <f t="shared" si="391"/>
        <v>0119</v>
      </c>
      <c r="U2276" t="str">
        <f t="shared" si="392"/>
        <v>2000/01/19</v>
      </c>
      <c r="V2276" t="str">
        <f t="shared" si="393"/>
        <v>京都</v>
      </c>
      <c r="W2276" t="str">
        <f t="shared" si="394"/>
        <v/>
      </c>
      <c r="X2276" t="str">
        <f t="shared" si="395"/>
        <v>関西医科大</v>
      </c>
    </row>
    <row r="2277" spans="1:24" x14ac:dyDescent="0.55000000000000004">
      <c r="A2277" s="7" t="s">
        <v>7821</v>
      </c>
      <c r="B2277" s="7">
        <v>2276</v>
      </c>
      <c r="C2277" s="7" t="s">
        <v>7859</v>
      </c>
      <c r="D2277" s="7" t="s">
        <v>7860</v>
      </c>
      <c r="E2277" s="7" t="s">
        <v>7861</v>
      </c>
      <c r="F2277" s="7">
        <v>23</v>
      </c>
      <c r="G2277" s="7" t="s">
        <v>149</v>
      </c>
      <c r="H2277" s="7" t="s">
        <v>551</v>
      </c>
      <c r="I2277" s="7" t="s">
        <v>1844</v>
      </c>
      <c r="J2277" s="7" t="s">
        <v>515</v>
      </c>
      <c r="N2277" t="str">
        <f t="shared" si="385"/>
        <v>飯田</v>
      </c>
      <c r="O2277" t="str">
        <f t="shared" si="386"/>
        <v>啓太</v>
      </c>
      <c r="P2277" t="str">
        <f t="shared" si="387"/>
        <v>イイダ</v>
      </c>
      <c r="Q2277" t="str">
        <f t="shared" si="388"/>
        <v>ケイタ</v>
      </c>
      <c r="R2277">
        <f t="shared" si="389"/>
        <v>24</v>
      </c>
      <c r="S2277" t="str">
        <f t="shared" si="390"/>
        <v>1998</v>
      </c>
      <c r="T2277" t="str">
        <f t="shared" si="391"/>
        <v>0405</v>
      </c>
      <c r="U2277" t="str">
        <f t="shared" si="392"/>
        <v>1998/04/05</v>
      </c>
      <c r="V2277" t="str">
        <f t="shared" si="393"/>
        <v>大阪</v>
      </c>
      <c r="W2277" t="str">
        <f t="shared" si="394"/>
        <v/>
      </c>
      <c r="X2277" t="str">
        <f t="shared" si="395"/>
        <v>関西医科大</v>
      </c>
    </row>
    <row r="2278" spans="1:24" x14ac:dyDescent="0.55000000000000004">
      <c r="A2278" s="7" t="s">
        <v>7821</v>
      </c>
      <c r="B2278" s="7">
        <v>2277</v>
      </c>
      <c r="C2278" s="7" t="s">
        <v>7862</v>
      </c>
      <c r="D2278" s="7" t="s">
        <v>7863</v>
      </c>
      <c r="E2278" s="7" t="s">
        <v>4957</v>
      </c>
      <c r="F2278" s="7">
        <v>21</v>
      </c>
      <c r="G2278" s="7" t="s">
        <v>149</v>
      </c>
      <c r="H2278" s="7" t="s">
        <v>551</v>
      </c>
      <c r="I2278" s="7" t="s">
        <v>1769</v>
      </c>
      <c r="J2278" s="7" t="s">
        <v>600</v>
      </c>
      <c r="N2278" t="str">
        <f t="shared" si="385"/>
        <v>大西</v>
      </c>
      <c r="O2278" t="str">
        <f t="shared" si="386"/>
        <v>慶</v>
      </c>
      <c r="P2278" t="str">
        <f t="shared" si="387"/>
        <v>オオニシ</v>
      </c>
      <c r="Q2278" t="str">
        <f t="shared" si="388"/>
        <v>ケイ</v>
      </c>
      <c r="R2278">
        <f t="shared" si="389"/>
        <v>22</v>
      </c>
      <c r="S2278" t="str">
        <f t="shared" si="390"/>
        <v>2000</v>
      </c>
      <c r="T2278" t="str">
        <f t="shared" si="391"/>
        <v>0725</v>
      </c>
      <c r="U2278" t="str">
        <f t="shared" si="392"/>
        <v>2000/07/25</v>
      </c>
      <c r="V2278" t="str">
        <f t="shared" si="393"/>
        <v>大阪</v>
      </c>
      <c r="W2278" t="str">
        <f t="shared" si="394"/>
        <v/>
      </c>
      <c r="X2278" t="str">
        <f t="shared" si="395"/>
        <v>関西医科大</v>
      </c>
    </row>
    <row r="2279" spans="1:24" x14ac:dyDescent="0.55000000000000004">
      <c r="A2279" s="7" t="s">
        <v>7821</v>
      </c>
      <c r="B2279" s="7">
        <v>2278</v>
      </c>
      <c r="C2279" s="7" t="s">
        <v>7864</v>
      </c>
      <c r="D2279" s="7" t="s">
        <v>7865</v>
      </c>
      <c r="E2279" s="7" t="s">
        <v>5399</v>
      </c>
      <c r="F2279" s="7">
        <v>19</v>
      </c>
      <c r="G2279" s="7" t="s">
        <v>149</v>
      </c>
      <c r="H2279" s="7" t="s">
        <v>551</v>
      </c>
      <c r="I2279" s="7" t="s">
        <v>7866</v>
      </c>
      <c r="J2279" s="7" t="s">
        <v>2173</v>
      </c>
      <c r="N2279" t="str">
        <f t="shared" si="385"/>
        <v>重村</v>
      </c>
      <c r="O2279" t="str">
        <f t="shared" si="386"/>
        <v>幸鷹</v>
      </c>
      <c r="P2279" t="str">
        <f t="shared" si="387"/>
        <v>シゲムラ</v>
      </c>
      <c r="Q2279" t="str">
        <f t="shared" si="388"/>
        <v>コウヨウ</v>
      </c>
      <c r="R2279">
        <f t="shared" si="389"/>
        <v>20</v>
      </c>
      <c r="S2279" t="str">
        <f t="shared" si="390"/>
        <v>2002</v>
      </c>
      <c r="T2279" t="str">
        <f t="shared" si="391"/>
        <v>0814</v>
      </c>
      <c r="U2279" t="str">
        <f t="shared" si="392"/>
        <v>2002/08/14</v>
      </c>
      <c r="V2279" t="str">
        <f t="shared" si="393"/>
        <v>大阪</v>
      </c>
      <c r="W2279" t="str">
        <f t="shared" si="394"/>
        <v/>
      </c>
      <c r="X2279" t="str">
        <f t="shared" si="395"/>
        <v>関西医科大</v>
      </c>
    </row>
    <row r="2280" spans="1:24" x14ac:dyDescent="0.55000000000000004">
      <c r="A2280" s="7" t="s">
        <v>7821</v>
      </c>
      <c r="B2280" s="7">
        <v>2279</v>
      </c>
      <c r="C2280" s="7" t="s">
        <v>7867</v>
      </c>
      <c r="D2280" s="7" t="s">
        <v>7868</v>
      </c>
      <c r="E2280" s="7" t="s">
        <v>2722</v>
      </c>
      <c r="F2280" s="7">
        <v>19</v>
      </c>
      <c r="G2280" s="7" t="s">
        <v>149</v>
      </c>
      <c r="H2280" s="7" t="s">
        <v>551</v>
      </c>
      <c r="I2280" s="7" t="s">
        <v>7869</v>
      </c>
      <c r="J2280" s="7" t="s">
        <v>105</v>
      </c>
      <c r="N2280" t="str">
        <f t="shared" si="385"/>
        <v>赤堀</v>
      </c>
      <c r="O2280" t="str">
        <f t="shared" si="386"/>
        <v>大樹</v>
      </c>
      <c r="P2280" t="str">
        <f t="shared" si="387"/>
        <v>アカホリ</v>
      </c>
      <c r="Q2280" t="str">
        <f t="shared" si="388"/>
        <v>ダイキ</v>
      </c>
      <c r="R2280">
        <f t="shared" si="389"/>
        <v>20</v>
      </c>
      <c r="S2280" t="str">
        <f t="shared" si="390"/>
        <v>2002</v>
      </c>
      <c r="T2280" t="str">
        <f t="shared" si="391"/>
        <v>0727</v>
      </c>
      <c r="U2280" t="str">
        <f t="shared" si="392"/>
        <v>2002/07/27</v>
      </c>
      <c r="V2280" t="str">
        <f t="shared" si="393"/>
        <v>大阪</v>
      </c>
      <c r="W2280" t="str">
        <f t="shared" si="394"/>
        <v/>
      </c>
      <c r="X2280" t="str">
        <f t="shared" si="395"/>
        <v>関西医科大</v>
      </c>
    </row>
    <row r="2281" spans="1:24" x14ac:dyDescent="0.55000000000000004">
      <c r="A2281" s="7" t="s">
        <v>4160</v>
      </c>
      <c r="B2281" s="7">
        <v>2280</v>
      </c>
      <c r="C2281" s="7" t="s">
        <v>7870</v>
      </c>
      <c r="D2281" s="7" t="s">
        <v>7871</v>
      </c>
      <c r="E2281" s="7" t="s">
        <v>6942</v>
      </c>
      <c r="F2281" s="7">
        <v>18</v>
      </c>
      <c r="G2281" s="7" t="s">
        <v>143</v>
      </c>
      <c r="H2281" s="7" t="s">
        <v>551</v>
      </c>
      <c r="I2281" s="7" t="s">
        <v>7872</v>
      </c>
      <c r="J2281" s="7" t="s">
        <v>7873</v>
      </c>
      <c r="N2281" t="str">
        <f t="shared" si="385"/>
        <v>福村</v>
      </c>
      <c r="O2281" t="str">
        <f t="shared" si="386"/>
        <v>仁紀</v>
      </c>
      <c r="P2281" t="str">
        <f t="shared" si="387"/>
        <v>フクムラ</v>
      </c>
      <c r="Q2281" t="str">
        <f t="shared" si="388"/>
        <v>ヒトキ</v>
      </c>
      <c r="R2281">
        <f t="shared" si="389"/>
        <v>18</v>
      </c>
      <c r="S2281" t="str">
        <f t="shared" si="390"/>
        <v>2004</v>
      </c>
      <c r="T2281" t="str">
        <f t="shared" si="391"/>
        <v>0305</v>
      </c>
      <c r="U2281" t="str">
        <f t="shared" si="392"/>
        <v>2004/03/05</v>
      </c>
      <c r="V2281" t="str">
        <f t="shared" si="393"/>
        <v>兵庫</v>
      </c>
      <c r="W2281" t="str">
        <f t="shared" si="394"/>
        <v/>
      </c>
      <c r="X2281" t="str">
        <f t="shared" si="395"/>
        <v>流通科学大</v>
      </c>
    </row>
    <row r="2282" spans="1:24" x14ac:dyDescent="0.55000000000000004">
      <c r="A2282" s="7" t="s">
        <v>4160</v>
      </c>
      <c r="B2282" s="7">
        <v>2281</v>
      </c>
      <c r="C2282" s="7" t="s">
        <v>7874</v>
      </c>
      <c r="D2282" s="7" t="s">
        <v>7875</v>
      </c>
      <c r="E2282" s="7" t="s">
        <v>651</v>
      </c>
      <c r="F2282" s="7">
        <v>18</v>
      </c>
      <c r="G2282" s="7" t="s">
        <v>143</v>
      </c>
      <c r="H2282" s="7" t="s">
        <v>551</v>
      </c>
      <c r="I2282" s="7" t="s">
        <v>7876</v>
      </c>
      <c r="J2282" s="7" t="s">
        <v>7877</v>
      </c>
      <c r="N2282" t="str">
        <f t="shared" si="385"/>
        <v>高寺</v>
      </c>
      <c r="O2282" t="str">
        <f t="shared" si="386"/>
        <v>柊里</v>
      </c>
      <c r="P2282" t="str">
        <f t="shared" si="387"/>
        <v>タカテラ</v>
      </c>
      <c r="Q2282" t="str">
        <f t="shared" si="388"/>
        <v>シュリ</v>
      </c>
      <c r="R2282">
        <f t="shared" si="389"/>
        <v>19</v>
      </c>
      <c r="S2282" t="str">
        <f t="shared" si="390"/>
        <v>2003</v>
      </c>
      <c r="T2282" t="str">
        <f t="shared" si="391"/>
        <v>0403</v>
      </c>
      <c r="U2282" t="str">
        <f t="shared" si="392"/>
        <v>2003/04/03</v>
      </c>
      <c r="V2282" t="str">
        <f t="shared" si="393"/>
        <v>兵庫</v>
      </c>
      <c r="W2282" t="str">
        <f t="shared" si="394"/>
        <v/>
      </c>
      <c r="X2282" t="str">
        <f t="shared" si="395"/>
        <v>流通科学大</v>
      </c>
    </row>
    <row r="2283" spans="1:24" x14ac:dyDescent="0.55000000000000004">
      <c r="A2283" s="7" t="s">
        <v>4160</v>
      </c>
      <c r="B2283" s="7">
        <v>2282</v>
      </c>
      <c r="C2283" s="7" t="s">
        <v>7878</v>
      </c>
      <c r="D2283" s="7" t="s">
        <v>7879</v>
      </c>
      <c r="E2283" s="7" t="s">
        <v>7880</v>
      </c>
      <c r="F2283" s="7">
        <v>18</v>
      </c>
      <c r="G2283" s="7" t="s">
        <v>143</v>
      </c>
      <c r="H2283" s="7" t="s">
        <v>551</v>
      </c>
      <c r="I2283" s="7" t="s">
        <v>7881</v>
      </c>
      <c r="J2283" s="7" t="s">
        <v>7411</v>
      </c>
      <c r="N2283" t="str">
        <f t="shared" si="385"/>
        <v>関口</v>
      </c>
      <c r="O2283" t="str">
        <f t="shared" si="386"/>
        <v>智輝</v>
      </c>
      <c r="P2283" t="str">
        <f t="shared" si="387"/>
        <v>セキグチ</v>
      </c>
      <c r="Q2283" t="str">
        <f t="shared" si="388"/>
        <v>サトキ</v>
      </c>
      <c r="R2283">
        <f t="shared" si="389"/>
        <v>19</v>
      </c>
      <c r="S2283" t="str">
        <f t="shared" si="390"/>
        <v>2003</v>
      </c>
      <c r="T2283" t="str">
        <f t="shared" si="391"/>
        <v>0605</v>
      </c>
      <c r="U2283" t="str">
        <f t="shared" si="392"/>
        <v>2003/06/05</v>
      </c>
      <c r="V2283" t="str">
        <f t="shared" si="393"/>
        <v>兵庫</v>
      </c>
      <c r="W2283" t="str">
        <f t="shared" si="394"/>
        <v/>
      </c>
      <c r="X2283" t="str">
        <f t="shared" si="395"/>
        <v>流通科学大</v>
      </c>
    </row>
    <row r="2284" spans="1:24" x14ac:dyDescent="0.55000000000000004">
      <c r="A2284" s="7" t="s">
        <v>4160</v>
      </c>
      <c r="B2284" s="7">
        <v>2283</v>
      </c>
      <c r="C2284" s="7" t="s">
        <v>7882</v>
      </c>
      <c r="D2284" s="7" t="s">
        <v>7883</v>
      </c>
      <c r="E2284" s="7" t="s">
        <v>6885</v>
      </c>
      <c r="F2284" s="7">
        <v>18</v>
      </c>
      <c r="G2284" s="7" t="s">
        <v>143</v>
      </c>
      <c r="H2284" s="7" t="s">
        <v>551</v>
      </c>
      <c r="I2284" s="7" t="s">
        <v>3030</v>
      </c>
      <c r="J2284" s="7" t="s">
        <v>2339</v>
      </c>
      <c r="N2284" t="str">
        <f t="shared" si="385"/>
        <v>宮園</v>
      </c>
      <c r="O2284" t="str">
        <f t="shared" si="386"/>
        <v>晃人</v>
      </c>
      <c r="P2284" t="str">
        <f t="shared" si="387"/>
        <v>ミヤゾノ</v>
      </c>
      <c r="Q2284" t="str">
        <f t="shared" si="388"/>
        <v>アキト</v>
      </c>
      <c r="R2284">
        <f t="shared" si="389"/>
        <v>19</v>
      </c>
      <c r="S2284" t="str">
        <f t="shared" si="390"/>
        <v>2003</v>
      </c>
      <c r="T2284" t="str">
        <f t="shared" si="391"/>
        <v>0905</v>
      </c>
      <c r="U2284" t="str">
        <f t="shared" si="392"/>
        <v>2003/09/05</v>
      </c>
      <c r="V2284" t="str">
        <f t="shared" si="393"/>
        <v>兵庫</v>
      </c>
      <c r="W2284" t="str">
        <f t="shared" si="394"/>
        <v/>
      </c>
      <c r="X2284" t="str">
        <f t="shared" si="395"/>
        <v>流通科学大</v>
      </c>
    </row>
    <row r="2285" spans="1:24" x14ac:dyDescent="0.55000000000000004">
      <c r="A2285" s="7" t="s">
        <v>4160</v>
      </c>
      <c r="B2285" s="7">
        <v>2284</v>
      </c>
      <c r="C2285" s="7" t="s">
        <v>7884</v>
      </c>
      <c r="D2285" s="7" t="s">
        <v>7885</v>
      </c>
      <c r="E2285" s="7" t="s">
        <v>7886</v>
      </c>
      <c r="F2285" s="7">
        <v>18</v>
      </c>
      <c r="G2285" s="7" t="s">
        <v>143</v>
      </c>
      <c r="H2285" s="7" t="s">
        <v>551</v>
      </c>
      <c r="I2285" s="7" t="s">
        <v>7887</v>
      </c>
      <c r="J2285" s="7" t="s">
        <v>1636</v>
      </c>
      <c r="N2285" t="str">
        <f t="shared" si="385"/>
        <v>杉谷</v>
      </c>
      <c r="O2285" t="str">
        <f t="shared" si="386"/>
        <v>将太</v>
      </c>
      <c r="P2285" t="str">
        <f t="shared" si="387"/>
        <v>スギタニ</v>
      </c>
      <c r="Q2285" t="str">
        <f t="shared" si="388"/>
        <v>ショウタ</v>
      </c>
      <c r="R2285">
        <f t="shared" si="389"/>
        <v>19</v>
      </c>
      <c r="S2285" t="str">
        <f t="shared" si="390"/>
        <v>2003</v>
      </c>
      <c r="T2285" t="str">
        <f t="shared" si="391"/>
        <v>0723</v>
      </c>
      <c r="U2285" t="str">
        <f t="shared" si="392"/>
        <v>2003/07/23</v>
      </c>
      <c r="V2285" t="str">
        <f t="shared" si="393"/>
        <v>兵庫</v>
      </c>
      <c r="W2285" t="str">
        <f t="shared" si="394"/>
        <v/>
      </c>
      <c r="X2285" t="str">
        <f t="shared" si="395"/>
        <v>流通科学大</v>
      </c>
    </row>
    <row r="2286" spans="1:24" x14ac:dyDescent="0.55000000000000004">
      <c r="A2286" s="7" t="s">
        <v>4160</v>
      </c>
      <c r="B2286" s="7">
        <v>2285</v>
      </c>
      <c r="C2286" s="7" t="s">
        <v>7888</v>
      </c>
      <c r="D2286" s="7" t="s">
        <v>7889</v>
      </c>
      <c r="E2286" s="7" t="s">
        <v>7890</v>
      </c>
      <c r="F2286" s="7">
        <v>18</v>
      </c>
      <c r="G2286" s="7" t="s">
        <v>143</v>
      </c>
      <c r="H2286" s="7" t="s">
        <v>551</v>
      </c>
      <c r="I2286" s="7" t="s">
        <v>1260</v>
      </c>
      <c r="J2286" s="7" t="s">
        <v>7891</v>
      </c>
      <c r="N2286" t="str">
        <f t="shared" si="385"/>
        <v>藤井</v>
      </c>
      <c r="O2286" t="str">
        <f t="shared" si="386"/>
        <v>実範</v>
      </c>
      <c r="P2286" t="str">
        <f t="shared" si="387"/>
        <v>フジイ</v>
      </c>
      <c r="Q2286" t="str">
        <f t="shared" si="388"/>
        <v>ミノリ</v>
      </c>
      <c r="R2286">
        <f t="shared" si="389"/>
        <v>18</v>
      </c>
      <c r="S2286" t="str">
        <f t="shared" si="390"/>
        <v>2004</v>
      </c>
      <c r="T2286" t="str">
        <f t="shared" si="391"/>
        <v>0328</v>
      </c>
      <c r="U2286" t="str">
        <f t="shared" si="392"/>
        <v>2004/03/28</v>
      </c>
      <c r="V2286" t="str">
        <f t="shared" si="393"/>
        <v>兵庫</v>
      </c>
      <c r="W2286" t="str">
        <f t="shared" si="394"/>
        <v/>
      </c>
      <c r="X2286" t="str">
        <f t="shared" si="395"/>
        <v>流通科学大</v>
      </c>
    </row>
    <row r="2287" spans="1:24" x14ac:dyDescent="0.55000000000000004">
      <c r="A2287" s="7" t="s">
        <v>4160</v>
      </c>
      <c r="B2287" s="7">
        <v>2286</v>
      </c>
      <c r="C2287" s="7" t="s">
        <v>7892</v>
      </c>
      <c r="D2287" s="7" t="s">
        <v>7893</v>
      </c>
      <c r="E2287" s="7" t="s">
        <v>1106</v>
      </c>
      <c r="F2287" s="7">
        <v>18</v>
      </c>
      <c r="G2287" s="7" t="s">
        <v>143</v>
      </c>
      <c r="H2287" s="7" t="s">
        <v>551</v>
      </c>
      <c r="I2287" s="7" t="s">
        <v>5709</v>
      </c>
      <c r="J2287" s="7" t="s">
        <v>348</v>
      </c>
      <c r="N2287" t="str">
        <f t="shared" si="385"/>
        <v>吉村</v>
      </c>
      <c r="O2287" t="str">
        <f t="shared" si="386"/>
        <v>聖也</v>
      </c>
      <c r="P2287" t="str">
        <f t="shared" si="387"/>
        <v>ヨシムラ</v>
      </c>
      <c r="Q2287" t="str">
        <f t="shared" si="388"/>
        <v>セイヤ</v>
      </c>
      <c r="R2287">
        <f t="shared" si="389"/>
        <v>19</v>
      </c>
      <c r="S2287" t="str">
        <f t="shared" si="390"/>
        <v>2004</v>
      </c>
      <c r="T2287" t="str">
        <f t="shared" si="391"/>
        <v>0122</v>
      </c>
      <c r="U2287" t="str">
        <f t="shared" si="392"/>
        <v>2004/01/22</v>
      </c>
      <c r="V2287" t="str">
        <f t="shared" si="393"/>
        <v>兵庫</v>
      </c>
      <c r="W2287" t="str">
        <f t="shared" si="394"/>
        <v/>
      </c>
      <c r="X2287" t="str">
        <f t="shared" si="395"/>
        <v>流通科学大</v>
      </c>
    </row>
    <row r="2288" spans="1:24" x14ac:dyDescent="0.55000000000000004">
      <c r="A2288" s="7" t="s">
        <v>3570</v>
      </c>
      <c r="B2288" s="7">
        <v>2287</v>
      </c>
      <c r="C2288" s="7" t="s">
        <v>7894</v>
      </c>
      <c r="D2288" s="7" t="s">
        <v>7895</v>
      </c>
      <c r="E2288" s="7" t="s">
        <v>2144</v>
      </c>
      <c r="F2288" s="7">
        <v>18</v>
      </c>
      <c r="G2288" s="7" t="s">
        <v>143</v>
      </c>
      <c r="H2288" s="7" t="s">
        <v>551</v>
      </c>
      <c r="I2288" s="7" t="s">
        <v>747</v>
      </c>
      <c r="J2288" s="7" t="s">
        <v>117</v>
      </c>
      <c r="N2288" t="str">
        <f t="shared" si="385"/>
        <v>岡田</v>
      </c>
      <c r="O2288" t="str">
        <f t="shared" si="386"/>
        <v>拓海</v>
      </c>
      <c r="P2288" t="str">
        <f t="shared" si="387"/>
        <v>オカダ</v>
      </c>
      <c r="Q2288" t="str">
        <f t="shared" si="388"/>
        <v>タクミ</v>
      </c>
      <c r="R2288">
        <f t="shared" si="389"/>
        <v>19</v>
      </c>
      <c r="S2288" t="str">
        <f t="shared" si="390"/>
        <v>2003</v>
      </c>
      <c r="T2288" t="str">
        <f t="shared" si="391"/>
        <v>1115</v>
      </c>
      <c r="U2288" t="str">
        <f t="shared" si="392"/>
        <v>2003/11/15</v>
      </c>
      <c r="V2288" t="str">
        <f t="shared" si="393"/>
        <v>兵庫</v>
      </c>
      <c r="W2288" t="str">
        <f t="shared" si="394"/>
        <v/>
      </c>
      <c r="X2288" t="str">
        <f t="shared" si="395"/>
        <v>大阪経済大</v>
      </c>
    </row>
    <row r="2289" spans="1:24" x14ac:dyDescent="0.55000000000000004">
      <c r="A2289" s="7" t="s">
        <v>3570</v>
      </c>
      <c r="B2289" s="7">
        <v>2288</v>
      </c>
      <c r="C2289" s="7" t="s">
        <v>7896</v>
      </c>
      <c r="D2289" s="7" t="s">
        <v>7897</v>
      </c>
      <c r="E2289" s="7" t="s">
        <v>7209</v>
      </c>
      <c r="F2289" s="7">
        <v>18</v>
      </c>
      <c r="G2289" s="7" t="s">
        <v>143</v>
      </c>
      <c r="H2289" s="7" t="s">
        <v>551</v>
      </c>
      <c r="I2289" s="7" t="s">
        <v>7898</v>
      </c>
      <c r="J2289" s="7" t="s">
        <v>1765</v>
      </c>
      <c r="N2289" t="str">
        <f t="shared" si="385"/>
        <v>妹尾</v>
      </c>
      <c r="O2289" t="str">
        <f t="shared" si="386"/>
        <v>楓真</v>
      </c>
      <c r="P2289" t="str">
        <f t="shared" si="387"/>
        <v>セノオ</v>
      </c>
      <c r="Q2289" t="str">
        <f t="shared" si="388"/>
        <v>フウマ</v>
      </c>
      <c r="R2289">
        <f t="shared" si="389"/>
        <v>19</v>
      </c>
      <c r="S2289" t="str">
        <f t="shared" si="390"/>
        <v>2003</v>
      </c>
      <c r="T2289" t="str">
        <f t="shared" si="391"/>
        <v>0522</v>
      </c>
      <c r="U2289" t="str">
        <f t="shared" si="392"/>
        <v>2003/05/22</v>
      </c>
      <c r="V2289" t="str">
        <f t="shared" si="393"/>
        <v>兵庫</v>
      </c>
      <c r="W2289" t="str">
        <f t="shared" si="394"/>
        <v/>
      </c>
      <c r="X2289" t="str">
        <f t="shared" si="395"/>
        <v>大阪経済大</v>
      </c>
    </row>
    <row r="2290" spans="1:24" x14ac:dyDescent="0.55000000000000004">
      <c r="A2290" s="7" t="s">
        <v>3570</v>
      </c>
      <c r="B2290" s="7">
        <v>2289</v>
      </c>
      <c r="C2290" s="7" t="s">
        <v>7899</v>
      </c>
      <c r="D2290" s="7" t="s">
        <v>7900</v>
      </c>
      <c r="E2290" s="7" t="s">
        <v>7901</v>
      </c>
      <c r="F2290" s="7">
        <v>18</v>
      </c>
      <c r="G2290" s="7" t="s">
        <v>255</v>
      </c>
      <c r="H2290" s="7" t="s">
        <v>551</v>
      </c>
      <c r="I2290" s="7" t="s">
        <v>7902</v>
      </c>
      <c r="J2290" s="7" t="s">
        <v>7676</v>
      </c>
      <c r="N2290" t="str">
        <f t="shared" si="385"/>
        <v>城山</v>
      </c>
      <c r="O2290" t="str">
        <f t="shared" si="386"/>
        <v>剛</v>
      </c>
      <c r="P2290" t="str">
        <f t="shared" si="387"/>
        <v>ジョウヤマ</v>
      </c>
      <c r="Q2290" t="str">
        <f t="shared" si="388"/>
        <v>ゴウ</v>
      </c>
      <c r="R2290">
        <f t="shared" si="389"/>
        <v>18</v>
      </c>
      <c r="S2290" t="str">
        <f t="shared" si="390"/>
        <v>2004</v>
      </c>
      <c r="T2290" t="str">
        <f t="shared" si="391"/>
        <v>0319</v>
      </c>
      <c r="U2290" t="str">
        <f t="shared" si="392"/>
        <v>2004/03/19</v>
      </c>
      <c r="V2290" t="str">
        <f t="shared" si="393"/>
        <v>広島</v>
      </c>
      <c r="W2290" t="str">
        <f t="shared" si="394"/>
        <v/>
      </c>
      <c r="X2290" t="str">
        <f t="shared" si="395"/>
        <v>大阪経済大</v>
      </c>
    </row>
    <row r="2291" spans="1:24" x14ac:dyDescent="0.55000000000000004">
      <c r="A2291" s="7" t="s">
        <v>3570</v>
      </c>
      <c r="B2291" s="7">
        <v>2290</v>
      </c>
      <c r="C2291" s="7" t="s">
        <v>7903</v>
      </c>
      <c r="D2291" s="7" t="s">
        <v>7904</v>
      </c>
      <c r="E2291" s="7" t="s">
        <v>7205</v>
      </c>
      <c r="F2291" s="7">
        <v>18</v>
      </c>
      <c r="G2291" s="7" t="s">
        <v>143</v>
      </c>
      <c r="H2291" s="7" t="s">
        <v>551</v>
      </c>
      <c r="I2291" s="7" t="s">
        <v>7905</v>
      </c>
      <c r="J2291" s="7" t="s">
        <v>1736</v>
      </c>
      <c r="N2291" t="str">
        <f t="shared" si="385"/>
        <v>新</v>
      </c>
      <c r="O2291" t="str">
        <f t="shared" si="386"/>
        <v>博貴</v>
      </c>
      <c r="P2291" t="str">
        <f t="shared" si="387"/>
        <v>シン</v>
      </c>
      <c r="Q2291" t="str">
        <f t="shared" si="388"/>
        <v>ヒロキ</v>
      </c>
      <c r="R2291">
        <f t="shared" si="389"/>
        <v>19</v>
      </c>
      <c r="S2291" t="str">
        <f t="shared" si="390"/>
        <v>2003</v>
      </c>
      <c r="T2291" t="str">
        <f t="shared" si="391"/>
        <v>0709</v>
      </c>
      <c r="U2291" t="str">
        <f t="shared" si="392"/>
        <v>2003/07/09</v>
      </c>
      <c r="V2291" t="str">
        <f t="shared" si="393"/>
        <v>兵庫</v>
      </c>
      <c r="W2291" t="str">
        <f t="shared" si="394"/>
        <v/>
      </c>
      <c r="X2291" t="str">
        <f t="shared" si="395"/>
        <v>大阪経済大</v>
      </c>
    </row>
    <row r="2292" spans="1:24" x14ac:dyDescent="0.55000000000000004">
      <c r="A2292" s="7" t="s">
        <v>3570</v>
      </c>
      <c r="B2292" s="7">
        <v>2291</v>
      </c>
      <c r="C2292" s="7" t="s">
        <v>7906</v>
      </c>
      <c r="D2292" s="7" t="s">
        <v>7907</v>
      </c>
      <c r="E2292" s="7" t="s">
        <v>2168</v>
      </c>
      <c r="F2292" s="7">
        <v>18</v>
      </c>
      <c r="G2292" s="7" t="s">
        <v>149</v>
      </c>
      <c r="H2292" s="7" t="s">
        <v>551</v>
      </c>
      <c r="I2292" s="7" t="s">
        <v>5383</v>
      </c>
      <c r="J2292" s="7" t="s">
        <v>151</v>
      </c>
      <c r="N2292" t="str">
        <f t="shared" si="385"/>
        <v>河井</v>
      </c>
      <c r="O2292" t="str">
        <f t="shared" si="386"/>
        <v>颯</v>
      </c>
      <c r="P2292" t="str">
        <f t="shared" si="387"/>
        <v>カワイ</v>
      </c>
      <c r="Q2292" t="str">
        <f t="shared" si="388"/>
        <v>ハヤテ</v>
      </c>
      <c r="R2292">
        <f t="shared" si="389"/>
        <v>19</v>
      </c>
      <c r="S2292" t="str">
        <f t="shared" si="390"/>
        <v>2003</v>
      </c>
      <c r="T2292" t="str">
        <f t="shared" si="391"/>
        <v>0414</v>
      </c>
      <c r="U2292" t="str">
        <f t="shared" si="392"/>
        <v>2003/04/14</v>
      </c>
      <c r="V2292" t="str">
        <f t="shared" si="393"/>
        <v>大阪</v>
      </c>
      <c r="W2292" t="str">
        <f t="shared" si="394"/>
        <v/>
      </c>
      <c r="X2292" t="str">
        <f t="shared" si="395"/>
        <v>大阪経済大</v>
      </c>
    </row>
    <row r="2293" spans="1:24" x14ac:dyDescent="0.55000000000000004">
      <c r="A2293" s="7" t="s">
        <v>3570</v>
      </c>
      <c r="B2293" s="7">
        <v>2292</v>
      </c>
      <c r="C2293" s="7" t="s">
        <v>7908</v>
      </c>
      <c r="D2293" s="7" t="s">
        <v>7909</v>
      </c>
      <c r="E2293" s="7" t="s">
        <v>7553</v>
      </c>
      <c r="F2293" s="7">
        <v>18</v>
      </c>
      <c r="G2293" s="7" t="s">
        <v>149</v>
      </c>
      <c r="H2293" s="7" t="s">
        <v>551</v>
      </c>
      <c r="I2293" s="7" t="s">
        <v>1053</v>
      </c>
      <c r="J2293" s="7" t="s">
        <v>310</v>
      </c>
      <c r="N2293" t="str">
        <f t="shared" si="385"/>
        <v>中井</v>
      </c>
      <c r="O2293" t="str">
        <f t="shared" si="386"/>
        <v>真太郎</v>
      </c>
      <c r="P2293" t="str">
        <f t="shared" si="387"/>
        <v>ナカイ</v>
      </c>
      <c r="Q2293" t="str">
        <f t="shared" si="388"/>
        <v>シンタロウ</v>
      </c>
      <c r="R2293">
        <f t="shared" si="389"/>
        <v>19</v>
      </c>
      <c r="S2293" t="str">
        <f t="shared" si="390"/>
        <v>2003</v>
      </c>
      <c r="T2293" t="str">
        <f t="shared" si="391"/>
        <v>0715</v>
      </c>
      <c r="U2293" t="str">
        <f t="shared" si="392"/>
        <v>2003/07/15</v>
      </c>
      <c r="V2293" t="str">
        <f t="shared" si="393"/>
        <v>大阪</v>
      </c>
      <c r="W2293" t="str">
        <f t="shared" si="394"/>
        <v/>
      </c>
      <c r="X2293" t="str">
        <f t="shared" si="395"/>
        <v>大阪経済大</v>
      </c>
    </row>
    <row r="2294" spans="1:24" x14ac:dyDescent="0.55000000000000004">
      <c r="A2294" s="7" t="s">
        <v>654</v>
      </c>
      <c r="B2294" s="7">
        <v>2293</v>
      </c>
      <c r="C2294" s="7" t="s">
        <v>7910</v>
      </c>
      <c r="D2294" s="7" t="s">
        <v>7911</v>
      </c>
      <c r="E2294" s="7" t="s">
        <v>1715</v>
      </c>
      <c r="F2294" s="7">
        <v>20</v>
      </c>
      <c r="G2294" s="7" t="s">
        <v>143</v>
      </c>
      <c r="H2294" s="7" t="s">
        <v>551</v>
      </c>
      <c r="I2294" s="7" t="s">
        <v>7912</v>
      </c>
      <c r="J2294" s="7" t="s">
        <v>4688</v>
      </c>
      <c r="N2294" t="str">
        <f t="shared" si="385"/>
        <v>朝比奈</v>
      </c>
      <c r="O2294" t="str">
        <f t="shared" si="386"/>
        <v>成紀</v>
      </c>
      <c r="P2294" t="str">
        <f t="shared" si="387"/>
        <v>アサヒナ</v>
      </c>
      <c r="Q2294" t="str">
        <f t="shared" si="388"/>
        <v>ナルキ</v>
      </c>
      <c r="R2294">
        <f t="shared" si="389"/>
        <v>20</v>
      </c>
      <c r="S2294" t="str">
        <f t="shared" si="390"/>
        <v>2002</v>
      </c>
      <c r="T2294" t="str">
        <f t="shared" si="391"/>
        <v>0318</v>
      </c>
      <c r="U2294" t="str">
        <f t="shared" si="392"/>
        <v>2002/03/18</v>
      </c>
      <c r="V2294" t="str">
        <f t="shared" si="393"/>
        <v>兵庫</v>
      </c>
      <c r="W2294" t="str">
        <f t="shared" si="394"/>
        <v/>
      </c>
      <c r="X2294" t="str">
        <f t="shared" si="395"/>
        <v>関西学院大</v>
      </c>
    </row>
    <row r="2295" spans="1:24" x14ac:dyDescent="0.55000000000000004">
      <c r="A2295" s="7" t="s">
        <v>654</v>
      </c>
      <c r="B2295" s="7">
        <v>2294</v>
      </c>
      <c r="C2295" s="7" t="s">
        <v>7913</v>
      </c>
      <c r="D2295" s="7" t="s">
        <v>7914</v>
      </c>
      <c r="E2295" s="7" t="s">
        <v>7915</v>
      </c>
      <c r="F2295" s="7">
        <v>19</v>
      </c>
      <c r="G2295" s="7" t="s">
        <v>143</v>
      </c>
      <c r="H2295" s="7" t="s">
        <v>551</v>
      </c>
      <c r="I2295" s="7" t="s">
        <v>2184</v>
      </c>
      <c r="J2295" s="7" t="s">
        <v>1708</v>
      </c>
      <c r="N2295" t="str">
        <f t="shared" si="385"/>
        <v>上野</v>
      </c>
      <c r="O2295" t="str">
        <f t="shared" si="386"/>
        <v>竜樹</v>
      </c>
      <c r="P2295" t="str">
        <f t="shared" si="387"/>
        <v>ウエノ</v>
      </c>
      <c r="Q2295" t="str">
        <f t="shared" si="388"/>
        <v>タツキ</v>
      </c>
      <c r="R2295">
        <f t="shared" si="389"/>
        <v>19</v>
      </c>
      <c r="S2295" t="str">
        <f t="shared" si="390"/>
        <v>2003</v>
      </c>
      <c r="T2295" t="str">
        <f t="shared" si="391"/>
        <v>0401</v>
      </c>
      <c r="U2295" t="str">
        <f t="shared" si="392"/>
        <v>2003/04/01</v>
      </c>
      <c r="V2295" t="str">
        <f t="shared" si="393"/>
        <v>兵庫</v>
      </c>
      <c r="W2295" t="str">
        <f t="shared" si="394"/>
        <v/>
      </c>
      <c r="X2295" t="str">
        <f t="shared" si="395"/>
        <v>関西学院大</v>
      </c>
    </row>
    <row r="2296" spans="1:24" x14ac:dyDescent="0.55000000000000004">
      <c r="A2296" s="7" t="s">
        <v>654</v>
      </c>
      <c r="B2296" s="7">
        <v>2295</v>
      </c>
      <c r="C2296" s="7" t="s">
        <v>7916</v>
      </c>
      <c r="D2296" s="7" t="s">
        <v>7917</v>
      </c>
      <c r="E2296" s="7" t="s">
        <v>4731</v>
      </c>
      <c r="F2296" s="7">
        <v>19</v>
      </c>
      <c r="G2296" s="7" t="s">
        <v>143</v>
      </c>
      <c r="H2296" s="7" t="s">
        <v>551</v>
      </c>
      <c r="I2296" s="7" t="s">
        <v>150</v>
      </c>
      <c r="J2296" s="7" t="s">
        <v>348</v>
      </c>
      <c r="N2296" t="str">
        <f t="shared" si="385"/>
        <v>西藤</v>
      </c>
      <c r="O2296" t="str">
        <f t="shared" si="386"/>
        <v>聖弥</v>
      </c>
      <c r="P2296" t="str">
        <f t="shared" si="387"/>
        <v>サイトウ</v>
      </c>
      <c r="Q2296" t="str">
        <f t="shared" si="388"/>
        <v>セイヤ</v>
      </c>
      <c r="R2296">
        <f t="shared" si="389"/>
        <v>20</v>
      </c>
      <c r="S2296" t="str">
        <f t="shared" si="390"/>
        <v>2002</v>
      </c>
      <c r="T2296" t="str">
        <f t="shared" si="391"/>
        <v>0516</v>
      </c>
      <c r="U2296" t="str">
        <f t="shared" si="392"/>
        <v>2002/05/16</v>
      </c>
      <c r="V2296" t="str">
        <f t="shared" si="393"/>
        <v>兵庫</v>
      </c>
      <c r="W2296" t="str">
        <f t="shared" si="394"/>
        <v/>
      </c>
      <c r="X2296" t="str">
        <f t="shared" si="395"/>
        <v>関西学院大</v>
      </c>
    </row>
    <row r="2297" spans="1:24" x14ac:dyDescent="0.55000000000000004">
      <c r="A2297" s="7" t="s">
        <v>654</v>
      </c>
      <c r="B2297" s="7">
        <v>2296</v>
      </c>
      <c r="C2297" s="7" t="s">
        <v>7918</v>
      </c>
      <c r="D2297" s="7" t="s">
        <v>7919</v>
      </c>
      <c r="E2297" s="7" t="s">
        <v>616</v>
      </c>
      <c r="F2297" s="7">
        <v>18</v>
      </c>
      <c r="G2297" s="7" t="s">
        <v>121</v>
      </c>
      <c r="H2297" s="7" t="s">
        <v>551</v>
      </c>
      <c r="I2297" s="7" t="s">
        <v>7920</v>
      </c>
      <c r="J2297" s="7" t="s">
        <v>123</v>
      </c>
      <c r="N2297" t="str">
        <f t="shared" si="385"/>
        <v>塩見</v>
      </c>
      <c r="O2297" t="str">
        <f t="shared" si="386"/>
        <v>遼平</v>
      </c>
      <c r="P2297" t="str">
        <f t="shared" si="387"/>
        <v>シオミ</v>
      </c>
      <c r="Q2297" t="str">
        <f t="shared" si="388"/>
        <v>リョウヘイ</v>
      </c>
      <c r="R2297">
        <f t="shared" si="389"/>
        <v>19</v>
      </c>
      <c r="S2297" t="str">
        <f t="shared" si="390"/>
        <v>2003</v>
      </c>
      <c r="T2297" t="str">
        <f t="shared" si="391"/>
        <v>1006</v>
      </c>
      <c r="U2297" t="str">
        <f t="shared" si="392"/>
        <v>2003/10/06</v>
      </c>
      <c r="V2297" t="str">
        <f t="shared" si="393"/>
        <v>京都</v>
      </c>
      <c r="W2297" t="str">
        <f t="shared" si="394"/>
        <v/>
      </c>
      <c r="X2297" t="str">
        <f t="shared" si="395"/>
        <v>関西学院大</v>
      </c>
    </row>
    <row r="2298" spans="1:24" x14ac:dyDescent="0.55000000000000004">
      <c r="A2298" s="7" t="s">
        <v>654</v>
      </c>
      <c r="B2298" s="7">
        <v>2297</v>
      </c>
      <c r="C2298" s="7" t="s">
        <v>7921</v>
      </c>
      <c r="D2298" s="7" t="s">
        <v>7922</v>
      </c>
      <c r="E2298" s="7" t="s">
        <v>644</v>
      </c>
      <c r="F2298" s="7">
        <v>18</v>
      </c>
      <c r="G2298" s="7" t="s">
        <v>143</v>
      </c>
      <c r="H2298" s="7" t="s">
        <v>551</v>
      </c>
      <c r="I2298" s="7" t="s">
        <v>5975</v>
      </c>
      <c r="J2298" s="7" t="s">
        <v>7923</v>
      </c>
      <c r="N2298" t="str">
        <f t="shared" si="385"/>
        <v>松村</v>
      </c>
      <c r="O2298" t="str">
        <f t="shared" si="386"/>
        <v>大二郎</v>
      </c>
      <c r="P2298" t="str">
        <f t="shared" si="387"/>
        <v>マツムラ</v>
      </c>
      <c r="Q2298" t="str">
        <f t="shared" si="388"/>
        <v>ダイジロウ</v>
      </c>
      <c r="R2298">
        <f t="shared" si="389"/>
        <v>19</v>
      </c>
      <c r="S2298" t="str">
        <f t="shared" si="390"/>
        <v>2003</v>
      </c>
      <c r="T2298" t="str">
        <f t="shared" si="391"/>
        <v>0509</v>
      </c>
      <c r="U2298" t="str">
        <f t="shared" si="392"/>
        <v>2003/05/09</v>
      </c>
      <c r="V2298" t="str">
        <f t="shared" si="393"/>
        <v>兵庫</v>
      </c>
      <c r="W2298" t="str">
        <f t="shared" si="394"/>
        <v/>
      </c>
      <c r="X2298" t="str">
        <f t="shared" si="395"/>
        <v>関西学院大</v>
      </c>
    </row>
    <row r="2299" spans="1:24" x14ac:dyDescent="0.55000000000000004">
      <c r="A2299" s="7" t="s">
        <v>654</v>
      </c>
      <c r="B2299" s="7">
        <v>2298</v>
      </c>
      <c r="C2299" s="7" t="s">
        <v>7924</v>
      </c>
      <c r="D2299" s="7" t="s">
        <v>7925</v>
      </c>
      <c r="E2299" s="7" t="s">
        <v>7926</v>
      </c>
      <c r="F2299" s="7">
        <v>18</v>
      </c>
      <c r="G2299" s="7" t="s">
        <v>255</v>
      </c>
      <c r="H2299" s="7" t="s">
        <v>551</v>
      </c>
      <c r="I2299" s="7" t="s">
        <v>685</v>
      </c>
      <c r="J2299" s="7" t="s">
        <v>1873</v>
      </c>
      <c r="N2299" t="str">
        <f t="shared" si="385"/>
        <v>竹内</v>
      </c>
      <c r="O2299" t="str">
        <f t="shared" si="386"/>
        <v>鴻</v>
      </c>
      <c r="P2299" t="str">
        <f t="shared" si="387"/>
        <v>タケウチ</v>
      </c>
      <c r="Q2299" t="str">
        <f t="shared" si="388"/>
        <v>コウ</v>
      </c>
      <c r="R2299">
        <f t="shared" si="389"/>
        <v>19</v>
      </c>
      <c r="S2299" t="str">
        <f t="shared" si="390"/>
        <v>2003</v>
      </c>
      <c r="T2299" t="str">
        <f t="shared" si="391"/>
        <v>0720</v>
      </c>
      <c r="U2299" t="str">
        <f t="shared" si="392"/>
        <v>2003/07/20</v>
      </c>
      <c r="V2299" t="str">
        <f t="shared" si="393"/>
        <v>広島</v>
      </c>
      <c r="W2299" t="str">
        <f t="shared" si="394"/>
        <v/>
      </c>
      <c r="X2299" t="str">
        <f t="shared" si="395"/>
        <v>関西学院大</v>
      </c>
    </row>
    <row r="2300" spans="1:24" x14ac:dyDescent="0.55000000000000004">
      <c r="A2300" s="7" t="s">
        <v>654</v>
      </c>
      <c r="B2300" s="7">
        <v>2299</v>
      </c>
      <c r="C2300" s="7" t="s">
        <v>7927</v>
      </c>
      <c r="D2300" s="7" t="s">
        <v>7928</v>
      </c>
      <c r="E2300" s="7" t="s">
        <v>7929</v>
      </c>
      <c r="F2300" s="7">
        <v>18</v>
      </c>
      <c r="G2300" s="7" t="s">
        <v>143</v>
      </c>
      <c r="H2300" s="7" t="s">
        <v>551</v>
      </c>
      <c r="I2300" s="7" t="s">
        <v>703</v>
      </c>
      <c r="J2300" s="7" t="s">
        <v>117</v>
      </c>
      <c r="N2300" t="str">
        <f t="shared" si="385"/>
        <v>藤原</v>
      </c>
      <c r="O2300" t="str">
        <f t="shared" si="386"/>
        <v>巧</v>
      </c>
      <c r="P2300" t="str">
        <f t="shared" si="387"/>
        <v>フジワラ</v>
      </c>
      <c r="Q2300" t="str">
        <f t="shared" si="388"/>
        <v>タクミ</v>
      </c>
      <c r="R2300">
        <f t="shared" si="389"/>
        <v>19</v>
      </c>
      <c r="S2300" t="str">
        <f t="shared" si="390"/>
        <v>2003</v>
      </c>
      <c r="T2300" t="str">
        <f t="shared" si="391"/>
        <v>1220</v>
      </c>
      <c r="U2300" t="str">
        <f t="shared" si="392"/>
        <v>2003/12/20</v>
      </c>
      <c r="V2300" t="str">
        <f t="shared" si="393"/>
        <v>兵庫</v>
      </c>
      <c r="W2300" t="str">
        <f t="shared" si="394"/>
        <v/>
      </c>
      <c r="X2300" t="str">
        <f t="shared" si="395"/>
        <v>関西学院大</v>
      </c>
    </row>
    <row r="2301" spans="1:24" x14ac:dyDescent="0.55000000000000004">
      <c r="A2301" s="7" t="s">
        <v>654</v>
      </c>
      <c r="B2301" s="7">
        <v>2300</v>
      </c>
      <c r="C2301" s="7" t="s">
        <v>7930</v>
      </c>
      <c r="D2301" s="7" t="s">
        <v>7931</v>
      </c>
      <c r="E2301" s="7" t="s">
        <v>3428</v>
      </c>
      <c r="F2301" s="7">
        <v>18</v>
      </c>
      <c r="G2301" s="7" t="s">
        <v>143</v>
      </c>
      <c r="H2301" s="7" t="s">
        <v>551</v>
      </c>
      <c r="I2301" s="7" t="s">
        <v>7932</v>
      </c>
      <c r="J2301" s="7" t="s">
        <v>7933</v>
      </c>
      <c r="N2301" t="str">
        <f t="shared" si="385"/>
        <v>三千田</v>
      </c>
      <c r="O2301" t="str">
        <f t="shared" si="386"/>
        <v>雅治</v>
      </c>
      <c r="P2301" t="str">
        <f t="shared" si="387"/>
        <v>ミチダ</v>
      </c>
      <c r="Q2301" t="str">
        <f t="shared" si="388"/>
        <v>マサハル</v>
      </c>
      <c r="R2301">
        <f t="shared" si="389"/>
        <v>19</v>
      </c>
      <c r="S2301" t="str">
        <f t="shared" si="390"/>
        <v>2003</v>
      </c>
      <c r="T2301" t="str">
        <f t="shared" si="391"/>
        <v>0510</v>
      </c>
      <c r="U2301" t="str">
        <f t="shared" si="392"/>
        <v>2003/05/10</v>
      </c>
      <c r="V2301" t="str">
        <f t="shared" si="393"/>
        <v>兵庫</v>
      </c>
      <c r="W2301" t="str">
        <f t="shared" si="394"/>
        <v/>
      </c>
      <c r="X2301" t="str">
        <f t="shared" si="395"/>
        <v>関西学院大</v>
      </c>
    </row>
    <row r="2302" spans="1:24" x14ac:dyDescent="0.55000000000000004">
      <c r="A2302" s="7" t="s">
        <v>654</v>
      </c>
      <c r="B2302" s="7">
        <v>2301</v>
      </c>
      <c r="C2302" s="7" t="s">
        <v>7934</v>
      </c>
      <c r="D2302" s="7" t="s">
        <v>7935</v>
      </c>
      <c r="E2302" s="7" t="s">
        <v>7349</v>
      </c>
      <c r="F2302" s="7">
        <v>18</v>
      </c>
      <c r="G2302" s="7" t="s">
        <v>898</v>
      </c>
      <c r="H2302" s="7" t="s">
        <v>551</v>
      </c>
      <c r="I2302" s="7" t="s">
        <v>2719</v>
      </c>
      <c r="J2302" s="7" t="s">
        <v>5938</v>
      </c>
      <c r="N2302" t="str">
        <f t="shared" si="385"/>
        <v>高橋</v>
      </c>
      <c r="O2302" t="str">
        <f t="shared" si="386"/>
        <v>周吾</v>
      </c>
      <c r="P2302" t="str">
        <f t="shared" si="387"/>
        <v>タカハシ</v>
      </c>
      <c r="Q2302" t="str">
        <f t="shared" si="388"/>
        <v>シュウゴ</v>
      </c>
      <c r="R2302">
        <f t="shared" si="389"/>
        <v>18</v>
      </c>
      <c r="S2302" t="str">
        <f t="shared" si="390"/>
        <v>2004</v>
      </c>
      <c r="T2302" t="str">
        <f t="shared" si="391"/>
        <v>0217</v>
      </c>
      <c r="U2302" t="str">
        <f t="shared" si="392"/>
        <v>2004/02/17</v>
      </c>
      <c r="V2302" t="str">
        <f t="shared" si="393"/>
        <v>愛媛</v>
      </c>
      <c r="W2302" t="str">
        <f t="shared" si="394"/>
        <v/>
      </c>
      <c r="X2302" t="str">
        <f t="shared" si="395"/>
        <v>関西学院大</v>
      </c>
    </row>
    <row r="2303" spans="1:24" x14ac:dyDescent="0.55000000000000004">
      <c r="A2303" s="7" t="s">
        <v>654</v>
      </c>
      <c r="B2303" s="7">
        <v>2302</v>
      </c>
      <c r="C2303" s="7" t="s">
        <v>7936</v>
      </c>
      <c r="D2303" s="7" t="s">
        <v>7937</v>
      </c>
      <c r="E2303" s="7" t="s">
        <v>2130</v>
      </c>
      <c r="F2303" s="7">
        <v>18</v>
      </c>
      <c r="G2303" s="7" t="s">
        <v>143</v>
      </c>
      <c r="H2303" s="7" t="s">
        <v>551</v>
      </c>
      <c r="I2303" s="7" t="s">
        <v>7938</v>
      </c>
      <c r="J2303" s="7" t="s">
        <v>819</v>
      </c>
      <c r="N2303" t="str">
        <f t="shared" si="385"/>
        <v>清永</v>
      </c>
      <c r="O2303" t="str">
        <f t="shared" si="386"/>
        <v>航平</v>
      </c>
      <c r="P2303" t="str">
        <f t="shared" si="387"/>
        <v>キヨナガ</v>
      </c>
      <c r="Q2303" t="str">
        <f t="shared" si="388"/>
        <v>コウヘイ</v>
      </c>
      <c r="R2303">
        <f t="shared" si="389"/>
        <v>19</v>
      </c>
      <c r="S2303" t="str">
        <f t="shared" si="390"/>
        <v>2003</v>
      </c>
      <c r="T2303" t="str">
        <f t="shared" si="391"/>
        <v>0407</v>
      </c>
      <c r="U2303" t="str">
        <f t="shared" si="392"/>
        <v>2003/04/07</v>
      </c>
      <c r="V2303" t="str">
        <f t="shared" si="393"/>
        <v>兵庫</v>
      </c>
      <c r="W2303" t="str">
        <f t="shared" si="394"/>
        <v/>
      </c>
      <c r="X2303" t="str">
        <f t="shared" si="395"/>
        <v>関西学院大</v>
      </c>
    </row>
    <row r="2304" spans="1:24" x14ac:dyDescent="0.55000000000000004">
      <c r="A2304" s="7" t="s">
        <v>654</v>
      </c>
      <c r="B2304" s="7">
        <v>2303</v>
      </c>
      <c r="C2304" s="7" t="s">
        <v>7939</v>
      </c>
      <c r="D2304" s="7" t="s">
        <v>7940</v>
      </c>
      <c r="E2304" s="7" t="s">
        <v>7941</v>
      </c>
      <c r="F2304" s="7">
        <v>18</v>
      </c>
      <c r="G2304" s="7" t="s">
        <v>143</v>
      </c>
      <c r="H2304" s="7" t="s">
        <v>551</v>
      </c>
      <c r="I2304" s="7" t="s">
        <v>7942</v>
      </c>
      <c r="J2304" s="7" t="s">
        <v>1500</v>
      </c>
      <c r="N2304" t="str">
        <f t="shared" si="385"/>
        <v>源</v>
      </c>
      <c r="O2304" t="str">
        <f t="shared" si="386"/>
        <v>佳己</v>
      </c>
      <c r="P2304" t="str">
        <f t="shared" si="387"/>
        <v>ゲン</v>
      </c>
      <c r="Q2304" t="str">
        <f t="shared" si="388"/>
        <v>ヨシキ</v>
      </c>
      <c r="R2304">
        <f t="shared" si="389"/>
        <v>19</v>
      </c>
      <c r="S2304" t="str">
        <f t="shared" si="390"/>
        <v>2003</v>
      </c>
      <c r="T2304" t="str">
        <f t="shared" si="391"/>
        <v>0627</v>
      </c>
      <c r="U2304" t="str">
        <f t="shared" si="392"/>
        <v>2003/06/27</v>
      </c>
      <c r="V2304" t="str">
        <f t="shared" si="393"/>
        <v>兵庫</v>
      </c>
      <c r="W2304" t="str">
        <f t="shared" si="394"/>
        <v/>
      </c>
      <c r="X2304" t="str">
        <f t="shared" si="395"/>
        <v>関西学院大</v>
      </c>
    </row>
    <row r="2305" spans="1:24" x14ac:dyDescent="0.55000000000000004">
      <c r="A2305" s="7" t="s">
        <v>654</v>
      </c>
      <c r="B2305" s="7">
        <v>2304</v>
      </c>
      <c r="C2305" s="7" t="s">
        <v>7943</v>
      </c>
      <c r="D2305" s="7" t="s">
        <v>7944</v>
      </c>
      <c r="E2305" s="7" t="s">
        <v>7945</v>
      </c>
      <c r="F2305" s="7">
        <v>19</v>
      </c>
      <c r="G2305" s="7" t="s">
        <v>143</v>
      </c>
      <c r="H2305" s="7" t="s">
        <v>551</v>
      </c>
      <c r="I2305" s="7" t="s">
        <v>7946</v>
      </c>
      <c r="J2305" s="7" t="s">
        <v>3076</v>
      </c>
      <c r="N2305" t="str">
        <f t="shared" si="385"/>
        <v>籔内</v>
      </c>
      <c r="O2305" t="str">
        <f t="shared" si="386"/>
        <v>允士</v>
      </c>
      <c r="P2305" t="str">
        <f t="shared" si="387"/>
        <v>ヤブウチ</v>
      </c>
      <c r="Q2305" t="str">
        <f t="shared" si="388"/>
        <v>マサシ</v>
      </c>
      <c r="R2305">
        <f t="shared" si="389"/>
        <v>20</v>
      </c>
      <c r="S2305" t="str">
        <f t="shared" si="390"/>
        <v>2003</v>
      </c>
      <c r="T2305" t="str">
        <f t="shared" si="391"/>
        <v>0123</v>
      </c>
      <c r="U2305" t="str">
        <f t="shared" si="392"/>
        <v>2003/01/23</v>
      </c>
      <c r="V2305" t="str">
        <f t="shared" si="393"/>
        <v>兵庫</v>
      </c>
      <c r="W2305" t="str">
        <f t="shared" si="394"/>
        <v/>
      </c>
      <c r="X2305" t="str">
        <f t="shared" si="395"/>
        <v>関西学院大</v>
      </c>
    </row>
    <row r="2306" spans="1:24" x14ac:dyDescent="0.55000000000000004">
      <c r="A2306" s="7" t="s">
        <v>654</v>
      </c>
      <c r="B2306" s="7">
        <v>2305</v>
      </c>
      <c r="C2306" s="7" t="s">
        <v>7947</v>
      </c>
      <c r="D2306" s="7" t="s">
        <v>7948</v>
      </c>
      <c r="E2306" s="7" t="s">
        <v>7768</v>
      </c>
      <c r="F2306" s="7">
        <v>18</v>
      </c>
      <c r="G2306" s="7" t="s">
        <v>143</v>
      </c>
      <c r="H2306" s="7" t="s">
        <v>551</v>
      </c>
      <c r="I2306" s="7" t="s">
        <v>5099</v>
      </c>
      <c r="J2306" s="7" t="s">
        <v>6612</v>
      </c>
      <c r="N2306" t="str">
        <f t="shared" si="385"/>
        <v>羽田</v>
      </c>
      <c r="O2306" t="str">
        <f t="shared" si="386"/>
        <v>怜遠</v>
      </c>
      <c r="P2306" t="str">
        <f t="shared" si="387"/>
        <v>ハダ</v>
      </c>
      <c r="Q2306" t="str">
        <f t="shared" si="388"/>
        <v>レオン</v>
      </c>
      <c r="R2306">
        <f t="shared" si="389"/>
        <v>19</v>
      </c>
      <c r="S2306" t="str">
        <f t="shared" si="390"/>
        <v>2003</v>
      </c>
      <c r="T2306" t="str">
        <f t="shared" si="391"/>
        <v>0924</v>
      </c>
      <c r="U2306" t="str">
        <f t="shared" si="392"/>
        <v>2003/09/24</v>
      </c>
      <c r="V2306" t="str">
        <f t="shared" si="393"/>
        <v>兵庫</v>
      </c>
      <c r="W2306" t="str">
        <f t="shared" si="394"/>
        <v/>
      </c>
      <c r="X2306" t="str">
        <f t="shared" si="395"/>
        <v>関西学院大</v>
      </c>
    </row>
    <row r="2307" spans="1:24" x14ac:dyDescent="0.55000000000000004">
      <c r="A2307" s="7" t="s">
        <v>654</v>
      </c>
      <c r="B2307" s="7">
        <v>2306</v>
      </c>
      <c r="C2307" s="7" t="s">
        <v>7949</v>
      </c>
      <c r="D2307" s="7" t="s">
        <v>7950</v>
      </c>
      <c r="E2307" s="7" t="s">
        <v>7700</v>
      </c>
      <c r="F2307" s="7">
        <v>18</v>
      </c>
      <c r="G2307" s="7" t="s">
        <v>317</v>
      </c>
      <c r="H2307" s="7" t="s">
        <v>551</v>
      </c>
      <c r="I2307" s="7" t="s">
        <v>7951</v>
      </c>
      <c r="J2307" s="7" t="s">
        <v>7952</v>
      </c>
      <c r="N2307" t="str">
        <f t="shared" ref="N2307:N2370" si="396">IFERROR(LEFT($C2307,FIND("　",$C2307)-1),"")</f>
        <v/>
      </c>
      <c r="O2307" t="str">
        <f t="shared" ref="O2307:O2370" si="397">IFERROR(RIGHT($C2307,LEN($C2307)-FIND("　",$C2307)),"")</f>
        <v/>
      </c>
      <c r="P2307" t="str">
        <f t="shared" ref="P2307:P2370" si="398">IFERROR(DBCS(LEFT($D2307,FIND(" ",$D2307)-1)),"")</f>
        <v>タカモリ</v>
      </c>
      <c r="Q2307" t="str">
        <f t="shared" ref="Q2307:Q2370" si="399">IFERROR(DBCS(RIGHT($D2307,LEN($D2307)-FIND(" ",$D2307))),"")</f>
        <v>シンガ</v>
      </c>
      <c r="R2307">
        <f t="shared" ref="R2307:R2370" si="400">IFERROR(IF(AND(129&lt;VALUE($T2307),VALUE($T2307)&lt;=401),$F2307,$F2307+1),"")</f>
        <v>19</v>
      </c>
      <c r="S2307" t="str">
        <f t="shared" ref="S2307:S2370" si="401">IF($E2307="","",IF(LEFT($E2307,1)="9","19"&amp;LEFT($E2307,2),"20"&amp;LEFT($E2307,2)))</f>
        <v>2003</v>
      </c>
      <c r="T2307" t="str">
        <f t="shared" ref="T2307:T2370" si="402">IFERROR(RIGHT($E2307,4),"")</f>
        <v>0728</v>
      </c>
      <c r="U2307" t="str">
        <f t="shared" ref="U2307:U2370" si="403">IF($S2307="","",$S2307&amp;"/"&amp;LEFT($T2307,2)&amp;"/"&amp;RIGHT($T2307,2))</f>
        <v>2003/07/28</v>
      </c>
      <c r="V2307" t="str">
        <f t="shared" ref="V2307:V2370" si="404">IFERROR(IF($G2307="北海道",$G2307,LEFT($G2307,LEN($G2307)-1)),"")</f>
        <v>宮城</v>
      </c>
      <c r="W2307" t="str">
        <f t="shared" ref="W2307:W2370" si="405">IF($H2307="","",RIGHT(100000000000+$H2307,11))</f>
        <v/>
      </c>
      <c r="X2307" t="str">
        <f t="shared" ref="X2307:X2370" si="406">IFERROR(LEFT($A2307,FIND("大学",$A2307))&amp;RIGHT($A2307,LEN($A2307)-FIND("大学",$A2307)-1),"")</f>
        <v>関西学院大</v>
      </c>
    </row>
    <row r="2308" spans="1:24" x14ac:dyDescent="0.55000000000000004">
      <c r="A2308" s="7" t="s">
        <v>6639</v>
      </c>
      <c r="B2308" s="7">
        <v>2307</v>
      </c>
      <c r="C2308" s="7" t="s">
        <v>7953</v>
      </c>
      <c r="D2308" s="7" t="s">
        <v>7954</v>
      </c>
      <c r="E2308" s="7" t="s">
        <v>7955</v>
      </c>
      <c r="F2308" s="7">
        <v>18</v>
      </c>
      <c r="G2308" s="7" t="s">
        <v>127</v>
      </c>
      <c r="H2308" s="7" t="s">
        <v>551</v>
      </c>
      <c r="I2308" s="7" t="s">
        <v>2277</v>
      </c>
      <c r="J2308" s="7" t="s">
        <v>7956</v>
      </c>
      <c r="N2308" t="str">
        <f t="shared" si="396"/>
        <v>宮本</v>
      </c>
      <c r="O2308" t="str">
        <f t="shared" si="397"/>
        <v>真久翔</v>
      </c>
      <c r="P2308" t="str">
        <f t="shared" si="398"/>
        <v>ミヤモト</v>
      </c>
      <c r="Q2308" t="str">
        <f t="shared" si="399"/>
        <v>マクト</v>
      </c>
      <c r="R2308">
        <f t="shared" si="400"/>
        <v>19</v>
      </c>
      <c r="S2308" t="str">
        <f t="shared" si="401"/>
        <v>2003</v>
      </c>
      <c r="T2308" t="str">
        <f t="shared" si="402"/>
        <v>1110</v>
      </c>
      <c r="U2308" t="str">
        <f t="shared" si="403"/>
        <v>2003/11/10</v>
      </c>
      <c r="V2308" t="str">
        <f t="shared" si="404"/>
        <v>香川</v>
      </c>
      <c r="W2308" t="str">
        <f t="shared" si="405"/>
        <v/>
      </c>
      <c r="X2308" t="str">
        <f t="shared" si="406"/>
        <v>京都教育大</v>
      </c>
    </row>
    <row r="2309" spans="1:24" x14ac:dyDescent="0.55000000000000004">
      <c r="A2309" s="7" t="s">
        <v>6639</v>
      </c>
      <c r="B2309" s="7">
        <v>2308</v>
      </c>
      <c r="C2309" s="7" t="s">
        <v>7957</v>
      </c>
      <c r="D2309" s="7" t="s">
        <v>7958</v>
      </c>
      <c r="E2309" s="7" t="s">
        <v>6525</v>
      </c>
      <c r="F2309" s="7">
        <v>18</v>
      </c>
      <c r="G2309" s="7" t="s">
        <v>121</v>
      </c>
      <c r="H2309" s="7" t="s">
        <v>551</v>
      </c>
      <c r="I2309" s="7" t="s">
        <v>6255</v>
      </c>
      <c r="J2309" s="7" t="s">
        <v>1636</v>
      </c>
      <c r="N2309" t="str">
        <f t="shared" si="396"/>
        <v>大橋</v>
      </c>
      <c r="O2309" t="str">
        <f t="shared" si="397"/>
        <v>星太</v>
      </c>
      <c r="P2309" t="str">
        <f t="shared" si="398"/>
        <v>オオハシ</v>
      </c>
      <c r="Q2309" t="str">
        <f t="shared" si="399"/>
        <v>ショウタ</v>
      </c>
      <c r="R2309">
        <f t="shared" si="400"/>
        <v>19</v>
      </c>
      <c r="S2309" t="str">
        <f t="shared" si="401"/>
        <v>2003</v>
      </c>
      <c r="T2309" t="str">
        <f t="shared" si="402"/>
        <v>0730</v>
      </c>
      <c r="U2309" t="str">
        <f t="shared" si="403"/>
        <v>2003/07/30</v>
      </c>
      <c r="V2309" t="str">
        <f t="shared" si="404"/>
        <v>京都</v>
      </c>
      <c r="W2309" t="str">
        <f t="shared" si="405"/>
        <v/>
      </c>
      <c r="X2309" t="str">
        <f t="shared" si="406"/>
        <v>京都教育大</v>
      </c>
    </row>
    <row r="2310" spans="1:24" x14ac:dyDescent="0.55000000000000004">
      <c r="A2310" s="7" t="s">
        <v>6639</v>
      </c>
      <c r="B2310" s="7">
        <v>2309</v>
      </c>
      <c r="C2310" s="7" t="s">
        <v>7959</v>
      </c>
      <c r="D2310" s="7" t="s">
        <v>7960</v>
      </c>
      <c r="E2310" s="7" t="s">
        <v>7046</v>
      </c>
      <c r="F2310" s="7">
        <v>18</v>
      </c>
      <c r="G2310" s="7" t="s">
        <v>98</v>
      </c>
      <c r="H2310" s="7" t="s">
        <v>551</v>
      </c>
      <c r="I2310" s="7" t="s">
        <v>6160</v>
      </c>
      <c r="J2310" s="7" t="s">
        <v>695</v>
      </c>
      <c r="N2310" t="str">
        <f t="shared" si="396"/>
        <v>井口</v>
      </c>
      <c r="O2310" t="str">
        <f t="shared" si="397"/>
        <v>大地</v>
      </c>
      <c r="P2310" t="str">
        <f t="shared" si="398"/>
        <v>イグチ</v>
      </c>
      <c r="Q2310" t="str">
        <f t="shared" si="399"/>
        <v>ダイチ</v>
      </c>
      <c r="R2310">
        <f t="shared" si="400"/>
        <v>19</v>
      </c>
      <c r="S2310" t="str">
        <f t="shared" si="401"/>
        <v>2003</v>
      </c>
      <c r="T2310" t="str">
        <f t="shared" si="402"/>
        <v>0614</v>
      </c>
      <c r="U2310" t="str">
        <f t="shared" si="403"/>
        <v>2003/06/14</v>
      </c>
      <c r="V2310" t="str">
        <f t="shared" si="404"/>
        <v>滋賀</v>
      </c>
      <c r="W2310" t="str">
        <f t="shared" si="405"/>
        <v/>
      </c>
      <c r="X2310" t="str">
        <f t="shared" si="406"/>
        <v>京都教育大</v>
      </c>
    </row>
    <row r="2311" spans="1:24" x14ac:dyDescent="0.55000000000000004">
      <c r="A2311" s="7" t="s">
        <v>6639</v>
      </c>
      <c r="B2311" s="7">
        <v>2310</v>
      </c>
      <c r="C2311" s="7" t="s">
        <v>7961</v>
      </c>
      <c r="D2311" s="7" t="s">
        <v>7962</v>
      </c>
      <c r="E2311" s="7" t="s">
        <v>1110</v>
      </c>
      <c r="F2311" s="7">
        <v>18</v>
      </c>
      <c r="G2311" s="7" t="s">
        <v>121</v>
      </c>
      <c r="H2311" s="7" t="s">
        <v>551</v>
      </c>
      <c r="I2311" s="7" t="s">
        <v>7963</v>
      </c>
      <c r="J2311" s="7" t="s">
        <v>7964</v>
      </c>
      <c r="N2311" t="str">
        <f t="shared" si="396"/>
        <v>愚川</v>
      </c>
      <c r="O2311" t="str">
        <f t="shared" si="397"/>
        <v>瑛晨</v>
      </c>
      <c r="P2311" t="str">
        <f t="shared" si="398"/>
        <v>グカワ</v>
      </c>
      <c r="Q2311" t="str">
        <f t="shared" si="399"/>
        <v>エイキ</v>
      </c>
      <c r="R2311">
        <f t="shared" si="400"/>
        <v>19</v>
      </c>
      <c r="S2311" t="str">
        <f t="shared" si="401"/>
        <v>2003</v>
      </c>
      <c r="T2311" t="str">
        <f t="shared" si="402"/>
        <v>0822</v>
      </c>
      <c r="U2311" t="str">
        <f t="shared" si="403"/>
        <v>2003/08/22</v>
      </c>
      <c r="V2311" t="str">
        <f t="shared" si="404"/>
        <v>京都</v>
      </c>
      <c r="W2311" t="str">
        <f t="shared" si="405"/>
        <v/>
      </c>
      <c r="X2311" t="str">
        <f t="shared" si="406"/>
        <v>京都教育大</v>
      </c>
    </row>
    <row r="2312" spans="1:24" x14ac:dyDescent="0.55000000000000004">
      <c r="A2312" s="7" t="s">
        <v>6639</v>
      </c>
      <c r="B2312" s="7">
        <v>2311</v>
      </c>
      <c r="C2312" s="7" t="s">
        <v>7965</v>
      </c>
      <c r="D2312" s="7" t="s">
        <v>7966</v>
      </c>
      <c r="E2312" s="7" t="s">
        <v>3675</v>
      </c>
      <c r="F2312" s="7">
        <v>18</v>
      </c>
      <c r="G2312" s="7" t="s">
        <v>121</v>
      </c>
      <c r="H2312" s="7" t="s">
        <v>551</v>
      </c>
      <c r="I2312" s="7" t="s">
        <v>6007</v>
      </c>
      <c r="J2312" s="7" t="s">
        <v>4704</v>
      </c>
      <c r="N2312" t="str">
        <f t="shared" si="396"/>
        <v>大門</v>
      </c>
      <c r="O2312" t="str">
        <f t="shared" si="397"/>
        <v>悟</v>
      </c>
      <c r="P2312" t="str">
        <f t="shared" si="398"/>
        <v>ダイモン</v>
      </c>
      <c r="Q2312" t="str">
        <f t="shared" si="399"/>
        <v>サトル</v>
      </c>
      <c r="R2312">
        <f t="shared" si="400"/>
        <v>19</v>
      </c>
      <c r="S2312" t="str">
        <f t="shared" si="401"/>
        <v>2003</v>
      </c>
      <c r="T2312" t="str">
        <f t="shared" si="402"/>
        <v>0423</v>
      </c>
      <c r="U2312" t="str">
        <f t="shared" si="403"/>
        <v>2003/04/23</v>
      </c>
      <c r="V2312" t="str">
        <f t="shared" si="404"/>
        <v>京都</v>
      </c>
      <c r="W2312" t="str">
        <f t="shared" si="405"/>
        <v/>
      </c>
      <c r="X2312" t="str">
        <f t="shared" si="406"/>
        <v>京都教育大</v>
      </c>
    </row>
    <row r="2313" spans="1:24" x14ac:dyDescent="0.55000000000000004">
      <c r="A2313" s="7" t="s">
        <v>6639</v>
      </c>
      <c r="B2313" s="7">
        <v>2312</v>
      </c>
      <c r="C2313" s="7" t="s">
        <v>7967</v>
      </c>
      <c r="D2313" s="7" t="s">
        <v>7968</v>
      </c>
      <c r="E2313" s="7" t="s">
        <v>7236</v>
      </c>
      <c r="F2313" s="7">
        <v>18</v>
      </c>
      <c r="G2313" s="7" t="s">
        <v>401</v>
      </c>
      <c r="H2313" s="7" t="s">
        <v>551</v>
      </c>
      <c r="I2313" s="7" t="s">
        <v>223</v>
      </c>
      <c r="J2313" s="7" t="s">
        <v>5560</v>
      </c>
      <c r="N2313" t="str">
        <f t="shared" si="396"/>
        <v>吉田</v>
      </c>
      <c r="O2313" t="str">
        <f t="shared" si="397"/>
        <v>篤郎</v>
      </c>
      <c r="P2313" t="str">
        <f t="shared" si="398"/>
        <v>ヨシダ</v>
      </c>
      <c r="Q2313" t="str">
        <f t="shared" si="399"/>
        <v>アツロウ</v>
      </c>
      <c r="R2313">
        <f t="shared" si="400"/>
        <v>19</v>
      </c>
      <c r="S2313" t="str">
        <f t="shared" si="401"/>
        <v>2003</v>
      </c>
      <c r="T2313" t="str">
        <f t="shared" si="402"/>
        <v>0702</v>
      </c>
      <c r="U2313" t="str">
        <f t="shared" si="403"/>
        <v>2003/07/02</v>
      </c>
      <c r="V2313" t="str">
        <f t="shared" si="404"/>
        <v>富山</v>
      </c>
      <c r="W2313" t="str">
        <f t="shared" si="405"/>
        <v/>
      </c>
      <c r="X2313" t="str">
        <f t="shared" si="406"/>
        <v>京都教育大</v>
      </c>
    </row>
    <row r="2314" spans="1:24" x14ac:dyDescent="0.55000000000000004">
      <c r="A2314" s="7" t="s">
        <v>6639</v>
      </c>
      <c r="B2314" s="7">
        <v>2313</v>
      </c>
      <c r="C2314" s="7" t="s">
        <v>7969</v>
      </c>
      <c r="D2314" s="7" t="s">
        <v>7970</v>
      </c>
      <c r="E2314" s="7" t="s">
        <v>6835</v>
      </c>
      <c r="F2314" s="7">
        <v>18</v>
      </c>
      <c r="G2314" s="7" t="s">
        <v>149</v>
      </c>
      <c r="H2314" s="7" t="s">
        <v>551</v>
      </c>
      <c r="I2314" s="7" t="s">
        <v>4771</v>
      </c>
      <c r="J2314" s="7" t="s">
        <v>139</v>
      </c>
      <c r="N2314" t="str">
        <f t="shared" si="396"/>
        <v>戸田</v>
      </c>
      <c r="O2314" t="str">
        <f t="shared" si="397"/>
        <v>晶</v>
      </c>
      <c r="P2314" t="str">
        <f t="shared" si="398"/>
        <v>トダ</v>
      </c>
      <c r="Q2314" t="str">
        <f t="shared" si="399"/>
        <v>アキラ</v>
      </c>
      <c r="R2314">
        <f t="shared" si="400"/>
        <v>19</v>
      </c>
      <c r="S2314" t="str">
        <f t="shared" si="401"/>
        <v>2003</v>
      </c>
      <c r="T2314" t="str">
        <f t="shared" si="402"/>
        <v>0919</v>
      </c>
      <c r="U2314" t="str">
        <f t="shared" si="403"/>
        <v>2003/09/19</v>
      </c>
      <c r="V2314" t="str">
        <f t="shared" si="404"/>
        <v>大阪</v>
      </c>
      <c r="W2314" t="str">
        <f t="shared" si="405"/>
        <v/>
      </c>
      <c r="X2314" t="str">
        <f t="shared" si="406"/>
        <v>京都教育大</v>
      </c>
    </row>
    <row r="2315" spans="1:24" x14ac:dyDescent="0.55000000000000004">
      <c r="A2315" s="7" t="s">
        <v>4718</v>
      </c>
      <c r="B2315" s="7">
        <v>2314</v>
      </c>
      <c r="C2315" s="7" t="s">
        <v>7971</v>
      </c>
      <c r="D2315" s="7" t="s">
        <v>7972</v>
      </c>
      <c r="E2315" s="7" t="s">
        <v>7973</v>
      </c>
      <c r="F2315" s="7">
        <v>21</v>
      </c>
      <c r="G2315" s="7" t="s">
        <v>149</v>
      </c>
      <c r="H2315" s="7">
        <v>64197027</v>
      </c>
      <c r="I2315" s="7" t="s">
        <v>7974</v>
      </c>
      <c r="J2315" s="7" t="s">
        <v>3015</v>
      </c>
      <c r="N2315" t="str">
        <f t="shared" si="396"/>
        <v>宮森</v>
      </c>
      <c r="O2315" t="str">
        <f t="shared" si="397"/>
        <v>崇広</v>
      </c>
      <c r="P2315" t="str">
        <f t="shared" si="398"/>
        <v>ミヤモリ</v>
      </c>
      <c r="Q2315" t="str">
        <f t="shared" si="399"/>
        <v>タカヒロ</v>
      </c>
      <c r="R2315">
        <f t="shared" si="400"/>
        <v>22</v>
      </c>
      <c r="S2315" t="str">
        <f t="shared" si="401"/>
        <v>2000</v>
      </c>
      <c r="T2315" t="str">
        <f t="shared" si="402"/>
        <v>1129</v>
      </c>
      <c r="U2315" t="str">
        <f t="shared" si="403"/>
        <v>2000/11/29</v>
      </c>
      <c r="V2315" t="str">
        <f t="shared" si="404"/>
        <v>大阪</v>
      </c>
      <c r="W2315" t="str">
        <f t="shared" si="405"/>
        <v>00064197027</v>
      </c>
      <c r="X2315" t="str">
        <f t="shared" si="406"/>
        <v>大和大</v>
      </c>
    </row>
    <row r="2316" spans="1:24" x14ac:dyDescent="0.55000000000000004">
      <c r="A2316" s="7" t="s">
        <v>4718</v>
      </c>
      <c r="B2316" s="7">
        <v>2315</v>
      </c>
      <c r="C2316" s="7" t="s">
        <v>7975</v>
      </c>
      <c r="D2316" s="7" t="s">
        <v>7976</v>
      </c>
      <c r="E2316" s="7" t="s">
        <v>4285</v>
      </c>
      <c r="F2316" s="7">
        <v>20</v>
      </c>
      <c r="G2316" s="7" t="s">
        <v>149</v>
      </c>
      <c r="H2316" s="7">
        <v>80482931</v>
      </c>
      <c r="I2316" s="7" t="s">
        <v>867</v>
      </c>
      <c r="J2316" s="7" t="s">
        <v>165</v>
      </c>
      <c r="N2316" t="str">
        <f t="shared" si="396"/>
        <v>岡本</v>
      </c>
      <c r="O2316" t="str">
        <f t="shared" si="397"/>
        <v>颯太</v>
      </c>
      <c r="P2316" t="str">
        <f t="shared" si="398"/>
        <v>オカモト</v>
      </c>
      <c r="Q2316" t="str">
        <f t="shared" si="399"/>
        <v>ソウタ</v>
      </c>
      <c r="R2316">
        <f t="shared" si="400"/>
        <v>21</v>
      </c>
      <c r="S2316" t="str">
        <f t="shared" si="401"/>
        <v>2001</v>
      </c>
      <c r="T2316" t="str">
        <f t="shared" si="402"/>
        <v>0623</v>
      </c>
      <c r="U2316" t="str">
        <f t="shared" si="403"/>
        <v>2001/06/23</v>
      </c>
      <c r="V2316" t="str">
        <f t="shared" si="404"/>
        <v>大阪</v>
      </c>
      <c r="W2316" t="str">
        <f t="shared" si="405"/>
        <v>00080482931</v>
      </c>
      <c r="X2316" t="str">
        <f t="shared" si="406"/>
        <v>大和大</v>
      </c>
    </row>
    <row r="2317" spans="1:24" x14ac:dyDescent="0.55000000000000004">
      <c r="A2317" s="7" t="s">
        <v>4718</v>
      </c>
      <c r="B2317" s="7">
        <v>2316</v>
      </c>
      <c r="C2317" s="7" t="s">
        <v>7977</v>
      </c>
      <c r="D2317" s="7" t="s">
        <v>7978</v>
      </c>
      <c r="E2317" s="7" t="s">
        <v>1080</v>
      </c>
      <c r="F2317" s="7">
        <v>18</v>
      </c>
      <c r="G2317" s="7" t="s">
        <v>143</v>
      </c>
      <c r="H2317" s="7" t="s">
        <v>551</v>
      </c>
      <c r="I2317" s="7" t="s">
        <v>7979</v>
      </c>
      <c r="J2317" s="7" t="s">
        <v>5921</v>
      </c>
      <c r="N2317" t="str">
        <f t="shared" si="396"/>
        <v>徳田</v>
      </c>
      <c r="O2317" t="str">
        <f t="shared" si="397"/>
        <v>天馬</v>
      </c>
      <c r="P2317" t="str">
        <f t="shared" si="398"/>
        <v>トクタ</v>
      </c>
      <c r="Q2317" t="str">
        <f t="shared" si="399"/>
        <v>テンマ</v>
      </c>
      <c r="R2317">
        <f t="shared" si="400"/>
        <v>19</v>
      </c>
      <c r="S2317" t="str">
        <f t="shared" si="401"/>
        <v>2004</v>
      </c>
      <c r="T2317" t="str">
        <f t="shared" si="402"/>
        <v>0115</v>
      </c>
      <c r="U2317" t="str">
        <f t="shared" si="403"/>
        <v>2004/01/15</v>
      </c>
      <c r="V2317" t="str">
        <f t="shared" si="404"/>
        <v>兵庫</v>
      </c>
      <c r="W2317" t="str">
        <f t="shared" si="405"/>
        <v/>
      </c>
      <c r="X2317" t="str">
        <f t="shared" si="406"/>
        <v>大和大</v>
      </c>
    </row>
    <row r="2318" spans="1:24" x14ac:dyDescent="0.55000000000000004">
      <c r="A2318" s="7" t="s">
        <v>4718</v>
      </c>
      <c r="B2318" s="7">
        <v>2317</v>
      </c>
      <c r="C2318" s="7" t="s">
        <v>7980</v>
      </c>
      <c r="D2318" s="7" t="s">
        <v>7981</v>
      </c>
      <c r="E2318" s="7" t="s">
        <v>1839</v>
      </c>
      <c r="F2318" s="7">
        <v>19</v>
      </c>
      <c r="G2318" s="7" t="s">
        <v>149</v>
      </c>
      <c r="H2318" s="7" t="s">
        <v>551</v>
      </c>
      <c r="I2318" s="7" t="s">
        <v>2214</v>
      </c>
      <c r="J2318" s="7" t="s">
        <v>7982</v>
      </c>
      <c r="N2318" t="str">
        <f t="shared" si="396"/>
        <v>下平</v>
      </c>
      <c r="O2318" t="str">
        <f t="shared" si="397"/>
        <v>和委</v>
      </c>
      <c r="P2318" t="str">
        <f t="shared" si="398"/>
        <v>シモヒラ</v>
      </c>
      <c r="Q2318" t="str">
        <f t="shared" si="399"/>
        <v>カズイ</v>
      </c>
      <c r="R2318">
        <f t="shared" si="400"/>
        <v>20</v>
      </c>
      <c r="S2318" t="str">
        <f t="shared" si="401"/>
        <v>2002</v>
      </c>
      <c r="T2318" t="str">
        <f t="shared" si="402"/>
        <v>0514</v>
      </c>
      <c r="U2318" t="str">
        <f t="shared" si="403"/>
        <v>2002/05/14</v>
      </c>
      <c r="V2318" t="str">
        <f t="shared" si="404"/>
        <v>大阪</v>
      </c>
      <c r="W2318" t="str">
        <f t="shared" si="405"/>
        <v/>
      </c>
      <c r="X2318" t="str">
        <f t="shared" si="406"/>
        <v>大和大</v>
      </c>
    </row>
    <row r="2319" spans="1:24" x14ac:dyDescent="0.55000000000000004">
      <c r="A2319" s="7" t="s">
        <v>4718</v>
      </c>
      <c r="B2319" s="7">
        <v>2318</v>
      </c>
      <c r="C2319" s="7" t="s">
        <v>7983</v>
      </c>
      <c r="D2319" s="7" t="s">
        <v>7984</v>
      </c>
      <c r="E2319" s="7" t="s">
        <v>3843</v>
      </c>
      <c r="F2319" s="7">
        <v>20</v>
      </c>
      <c r="G2319" s="7" t="s">
        <v>109</v>
      </c>
      <c r="H2319" s="7" t="s">
        <v>551</v>
      </c>
      <c r="I2319" s="7" t="s">
        <v>747</v>
      </c>
      <c r="J2319" s="7" t="s">
        <v>3696</v>
      </c>
      <c r="N2319" t="str">
        <f t="shared" si="396"/>
        <v>岡田</v>
      </c>
      <c r="O2319" t="str">
        <f t="shared" si="397"/>
        <v>友徳</v>
      </c>
      <c r="P2319" t="str">
        <f t="shared" si="398"/>
        <v>オカダ</v>
      </c>
      <c r="Q2319" t="str">
        <f t="shared" si="399"/>
        <v>トモノリ</v>
      </c>
      <c r="R2319">
        <f t="shared" si="400"/>
        <v>20</v>
      </c>
      <c r="S2319" t="str">
        <f t="shared" si="401"/>
        <v>2002</v>
      </c>
      <c r="T2319" t="str">
        <f t="shared" si="402"/>
        <v>0302</v>
      </c>
      <c r="U2319" t="str">
        <f t="shared" si="403"/>
        <v>2002/03/02</v>
      </c>
      <c r="V2319" t="str">
        <f t="shared" si="404"/>
        <v>奈良</v>
      </c>
      <c r="W2319" t="str">
        <f t="shared" si="405"/>
        <v/>
      </c>
      <c r="X2319" t="str">
        <f t="shared" si="406"/>
        <v>大和大</v>
      </c>
    </row>
    <row r="2320" spans="1:24" x14ac:dyDescent="0.55000000000000004">
      <c r="A2320" s="7" t="s">
        <v>6070</v>
      </c>
      <c r="B2320" s="7">
        <v>2319</v>
      </c>
      <c r="C2320" s="7" t="s">
        <v>7985</v>
      </c>
      <c r="D2320" s="7" t="s">
        <v>7986</v>
      </c>
      <c r="E2320" s="7" t="s">
        <v>4568</v>
      </c>
      <c r="F2320" s="7">
        <v>19</v>
      </c>
      <c r="G2320" s="7" t="s">
        <v>98</v>
      </c>
      <c r="H2320" s="7">
        <v>91634528</v>
      </c>
      <c r="I2320" s="7" t="s">
        <v>7987</v>
      </c>
      <c r="J2320" s="7" t="s">
        <v>1119</v>
      </c>
      <c r="N2320" t="str">
        <f t="shared" si="396"/>
        <v>大須賀</v>
      </c>
      <c r="O2320" t="str">
        <f t="shared" si="397"/>
        <v>空</v>
      </c>
      <c r="P2320" t="str">
        <f t="shared" si="398"/>
        <v>オオスガ</v>
      </c>
      <c r="Q2320" t="str">
        <f t="shared" si="399"/>
        <v>ソラ</v>
      </c>
      <c r="R2320">
        <f t="shared" si="400"/>
        <v>20</v>
      </c>
      <c r="S2320" t="str">
        <f t="shared" si="401"/>
        <v>2002</v>
      </c>
      <c r="T2320" t="str">
        <f t="shared" si="402"/>
        <v>0716</v>
      </c>
      <c r="U2320" t="str">
        <f t="shared" si="403"/>
        <v>2002/07/16</v>
      </c>
      <c r="V2320" t="str">
        <f t="shared" si="404"/>
        <v>滋賀</v>
      </c>
      <c r="W2320" t="str">
        <f t="shared" si="405"/>
        <v>00091634528</v>
      </c>
      <c r="X2320" t="str">
        <f t="shared" si="406"/>
        <v>滋賀県立大</v>
      </c>
    </row>
    <row r="2321" spans="1:24" x14ac:dyDescent="0.55000000000000004">
      <c r="A2321" s="7" t="s">
        <v>6070</v>
      </c>
      <c r="B2321" s="7">
        <v>2320</v>
      </c>
      <c r="C2321" s="7" t="s">
        <v>7988</v>
      </c>
      <c r="D2321" s="7" t="s">
        <v>7989</v>
      </c>
      <c r="E2321" s="7" t="s">
        <v>7547</v>
      </c>
      <c r="F2321" s="7">
        <v>18</v>
      </c>
      <c r="G2321" s="7" t="s">
        <v>98</v>
      </c>
      <c r="H2321" s="7" t="s">
        <v>551</v>
      </c>
      <c r="I2321" s="7" t="s">
        <v>7990</v>
      </c>
      <c r="J2321" s="7" t="s">
        <v>1413</v>
      </c>
      <c r="N2321" t="str">
        <f t="shared" si="396"/>
        <v>竹上</v>
      </c>
      <c r="O2321" t="str">
        <f t="shared" si="397"/>
        <v>寛建</v>
      </c>
      <c r="P2321" t="str">
        <f t="shared" si="398"/>
        <v>タケガミ</v>
      </c>
      <c r="Q2321" t="str">
        <f t="shared" si="399"/>
        <v>カンタ</v>
      </c>
      <c r="R2321">
        <f t="shared" si="400"/>
        <v>19</v>
      </c>
      <c r="S2321" t="str">
        <f t="shared" si="401"/>
        <v>2003</v>
      </c>
      <c r="T2321" t="str">
        <f t="shared" si="402"/>
        <v>0922</v>
      </c>
      <c r="U2321" t="str">
        <f t="shared" si="403"/>
        <v>2003/09/22</v>
      </c>
      <c r="V2321" t="str">
        <f t="shared" si="404"/>
        <v>滋賀</v>
      </c>
      <c r="W2321" t="str">
        <f t="shared" si="405"/>
        <v/>
      </c>
      <c r="X2321" t="str">
        <f t="shared" si="406"/>
        <v>滋賀県立大</v>
      </c>
    </row>
    <row r="2322" spans="1:24" x14ac:dyDescent="0.55000000000000004">
      <c r="A2322" s="7" t="s">
        <v>6694</v>
      </c>
      <c r="B2322" s="7">
        <v>2321</v>
      </c>
      <c r="C2322" s="7" t="s">
        <v>7991</v>
      </c>
      <c r="D2322" s="7" t="s">
        <v>7992</v>
      </c>
      <c r="E2322" s="7" t="s">
        <v>6451</v>
      </c>
      <c r="F2322" s="7">
        <v>19</v>
      </c>
      <c r="G2322" s="7" t="s">
        <v>109</v>
      </c>
      <c r="H2322" s="7">
        <v>87819235</v>
      </c>
      <c r="I2322" s="7" t="s">
        <v>7993</v>
      </c>
      <c r="J2322" s="7" t="s">
        <v>273</v>
      </c>
      <c r="N2322" t="str">
        <f t="shared" si="396"/>
        <v>永春</v>
      </c>
      <c r="O2322" t="str">
        <f t="shared" si="397"/>
        <v>宏治</v>
      </c>
      <c r="P2322" t="str">
        <f t="shared" si="398"/>
        <v>ナガハル</v>
      </c>
      <c r="Q2322" t="str">
        <f t="shared" si="399"/>
        <v>コウジ</v>
      </c>
      <c r="R2322">
        <f t="shared" si="400"/>
        <v>20</v>
      </c>
      <c r="S2322" t="str">
        <f t="shared" si="401"/>
        <v>2003</v>
      </c>
      <c r="T2322" t="str">
        <f t="shared" si="402"/>
        <v>0108</v>
      </c>
      <c r="U2322" t="str">
        <f t="shared" si="403"/>
        <v>2003/01/08</v>
      </c>
      <c r="V2322" t="str">
        <f t="shared" si="404"/>
        <v>奈良</v>
      </c>
      <c r="W2322" t="str">
        <f t="shared" si="405"/>
        <v>00087819235</v>
      </c>
      <c r="X2322" t="str">
        <f t="shared" si="406"/>
        <v>奈良教育大</v>
      </c>
    </row>
    <row r="2323" spans="1:24" x14ac:dyDescent="0.55000000000000004">
      <c r="A2323" s="7" t="s">
        <v>6694</v>
      </c>
      <c r="B2323" s="7">
        <v>2322</v>
      </c>
      <c r="C2323" s="7" t="s">
        <v>7994</v>
      </c>
      <c r="D2323" s="7" t="s">
        <v>7995</v>
      </c>
      <c r="E2323" s="7" t="s">
        <v>7996</v>
      </c>
      <c r="F2323" s="7">
        <v>20</v>
      </c>
      <c r="G2323" s="7" t="s">
        <v>109</v>
      </c>
      <c r="H2323" s="7">
        <v>78921330</v>
      </c>
      <c r="I2323" s="7" t="s">
        <v>703</v>
      </c>
      <c r="J2323" s="7" t="s">
        <v>1216</v>
      </c>
      <c r="N2323" t="str">
        <f t="shared" si="396"/>
        <v>藤原</v>
      </c>
      <c r="O2323" t="str">
        <f t="shared" si="397"/>
        <v>健跳</v>
      </c>
      <c r="P2323" t="str">
        <f t="shared" si="398"/>
        <v>フジワラ</v>
      </c>
      <c r="Q2323" t="str">
        <f t="shared" si="399"/>
        <v>ケント</v>
      </c>
      <c r="R2323">
        <f t="shared" si="400"/>
        <v>21</v>
      </c>
      <c r="S2323" t="str">
        <f t="shared" si="401"/>
        <v>2001</v>
      </c>
      <c r="T2323" t="str">
        <f t="shared" si="402"/>
        <v>0817</v>
      </c>
      <c r="U2323" t="str">
        <f t="shared" si="403"/>
        <v>2001/08/17</v>
      </c>
      <c r="V2323" t="str">
        <f t="shared" si="404"/>
        <v>奈良</v>
      </c>
      <c r="W2323" t="str">
        <f t="shared" si="405"/>
        <v>00078921330</v>
      </c>
      <c r="X2323" t="str">
        <f t="shared" si="406"/>
        <v>奈良教育大</v>
      </c>
    </row>
    <row r="2324" spans="1:24" x14ac:dyDescent="0.55000000000000004">
      <c r="A2324" s="7" t="s">
        <v>6694</v>
      </c>
      <c r="B2324" s="7">
        <v>2323</v>
      </c>
      <c r="C2324" s="7" t="s">
        <v>7997</v>
      </c>
      <c r="D2324" s="7" t="s">
        <v>7998</v>
      </c>
      <c r="E2324" s="7" t="s">
        <v>2191</v>
      </c>
      <c r="F2324" s="7">
        <v>21</v>
      </c>
      <c r="G2324" s="7" t="s">
        <v>109</v>
      </c>
      <c r="H2324" s="7">
        <v>98581940</v>
      </c>
      <c r="I2324" s="7" t="s">
        <v>4049</v>
      </c>
      <c r="J2324" s="7" t="s">
        <v>117</v>
      </c>
      <c r="N2324" t="str">
        <f t="shared" si="396"/>
        <v>森脇</v>
      </c>
      <c r="O2324" t="str">
        <f t="shared" si="397"/>
        <v>拓未</v>
      </c>
      <c r="P2324" t="str">
        <f t="shared" si="398"/>
        <v>モリワキ</v>
      </c>
      <c r="Q2324" t="str">
        <f t="shared" si="399"/>
        <v>タクミ</v>
      </c>
      <c r="R2324">
        <f t="shared" si="400"/>
        <v>22</v>
      </c>
      <c r="S2324" t="str">
        <f t="shared" si="401"/>
        <v>2000</v>
      </c>
      <c r="T2324" t="str">
        <f t="shared" si="402"/>
        <v>0525</v>
      </c>
      <c r="U2324" t="str">
        <f t="shared" si="403"/>
        <v>2000/05/25</v>
      </c>
      <c r="V2324" t="str">
        <f t="shared" si="404"/>
        <v>奈良</v>
      </c>
      <c r="W2324" t="str">
        <f t="shared" si="405"/>
        <v>00098581940</v>
      </c>
      <c r="X2324" t="str">
        <f t="shared" si="406"/>
        <v>奈良教育大</v>
      </c>
    </row>
    <row r="2325" spans="1:24" x14ac:dyDescent="0.55000000000000004">
      <c r="A2325" s="7" t="s">
        <v>6694</v>
      </c>
      <c r="B2325" s="7">
        <v>2324</v>
      </c>
      <c r="C2325" s="7" t="s">
        <v>7999</v>
      </c>
      <c r="D2325" s="7" t="s">
        <v>8000</v>
      </c>
      <c r="E2325" s="7" t="s">
        <v>3018</v>
      </c>
      <c r="F2325" s="7">
        <v>20</v>
      </c>
      <c r="G2325" s="7" t="s">
        <v>109</v>
      </c>
      <c r="H2325" s="7">
        <v>113848126</v>
      </c>
      <c r="I2325" s="7" t="s">
        <v>8001</v>
      </c>
      <c r="J2325" s="7" t="s">
        <v>289</v>
      </c>
      <c r="N2325" t="str">
        <f t="shared" si="396"/>
        <v>白髭</v>
      </c>
      <c r="O2325" t="str">
        <f t="shared" si="397"/>
        <v>洋介</v>
      </c>
      <c r="P2325" t="str">
        <f t="shared" si="398"/>
        <v>シラヒゲ</v>
      </c>
      <c r="Q2325" t="str">
        <f t="shared" si="399"/>
        <v>ヨウスケ</v>
      </c>
      <c r="R2325">
        <f t="shared" si="400"/>
        <v>21</v>
      </c>
      <c r="S2325" t="str">
        <f t="shared" si="401"/>
        <v>2001</v>
      </c>
      <c r="T2325" t="str">
        <f t="shared" si="402"/>
        <v>0723</v>
      </c>
      <c r="U2325" t="str">
        <f t="shared" si="403"/>
        <v>2001/07/23</v>
      </c>
      <c r="V2325" t="str">
        <f t="shared" si="404"/>
        <v>奈良</v>
      </c>
      <c r="W2325" t="str">
        <f t="shared" si="405"/>
        <v>00113848126</v>
      </c>
      <c r="X2325" t="str">
        <f t="shared" si="406"/>
        <v>奈良教育大</v>
      </c>
    </row>
    <row r="2326" spans="1:24" x14ac:dyDescent="0.55000000000000004">
      <c r="A2326" s="7" t="s">
        <v>6694</v>
      </c>
      <c r="B2326" s="7">
        <v>2325</v>
      </c>
      <c r="C2326" s="7" t="s">
        <v>8002</v>
      </c>
      <c r="D2326" s="7" t="s">
        <v>8003</v>
      </c>
      <c r="E2326" s="7" t="s">
        <v>7433</v>
      </c>
      <c r="F2326" s="7">
        <v>18</v>
      </c>
      <c r="G2326" s="7" t="s">
        <v>109</v>
      </c>
      <c r="H2326" s="7" t="s">
        <v>551</v>
      </c>
      <c r="I2326" s="7" t="s">
        <v>223</v>
      </c>
      <c r="J2326" s="7" t="s">
        <v>430</v>
      </c>
      <c r="N2326" t="str">
        <f t="shared" si="396"/>
        <v>吉田</v>
      </c>
      <c r="O2326" t="str">
        <f t="shared" si="397"/>
        <v>一貴</v>
      </c>
      <c r="P2326" t="str">
        <f t="shared" si="398"/>
        <v>ヨシダ</v>
      </c>
      <c r="Q2326" t="str">
        <f t="shared" si="399"/>
        <v>カズキ</v>
      </c>
      <c r="R2326">
        <f t="shared" si="400"/>
        <v>19</v>
      </c>
      <c r="S2326" t="str">
        <f t="shared" si="401"/>
        <v>2003</v>
      </c>
      <c r="T2326" t="str">
        <f t="shared" si="402"/>
        <v>0625</v>
      </c>
      <c r="U2326" t="str">
        <f t="shared" si="403"/>
        <v>2003/06/25</v>
      </c>
      <c r="V2326" t="str">
        <f t="shared" si="404"/>
        <v>奈良</v>
      </c>
      <c r="W2326" t="str">
        <f t="shared" si="405"/>
        <v/>
      </c>
      <c r="X2326" t="str">
        <f t="shared" si="406"/>
        <v>奈良教育大</v>
      </c>
    </row>
    <row r="2327" spans="1:24" x14ac:dyDescent="0.55000000000000004">
      <c r="A2327" s="7" t="s">
        <v>6694</v>
      </c>
      <c r="B2327" s="7">
        <v>2326</v>
      </c>
      <c r="C2327" s="7" t="s">
        <v>8004</v>
      </c>
      <c r="D2327" s="7" t="s">
        <v>8005</v>
      </c>
      <c r="E2327" s="7" t="s">
        <v>7768</v>
      </c>
      <c r="F2327" s="7">
        <v>18</v>
      </c>
      <c r="G2327" s="7" t="s">
        <v>109</v>
      </c>
      <c r="H2327" s="7" t="s">
        <v>551</v>
      </c>
      <c r="I2327" s="7" t="s">
        <v>8006</v>
      </c>
      <c r="J2327" s="7" t="s">
        <v>5236</v>
      </c>
      <c r="N2327" t="str">
        <f t="shared" si="396"/>
        <v>貝出</v>
      </c>
      <c r="O2327" t="str">
        <f t="shared" si="397"/>
        <v>智亮</v>
      </c>
      <c r="P2327" t="str">
        <f t="shared" si="398"/>
        <v>カイデ</v>
      </c>
      <c r="Q2327" t="str">
        <f t="shared" si="399"/>
        <v>トモアキ</v>
      </c>
      <c r="R2327">
        <f t="shared" si="400"/>
        <v>19</v>
      </c>
      <c r="S2327" t="str">
        <f t="shared" si="401"/>
        <v>2003</v>
      </c>
      <c r="T2327" t="str">
        <f t="shared" si="402"/>
        <v>0924</v>
      </c>
      <c r="U2327" t="str">
        <f t="shared" si="403"/>
        <v>2003/09/24</v>
      </c>
      <c r="V2327" t="str">
        <f t="shared" si="404"/>
        <v>奈良</v>
      </c>
      <c r="W2327" t="str">
        <f t="shared" si="405"/>
        <v/>
      </c>
      <c r="X2327" t="str">
        <f t="shared" si="406"/>
        <v>奈良教育大</v>
      </c>
    </row>
    <row r="2328" spans="1:24" x14ac:dyDescent="0.55000000000000004">
      <c r="A2328" s="7" t="s">
        <v>6694</v>
      </c>
      <c r="B2328" s="7">
        <v>2327</v>
      </c>
      <c r="C2328" s="7" t="s">
        <v>8007</v>
      </c>
      <c r="D2328" s="7" t="s">
        <v>8008</v>
      </c>
      <c r="E2328" s="7" t="s">
        <v>3808</v>
      </c>
      <c r="F2328" s="7">
        <v>18</v>
      </c>
      <c r="G2328" s="7" t="s">
        <v>109</v>
      </c>
      <c r="H2328" s="7" t="s">
        <v>551</v>
      </c>
      <c r="I2328" s="7" t="s">
        <v>8009</v>
      </c>
      <c r="J2328" s="7" t="s">
        <v>3108</v>
      </c>
      <c r="N2328" t="str">
        <f t="shared" si="396"/>
        <v>青谷</v>
      </c>
      <c r="O2328" t="str">
        <f t="shared" si="397"/>
        <v>悠平</v>
      </c>
      <c r="P2328" t="str">
        <f t="shared" si="398"/>
        <v>アオタニ</v>
      </c>
      <c r="Q2328" t="str">
        <f t="shared" si="399"/>
        <v>ユウヘイ</v>
      </c>
      <c r="R2328">
        <f t="shared" si="400"/>
        <v>19</v>
      </c>
      <c r="S2328" t="str">
        <f t="shared" si="401"/>
        <v>2004</v>
      </c>
      <c r="T2328" t="str">
        <f t="shared" si="402"/>
        <v>0116</v>
      </c>
      <c r="U2328" t="str">
        <f t="shared" si="403"/>
        <v>2004/01/16</v>
      </c>
      <c r="V2328" t="str">
        <f t="shared" si="404"/>
        <v>奈良</v>
      </c>
      <c r="W2328" t="str">
        <f t="shared" si="405"/>
        <v/>
      </c>
      <c r="X2328" t="str">
        <f t="shared" si="406"/>
        <v>奈良教育大</v>
      </c>
    </row>
    <row r="2329" spans="1:24" x14ac:dyDescent="0.55000000000000004">
      <c r="A2329" s="7" t="s">
        <v>6694</v>
      </c>
      <c r="B2329" s="7">
        <v>2328</v>
      </c>
      <c r="C2329" s="7" t="s">
        <v>8010</v>
      </c>
      <c r="D2329" s="7" t="s">
        <v>8011</v>
      </c>
      <c r="E2329" s="7" t="s">
        <v>6434</v>
      </c>
      <c r="F2329" s="7">
        <v>19</v>
      </c>
      <c r="G2329" s="7" t="s">
        <v>109</v>
      </c>
      <c r="H2329" s="7">
        <v>125028725</v>
      </c>
      <c r="I2329" s="7" t="s">
        <v>2184</v>
      </c>
      <c r="J2329" s="7" t="s">
        <v>6385</v>
      </c>
      <c r="N2329" t="str">
        <f t="shared" si="396"/>
        <v>上野</v>
      </c>
      <c r="O2329" t="str">
        <f t="shared" si="397"/>
        <v>将大</v>
      </c>
      <c r="P2329" t="str">
        <f t="shared" si="398"/>
        <v>ウエノ</v>
      </c>
      <c r="Q2329" t="str">
        <f t="shared" si="399"/>
        <v>ショウダイ</v>
      </c>
      <c r="R2329">
        <f t="shared" si="400"/>
        <v>20</v>
      </c>
      <c r="S2329" t="str">
        <f t="shared" si="401"/>
        <v>2002</v>
      </c>
      <c r="T2329" t="str">
        <f t="shared" si="402"/>
        <v>0715</v>
      </c>
      <c r="U2329" t="str">
        <f t="shared" si="403"/>
        <v>2002/07/15</v>
      </c>
      <c r="V2329" t="str">
        <f t="shared" si="404"/>
        <v>奈良</v>
      </c>
      <c r="W2329" t="str">
        <f t="shared" si="405"/>
        <v>00125028725</v>
      </c>
      <c r="X2329" t="str">
        <f t="shared" si="406"/>
        <v>奈良教育大</v>
      </c>
    </row>
    <row r="2330" spans="1:24" x14ac:dyDescent="0.55000000000000004">
      <c r="A2330" s="7" t="s">
        <v>6694</v>
      </c>
      <c r="B2330" s="7">
        <v>2329</v>
      </c>
      <c r="C2330" s="7" t="s">
        <v>8012</v>
      </c>
      <c r="D2330" s="7" t="s">
        <v>6507</v>
      </c>
      <c r="E2330" s="7" t="s">
        <v>8013</v>
      </c>
      <c r="F2330" s="7">
        <v>18</v>
      </c>
      <c r="G2330" s="7" t="s">
        <v>149</v>
      </c>
      <c r="H2330" s="7" t="s">
        <v>551</v>
      </c>
      <c r="I2330" s="7" t="s">
        <v>497</v>
      </c>
      <c r="J2330" s="7" t="s">
        <v>1335</v>
      </c>
      <c r="N2330" t="str">
        <f t="shared" si="396"/>
        <v>山本</v>
      </c>
      <c r="O2330" t="str">
        <f t="shared" si="397"/>
        <v>侑大</v>
      </c>
      <c r="P2330" t="str">
        <f t="shared" si="398"/>
        <v>ヤマモト</v>
      </c>
      <c r="Q2330" t="str">
        <f t="shared" si="399"/>
        <v>ユウダイ</v>
      </c>
      <c r="R2330">
        <f t="shared" si="400"/>
        <v>19</v>
      </c>
      <c r="S2330" t="str">
        <f t="shared" si="401"/>
        <v>2003</v>
      </c>
      <c r="T2330" t="str">
        <f t="shared" si="402"/>
        <v>1127</v>
      </c>
      <c r="U2330" t="str">
        <f t="shared" si="403"/>
        <v>2003/11/27</v>
      </c>
      <c r="V2330" t="str">
        <f t="shared" si="404"/>
        <v>大阪</v>
      </c>
      <c r="W2330" t="str">
        <f t="shared" si="405"/>
        <v/>
      </c>
      <c r="X2330" t="str">
        <f t="shared" si="406"/>
        <v>奈良教育大</v>
      </c>
    </row>
    <row r="2331" spans="1:24" x14ac:dyDescent="0.55000000000000004">
      <c r="A2331" s="7" t="s">
        <v>6694</v>
      </c>
      <c r="B2331" s="7">
        <v>2330</v>
      </c>
      <c r="C2331" s="7" t="s">
        <v>8014</v>
      </c>
      <c r="D2331" s="7" t="s">
        <v>8015</v>
      </c>
      <c r="E2331" s="7" t="s">
        <v>7522</v>
      </c>
      <c r="F2331" s="7">
        <v>18</v>
      </c>
      <c r="G2331" s="7" t="s">
        <v>143</v>
      </c>
      <c r="H2331" s="7" t="s">
        <v>551</v>
      </c>
      <c r="I2331" s="7" t="s">
        <v>3165</v>
      </c>
      <c r="J2331" s="7" t="s">
        <v>741</v>
      </c>
      <c r="N2331" t="str">
        <f t="shared" si="396"/>
        <v>寺本</v>
      </c>
      <c r="O2331" t="str">
        <f t="shared" si="397"/>
        <v>翔</v>
      </c>
      <c r="P2331" t="str">
        <f t="shared" si="398"/>
        <v>テラモト</v>
      </c>
      <c r="Q2331" t="str">
        <f t="shared" si="399"/>
        <v>カケル</v>
      </c>
      <c r="R2331">
        <f t="shared" si="400"/>
        <v>19</v>
      </c>
      <c r="S2331" t="str">
        <f t="shared" si="401"/>
        <v>2003</v>
      </c>
      <c r="T2331" t="str">
        <f t="shared" si="402"/>
        <v>0722</v>
      </c>
      <c r="U2331" t="str">
        <f t="shared" si="403"/>
        <v>2003/07/22</v>
      </c>
      <c r="V2331" t="str">
        <f t="shared" si="404"/>
        <v>兵庫</v>
      </c>
      <c r="W2331" t="str">
        <f t="shared" si="405"/>
        <v/>
      </c>
      <c r="X2331" t="str">
        <f t="shared" si="406"/>
        <v>奈良教育大</v>
      </c>
    </row>
    <row r="2332" spans="1:24" x14ac:dyDescent="0.55000000000000004">
      <c r="A2332" s="7" t="s">
        <v>6694</v>
      </c>
      <c r="B2332" s="7">
        <v>2331</v>
      </c>
      <c r="C2332" s="7" t="s">
        <v>8016</v>
      </c>
      <c r="D2332" s="7" t="s">
        <v>8017</v>
      </c>
      <c r="E2332" s="7" t="s">
        <v>8018</v>
      </c>
      <c r="F2332" s="7">
        <v>18</v>
      </c>
      <c r="G2332" s="7" t="s">
        <v>109</v>
      </c>
      <c r="H2332" s="7" t="s">
        <v>551</v>
      </c>
      <c r="I2332" s="7" t="s">
        <v>8019</v>
      </c>
      <c r="J2332" s="7" t="s">
        <v>1712</v>
      </c>
      <c r="N2332" t="str">
        <f t="shared" si="396"/>
        <v>永山</v>
      </c>
      <c r="O2332" t="str">
        <f t="shared" si="397"/>
        <v>翔貴</v>
      </c>
      <c r="P2332" t="str">
        <f t="shared" si="398"/>
        <v>ナガヤマ</v>
      </c>
      <c r="Q2332" t="str">
        <f t="shared" si="399"/>
        <v>ショウキ</v>
      </c>
      <c r="R2332">
        <f t="shared" si="400"/>
        <v>19</v>
      </c>
      <c r="S2332" t="str">
        <f t="shared" si="401"/>
        <v>2003</v>
      </c>
      <c r="T2332" t="str">
        <f t="shared" si="402"/>
        <v>0719</v>
      </c>
      <c r="U2332" t="str">
        <f t="shared" si="403"/>
        <v>2003/07/19</v>
      </c>
      <c r="V2332" t="str">
        <f t="shared" si="404"/>
        <v>奈良</v>
      </c>
      <c r="W2332" t="str">
        <f t="shared" si="405"/>
        <v/>
      </c>
      <c r="X2332" t="str">
        <f t="shared" si="406"/>
        <v>奈良教育大</v>
      </c>
    </row>
    <row r="2333" spans="1:24" x14ac:dyDescent="0.55000000000000004">
      <c r="A2333" s="7" t="s">
        <v>6694</v>
      </c>
      <c r="B2333" s="7">
        <v>2332</v>
      </c>
      <c r="C2333" s="7" t="s">
        <v>8020</v>
      </c>
      <c r="D2333" s="7" t="s">
        <v>8021</v>
      </c>
      <c r="E2333" s="7" t="s">
        <v>2460</v>
      </c>
      <c r="F2333" s="7">
        <v>19</v>
      </c>
      <c r="G2333" s="7" t="s">
        <v>109</v>
      </c>
      <c r="H2333" s="7" t="s">
        <v>551</v>
      </c>
      <c r="I2333" s="7" t="s">
        <v>6265</v>
      </c>
      <c r="J2333" s="7" t="s">
        <v>372</v>
      </c>
      <c r="N2333" t="str">
        <f t="shared" si="396"/>
        <v>水谷</v>
      </c>
      <c r="O2333" t="str">
        <f t="shared" si="397"/>
        <v>友哉</v>
      </c>
      <c r="P2333" t="str">
        <f t="shared" si="398"/>
        <v>ミズタニ</v>
      </c>
      <c r="Q2333" t="str">
        <f t="shared" si="399"/>
        <v>トモヤ</v>
      </c>
      <c r="R2333">
        <f t="shared" si="400"/>
        <v>19</v>
      </c>
      <c r="S2333" t="str">
        <f t="shared" si="401"/>
        <v>2003</v>
      </c>
      <c r="T2333" t="str">
        <f t="shared" si="402"/>
        <v>0201</v>
      </c>
      <c r="U2333" t="str">
        <f t="shared" si="403"/>
        <v>2003/02/01</v>
      </c>
      <c r="V2333" t="str">
        <f t="shared" si="404"/>
        <v>奈良</v>
      </c>
      <c r="W2333" t="str">
        <f t="shared" si="405"/>
        <v/>
      </c>
      <c r="X2333" t="str">
        <f t="shared" si="406"/>
        <v>奈良教育大</v>
      </c>
    </row>
    <row r="2334" spans="1:24" x14ac:dyDescent="0.55000000000000004">
      <c r="A2334" s="7" t="s">
        <v>6694</v>
      </c>
      <c r="B2334" s="7">
        <v>2333</v>
      </c>
      <c r="C2334" s="7" t="s">
        <v>8022</v>
      </c>
      <c r="D2334" s="7" t="s">
        <v>8023</v>
      </c>
      <c r="E2334" s="7" t="s">
        <v>8024</v>
      </c>
      <c r="F2334" s="7">
        <v>19</v>
      </c>
      <c r="G2334" s="7" t="s">
        <v>109</v>
      </c>
      <c r="H2334" s="7" t="s">
        <v>551</v>
      </c>
      <c r="I2334" s="7" t="s">
        <v>8025</v>
      </c>
      <c r="J2334" s="7" t="s">
        <v>912</v>
      </c>
      <c r="N2334" t="str">
        <f t="shared" si="396"/>
        <v>今北</v>
      </c>
      <c r="O2334" t="str">
        <f t="shared" si="397"/>
        <v>佑馬</v>
      </c>
      <c r="P2334" t="str">
        <f t="shared" si="398"/>
        <v>イマキタ</v>
      </c>
      <c r="Q2334" t="str">
        <f t="shared" si="399"/>
        <v>ユウマ</v>
      </c>
      <c r="R2334">
        <f t="shared" si="400"/>
        <v>20</v>
      </c>
      <c r="S2334" t="str">
        <f t="shared" si="401"/>
        <v>2002</v>
      </c>
      <c r="T2334" t="str">
        <f t="shared" si="402"/>
        <v>0617</v>
      </c>
      <c r="U2334" t="str">
        <f t="shared" si="403"/>
        <v>2002/06/17</v>
      </c>
      <c r="V2334" t="str">
        <f t="shared" si="404"/>
        <v>奈良</v>
      </c>
      <c r="W2334" t="str">
        <f t="shared" si="405"/>
        <v/>
      </c>
      <c r="X2334" t="str">
        <f t="shared" si="406"/>
        <v>奈良教育大</v>
      </c>
    </row>
    <row r="2335" spans="1:24" x14ac:dyDescent="0.55000000000000004">
      <c r="A2335" s="7" t="s">
        <v>5465</v>
      </c>
      <c r="B2335" s="7">
        <v>2334</v>
      </c>
      <c r="C2335" s="7" t="s">
        <v>8026</v>
      </c>
      <c r="D2335" s="7" t="s">
        <v>8027</v>
      </c>
      <c r="E2335" s="7" t="s">
        <v>8028</v>
      </c>
      <c r="F2335" s="7">
        <v>18</v>
      </c>
      <c r="G2335" s="7" t="s">
        <v>149</v>
      </c>
      <c r="H2335" s="7" t="s">
        <v>551</v>
      </c>
      <c r="I2335" s="7" t="s">
        <v>8029</v>
      </c>
      <c r="J2335" s="7" t="s">
        <v>8030</v>
      </c>
      <c r="N2335" t="str">
        <f t="shared" si="396"/>
        <v>滝本</v>
      </c>
      <c r="O2335" t="str">
        <f t="shared" si="397"/>
        <v>恵果</v>
      </c>
      <c r="P2335" t="str">
        <f t="shared" si="398"/>
        <v>タキモト</v>
      </c>
      <c r="Q2335" t="str">
        <f t="shared" si="399"/>
        <v>ケイカ</v>
      </c>
      <c r="R2335">
        <f t="shared" si="400"/>
        <v>19</v>
      </c>
      <c r="S2335" t="str">
        <f t="shared" si="401"/>
        <v>2003</v>
      </c>
      <c r="T2335" t="str">
        <f t="shared" si="402"/>
        <v>0813</v>
      </c>
      <c r="U2335" t="str">
        <f t="shared" si="403"/>
        <v>2003/08/13</v>
      </c>
      <c r="V2335" t="str">
        <f t="shared" si="404"/>
        <v>大阪</v>
      </c>
      <c r="W2335" t="str">
        <f t="shared" si="405"/>
        <v/>
      </c>
      <c r="X2335" t="str">
        <f t="shared" si="406"/>
        <v>追手門学院大</v>
      </c>
    </row>
    <row r="2336" spans="1:24" x14ac:dyDescent="0.55000000000000004">
      <c r="A2336" s="7" t="s">
        <v>5465</v>
      </c>
      <c r="B2336" s="7">
        <v>2335</v>
      </c>
      <c r="C2336" s="7" t="s">
        <v>8031</v>
      </c>
      <c r="D2336" s="7" t="s">
        <v>8032</v>
      </c>
      <c r="E2336" s="7" t="s">
        <v>1511</v>
      </c>
      <c r="F2336" s="7">
        <v>18</v>
      </c>
      <c r="G2336" s="7" t="s">
        <v>149</v>
      </c>
      <c r="H2336" s="7" t="s">
        <v>551</v>
      </c>
      <c r="I2336" s="7" t="s">
        <v>823</v>
      </c>
      <c r="J2336" s="7" t="s">
        <v>1119</v>
      </c>
      <c r="N2336" t="str">
        <f t="shared" si="396"/>
        <v>田中</v>
      </c>
      <c r="O2336" t="str">
        <f t="shared" si="397"/>
        <v>大空</v>
      </c>
      <c r="P2336" t="str">
        <f t="shared" si="398"/>
        <v>タナカ</v>
      </c>
      <c r="Q2336" t="str">
        <f t="shared" si="399"/>
        <v>ソラ</v>
      </c>
      <c r="R2336">
        <f t="shared" si="400"/>
        <v>19</v>
      </c>
      <c r="S2336" t="str">
        <f t="shared" si="401"/>
        <v>2003</v>
      </c>
      <c r="T2336" t="str">
        <f t="shared" si="402"/>
        <v>0725</v>
      </c>
      <c r="U2336" t="str">
        <f t="shared" si="403"/>
        <v>2003/07/25</v>
      </c>
      <c r="V2336" t="str">
        <f t="shared" si="404"/>
        <v>大阪</v>
      </c>
      <c r="W2336" t="str">
        <f t="shared" si="405"/>
        <v/>
      </c>
      <c r="X2336" t="str">
        <f t="shared" si="406"/>
        <v>追手門学院大</v>
      </c>
    </row>
    <row r="2337" spans="1:24" x14ac:dyDescent="0.55000000000000004">
      <c r="A2337" s="7" t="s">
        <v>6374</v>
      </c>
      <c r="B2337" s="7">
        <v>2336</v>
      </c>
      <c r="C2337" s="7" t="s">
        <v>8033</v>
      </c>
      <c r="D2337" s="7" t="s">
        <v>8034</v>
      </c>
      <c r="E2337" s="7" t="s">
        <v>4657</v>
      </c>
      <c r="F2337" s="7">
        <v>18</v>
      </c>
      <c r="G2337" s="7" t="s">
        <v>271</v>
      </c>
      <c r="H2337" s="7" t="s">
        <v>551</v>
      </c>
      <c r="I2337" s="7" t="s">
        <v>8035</v>
      </c>
      <c r="J2337" s="7" t="s">
        <v>8036</v>
      </c>
      <c r="N2337" t="str">
        <f t="shared" si="396"/>
        <v>西濱</v>
      </c>
      <c r="O2337" t="str">
        <f t="shared" si="397"/>
        <v>充</v>
      </c>
      <c r="P2337" t="str">
        <f t="shared" si="398"/>
        <v>ニシハマ</v>
      </c>
      <c r="Q2337" t="str">
        <f t="shared" si="399"/>
        <v>ミツル</v>
      </c>
      <c r="R2337">
        <f t="shared" si="400"/>
        <v>19</v>
      </c>
      <c r="S2337" t="str">
        <f t="shared" si="401"/>
        <v>2003</v>
      </c>
      <c r="T2337" t="str">
        <f t="shared" si="402"/>
        <v>0613</v>
      </c>
      <c r="U2337" t="str">
        <f t="shared" si="403"/>
        <v>2003/06/13</v>
      </c>
      <c r="V2337" t="str">
        <f t="shared" si="404"/>
        <v>岡山</v>
      </c>
      <c r="W2337" t="str">
        <f t="shared" si="405"/>
        <v/>
      </c>
      <c r="X2337" t="str">
        <f t="shared" si="406"/>
        <v>京都産業大</v>
      </c>
    </row>
    <row r="2338" spans="1:24" x14ac:dyDescent="0.55000000000000004">
      <c r="A2338" s="7" t="s">
        <v>6374</v>
      </c>
      <c r="B2338" s="7">
        <v>2337</v>
      </c>
      <c r="C2338" s="7" t="s">
        <v>8037</v>
      </c>
      <c r="D2338" s="7" t="s">
        <v>8038</v>
      </c>
      <c r="E2338" s="7" t="s">
        <v>3428</v>
      </c>
      <c r="F2338" s="7">
        <v>18</v>
      </c>
      <c r="G2338" s="7" t="s">
        <v>2290</v>
      </c>
      <c r="H2338" s="7" t="s">
        <v>551</v>
      </c>
      <c r="I2338" s="7" t="s">
        <v>2800</v>
      </c>
      <c r="J2338" s="7" t="s">
        <v>1002</v>
      </c>
      <c r="N2338" t="str">
        <f t="shared" si="396"/>
        <v>綾野</v>
      </c>
      <c r="O2338" t="str">
        <f t="shared" si="397"/>
        <v>蒼士</v>
      </c>
      <c r="P2338" t="str">
        <f t="shared" si="398"/>
        <v>アヤノ</v>
      </c>
      <c r="Q2338" t="str">
        <f t="shared" si="399"/>
        <v>ソウシ</v>
      </c>
      <c r="R2338">
        <f t="shared" si="400"/>
        <v>19</v>
      </c>
      <c r="S2338" t="str">
        <f t="shared" si="401"/>
        <v>2003</v>
      </c>
      <c r="T2338" t="str">
        <f t="shared" si="402"/>
        <v>0510</v>
      </c>
      <c r="U2338" t="str">
        <f t="shared" si="403"/>
        <v>2003/05/10</v>
      </c>
      <c r="V2338" t="str">
        <f t="shared" si="404"/>
        <v>徳島</v>
      </c>
      <c r="W2338" t="str">
        <f t="shared" si="405"/>
        <v/>
      </c>
      <c r="X2338" t="str">
        <f t="shared" si="406"/>
        <v>京都産業大</v>
      </c>
    </row>
    <row r="2339" spans="1:24" x14ac:dyDescent="0.55000000000000004">
      <c r="A2339" s="7" t="s">
        <v>6374</v>
      </c>
      <c r="B2339" s="7">
        <v>2338</v>
      </c>
      <c r="C2339" s="7" t="s">
        <v>8039</v>
      </c>
      <c r="D2339" s="7" t="s">
        <v>8040</v>
      </c>
      <c r="E2339" s="7" t="s">
        <v>7050</v>
      </c>
      <c r="F2339" s="7">
        <v>18</v>
      </c>
      <c r="G2339" s="7" t="s">
        <v>121</v>
      </c>
      <c r="H2339" s="7" t="s">
        <v>551</v>
      </c>
      <c r="I2339" s="7" t="s">
        <v>1909</v>
      </c>
      <c r="J2339" s="7" t="s">
        <v>8041</v>
      </c>
      <c r="N2339" t="str">
        <f t="shared" si="396"/>
        <v>福本</v>
      </c>
      <c r="O2339" t="str">
        <f t="shared" si="397"/>
        <v>陸晴</v>
      </c>
      <c r="P2339" t="str">
        <f t="shared" si="398"/>
        <v>フクモト</v>
      </c>
      <c r="Q2339" t="str">
        <f t="shared" si="399"/>
        <v>リバ</v>
      </c>
      <c r="R2339">
        <f t="shared" si="400"/>
        <v>19</v>
      </c>
      <c r="S2339" t="str">
        <f t="shared" si="401"/>
        <v>2003</v>
      </c>
      <c r="T2339" t="str">
        <f t="shared" si="402"/>
        <v>1102</v>
      </c>
      <c r="U2339" t="str">
        <f t="shared" si="403"/>
        <v>2003/11/02</v>
      </c>
      <c r="V2339" t="str">
        <f t="shared" si="404"/>
        <v>京都</v>
      </c>
      <c r="W2339" t="str">
        <f t="shared" si="405"/>
        <v/>
      </c>
      <c r="X2339" t="str">
        <f t="shared" si="406"/>
        <v>京都産業大</v>
      </c>
    </row>
    <row r="2340" spans="1:24" x14ac:dyDescent="0.55000000000000004">
      <c r="A2340" s="7" t="s">
        <v>6374</v>
      </c>
      <c r="B2340" s="7">
        <v>2339</v>
      </c>
      <c r="C2340" s="7" t="s">
        <v>8042</v>
      </c>
      <c r="D2340" s="7" t="s">
        <v>8043</v>
      </c>
      <c r="E2340" s="7" t="s">
        <v>2141</v>
      </c>
      <c r="F2340" s="7">
        <v>18</v>
      </c>
      <c r="G2340" s="7" t="s">
        <v>1220</v>
      </c>
      <c r="H2340" s="7" t="s">
        <v>551</v>
      </c>
      <c r="I2340" s="7" t="s">
        <v>2723</v>
      </c>
      <c r="J2340" s="7" t="s">
        <v>8044</v>
      </c>
      <c r="N2340" t="str">
        <f t="shared" si="396"/>
        <v>野崎</v>
      </c>
      <c r="O2340" t="str">
        <f t="shared" si="397"/>
        <v>景勝</v>
      </c>
      <c r="P2340" t="str">
        <f t="shared" si="398"/>
        <v>ノザキ</v>
      </c>
      <c r="Q2340" t="str">
        <f t="shared" si="399"/>
        <v>カゲカツ</v>
      </c>
      <c r="R2340">
        <f t="shared" si="400"/>
        <v>19</v>
      </c>
      <c r="S2340" t="str">
        <f t="shared" si="401"/>
        <v>2003</v>
      </c>
      <c r="T2340" t="str">
        <f t="shared" si="402"/>
        <v>1118</v>
      </c>
      <c r="U2340" t="str">
        <f t="shared" si="403"/>
        <v>2003/11/18</v>
      </c>
      <c r="V2340" t="str">
        <f t="shared" si="404"/>
        <v>和歌山</v>
      </c>
      <c r="W2340" t="str">
        <f t="shared" si="405"/>
        <v/>
      </c>
      <c r="X2340" t="str">
        <f t="shared" si="406"/>
        <v>京都産業大</v>
      </c>
    </row>
    <row r="2341" spans="1:24" x14ac:dyDescent="0.55000000000000004">
      <c r="A2341" s="7" t="s">
        <v>4346</v>
      </c>
      <c r="B2341" s="7">
        <v>2340</v>
      </c>
      <c r="C2341" s="7" t="s">
        <v>8045</v>
      </c>
      <c r="D2341" s="7" t="s">
        <v>8046</v>
      </c>
      <c r="E2341" s="7" t="s">
        <v>120</v>
      </c>
      <c r="F2341" s="7">
        <v>21</v>
      </c>
      <c r="G2341" s="7" t="s">
        <v>143</v>
      </c>
      <c r="H2341" s="7">
        <v>106775228</v>
      </c>
      <c r="I2341" s="7" t="s">
        <v>3191</v>
      </c>
      <c r="J2341" s="7" t="s">
        <v>882</v>
      </c>
      <c r="N2341" t="str">
        <f t="shared" si="396"/>
        <v>中島</v>
      </c>
      <c r="O2341" t="str">
        <f t="shared" si="397"/>
        <v>蒼</v>
      </c>
      <c r="P2341" t="str">
        <f t="shared" si="398"/>
        <v>ナカシマ</v>
      </c>
      <c r="Q2341" t="str">
        <f t="shared" si="399"/>
        <v>ソウ</v>
      </c>
      <c r="R2341">
        <f t="shared" si="400"/>
        <v>22</v>
      </c>
      <c r="S2341" t="str">
        <f t="shared" si="401"/>
        <v>2000</v>
      </c>
      <c r="T2341" t="str">
        <f t="shared" si="402"/>
        <v>1109</v>
      </c>
      <c r="U2341" t="str">
        <f t="shared" si="403"/>
        <v>2000/11/09</v>
      </c>
      <c r="V2341" t="str">
        <f t="shared" si="404"/>
        <v>兵庫</v>
      </c>
      <c r="W2341" t="str">
        <f t="shared" si="405"/>
        <v>00106775228</v>
      </c>
      <c r="X2341" t="str">
        <f t="shared" si="406"/>
        <v>大阪工業大</v>
      </c>
    </row>
    <row r="2342" spans="1:24" x14ac:dyDescent="0.55000000000000004">
      <c r="A2342" s="7" t="s">
        <v>4346</v>
      </c>
      <c r="B2342" s="7">
        <v>2341</v>
      </c>
      <c r="C2342" s="7" t="s">
        <v>8047</v>
      </c>
      <c r="D2342" s="7" t="s">
        <v>8048</v>
      </c>
      <c r="E2342" s="7" t="s">
        <v>8049</v>
      </c>
      <c r="F2342" s="7">
        <v>18</v>
      </c>
      <c r="G2342" s="7" t="s">
        <v>143</v>
      </c>
      <c r="H2342" s="7" t="s">
        <v>551</v>
      </c>
      <c r="I2342" s="7" t="s">
        <v>1941</v>
      </c>
      <c r="J2342" s="7" t="s">
        <v>3054</v>
      </c>
      <c r="N2342" t="str">
        <f t="shared" si="396"/>
        <v>平田</v>
      </c>
      <c r="O2342" t="str">
        <f t="shared" si="397"/>
        <v>崇人</v>
      </c>
      <c r="P2342" t="str">
        <f t="shared" si="398"/>
        <v>ヒラタ</v>
      </c>
      <c r="Q2342" t="str">
        <f t="shared" si="399"/>
        <v>タカト</v>
      </c>
      <c r="R2342">
        <f t="shared" si="400"/>
        <v>19</v>
      </c>
      <c r="S2342" t="str">
        <f t="shared" si="401"/>
        <v>2003</v>
      </c>
      <c r="T2342" t="str">
        <f t="shared" si="402"/>
        <v>0623</v>
      </c>
      <c r="U2342" t="str">
        <f t="shared" si="403"/>
        <v>2003/06/23</v>
      </c>
      <c r="V2342" t="str">
        <f t="shared" si="404"/>
        <v>兵庫</v>
      </c>
      <c r="W2342" t="str">
        <f t="shared" si="405"/>
        <v/>
      </c>
      <c r="X2342" t="str">
        <f t="shared" si="406"/>
        <v>大阪工業大</v>
      </c>
    </row>
    <row r="2343" spans="1:24" x14ac:dyDescent="0.55000000000000004">
      <c r="A2343" s="7" t="s">
        <v>92</v>
      </c>
      <c r="B2343" s="7">
        <v>2342</v>
      </c>
      <c r="C2343" s="7" t="s">
        <v>8050</v>
      </c>
      <c r="D2343" s="7" t="s">
        <v>8051</v>
      </c>
      <c r="E2343" s="7" t="s">
        <v>4657</v>
      </c>
      <c r="F2343" s="7">
        <v>18</v>
      </c>
      <c r="G2343" s="7" t="s">
        <v>98</v>
      </c>
      <c r="H2343" s="7" t="s">
        <v>551</v>
      </c>
      <c r="I2343" s="7" t="s">
        <v>2657</v>
      </c>
      <c r="J2343" s="7" t="s">
        <v>1836</v>
      </c>
      <c r="N2343" t="str">
        <f t="shared" si="396"/>
        <v>澤田</v>
      </c>
      <c r="O2343" t="str">
        <f t="shared" si="397"/>
        <v>潤</v>
      </c>
      <c r="P2343" t="str">
        <f t="shared" si="398"/>
        <v>サワダ</v>
      </c>
      <c r="Q2343" t="str">
        <f t="shared" si="399"/>
        <v>ジュン</v>
      </c>
      <c r="R2343">
        <f t="shared" si="400"/>
        <v>19</v>
      </c>
      <c r="S2343" t="str">
        <f t="shared" si="401"/>
        <v>2003</v>
      </c>
      <c r="T2343" t="str">
        <f t="shared" si="402"/>
        <v>0613</v>
      </c>
      <c r="U2343" t="str">
        <f t="shared" si="403"/>
        <v>2003/06/13</v>
      </c>
      <c r="V2343" t="str">
        <f t="shared" si="404"/>
        <v>滋賀</v>
      </c>
      <c r="W2343" t="str">
        <f t="shared" si="405"/>
        <v/>
      </c>
      <c r="X2343" t="str">
        <f t="shared" si="406"/>
        <v>立命館大</v>
      </c>
    </row>
    <row r="2344" spans="1:24" x14ac:dyDescent="0.55000000000000004">
      <c r="A2344" s="7" t="s">
        <v>3750</v>
      </c>
      <c r="B2344" s="7">
        <v>2343</v>
      </c>
      <c r="C2344" s="7" t="s">
        <v>8052</v>
      </c>
      <c r="D2344" s="7" t="s">
        <v>8053</v>
      </c>
      <c r="E2344" s="7" t="s">
        <v>2157</v>
      </c>
      <c r="F2344" s="7">
        <v>18</v>
      </c>
      <c r="G2344" s="7" t="s">
        <v>143</v>
      </c>
      <c r="H2344" s="7" t="s">
        <v>551</v>
      </c>
      <c r="I2344" s="7" t="s">
        <v>867</v>
      </c>
      <c r="J2344" s="7" t="s">
        <v>129</v>
      </c>
      <c r="N2344" t="str">
        <f t="shared" si="396"/>
        <v>岡本</v>
      </c>
      <c r="O2344" t="str">
        <f t="shared" si="397"/>
        <v>祐輝</v>
      </c>
      <c r="P2344" t="str">
        <f t="shared" si="398"/>
        <v>オカモト</v>
      </c>
      <c r="Q2344" t="str">
        <f t="shared" si="399"/>
        <v>ユウキ</v>
      </c>
      <c r="R2344">
        <f t="shared" si="400"/>
        <v>19</v>
      </c>
      <c r="S2344" t="str">
        <f t="shared" si="401"/>
        <v>2003</v>
      </c>
      <c r="T2344" t="str">
        <f t="shared" si="402"/>
        <v>0824</v>
      </c>
      <c r="U2344" t="str">
        <f t="shared" si="403"/>
        <v>2003/08/24</v>
      </c>
      <c r="V2344" t="str">
        <f t="shared" si="404"/>
        <v>兵庫</v>
      </c>
      <c r="W2344" t="str">
        <f t="shared" si="405"/>
        <v/>
      </c>
      <c r="X2344" t="str">
        <f t="shared" si="406"/>
        <v>兵庫大</v>
      </c>
    </row>
    <row r="2345" spans="1:24" x14ac:dyDescent="0.55000000000000004">
      <c r="A2345" s="7" t="s">
        <v>5771</v>
      </c>
      <c r="B2345" s="7">
        <v>2344</v>
      </c>
      <c r="C2345" s="7" t="s">
        <v>8054</v>
      </c>
      <c r="D2345" s="7" t="s">
        <v>8055</v>
      </c>
      <c r="E2345" s="7" t="s">
        <v>611</v>
      </c>
      <c r="F2345" s="7">
        <v>18</v>
      </c>
      <c r="G2345" s="7" t="s">
        <v>98</v>
      </c>
      <c r="H2345" s="7" t="s">
        <v>551</v>
      </c>
      <c r="I2345" s="7" t="s">
        <v>8056</v>
      </c>
      <c r="J2345" s="7" t="s">
        <v>129</v>
      </c>
      <c r="N2345" t="str">
        <f t="shared" si="396"/>
        <v>渡</v>
      </c>
      <c r="O2345" t="str">
        <f t="shared" si="397"/>
        <v>勇揮</v>
      </c>
      <c r="P2345" t="str">
        <f t="shared" si="398"/>
        <v>ワタリ</v>
      </c>
      <c r="Q2345" t="str">
        <f t="shared" si="399"/>
        <v>ユウキ</v>
      </c>
      <c r="R2345">
        <f t="shared" si="400"/>
        <v>19</v>
      </c>
      <c r="S2345" t="str">
        <f t="shared" si="401"/>
        <v>2003</v>
      </c>
      <c r="T2345" t="str">
        <f t="shared" si="402"/>
        <v>1031</v>
      </c>
      <c r="U2345" t="str">
        <f t="shared" si="403"/>
        <v>2003/10/31</v>
      </c>
      <c r="V2345" t="str">
        <f t="shared" si="404"/>
        <v>滋賀</v>
      </c>
      <c r="W2345" t="str">
        <f t="shared" si="405"/>
        <v/>
      </c>
      <c r="X2345" t="str">
        <f t="shared" si="406"/>
        <v>大谷大</v>
      </c>
    </row>
    <row r="2346" spans="1:24" x14ac:dyDescent="0.55000000000000004">
      <c r="A2346" s="7" t="s">
        <v>6085</v>
      </c>
      <c r="B2346" s="7">
        <v>2345</v>
      </c>
      <c r="C2346" s="7" t="s">
        <v>8057</v>
      </c>
      <c r="D2346" s="7" t="s">
        <v>8058</v>
      </c>
      <c r="E2346" s="7" t="s">
        <v>651</v>
      </c>
      <c r="F2346" s="7">
        <v>18</v>
      </c>
      <c r="G2346" s="7" t="s">
        <v>98</v>
      </c>
      <c r="H2346" s="7" t="s">
        <v>551</v>
      </c>
      <c r="I2346" s="7" t="s">
        <v>4255</v>
      </c>
      <c r="J2346" s="7" t="s">
        <v>333</v>
      </c>
      <c r="N2346" t="str">
        <f t="shared" si="396"/>
        <v>大庭</v>
      </c>
      <c r="O2346" t="str">
        <f t="shared" si="397"/>
        <v>侑也</v>
      </c>
      <c r="P2346" t="str">
        <f t="shared" si="398"/>
        <v>オオバ</v>
      </c>
      <c r="Q2346" t="str">
        <f t="shared" si="399"/>
        <v>ユウヤ</v>
      </c>
      <c r="R2346">
        <f t="shared" si="400"/>
        <v>19</v>
      </c>
      <c r="S2346" t="str">
        <f t="shared" si="401"/>
        <v>2003</v>
      </c>
      <c r="T2346" t="str">
        <f t="shared" si="402"/>
        <v>0403</v>
      </c>
      <c r="U2346" t="str">
        <f t="shared" si="403"/>
        <v>2003/04/03</v>
      </c>
      <c r="V2346" t="str">
        <f t="shared" si="404"/>
        <v>滋賀</v>
      </c>
      <c r="W2346" t="str">
        <f t="shared" si="405"/>
        <v/>
      </c>
      <c r="X2346" t="str">
        <f t="shared" si="406"/>
        <v>滋賀大</v>
      </c>
    </row>
    <row r="2347" spans="1:24" x14ac:dyDescent="0.55000000000000004">
      <c r="A2347" s="7" t="s">
        <v>6085</v>
      </c>
      <c r="B2347" s="7">
        <v>2346</v>
      </c>
      <c r="C2347" s="7" t="s">
        <v>8059</v>
      </c>
      <c r="D2347" s="7" t="s">
        <v>8060</v>
      </c>
      <c r="E2347" s="7" t="s">
        <v>6974</v>
      </c>
      <c r="F2347" s="7">
        <v>18</v>
      </c>
      <c r="G2347" s="7" t="s">
        <v>98</v>
      </c>
      <c r="H2347" s="7" t="s">
        <v>551</v>
      </c>
      <c r="I2347" s="7" t="s">
        <v>1605</v>
      </c>
      <c r="J2347" s="7" t="s">
        <v>1688</v>
      </c>
      <c r="N2347" t="str">
        <f t="shared" si="396"/>
        <v>岩崎</v>
      </c>
      <c r="O2347" t="str">
        <f t="shared" si="397"/>
        <v>海人</v>
      </c>
      <c r="P2347" t="str">
        <f t="shared" si="398"/>
        <v>イワサキ</v>
      </c>
      <c r="Q2347" t="str">
        <f t="shared" si="399"/>
        <v>カイト</v>
      </c>
      <c r="R2347">
        <f t="shared" si="400"/>
        <v>19</v>
      </c>
      <c r="S2347" t="str">
        <f t="shared" si="401"/>
        <v>2003</v>
      </c>
      <c r="T2347" t="str">
        <f t="shared" si="402"/>
        <v>1206</v>
      </c>
      <c r="U2347" t="str">
        <f t="shared" si="403"/>
        <v>2003/12/06</v>
      </c>
      <c r="V2347" t="str">
        <f t="shared" si="404"/>
        <v>滋賀</v>
      </c>
      <c r="W2347" t="str">
        <f t="shared" si="405"/>
        <v/>
      </c>
      <c r="X2347" t="str">
        <f t="shared" si="406"/>
        <v>滋賀大</v>
      </c>
    </row>
    <row r="2348" spans="1:24" x14ac:dyDescent="0.55000000000000004">
      <c r="A2348" s="7" t="s">
        <v>6085</v>
      </c>
      <c r="B2348" s="7">
        <v>2347</v>
      </c>
      <c r="C2348" s="7" t="s">
        <v>8061</v>
      </c>
      <c r="D2348" s="7" t="s">
        <v>8062</v>
      </c>
      <c r="E2348" s="7" t="s">
        <v>5343</v>
      </c>
      <c r="F2348" s="7">
        <v>19</v>
      </c>
      <c r="G2348" s="7" t="s">
        <v>98</v>
      </c>
      <c r="H2348" s="7" t="s">
        <v>551</v>
      </c>
      <c r="I2348" s="7" t="s">
        <v>8063</v>
      </c>
      <c r="J2348" s="7" t="s">
        <v>278</v>
      </c>
      <c r="N2348" t="str">
        <f t="shared" si="396"/>
        <v>堀ノ内</v>
      </c>
      <c r="O2348" t="str">
        <f t="shared" si="397"/>
        <v>駿登</v>
      </c>
      <c r="P2348" t="str">
        <f t="shared" si="398"/>
        <v>ホリノウチ</v>
      </c>
      <c r="Q2348" t="str">
        <f t="shared" si="399"/>
        <v>ハヤト</v>
      </c>
      <c r="R2348">
        <f t="shared" si="400"/>
        <v>20</v>
      </c>
      <c r="S2348" t="str">
        <f t="shared" si="401"/>
        <v>2002</v>
      </c>
      <c r="T2348" t="str">
        <f t="shared" si="402"/>
        <v>0417</v>
      </c>
      <c r="U2348" t="str">
        <f t="shared" si="403"/>
        <v>2002/04/17</v>
      </c>
      <c r="V2348" t="str">
        <f t="shared" si="404"/>
        <v>滋賀</v>
      </c>
      <c r="W2348" t="str">
        <f t="shared" si="405"/>
        <v/>
      </c>
      <c r="X2348" t="str">
        <f t="shared" si="406"/>
        <v>滋賀大</v>
      </c>
    </row>
    <row r="2349" spans="1:24" x14ac:dyDescent="0.55000000000000004">
      <c r="A2349" s="7" t="s">
        <v>6085</v>
      </c>
      <c r="B2349" s="7">
        <v>2348</v>
      </c>
      <c r="C2349" s="7" t="s">
        <v>8064</v>
      </c>
      <c r="D2349" s="7" t="s">
        <v>8065</v>
      </c>
      <c r="E2349" s="7" t="s">
        <v>8066</v>
      </c>
      <c r="F2349" s="7">
        <v>19</v>
      </c>
      <c r="G2349" s="7" t="s">
        <v>98</v>
      </c>
      <c r="H2349" s="7" t="s">
        <v>551</v>
      </c>
      <c r="I2349" s="7" t="s">
        <v>4758</v>
      </c>
      <c r="J2349" s="7" t="s">
        <v>827</v>
      </c>
      <c r="N2349" t="str">
        <f t="shared" si="396"/>
        <v>米山</v>
      </c>
      <c r="O2349" t="str">
        <f t="shared" si="397"/>
        <v>竜也</v>
      </c>
      <c r="P2349" t="str">
        <f t="shared" si="398"/>
        <v>ヨネヤマ</v>
      </c>
      <c r="Q2349" t="str">
        <f t="shared" si="399"/>
        <v>タツヤ</v>
      </c>
      <c r="R2349">
        <f t="shared" si="400"/>
        <v>20</v>
      </c>
      <c r="S2349" t="str">
        <f t="shared" si="401"/>
        <v>2002</v>
      </c>
      <c r="T2349" t="str">
        <f t="shared" si="402"/>
        <v>0522</v>
      </c>
      <c r="U2349" t="str">
        <f t="shared" si="403"/>
        <v>2002/05/22</v>
      </c>
      <c r="V2349" t="str">
        <f t="shared" si="404"/>
        <v>滋賀</v>
      </c>
      <c r="W2349" t="str">
        <f t="shared" si="405"/>
        <v/>
      </c>
      <c r="X2349" t="str">
        <f t="shared" si="406"/>
        <v>滋賀大</v>
      </c>
    </row>
    <row r="2350" spans="1:24" x14ac:dyDescent="0.55000000000000004">
      <c r="A2350" s="7" t="s">
        <v>6085</v>
      </c>
      <c r="B2350" s="7">
        <v>2349</v>
      </c>
      <c r="C2350" s="7" t="s">
        <v>8067</v>
      </c>
      <c r="D2350" s="7" t="s">
        <v>8068</v>
      </c>
      <c r="E2350" s="7" t="s">
        <v>593</v>
      </c>
      <c r="F2350" s="7">
        <v>18</v>
      </c>
      <c r="G2350" s="7" t="s">
        <v>98</v>
      </c>
      <c r="H2350" s="7" t="s">
        <v>551</v>
      </c>
      <c r="I2350" s="7" t="s">
        <v>3588</v>
      </c>
      <c r="J2350" s="7" t="s">
        <v>1091</v>
      </c>
      <c r="N2350" t="str">
        <f t="shared" si="396"/>
        <v>高見</v>
      </c>
      <c r="O2350" t="str">
        <f t="shared" si="397"/>
        <v>俊樹</v>
      </c>
      <c r="P2350" t="str">
        <f t="shared" si="398"/>
        <v>タカミ</v>
      </c>
      <c r="Q2350" t="str">
        <f t="shared" si="399"/>
        <v>トシキ</v>
      </c>
      <c r="R2350">
        <f t="shared" si="400"/>
        <v>19</v>
      </c>
      <c r="S2350" t="str">
        <f t="shared" si="401"/>
        <v>2003</v>
      </c>
      <c r="T2350" t="str">
        <f t="shared" si="402"/>
        <v>0430</v>
      </c>
      <c r="U2350" t="str">
        <f t="shared" si="403"/>
        <v>2003/04/30</v>
      </c>
      <c r="V2350" t="str">
        <f t="shared" si="404"/>
        <v>滋賀</v>
      </c>
      <c r="W2350" t="str">
        <f t="shared" si="405"/>
        <v/>
      </c>
      <c r="X2350" t="str">
        <f t="shared" si="406"/>
        <v>滋賀大</v>
      </c>
    </row>
    <row r="2351" spans="1:24" x14ac:dyDescent="0.55000000000000004">
      <c r="A2351" s="7" t="s">
        <v>6608</v>
      </c>
      <c r="B2351" s="7">
        <v>2350</v>
      </c>
      <c r="C2351" s="7" t="s">
        <v>8069</v>
      </c>
      <c r="D2351" s="7" t="s">
        <v>8070</v>
      </c>
      <c r="E2351" s="7" t="s">
        <v>4242</v>
      </c>
      <c r="F2351" s="7">
        <v>18</v>
      </c>
      <c r="G2351" s="7" t="s">
        <v>121</v>
      </c>
      <c r="H2351" s="7" t="s">
        <v>551</v>
      </c>
      <c r="I2351" s="7" t="s">
        <v>2578</v>
      </c>
      <c r="J2351" s="7" t="s">
        <v>859</v>
      </c>
      <c r="N2351" t="str">
        <f t="shared" si="396"/>
        <v>北村</v>
      </c>
      <c r="O2351" t="str">
        <f t="shared" si="397"/>
        <v>駿</v>
      </c>
      <c r="P2351" t="str">
        <f t="shared" si="398"/>
        <v>キタムラ</v>
      </c>
      <c r="Q2351" t="str">
        <f t="shared" si="399"/>
        <v>シュン</v>
      </c>
      <c r="R2351">
        <f t="shared" si="400"/>
        <v>19</v>
      </c>
      <c r="S2351" t="str">
        <f t="shared" si="401"/>
        <v>2003</v>
      </c>
      <c r="T2351" t="str">
        <f t="shared" si="402"/>
        <v>0918</v>
      </c>
      <c r="U2351" t="str">
        <f t="shared" si="403"/>
        <v>2003/09/18</v>
      </c>
      <c r="V2351" t="str">
        <f t="shared" si="404"/>
        <v>京都</v>
      </c>
      <c r="W2351" t="str">
        <f t="shared" si="405"/>
        <v/>
      </c>
      <c r="X2351" t="str">
        <f t="shared" si="406"/>
        <v>京都工芸繊維大</v>
      </c>
    </row>
    <row r="2352" spans="1:24" x14ac:dyDescent="0.55000000000000004">
      <c r="A2352" s="7" t="s">
        <v>6608</v>
      </c>
      <c r="B2352" s="7">
        <v>2351</v>
      </c>
      <c r="C2352" s="7" t="s">
        <v>8071</v>
      </c>
      <c r="D2352" s="7" t="s">
        <v>8072</v>
      </c>
      <c r="E2352" s="7" t="s">
        <v>929</v>
      </c>
      <c r="F2352" s="7">
        <v>19</v>
      </c>
      <c r="G2352" s="7" t="s">
        <v>121</v>
      </c>
      <c r="H2352" s="7" t="s">
        <v>551</v>
      </c>
      <c r="I2352" s="7" t="s">
        <v>3770</v>
      </c>
      <c r="J2352" s="7" t="s">
        <v>3040</v>
      </c>
      <c r="N2352" t="str">
        <f t="shared" si="396"/>
        <v>森川</v>
      </c>
      <c r="O2352" t="str">
        <f t="shared" si="397"/>
        <v>敬友</v>
      </c>
      <c r="P2352" t="str">
        <f t="shared" si="398"/>
        <v>モリカワ</v>
      </c>
      <c r="Q2352" t="str">
        <f t="shared" si="399"/>
        <v>ケイスケ</v>
      </c>
      <c r="R2352">
        <f t="shared" si="400"/>
        <v>20</v>
      </c>
      <c r="S2352" t="str">
        <f t="shared" si="401"/>
        <v>2002</v>
      </c>
      <c r="T2352" t="str">
        <f t="shared" si="402"/>
        <v>1015</v>
      </c>
      <c r="U2352" t="str">
        <f t="shared" si="403"/>
        <v>2002/10/15</v>
      </c>
      <c r="V2352" t="str">
        <f t="shared" si="404"/>
        <v>京都</v>
      </c>
      <c r="W2352" t="str">
        <f t="shared" si="405"/>
        <v/>
      </c>
      <c r="X2352" t="str">
        <f t="shared" si="406"/>
        <v>京都工芸繊維大</v>
      </c>
    </row>
    <row r="2353" spans="1:24" x14ac:dyDescent="0.55000000000000004">
      <c r="A2353" s="7" t="s">
        <v>6608</v>
      </c>
      <c r="B2353" s="7">
        <v>2352</v>
      </c>
      <c r="C2353" s="7" t="s">
        <v>8073</v>
      </c>
      <c r="D2353" s="7" t="s">
        <v>8074</v>
      </c>
      <c r="E2353" s="7" t="s">
        <v>2796</v>
      </c>
      <c r="F2353" s="7">
        <v>19</v>
      </c>
      <c r="G2353" s="7" t="s">
        <v>121</v>
      </c>
      <c r="H2353" s="7" t="s">
        <v>551</v>
      </c>
      <c r="I2353" s="7" t="s">
        <v>514</v>
      </c>
      <c r="J2353" s="7" t="s">
        <v>4684</v>
      </c>
      <c r="N2353" t="str">
        <f t="shared" si="396"/>
        <v>橋本</v>
      </c>
      <c r="O2353" t="str">
        <f t="shared" si="397"/>
        <v>伊吹</v>
      </c>
      <c r="P2353" t="str">
        <f t="shared" si="398"/>
        <v>ハシモト</v>
      </c>
      <c r="Q2353" t="str">
        <f t="shared" si="399"/>
        <v>イブキ</v>
      </c>
      <c r="R2353">
        <f t="shared" si="400"/>
        <v>19</v>
      </c>
      <c r="S2353" t="str">
        <f t="shared" si="401"/>
        <v>2003</v>
      </c>
      <c r="T2353" t="str">
        <f t="shared" si="402"/>
        <v>0319</v>
      </c>
      <c r="U2353" t="str">
        <f t="shared" si="403"/>
        <v>2003/03/19</v>
      </c>
      <c r="V2353" t="str">
        <f t="shared" si="404"/>
        <v>京都</v>
      </c>
      <c r="W2353" t="str">
        <f t="shared" si="405"/>
        <v/>
      </c>
      <c r="X2353" t="str">
        <f t="shared" si="406"/>
        <v>京都工芸繊維大</v>
      </c>
    </row>
    <row r="2354" spans="1:24" x14ac:dyDescent="0.55000000000000004">
      <c r="A2354" s="7" t="s">
        <v>6608</v>
      </c>
      <c r="B2354" s="7">
        <v>2353</v>
      </c>
      <c r="C2354" s="7" t="s">
        <v>8075</v>
      </c>
      <c r="D2354" s="7" t="s">
        <v>8076</v>
      </c>
      <c r="E2354" s="7" t="s">
        <v>4628</v>
      </c>
      <c r="F2354" s="7">
        <v>18</v>
      </c>
      <c r="G2354" s="7" t="s">
        <v>121</v>
      </c>
      <c r="H2354" s="7" t="s">
        <v>551</v>
      </c>
      <c r="I2354" s="7" t="s">
        <v>7444</v>
      </c>
      <c r="J2354" s="7" t="s">
        <v>562</v>
      </c>
      <c r="N2354" t="str">
        <f t="shared" si="396"/>
        <v>東</v>
      </c>
      <c r="O2354" t="str">
        <f t="shared" si="397"/>
        <v>洸生</v>
      </c>
      <c r="P2354" t="str">
        <f t="shared" si="398"/>
        <v>アズマ</v>
      </c>
      <c r="Q2354" t="str">
        <f t="shared" si="399"/>
        <v>コウセイ</v>
      </c>
      <c r="R2354">
        <f t="shared" si="400"/>
        <v>19</v>
      </c>
      <c r="S2354" t="str">
        <f t="shared" si="401"/>
        <v>2003</v>
      </c>
      <c r="T2354" t="str">
        <f t="shared" si="402"/>
        <v>1122</v>
      </c>
      <c r="U2354" t="str">
        <f t="shared" si="403"/>
        <v>2003/11/22</v>
      </c>
      <c r="V2354" t="str">
        <f t="shared" si="404"/>
        <v>京都</v>
      </c>
      <c r="W2354" t="str">
        <f t="shared" si="405"/>
        <v/>
      </c>
      <c r="X2354" t="str">
        <f t="shared" si="406"/>
        <v>京都工芸繊維大</v>
      </c>
    </row>
    <row r="2355" spans="1:24" x14ac:dyDescent="0.55000000000000004">
      <c r="A2355" s="7" t="s">
        <v>6608</v>
      </c>
      <c r="B2355" s="7">
        <v>2354</v>
      </c>
      <c r="C2355" s="7" t="s">
        <v>8077</v>
      </c>
      <c r="D2355" s="7" t="s">
        <v>8078</v>
      </c>
      <c r="E2355" s="7" t="s">
        <v>7576</v>
      </c>
      <c r="F2355" s="7">
        <v>18</v>
      </c>
      <c r="G2355" s="7" t="s">
        <v>109</v>
      </c>
      <c r="H2355" s="7" t="s">
        <v>551</v>
      </c>
      <c r="I2355" s="7" t="s">
        <v>8079</v>
      </c>
      <c r="J2355" s="7" t="s">
        <v>235</v>
      </c>
      <c r="N2355" t="str">
        <f t="shared" si="396"/>
        <v>西口</v>
      </c>
      <c r="O2355" t="str">
        <f t="shared" si="397"/>
        <v>優斗</v>
      </c>
      <c r="P2355" t="str">
        <f t="shared" si="398"/>
        <v>ニシグチ</v>
      </c>
      <c r="Q2355" t="str">
        <f t="shared" si="399"/>
        <v>ユウト</v>
      </c>
      <c r="R2355">
        <f t="shared" si="400"/>
        <v>19</v>
      </c>
      <c r="S2355" t="str">
        <f t="shared" si="401"/>
        <v>2004</v>
      </c>
      <c r="T2355" t="str">
        <f t="shared" si="402"/>
        <v>0126</v>
      </c>
      <c r="U2355" t="str">
        <f t="shared" si="403"/>
        <v>2004/01/26</v>
      </c>
      <c r="V2355" t="str">
        <f t="shared" si="404"/>
        <v>奈良</v>
      </c>
      <c r="W2355" t="str">
        <f t="shared" si="405"/>
        <v/>
      </c>
      <c r="X2355" t="str">
        <f t="shared" si="406"/>
        <v>京都工芸繊維大</v>
      </c>
    </row>
    <row r="2356" spans="1:24" x14ac:dyDescent="0.55000000000000004">
      <c r="A2356" s="7" t="s">
        <v>5073</v>
      </c>
      <c r="B2356" s="7">
        <v>2355</v>
      </c>
      <c r="C2356" s="7" t="s">
        <v>8080</v>
      </c>
      <c r="D2356" s="7" t="s">
        <v>8081</v>
      </c>
      <c r="E2356" s="7" t="s">
        <v>3880</v>
      </c>
      <c r="F2356" s="7">
        <v>19</v>
      </c>
      <c r="G2356" s="7" t="s">
        <v>2883</v>
      </c>
      <c r="H2356" s="7" t="s">
        <v>551</v>
      </c>
      <c r="I2356" s="7" t="s">
        <v>8082</v>
      </c>
      <c r="J2356" s="7" t="s">
        <v>8083</v>
      </c>
      <c r="N2356" t="str">
        <f t="shared" si="396"/>
        <v>関根</v>
      </c>
      <c r="O2356" t="str">
        <f t="shared" si="397"/>
        <v>功織</v>
      </c>
      <c r="P2356" t="str">
        <f t="shared" si="398"/>
        <v>セキネ</v>
      </c>
      <c r="Q2356" t="str">
        <f t="shared" si="399"/>
        <v>イオリ</v>
      </c>
      <c r="R2356">
        <f t="shared" si="400"/>
        <v>20</v>
      </c>
      <c r="S2356" t="str">
        <f t="shared" si="401"/>
        <v>2002</v>
      </c>
      <c r="T2356" t="str">
        <f t="shared" si="402"/>
        <v>0520</v>
      </c>
      <c r="U2356" t="str">
        <f t="shared" si="403"/>
        <v>2002/05/20</v>
      </c>
      <c r="V2356" t="str">
        <f t="shared" si="404"/>
        <v>栃木</v>
      </c>
      <c r="W2356" t="str">
        <f t="shared" si="405"/>
        <v/>
      </c>
      <c r="X2356" t="str">
        <f t="shared" si="406"/>
        <v>大阪大</v>
      </c>
    </row>
    <row r="2357" spans="1:24" x14ac:dyDescent="0.55000000000000004">
      <c r="A2357" s="7" t="s">
        <v>5073</v>
      </c>
      <c r="B2357" s="7">
        <v>2356</v>
      </c>
      <c r="C2357" s="7" t="s">
        <v>8084</v>
      </c>
      <c r="D2357" s="7" t="s">
        <v>8085</v>
      </c>
      <c r="E2357" s="7" t="s">
        <v>4568</v>
      </c>
      <c r="F2357" s="7">
        <v>19</v>
      </c>
      <c r="G2357" s="7" t="s">
        <v>149</v>
      </c>
      <c r="H2357" s="7" t="s">
        <v>551</v>
      </c>
      <c r="I2357" s="7" t="s">
        <v>3582</v>
      </c>
      <c r="J2357" s="7" t="s">
        <v>1636</v>
      </c>
      <c r="N2357" t="str">
        <f t="shared" si="396"/>
        <v>杉本</v>
      </c>
      <c r="O2357" t="str">
        <f t="shared" si="397"/>
        <v>祥太</v>
      </c>
      <c r="P2357" t="str">
        <f t="shared" si="398"/>
        <v>スギモト</v>
      </c>
      <c r="Q2357" t="str">
        <f t="shared" si="399"/>
        <v>ショウタ</v>
      </c>
      <c r="R2357">
        <f t="shared" si="400"/>
        <v>20</v>
      </c>
      <c r="S2357" t="str">
        <f t="shared" si="401"/>
        <v>2002</v>
      </c>
      <c r="T2357" t="str">
        <f t="shared" si="402"/>
        <v>0716</v>
      </c>
      <c r="U2357" t="str">
        <f t="shared" si="403"/>
        <v>2002/07/16</v>
      </c>
      <c r="V2357" t="str">
        <f t="shared" si="404"/>
        <v>大阪</v>
      </c>
      <c r="W2357" t="str">
        <f t="shared" si="405"/>
        <v/>
      </c>
      <c r="X2357" t="str">
        <f t="shared" si="406"/>
        <v>大阪大</v>
      </c>
    </row>
    <row r="2358" spans="1:24" x14ac:dyDescent="0.55000000000000004">
      <c r="A2358" s="7" t="s">
        <v>5073</v>
      </c>
      <c r="B2358" s="7">
        <v>2357</v>
      </c>
      <c r="C2358" s="7" t="s">
        <v>8086</v>
      </c>
      <c r="D2358" s="7" t="s">
        <v>8087</v>
      </c>
      <c r="E2358" s="7" t="s">
        <v>8088</v>
      </c>
      <c r="F2358" s="7">
        <v>18</v>
      </c>
      <c r="G2358" s="7" t="s">
        <v>127</v>
      </c>
      <c r="H2358" s="7" t="s">
        <v>551</v>
      </c>
      <c r="I2358" s="7" t="s">
        <v>8089</v>
      </c>
      <c r="J2358" s="7" t="s">
        <v>129</v>
      </c>
      <c r="N2358" t="str">
        <f t="shared" si="396"/>
        <v>渦岡</v>
      </c>
      <c r="O2358" t="str">
        <f t="shared" si="397"/>
        <v>祐貴</v>
      </c>
      <c r="P2358" t="str">
        <f t="shared" si="398"/>
        <v>ウズオカ</v>
      </c>
      <c r="Q2358" t="str">
        <f t="shared" si="399"/>
        <v>ユウキ</v>
      </c>
      <c r="R2358">
        <f t="shared" si="400"/>
        <v>19</v>
      </c>
      <c r="S2358" t="str">
        <f t="shared" si="401"/>
        <v>2003</v>
      </c>
      <c r="T2358" t="str">
        <f t="shared" si="402"/>
        <v>1011</v>
      </c>
      <c r="U2358" t="str">
        <f t="shared" si="403"/>
        <v>2003/10/11</v>
      </c>
      <c r="V2358" t="str">
        <f t="shared" si="404"/>
        <v>香川</v>
      </c>
      <c r="W2358" t="str">
        <f t="shared" si="405"/>
        <v/>
      </c>
      <c r="X2358" t="str">
        <f t="shared" si="406"/>
        <v>大阪大</v>
      </c>
    </row>
    <row r="2359" spans="1:24" x14ac:dyDescent="0.55000000000000004">
      <c r="A2359" s="7" t="s">
        <v>5073</v>
      </c>
      <c r="B2359" s="7">
        <v>2358</v>
      </c>
      <c r="C2359" s="7" t="s">
        <v>8090</v>
      </c>
      <c r="D2359" s="7" t="s">
        <v>8091</v>
      </c>
      <c r="E2359" s="7" t="s">
        <v>1898</v>
      </c>
      <c r="F2359" s="7">
        <v>19</v>
      </c>
      <c r="G2359" s="7" t="s">
        <v>149</v>
      </c>
      <c r="H2359" s="7" t="s">
        <v>551</v>
      </c>
      <c r="I2359" s="7" t="s">
        <v>5709</v>
      </c>
      <c r="J2359" s="7" t="s">
        <v>912</v>
      </c>
      <c r="N2359" t="str">
        <f t="shared" si="396"/>
        <v>吉村</v>
      </c>
      <c r="O2359" t="str">
        <f t="shared" si="397"/>
        <v>祐真</v>
      </c>
      <c r="P2359" t="str">
        <f t="shared" si="398"/>
        <v>ヨシムラ</v>
      </c>
      <c r="Q2359" t="str">
        <f t="shared" si="399"/>
        <v>ユウマ</v>
      </c>
      <c r="R2359">
        <f t="shared" si="400"/>
        <v>20</v>
      </c>
      <c r="S2359" t="str">
        <f t="shared" si="401"/>
        <v>2002</v>
      </c>
      <c r="T2359" t="str">
        <f t="shared" si="402"/>
        <v>0701</v>
      </c>
      <c r="U2359" t="str">
        <f t="shared" si="403"/>
        <v>2002/07/01</v>
      </c>
      <c r="V2359" t="str">
        <f t="shared" si="404"/>
        <v>大阪</v>
      </c>
      <c r="W2359" t="str">
        <f t="shared" si="405"/>
        <v/>
      </c>
      <c r="X2359" t="str">
        <f t="shared" si="406"/>
        <v>大阪大</v>
      </c>
    </row>
    <row r="2360" spans="1:24" x14ac:dyDescent="0.55000000000000004">
      <c r="A2360" s="7" t="s">
        <v>5073</v>
      </c>
      <c r="B2360" s="7">
        <v>2359</v>
      </c>
      <c r="C2360" s="7" t="s">
        <v>8092</v>
      </c>
      <c r="D2360" s="7" t="s">
        <v>8093</v>
      </c>
      <c r="E2360" s="7" t="s">
        <v>1811</v>
      </c>
      <c r="F2360" s="7">
        <v>19</v>
      </c>
      <c r="G2360" s="7" t="s">
        <v>127</v>
      </c>
      <c r="H2360" s="7" t="s">
        <v>551</v>
      </c>
      <c r="I2360" s="7" t="s">
        <v>266</v>
      </c>
      <c r="J2360" s="7" t="s">
        <v>784</v>
      </c>
      <c r="N2360" t="str">
        <f t="shared" si="396"/>
        <v>谷口</v>
      </c>
      <c r="O2360" t="str">
        <f t="shared" si="397"/>
        <v>彰悟</v>
      </c>
      <c r="P2360" t="str">
        <f t="shared" si="398"/>
        <v>タニグチ</v>
      </c>
      <c r="Q2360" t="str">
        <f t="shared" si="399"/>
        <v>ショウゴ</v>
      </c>
      <c r="R2360">
        <f t="shared" si="400"/>
        <v>20</v>
      </c>
      <c r="S2360" t="str">
        <f t="shared" si="401"/>
        <v>2003</v>
      </c>
      <c r="T2360" t="str">
        <f t="shared" si="402"/>
        <v>0122</v>
      </c>
      <c r="U2360" t="str">
        <f t="shared" si="403"/>
        <v>2003/01/22</v>
      </c>
      <c r="V2360" t="str">
        <f t="shared" si="404"/>
        <v>香川</v>
      </c>
      <c r="W2360" t="str">
        <f t="shared" si="405"/>
        <v/>
      </c>
      <c r="X2360" t="str">
        <f t="shared" si="406"/>
        <v>大阪大</v>
      </c>
    </row>
    <row r="2361" spans="1:24" x14ac:dyDescent="0.55000000000000004">
      <c r="A2361" s="7" t="s">
        <v>5073</v>
      </c>
      <c r="B2361" s="7">
        <v>2360</v>
      </c>
      <c r="C2361" s="7" t="s">
        <v>8094</v>
      </c>
      <c r="D2361" s="7" t="s">
        <v>8095</v>
      </c>
      <c r="E2361" s="7" t="s">
        <v>7700</v>
      </c>
      <c r="F2361" s="7">
        <v>18</v>
      </c>
      <c r="G2361" s="7" t="s">
        <v>149</v>
      </c>
      <c r="H2361" s="7" t="s">
        <v>551</v>
      </c>
      <c r="I2361" s="7" t="s">
        <v>8096</v>
      </c>
      <c r="J2361" s="7" t="s">
        <v>198</v>
      </c>
      <c r="N2361" t="str">
        <f t="shared" si="396"/>
        <v>那木</v>
      </c>
      <c r="O2361" t="str">
        <f t="shared" si="397"/>
        <v>悠右</v>
      </c>
      <c r="P2361" t="str">
        <f t="shared" si="398"/>
        <v>ナギ</v>
      </c>
      <c r="Q2361" t="str">
        <f t="shared" si="399"/>
        <v>ユウスケ</v>
      </c>
      <c r="R2361">
        <f t="shared" si="400"/>
        <v>19</v>
      </c>
      <c r="S2361" t="str">
        <f t="shared" si="401"/>
        <v>2003</v>
      </c>
      <c r="T2361" t="str">
        <f t="shared" si="402"/>
        <v>0728</v>
      </c>
      <c r="U2361" t="str">
        <f t="shared" si="403"/>
        <v>2003/07/28</v>
      </c>
      <c r="V2361" t="str">
        <f t="shared" si="404"/>
        <v>大阪</v>
      </c>
      <c r="W2361" t="str">
        <f t="shared" si="405"/>
        <v/>
      </c>
      <c r="X2361" t="str">
        <f t="shared" si="406"/>
        <v>大阪大</v>
      </c>
    </row>
    <row r="2362" spans="1:24" x14ac:dyDescent="0.55000000000000004">
      <c r="A2362" s="7" t="s">
        <v>5073</v>
      </c>
      <c r="B2362" s="7">
        <v>2361</v>
      </c>
      <c r="C2362" s="7" t="s">
        <v>8097</v>
      </c>
      <c r="D2362" s="7" t="s">
        <v>8098</v>
      </c>
      <c r="E2362" s="7" t="s">
        <v>7273</v>
      </c>
      <c r="F2362" s="7">
        <v>18</v>
      </c>
      <c r="G2362" s="7" t="s">
        <v>149</v>
      </c>
      <c r="H2362" s="7" t="s">
        <v>551</v>
      </c>
      <c r="I2362" s="7" t="s">
        <v>1490</v>
      </c>
      <c r="J2362" s="7" t="s">
        <v>827</v>
      </c>
      <c r="N2362" t="str">
        <f t="shared" si="396"/>
        <v>市川</v>
      </c>
      <c r="O2362" t="str">
        <f t="shared" si="397"/>
        <v>達也</v>
      </c>
      <c r="P2362" t="str">
        <f t="shared" si="398"/>
        <v>イチカワ</v>
      </c>
      <c r="Q2362" t="str">
        <f t="shared" si="399"/>
        <v>タツヤ</v>
      </c>
      <c r="R2362">
        <f t="shared" si="400"/>
        <v>19</v>
      </c>
      <c r="S2362" t="str">
        <f t="shared" si="401"/>
        <v>2003</v>
      </c>
      <c r="T2362" t="str">
        <f t="shared" si="402"/>
        <v>0528</v>
      </c>
      <c r="U2362" t="str">
        <f t="shared" si="403"/>
        <v>2003/05/28</v>
      </c>
      <c r="V2362" t="str">
        <f t="shared" si="404"/>
        <v>大阪</v>
      </c>
      <c r="W2362" t="str">
        <f t="shared" si="405"/>
        <v/>
      </c>
      <c r="X2362" t="str">
        <f t="shared" si="406"/>
        <v>大阪大</v>
      </c>
    </row>
    <row r="2363" spans="1:24" x14ac:dyDescent="0.55000000000000004">
      <c r="A2363" s="7" t="s">
        <v>5073</v>
      </c>
      <c r="B2363" s="7">
        <v>2362</v>
      </c>
      <c r="C2363" s="7" t="s">
        <v>8099</v>
      </c>
      <c r="D2363" s="7" t="s">
        <v>8100</v>
      </c>
      <c r="E2363" s="7" t="s">
        <v>6180</v>
      </c>
      <c r="F2363" s="7">
        <v>21</v>
      </c>
      <c r="G2363" s="7" t="s">
        <v>149</v>
      </c>
      <c r="H2363" s="7" t="s">
        <v>551</v>
      </c>
      <c r="I2363" s="7" t="s">
        <v>747</v>
      </c>
      <c r="J2363" s="7" t="s">
        <v>952</v>
      </c>
      <c r="N2363" t="str">
        <f t="shared" si="396"/>
        <v>岡田</v>
      </c>
      <c r="O2363" t="str">
        <f t="shared" si="397"/>
        <v>一涛</v>
      </c>
      <c r="P2363" t="str">
        <f t="shared" si="398"/>
        <v>オカダ</v>
      </c>
      <c r="Q2363" t="str">
        <f t="shared" si="399"/>
        <v>カズト</v>
      </c>
      <c r="R2363">
        <f t="shared" si="400"/>
        <v>22</v>
      </c>
      <c r="S2363" t="str">
        <f t="shared" si="401"/>
        <v>2000</v>
      </c>
      <c r="T2363" t="str">
        <f t="shared" si="402"/>
        <v>0504</v>
      </c>
      <c r="U2363" t="str">
        <f t="shared" si="403"/>
        <v>2000/05/04</v>
      </c>
      <c r="V2363" t="str">
        <f t="shared" si="404"/>
        <v>大阪</v>
      </c>
      <c r="W2363" t="str">
        <f t="shared" si="405"/>
        <v/>
      </c>
      <c r="X2363" t="str">
        <f t="shared" si="406"/>
        <v>大阪大</v>
      </c>
    </row>
    <row r="2364" spans="1:24" x14ac:dyDescent="0.55000000000000004">
      <c r="A2364" s="7" t="s">
        <v>2568</v>
      </c>
      <c r="B2364" s="7">
        <v>2363</v>
      </c>
      <c r="C2364" s="7" t="s">
        <v>8101</v>
      </c>
      <c r="D2364" s="7" t="s">
        <v>8102</v>
      </c>
      <c r="E2364" s="7" t="s">
        <v>3804</v>
      </c>
      <c r="F2364" s="7">
        <v>18</v>
      </c>
      <c r="G2364" s="7" t="s">
        <v>143</v>
      </c>
      <c r="H2364" s="7" t="s">
        <v>551</v>
      </c>
      <c r="I2364" s="7" t="s">
        <v>783</v>
      </c>
      <c r="J2364" s="7" t="s">
        <v>704</v>
      </c>
      <c r="N2364" t="str">
        <f t="shared" si="396"/>
        <v>濱田</v>
      </c>
      <c r="O2364" t="str">
        <f t="shared" si="397"/>
        <v>誉生</v>
      </c>
      <c r="P2364" t="str">
        <f t="shared" si="398"/>
        <v>ハマダ</v>
      </c>
      <c r="Q2364" t="str">
        <f t="shared" si="399"/>
        <v>ホマレ</v>
      </c>
      <c r="R2364">
        <f t="shared" si="400"/>
        <v>19</v>
      </c>
      <c r="S2364" t="str">
        <f t="shared" si="401"/>
        <v>2003</v>
      </c>
      <c r="T2364" t="str">
        <f t="shared" si="402"/>
        <v>0804</v>
      </c>
      <c r="U2364" t="str">
        <f t="shared" si="403"/>
        <v>2003/08/04</v>
      </c>
      <c r="V2364" t="str">
        <f t="shared" si="404"/>
        <v>兵庫</v>
      </c>
      <c r="W2364" t="str">
        <f t="shared" si="405"/>
        <v/>
      </c>
      <c r="X2364" t="str">
        <f t="shared" si="406"/>
        <v>同志社大</v>
      </c>
    </row>
    <row r="2365" spans="1:24" x14ac:dyDescent="0.55000000000000004">
      <c r="A2365" s="7" t="s">
        <v>2568</v>
      </c>
      <c r="B2365" s="7">
        <v>2364</v>
      </c>
      <c r="C2365" s="7" t="s">
        <v>8103</v>
      </c>
      <c r="D2365" s="7" t="s">
        <v>8104</v>
      </c>
      <c r="E2365" s="7" t="s">
        <v>6993</v>
      </c>
      <c r="F2365" s="7">
        <v>18</v>
      </c>
      <c r="G2365" s="7" t="s">
        <v>143</v>
      </c>
      <c r="H2365" s="7" t="s">
        <v>551</v>
      </c>
      <c r="I2365" s="7" t="s">
        <v>8105</v>
      </c>
      <c r="J2365" s="7" t="s">
        <v>129</v>
      </c>
      <c r="N2365" t="str">
        <f t="shared" si="396"/>
        <v>遠池</v>
      </c>
      <c r="O2365" t="str">
        <f t="shared" si="397"/>
        <v>悠貴</v>
      </c>
      <c r="P2365" t="str">
        <f t="shared" si="398"/>
        <v>トオチ</v>
      </c>
      <c r="Q2365" t="str">
        <f t="shared" si="399"/>
        <v>ユウキ</v>
      </c>
      <c r="R2365">
        <f t="shared" si="400"/>
        <v>19</v>
      </c>
      <c r="S2365" t="str">
        <f t="shared" si="401"/>
        <v>2003</v>
      </c>
      <c r="T2365" t="str">
        <f t="shared" si="402"/>
        <v>0515</v>
      </c>
      <c r="U2365" t="str">
        <f t="shared" si="403"/>
        <v>2003/05/15</v>
      </c>
      <c r="V2365" t="str">
        <f t="shared" si="404"/>
        <v>兵庫</v>
      </c>
      <c r="W2365" t="str">
        <f t="shared" si="405"/>
        <v/>
      </c>
      <c r="X2365" t="str">
        <f t="shared" si="406"/>
        <v>同志社大</v>
      </c>
    </row>
    <row r="2366" spans="1:24" x14ac:dyDescent="0.55000000000000004">
      <c r="A2366" s="7" t="s">
        <v>7821</v>
      </c>
      <c r="B2366" s="7">
        <v>2365</v>
      </c>
      <c r="C2366" s="7" t="s">
        <v>8106</v>
      </c>
      <c r="D2366" s="7" t="s">
        <v>8107</v>
      </c>
      <c r="E2366" s="7" t="s">
        <v>3239</v>
      </c>
      <c r="F2366" s="7">
        <v>19</v>
      </c>
      <c r="G2366" s="7" t="s">
        <v>149</v>
      </c>
      <c r="H2366" s="7" t="s">
        <v>551</v>
      </c>
      <c r="I2366" s="7" t="s">
        <v>2268</v>
      </c>
      <c r="J2366" s="7" t="s">
        <v>1018</v>
      </c>
      <c r="N2366" t="str">
        <f t="shared" si="396"/>
        <v>前川</v>
      </c>
      <c r="O2366" t="str">
        <f t="shared" si="397"/>
        <v>駿介</v>
      </c>
      <c r="P2366" t="str">
        <f t="shared" si="398"/>
        <v>マエカワ</v>
      </c>
      <c r="Q2366" t="str">
        <f t="shared" si="399"/>
        <v>シュンスケ</v>
      </c>
      <c r="R2366">
        <f t="shared" si="400"/>
        <v>20</v>
      </c>
      <c r="S2366" t="str">
        <f t="shared" si="401"/>
        <v>2002</v>
      </c>
      <c r="T2366" t="str">
        <f t="shared" si="402"/>
        <v>0508</v>
      </c>
      <c r="U2366" t="str">
        <f t="shared" si="403"/>
        <v>2002/05/08</v>
      </c>
      <c r="V2366" t="str">
        <f t="shared" si="404"/>
        <v>大阪</v>
      </c>
      <c r="W2366" t="str">
        <f t="shared" si="405"/>
        <v/>
      </c>
      <c r="X2366" t="str">
        <f t="shared" si="406"/>
        <v>関西医科大</v>
      </c>
    </row>
    <row r="2367" spans="1:24" x14ac:dyDescent="0.55000000000000004">
      <c r="A2367" s="7" t="s">
        <v>7821</v>
      </c>
      <c r="B2367" s="7">
        <v>2366</v>
      </c>
      <c r="C2367" s="7" t="s">
        <v>8108</v>
      </c>
      <c r="D2367" s="7" t="s">
        <v>8109</v>
      </c>
      <c r="E2367" s="7" t="s">
        <v>5958</v>
      </c>
      <c r="F2367" s="7">
        <v>19</v>
      </c>
      <c r="G2367" s="7" t="s">
        <v>149</v>
      </c>
      <c r="H2367" s="7" t="s">
        <v>551</v>
      </c>
      <c r="I2367" s="7" t="s">
        <v>5975</v>
      </c>
      <c r="J2367" s="7" t="s">
        <v>425</v>
      </c>
      <c r="N2367" t="str">
        <f t="shared" si="396"/>
        <v>松村</v>
      </c>
      <c r="O2367" t="str">
        <f t="shared" si="397"/>
        <v>安晃</v>
      </c>
      <c r="P2367" t="str">
        <f t="shared" si="398"/>
        <v>マツムラ</v>
      </c>
      <c r="Q2367" t="str">
        <f t="shared" si="399"/>
        <v>ヤスアキ</v>
      </c>
      <c r="R2367">
        <f t="shared" si="400"/>
        <v>20</v>
      </c>
      <c r="S2367" t="str">
        <f t="shared" si="401"/>
        <v>2002</v>
      </c>
      <c r="T2367" t="str">
        <f t="shared" si="402"/>
        <v>0529</v>
      </c>
      <c r="U2367" t="str">
        <f t="shared" si="403"/>
        <v>2002/05/29</v>
      </c>
      <c r="V2367" t="str">
        <f t="shared" si="404"/>
        <v>大阪</v>
      </c>
      <c r="W2367" t="str">
        <f t="shared" si="405"/>
        <v/>
      </c>
      <c r="X2367" t="str">
        <f t="shared" si="406"/>
        <v>関西医科大</v>
      </c>
    </row>
    <row r="2368" spans="1:24" x14ac:dyDescent="0.55000000000000004">
      <c r="A2368" s="7" t="s">
        <v>7821</v>
      </c>
      <c r="B2368" s="7">
        <v>2367</v>
      </c>
      <c r="C2368" s="7" t="s">
        <v>8110</v>
      </c>
      <c r="D2368" s="7" t="s">
        <v>8111</v>
      </c>
      <c r="E2368" s="7" t="s">
        <v>1122</v>
      </c>
      <c r="F2368" s="7">
        <v>18</v>
      </c>
      <c r="G2368" s="7" t="s">
        <v>149</v>
      </c>
      <c r="H2368" s="7" t="s">
        <v>551</v>
      </c>
      <c r="I2368" s="7" t="s">
        <v>6756</v>
      </c>
      <c r="J2368" s="7" t="s">
        <v>8112</v>
      </c>
      <c r="N2368" t="str">
        <f t="shared" si="396"/>
        <v>加納</v>
      </c>
      <c r="O2368" t="str">
        <f t="shared" si="397"/>
        <v>哲杜</v>
      </c>
      <c r="P2368" t="str">
        <f t="shared" si="398"/>
        <v>カノウ</v>
      </c>
      <c r="Q2368" t="str">
        <f t="shared" si="399"/>
        <v>テツト</v>
      </c>
      <c r="R2368">
        <f t="shared" si="400"/>
        <v>18</v>
      </c>
      <c r="S2368" t="str">
        <f t="shared" si="401"/>
        <v>2004</v>
      </c>
      <c r="T2368" t="str">
        <f t="shared" si="402"/>
        <v>0401</v>
      </c>
      <c r="U2368" t="str">
        <f t="shared" si="403"/>
        <v>2004/04/01</v>
      </c>
      <c r="V2368" t="str">
        <f t="shared" si="404"/>
        <v>大阪</v>
      </c>
      <c r="W2368" t="str">
        <f t="shared" si="405"/>
        <v/>
      </c>
      <c r="X2368" t="str">
        <f t="shared" si="406"/>
        <v>関西医科大</v>
      </c>
    </row>
    <row r="2369" spans="1:24" x14ac:dyDescent="0.55000000000000004">
      <c r="A2369" s="7" t="s">
        <v>7821</v>
      </c>
      <c r="B2369" s="7">
        <v>2368</v>
      </c>
      <c r="C2369" s="7" t="s">
        <v>8113</v>
      </c>
      <c r="D2369" s="7" t="s">
        <v>8114</v>
      </c>
      <c r="E2369" s="7" t="s">
        <v>8018</v>
      </c>
      <c r="F2369" s="7">
        <v>18</v>
      </c>
      <c r="G2369" s="7" t="s">
        <v>149</v>
      </c>
      <c r="H2369" s="7" t="s">
        <v>551</v>
      </c>
      <c r="I2369" s="7" t="s">
        <v>150</v>
      </c>
      <c r="J2369" s="7" t="s">
        <v>235</v>
      </c>
      <c r="N2369" t="str">
        <f t="shared" si="396"/>
        <v>齊藤</v>
      </c>
      <c r="O2369" t="str">
        <f t="shared" si="397"/>
        <v>優斗</v>
      </c>
      <c r="P2369" t="str">
        <f t="shared" si="398"/>
        <v>サイトウ</v>
      </c>
      <c r="Q2369" t="str">
        <f t="shared" si="399"/>
        <v>ユウト</v>
      </c>
      <c r="R2369">
        <f t="shared" si="400"/>
        <v>19</v>
      </c>
      <c r="S2369" t="str">
        <f t="shared" si="401"/>
        <v>2003</v>
      </c>
      <c r="T2369" t="str">
        <f t="shared" si="402"/>
        <v>0719</v>
      </c>
      <c r="U2369" t="str">
        <f t="shared" si="403"/>
        <v>2003/07/19</v>
      </c>
      <c r="V2369" t="str">
        <f t="shared" si="404"/>
        <v>大阪</v>
      </c>
      <c r="W2369" t="str">
        <f t="shared" si="405"/>
        <v/>
      </c>
      <c r="X2369" t="str">
        <f t="shared" si="406"/>
        <v>関西医科大</v>
      </c>
    </row>
    <row r="2370" spans="1:24" x14ac:dyDescent="0.55000000000000004">
      <c r="A2370" s="7" t="s">
        <v>7821</v>
      </c>
      <c r="B2370" s="7">
        <v>2369</v>
      </c>
      <c r="C2370" s="7" t="s">
        <v>8115</v>
      </c>
      <c r="D2370" s="7" t="s">
        <v>8116</v>
      </c>
      <c r="E2370" s="7" t="s">
        <v>1493</v>
      </c>
      <c r="F2370" s="7">
        <v>18</v>
      </c>
      <c r="G2370" s="7" t="s">
        <v>149</v>
      </c>
      <c r="H2370" s="7" t="s">
        <v>551</v>
      </c>
      <c r="I2370" s="7" t="s">
        <v>8117</v>
      </c>
      <c r="J2370" s="7" t="s">
        <v>1114</v>
      </c>
      <c r="N2370" t="str">
        <f t="shared" si="396"/>
        <v>高田</v>
      </c>
      <c r="O2370" t="str">
        <f t="shared" si="397"/>
        <v>大也</v>
      </c>
      <c r="P2370" t="str">
        <f t="shared" si="398"/>
        <v>タカタ</v>
      </c>
      <c r="Q2370" t="str">
        <f t="shared" si="399"/>
        <v>マサヤ</v>
      </c>
      <c r="R2370">
        <f t="shared" si="400"/>
        <v>19</v>
      </c>
      <c r="S2370" t="str">
        <f t="shared" si="401"/>
        <v>2003</v>
      </c>
      <c r="T2370" t="str">
        <f t="shared" si="402"/>
        <v>0925</v>
      </c>
      <c r="U2370" t="str">
        <f t="shared" si="403"/>
        <v>2003/09/25</v>
      </c>
      <c r="V2370" t="str">
        <f t="shared" si="404"/>
        <v>大阪</v>
      </c>
      <c r="W2370" t="str">
        <f t="shared" si="405"/>
        <v/>
      </c>
      <c r="X2370" t="str">
        <f t="shared" si="406"/>
        <v>関西医科大</v>
      </c>
    </row>
    <row r="2371" spans="1:24" x14ac:dyDescent="0.55000000000000004">
      <c r="A2371" s="7" t="s">
        <v>5425</v>
      </c>
      <c r="B2371" s="7">
        <v>2370</v>
      </c>
      <c r="C2371" s="7" t="s">
        <v>8118</v>
      </c>
      <c r="D2371" s="7" t="s">
        <v>8119</v>
      </c>
      <c r="E2371" s="7" t="s">
        <v>6835</v>
      </c>
      <c r="F2371" s="7">
        <v>18</v>
      </c>
      <c r="G2371" s="7" t="s">
        <v>149</v>
      </c>
      <c r="H2371" s="7" t="s">
        <v>551</v>
      </c>
      <c r="I2371" s="7" t="s">
        <v>8120</v>
      </c>
      <c r="J2371" s="7" t="s">
        <v>8121</v>
      </c>
      <c r="N2371" t="str">
        <f t="shared" ref="N2371:N2434" si="407">IFERROR(LEFT($C2371,FIND("　",$C2371)-1),"")</f>
        <v>宮口</v>
      </c>
      <c r="O2371" t="str">
        <f t="shared" ref="O2371:O2434" si="408">IFERROR(RIGHT($C2371,LEN($C2371)-FIND("　",$C2371)),"")</f>
        <v>絹道</v>
      </c>
      <c r="P2371" t="str">
        <f t="shared" ref="P2371:P2434" si="409">IFERROR(DBCS(LEFT($D2371,FIND(" ",$D2371)-1)),"")</f>
        <v>ミヤグチ</v>
      </c>
      <c r="Q2371" t="str">
        <f t="shared" ref="Q2371:Q2434" si="410">IFERROR(DBCS(RIGHT($D2371,LEN($D2371)-FIND(" ",$D2371))),"")</f>
        <v>マサミチ</v>
      </c>
      <c r="R2371">
        <f t="shared" ref="R2371:R2434" si="411">IFERROR(IF(AND(129&lt;VALUE($T2371),VALUE($T2371)&lt;=401),$F2371,$F2371+1),"")</f>
        <v>19</v>
      </c>
      <c r="S2371" t="str">
        <f t="shared" ref="S2371:S2434" si="412">IF($E2371="","",IF(LEFT($E2371,1)="9","19"&amp;LEFT($E2371,2),"20"&amp;LEFT($E2371,2)))</f>
        <v>2003</v>
      </c>
      <c r="T2371" t="str">
        <f t="shared" ref="T2371:T2434" si="413">IFERROR(RIGHT($E2371,4),"")</f>
        <v>0919</v>
      </c>
      <c r="U2371" t="str">
        <f t="shared" ref="U2371:U2434" si="414">IF($S2371="","",$S2371&amp;"/"&amp;LEFT($T2371,2)&amp;"/"&amp;RIGHT($T2371,2))</f>
        <v>2003/09/19</v>
      </c>
      <c r="V2371" t="str">
        <f t="shared" ref="V2371:V2434" si="415">IFERROR(IF($G2371="北海道",$G2371,LEFT($G2371,LEN($G2371)-1)),"")</f>
        <v>大阪</v>
      </c>
      <c r="W2371" t="str">
        <f t="shared" ref="W2371:W2434" si="416">IF($H2371="","",RIGHT(100000000000+$H2371,11))</f>
        <v/>
      </c>
      <c r="X2371" t="str">
        <f t="shared" ref="X2371:X2434" si="417">IFERROR(LEFT($A2371,FIND("大学",$A2371))&amp;RIGHT($A2371,LEN($A2371)-FIND("大学",$A2371)-1),"")</f>
        <v>関西外国語大</v>
      </c>
    </row>
    <row r="2372" spans="1:24" x14ac:dyDescent="0.55000000000000004">
      <c r="A2372" s="7" t="s">
        <v>5425</v>
      </c>
      <c r="B2372" s="7">
        <v>2371</v>
      </c>
      <c r="C2372" s="7" t="s">
        <v>8122</v>
      </c>
      <c r="D2372" s="7" t="s">
        <v>8123</v>
      </c>
      <c r="E2372" s="7" t="s">
        <v>4254</v>
      </c>
      <c r="F2372" s="7">
        <v>18</v>
      </c>
      <c r="G2372" s="7" t="s">
        <v>149</v>
      </c>
      <c r="H2372" s="7" t="s">
        <v>551</v>
      </c>
      <c r="I2372" s="7" t="s">
        <v>7675</v>
      </c>
      <c r="J2372" s="7" t="s">
        <v>8124</v>
      </c>
      <c r="N2372" t="str">
        <f t="shared" si="407"/>
        <v>細川</v>
      </c>
      <c r="O2372" t="str">
        <f t="shared" si="408"/>
        <v>怜央</v>
      </c>
      <c r="P2372" t="str">
        <f t="shared" si="409"/>
        <v>ホソカワ</v>
      </c>
      <c r="Q2372" t="str">
        <f t="shared" si="410"/>
        <v>レオ</v>
      </c>
      <c r="R2372">
        <f t="shared" si="411"/>
        <v>19</v>
      </c>
      <c r="S2372" t="str">
        <f t="shared" si="412"/>
        <v>2003</v>
      </c>
      <c r="T2372" t="str">
        <f t="shared" si="413"/>
        <v>0408</v>
      </c>
      <c r="U2372" t="str">
        <f t="shared" si="414"/>
        <v>2003/04/08</v>
      </c>
      <c r="V2372" t="str">
        <f t="shared" si="415"/>
        <v>大阪</v>
      </c>
      <c r="W2372" t="str">
        <f t="shared" si="416"/>
        <v/>
      </c>
      <c r="X2372" t="str">
        <f t="shared" si="417"/>
        <v>関西外国語大</v>
      </c>
    </row>
    <row r="2373" spans="1:24" x14ac:dyDescent="0.55000000000000004">
      <c r="A2373" s="7" t="s">
        <v>5425</v>
      </c>
      <c r="B2373" s="7">
        <v>2372</v>
      </c>
      <c r="C2373" s="7" t="s">
        <v>8125</v>
      </c>
      <c r="D2373" s="7" t="s">
        <v>8126</v>
      </c>
      <c r="E2373" s="7" t="s">
        <v>3515</v>
      </c>
      <c r="F2373" s="7">
        <v>19</v>
      </c>
      <c r="G2373" s="7" t="s">
        <v>1220</v>
      </c>
      <c r="H2373" s="7" t="s">
        <v>551</v>
      </c>
      <c r="I2373" s="7" t="s">
        <v>783</v>
      </c>
      <c r="J2373" s="7" t="s">
        <v>1688</v>
      </c>
      <c r="N2373" t="str">
        <f t="shared" si="407"/>
        <v>濱田</v>
      </c>
      <c r="O2373" t="str">
        <f t="shared" si="408"/>
        <v>魁人</v>
      </c>
      <c r="P2373" t="str">
        <f t="shared" si="409"/>
        <v>ハマダ</v>
      </c>
      <c r="Q2373" t="str">
        <f t="shared" si="410"/>
        <v>カイト</v>
      </c>
      <c r="R2373">
        <f t="shared" si="411"/>
        <v>20</v>
      </c>
      <c r="S2373" t="str">
        <f t="shared" si="412"/>
        <v>2002</v>
      </c>
      <c r="T2373" t="str">
        <f t="shared" si="413"/>
        <v>0826</v>
      </c>
      <c r="U2373" t="str">
        <f t="shared" si="414"/>
        <v>2002/08/26</v>
      </c>
      <c r="V2373" t="str">
        <f t="shared" si="415"/>
        <v>和歌山</v>
      </c>
      <c r="W2373" t="str">
        <f t="shared" si="416"/>
        <v/>
      </c>
      <c r="X2373" t="str">
        <f t="shared" si="417"/>
        <v>関西外国語大</v>
      </c>
    </row>
    <row r="2374" spans="1:24" x14ac:dyDescent="0.55000000000000004">
      <c r="A2374" s="7" t="s">
        <v>5425</v>
      </c>
      <c r="B2374" s="7">
        <v>2373</v>
      </c>
      <c r="C2374" s="7" t="s">
        <v>8127</v>
      </c>
      <c r="D2374" s="7" t="s">
        <v>8128</v>
      </c>
      <c r="E2374" s="7" t="s">
        <v>8129</v>
      </c>
      <c r="F2374" s="7">
        <v>18</v>
      </c>
      <c r="G2374" s="7" t="s">
        <v>149</v>
      </c>
      <c r="H2374" s="7" t="s">
        <v>551</v>
      </c>
      <c r="I2374" s="7" t="s">
        <v>8130</v>
      </c>
      <c r="J2374" s="7" t="s">
        <v>117</v>
      </c>
      <c r="N2374" t="str">
        <f t="shared" si="407"/>
        <v>白川</v>
      </c>
      <c r="O2374" t="str">
        <f t="shared" si="408"/>
        <v>拓実</v>
      </c>
      <c r="P2374" t="str">
        <f t="shared" si="409"/>
        <v>シラカワ</v>
      </c>
      <c r="Q2374" t="str">
        <f t="shared" si="410"/>
        <v>タクミ</v>
      </c>
      <c r="R2374">
        <f t="shared" si="411"/>
        <v>19</v>
      </c>
      <c r="S2374" t="str">
        <f t="shared" si="412"/>
        <v>2003</v>
      </c>
      <c r="T2374" t="str">
        <f t="shared" si="413"/>
        <v>0903</v>
      </c>
      <c r="U2374" t="str">
        <f t="shared" si="414"/>
        <v>2003/09/03</v>
      </c>
      <c r="V2374" t="str">
        <f t="shared" si="415"/>
        <v>大阪</v>
      </c>
      <c r="W2374" t="str">
        <f t="shared" si="416"/>
        <v/>
      </c>
      <c r="X2374" t="str">
        <f t="shared" si="417"/>
        <v>関西外国語大</v>
      </c>
    </row>
    <row r="2375" spans="1:24" x14ac:dyDescent="0.55000000000000004">
      <c r="A2375" s="7" t="s">
        <v>5425</v>
      </c>
      <c r="B2375" s="7">
        <v>2374</v>
      </c>
      <c r="C2375" s="7" t="s">
        <v>8131</v>
      </c>
      <c r="D2375" s="7" t="s">
        <v>8132</v>
      </c>
      <c r="E2375" s="7" t="s">
        <v>8133</v>
      </c>
      <c r="F2375" s="7">
        <v>18</v>
      </c>
      <c r="G2375" s="7" t="s">
        <v>149</v>
      </c>
      <c r="H2375" s="7" t="s">
        <v>551</v>
      </c>
      <c r="I2375" s="7" t="s">
        <v>6249</v>
      </c>
      <c r="J2375" s="7" t="s">
        <v>8134</v>
      </c>
      <c r="N2375" t="str">
        <f t="shared" si="407"/>
        <v>北浦</v>
      </c>
      <c r="O2375" t="str">
        <f t="shared" si="408"/>
        <v>成秀</v>
      </c>
      <c r="P2375" t="str">
        <f t="shared" si="409"/>
        <v>キタウラ</v>
      </c>
      <c r="Q2375" t="str">
        <f t="shared" si="410"/>
        <v>セイシュウ</v>
      </c>
      <c r="R2375">
        <f t="shared" si="411"/>
        <v>18</v>
      </c>
      <c r="S2375" t="str">
        <f t="shared" si="412"/>
        <v>2004</v>
      </c>
      <c r="T2375" t="str">
        <f t="shared" si="413"/>
        <v>0326</v>
      </c>
      <c r="U2375" t="str">
        <f t="shared" si="414"/>
        <v>2004/03/26</v>
      </c>
      <c r="V2375" t="str">
        <f t="shared" si="415"/>
        <v>大阪</v>
      </c>
      <c r="W2375" t="str">
        <f t="shared" si="416"/>
        <v/>
      </c>
      <c r="X2375" t="str">
        <f t="shared" si="417"/>
        <v>関西外国語大</v>
      </c>
    </row>
    <row r="2376" spans="1:24" x14ac:dyDescent="0.55000000000000004">
      <c r="A2376" s="7" t="s">
        <v>5425</v>
      </c>
      <c r="B2376" s="7">
        <v>2375</v>
      </c>
      <c r="C2376" s="7" t="s">
        <v>8135</v>
      </c>
      <c r="D2376" s="7" t="s">
        <v>8136</v>
      </c>
      <c r="E2376" s="7" t="s">
        <v>6471</v>
      </c>
      <c r="F2376" s="7">
        <v>18</v>
      </c>
      <c r="G2376" s="7" t="s">
        <v>143</v>
      </c>
      <c r="H2376" s="7" t="s">
        <v>551</v>
      </c>
      <c r="I2376" s="7" t="s">
        <v>5432</v>
      </c>
      <c r="J2376" s="7" t="s">
        <v>1500</v>
      </c>
      <c r="N2376" t="str">
        <f t="shared" si="407"/>
        <v>高山</v>
      </c>
      <c r="O2376" t="str">
        <f t="shared" si="408"/>
        <v>佳紀</v>
      </c>
      <c r="P2376" t="str">
        <f t="shared" si="409"/>
        <v>コウヤマ</v>
      </c>
      <c r="Q2376" t="str">
        <f t="shared" si="410"/>
        <v>ヨシキ</v>
      </c>
      <c r="R2376">
        <f t="shared" si="411"/>
        <v>19</v>
      </c>
      <c r="S2376" t="str">
        <f t="shared" si="412"/>
        <v>2003</v>
      </c>
      <c r="T2376" t="str">
        <f t="shared" si="413"/>
        <v>0428</v>
      </c>
      <c r="U2376" t="str">
        <f t="shared" si="414"/>
        <v>2003/04/28</v>
      </c>
      <c r="V2376" t="str">
        <f t="shared" si="415"/>
        <v>兵庫</v>
      </c>
      <c r="W2376" t="str">
        <f t="shared" si="416"/>
        <v/>
      </c>
      <c r="X2376" t="str">
        <f t="shared" si="417"/>
        <v>関西外国語大</v>
      </c>
    </row>
    <row r="2377" spans="1:24" x14ac:dyDescent="0.55000000000000004">
      <c r="A2377" s="7" t="s">
        <v>5425</v>
      </c>
      <c r="B2377" s="7">
        <v>2376</v>
      </c>
      <c r="C2377" s="7" t="s">
        <v>8137</v>
      </c>
      <c r="D2377" s="7" t="s">
        <v>8138</v>
      </c>
      <c r="E2377" s="7" t="s">
        <v>8139</v>
      </c>
      <c r="F2377" s="7">
        <v>18</v>
      </c>
      <c r="G2377" s="7" t="s">
        <v>143</v>
      </c>
      <c r="H2377" s="7" t="s">
        <v>551</v>
      </c>
      <c r="I2377" s="7" t="s">
        <v>8140</v>
      </c>
      <c r="J2377" s="7" t="s">
        <v>165</v>
      </c>
      <c r="N2377" t="str">
        <f t="shared" si="407"/>
        <v>難波</v>
      </c>
      <c r="O2377" t="str">
        <f t="shared" si="408"/>
        <v>颯太</v>
      </c>
      <c r="P2377" t="str">
        <f t="shared" si="409"/>
        <v>ナンバ</v>
      </c>
      <c r="Q2377" t="str">
        <f t="shared" si="410"/>
        <v>ソウタ</v>
      </c>
      <c r="R2377">
        <f t="shared" si="411"/>
        <v>19</v>
      </c>
      <c r="S2377" t="str">
        <f t="shared" si="412"/>
        <v>2004</v>
      </c>
      <c r="T2377" t="str">
        <f t="shared" si="413"/>
        <v>0111</v>
      </c>
      <c r="U2377" t="str">
        <f t="shared" si="414"/>
        <v>2004/01/11</v>
      </c>
      <c r="V2377" t="str">
        <f t="shared" si="415"/>
        <v>兵庫</v>
      </c>
      <c r="W2377" t="str">
        <f t="shared" si="416"/>
        <v/>
      </c>
      <c r="X2377" t="str">
        <f t="shared" si="417"/>
        <v>関西外国語大</v>
      </c>
    </row>
    <row r="2378" spans="1:24" x14ac:dyDescent="0.55000000000000004">
      <c r="A2378" s="7" t="s">
        <v>5425</v>
      </c>
      <c r="B2378" s="7">
        <v>2377</v>
      </c>
      <c r="C2378" s="7" t="s">
        <v>8141</v>
      </c>
      <c r="D2378" s="7" t="s">
        <v>8142</v>
      </c>
      <c r="E2378" s="7" t="s">
        <v>8143</v>
      </c>
      <c r="F2378" s="7">
        <v>18</v>
      </c>
      <c r="G2378" s="7" t="s">
        <v>143</v>
      </c>
      <c r="H2378" s="7" t="s">
        <v>551</v>
      </c>
      <c r="I2378" s="7" t="s">
        <v>7846</v>
      </c>
      <c r="J2378" s="7" t="s">
        <v>8144</v>
      </c>
      <c r="N2378" t="str">
        <f t="shared" si="407"/>
        <v>前川</v>
      </c>
      <c r="O2378" t="str">
        <f t="shared" si="408"/>
        <v>蒼空</v>
      </c>
      <c r="P2378" t="str">
        <f t="shared" si="409"/>
        <v>マエガワ</v>
      </c>
      <c r="Q2378" t="str">
        <f t="shared" si="410"/>
        <v>アオイ</v>
      </c>
      <c r="R2378">
        <f t="shared" si="411"/>
        <v>19</v>
      </c>
      <c r="S2378" t="str">
        <f t="shared" si="412"/>
        <v>2003</v>
      </c>
      <c r="T2378" t="str">
        <f t="shared" si="413"/>
        <v>0704</v>
      </c>
      <c r="U2378" t="str">
        <f t="shared" si="414"/>
        <v>2003/07/04</v>
      </c>
      <c r="V2378" t="str">
        <f t="shared" si="415"/>
        <v>兵庫</v>
      </c>
      <c r="W2378" t="str">
        <f t="shared" si="416"/>
        <v/>
      </c>
      <c r="X2378" t="str">
        <f t="shared" si="417"/>
        <v>関西外国語大</v>
      </c>
    </row>
    <row r="2379" spans="1:24" x14ac:dyDescent="0.55000000000000004">
      <c r="A2379" s="7" t="s">
        <v>5425</v>
      </c>
      <c r="B2379" s="7">
        <v>2378</v>
      </c>
      <c r="C2379" s="7" t="s">
        <v>8145</v>
      </c>
      <c r="D2379" s="7" t="s">
        <v>8146</v>
      </c>
      <c r="E2379" s="7" t="s">
        <v>6871</v>
      </c>
      <c r="F2379" s="7">
        <v>18</v>
      </c>
      <c r="G2379" s="7" t="s">
        <v>121</v>
      </c>
      <c r="H2379" s="7" t="s">
        <v>551</v>
      </c>
      <c r="I2379" s="7" t="s">
        <v>8117</v>
      </c>
      <c r="J2379" s="7" t="s">
        <v>1508</v>
      </c>
      <c r="N2379" t="str">
        <f t="shared" si="407"/>
        <v>高田</v>
      </c>
      <c r="O2379" t="str">
        <f t="shared" si="408"/>
        <v>虎雅</v>
      </c>
      <c r="P2379" t="str">
        <f t="shared" si="409"/>
        <v>タカタ</v>
      </c>
      <c r="Q2379" t="str">
        <f t="shared" si="410"/>
        <v>タイガ</v>
      </c>
      <c r="R2379">
        <f t="shared" si="411"/>
        <v>19</v>
      </c>
      <c r="S2379" t="str">
        <f t="shared" si="412"/>
        <v>2003</v>
      </c>
      <c r="T2379" t="str">
        <f t="shared" si="413"/>
        <v>0811</v>
      </c>
      <c r="U2379" t="str">
        <f t="shared" si="414"/>
        <v>2003/08/11</v>
      </c>
      <c r="V2379" t="str">
        <f t="shared" si="415"/>
        <v>京都</v>
      </c>
      <c r="W2379" t="str">
        <f t="shared" si="416"/>
        <v/>
      </c>
      <c r="X2379" t="str">
        <f t="shared" si="417"/>
        <v>関西外国語大</v>
      </c>
    </row>
    <row r="2380" spans="1:24" x14ac:dyDescent="0.55000000000000004">
      <c r="A2380" s="7" t="s">
        <v>1955</v>
      </c>
      <c r="B2380" s="7">
        <v>2379</v>
      </c>
      <c r="C2380" s="7" t="s">
        <v>8147</v>
      </c>
      <c r="D2380" s="7" t="s">
        <v>8148</v>
      </c>
      <c r="E2380" s="7" t="s">
        <v>8149</v>
      </c>
      <c r="F2380" s="7">
        <v>18</v>
      </c>
      <c r="G2380" s="7" t="s">
        <v>149</v>
      </c>
      <c r="H2380" s="7" t="s">
        <v>551</v>
      </c>
      <c r="I2380" s="7" t="s">
        <v>6211</v>
      </c>
      <c r="J2380" s="7" t="s">
        <v>8150</v>
      </c>
      <c r="N2380" t="str">
        <f t="shared" si="407"/>
        <v>南</v>
      </c>
      <c r="O2380" t="str">
        <f t="shared" si="408"/>
        <v>侑希</v>
      </c>
      <c r="P2380" t="str">
        <f t="shared" si="409"/>
        <v>ミナミ</v>
      </c>
      <c r="Q2380" t="str">
        <f t="shared" si="410"/>
        <v>ユウキ</v>
      </c>
      <c r="R2380">
        <f t="shared" si="411"/>
        <v>19</v>
      </c>
      <c r="S2380" t="str">
        <f t="shared" si="412"/>
        <v>2003</v>
      </c>
      <c r="T2380" t="str">
        <f t="shared" si="413"/>
        <v>0911</v>
      </c>
      <c r="U2380" t="str">
        <f t="shared" si="414"/>
        <v>2003/09/11</v>
      </c>
      <c r="V2380" t="str">
        <f t="shared" si="415"/>
        <v>大阪</v>
      </c>
      <c r="W2380" t="str">
        <f t="shared" si="416"/>
        <v/>
      </c>
      <c r="X2380" t="str">
        <f t="shared" si="417"/>
        <v>近畿大</v>
      </c>
    </row>
    <row r="2381" spans="1:24" x14ac:dyDescent="0.55000000000000004">
      <c r="A2381" s="7" t="s">
        <v>1955</v>
      </c>
      <c r="B2381" s="7">
        <v>2380</v>
      </c>
      <c r="C2381" s="7" t="s">
        <v>8151</v>
      </c>
      <c r="D2381" s="7" t="s">
        <v>8152</v>
      </c>
      <c r="E2381" s="7" t="s">
        <v>3435</v>
      </c>
      <c r="F2381" s="7">
        <v>18</v>
      </c>
      <c r="G2381" s="7" t="s">
        <v>196</v>
      </c>
      <c r="H2381" s="7" t="s">
        <v>551</v>
      </c>
      <c r="I2381" s="7" t="s">
        <v>1687</v>
      </c>
      <c r="J2381" s="7" t="s">
        <v>1636</v>
      </c>
      <c r="N2381" t="str">
        <f t="shared" si="407"/>
        <v>大川</v>
      </c>
      <c r="O2381" t="str">
        <f t="shared" si="408"/>
        <v>祥太</v>
      </c>
      <c r="P2381" t="str">
        <f t="shared" si="409"/>
        <v>オオカワ</v>
      </c>
      <c r="Q2381" t="str">
        <f t="shared" si="410"/>
        <v>ショウタ</v>
      </c>
      <c r="R2381">
        <f t="shared" si="411"/>
        <v>19</v>
      </c>
      <c r="S2381" t="str">
        <f t="shared" si="412"/>
        <v>2003</v>
      </c>
      <c r="T2381" t="str">
        <f t="shared" si="413"/>
        <v>0823</v>
      </c>
      <c r="U2381" t="str">
        <f t="shared" si="414"/>
        <v>2003/08/23</v>
      </c>
      <c r="V2381" t="str">
        <f t="shared" si="415"/>
        <v>三重</v>
      </c>
      <c r="W2381" t="str">
        <f t="shared" si="416"/>
        <v/>
      </c>
      <c r="X2381" t="str">
        <f t="shared" si="417"/>
        <v>近畿大</v>
      </c>
    </row>
    <row r="2382" spans="1:24" x14ac:dyDescent="0.55000000000000004">
      <c r="A2382" s="7" t="s">
        <v>1955</v>
      </c>
      <c r="B2382" s="7">
        <v>2381</v>
      </c>
      <c r="C2382" s="7" t="s">
        <v>8153</v>
      </c>
      <c r="D2382" s="7" t="s">
        <v>8154</v>
      </c>
      <c r="E2382" s="7" t="s">
        <v>6743</v>
      </c>
      <c r="F2382" s="7">
        <v>18</v>
      </c>
      <c r="G2382" s="7" t="s">
        <v>149</v>
      </c>
      <c r="H2382" s="7" t="s">
        <v>551</v>
      </c>
      <c r="I2382" s="7" t="s">
        <v>3812</v>
      </c>
      <c r="J2382" s="7" t="s">
        <v>1753</v>
      </c>
      <c r="N2382" t="str">
        <f t="shared" si="407"/>
        <v>吉川</v>
      </c>
      <c r="O2382" t="str">
        <f t="shared" si="408"/>
        <v>偉己</v>
      </c>
      <c r="P2382" t="str">
        <f t="shared" si="409"/>
        <v>ヨシカワ</v>
      </c>
      <c r="Q2382" t="str">
        <f t="shared" si="410"/>
        <v>イツキ</v>
      </c>
      <c r="R2382">
        <f t="shared" si="411"/>
        <v>19</v>
      </c>
      <c r="S2382" t="str">
        <f t="shared" si="412"/>
        <v>2003</v>
      </c>
      <c r="T2382" t="str">
        <f t="shared" si="413"/>
        <v>0708</v>
      </c>
      <c r="U2382" t="str">
        <f t="shared" si="414"/>
        <v>2003/07/08</v>
      </c>
      <c r="V2382" t="str">
        <f t="shared" si="415"/>
        <v>大阪</v>
      </c>
      <c r="W2382" t="str">
        <f t="shared" si="416"/>
        <v/>
      </c>
      <c r="X2382" t="str">
        <f t="shared" si="417"/>
        <v>近畿大</v>
      </c>
    </row>
    <row r="2383" spans="1:24" x14ac:dyDescent="0.55000000000000004">
      <c r="A2383" s="7" t="s">
        <v>1955</v>
      </c>
      <c r="B2383" s="7">
        <v>2382</v>
      </c>
      <c r="C2383" s="7" t="s">
        <v>8155</v>
      </c>
      <c r="D2383" s="7" t="s">
        <v>8156</v>
      </c>
      <c r="E2383" s="7" t="s">
        <v>8049</v>
      </c>
      <c r="F2383" s="7">
        <v>18</v>
      </c>
      <c r="G2383" s="7" t="s">
        <v>115</v>
      </c>
      <c r="H2383" s="7" t="s">
        <v>551</v>
      </c>
      <c r="I2383" s="7" t="s">
        <v>2858</v>
      </c>
      <c r="J2383" s="7" t="s">
        <v>4246</v>
      </c>
      <c r="N2383" t="str">
        <f t="shared" si="407"/>
        <v>浅井</v>
      </c>
      <c r="O2383" t="str">
        <f t="shared" si="408"/>
        <v>謙臣</v>
      </c>
      <c r="P2383" t="str">
        <f t="shared" si="409"/>
        <v>アサイ</v>
      </c>
      <c r="Q2383" t="str">
        <f t="shared" si="410"/>
        <v>ケンシン</v>
      </c>
      <c r="R2383">
        <f t="shared" si="411"/>
        <v>19</v>
      </c>
      <c r="S2383" t="str">
        <f t="shared" si="412"/>
        <v>2003</v>
      </c>
      <c r="T2383" t="str">
        <f t="shared" si="413"/>
        <v>0623</v>
      </c>
      <c r="U2383" t="str">
        <f t="shared" si="414"/>
        <v>2003/06/23</v>
      </c>
      <c r="V2383" t="str">
        <f t="shared" si="415"/>
        <v>愛知</v>
      </c>
      <c r="W2383" t="str">
        <f t="shared" si="416"/>
        <v/>
      </c>
      <c r="X2383" t="str">
        <f t="shared" si="417"/>
        <v>近畿大</v>
      </c>
    </row>
    <row r="2384" spans="1:24" x14ac:dyDescent="0.55000000000000004">
      <c r="A2384" s="7" t="s">
        <v>3684</v>
      </c>
      <c r="B2384" s="7">
        <v>2383</v>
      </c>
      <c r="C2384" s="7" t="s">
        <v>8157</v>
      </c>
      <c r="D2384" s="7" t="s">
        <v>8158</v>
      </c>
      <c r="E2384" s="7" t="s">
        <v>7003</v>
      </c>
      <c r="F2384" s="7">
        <v>18</v>
      </c>
      <c r="G2384" s="7" t="s">
        <v>143</v>
      </c>
      <c r="H2384" s="7" t="s">
        <v>551</v>
      </c>
      <c r="I2384" s="7" t="s">
        <v>823</v>
      </c>
      <c r="J2384" s="7" t="s">
        <v>789</v>
      </c>
      <c r="N2384" t="str">
        <f t="shared" si="407"/>
        <v>田中</v>
      </c>
      <c r="O2384" t="str">
        <f t="shared" si="408"/>
        <v>修平</v>
      </c>
      <c r="P2384" t="str">
        <f t="shared" si="409"/>
        <v>タナカ</v>
      </c>
      <c r="Q2384" t="str">
        <f t="shared" si="410"/>
        <v>シュウヘイ</v>
      </c>
      <c r="R2384">
        <f t="shared" si="411"/>
        <v>19</v>
      </c>
      <c r="S2384" t="str">
        <f t="shared" si="412"/>
        <v>2003</v>
      </c>
      <c r="T2384" t="str">
        <f t="shared" si="413"/>
        <v>0620</v>
      </c>
      <c r="U2384" t="str">
        <f t="shared" si="414"/>
        <v>2003/06/20</v>
      </c>
      <c r="V2384" t="str">
        <f t="shared" si="415"/>
        <v>兵庫</v>
      </c>
      <c r="W2384" t="str">
        <f t="shared" si="416"/>
        <v/>
      </c>
      <c r="X2384" t="str">
        <f t="shared" si="417"/>
        <v>兵庫県立大</v>
      </c>
    </row>
    <row r="2385" spans="1:24" x14ac:dyDescent="0.55000000000000004">
      <c r="A2385" s="7" t="s">
        <v>3684</v>
      </c>
      <c r="B2385" s="7">
        <v>2384</v>
      </c>
      <c r="C2385" s="7" t="s">
        <v>8159</v>
      </c>
      <c r="D2385" s="7" t="s">
        <v>8160</v>
      </c>
      <c r="E2385" s="7" t="s">
        <v>8161</v>
      </c>
      <c r="F2385" s="7">
        <v>19</v>
      </c>
      <c r="G2385" s="7" t="s">
        <v>143</v>
      </c>
      <c r="H2385" s="7" t="s">
        <v>551</v>
      </c>
      <c r="I2385" s="7" t="s">
        <v>1053</v>
      </c>
      <c r="J2385" s="7" t="s">
        <v>1928</v>
      </c>
      <c r="N2385" t="str">
        <f t="shared" si="407"/>
        <v>中井</v>
      </c>
      <c r="O2385" t="str">
        <f t="shared" si="408"/>
        <v>琉人</v>
      </c>
      <c r="P2385" t="str">
        <f t="shared" si="409"/>
        <v>ナカイ</v>
      </c>
      <c r="Q2385" t="str">
        <f t="shared" si="410"/>
        <v>リュウト</v>
      </c>
      <c r="R2385">
        <f t="shared" si="411"/>
        <v>19</v>
      </c>
      <c r="S2385" t="str">
        <f t="shared" si="412"/>
        <v>2003</v>
      </c>
      <c r="T2385" t="str">
        <f t="shared" si="413"/>
        <v>0329</v>
      </c>
      <c r="U2385" t="str">
        <f t="shared" si="414"/>
        <v>2003/03/29</v>
      </c>
      <c r="V2385" t="str">
        <f t="shared" si="415"/>
        <v>兵庫</v>
      </c>
      <c r="W2385" t="str">
        <f t="shared" si="416"/>
        <v/>
      </c>
      <c r="X2385" t="str">
        <f t="shared" si="417"/>
        <v>兵庫県立大</v>
      </c>
    </row>
    <row r="2386" spans="1:24" x14ac:dyDescent="0.55000000000000004">
      <c r="A2386" s="7" t="s">
        <v>3684</v>
      </c>
      <c r="B2386" s="7">
        <v>2385</v>
      </c>
      <c r="C2386" s="7" t="s">
        <v>8162</v>
      </c>
      <c r="D2386" s="7" t="s">
        <v>8163</v>
      </c>
      <c r="E2386" s="7" t="s">
        <v>7929</v>
      </c>
      <c r="F2386" s="7">
        <v>18</v>
      </c>
      <c r="G2386" s="7" t="s">
        <v>143</v>
      </c>
      <c r="H2386" s="7" t="s">
        <v>551</v>
      </c>
      <c r="I2386" s="7" t="s">
        <v>1586</v>
      </c>
      <c r="J2386" s="7" t="s">
        <v>284</v>
      </c>
      <c r="N2386" t="str">
        <f t="shared" si="407"/>
        <v>畑</v>
      </c>
      <c r="O2386" t="str">
        <f t="shared" si="408"/>
        <v>諒太郎</v>
      </c>
      <c r="P2386" t="str">
        <f t="shared" si="409"/>
        <v>ハタ</v>
      </c>
      <c r="Q2386" t="str">
        <f t="shared" si="410"/>
        <v>リョウタロウ</v>
      </c>
      <c r="R2386">
        <f t="shared" si="411"/>
        <v>19</v>
      </c>
      <c r="S2386" t="str">
        <f t="shared" si="412"/>
        <v>2003</v>
      </c>
      <c r="T2386" t="str">
        <f t="shared" si="413"/>
        <v>1220</v>
      </c>
      <c r="U2386" t="str">
        <f t="shared" si="414"/>
        <v>2003/12/20</v>
      </c>
      <c r="V2386" t="str">
        <f t="shared" si="415"/>
        <v>兵庫</v>
      </c>
      <c r="W2386" t="str">
        <f t="shared" si="416"/>
        <v/>
      </c>
      <c r="X2386" t="str">
        <f t="shared" si="417"/>
        <v>兵庫県立大</v>
      </c>
    </row>
    <row r="2387" spans="1:24" x14ac:dyDescent="0.55000000000000004">
      <c r="A2387" s="7" t="s">
        <v>3684</v>
      </c>
      <c r="B2387" s="7">
        <v>2386</v>
      </c>
      <c r="C2387" s="7" t="s">
        <v>8164</v>
      </c>
      <c r="D2387" s="7" t="s">
        <v>8165</v>
      </c>
      <c r="E2387" s="7" t="s">
        <v>6292</v>
      </c>
      <c r="F2387" s="7">
        <v>19</v>
      </c>
      <c r="G2387" s="7" t="s">
        <v>143</v>
      </c>
      <c r="H2387" s="7" t="s">
        <v>551</v>
      </c>
      <c r="I2387" s="7" t="s">
        <v>347</v>
      </c>
      <c r="J2387" s="7" t="s">
        <v>758</v>
      </c>
      <c r="N2387" t="str">
        <f t="shared" si="407"/>
        <v>山中</v>
      </c>
      <c r="O2387" t="str">
        <f t="shared" si="408"/>
        <v>了</v>
      </c>
      <c r="P2387" t="str">
        <f t="shared" si="409"/>
        <v>ヤマナカ</v>
      </c>
      <c r="Q2387" t="str">
        <f t="shared" si="410"/>
        <v>リョウ</v>
      </c>
      <c r="R2387">
        <f t="shared" si="411"/>
        <v>20</v>
      </c>
      <c r="S2387" t="str">
        <f t="shared" si="412"/>
        <v>2002</v>
      </c>
      <c r="T2387" t="str">
        <f t="shared" si="413"/>
        <v>1028</v>
      </c>
      <c r="U2387" t="str">
        <f t="shared" si="414"/>
        <v>2002/10/28</v>
      </c>
      <c r="V2387" t="str">
        <f t="shared" si="415"/>
        <v>兵庫</v>
      </c>
      <c r="W2387" t="str">
        <f t="shared" si="416"/>
        <v/>
      </c>
      <c r="X2387" t="str">
        <f t="shared" si="417"/>
        <v>兵庫県立大</v>
      </c>
    </row>
    <row r="2388" spans="1:24" x14ac:dyDescent="0.55000000000000004">
      <c r="A2388" s="7" t="s">
        <v>6085</v>
      </c>
      <c r="B2388" s="7">
        <v>2387</v>
      </c>
      <c r="C2388" s="7" t="s">
        <v>8166</v>
      </c>
      <c r="D2388" s="7" t="s">
        <v>8167</v>
      </c>
      <c r="E2388" s="7" t="s">
        <v>1593</v>
      </c>
      <c r="F2388" s="7">
        <v>21</v>
      </c>
      <c r="G2388" s="7" t="s">
        <v>121</v>
      </c>
      <c r="H2388" s="7">
        <v>97669845</v>
      </c>
      <c r="I2388" s="7" t="s">
        <v>4562</v>
      </c>
      <c r="J2388" s="7" t="s">
        <v>235</v>
      </c>
      <c r="N2388" t="str">
        <f t="shared" si="407"/>
        <v>荊木</v>
      </c>
      <c r="O2388" t="str">
        <f t="shared" si="408"/>
        <v>勇登</v>
      </c>
      <c r="P2388" t="str">
        <f t="shared" si="409"/>
        <v>イバラキ</v>
      </c>
      <c r="Q2388" t="str">
        <f t="shared" si="410"/>
        <v>ユウト</v>
      </c>
      <c r="R2388">
        <f t="shared" si="411"/>
        <v>22</v>
      </c>
      <c r="S2388" t="str">
        <f t="shared" si="412"/>
        <v>2000</v>
      </c>
      <c r="T2388" t="str">
        <f t="shared" si="413"/>
        <v>0914</v>
      </c>
      <c r="U2388" t="str">
        <f t="shared" si="414"/>
        <v>2000/09/14</v>
      </c>
      <c r="V2388" t="str">
        <f t="shared" si="415"/>
        <v>京都</v>
      </c>
      <c r="W2388" t="str">
        <f t="shared" si="416"/>
        <v>00097669845</v>
      </c>
      <c r="X2388" t="str">
        <f t="shared" si="417"/>
        <v>滋賀大</v>
      </c>
    </row>
    <row r="2389" spans="1:24" x14ac:dyDescent="0.55000000000000004">
      <c r="A2389" s="7" t="s">
        <v>6070</v>
      </c>
      <c r="B2389" s="7">
        <v>2388</v>
      </c>
      <c r="C2389" s="7" t="s">
        <v>8168</v>
      </c>
      <c r="D2389" s="7" t="s">
        <v>8169</v>
      </c>
      <c r="E2389" s="7" t="s">
        <v>6885</v>
      </c>
      <c r="F2389" s="7">
        <v>18</v>
      </c>
      <c r="G2389" s="7" t="s">
        <v>98</v>
      </c>
      <c r="H2389" s="7" t="s">
        <v>551</v>
      </c>
      <c r="I2389" s="7" t="s">
        <v>2122</v>
      </c>
      <c r="J2389" s="7" t="s">
        <v>262</v>
      </c>
      <c r="N2389" t="str">
        <f t="shared" si="407"/>
        <v>荒木</v>
      </c>
      <c r="O2389" t="str">
        <f t="shared" si="408"/>
        <v>厚紀</v>
      </c>
      <c r="P2389" t="str">
        <f t="shared" si="409"/>
        <v>アラキ</v>
      </c>
      <c r="Q2389" t="str">
        <f t="shared" si="410"/>
        <v>コウキ</v>
      </c>
      <c r="R2389">
        <f t="shared" si="411"/>
        <v>19</v>
      </c>
      <c r="S2389" t="str">
        <f t="shared" si="412"/>
        <v>2003</v>
      </c>
      <c r="T2389" t="str">
        <f t="shared" si="413"/>
        <v>0905</v>
      </c>
      <c r="U2389" t="str">
        <f t="shared" si="414"/>
        <v>2003/09/05</v>
      </c>
      <c r="V2389" t="str">
        <f t="shared" si="415"/>
        <v>滋賀</v>
      </c>
      <c r="W2389" t="str">
        <f t="shared" si="416"/>
        <v/>
      </c>
      <c r="X2389" t="str">
        <f t="shared" si="417"/>
        <v>滋賀県立大</v>
      </c>
    </row>
    <row r="2390" spans="1:24" x14ac:dyDescent="0.55000000000000004">
      <c r="A2390" s="7" t="s">
        <v>6070</v>
      </c>
      <c r="B2390" s="7">
        <v>2389</v>
      </c>
      <c r="C2390" s="7" t="s">
        <v>8170</v>
      </c>
      <c r="D2390" s="7" t="s">
        <v>8171</v>
      </c>
      <c r="E2390" s="7" t="s">
        <v>6341</v>
      </c>
      <c r="F2390" s="7">
        <v>18</v>
      </c>
      <c r="G2390" s="7" t="s">
        <v>98</v>
      </c>
      <c r="H2390" s="7" t="s">
        <v>551</v>
      </c>
      <c r="I2390" s="7" t="s">
        <v>8172</v>
      </c>
      <c r="J2390" s="7" t="s">
        <v>1091</v>
      </c>
      <c r="N2390" t="str">
        <f t="shared" si="407"/>
        <v>浅沼</v>
      </c>
      <c r="O2390" t="str">
        <f t="shared" si="408"/>
        <v>紀貴</v>
      </c>
      <c r="P2390" t="str">
        <f t="shared" si="409"/>
        <v>アサヌマ</v>
      </c>
      <c r="Q2390" t="str">
        <f t="shared" si="410"/>
        <v>トシキ</v>
      </c>
      <c r="R2390">
        <f t="shared" si="411"/>
        <v>19</v>
      </c>
      <c r="S2390" t="str">
        <f t="shared" si="412"/>
        <v>2003</v>
      </c>
      <c r="T2390" t="str">
        <f t="shared" si="413"/>
        <v>0606</v>
      </c>
      <c r="U2390" t="str">
        <f t="shared" si="414"/>
        <v>2003/06/06</v>
      </c>
      <c r="V2390" t="str">
        <f t="shared" si="415"/>
        <v>滋賀</v>
      </c>
      <c r="W2390" t="str">
        <f t="shared" si="416"/>
        <v/>
      </c>
      <c r="X2390" t="str">
        <f t="shared" si="417"/>
        <v>滋賀県立大</v>
      </c>
    </row>
    <row r="2391" spans="1:24" x14ac:dyDescent="0.55000000000000004">
      <c r="A2391" s="7" t="s">
        <v>6070</v>
      </c>
      <c r="B2391" s="7">
        <v>2390</v>
      </c>
      <c r="C2391" s="7" t="s">
        <v>8173</v>
      </c>
      <c r="D2391" s="7" t="s">
        <v>8174</v>
      </c>
      <c r="E2391" s="7" t="s">
        <v>6743</v>
      </c>
      <c r="F2391" s="7">
        <v>18</v>
      </c>
      <c r="G2391" s="7" t="s">
        <v>98</v>
      </c>
      <c r="H2391" s="7" t="s">
        <v>551</v>
      </c>
      <c r="I2391" s="7" t="s">
        <v>8175</v>
      </c>
      <c r="J2391" s="7" t="s">
        <v>819</v>
      </c>
      <c r="N2391" t="str">
        <f t="shared" si="407"/>
        <v>八若</v>
      </c>
      <c r="O2391" t="str">
        <f t="shared" si="408"/>
        <v>航平</v>
      </c>
      <c r="P2391" t="str">
        <f t="shared" si="409"/>
        <v>ヤワカ</v>
      </c>
      <c r="Q2391" t="str">
        <f t="shared" si="410"/>
        <v>コウヘイ</v>
      </c>
      <c r="R2391">
        <f t="shared" si="411"/>
        <v>19</v>
      </c>
      <c r="S2391" t="str">
        <f t="shared" si="412"/>
        <v>2003</v>
      </c>
      <c r="T2391" t="str">
        <f t="shared" si="413"/>
        <v>0708</v>
      </c>
      <c r="U2391" t="str">
        <f t="shared" si="414"/>
        <v>2003/07/08</v>
      </c>
      <c r="V2391" t="str">
        <f t="shared" si="415"/>
        <v>滋賀</v>
      </c>
      <c r="W2391" t="str">
        <f t="shared" si="416"/>
        <v/>
      </c>
      <c r="X2391" t="str">
        <f t="shared" si="417"/>
        <v>滋賀県立大</v>
      </c>
    </row>
    <row r="2392" spans="1:24" x14ac:dyDescent="0.55000000000000004">
      <c r="A2392" s="7" t="s">
        <v>6070</v>
      </c>
      <c r="B2392" s="7">
        <v>2391</v>
      </c>
      <c r="C2392" s="7" t="s">
        <v>8176</v>
      </c>
      <c r="D2392" s="7" t="s">
        <v>8177</v>
      </c>
      <c r="E2392" s="7" t="s">
        <v>8178</v>
      </c>
      <c r="F2392" s="7">
        <v>18</v>
      </c>
      <c r="G2392" s="7" t="s">
        <v>98</v>
      </c>
      <c r="H2392" s="7" t="s">
        <v>551</v>
      </c>
      <c r="I2392" s="7" t="s">
        <v>397</v>
      </c>
      <c r="J2392" s="7" t="s">
        <v>1297</v>
      </c>
      <c r="N2392" t="str">
        <f t="shared" si="407"/>
        <v>樋口</v>
      </c>
      <c r="O2392" t="str">
        <f t="shared" si="408"/>
        <v>和真</v>
      </c>
      <c r="P2392" t="str">
        <f t="shared" si="409"/>
        <v>ヒグチ</v>
      </c>
      <c r="Q2392" t="str">
        <f t="shared" si="410"/>
        <v>カズマ</v>
      </c>
      <c r="R2392">
        <f t="shared" si="411"/>
        <v>19</v>
      </c>
      <c r="S2392" t="str">
        <f t="shared" si="412"/>
        <v>2003</v>
      </c>
      <c r="T2392" t="str">
        <f t="shared" si="413"/>
        <v>1210</v>
      </c>
      <c r="U2392" t="str">
        <f t="shared" si="414"/>
        <v>2003/12/10</v>
      </c>
      <c r="V2392" t="str">
        <f t="shared" si="415"/>
        <v>滋賀</v>
      </c>
      <c r="W2392" t="str">
        <f t="shared" si="416"/>
        <v/>
      </c>
      <c r="X2392" t="str">
        <f t="shared" si="417"/>
        <v>滋賀県立大</v>
      </c>
    </row>
    <row r="2393" spans="1:24" x14ac:dyDescent="0.55000000000000004">
      <c r="A2393" s="7" t="s">
        <v>6070</v>
      </c>
      <c r="B2393" s="7">
        <v>2392</v>
      </c>
      <c r="C2393" s="7" t="s">
        <v>8179</v>
      </c>
      <c r="D2393" s="7" t="s">
        <v>8180</v>
      </c>
      <c r="E2393" s="7" t="s">
        <v>7941</v>
      </c>
      <c r="F2393" s="7">
        <v>18</v>
      </c>
      <c r="G2393" s="7" t="s">
        <v>98</v>
      </c>
      <c r="H2393" s="7" t="s">
        <v>551</v>
      </c>
      <c r="I2393" s="7" t="s">
        <v>1123</v>
      </c>
      <c r="J2393" s="7" t="s">
        <v>278</v>
      </c>
      <c r="N2393" t="str">
        <f t="shared" si="407"/>
        <v>森</v>
      </c>
      <c r="O2393" t="str">
        <f t="shared" si="408"/>
        <v>颯人</v>
      </c>
      <c r="P2393" t="str">
        <f t="shared" si="409"/>
        <v>モリ</v>
      </c>
      <c r="Q2393" t="str">
        <f t="shared" si="410"/>
        <v>ハヤト</v>
      </c>
      <c r="R2393">
        <f t="shared" si="411"/>
        <v>19</v>
      </c>
      <c r="S2393" t="str">
        <f t="shared" si="412"/>
        <v>2003</v>
      </c>
      <c r="T2393" t="str">
        <f t="shared" si="413"/>
        <v>0627</v>
      </c>
      <c r="U2393" t="str">
        <f t="shared" si="414"/>
        <v>2003/06/27</v>
      </c>
      <c r="V2393" t="str">
        <f t="shared" si="415"/>
        <v>滋賀</v>
      </c>
      <c r="W2393" t="str">
        <f t="shared" si="416"/>
        <v/>
      </c>
      <c r="X2393" t="str">
        <f t="shared" si="417"/>
        <v>滋賀県立大</v>
      </c>
    </row>
    <row r="2394" spans="1:24" x14ac:dyDescent="0.55000000000000004">
      <c r="A2394" s="7" t="s">
        <v>6070</v>
      </c>
      <c r="B2394" s="7">
        <v>2393</v>
      </c>
      <c r="C2394" s="7" t="s">
        <v>8181</v>
      </c>
      <c r="D2394" s="7" t="s">
        <v>8182</v>
      </c>
      <c r="E2394" s="7" t="s">
        <v>3548</v>
      </c>
      <c r="F2394" s="7">
        <v>21</v>
      </c>
      <c r="G2394" s="7" t="s">
        <v>98</v>
      </c>
      <c r="H2394" s="7">
        <v>101309216</v>
      </c>
      <c r="I2394" s="7" t="s">
        <v>8183</v>
      </c>
      <c r="J2394" s="7" t="s">
        <v>430</v>
      </c>
      <c r="N2394" t="str">
        <f t="shared" si="407"/>
        <v>井下</v>
      </c>
      <c r="O2394" t="str">
        <f t="shared" si="408"/>
        <v>和輝</v>
      </c>
      <c r="P2394" t="str">
        <f t="shared" si="409"/>
        <v>イシタ</v>
      </c>
      <c r="Q2394" t="str">
        <f t="shared" si="410"/>
        <v>カズキ</v>
      </c>
      <c r="R2394">
        <f t="shared" si="411"/>
        <v>22</v>
      </c>
      <c r="S2394" t="str">
        <f t="shared" si="412"/>
        <v>2000</v>
      </c>
      <c r="T2394" t="str">
        <f t="shared" si="413"/>
        <v>0820</v>
      </c>
      <c r="U2394" t="str">
        <f t="shared" si="414"/>
        <v>2000/08/20</v>
      </c>
      <c r="V2394" t="str">
        <f t="shared" si="415"/>
        <v>滋賀</v>
      </c>
      <c r="W2394" t="str">
        <f t="shared" si="416"/>
        <v>00101309216</v>
      </c>
      <c r="X2394" t="str">
        <f t="shared" si="417"/>
        <v>滋賀県立大</v>
      </c>
    </row>
    <row r="2395" spans="1:24" x14ac:dyDescent="0.55000000000000004">
      <c r="A2395" s="7" t="s">
        <v>4788</v>
      </c>
      <c r="B2395" s="7">
        <v>2394</v>
      </c>
      <c r="C2395" s="7" t="s">
        <v>8184</v>
      </c>
      <c r="D2395" s="7" t="s">
        <v>8185</v>
      </c>
      <c r="E2395" s="7" t="s">
        <v>7599</v>
      </c>
      <c r="F2395" s="7">
        <v>18</v>
      </c>
      <c r="G2395" s="7" t="s">
        <v>149</v>
      </c>
      <c r="H2395" s="7" t="s">
        <v>551</v>
      </c>
      <c r="I2395" s="7" t="s">
        <v>8186</v>
      </c>
      <c r="J2395" s="7" t="s">
        <v>4074</v>
      </c>
      <c r="N2395" t="str">
        <f t="shared" si="407"/>
        <v>椿原</v>
      </c>
      <c r="O2395" t="str">
        <f t="shared" si="408"/>
        <v>大洋</v>
      </c>
      <c r="P2395" t="str">
        <f t="shared" si="409"/>
        <v>ツバキハラ</v>
      </c>
      <c r="Q2395" t="str">
        <f t="shared" si="410"/>
        <v>タイヨウ</v>
      </c>
      <c r="R2395">
        <f t="shared" si="411"/>
        <v>19</v>
      </c>
      <c r="S2395" t="str">
        <f t="shared" si="412"/>
        <v>2004</v>
      </c>
      <c r="T2395" t="str">
        <f t="shared" si="413"/>
        <v>0110</v>
      </c>
      <c r="U2395" t="str">
        <f t="shared" si="414"/>
        <v>2004/01/10</v>
      </c>
      <c r="V2395" t="str">
        <f t="shared" si="415"/>
        <v>大阪</v>
      </c>
      <c r="W2395" t="str">
        <f t="shared" si="416"/>
        <v/>
      </c>
      <c r="X2395" t="str">
        <f t="shared" si="417"/>
        <v>大阪公立大</v>
      </c>
    </row>
    <row r="2396" spans="1:24" x14ac:dyDescent="0.55000000000000004">
      <c r="A2396" s="7" t="s">
        <v>4788</v>
      </c>
      <c r="B2396" s="7">
        <v>2395</v>
      </c>
      <c r="C2396" s="7" t="s">
        <v>8187</v>
      </c>
      <c r="D2396" s="7" t="s">
        <v>8188</v>
      </c>
      <c r="E2396" s="7" t="s">
        <v>8018</v>
      </c>
      <c r="F2396" s="7">
        <v>18</v>
      </c>
      <c r="G2396" s="7" t="s">
        <v>149</v>
      </c>
      <c r="H2396" s="7" t="s">
        <v>551</v>
      </c>
      <c r="I2396" s="7" t="s">
        <v>652</v>
      </c>
      <c r="J2396" s="7" t="s">
        <v>8189</v>
      </c>
      <c r="N2396" t="str">
        <f t="shared" si="407"/>
        <v>北川</v>
      </c>
      <c r="O2396" t="str">
        <f t="shared" si="408"/>
        <v>勝久</v>
      </c>
      <c r="P2396" t="str">
        <f t="shared" si="409"/>
        <v>キタガワ</v>
      </c>
      <c r="Q2396" t="str">
        <f t="shared" si="410"/>
        <v>カツヒサ</v>
      </c>
      <c r="R2396">
        <f t="shared" si="411"/>
        <v>19</v>
      </c>
      <c r="S2396" t="str">
        <f t="shared" si="412"/>
        <v>2003</v>
      </c>
      <c r="T2396" t="str">
        <f t="shared" si="413"/>
        <v>0719</v>
      </c>
      <c r="U2396" t="str">
        <f t="shared" si="414"/>
        <v>2003/07/19</v>
      </c>
      <c r="V2396" t="str">
        <f t="shared" si="415"/>
        <v>大阪</v>
      </c>
      <c r="W2396" t="str">
        <f t="shared" si="416"/>
        <v/>
      </c>
      <c r="X2396" t="str">
        <f t="shared" si="417"/>
        <v>大阪公立大</v>
      </c>
    </row>
    <row r="2397" spans="1:24" x14ac:dyDescent="0.55000000000000004">
      <c r="A2397" s="7" t="s">
        <v>4788</v>
      </c>
      <c r="B2397" s="7">
        <v>2396</v>
      </c>
      <c r="C2397" s="7" t="s">
        <v>8190</v>
      </c>
      <c r="D2397" s="7" t="s">
        <v>8191</v>
      </c>
      <c r="E2397" s="7" t="s">
        <v>6727</v>
      </c>
      <c r="F2397" s="7">
        <v>18</v>
      </c>
      <c r="G2397" s="7" t="s">
        <v>149</v>
      </c>
      <c r="H2397" s="7" t="s">
        <v>551</v>
      </c>
      <c r="I2397" s="7" t="s">
        <v>4843</v>
      </c>
      <c r="J2397" s="7" t="s">
        <v>537</v>
      </c>
      <c r="N2397" t="str">
        <f t="shared" si="407"/>
        <v>細谷</v>
      </c>
      <c r="O2397" t="str">
        <f t="shared" si="408"/>
        <v>亮介</v>
      </c>
      <c r="P2397" t="str">
        <f t="shared" si="409"/>
        <v>ホソヤ</v>
      </c>
      <c r="Q2397" t="str">
        <f t="shared" si="410"/>
        <v>リョウスケ</v>
      </c>
      <c r="R2397">
        <f t="shared" si="411"/>
        <v>19</v>
      </c>
      <c r="S2397" t="str">
        <f t="shared" si="412"/>
        <v>2003</v>
      </c>
      <c r="T2397" t="str">
        <f t="shared" si="413"/>
        <v>0602</v>
      </c>
      <c r="U2397" t="str">
        <f t="shared" si="414"/>
        <v>2003/06/02</v>
      </c>
      <c r="V2397" t="str">
        <f t="shared" si="415"/>
        <v>大阪</v>
      </c>
      <c r="W2397" t="str">
        <f t="shared" si="416"/>
        <v/>
      </c>
      <c r="X2397" t="str">
        <f t="shared" si="417"/>
        <v>大阪公立大</v>
      </c>
    </row>
    <row r="2398" spans="1:24" x14ac:dyDescent="0.55000000000000004">
      <c r="A2398" s="7" t="s">
        <v>4788</v>
      </c>
      <c r="B2398" s="7">
        <v>2397</v>
      </c>
      <c r="C2398" s="7" t="s">
        <v>8192</v>
      </c>
      <c r="D2398" s="7" t="s">
        <v>8193</v>
      </c>
      <c r="E2398" s="7" t="s">
        <v>7231</v>
      </c>
      <c r="F2398" s="7">
        <v>18</v>
      </c>
      <c r="G2398" s="7" t="s">
        <v>149</v>
      </c>
      <c r="H2398" s="7" t="s">
        <v>551</v>
      </c>
      <c r="I2398" s="7" t="s">
        <v>536</v>
      </c>
      <c r="J2398" s="7" t="s">
        <v>267</v>
      </c>
      <c r="N2398" t="str">
        <f t="shared" si="407"/>
        <v>米澤</v>
      </c>
      <c r="O2398" t="str">
        <f t="shared" si="408"/>
        <v>晴惟</v>
      </c>
      <c r="P2398" t="str">
        <f t="shared" si="409"/>
        <v>ヨネザワ</v>
      </c>
      <c r="Q2398" t="str">
        <f t="shared" si="410"/>
        <v>ハルノブ</v>
      </c>
      <c r="R2398">
        <f t="shared" si="411"/>
        <v>19</v>
      </c>
      <c r="S2398" t="str">
        <f t="shared" si="412"/>
        <v>2003</v>
      </c>
      <c r="T2398" t="str">
        <f t="shared" si="413"/>
        <v>0912</v>
      </c>
      <c r="U2398" t="str">
        <f t="shared" si="414"/>
        <v>2003/09/12</v>
      </c>
      <c r="V2398" t="str">
        <f t="shared" si="415"/>
        <v>大阪</v>
      </c>
      <c r="W2398" t="str">
        <f t="shared" si="416"/>
        <v/>
      </c>
      <c r="X2398" t="str">
        <f t="shared" si="417"/>
        <v>大阪公立大</v>
      </c>
    </row>
    <row r="2399" spans="1:24" x14ac:dyDescent="0.55000000000000004">
      <c r="A2399" s="7" t="s">
        <v>4788</v>
      </c>
      <c r="B2399" s="7">
        <v>2398</v>
      </c>
      <c r="C2399" s="7" t="s">
        <v>8194</v>
      </c>
      <c r="D2399" s="7" t="s">
        <v>8195</v>
      </c>
      <c r="E2399" s="7" t="s">
        <v>1922</v>
      </c>
      <c r="F2399" s="7">
        <v>19</v>
      </c>
      <c r="G2399" s="7" t="s">
        <v>149</v>
      </c>
      <c r="H2399" s="7" t="s">
        <v>551</v>
      </c>
      <c r="I2399" s="7" t="s">
        <v>5703</v>
      </c>
      <c r="J2399" s="7" t="s">
        <v>4767</v>
      </c>
      <c r="N2399" t="str">
        <f t="shared" si="407"/>
        <v>大藪</v>
      </c>
      <c r="O2399" t="str">
        <f t="shared" si="408"/>
        <v>敬二郎</v>
      </c>
      <c r="P2399" t="str">
        <f t="shared" si="409"/>
        <v>オオヤブ</v>
      </c>
      <c r="Q2399" t="str">
        <f t="shared" si="410"/>
        <v>ケイジロウ</v>
      </c>
      <c r="R2399">
        <f t="shared" si="411"/>
        <v>20</v>
      </c>
      <c r="S2399" t="str">
        <f t="shared" si="412"/>
        <v>2003</v>
      </c>
      <c r="T2399" t="str">
        <f t="shared" si="413"/>
        <v>0127</v>
      </c>
      <c r="U2399" t="str">
        <f t="shared" si="414"/>
        <v>2003/01/27</v>
      </c>
      <c r="V2399" t="str">
        <f t="shared" si="415"/>
        <v>大阪</v>
      </c>
      <c r="W2399" t="str">
        <f t="shared" si="416"/>
        <v/>
      </c>
      <c r="X2399" t="str">
        <f t="shared" si="417"/>
        <v>大阪公立大</v>
      </c>
    </row>
    <row r="2400" spans="1:24" x14ac:dyDescent="0.55000000000000004">
      <c r="A2400" s="7" t="s">
        <v>5771</v>
      </c>
      <c r="B2400" s="7">
        <v>2399</v>
      </c>
      <c r="C2400" s="7" t="s">
        <v>8196</v>
      </c>
      <c r="D2400" s="7" t="s">
        <v>8197</v>
      </c>
      <c r="E2400" s="7" t="s">
        <v>1013</v>
      </c>
      <c r="F2400" s="7">
        <v>19</v>
      </c>
      <c r="G2400" s="7" t="s">
        <v>149</v>
      </c>
      <c r="H2400" s="7" t="s">
        <v>551</v>
      </c>
      <c r="I2400" s="7" t="s">
        <v>6978</v>
      </c>
      <c r="J2400" s="7" t="s">
        <v>8198</v>
      </c>
      <c r="N2400" t="str">
        <f t="shared" si="407"/>
        <v>中松</v>
      </c>
      <c r="O2400" t="str">
        <f t="shared" si="408"/>
        <v>秀樹</v>
      </c>
      <c r="P2400" t="str">
        <f t="shared" si="409"/>
        <v>ナカマツ</v>
      </c>
      <c r="Q2400" t="str">
        <f t="shared" si="410"/>
        <v>シュウキ</v>
      </c>
      <c r="R2400">
        <f t="shared" si="411"/>
        <v>20</v>
      </c>
      <c r="S2400" t="str">
        <f t="shared" si="412"/>
        <v>2002</v>
      </c>
      <c r="T2400" t="str">
        <f t="shared" si="413"/>
        <v>0824</v>
      </c>
      <c r="U2400" t="str">
        <f t="shared" si="414"/>
        <v>2002/08/24</v>
      </c>
      <c r="V2400" t="str">
        <f t="shared" si="415"/>
        <v>大阪</v>
      </c>
      <c r="W2400" t="str">
        <f t="shared" si="416"/>
        <v/>
      </c>
      <c r="X2400" t="str">
        <f t="shared" si="417"/>
        <v>大谷大</v>
      </c>
    </row>
    <row r="2401" spans="1:24" x14ac:dyDescent="0.55000000000000004">
      <c r="A2401" s="7" t="s">
        <v>5028</v>
      </c>
      <c r="B2401" s="7">
        <v>2400</v>
      </c>
      <c r="C2401" s="7" t="s">
        <v>8199</v>
      </c>
      <c r="D2401" s="7" t="s">
        <v>8200</v>
      </c>
      <c r="E2401" s="7" t="s">
        <v>8201</v>
      </c>
      <c r="F2401" s="7">
        <v>22</v>
      </c>
      <c r="G2401" s="7" t="s">
        <v>149</v>
      </c>
      <c r="H2401" s="7" t="s">
        <v>551</v>
      </c>
      <c r="I2401" s="7" t="s">
        <v>8202</v>
      </c>
      <c r="J2401" s="7" t="s">
        <v>284</v>
      </c>
      <c r="N2401" t="str">
        <f t="shared" si="407"/>
        <v>仲宗根</v>
      </c>
      <c r="O2401" t="str">
        <f t="shared" si="408"/>
        <v>遼太郎</v>
      </c>
      <c r="P2401" t="str">
        <f t="shared" si="409"/>
        <v>ナカソネ</v>
      </c>
      <c r="Q2401" t="str">
        <f t="shared" si="410"/>
        <v>リョウタロウ</v>
      </c>
      <c r="R2401">
        <f t="shared" si="411"/>
        <v>22</v>
      </c>
      <c r="S2401" t="str">
        <f t="shared" si="412"/>
        <v>2000</v>
      </c>
      <c r="T2401" t="str">
        <f t="shared" si="413"/>
        <v>0318</v>
      </c>
      <c r="U2401" t="str">
        <f t="shared" si="414"/>
        <v>2000/03/18</v>
      </c>
      <c r="V2401" t="str">
        <f t="shared" si="415"/>
        <v>大阪</v>
      </c>
      <c r="W2401" t="str">
        <f t="shared" si="416"/>
        <v/>
      </c>
      <c r="X2401" t="str">
        <f t="shared" si="417"/>
        <v>大阪医科薬科大</v>
      </c>
    </row>
    <row r="2402" spans="1:24" x14ac:dyDescent="0.55000000000000004">
      <c r="A2402" s="7" t="s">
        <v>5028</v>
      </c>
      <c r="B2402" s="7">
        <v>2401</v>
      </c>
      <c r="C2402" s="7" t="s">
        <v>8203</v>
      </c>
      <c r="D2402" s="7" t="s">
        <v>8204</v>
      </c>
      <c r="E2402" s="7" t="s">
        <v>611</v>
      </c>
      <c r="F2402" s="7">
        <v>18</v>
      </c>
      <c r="G2402" s="7" t="s">
        <v>149</v>
      </c>
      <c r="H2402" s="7" t="s">
        <v>551</v>
      </c>
      <c r="I2402" s="7" t="s">
        <v>5128</v>
      </c>
      <c r="J2402" s="7" t="s">
        <v>794</v>
      </c>
      <c r="N2402" t="str">
        <f t="shared" si="407"/>
        <v>趙</v>
      </c>
      <c r="O2402" t="str">
        <f t="shared" si="408"/>
        <v>秀太</v>
      </c>
      <c r="P2402" t="str">
        <f t="shared" si="409"/>
        <v>チョウ</v>
      </c>
      <c r="Q2402" t="str">
        <f t="shared" si="410"/>
        <v>シュウタ</v>
      </c>
      <c r="R2402">
        <f t="shared" si="411"/>
        <v>19</v>
      </c>
      <c r="S2402" t="str">
        <f t="shared" si="412"/>
        <v>2003</v>
      </c>
      <c r="T2402" t="str">
        <f t="shared" si="413"/>
        <v>1031</v>
      </c>
      <c r="U2402" t="str">
        <f t="shared" si="414"/>
        <v>2003/10/31</v>
      </c>
      <c r="V2402" t="str">
        <f t="shared" si="415"/>
        <v>大阪</v>
      </c>
      <c r="W2402" t="str">
        <f t="shared" si="416"/>
        <v/>
      </c>
      <c r="X2402" t="str">
        <f t="shared" si="417"/>
        <v>大阪医科薬科大</v>
      </c>
    </row>
    <row r="2403" spans="1:24" x14ac:dyDescent="0.55000000000000004">
      <c r="A2403" s="7" t="s">
        <v>5028</v>
      </c>
      <c r="B2403" s="7">
        <v>2402</v>
      </c>
      <c r="C2403" s="7" t="s">
        <v>8205</v>
      </c>
      <c r="D2403" s="7" t="s">
        <v>8206</v>
      </c>
      <c r="E2403" s="7" t="s">
        <v>5459</v>
      </c>
      <c r="F2403" s="7">
        <v>19</v>
      </c>
      <c r="G2403" s="7" t="s">
        <v>121</v>
      </c>
      <c r="H2403" s="7" t="s">
        <v>551</v>
      </c>
      <c r="I2403" s="7" t="s">
        <v>5709</v>
      </c>
      <c r="J2403" s="7" t="s">
        <v>8207</v>
      </c>
      <c r="N2403" t="str">
        <f t="shared" si="407"/>
        <v>吉村</v>
      </c>
      <c r="O2403" t="str">
        <f t="shared" si="408"/>
        <v>要</v>
      </c>
      <c r="P2403" t="str">
        <f t="shared" si="409"/>
        <v>ヨシムラ</v>
      </c>
      <c r="Q2403" t="str">
        <f t="shared" si="410"/>
        <v>カナメ</v>
      </c>
      <c r="R2403">
        <f t="shared" si="411"/>
        <v>20</v>
      </c>
      <c r="S2403" t="str">
        <f t="shared" si="412"/>
        <v>2002</v>
      </c>
      <c r="T2403" t="str">
        <f t="shared" si="413"/>
        <v>0610</v>
      </c>
      <c r="U2403" t="str">
        <f t="shared" si="414"/>
        <v>2002/06/10</v>
      </c>
      <c r="V2403" t="str">
        <f t="shared" si="415"/>
        <v>京都</v>
      </c>
      <c r="W2403" t="str">
        <f t="shared" si="416"/>
        <v/>
      </c>
      <c r="X2403" t="str">
        <f t="shared" si="417"/>
        <v>大阪医科薬科大</v>
      </c>
    </row>
    <row r="2404" spans="1:24" x14ac:dyDescent="0.55000000000000004">
      <c r="A2404" s="7" t="s">
        <v>2568</v>
      </c>
      <c r="B2404" s="7">
        <v>2403</v>
      </c>
      <c r="C2404" s="7" t="s">
        <v>8208</v>
      </c>
      <c r="D2404" s="7" t="s">
        <v>8209</v>
      </c>
      <c r="E2404" s="7" t="s">
        <v>3789</v>
      </c>
      <c r="F2404" s="7">
        <v>19</v>
      </c>
      <c r="G2404" s="7" t="s">
        <v>143</v>
      </c>
      <c r="H2404" s="7" t="s">
        <v>551</v>
      </c>
      <c r="I2404" s="7" t="s">
        <v>8210</v>
      </c>
      <c r="J2404" s="7" t="s">
        <v>1641</v>
      </c>
      <c r="N2404" t="str">
        <f t="shared" si="407"/>
        <v>飯塚</v>
      </c>
      <c r="O2404" t="str">
        <f t="shared" si="408"/>
        <v>翔平</v>
      </c>
      <c r="P2404" t="str">
        <f t="shared" si="409"/>
        <v>イイヅカ</v>
      </c>
      <c r="Q2404" t="str">
        <f t="shared" si="410"/>
        <v>ショウヘイ</v>
      </c>
      <c r="R2404">
        <f t="shared" si="411"/>
        <v>20</v>
      </c>
      <c r="S2404" t="str">
        <f t="shared" si="412"/>
        <v>2002</v>
      </c>
      <c r="T2404" t="str">
        <f t="shared" si="413"/>
        <v>0626</v>
      </c>
      <c r="U2404" t="str">
        <f t="shared" si="414"/>
        <v>2002/06/26</v>
      </c>
      <c r="V2404" t="str">
        <f t="shared" si="415"/>
        <v>兵庫</v>
      </c>
      <c r="W2404" t="str">
        <f t="shared" si="416"/>
        <v/>
      </c>
      <c r="X2404" t="str">
        <f t="shared" si="417"/>
        <v>同志社大</v>
      </c>
    </row>
    <row r="2405" spans="1:24" x14ac:dyDescent="0.55000000000000004">
      <c r="A2405" s="7" t="s">
        <v>1134</v>
      </c>
      <c r="B2405" s="7">
        <v>2404</v>
      </c>
      <c r="C2405" s="7" t="s">
        <v>8211</v>
      </c>
      <c r="D2405" s="7" t="s">
        <v>8212</v>
      </c>
      <c r="E2405" s="7" t="s">
        <v>7101</v>
      </c>
      <c r="F2405" s="7">
        <v>18</v>
      </c>
      <c r="G2405" s="7" t="s">
        <v>143</v>
      </c>
      <c r="H2405" s="7" t="s">
        <v>551</v>
      </c>
      <c r="I2405" s="7" t="s">
        <v>8213</v>
      </c>
      <c r="J2405" s="7" t="s">
        <v>328</v>
      </c>
      <c r="N2405" t="str">
        <f t="shared" si="407"/>
        <v>小郷</v>
      </c>
      <c r="O2405" t="str">
        <f t="shared" si="408"/>
        <v>翼</v>
      </c>
      <c r="P2405" t="str">
        <f t="shared" si="409"/>
        <v>オゴウ</v>
      </c>
      <c r="Q2405" t="str">
        <f t="shared" si="410"/>
        <v>ツバサ</v>
      </c>
      <c r="R2405">
        <f t="shared" si="411"/>
        <v>18</v>
      </c>
      <c r="S2405" t="str">
        <f t="shared" si="412"/>
        <v>2004</v>
      </c>
      <c r="T2405" t="str">
        <f t="shared" si="413"/>
        <v>0315</v>
      </c>
      <c r="U2405" t="str">
        <f t="shared" si="414"/>
        <v>2004/03/15</v>
      </c>
      <c r="V2405" t="str">
        <f t="shared" si="415"/>
        <v>兵庫</v>
      </c>
      <c r="W2405" t="str">
        <f t="shared" si="416"/>
        <v/>
      </c>
      <c r="X2405" t="str">
        <f t="shared" si="417"/>
        <v>関西大</v>
      </c>
    </row>
    <row r="2406" spans="1:24" x14ac:dyDescent="0.55000000000000004">
      <c r="A2406" s="7" t="s">
        <v>1134</v>
      </c>
      <c r="B2406" s="7">
        <v>2405</v>
      </c>
      <c r="C2406" s="7" t="s">
        <v>8214</v>
      </c>
      <c r="D2406" s="7" t="s">
        <v>8215</v>
      </c>
      <c r="E2406" s="7" t="s">
        <v>6736</v>
      </c>
      <c r="F2406" s="7">
        <v>18</v>
      </c>
      <c r="G2406" s="7" t="s">
        <v>143</v>
      </c>
      <c r="H2406" s="7" t="s">
        <v>551</v>
      </c>
      <c r="I2406" s="7" t="s">
        <v>8216</v>
      </c>
      <c r="J2406" s="7" t="s">
        <v>117</v>
      </c>
      <c r="N2406" t="str">
        <f t="shared" si="407"/>
        <v>金谷</v>
      </c>
      <c r="O2406" t="str">
        <f t="shared" si="408"/>
        <v>拓弥</v>
      </c>
      <c r="P2406" t="str">
        <f t="shared" si="409"/>
        <v>カナタニ</v>
      </c>
      <c r="Q2406" t="str">
        <f t="shared" si="410"/>
        <v>タクミ</v>
      </c>
      <c r="R2406">
        <f t="shared" si="411"/>
        <v>19</v>
      </c>
      <c r="S2406" t="str">
        <f t="shared" si="412"/>
        <v>2004</v>
      </c>
      <c r="T2406" t="str">
        <f t="shared" si="413"/>
        <v>0121</v>
      </c>
      <c r="U2406" t="str">
        <f t="shared" si="414"/>
        <v>2004/01/21</v>
      </c>
      <c r="V2406" t="str">
        <f t="shared" si="415"/>
        <v>兵庫</v>
      </c>
      <c r="W2406" t="str">
        <f t="shared" si="416"/>
        <v/>
      </c>
      <c r="X2406" t="str">
        <f t="shared" si="417"/>
        <v>関西大</v>
      </c>
    </row>
    <row r="2407" spans="1:24" x14ac:dyDescent="0.55000000000000004">
      <c r="A2407" s="7" t="s">
        <v>1134</v>
      </c>
      <c r="B2407" s="7">
        <v>2406</v>
      </c>
      <c r="C2407" s="7" t="s">
        <v>8217</v>
      </c>
      <c r="D2407" s="7" t="s">
        <v>8218</v>
      </c>
      <c r="E2407" s="7" t="s">
        <v>1871</v>
      </c>
      <c r="F2407" s="7">
        <v>19</v>
      </c>
      <c r="G2407" s="7" t="s">
        <v>149</v>
      </c>
      <c r="H2407" s="7" t="s">
        <v>551</v>
      </c>
      <c r="I2407" s="7" t="s">
        <v>2661</v>
      </c>
      <c r="J2407" s="7" t="s">
        <v>8219</v>
      </c>
      <c r="N2407" t="str">
        <f t="shared" si="407"/>
        <v>村上</v>
      </c>
      <c r="O2407" t="str">
        <f t="shared" si="408"/>
        <v>将成</v>
      </c>
      <c r="P2407" t="str">
        <f t="shared" si="409"/>
        <v>ムラカミ</v>
      </c>
      <c r="Q2407" t="str">
        <f t="shared" si="410"/>
        <v>マサナリ</v>
      </c>
      <c r="R2407">
        <f t="shared" si="411"/>
        <v>20</v>
      </c>
      <c r="S2407" t="str">
        <f t="shared" si="412"/>
        <v>2002</v>
      </c>
      <c r="T2407" t="str">
        <f t="shared" si="413"/>
        <v>1016</v>
      </c>
      <c r="U2407" t="str">
        <f t="shared" si="414"/>
        <v>2002/10/16</v>
      </c>
      <c r="V2407" t="str">
        <f t="shared" si="415"/>
        <v>大阪</v>
      </c>
      <c r="W2407" t="str">
        <f t="shared" si="416"/>
        <v/>
      </c>
      <c r="X2407" t="str">
        <f t="shared" si="417"/>
        <v>関西大</v>
      </c>
    </row>
    <row r="2408" spans="1:24" x14ac:dyDescent="0.55000000000000004">
      <c r="A2408" s="7" t="s">
        <v>1134</v>
      </c>
      <c r="B2408" s="7">
        <v>2407</v>
      </c>
      <c r="C2408" s="7" t="s">
        <v>8220</v>
      </c>
      <c r="D2408" s="7" t="s">
        <v>8221</v>
      </c>
      <c r="E2408" s="7" t="s">
        <v>5878</v>
      </c>
      <c r="F2408" s="7">
        <v>18</v>
      </c>
      <c r="G2408" s="7" t="s">
        <v>109</v>
      </c>
      <c r="H2408" s="7" t="s">
        <v>551</v>
      </c>
      <c r="I2408" s="7" t="s">
        <v>337</v>
      </c>
      <c r="J2408" s="7" t="s">
        <v>8222</v>
      </c>
      <c r="N2408" t="str">
        <f t="shared" si="407"/>
        <v>木村</v>
      </c>
      <c r="O2408" t="str">
        <f t="shared" si="408"/>
        <v>駿太</v>
      </c>
      <c r="P2408" t="str">
        <f t="shared" si="409"/>
        <v>キムラ</v>
      </c>
      <c r="Q2408" t="str">
        <f t="shared" si="410"/>
        <v>シュンタ</v>
      </c>
      <c r="R2408">
        <f t="shared" si="411"/>
        <v>19</v>
      </c>
      <c r="S2408" t="str">
        <f t="shared" si="412"/>
        <v>2003</v>
      </c>
      <c r="T2408" t="str">
        <f t="shared" si="413"/>
        <v>0802</v>
      </c>
      <c r="U2408" t="str">
        <f t="shared" si="414"/>
        <v>2003/08/02</v>
      </c>
      <c r="V2408" t="str">
        <f t="shared" si="415"/>
        <v>奈良</v>
      </c>
      <c r="W2408" t="str">
        <f t="shared" si="416"/>
        <v/>
      </c>
      <c r="X2408" t="str">
        <f t="shared" si="417"/>
        <v>関西大</v>
      </c>
    </row>
    <row r="2409" spans="1:24" x14ac:dyDescent="0.55000000000000004">
      <c r="A2409" s="7" t="s">
        <v>5465</v>
      </c>
      <c r="B2409" s="7">
        <v>2408</v>
      </c>
      <c r="C2409" s="7" t="s">
        <v>8223</v>
      </c>
      <c r="D2409" s="7" t="s">
        <v>8224</v>
      </c>
      <c r="E2409" s="7" t="s">
        <v>4639</v>
      </c>
      <c r="F2409" s="7">
        <v>18</v>
      </c>
      <c r="G2409" s="7" t="s">
        <v>149</v>
      </c>
      <c r="H2409" s="7" t="s">
        <v>551</v>
      </c>
      <c r="I2409" s="7" t="s">
        <v>234</v>
      </c>
      <c r="J2409" s="7" t="s">
        <v>695</v>
      </c>
      <c r="N2409" t="str">
        <f t="shared" si="407"/>
        <v>小島</v>
      </c>
      <c r="O2409" t="str">
        <f t="shared" si="408"/>
        <v>大智</v>
      </c>
      <c r="P2409" t="str">
        <f t="shared" si="409"/>
        <v>コジマ</v>
      </c>
      <c r="Q2409" t="str">
        <f t="shared" si="410"/>
        <v>ダイチ</v>
      </c>
      <c r="R2409">
        <f t="shared" si="411"/>
        <v>19</v>
      </c>
      <c r="S2409" t="str">
        <f t="shared" si="412"/>
        <v>2003</v>
      </c>
      <c r="T2409" t="str">
        <f t="shared" si="413"/>
        <v>0607</v>
      </c>
      <c r="U2409" t="str">
        <f t="shared" si="414"/>
        <v>2003/06/07</v>
      </c>
      <c r="V2409" t="str">
        <f t="shared" si="415"/>
        <v>大阪</v>
      </c>
      <c r="W2409" t="str">
        <f t="shared" si="416"/>
        <v/>
      </c>
      <c r="X2409" t="str">
        <f t="shared" si="417"/>
        <v>追手門学院大</v>
      </c>
    </row>
    <row r="2410" spans="1:24" x14ac:dyDescent="0.55000000000000004">
      <c r="A2410" s="7" t="s">
        <v>5465</v>
      </c>
      <c r="B2410" s="7">
        <v>2409</v>
      </c>
      <c r="C2410" s="7" t="s">
        <v>8225</v>
      </c>
      <c r="D2410" s="7" t="s">
        <v>8226</v>
      </c>
      <c r="E2410" s="7" t="s">
        <v>8227</v>
      </c>
      <c r="F2410" s="7">
        <v>18</v>
      </c>
      <c r="G2410" s="7" t="s">
        <v>149</v>
      </c>
      <c r="H2410" s="7" t="s">
        <v>551</v>
      </c>
      <c r="I2410" s="7" t="s">
        <v>8228</v>
      </c>
      <c r="J2410" s="7" t="s">
        <v>868</v>
      </c>
      <c r="N2410" t="str">
        <f t="shared" si="407"/>
        <v>塩谷</v>
      </c>
      <c r="O2410" t="str">
        <f t="shared" si="408"/>
        <v>直弥</v>
      </c>
      <c r="P2410" t="str">
        <f t="shared" si="409"/>
        <v>シオタニ</v>
      </c>
      <c r="Q2410" t="str">
        <f t="shared" si="410"/>
        <v>ナオヤ</v>
      </c>
      <c r="R2410">
        <f t="shared" si="411"/>
        <v>18</v>
      </c>
      <c r="S2410" t="str">
        <f t="shared" si="412"/>
        <v>2004</v>
      </c>
      <c r="T2410" t="str">
        <f t="shared" si="413"/>
        <v>0214</v>
      </c>
      <c r="U2410" t="str">
        <f t="shared" si="414"/>
        <v>2004/02/14</v>
      </c>
      <c r="V2410" t="str">
        <f t="shared" si="415"/>
        <v>大阪</v>
      </c>
      <c r="W2410" t="str">
        <f t="shared" si="416"/>
        <v/>
      </c>
      <c r="X2410" t="str">
        <f t="shared" si="417"/>
        <v>追手門学院大</v>
      </c>
    </row>
    <row r="2411" spans="1:24" x14ac:dyDescent="0.55000000000000004">
      <c r="A2411" s="7" t="s">
        <v>5465</v>
      </c>
      <c r="B2411" s="7">
        <v>2410</v>
      </c>
      <c r="C2411" s="7" t="s">
        <v>8229</v>
      </c>
      <c r="D2411" s="7" t="s">
        <v>8230</v>
      </c>
      <c r="E2411" s="7" t="s">
        <v>4691</v>
      </c>
      <c r="F2411" s="7">
        <v>18</v>
      </c>
      <c r="G2411" s="7" t="s">
        <v>149</v>
      </c>
      <c r="H2411" s="7" t="s">
        <v>551</v>
      </c>
      <c r="I2411" s="7" t="s">
        <v>2879</v>
      </c>
      <c r="J2411" s="7" t="s">
        <v>3530</v>
      </c>
      <c r="N2411" t="str">
        <f t="shared" si="407"/>
        <v>長谷川</v>
      </c>
      <c r="O2411" t="str">
        <f t="shared" si="408"/>
        <v>将士</v>
      </c>
      <c r="P2411" t="str">
        <f t="shared" si="409"/>
        <v>ハセガワ</v>
      </c>
      <c r="Q2411" t="str">
        <f t="shared" si="410"/>
        <v>マサト</v>
      </c>
      <c r="R2411">
        <f t="shared" si="411"/>
        <v>19</v>
      </c>
      <c r="S2411" t="str">
        <f t="shared" si="412"/>
        <v>2003</v>
      </c>
      <c r="T2411" t="str">
        <f t="shared" si="413"/>
        <v>1007</v>
      </c>
      <c r="U2411" t="str">
        <f t="shared" si="414"/>
        <v>2003/10/07</v>
      </c>
      <c r="V2411" t="str">
        <f t="shared" si="415"/>
        <v>大阪</v>
      </c>
      <c r="W2411" t="str">
        <f t="shared" si="416"/>
        <v/>
      </c>
      <c r="X2411" t="str">
        <f t="shared" si="417"/>
        <v>追手門学院大</v>
      </c>
    </row>
    <row r="2412" spans="1:24" x14ac:dyDescent="0.55000000000000004">
      <c r="A2412" s="7" t="s">
        <v>5465</v>
      </c>
      <c r="B2412" s="7">
        <v>2411</v>
      </c>
      <c r="C2412" s="7" t="s">
        <v>8231</v>
      </c>
      <c r="D2412" s="7" t="s">
        <v>8232</v>
      </c>
      <c r="E2412" s="7" t="s">
        <v>574</v>
      </c>
      <c r="F2412" s="7">
        <v>18</v>
      </c>
      <c r="G2412" s="7" t="s">
        <v>149</v>
      </c>
      <c r="H2412" s="7" t="s">
        <v>551</v>
      </c>
      <c r="I2412" s="7" t="s">
        <v>497</v>
      </c>
      <c r="J2412" s="7" t="s">
        <v>810</v>
      </c>
      <c r="N2412" t="str">
        <f t="shared" si="407"/>
        <v>山本</v>
      </c>
      <c r="O2412" t="str">
        <f t="shared" si="408"/>
        <v>琉稀</v>
      </c>
      <c r="P2412" t="str">
        <f t="shared" si="409"/>
        <v>ヤマモト</v>
      </c>
      <c r="Q2412" t="str">
        <f t="shared" si="410"/>
        <v>リュウキ</v>
      </c>
      <c r="R2412">
        <f t="shared" si="411"/>
        <v>19</v>
      </c>
      <c r="S2412" t="str">
        <f t="shared" si="412"/>
        <v>2003</v>
      </c>
      <c r="T2412" t="str">
        <f t="shared" si="413"/>
        <v>0801</v>
      </c>
      <c r="U2412" t="str">
        <f t="shared" si="414"/>
        <v>2003/08/01</v>
      </c>
      <c r="V2412" t="str">
        <f t="shared" si="415"/>
        <v>大阪</v>
      </c>
      <c r="W2412" t="str">
        <f t="shared" si="416"/>
        <v/>
      </c>
      <c r="X2412" t="str">
        <f t="shared" si="417"/>
        <v>追手門学院大</v>
      </c>
    </row>
    <row r="2413" spans="1:24" x14ac:dyDescent="0.55000000000000004">
      <c r="A2413" s="7" t="s">
        <v>3141</v>
      </c>
      <c r="B2413" s="7">
        <v>2412</v>
      </c>
      <c r="C2413" s="7" t="s">
        <v>8233</v>
      </c>
      <c r="D2413" s="7" t="s">
        <v>8234</v>
      </c>
      <c r="E2413" s="7" t="s">
        <v>6933</v>
      </c>
      <c r="F2413" s="7">
        <v>18</v>
      </c>
      <c r="G2413" s="7" t="s">
        <v>109</v>
      </c>
      <c r="H2413" s="7" t="s">
        <v>551</v>
      </c>
      <c r="I2413" s="7" t="s">
        <v>2738</v>
      </c>
      <c r="J2413" s="7" t="s">
        <v>262</v>
      </c>
      <c r="N2413" t="str">
        <f t="shared" si="407"/>
        <v>天野</v>
      </c>
      <c r="O2413" t="str">
        <f t="shared" si="408"/>
        <v>孝紀</v>
      </c>
      <c r="P2413" t="str">
        <f t="shared" si="409"/>
        <v>アマノ</v>
      </c>
      <c r="Q2413" t="str">
        <f t="shared" si="410"/>
        <v>コウキ</v>
      </c>
      <c r="R2413">
        <f t="shared" si="411"/>
        <v>19</v>
      </c>
      <c r="S2413" t="str">
        <f t="shared" si="412"/>
        <v>2003</v>
      </c>
      <c r="T2413" t="str">
        <f t="shared" si="413"/>
        <v>0507</v>
      </c>
      <c r="U2413" t="str">
        <f t="shared" si="414"/>
        <v>2003/05/07</v>
      </c>
      <c r="V2413" t="str">
        <f t="shared" si="415"/>
        <v>奈良</v>
      </c>
      <c r="W2413" t="str">
        <f t="shared" si="416"/>
        <v/>
      </c>
      <c r="X2413" t="str">
        <f t="shared" si="417"/>
        <v>大阪教育大</v>
      </c>
    </row>
    <row r="2414" spans="1:24" x14ac:dyDescent="0.55000000000000004">
      <c r="A2414" s="7" t="s">
        <v>6149</v>
      </c>
      <c r="B2414" s="7">
        <v>2413</v>
      </c>
      <c r="C2414" s="7" t="s">
        <v>8235</v>
      </c>
      <c r="D2414" s="7" t="s">
        <v>8236</v>
      </c>
      <c r="E2414" s="7" t="s">
        <v>7108</v>
      </c>
      <c r="F2414" s="7">
        <v>18</v>
      </c>
      <c r="G2414" s="7" t="s">
        <v>156</v>
      </c>
      <c r="H2414" s="7" t="s">
        <v>551</v>
      </c>
      <c r="I2414" s="7" t="s">
        <v>8237</v>
      </c>
      <c r="J2414" s="7" t="s">
        <v>3130</v>
      </c>
      <c r="N2414" t="str">
        <f t="shared" si="407"/>
        <v>佐地</v>
      </c>
      <c r="O2414" t="str">
        <f t="shared" si="408"/>
        <v>伸之輔</v>
      </c>
      <c r="P2414" t="str">
        <f t="shared" si="409"/>
        <v>サチ</v>
      </c>
      <c r="Q2414" t="str">
        <f t="shared" si="410"/>
        <v>シンノスケ</v>
      </c>
      <c r="R2414">
        <f t="shared" si="411"/>
        <v>19</v>
      </c>
      <c r="S2414" t="str">
        <f t="shared" si="412"/>
        <v>2003</v>
      </c>
      <c r="T2414" t="str">
        <f t="shared" si="413"/>
        <v>0818</v>
      </c>
      <c r="U2414" t="str">
        <f t="shared" si="414"/>
        <v>2003/08/18</v>
      </c>
      <c r="V2414" t="str">
        <f t="shared" si="415"/>
        <v>静岡</v>
      </c>
      <c r="W2414" t="str">
        <f t="shared" si="416"/>
        <v/>
      </c>
      <c r="X2414" t="str">
        <f t="shared" si="417"/>
        <v>大阪大谷大</v>
      </c>
    </row>
    <row r="2415" spans="1:24" x14ac:dyDescent="0.55000000000000004">
      <c r="A2415" s="7" t="s">
        <v>6149</v>
      </c>
      <c r="B2415" s="7">
        <v>2414</v>
      </c>
      <c r="C2415" s="7" t="s">
        <v>8238</v>
      </c>
      <c r="D2415" s="7" t="s">
        <v>8239</v>
      </c>
      <c r="E2415" s="7" t="s">
        <v>1359</v>
      </c>
      <c r="F2415" s="7">
        <v>19</v>
      </c>
      <c r="G2415" s="7" t="s">
        <v>149</v>
      </c>
      <c r="H2415" s="7" t="s">
        <v>551</v>
      </c>
      <c r="I2415" s="7" t="s">
        <v>202</v>
      </c>
      <c r="J2415" s="7" t="s">
        <v>537</v>
      </c>
      <c r="N2415" t="str">
        <f t="shared" si="407"/>
        <v>森田</v>
      </c>
      <c r="O2415" t="str">
        <f t="shared" si="408"/>
        <v>凌輔</v>
      </c>
      <c r="P2415" t="str">
        <f t="shared" si="409"/>
        <v>モリタ</v>
      </c>
      <c r="Q2415" t="str">
        <f t="shared" si="410"/>
        <v>リョウスケ</v>
      </c>
      <c r="R2415">
        <f t="shared" si="411"/>
        <v>20</v>
      </c>
      <c r="S2415" t="str">
        <f t="shared" si="412"/>
        <v>2002</v>
      </c>
      <c r="T2415" t="str">
        <f t="shared" si="413"/>
        <v>0427</v>
      </c>
      <c r="U2415" t="str">
        <f t="shared" si="414"/>
        <v>2002/04/27</v>
      </c>
      <c r="V2415" t="str">
        <f t="shared" si="415"/>
        <v>大阪</v>
      </c>
      <c r="W2415" t="str">
        <f t="shared" si="416"/>
        <v/>
      </c>
      <c r="X2415" t="str">
        <f t="shared" si="417"/>
        <v>大阪大谷大</v>
      </c>
    </row>
    <row r="2416" spans="1:24" x14ac:dyDescent="0.55000000000000004">
      <c r="A2416" s="7" t="s">
        <v>3570</v>
      </c>
      <c r="B2416" s="7">
        <v>2415</v>
      </c>
      <c r="C2416" s="7" t="s">
        <v>8240</v>
      </c>
      <c r="D2416" s="7" t="s">
        <v>8241</v>
      </c>
      <c r="E2416" s="7" t="s">
        <v>6736</v>
      </c>
      <c r="F2416" s="7">
        <v>18</v>
      </c>
      <c r="G2416" s="7" t="s">
        <v>149</v>
      </c>
      <c r="H2416" s="7" t="s">
        <v>551</v>
      </c>
      <c r="I2416" s="7" t="s">
        <v>497</v>
      </c>
      <c r="J2416" s="7" t="s">
        <v>129</v>
      </c>
      <c r="N2416" t="str">
        <f t="shared" si="407"/>
        <v>山本</v>
      </c>
      <c r="O2416" t="str">
        <f t="shared" si="408"/>
        <v>優希</v>
      </c>
      <c r="P2416" t="str">
        <f t="shared" si="409"/>
        <v>ヤマモト</v>
      </c>
      <c r="Q2416" t="str">
        <f t="shared" si="410"/>
        <v>ユウキ</v>
      </c>
      <c r="R2416">
        <f t="shared" si="411"/>
        <v>19</v>
      </c>
      <c r="S2416" t="str">
        <f t="shared" si="412"/>
        <v>2004</v>
      </c>
      <c r="T2416" t="str">
        <f t="shared" si="413"/>
        <v>0121</v>
      </c>
      <c r="U2416" t="str">
        <f t="shared" si="414"/>
        <v>2004/01/21</v>
      </c>
      <c r="V2416" t="str">
        <f t="shared" si="415"/>
        <v>大阪</v>
      </c>
      <c r="W2416" t="str">
        <f t="shared" si="416"/>
        <v/>
      </c>
      <c r="X2416" t="str">
        <f t="shared" si="417"/>
        <v>大阪経済大</v>
      </c>
    </row>
    <row r="2417" spans="1:24" x14ac:dyDescent="0.55000000000000004">
      <c r="A2417" s="7" t="s">
        <v>3570</v>
      </c>
      <c r="B2417" s="7">
        <v>2416</v>
      </c>
      <c r="C2417" s="7" t="s">
        <v>8242</v>
      </c>
      <c r="D2417" s="7" t="s">
        <v>8243</v>
      </c>
      <c r="E2417" s="7" t="s">
        <v>2137</v>
      </c>
      <c r="F2417" s="7">
        <v>18</v>
      </c>
      <c r="G2417" s="7" t="s">
        <v>149</v>
      </c>
      <c r="H2417" s="7" t="s">
        <v>551</v>
      </c>
      <c r="I2417" s="7" t="s">
        <v>8244</v>
      </c>
      <c r="J2417" s="7" t="s">
        <v>1688</v>
      </c>
      <c r="N2417" t="str">
        <f t="shared" si="407"/>
        <v>麻生</v>
      </c>
      <c r="O2417" t="str">
        <f t="shared" si="408"/>
        <v>海斗</v>
      </c>
      <c r="P2417" t="str">
        <f t="shared" si="409"/>
        <v>アソウ</v>
      </c>
      <c r="Q2417" t="str">
        <f t="shared" si="410"/>
        <v>カイト</v>
      </c>
      <c r="R2417">
        <f t="shared" si="411"/>
        <v>19</v>
      </c>
      <c r="S2417" t="str">
        <f t="shared" si="412"/>
        <v>2003</v>
      </c>
      <c r="T2417" t="str">
        <f t="shared" si="413"/>
        <v>0808</v>
      </c>
      <c r="U2417" t="str">
        <f t="shared" si="414"/>
        <v>2003/08/08</v>
      </c>
      <c r="V2417" t="str">
        <f t="shared" si="415"/>
        <v>大阪</v>
      </c>
      <c r="W2417" t="str">
        <f t="shared" si="416"/>
        <v/>
      </c>
      <c r="X2417" t="str">
        <f t="shared" si="417"/>
        <v>大阪経済大</v>
      </c>
    </row>
    <row r="2418" spans="1:24" x14ac:dyDescent="0.55000000000000004">
      <c r="A2418" s="7" t="s">
        <v>5494</v>
      </c>
      <c r="B2418" s="7">
        <v>2417</v>
      </c>
      <c r="C2418" s="7" t="s">
        <v>8245</v>
      </c>
      <c r="D2418" s="7" t="s">
        <v>8246</v>
      </c>
      <c r="E2418" s="7" t="s">
        <v>303</v>
      </c>
      <c r="F2418" s="7">
        <v>20</v>
      </c>
      <c r="G2418" s="7" t="s">
        <v>109</v>
      </c>
      <c r="H2418" s="7" t="s">
        <v>551</v>
      </c>
      <c r="I2418" s="7" t="s">
        <v>8247</v>
      </c>
      <c r="J2418" s="7" t="s">
        <v>1668</v>
      </c>
      <c r="N2418" t="str">
        <f t="shared" si="407"/>
        <v>城谷</v>
      </c>
      <c r="O2418" t="str">
        <f t="shared" si="408"/>
        <v>賢祐</v>
      </c>
      <c r="P2418" t="str">
        <f t="shared" si="409"/>
        <v>シロタニ</v>
      </c>
      <c r="Q2418" t="str">
        <f t="shared" si="410"/>
        <v>ケンスケ</v>
      </c>
      <c r="R2418">
        <f t="shared" si="411"/>
        <v>21</v>
      </c>
      <c r="S2418" t="str">
        <f t="shared" si="412"/>
        <v>2001</v>
      </c>
      <c r="T2418" t="str">
        <f t="shared" si="413"/>
        <v>0611</v>
      </c>
      <c r="U2418" t="str">
        <f t="shared" si="414"/>
        <v>2001/06/11</v>
      </c>
      <c r="V2418" t="str">
        <f t="shared" si="415"/>
        <v>奈良</v>
      </c>
      <c r="W2418" t="str">
        <f t="shared" si="416"/>
        <v/>
      </c>
      <c r="X2418" t="str">
        <f t="shared" si="417"/>
        <v>奈良県立医科大</v>
      </c>
    </row>
    <row r="2419" spans="1:24" x14ac:dyDescent="0.55000000000000004">
      <c r="A2419" s="7" t="s">
        <v>4386</v>
      </c>
      <c r="B2419" s="7">
        <v>2418</v>
      </c>
      <c r="C2419" s="7" t="s">
        <v>8248</v>
      </c>
      <c r="D2419" s="7" t="s">
        <v>8249</v>
      </c>
      <c r="E2419" s="7" t="s">
        <v>7471</v>
      </c>
      <c r="F2419" s="7">
        <v>18</v>
      </c>
      <c r="G2419" s="7" t="s">
        <v>121</v>
      </c>
      <c r="H2419" s="7" t="s">
        <v>551</v>
      </c>
      <c r="I2419" s="7" t="s">
        <v>2612</v>
      </c>
      <c r="J2419" s="7" t="s">
        <v>542</v>
      </c>
      <c r="N2419" t="str">
        <f t="shared" si="407"/>
        <v>広瀬</v>
      </c>
      <c r="O2419" t="str">
        <f t="shared" si="408"/>
        <v>裕大</v>
      </c>
      <c r="P2419" t="str">
        <f t="shared" si="409"/>
        <v>ヒロセ</v>
      </c>
      <c r="Q2419" t="str">
        <f t="shared" si="410"/>
        <v>ユウタ</v>
      </c>
      <c r="R2419">
        <f t="shared" si="411"/>
        <v>19</v>
      </c>
      <c r="S2419" t="str">
        <f t="shared" si="412"/>
        <v>2003</v>
      </c>
      <c r="T2419" t="str">
        <f t="shared" si="413"/>
        <v>0529</v>
      </c>
      <c r="U2419" t="str">
        <f t="shared" si="414"/>
        <v>2003/05/29</v>
      </c>
      <c r="V2419" t="str">
        <f t="shared" si="415"/>
        <v>京都</v>
      </c>
      <c r="W2419" t="str">
        <f t="shared" si="416"/>
        <v/>
      </c>
      <c r="X2419" t="str">
        <f t="shared" si="417"/>
        <v>大阪国際大</v>
      </c>
    </row>
    <row r="2420" spans="1:24" x14ac:dyDescent="0.55000000000000004">
      <c r="A2420" s="7" t="s">
        <v>4933</v>
      </c>
      <c r="B2420" s="7">
        <v>2419</v>
      </c>
      <c r="C2420" s="7" t="s">
        <v>8250</v>
      </c>
      <c r="D2420" s="7" t="s">
        <v>8251</v>
      </c>
      <c r="E2420" s="7" t="s">
        <v>2133</v>
      </c>
      <c r="F2420" s="7">
        <v>18</v>
      </c>
      <c r="G2420" s="7" t="s">
        <v>149</v>
      </c>
      <c r="H2420" s="7" t="s">
        <v>551</v>
      </c>
      <c r="I2420" s="7" t="s">
        <v>8252</v>
      </c>
      <c r="J2420" s="7" t="s">
        <v>8253</v>
      </c>
      <c r="N2420" t="str">
        <f t="shared" si="407"/>
        <v>室</v>
      </c>
      <c r="O2420" t="str">
        <f t="shared" si="408"/>
        <v>公輔</v>
      </c>
      <c r="P2420" t="str">
        <f t="shared" si="409"/>
        <v>ムロ</v>
      </c>
      <c r="Q2420" t="str">
        <f t="shared" si="410"/>
        <v>コウスケ</v>
      </c>
      <c r="R2420">
        <f t="shared" si="411"/>
        <v>19</v>
      </c>
      <c r="S2420" t="str">
        <f t="shared" si="412"/>
        <v>2003</v>
      </c>
      <c r="T2420" t="str">
        <f t="shared" si="413"/>
        <v>0714</v>
      </c>
      <c r="U2420" t="str">
        <f t="shared" si="414"/>
        <v>2003/07/14</v>
      </c>
      <c r="V2420" t="str">
        <f t="shared" si="415"/>
        <v>大阪</v>
      </c>
      <c r="W2420" t="str">
        <f t="shared" si="416"/>
        <v/>
      </c>
      <c r="X2420" t="str">
        <f t="shared" si="417"/>
        <v>阪南大</v>
      </c>
    </row>
    <row r="2421" spans="1:24" x14ac:dyDescent="0.55000000000000004">
      <c r="A2421" s="7" t="s">
        <v>4933</v>
      </c>
      <c r="B2421" s="7">
        <v>2420</v>
      </c>
      <c r="C2421" s="7" t="s">
        <v>8254</v>
      </c>
      <c r="D2421" s="7" t="s">
        <v>8255</v>
      </c>
      <c r="E2421" s="7" t="s">
        <v>3075</v>
      </c>
      <c r="F2421" s="7">
        <v>19</v>
      </c>
      <c r="G2421" s="7" t="s">
        <v>149</v>
      </c>
      <c r="H2421" s="7" t="s">
        <v>551</v>
      </c>
      <c r="I2421" s="7" t="s">
        <v>4859</v>
      </c>
      <c r="J2421" s="7" t="s">
        <v>8256</v>
      </c>
      <c r="N2421" t="str">
        <f t="shared" si="407"/>
        <v/>
      </c>
      <c r="O2421" t="str">
        <f t="shared" si="408"/>
        <v/>
      </c>
      <c r="P2421" t="str">
        <f t="shared" si="409"/>
        <v>オカジマ</v>
      </c>
      <c r="Q2421" t="str">
        <f t="shared" si="410"/>
        <v>セイタロウ</v>
      </c>
      <c r="R2421">
        <f t="shared" si="411"/>
        <v>20</v>
      </c>
      <c r="S2421" t="str">
        <f t="shared" si="412"/>
        <v>2002</v>
      </c>
      <c r="T2421" t="str">
        <f t="shared" si="413"/>
        <v>0908</v>
      </c>
      <c r="U2421" t="str">
        <f t="shared" si="414"/>
        <v>2002/09/08</v>
      </c>
      <c r="V2421" t="str">
        <f t="shared" si="415"/>
        <v>大阪</v>
      </c>
      <c r="W2421" t="str">
        <f t="shared" si="416"/>
        <v/>
      </c>
      <c r="X2421" t="str">
        <f t="shared" si="417"/>
        <v>阪南大</v>
      </c>
    </row>
    <row r="2422" spans="1:24" x14ac:dyDescent="0.55000000000000004">
      <c r="A2422" s="7" t="s">
        <v>2846</v>
      </c>
      <c r="B2422" s="7">
        <v>2421</v>
      </c>
      <c r="C2422" s="7" t="s">
        <v>8257</v>
      </c>
      <c r="D2422" s="7" t="s">
        <v>8258</v>
      </c>
      <c r="E2422" s="7" t="s">
        <v>1126</v>
      </c>
      <c r="F2422" s="7">
        <v>18</v>
      </c>
      <c r="G2422" s="7" t="s">
        <v>255</v>
      </c>
      <c r="H2422" s="7" t="s">
        <v>551</v>
      </c>
      <c r="I2422" s="7" t="s">
        <v>2603</v>
      </c>
      <c r="J2422" s="7" t="s">
        <v>4821</v>
      </c>
      <c r="N2422" t="str">
        <f t="shared" si="407"/>
        <v>新庄</v>
      </c>
      <c r="O2422" t="str">
        <f t="shared" si="408"/>
        <v>健</v>
      </c>
      <c r="P2422" t="str">
        <f t="shared" si="409"/>
        <v>シンジョウ</v>
      </c>
      <c r="Q2422" t="str">
        <f t="shared" si="410"/>
        <v>タケシ</v>
      </c>
      <c r="R2422">
        <f t="shared" si="411"/>
        <v>18</v>
      </c>
      <c r="S2422" t="str">
        <f t="shared" si="412"/>
        <v>2004</v>
      </c>
      <c r="T2422" t="str">
        <f t="shared" si="413"/>
        <v>0322</v>
      </c>
      <c r="U2422" t="str">
        <f t="shared" si="414"/>
        <v>2004/03/22</v>
      </c>
      <c r="V2422" t="str">
        <f t="shared" si="415"/>
        <v>広島</v>
      </c>
      <c r="W2422" t="str">
        <f t="shared" si="416"/>
        <v/>
      </c>
      <c r="X2422" t="str">
        <f t="shared" si="417"/>
        <v>京都大</v>
      </c>
    </row>
    <row r="2423" spans="1:24" x14ac:dyDescent="0.55000000000000004">
      <c r="A2423" s="7" t="s">
        <v>2846</v>
      </c>
      <c r="B2423" s="7">
        <v>2422</v>
      </c>
      <c r="C2423" s="7" t="s">
        <v>8259</v>
      </c>
      <c r="D2423" s="7" t="s">
        <v>8260</v>
      </c>
      <c r="E2423" s="7" t="s">
        <v>4695</v>
      </c>
      <c r="F2423" s="7">
        <v>18</v>
      </c>
      <c r="G2423" s="7" t="s">
        <v>359</v>
      </c>
      <c r="H2423" s="7" t="s">
        <v>551</v>
      </c>
      <c r="I2423" s="7" t="s">
        <v>8261</v>
      </c>
      <c r="J2423" s="7" t="s">
        <v>1836</v>
      </c>
      <c r="N2423" t="str">
        <f t="shared" si="407"/>
        <v>照山</v>
      </c>
      <c r="O2423" t="str">
        <f t="shared" si="408"/>
        <v>潤</v>
      </c>
      <c r="P2423" t="str">
        <f t="shared" si="409"/>
        <v>テルヤマ</v>
      </c>
      <c r="Q2423" t="str">
        <f t="shared" si="410"/>
        <v>ジュン</v>
      </c>
      <c r="R2423">
        <f t="shared" si="411"/>
        <v>19</v>
      </c>
      <c r="S2423" t="str">
        <f t="shared" si="412"/>
        <v>2003</v>
      </c>
      <c r="T2423" t="str">
        <f t="shared" si="413"/>
        <v>1105</v>
      </c>
      <c r="U2423" t="str">
        <f t="shared" si="414"/>
        <v>2003/11/05</v>
      </c>
      <c r="V2423" t="str">
        <f t="shared" si="415"/>
        <v>福岡</v>
      </c>
      <c r="W2423" t="str">
        <f t="shared" si="416"/>
        <v/>
      </c>
      <c r="X2423" t="str">
        <f t="shared" si="417"/>
        <v>京都大</v>
      </c>
    </row>
    <row r="2424" spans="1:24" x14ac:dyDescent="0.55000000000000004">
      <c r="A2424" s="7" t="s">
        <v>2846</v>
      </c>
      <c r="B2424" s="7">
        <v>2423</v>
      </c>
      <c r="C2424" s="7" t="s">
        <v>8262</v>
      </c>
      <c r="D2424" s="7" t="s">
        <v>8263</v>
      </c>
      <c r="E2424" s="7" t="s">
        <v>4242</v>
      </c>
      <c r="F2424" s="7">
        <v>18</v>
      </c>
      <c r="G2424" s="7" t="s">
        <v>143</v>
      </c>
      <c r="H2424" s="7" t="s">
        <v>551</v>
      </c>
      <c r="I2424" s="7" t="s">
        <v>438</v>
      </c>
      <c r="J2424" s="7" t="s">
        <v>4323</v>
      </c>
      <c r="N2424" t="str">
        <f t="shared" si="407"/>
        <v>稲田</v>
      </c>
      <c r="O2424" t="str">
        <f t="shared" si="408"/>
        <v>正裕</v>
      </c>
      <c r="P2424" t="str">
        <f t="shared" si="409"/>
        <v>イナダ</v>
      </c>
      <c r="Q2424" t="str">
        <f t="shared" si="410"/>
        <v>マサヒロ</v>
      </c>
      <c r="R2424">
        <f t="shared" si="411"/>
        <v>19</v>
      </c>
      <c r="S2424" t="str">
        <f t="shared" si="412"/>
        <v>2003</v>
      </c>
      <c r="T2424" t="str">
        <f t="shared" si="413"/>
        <v>0918</v>
      </c>
      <c r="U2424" t="str">
        <f t="shared" si="414"/>
        <v>2003/09/18</v>
      </c>
      <c r="V2424" t="str">
        <f t="shared" si="415"/>
        <v>兵庫</v>
      </c>
      <c r="W2424" t="str">
        <f t="shared" si="416"/>
        <v/>
      </c>
      <c r="X2424" t="str">
        <f t="shared" si="417"/>
        <v>京都大</v>
      </c>
    </row>
    <row r="2425" spans="1:24" x14ac:dyDescent="0.55000000000000004">
      <c r="A2425" s="7" t="s">
        <v>2846</v>
      </c>
      <c r="B2425" s="7">
        <v>2424</v>
      </c>
      <c r="C2425" s="7" t="s">
        <v>8264</v>
      </c>
      <c r="D2425" s="7" t="s">
        <v>8265</v>
      </c>
      <c r="E2425" s="7" t="s">
        <v>1359</v>
      </c>
      <c r="F2425" s="7">
        <v>19</v>
      </c>
      <c r="G2425" s="7" t="s">
        <v>121</v>
      </c>
      <c r="H2425" s="7" t="s">
        <v>551</v>
      </c>
      <c r="I2425" s="7" t="s">
        <v>8266</v>
      </c>
      <c r="J2425" s="7" t="s">
        <v>784</v>
      </c>
      <c r="N2425" t="str">
        <f t="shared" si="407"/>
        <v>白星</v>
      </c>
      <c r="O2425" t="str">
        <f t="shared" si="408"/>
        <v>祥吾</v>
      </c>
      <c r="P2425" t="str">
        <f t="shared" si="409"/>
        <v>シラホシ</v>
      </c>
      <c r="Q2425" t="str">
        <f t="shared" si="410"/>
        <v>ショウゴ</v>
      </c>
      <c r="R2425">
        <f t="shared" si="411"/>
        <v>20</v>
      </c>
      <c r="S2425" t="str">
        <f t="shared" si="412"/>
        <v>2002</v>
      </c>
      <c r="T2425" t="str">
        <f t="shared" si="413"/>
        <v>0427</v>
      </c>
      <c r="U2425" t="str">
        <f t="shared" si="414"/>
        <v>2002/04/27</v>
      </c>
      <c r="V2425" t="str">
        <f t="shared" si="415"/>
        <v>京都</v>
      </c>
      <c r="W2425" t="str">
        <f t="shared" si="416"/>
        <v/>
      </c>
      <c r="X2425" t="str">
        <f t="shared" si="417"/>
        <v>京都大</v>
      </c>
    </row>
    <row r="2426" spans="1:24" x14ac:dyDescent="0.55000000000000004">
      <c r="A2426" s="7" t="s">
        <v>2846</v>
      </c>
      <c r="B2426" s="7">
        <v>2425</v>
      </c>
      <c r="C2426" s="7" t="s">
        <v>8267</v>
      </c>
      <c r="D2426" s="7" t="s">
        <v>8268</v>
      </c>
      <c r="E2426" s="7" t="s">
        <v>495</v>
      </c>
      <c r="F2426" s="7">
        <v>19</v>
      </c>
      <c r="G2426" s="7" t="s">
        <v>149</v>
      </c>
      <c r="H2426" s="7" t="s">
        <v>551</v>
      </c>
      <c r="I2426" s="7" t="s">
        <v>630</v>
      </c>
      <c r="J2426" s="7" t="s">
        <v>430</v>
      </c>
      <c r="N2426" t="str">
        <f t="shared" si="407"/>
        <v>松井</v>
      </c>
      <c r="O2426" t="str">
        <f t="shared" si="408"/>
        <v>和輝</v>
      </c>
      <c r="P2426" t="str">
        <f t="shared" si="409"/>
        <v>マツイ</v>
      </c>
      <c r="Q2426" t="str">
        <f t="shared" si="410"/>
        <v>カズキ</v>
      </c>
      <c r="R2426">
        <f t="shared" si="411"/>
        <v>20</v>
      </c>
      <c r="S2426" t="str">
        <f t="shared" si="412"/>
        <v>2002</v>
      </c>
      <c r="T2426" t="str">
        <f t="shared" si="413"/>
        <v>1030</v>
      </c>
      <c r="U2426" t="str">
        <f t="shared" si="414"/>
        <v>2002/10/30</v>
      </c>
      <c r="V2426" t="str">
        <f t="shared" si="415"/>
        <v>大阪</v>
      </c>
      <c r="W2426" t="str">
        <f t="shared" si="416"/>
        <v/>
      </c>
      <c r="X2426" t="str">
        <f t="shared" si="417"/>
        <v>京都大</v>
      </c>
    </row>
    <row r="2427" spans="1:24" x14ac:dyDescent="0.55000000000000004">
      <c r="A2427" s="7" t="s">
        <v>2846</v>
      </c>
      <c r="B2427" s="7">
        <v>2426</v>
      </c>
      <c r="C2427" s="7" t="s">
        <v>8269</v>
      </c>
      <c r="D2427" s="7" t="s">
        <v>8270</v>
      </c>
      <c r="E2427" s="7" t="s">
        <v>6835</v>
      </c>
      <c r="F2427" s="7">
        <v>18</v>
      </c>
      <c r="G2427" s="7" t="s">
        <v>121</v>
      </c>
      <c r="H2427" s="7" t="s">
        <v>551</v>
      </c>
      <c r="I2427" s="7" t="s">
        <v>3105</v>
      </c>
      <c r="J2427" s="7" t="s">
        <v>8271</v>
      </c>
      <c r="N2427" t="str">
        <f t="shared" si="407"/>
        <v>服部</v>
      </c>
      <c r="O2427" t="str">
        <f t="shared" si="408"/>
        <v>来羅</v>
      </c>
      <c r="P2427" t="str">
        <f t="shared" si="409"/>
        <v>ハットリ</v>
      </c>
      <c r="Q2427" t="str">
        <f t="shared" si="410"/>
        <v>ライラ</v>
      </c>
      <c r="R2427">
        <f t="shared" si="411"/>
        <v>19</v>
      </c>
      <c r="S2427" t="str">
        <f t="shared" si="412"/>
        <v>2003</v>
      </c>
      <c r="T2427" t="str">
        <f t="shared" si="413"/>
        <v>0919</v>
      </c>
      <c r="U2427" t="str">
        <f t="shared" si="414"/>
        <v>2003/09/19</v>
      </c>
      <c r="V2427" t="str">
        <f t="shared" si="415"/>
        <v>京都</v>
      </c>
      <c r="W2427" t="str">
        <f t="shared" si="416"/>
        <v/>
      </c>
      <c r="X2427" t="str">
        <f t="shared" si="417"/>
        <v>京都大</v>
      </c>
    </row>
    <row r="2428" spans="1:24" x14ac:dyDescent="0.55000000000000004">
      <c r="A2428" s="7" t="s">
        <v>2846</v>
      </c>
      <c r="B2428" s="7">
        <v>2427</v>
      </c>
      <c r="C2428" s="7" t="s">
        <v>8272</v>
      </c>
      <c r="D2428" s="7" t="s">
        <v>8273</v>
      </c>
      <c r="E2428" s="7" t="s">
        <v>6993</v>
      </c>
      <c r="F2428" s="7">
        <v>18</v>
      </c>
      <c r="G2428" s="7" t="s">
        <v>121</v>
      </c>
      <c r="H2428" s="7" t="s">
        <v>551</v>
      </c>
      <c r="I2428" s="7" t="s">
        <v>8274</v>
      </c>
      <c r="J2428" s="7" t="s">
        <v>636</v>
      </c>
      <c r="N2428" t="str">
        <f t="shared" si="407"/>
        <v>千代田</v>
      </c>
      <c r="O2428" t="str">
        <f t="shared" si="408"/>
        <v>景悟</v>
      </c>
      <c r="P2428" t="str">
        <f t="shared" si="409"/>
        <v>チヨダ</v>
      </c>
      <c r="Q2428" t="str">
        <f t="shared" si="410"/>
        <v>ケイゴ</v>
      </c>
      <c r="R2428">
        <f t="shared" si="411"/>
        <v>19</v>
      </c>
      <c r="S2428" t="str">
        <f t="shared" si="412"/>
        <v>2003</v>
      </c>
      <c r="T2428" t="str">
        <f t="shared" si="413"/>
        <v>0515</v>
      </c>
      <c r="U2428" t="str">
        <f t="shared" si="414"/>
        <v>2003/05/15</v>
      </c>
      <c r="V2428" t="str">
        <f t="shared" si="415"/>
        <v>京都</v>
      </c>
      <c r="W2428" t="str">
        <f t="shared" si="416"/>
        <v/>
      </c>
      <c r="X2428" t="str">
        <f t="shared" si="417"/>
        <v>京都大</v>
      </c>
    </row>
    <row r="2429" spans="1:24" x14ac:dyDescent="0.55000000000000004">
      <c r="A2429" s="7" t="s">
        <v>2846</v>
      </c>
      <c r="B2429" s="7">
        <v>2428</v>
      </c>
      <c r="C2429" s="7" t="s">
        <v>8275</v>
      </c>
      <c r="D2429" s="7" t="s">
        <v>8276</v>
      </c>
      <c r="E2429" s="7" t="s">
        <v>8277</v>
      </c>
      <c r="F2429" s="7">
        <v>19</v>
      </c>
      <c r="G2429" s="7" t="s">
        <v>143</v>
      </c>
      <c r="H2429" s="7" t="s">
        <v>551</v>
      </c>
      <c r="I2429" s="7" t="s">
        <v>747</v>
      </c>
      <c r="J2429" s="7" t="s">
        <v>1114</v>
      </c>
      <c r="N2429" t="str">
        <f t="shared" si="407"/>
        <v>岡田</v>
      </c>
      <c r="O2429" t="str">
        <f t="shared" si="408"/>
        <v>雅也</v>
      </c>
      <c r="P2429" t="str">
        <f t="shared" si="409"/>
        <v>オカダ</v>
      </c>
      <c r="Q2429" t="str">
        <f t="shared" si="410"/>
        <v>マサヤ</v>
      </c>
      <c r="R2429">
        <f t="shared" si="411"/>
        <v>20</v>
      </c>
      <c r="S2429" t="str">
        <f t="shared" si="412"/>
        <v>2002</v>
      </c>
      <c r="T2429" t="str">
        <f t="shared" si="413"/>
        <v>0809</v>
      </c>
      <c r="U2429" t="str">
        <f t="shared" si="414"/>
        <v>2002/08/09</v>
      </c>
      <c r="V2429" t="str">
        <f t="shared" si="415"/>
        <v>兵庫</v>
      </c>
      <c r="W2429" t="str">
        <f t="shared" si="416"/>
        <v/>
      </c>
      <c r="X2429" t="str">
        <f t="shared" si="417"/>
        <v>京都大</v>
      </c>
    </row>
    <row r="2430" spans="1:24" x14ac:dyDescent="0.55000000000000004">
      <c r="A2430" s="7" t="s">
        <v>2846</v>
      </c>
      <c r="B2430" s="7">
        <v>2429</v>
      </c>
      <c r="C2430" s="7" t="s">
        <v>8278</v>
      </c>
      <c r="D2430" s="7" t="s">
        <v>8279</v>
      </c>
      <c r="E2430" s="7" t="s">
        <v>1515</v>
      </c>
      <c r="F2430" s="7">
        <v>18</v>
      </c>
      <c r="G2430" s="7" t="s">
        <v>121</v>
      </c>
      <c r="H2430" s="7" t="s">
        <v>551</v>
      </c>
      <c r="I2430" s="7" t="s">
        <v>2003</v>
      </c>
      <c r="J2430" s="7" t="s">
        <v>7836</v>
      </c>
      <c r="N2430" t="str">
        <f t="shared" si="407"/>
        <v>小森</v>
      </c>
      <c r="O2430" t="str">
        <f t="shared" si="408"/>
        <v>隆史</v>
      </c>
      <c r="P2430" t="str">
        <f t="shared" si="409"/>
        <v>コモリ</v>
      </c>
      <c r="Q2430" t="str">
        <f t="shared" si="410"/>
        <v>タカシ</v>
      </c>
      <c r="R2430">
        <f t="shared" si="411"/>
        <v>19</v>
      </c>
      <c r="S2430" t="str">
        <f t="shared" si="412"/>
        <v>2003</v>
      </c>
      <c r="T2430" t="str">
        <f t="shared" si="413"/>
        <v>0705</v>
      </c>
      <c r="U2430" t="str">
        <f t="shared" si="414"/>
        <v>2003/07/05</v>
      </c>
      <c r="V2430" t="str">
        <f t="shared" si="415"/>
        <v>京都</v>
      </c>
      <c r="W2430" t="str">
        <f t="shared" si="416"/>
        <v/>
      </c>
      <c r="X2430" t="str">
        <f t="shared" si="417"/>
        <v>京都大</v>
      </c>
    </row>
    <row r="2431" spans="1:24" x14ac:dyDescent="0.55000000000000004">
      <c r="A2431" s="7" t="s">
        <v>2846</v>
      </c>
      <c r="B2431" s="7">
        <v>2430</v>
      </c>
      <c r="C2431" s="7" t="s">
        <v>511</v>
      </c>
      <c r="D2431" s="7" t="s">
        <v>512</v>
      </c>
      <c r="E2431" s="7" t="s">
        <v>1489</v>
      </c>
      <c r="F2431" s="7">
        <v>18</v>
      </c>
      <c r="G2431" s="7" t="s">
        <v>121</v>
      </c>
      <c r="H2431" s="7" t="s">
        <v>551</v>
      </c>
      <c r="I2431" s="7" t="s">
        <v>514</v>
      </c>
      <c r="J2431" s="7" t="s">
        <v>515</v>
      </c>
      <c r="N2431" t="str">
        <f t="shared" si="407"/>
        <v>橋本</v>
      </c>
      <c r="O2431" t="str">
        <f t="shared" si="408"/>
        <v>慶太</v>
      </c>
      <c r="P2431" t="str">
        <f t="shared" si="409"/>
        <v>ハシモト</v>
      </c>
      <c r="Q2431" t="str">
        <f t="shared" si="410"/>
        <v>ケイタ</v>
      </c>
      <c r="R2431">
        <f t="shared" si="411"/>
        <v>19</v>
      </c>
      <c r="S2431" t="str">
        <f t="shared" si="412"/>
        <v>2003</v>
      </c>
      <c r="T2431" t="str">
        <f t="shared" si="413"/>
        <v>1014</v>
      </c>
      <c r="U2431" t="str">
        <f t="shared" si="414"/>
        <v>2003/10/14</v>
      </c>
      <c r="V2431" t="str">
        <f t="shared" si="415"/>
        <v>京都</v>
      </c>
      <c r="W2431" t="str">
        <f t="shared" si="416"/>
        <v/>
      </c>
      <c r="X2431" t="str">
        <f t="shared" si="417"/>
        <v>京都大</v>
      </c>
    </row>
    <row r="2432" spans="1:24" x14ac:dyDescent="0.55000000000000004">
      <c r="A2432" s="7" t="s">
        <v>2846</v>
      </c>
      <c r="B2432" s="7">
        <v>2431</v>
      </c>
      <c r="C2432" s="7" t="s">
        <v>8280</v>
      </c>
      <c r="D2432" s="7" t="s">
        <v>8281</v>
      </c>
      <c r="E2432" s="7" t="s">
        <v>7714</v>
      </c>
      <c r="F2432" s="7">
        <v>18</v>
      </c>
      <c r="G2432" s="7" t="s">
        <v>149</v>
      </c>
      <c r="H2432" s="7" t="s">
        <v>551</v>
      </c>
      <c r="I2432" s="7" t="s">
        <v>8282</v>
      </c>
      <c r="J2432" s="7" t="s">
        <v>2613</v>
      </c>
      <c r="N2432" t="str">
        <f t="shared" si="407"/>
        <v>吉冨</v>
      </c>
      <c r="O2432" t="str">
        <f t="shared" si="408"/>
        <v>文暁</v>
      </c>
      <c r="P2432" t="str">
        <f t="shared" si="409"/>
        <v>ヨシトミ</v>
      </c>
      <c r="Q2432" t="str">
        <f t="shared" si="410"/>
        <v>フミアキ</v>
      </c>
      <c r="R2432">
        <f t="shared" si="411"/>
        <v>19</v>
      </c>
      <c r="S2432" t="str">
        <f t="shared" si="412"/>
        <v>2003</v>
      </c>
      <c r="T2432" t="str">
        <f t="shared" si="413"/>
        <v>1121</v>
      </c>
      <c r="U2432" t="str">
        <f t="shared" si="414"/>
        <v>2003/11/21</v>
      </c>
      <c r="V2432" t="str">
        <f t="shared" si="415"/>
        <v>大阪</v>
      </c>
      <c r="W2432" t="str">
        <f t="shared" si="416"/>
        <v/>
      </c>
      <c r="X2432" t="str">
        <f t="shared" si="417"/>
        <v>京都大</v>
      </c>
    </row>
    <row r="2433" spans="1:24" x14ac:dyDescent="0.55000000000000004">
      <c r="A2433" s="7" t="s">
        <v>2846</v>
      </c>
      <c r="B2433" s="7">
        <v>2432</v>
      </c>
      <c r="C2433" s="7" t="s">
        <v>8283</v>
      </c>
      <c r="D2433" s="7" t="s">
        <v>8284</v>
      </c>
      <c r="E2433" s="7" t="s">
        <v>4069</v>
      </c>
      <c r="F2433" s="7">
        <v>19</v>
      </c>
      <c r="G2433" s="7" t="s">
        <v>121</v>
      </c>
      <c r="H2433" s="7" t="s">
        <v>551</v>
      </c>
      <c r="I2433" s="7" t="s">
        <v>3500</v>
      </c>
      <c r="J2433" s="7" t="s">
        <v>1091</v>
      </c>
      <c r="N2433" t="str">
        <f t="shared" si="407"/>
        <v>川瀬</v>
      </c>
      <c r="O2433" t="str">
        <f t="shared" si="408"/>
        <v>稔己</v>
      </c>
      <c r="P2433" t="str">
        <f t="shared" si="409"/>
        <v>カワセ</v>
      </c>
      <c r="Q2433" t="str">
        <f t="shared" si="410"/>
        <v>トシキ</v>
      </c>
      <c r="R2433">
        <f t="shared" si="411"/>
        <v>20</v>
      </c>
      <c r="S2433" t="str">
        <f t="shared" si="412"/>
        <v>2002</v>
      </c>
      <c r="T2433" t="str">
        <f t="shared" si="413"/>
        <v>1109</v>
      </c>
      <c r="U2433" t="str">
        <f t="shared" si="414"/>
        <v>2002/11/09</v>
      </c>
      <c r="V2433" t="str">
        <f t="shared" si="415"/>
        <v>京都</v>
      </c>
      <c r="W2433" t="str">
        <f t="shared" si="416"/>
        <v/>
      </c>
      <c r="X2433" t="str">
        <f t="shared" si="417"/>
        <v>京都大</v>
      </c>
    </row>
    <row r="2434" spans="1:24" x14ac:dyDescent="0.55000000000000004">
      <c r="A2434" s="7" t="s">
        <v>2846</v>
      </c>
      <c r="B2434" s="7">
        <v>2433</v>
      </c>
      <c r="C2434" s="7" t="s">
        <v>8285</v>
      </c>
      <c r="D2434" s="7" t="s">
        <v>8286</v>
      </c>
      <c r="E2434" s="7" t="s">
        <v>6073</v>
      </c>
      <c r="F2434" s="7">
        <v>20</v>
      </c>
      <c r="G2434" s="7" t="s">
        <v>109</v>
      </c>
      <c r="H2434" s="7" t="s">
        <v>551</v>
      </c>
      <c r="I2434" s="7" t="s">
        <v>8287</v>
      </c>
      <c r="J2434" s="7" t="s">
        <v>8288</v>
      </c>
      <c r="N2434" t="str">
        <f t="shared" si="407"/>
        <v>大住</v>
      </c>
      <c r="O2434" t="str">
        <f t="shared" si="408"/>
        <v>圭樹</v>
      </c>
      <c r="P2434" t="str">
        <f t="shared" si="409"/>
        <v>オオスミ</v>
      </c>
      <c r="Q2434" t="str">
        <f t="shared" si="410"/>
        <v>ケイジュ</v>
      </c>
      <c r="R2434">
        <f t="shared" si="411"/>
        <v>21</v>
      </c>
      <c r="S2434" t="str">
        <f t="shared" si="412"/>
        <v>2001</v>
      </c>
      <c r="T2434" t="str">
        <f t="shared" si="413"/>
        <v>0615</v>
      </c>
      <c r="U2434" t="str">
        <f t="shared" si="414"/>
        <v>2001/06/15</v>
      </c>
      <c r="V2434" t="str">
        <f t="shared" si="415"/>
        <v>奈良</v>
      </c>
      <c r="W2434" t="str">
        <f t="shared" si="416"/>
        <v/>
      </c>
      <c r="X2434" t="str">
        <f t="shared" si="417"/>
        <v>京都大</v>
      </c>
    </row>
    <row r="2435" spans="1:24" x14ac:dyDescent="0.55000000000000004">
      <c r="A2435" s="7" t="s">
        <v>5028</v>
      </c>
      <c r="B2435" s="7">
        <v>2434</v>
      </c>
      <c r="C2435" s="7" t="s">
        <v>8289</v>
      </c>
      <c r="D2435" s="7" t="s">
        <v>8290</v>
      </c>
      <c r="E2435" s="7" t="s">
        <v>4477</v>
      </c>
      <c r="F2435" s="7">
        <v>20</v>
      </c>
      <c r="G2435" s="7" t="s">
        <v>149</v>
      </c>
      <c r="H2435" s="7" t="s">
        <v>551</v>
      </c>
      <c r="I2435" s="7" t="s">
        <v>699</v>
      </c>
      <c r="J2435" s="7" t="s">
        <v>8291</v>
      </c>
      <c r="N2435" t="str">
        <f t="shared" ref="N2435:N2498" si="418">IFERROR(LEFT($C2435,FIND("　",$C2435)-1),"")</f>
        <v>松本</v>
      </c>
      <c r="O2435" t="str">
        <f t="shared" ref="O2435:O2498" si="419">IFERROR(RIGHT($C2435,LEN($C2435)-FIND("　",$C2435)),"")</f>
        <v>遼一</v>
      </c>
      <c r="P2435" t="str">
        <f t="shared" ref="P2435:P2498" si="420">IFERROR(DBCS(LEFT($D2435,FIND(" ",$D2435)-1)),"")</f>
        <v>マツモト</v>
      </c>
      <c r="Q2435" t="str">
        <f t="shared" ref="Q2435:Q2498" si="421">IFERROR(DBCS(RIGHT($D2435,LEN($D2435)-FIND(" ",$D2435))),"")</f>
        <v>リョウイチ</v>
      </c>
      <c r="R2435">
        <f t="shared" ref="R2435:R2498" si="422">IFERROR(IF(AND(129&lt;VALUE($T2435),VALUE($T2435)&lt;=401),$F2435,$F2435+1),"")</f>
        <v>21</v>
      </c>
      <c r="S2435" t="str">
        <f t="shared" ref="S2435:S2498" si="423">IF($E2435="","",IF(LEFT($E2435,1)="9","19"&amp;LEFT($E2435,2),"20"&amp;LEFT($E2435,2)))</f>
        <v>2002</v>
      </c>
      <c r="T2435" t="str">
        <f t="shared" ref="T2435:T2498" si="424">IFERROR(RIGHT($E2435,4),"")</f>
        <v>0122</v>
      </c>
      <c r="U2435" t="str">
        <f t="shared" ref="U2435:U2498" si="425">IF($S2435="","",$S2435&amp;"/"&amp;LEFT($T2435,2)&amp;"/"&amp;RIGHT($T2435,2))</f>
        <v>2002/01/22</v>
      </c>
      <c r="V2435" t="str">
        <f t="shared" ref="V2435:V2498" si="426">IFERROR(IF($G2435="北海道",$G2435,LEFT($G2435,LEN($G2435)-1)),"")</f>
        <v>大阪</v>
      </c>
      <c r="W2435" t="str">
        <f t="shared" ref="W2435:W2498" si="427">IF($H2435="","",RIGHT(100000000000+$H2435,11))</f>
        <v/>
      </c>
      <c r="X2435" t="str">
        <f t="shared" ref="X2435:X2498" si="428">IFERROR(LEFT($A2435,FIND("大学",$A2435))&amp;RIGHT($A2435,LEN($A2435)-FIND("大学",$A2435)-1),"")</f>
        <v>大阪医科薬科大</v>
      </c>
    </row>
    <row r="2436" spans="1:24" x14ac:dyDescent="0.55000000000000004">
      <c r="A2436" s="7" t="s">
        <v>5028</v>
      </c>
      <c r="B2436" s="7">
        <v>2435</v>
      </c>
      <c r="C2436" s="7" t="s">
        <v>8292</v>
      </c>
      <c r="D2436" s="7" t="s">
        <v>8293</v>
      </c>
      <c r="E2436" s="7" t="s">
        <v>3435</v>
      </c>
      <c r="F2436" s="7">
        <v>18</v>
      </c>
      <c r="G2436" s="7" t="s">
        <v>149</v>
      </c>
      <c r="H2436" s="7" t="s">
        <v>551</v>
      </c>
      <c r="I2436" s="7" t="s">
        <v>8294</v>
      </c>
      <c r="J2436" s="7" t="s">
        <v>235</v>
      </c>
      <c r="N2436" t="str">
        <f t="shared" si="418"/>
        <v>山藤</v>
      </c>
      <c r="O2436" t="str">
        <f t="shared" si="419"/>
        <v>優斗</v>
      </c>
      <c r="P2436" t="str">
        <f t="shared" si="420"/>
        <v>サントウ</v>
      </c>
      <c r="Q2436" t="str">
        <f t="shared" si="421"/>
        <v>ユウト</v>
      </c>
      <c r="R2436">
        <f t="shared" si="422"/>
        <v>19</v>
      </c>
      <c r="S2436" t="str">
        <f t="shared" si="423"/>
        <v>2003</v>
      </c>
      <c r="T2436" t="str">
        <f t="shared" si="424"/>
        <v>0823</v>
      </c>
      <c r="U2436" t="str">
        <f t="shared" si="425"/>
        <v>2003/08/23</v>
      </c>
      <c r="V2436" t="str">
        <f t="shared" si="426"/>
        <v>大阪</v>
      </c>
      <c r="W2436" t="str">
        <f t="shared" si="427"/>
        <v/>
      </c>
      <c r="X2436" t="str">
        <f t="shared" si="428"/>
        <v>大阪医科薬科大</v>
      </c>
    </row>
    <row r="2437" spans="1:24" x14ac:dyDescent="0.55000000000000004">
      <c r="A2437" s="7" t="s">
        <v>5028</v>
      </c>
      <c r="B2437" s="7">
        <v>2436</v>
      </c>
      <c r="C2437" s="7" t="s">
        <v>8295</v>
      </c>
      <c r="D2437" s="7" t="s">
        <v>8296</v>
      </c>
      <c r="E2437" s="7" t="s">
        <v>530</v>
      </c>
      <c r="F2437" s="7">
        <v>19</v>
      </c>
      <c r="G2437" s="7" t="s">
        <v>149</v>
      </c>
      <c r="H2437" s="7" t="s">
        <v>551</v>
      </c>
      <c r="I2437" s="7" t="s">
        <v>8297</v>
      </c>
      <c r="J2437" s="7" t="s">
        <v>4152</v>
      </c>
      <c r="N2437" t="str">
        <f t="shared" si="418"/>
        <v>溝尾</v>
      </c>
      <c r="O2437" t="str">
        <f t="shared" si="419"/>
        <v>翔海</v>
      </c>
      <c r="P2437" t="str">
        <f t="shared" si="420"/>
        <v>ミゾオ</v>
      </c>
      <c r="Q2437" t="str">
        <f t="shared" si="421"/>
        <v>トワ</v>
      </c>
      <c r="R2437">
        <f t="shared" si="422"/>
        <v>19</v>
      </c>
      <c r="S2437" t="str">
        <f t="shared" si="423"/>
        <v>2003</v>
      </c>
      <c r="T2437" t="str">
        <f t="shared" si="424"/>
        <v>0314</v>
      </c>
      <c r="U2437" t="str">
        <f t="shared" si="425"/>
        <v>2003/03/14</v>
      </c>
      <c r="V2437" t="str">
        <f t="shared" si="426"/>
        <v>大阪</v>
      </c>
      <c r="W2437" t="str">
        <f t="shared" si="427"/>
        <v/>
      </c>
      <c r="X2437" t="str">
        <f t="shared" si="428"/>
        <v>大阪医科薬科大</v>
      </c>
    </row>
    <row r="2438" spans="1:24" x14ac:dyDescent="0.55000000000000004">
      <c r="A2438" s="7" t="s">
        <v>5028</v>
      </c>
      <c r="B2438" s="7">
        <v>2437</v>
      </c>
      <c r="C2438" s="7" t="s">
        <v>8298</v>
      </c>
      <c r="D2438" s="7" t="s">
        <v>8299</v>
      </c>
      <c r="E2438" s="7" t="s">
        <v>5424</v>
      </c>
      <c r="F2438" s="7">
        <v>19</v>
      </c>
      <c r="G2438" s="7" t="s">
        <v>149</v>
      </c>
      <c r="H2438" s="7" t="s">
        <v>551</v>
      </c>
      <c r="I2438" s="7" t="s">
        <v>1138</v>
      </c>
      <c r="J2438" s="7" t="s">
        <v>1478</v>
      </c>
      <c r="N2438" t="str">
        <f t="shared" si="418"/>
        <v>坂本</v>
      </c>
      <c r="O2438" t="str">
        <f t="shared" si="419"/>
        <v>崇輔</v>
      </c>
      <c r="P2438" t="str">
        <f t="shared" si="420"/>
        <v>サカモト</v>
      </c>
      <c r="Q2438" t="str">
        <f t="shared" si="421"/>
        <v>シュウスケ</v>
      </c>
      <c r="R2438">
        <f t="shared" si="422"/>
        <v>20</v>
      </c>
      <c r="S2438" t="str">
        <f t="shared" si="423"/>
        <v>2002</v>
      </c>
      <c r="T2438" t="str">
        <f t="shared" si="424"/>
        <v>0725</v>
      </c>
      <c r="U2438" t="str">
        <f t="shared" si="425"/>
        <v>2002/07/25</v>
      </c>
      <c r="V2438" t="str">
        <f t="shared" si="426"/>
        <v>大阪</v>
      </c>
      <c r="W2438" t="str">
        <f t="shared" si="427"/>
        <v/>
      </c>
      <c r="X2438" t="str">
        <f t="shared" si="428"/>
        <v>大阪医科薬科大</v>
      </c>
    </row>
    <row r="2439" spans="1:24" x14ac:dyDescent="0.55000000000000004">
      <c r="A2439" s="7" t="s">
        <v>5028</v>
      </c>
      <c r="B2439" s="7">
        <v>2438</v>
      </c>
      <c r="C2439" s="7" t="s">
        <v>8300</v>
      </c>
      <c r="D2439" s="7" t="s">
        <v>8301</v>
      </c>
      <c r="E2439" s="7" t="s">
        <v>5459</v>
      </c>
      <c r="F2439" s="7">
        <v>19</v>
      </c>
      <c r="G2439" s="7" t="s">
        <v>149</v>
      </c>
      <c r="H2439" s="7" t="s">
        <v>551</v>
      </c>
      <c r="I2439" s="7" t="s">
        <v>8302</v>
      </c>
      <c r="J2439" s="7" t="s">
        <v>262</v>
      </c>
      <c r="N2439" t="str">
        <f t="shared" si="418"/>
        <v>松成</v>
      </c>
      <c r="O2439" t="str">
        <f t="shared" si="419"/>
        <v>倖希</v>
      </c>
      <c r="P2439" t="str">
        <f t="shared" si="420"/>
        <v>マツナリ</v>
      </c>
      <c r="Q2439" t="str">
        <f t="shared" si="421"/>
        <v>コウキ</v>
      </c>
      <c r="R2439">
        <f t="shared" si="422"/>
        <v>20</v>
      </c>
      <c r="S2439" t="str">
        <f t="shared" si="423"/>
        <v>2002</v>
      </c>
      <c r="T2439" t="str">
        <f t="shared" si="424"/>
        <v>0610</v>
      </c>
      <c r="U2439" t="str">
        <f t="shared" si="425"/>
        <v>2002/06/10</v>
      </c>
      <c r="V2439" t="str">
        <f t="shared" si="426"/>
        <v>大阪</v>
      </c>
      <c r="W2439" t="str">
        <f t="shared" si="427"/>
        <v/>
      </c>
      <c r="X2439" t="str">
        <f t="shared" si="428"/>
        <v>大阪医科薬科大</v>
      </c>
    </row>
    <row r="2440" spans="1:24" x14ac:dyDescent="0.55000000000000004">
      <c r="A2440" s="7" t="s">
        <v>5028</v>
      </c>
      <c r="B2440" s="7">
        <v>2439</v>
      </c>
      <c r="C2440" s="7" t="s">
        <v>8303</v>
      </c>
      <c r="D2440" s="7" t="s">
        <v>8304</v>
      </c>
      <c r="E2440" s="7" t="s">
        <v>8305</v>
      </c>
      <c r="F2440" s="7">
        <v>18</v>
      </c>
      <c r="G2440" s="7" t="s">
        <v>149</v>
      </c>
      <c r="H2440" s="7" t="s">
        <v>551</v>
      </c>
      <c r="I2440" s="7" t="s">
        <v>8306</v>
      </c>
      <c r="J2440" s="7" t="s">
        <v>3015</v>
      </c>
      <c r="N2440" t="str">
        <f t="shared" si="418"/>
        <v>蔵合</v>
      </c>
      <c r="O2440" t="str">
        <f t="shared" si="419"/>
        <v>貴大</v>
      </c>
      <c r="P2440" t="str">
        <f t="shared" si="420"/>
        <v>ゾウゴウ</v>
      </c>
      <c r="Q2440" t="str">
        <f t="shared" si="421"/>
        <v>タカヒロ</v>
      </c>
      <c r="R2440">
        <f t="shared" si="422"/>
        <v>19</v>
      </c>
      <c r="S2440" t="str">
        <f t="shared" si="423"/>
        <v>2003</v>
      </c>
      <c r="T2440" t="str">
        <f t="shared" si="424"/>
        <v>1029</v>
      </c>
      <c r="U2440" t="str">
        <f t="shared" si="425"/>
        <v>2003/10/29</v>
      </c>
      <c r="V2440" t="str">
        <f t="shared" si="426"/>
        <v>大阪</v>
      </c>
      <c r="W2440" t="str">
        <f t="shared" si="427"/>
        <v/>
      </c>
      <c r="X2440" t="str">
        <f t="shared" si="428"/>
        <v>大阪医科薬科大</v>
      </c>
    </row>
    <row r="2441" spans="1:24" x14ac:dyDescent="0.55000000000000004">
      <c r="A2441" s="7" t="s">
        <v>5028</v>
      </c>
      <c r="B2441" s="7">
        <v>2440</v>
      </c>
      <c r="C2441" s="7" t="s">
        <v>8307</v>
      </c>
      <c r="D2441" s="7" t="s">
        <v>8308</v>
      </c>
      <c r="E2441" s="7" t="s">
        <v>6341</v>
      </c>
      <c r="F2441" s="7">
        <v>18</v>
      </c>
      <c r="G2441" s="7" t="s">
        <v>149</v>
      </c>
      <c r="H2441" s="7" t="s">
        <v>551</v>
      </c>
      <c r="I2441" s="7" t="s">
        <v>8309</v>
      </c>
      <c r="J2441" s="7" t="s">
        <v>912</v>
      </c>
      <c r="N2441" t="str">
        <f t="shared" si="418"/>
        <v>池原</v>
      </c>
      <c r="O2441" t="str">
        <f t="shared" si="419"/>
        <v>悠真</v>
      </c>
      <c r="P2441" t="str">
        <f t="shared" si="420"/>
        <v>イケハラ</v>
      </c>
      <c r="Q2441" t="str">
        <f t="shared" si="421"/>
        <v>ユウマ</v>
      </c>
      <c r="R2441">
        <f t="shared" si="422"/>
        <v>19</v>
      </c>
      <c r="S2441" t="str">
        <f t="shared" si="423"/>
        <v>2003</v>
      </c>
      <c r="T2441" t="str">
        <f t="shared" si="424"/>
        <v>0606</v>
      </c>
      <c r="U2441" t="str">
        <f t="shared" si="425"/>
        <v>2003/06/06</v>
      </c>
      <c r="V2441" t="str">
        <f t="shared" si="426"/>
        <v>大阪</v>
      </c>
      <c r="W2441" t="str">
        <f t="shared" si="427"/>
        <v/>
      </c>
      <c r="X2441" t="str">
        <f t="shared" si="428"/>
        <v>大阪医科薬科大</v>
      </c>
    </row>
    <row r="2442" spans="1:24" x14ac:dyDescent="0.55000000000000004">
      <c r="A2442" s="7" t="s">
        <v>8310</v>
      </c>
      <c r="B2442" s="7">
        <v>2441</v>
      </c>
      <c r="C2442" s="7" t="s">
        <v>8311</v>
      </c>
      <c r="D2442" s="7" t="s">
        <v>7107</v>
      </c>
      <c r="E2442" s="7" t="s">
        <v>4883</v>
      </c>
      <c r="F2442" s="7">
        <v>20</v>
      </c>
      <c r="G2442" s="7" t="s">
        <v>143</v>
      </c>
      <c r="H2442" s="7">
        <v>110937627</v>
      </c>
      <c r="I2442" s="7" t="s">
        <v>823</v>
      </c>
      <c r="J2442" s="7" t="s">
        <v>978</v>
      </c>
      <c r="N2442" t="str">
        <f t="shared" si="418"/>
        <v>田中</v>
      </c>
      <c r="O2442" t="str">
        <f t="shared" si="419"/>
        <v>悠世</v>
      </c>
      <c r="P2442" t="str">
        <f t="shared" si="420"/>
        <v>タナカ</v>
      </c>
      <c r="Q2442" t="str">
        <f t="shared" si="421"/>
        <v>ユウセイ</v>
      </c>
      <c r="R2442">
        <f t="shared" si="422"/>
        <v>21</v>
      </c>
      <c r="S2442" t="str">
        <f t="shared" si="423"/>
        <v>2001</v>
      </c>
      <c r="T2442" t="str">
        <f t="shared" si="424"/>
        <v>0716</v>
      </c>
      <c r="U2442" t="str">
        <f t="shared" si="425"/>
        <v>2001/07/16</v>
      </c>
      <c r="V2442" t="str">
        <f t="shared" si="426"/>
        <v>兵庫</v>
      </c>
      <c r="W2442" t="str">
        <f t="shared" si="427"/>
        <v>00110937627</v>
      </c>
      <c r="X2442" t="str">
        <f t="shared" si="428"/>
        <v>神戸薬科大</v>
      </c>
    </row>
    <row r="2443" spans="1:24" x14ac:dyDescent="0.55000000000000004">
      <c r="A2443" s="7" t="s">
        <v>8310</v>
      </c>
      <c r="B2443" s="7">
        <v>2442</v>
      </c>
      <c r="C2443" s="7" t="s">
        <v>8312</v>
      </c>
      <c r="D2443" s="7" t="s">
        <v>8313</v>
      </c>
      <c r="E2443" s="7" t="s">
        <v>8314</v>
      </c>
      <c r="F2443" s="7">
        <v>18</v>
      </c>
      <c r="G2443" s="7" t="s">
        <v>143</v>
      </c>
      <c r="H2443" s="7" t="s">
        <v>551</v>
      </c>
      <c r="I2443" s="7" t="s">
        <v>8315</v>
      </c>
      <c r="J2443" s="7" t="s">
        <v>1054</v>
      </c>
      <c r="N2443" t="str">
        <f t="shared" si="418"/>
        <v>増井</v>
      </c>
      <c r="O2443" t="str">
        <f t="shared" si="419"/>
        <v>貴哉</v>
      </c>
      <c r="P2443" t="str">
        <f t="shared" si="420"/>
        <v>マスイ</v>
      </c>
      <c r="Q2443" t="str">
        <f t="shared" si="421"/>
        <v>タカヤ</v>
      </c>
      <c r="R2443">
        <f t="shared" si="422"/>
        <v>19</v>
      </c>
      <c r="S2443" t="str">
        <f t="shared" si="423"/>
        <v>2003</v>
      </c>
      <c r="T2443" t="str">
        <f t="shared" si="424"/>
        <v>1008</v>
      </c>
      <c r="U2443" t="str">
        <f t="shared" si="425"/>
        <v>2003/10/08</v>
      </c>
      <c r="V2443" t="str">
        <f t="shared" si="426"/>
        <v>兵庫</v>
      </c>
      <c r="W2443" t="str">
        <f t="shared" si="427"/>
        <v/>
      </c>
      <c r="X2443" t="str">
        <f t="shared" si="428"/>
        <v>神戸薬科大</v>
      </c>
    </row>
    <row r="2444" spans="1:24" x14ac:dyDescent="0.55000000000000004">
      <c r="A2444" s="7" t="s">
        <v>654</v>
      </c>
      <c r="B2444" s="7">
        <v>2443</v>
      </c>
      <c r="C2444" s="7" t="s">
        <v>8316</v>
      </c>
      <c r="D2444" s="7" t="s">
        <v>8317</v>
      </c>
      <c r="E2444" s="7" t="s">
        <v>3432</v>
      </c>
      <c r="F2444" s="7">
        <v>18</v>
      </c>
      <c r="G2444" s="7" t="s">
        <v>1927</v>
      </c>
      <c r="H2444" s="7" t="s">
        <v>551</v>
      </c>
      <c r="I2444" s="7" t="s">
        <v>1123</v>
      </c>
      <c r="J2444" s="7" t="s">
        <v>4630</v>
      </c>
      <c r="N2444" t="str">
        <f t="shared" si="418"/>
        <v/>
      </c>
      <c r="O2444" t="str">
        <f t="shared" si="419"/>
        <v/>
      </c>
      <c r="P2444" t="str">
        <f t="shared" si="420"/>
        <v>モリ</v>
      </c>
      <c r="Q2444" t="str">
        <f t="shared" si="421"/>
        <v>カガヤ</v>
      </c>
      <c r="R2444">
        <f t="shared" si="422"/>
        <v>19</v>
      </c>
      <c r="S2444" t="str">
        <f t="shared" si="423"/>
        <v>2003</v>
      </c>
      <c r="T2444" t="str">
        <f t="shared" si="424"/>
        <v>0422</v>
      </c>
      <c r="U2444" t="str">
        <f t="shared" si="425"/>
        <v>2003/04/22</v>
      </c>
      <c r="V2444" t="str">
        <f t="shared" si="426"/>
        <v>佐賀</v>
      </c>
      <c r="W2444" t="str">
        <f t="shared" si="427"/>
        <v/>
      </c>
      <c r="X2444" t="str">
        <f t="shared" si="428"/>
        <v>関西学院大</v>
      </c>
    </row>
    <row r="2445" spans="1:24" x14ac:dyDescent="0.55000000000000004">
      <c r="A2445" s="7" t="s">
        <v>654</v>
      </c>
      <c r="B2445" s="7">
        <v>2444</v>
      </c>
      <c r="C2445" s="7" t="s">
        <v>8318</v>
      </c>
      <c r="D2445" s="7" t="s">
        <v>8319</v>
      </c>
      <c r="E2445" s="7" t="s">
        <v>6705</v>
      </c>
      <c r="F2445" s="7">
        <v>18</v>
      </c>
      <c r="G2445" s="7" t="s">
        <v>98</v>
      </c>
      <c r="H2445" s="7" t="s">
        <v>551</v>
      </c>
      <c r="I2445" s="7" t="s">
        <v>2719</v>
      </c>
      <c r="J2445" s="7" t="s">
        <v>8320</v>
      </c>
      <c r="N2445" t="str">
        <f t="shared" si="418"/>
        <v>髙橋</v>
      </c>
      <c r="O2445" t="str">
        <f t="shared" si="419"/>
        <v>遼馬</v>
      </c>
      <c r="P2445" t="str">
        <f t="shared" si="420"/>
        <v>タカハシ</v>
      </c>
      <c r="Q2445" t="str">
        <f t="shared" si="421"/>
        <v>リョウマ</v>
      </c>
      <c r="R2445">
        <f t="shared" si="422"/>
        <v>19</v>
      </c>
      <c r="S2445" t="str">
        <f t="shared" si="423"/>
        <v>2004</v>
      </c>
      <c r="T2445" t="str">
        <f t="shared" si="424"/>
        <v>0120</v>
      </c>
      <c r="U2445" t="str">
        <f t="shared" si="425"/>
        <v>2004/01/20</v>
      </c>
      <c r="V2445" t="str">
        <f t="shared" si="426"/>
        <v>滋賀</v>
      </c>
      <c r="W2445" t="str">
        <f t="shared" si="427"/>
        <v/>
      </c>
      <c r="X2445" t="str">
        <f t="shared" si="428"/>
        <v>関西学院大</v>
      </c>
    </row>
    <row r="2446" spans="1:24" x14ac:dyDescent="0.55000000000000004">
      <c r="A2446" s="7" t="s">
        <v>6194</v>
      </c>
      <c r="B2446" s="7">
        <v>2445</v>
      </c>
      <c r="C2446" s="7" t="s">
        <v>8321</v>
      </c>
      <c r="D2446" s="7" t="s">
        <v>8322</v>
      </c>
      <c r="E2446" s="7" t="s">
        <v>7433</v>
      </c>
      <c r="F2446" s="7">
        <v>18</v>
      </c>
      <c r="G2446" s="7" t="s">
        <v>97</v>
      </c>
      <c r="H2446" s="7" t="s">
        <v>551</v>
      </c>
      <c r="I2446" s="7" t="s">
        <v>483</v>
      </c>
      <c r="J2446" s="7" t="s">
        <v>2695</v>
      </c>
      <c r="N2446" t="str">
        <f t="shared" si="418"/>
        <v>中田</v>
      </c>
      <c r="O2446" t="str">
        <f t="shared" si="419"/>
        <v>力稀</v>
      </c>
      <c r="P2446" t="str">
        <f t="shared" si="420"/>
        <v>ナカタ</v>
      </c>
      <c r="Q2446" t="str">
        <f t="shared" si="421"/>
        <v>リキ</v>
      </c>
      <c r="R2446">
        <f t="shared" si="422"/>
        <v>19</v>
      </c>
      <c r="S2446" t="str">
        <f t="shared" si="423"/>
        <v>2003</v>
      </c>
      <c r="T2446" t="str">
        <f t="shared" si="424"/>
        <v>0625</v>
      </c>
      <c r="U2446" t="str">
        <f t="shared" si="425"/>
        <v>2003/06/25</v>
      </c>
      <c r="V2446" t="str">
        <f t="shared" si="426"/>
        <v>岐阜</v>
      </c>
      <c r="W2446" t="str">
        <f t="shared" si="427"/>
        <v/>
      </c>
      <c r="X2446" t="str">
        <f t="shared" si="428"/>
        <v>龍谷大</v>
      </c>
    </row>
    <row r="2447" spans="1:24" x14ac:dyDescent="0.55000000000000004">
      <c r="A2447" s="7" t="s">
        <v>6194</v>
      </c>
      <c r="B2447" s="7">
        <v>2446</v>
      </c>
      <c r="C2447" s="7" t="s">
        <v>8323</v>
      </c>
      <c r="D2447" s="7" t="s">
        <v>8324</v>
      </c>
      <c r="E2447" s="7" t="s">
        <v>1102</v>
      </c>
      <c r="F2447" s="7">
        <v>18</v>
      </c>
      <c r="G2447" s="7" t="s">
        <v>121</v>
      </c>
      <c r="H2447" s="7" t="s">
        <v>551</v>
      </c>
      <c r="I2447" s="7" t="s">
        <v>6697</v>
      </c>
      <c r="J2447" s="7" t="s">
        <v>8325</v>
      </c>
      <c r="N2447" t="str">
        <f t="shared" si="418"/>
        <v>古田</v>
      </c>
      <c r="O2447" t="str">
        <f t="shared" si="419"/>
        <v>萌人</v>
      </c>
      <c r="P2447" t="str">
        <f t="shared" si="420"/>
        <v>フルタ</v>
      </c>
      <c r="Q2447" t="str">
        <f t="shared" si="421"/>
        <v>モエト</v>
      </c>
      <c r="R2447">
        <f t="shared" si="422"/>
        <v>19</v>
      </c>
      <c r="S2447" t="str">
        <f t="shared" si="423"/>
        <v>2003</v>
      </c>
      <c r="T2447" t="str">
        <f t="shared" si="424"/>
        <v>0429</v>
      </c>
      <c r="U2447" t="str">
        <f t="shared" si="425"/>
        <v>2003/04/29</v>
      </c>
      <c r="V2447" t="str">
        <f t="shared" si="426"/>
        <v>京都</v>
      </c>
      <c r="W2447" t="str">
        <f t="shared" si="427"/>
        <v/>
      </c>
      <c r="X2447" t="str">
        <f t="shared" si="428"/>
        <v>龍谷大</v>
      </c>
    </row>
    <row r="2448" spans="1:24" x14ac:dyDescent="0.55000000000000004">
      <c r="A2448" s="7" t="s">
        <v>8326</v>
      </c>
      <c r="B2448" s="7">
        <v>2447</v>
      </c>
      <c r="C2448" s="7" t="s">
        <v>8327</v>
      </c>
      <c r="D2448" s="7" t="s">
        <v>8328</v>
      </c>
      <c r="E2448" s="7" t="s">
        <v>5347</v>
      </c>
      <c r="F2448" s="7">
        <v>19</v>
      </c>
      <c r="G2448" s="7" t="s">
        <v>149</v>
      </c>
      <c r="H2448" s="7" t="s">
        <v>551</v>
      </c>
      <c r="I2448" s="7" t="s">
        <v>8329</v>
      </c>
      <c r="J2448" s="7" t="s">
        <v>636</v>
      </c>
      <c r="N2448" t="str">
        <f t="shared" si="418"/>
        <v>寺下</v>
      </c>
      <c r="O2448" t="str">
        <f t="shared" si="419"/>
        <v>慶悟</v>
      </c>
      <c r="P2448" t="str">
        <f t="shared" si="420"/>
        <v>テラシタ</v>
      </c>
      <c r="Q2448" t="str">
        <f t="shared" si="421"/>
        <v>ケイゴ</v>
      </c>
      <c r="R2448">
        <f t="shared" si="422"/>
        <v>20</v>
      </c>
      <c r="S2448" t="str">
        <f t="shared" si="423"/>
        <v>2002</v>
      </c>
      <c r="T2448" t="str">
        <f t="shared" si="424"/>
        <v>0806</v>
      </c>
      <c r="U2448" t="str">
        <f t="shared" si="425"/>
        <v>2002/08/06</v>
      </c>
      <c r="V2448" t="str">
        <f t="shared" si="426"/>
        <v>大阪</v>
      </c>
      <c r="W2448" t="str">
        <f t="shared" si="427"/>
        <v/>
      </c>
      <c r="X2448" t="str">
        <f t="shared" si="428"/>
        <v>桃山学院教育大</v>
      </c>
    </row>
    <row r="2449" spans="1:24" x14ac:dyDescent="0.55000000000000004">
      <c r="A2449" s="7" t="s">
        <v>8326</v>
      </c>
      <c r="B2449" s="7">
        <v>2448</v>
      </c>
      <c r="C2449" s="7" t="s">
        <v>8330</v>
      </c>
      <c r="D2449" s="7" t="s">
        <v>8331</v>
      </c>
      <c r="E2449" s="7" t="s">
        <v>4292</v>
      </c>
      <c r="F2449" s="7">
        <v>19</v>
      </c>
      <c r="G2449" s="7" t="s">
        <v>149</v>
      </c>
      <c r="H2449" s="7" t="s">
        <v>551</v>
      </c>
      <c r="I2449" s="7" t="s">
        <v>8332</v>
      </c>
      <c r="J2449" s="7" t="s">
        <v>479</v>
      </c>
      <c r="N2449" t="str">
        <f t="shared" si="418"/>
        <v>楓</v>
      </c>
      <c r="O2449" t="str">
        <f t="shared" si="419"/>
        <v>龍之介</v>
      </c>
      <c r="P2449" t="str">
        <f t="shared" si="420"/>
        <v>カエデ</v>
      </c>
      <c r="Q2449" t="str">
        <f t="shared" si="421"/>
        <v>リュウノスケ</v>
      </c>
      <c r="R2449">
        <f t="shared" si="422"/>
        <v>20</v>
      </c>
      <c r="S2449" t="str">
        <f t="shared" si="423"/>
        <v>2002</v>
      </c>
      <c r="T2449" t="str">
        <f t="shared" si="424"/>
        <v>0930</v>
      </c>
      <c r="U2449" t="str">
        <f t="shared" si="425"/>
        <v>2002/09/30</v>
      </c>
      <c r="V2449" t="str">
        <f t="shared" si="426"/>
        <v>大阪</v>
      </c>
      <c r="W2449" t="str">
        <f t="shared" si="427"/>
        <v/>
      </c>
      <c r="X2449" t="str">
        <f t="shared" si="428"/>
        <v>桃山学院教育大</v>
      </c>
    </row>
    <row r="2450" spans="1:24" x14ac:dyDescent="0.55000000000000004">
      <c r="A2450" s="7" t="s">
        <v>6085</v>
      </c>
      <c r="B2450" s="7">
        <v>2449</v>
      </c>
      <c r="C2450" s="7" t="s">
        <v>8333</v>
      </c>
      <c r="D2450" s="7" t="s">
        <v>2566</v>
      </c>
      <c r="E2450" s="7" t="s">
        <v>8334</v>
      </c>
      <c r="F2450" s="7">
        <v>18</v>
      </c>
      <c r="G2450" s="7" t="s">
        <v>98</v>
      </c>
      <c r="H2450" s="7" t="s">
        <v>551</v>
      </c>
      <c r="I2450" s="7" t="s">
        <v>185</v>
      </c>
      <c r="J2450" s="7" t="s">
        <v>129</v>
      </c>
      <c r="N2450" t="str">
        <f t="shared" si="418"/>
        <v>山下</v>
      </c>
      <c r="O2450" t="str">
        <f t="shared" si="419"/>
        <v>優貴</v>
      </c>
      <c r="P2450" t="str">
        <f t="shared" si="420"/>
        <v>ヤマシタ</v>
      </c>
      <c r="Q2450" t="str">
        <f t="shared" si="421"/>
        <v>ユウキ</v>
      </c>
      <c r="R2450">
        <f t="shared" si="422"/>
        <v>19</v>
      </c>
      <c r="S2450" t="str">
        <f t="shared" si="423"/>
        <v>2003</v>
      </c>
      <c r="T2450" t="str">
        <f t="shared" si="424"/>
        <v>1214</v>
      </c>
      <c r="U2450" t="str">
        <f t="shared" si="425"/>
        <v>2003/12/14</v>
      </c>
      <c r="V2450" t="str">
        <f t="shared" si="426"/>
        <v>滋賀</v>
      </c>
      <c r="W2450" t="str">
        <f t="shared" si="427"/>
        <v/>
      </c>
      <c r="X2450" t="str">
        <f t="shared" si="428"/>
        <v>滋賀大</v>
      </c>
    </row>
    <row r="2451" spans="1:24" x14ac:dyDescent="0.55000000000000004">
      <c r="A2451" s="7" t="s">
        <v>6085</v>
      </c>
      <c r="B2451" s="7">
        <v>2450</v>
      </c>
      <c r="C2451" s="7" t="s">
        <v>8335</v>
      </c>
      <c r="D2451" s="7" t="s">
        <v>8336</v>
      </c>
      <c r="E2451" s="7" t="s">
        <v>6705</v>
      </c>
      <c r="F2451" s="7">
        <v>18</v>
      </c>
      <c r="G2451" s="7" t="s">
        <v>98</v>
      </c>
      <c r="H2451" s="7" t="s">
        <v>551</v>
      </c>
      <c r="I2451" s="7" t="s">
        <v>823</v>
      </c>
      <c r="J2451" s="7" t="s">
        <v>8337</v>
      </c>
      <c r="N2451" t="str">
        <f t="shared" si="418"/>
        <v>田中</v>
      </c>
      <c r="O2451" t="str">
        <f t="shared" si="419"/>
        <v>亜周</v>
      </c>
      <c r="P2451" t="str">
        <f t="shared" si="420"/>
        <v>タナカ</v>
      </c>
      <c r="Q2451" t="str">
        <f t="shared" si="421"/>
        <v>アシュウ</v>
      </c>
      <c r="R2451">
        <f t="shared" si="422"/>
        <v>19</v>
      </c>
      <c r="S2451" t="str">
        <f t="shared" si="423"/>
        <v>2004</v>
      </c>
      <c r="T2451" t="str">
        <f t="shared" si="424"/>
        <v>0120</v>
      </c>
      <c r="U2451" t="str">
        <f t="shared" si="425"/>
        <v>2004/01/20</v>
      </c>
      <c r="V2451" t="str">
        <f t="shared" si="426"/>
        <v>滋賀</v>
      </c>
      <c r="W2451" t="str">
        <f t="shared" si="427"/>
        <v/>
      </c>
      <c r="X2451" t="str">
        <f t="shared" si="428"/>
        <v>滋賀大</v>
      </c>
    </row>
    <row r="2452" spans="1:24" x14ac:dyDescent="0.55000000000000004">
      <c r="A2452" s="7" t="s">
        <v>6085</v>
      </c>
      <c r="B2452" s="7">
        <v>2451</v>
      </c>
      <c r="C2452" s="7" t="s">
        <v>8338</v>
      </c>
      <c r="D2452" s="7" t="s">
        <v>8339</v>
      </c>
      <c r="E2452" s="7" t="s">
        <v>7588</v>
      </c>
      <c r="F2452" s="7">
        <v>18</v>
      </c>
      <c r="G2452" s="7" t="s">
        <v>98</v>
      </c>
      <c r="H2452" s="7" t="s">
        <v>551</v>
      </c>
      <c r="I2452" s="7" t="s">
        <v>3296</v>
      </c>
      <c r="J2452" s="7" t="s">
        <v>542</v>
      </c>
      <c r="N2452" t="str">
        <f t="shared" si="418"/>
        <v>佐野</v>
      </c>
      <c r="O2452" t="str">
        <f t="shared" si="419"/>
        <v>祐大</v>
      </c>
      <c r="P2452" t="str">
        <f t="shared" si="420"/>
        <v>サノ</v>
      </c>
      <c r="Q2452" t="str">
        <f t="shared" si="421"/>
        <v>ユウタ</v>
      </c>
      <c r="R2452">
        <f t="shared" si="422"/>
        <v>19</v>
      </c>
      <c r="S2452" t="str">
        <f t="shared" si="423"/>
        <v>2004</v>
      </c>
      <c r="T2452" t="str">
        <f t="shared" si="424"/>
        <v>0109</v>
      </c>
      <c r="U2452" t="str">
        <f t="shared" si="425"/>
        <v>2004/01/09</v>
      </c>
      <c r="V2452" t="str">
        <f t="shared" si="426"/>
        <v>滋賀</v>
      </c>
      <c r="W2452" t="str">
        <f t="shared" si="427"/>
        <v/>
      </c>
      <c r="X2452" t="str">
        <f t="shared" si="428"/>
        <v>滋賀大</v>
      </c>
    </row>
    <row r="2453" spans="1:24" x14ac:dyDescent="0.55000000000000004">
      <c r="A2453" s="7" t="s">
        <v>1522</v>
      </c>
      <c r="B2453" s="7">
        <v>2452</v>
      </c>
      <c r="C2453" s="7" t="s">
        <v>8340</v>
      </c>
      <c r="D2453" s="7" t="s">
        <v>8341</v>
      </c>
      <c r="E2453" s="7" t="s">
        <v>6596</v>
      </c>
      <c r="F2453" s="7">
        <v>18</v>
      </c>
      <c r="G2453" s="7" t="s">
        <v>149</v>
      </c>
      <c r="H2453" s="7" t="s">
        <v>551</v>
      </c>
      <c r="I2453" s="7" t="s">
        <v>8342</v>
      </c>
      <c r="J2453" s="7" t="s">
        <v>145</v>
      </c>
      <c r="N2453" t="str">
        <f t="shared" si="418"/>
        <v>松葉</v>
      </c>
      <c r="O2453" t="str">
        <f t="shared" si="419"/>
        <v>吏玖</v>
      </c>
      <c r="P2453" t="str">
        <f t="shared" si="420"/>
        <v>マツバ</v>
      </c>
      <c r="Q2453" t="str">
        <f t="shared" si="421"/>
        <v>リク</v>
      </c>
      <c r="R2453">
        <f t="shared" si="422"/>
        <v>18</v>
      </c>
      <c r="S2453" t="str">
        <f t="shared" si="423"/>
        <v>2004</v>
      </c>
      <c r="T2453" t="str">
        <f t="shared" si="424"/>
        <v>0314</v>
      </c>
      <c r="U2453" t="str">
        <f t="shared" si="425"/>
        <v>2004/03/14</v>
      </c>
      <c r="V2453" t="str">
        <f t="shared" si="426"/>
        <v>大阪</v>
      </c>
      <c r="W2453" t="str">
        <f t="shared" si="427"/>
        <v/>
      </c>
      <c r="X2453" t="str">
        <f t="shared" si="428"/>
        <v>大阪体育大</v>
      </c>
    </row>
    <row r="2454" spans="1:24" x14ac:dyDescent="0.55000000000000004">
      <c r="A2454" s="7" t="s">
        <v>1522</v>
      </c>
      <c r="B2454" s="7">
        <v>2453</v>
      </c>
      <c r="C2454" s="7" t="s">
        <v>8343</v>
      </c>
      <c r="D2454" s="7" t="s">
        <v>8344</v>
      </c>
      <c r="E2454" s="7" t="s">
        <v>4292</v>
      </c>
      <c r="F2454" s="7">
        <v>19</v>
      </c>
      <c r="G2454" s="7" t="s">
        <v>143</v>
      </c>
      <c r="H2454" s="7" t="s">
        <v>551</v>
      </c>
      <c r="I2454" s="7" t="s">
        <v>8345</v>
      </c>
      <c r="J2454" s="7" t="s">
        <v>165</v>
      </c>
      <c r="N2454" t="str">
        <f t="shared" si="418"/>
        <v>藤岡</v>
      </c>
      <c r="O2454" t="str">
        <f t="shared" si="419"/>
        <v>聡太</v>
      </c>
      <c r="P2454" t="str">
        <f t="shared" si="420"/>
        <v>フジオカ</v>
      </c>
      <c r="Q2454" t="str">
        <f t="shared" si="421"/>
        <v>ソウタ</v>
      </c>
      <c r="R2454">
        <f t="shared" si="422"/>
        <v>20</v>
      </c>
      <c r="S2454" t="str">
        <f t="shared" si="423"/>
        <v>2002</v>
      </c>
      <c r="T2454" t="str">
        <f t="shared" si="424"/>
        <v>0930</v>
      </c>
      <c r="U2454" t="str">
        <f t="shared" si="425"/>
        <v>2002/09/30</v>
      </c>
      <c r="V2454" t="str">
        <f t="shared" si="426"/>
        <v>兵庫</v>
      </c>
      <c r="W2454" t="str">
        <f t="shared" si="427"/>
        <v/>
      </c>
      <c r="X2454" t="str">
        <f t="shared" si="428"/>
        <v>大阪体育大</v>
      </c>
    </row>
    <row r="2455" spans="1:24" x14ac:dyDescent="0.55000000000000004">
      <c r="A2455" s="7" t="s">
        <v>1522</v>
      </c>
      <c r="B2455" s="7">
        <v>2454</v>
      </c>
      <c r="C2455" s="7" t="s">
        <v>8346</v>
      </c>
      <c r="D2455" s="7" t="s">
        <v>8347</v>
      </c>
      <c r="E2455" s="7" t="s">
        <v>5483</v>
      </c>
      <c r="F2455" s="7">
        <v>19</v>
      </c>
      <c r="G2455" s="7" t="s">
        <v>143</v>
      </c>
      <c r="H2455" s="7" t="s">
        <v>551</v>
      </c>
      <c r="I2455" s="7" t="s">
        <v>8348</v>
      </c>
      <c r="J2455" s="7" t="s">
        <v>251</v>
      </c>
      <c r="N2455" t="str">
        <f t="shared" si="418"/>
        <v>春名</v>
      </c>
      <c r="O2455" t="str">
        <f t="shared" si="419"/>
        <v>友貴</v>
      </c>
      <c r="P2455" t="str">
        <f t="shared" si="420"/>
        <v>ハルナ</v>
      </c>
      <c r="Q2455" t="str">
        <f t="shared" si="421"/>
        <v>トモキ</v>
      </c>
      <c r="R2455">
        <f t="shared" si="422"/>
        <v>19</v>
      </c>
      <c r="S2455" t="str">
        <f t="shared" si="423"/>
        <v>2003</v>
      </c>
      <c r="T2455" t="str">
        <f t="shared" si="424"/>
        <v>0211</v>
      </c>
      <c r="U2455" t="str">
        <f t="shared" si="425"/>
        <v>2003/02/11</v>
      </c>
      <c r="V2455" t="str">
        <f t="shared" si="426"/>
        <v>兵庫</v>
      </c>
      <c r="W2455" t="str">
        <f t="shared" si="427"/>
        <v/>
      </c>
      <c r="X2455" t="str">
        <f t="shared" si="428"/>
        <v>大阪体育大</v>
      </c>
    </row>
    <row r="2456" spans="1:24" x14ac:dyDescent="0.55000000000000004">
      <c r="A2456" s="7" t="s">
        <v>1522</v>
      </c>
      <c r="B2456" s="7">
        <v>2455</v>
      </c>
      <c r="C2456" s="7" t="s">
        <v>8349</v>
      </c>
      <c r="D2456" s="7" t="s">
        <v>8350</v>
      </c>
      <c r="E2456" s="7" t="s">
        <v>8351</v>
      </c>
      <c r="F2456" s="7">
        <v>18</v>
      </c>
      <c r="G2456" s="7" t="s">
        <v>149</v>
      </c>
      <c r="H2456" s="7" t="s">
        <v>551</v>
      </c>
      <c r="I2456" s="7" t="s">
        <v>6305</v>
      </c>
      <c r="J2456" s="7" t="s">
        <v>8352</v>
      </c>
      <c r="N2456" t="str">
        <f t="shared" si="418"/>
        <v>古谷</v>
      </c>
      <c r="O2456" t="str">
        <f t="shared" si="419"/>
        <v>将大</v>
      </c>
      <c r="P2456" t="str">
        <f t="shared" si="420"/>
        <v>フルヤ</v>
      </c>
      <c r="Q2456" t="str">
        <f t="shared" si="421"/>
        <v>ショウダイ</v>
      </c>
      <c r="R2456">
        <f t="shared" si="422"/>
        <v>19</v>
      </c>
      <c r="S2456" t="str">
        <f t="shared" si="423"/>
        <v>2003</v>
      </c>
      <c r="T2456" t="str">
        <f t="shared" si="424"/>
        <v>1204</v>
      </c>
      <c r="U2456" t="str">
        <f t="shared" si="425"/>
        <v>2003/12/04</v>
      </c>
      <c r="V2456" t="str">
        <f t="shared" si="426"/>
        <v>大阪</v>
      </c>
      <c r="W2456" t="str">
        <f t="shared" si="427"/>
        <v/>
      </c>
      <c r="X2456" t="str">
        <f t="shared" si="428"/>
        <v>大阪体育大</v>
      </c>
    </row>
    <row r="2457" spans="1:24" x14ac:dyDescent="0.55000000000000004">
      <c r="A2457" s="7" t="s">
        <v>1522</v>
      </c>
      <c r="B2457" s="7">
        <v>2456</v>
      </c>
      <c r="C2457" s="7" t="s">
        <v>8353</v>
      </c>
      <c r="D2457" s="7" t="s">
        <v>8354</v>
      </c>
      <c r="E2457" s="7" t="s">
        <v>208</v>
      </c>
      <c r="F2457" s="7">
        <v>21</v>
      </c>
      <c r="G2457" s="7" t="s">
        <v>196</v>
      </c>
      <c r="H2457" s="7">
        <v>84472631</v>
      </c>
      <c r="I2457" s="7" t="s">
        <v>8355</v>
      </c>
      <c r="J2457" s="7" t="s">
        <v>1530</v>
      </c>
      <c r="N2457" t="str">
        <f t="shared" si="418"/>
        <v>米川</v>
      </c>
      <c r="O2457" t="str">
        <f t="shared" si="419"/>
        <v>拓摩</v>
      </c>
      <c r="P2457" t="str">
        <f t="shared" si="420"/>
        <v>ヨネカワ</v>
      </c>
      <c r="Q2457" t="str">
        <f t="shared" si="421"/>
        <v>タクマ</v>
      </c>
      <c r="R2457">
        <f t="shared" si="422"/>
        <v>22</v>
      </c>
      <c r="S2457" t="str">
        <f t="shared" si="423"/>
        <v>2000</v>
      </c>
      <c r="T2457" t="str">
        <f t="shared" si="424"/>
        <v>0606</v>
      </c>
      <c r="U2457" t="str">
        <f t="shared" si="425"/>
        <v>2000/06/06</v>
      </c>
      <c r="V2457" t="str">
        <f t="shared" si="426"/>
        <v>三重</v>
      </c>
      <c r="W2457" t="str">
        <f t="shared" si="427"/>
        <v>00084472631</v>
      </c>
      <c r="X2457" t="str">
        <f t="shared" si="428"/>
        <v>大阪体育大</v>
      </c>
    </row>
    <row r="2458" spans="1:24" x14ac:dyDescent="0.55000000000000004">
      <c r="A2458" s="7" t="s">
        <v>1522</v>
      </c>
      <c r="B2458" s="7">
        <v>2457</v>
      </c>
      <c r="C2458" s="7" t="s">
        <v>8356</v>
      </c>
      <c r="D2458" s="7" t="s">
        <v>8357</v>
      </c>
      <c r="E2458" s="7" t="s">
        <v>5606</v>
      </c>
      <c r="F2458" s="7">
        <v>21</v>
      </c>
      <c r="G2458" s="7" t="s">
        <v>149</v>
      </c>
      <c r="H2458" s="7">
        <v>61646528</v>
      </c>
      <c r="I2458" s="7" t="s">
        <v>3373</v>
      </c>
      <c r="J2458" s="7" t="s">
        <v>8358</v>
      </c>
      <c r="N2458" t="str">
        <f t="shared" si="418"/>
        <v>宮川</v>
      </c>
      <c r="O2458" t="str">
        <f t="shared" si="419"/>
        <v>寛太郎</v>
      </c>
      <c r="P2458" t="str">
        <f t="shared" si="420"/>
        <v>ミヤガワ</v>
      </c>
      <c r="Q2458" t="str">
        <f t="shared" si="421"/>
        <v>カンタロウ</v>
      </c>
      <c r="R2458">
        <f t="shared" si="422"/>
        <v>22</v>
      </c>
      <c r="S2458" t="str">
        <f t="shared" si="423"/>
        <v>2000</v>
      </c>
      <c r="T2458" t="str">
        <f t="shared" si="424"/>
        <v>1228</v>
      </c>
      <c r="U2458" t="str">
        <f t="shared" si="425"/>
        <v>2000/12/28</v>
      </c>
      <c r="V2458" t="str">
        <f t="shared" si="426"/>
        <v>大阪</v>
      </c>
      <c r="W2458" t="str">
        <f t="shared" si="427"/>
        <v>00061646528</v>
      </c>
      <c r="X2458" t="str">
        <f t="shared" si="428"/>
        <v>大阪体育大</v>
      </c>
    </row>
    <row r="2459" spans="1:24" x14ac:dyDescent="0.55000000000000004">
      <c r="A2459" s="7" t="s">
        <v>1522</v>
      </c>
      <c r="B2459" s="7">
        <v>2458</v>
      </c>
      <c r="C2459" s="7" t="s">
        <v>8359</v>
      </c>
      <c r="D2459" s="7" t="s">
        <v>8360</v>
      </c>
      <c r="E2459" s="7" t="s">
        <v>7209</v>
      </c>
      <c r="F2459" s="7">
        <v>18</v>
      </c>
      <c r="G2459" s="7" t="s">
        <v>143</v>
      </c>
      <c r="H2459" s="7" t="s">
        <v>551</v>
      </c>
      <c r="I2459" s="7" t="s">
        <v>8361</v>
      </c>
      <c r="J2459" s="7" t="s">
        <v>240</v>
      </c>
      <c r="N2459" t="str">
        <f t="shared" si="418"/>
        <v>大坪</v>
      </c>
      <c r="O2459" t="str">
        <f t="shared" si="419"/>
        <v>一生</v>
      </c>
      <c r="P2459" t="str">
        <f t="shared" si="420"/>
        <v>オオツボ</v>
      </c>
      <c r="Q2459" t="str">
        <f t="shared" si="421"/>
        <v>イッセイ</v>
      </c>
      <c r="R2459">
        <f t="shared" si="422"/>
        <v>19</v>
      </c>
      <c r="S2459" t="str">
        <f t="shared" si="423"/>
        <v>2003</v>
      </c>
      <c r="T2459" t="str">
        <f t="shared" si="424"/>
        <v>0522</v>
      </c>
      <c r="U2459" t="str">
        <f t="shared" si="425"/>
        <v>2003/05/22</v>
      </c>
      <c r="V2459" t="str">
        <f t="shared" si="426"/>
        <v>兵庫</v>
      </c>
      <c r="W2459" t="str">
        <f t="shared" si="427"/>
        <v/>
      </c>
      <c r="X2459" t="str">
        <f t="shared" si="428"/>
        <v>大阪体育大</v>
      </c>
    </row>
    <row r="2460" spans="1:24" x14ac:dyDescent="0.55000000000000004">
      <c r="A2460" s="7" t="s">
        <v>3266</v>
      </c>
      <c r="B2460" s="7">
        <v>2459</v>
      </c>
      <c r="C2460" s="7" t="s">
        <v>8362</v>
      </c>
      <c r="D2460" s="7" t="s">
        <v>8363</v>
      </c>
      <c r="E2460" s="7" t="s">
        <v>4682</v>
      </c>
      <c r="F2460" s="7">
        <v>18</v>
      </c>
      <c r="G2460" s="7" t="s">
        <v>109</v>
      </c>
      <c r="H2460" s="7" t="s">
        <v>551</v>
      </c>
      <c r="I2460" s="7" t="s">
        <v>8364</v>
      </c>
      <c r="J2460" s="7" t="s">
        <v>3496</v>
      </c>
      <c r="N2460" t="str">
        <f t="shared" si="418"/>
        <v>萩</v>
      </c>
      <c r="O2460" t="str">
        <f t="shared" si="419"/>
        <v>大輔</v>
      </c>
      <c r="P2460" t="str">
        <f t="shared" si="420"/>
        <v>ハギ</v>
      </c>
      <c r="Q2460" t="str">
        <f t="shared" si="421"/>
        <v>ダイスケ</v>
      </c>
      <c r="R2460">
        <f t="shared" si="422"/>
        <v>19</v>
      </c>
      <c r="S2460" t="str">
        <f t="shared" si="423"/>
        <v>2003</v>
      </c>
      <c r="T2460" t="str">
        <f t="shared" si="424"/>
        <v>1023</v>
      </c>
      <c r="U2460" t="str">
        <f t="shared" si="425"/>
        <v>2003/10/23</v>
      </c>
      <c r="V2460" t="str">
        <f t="shared" si="426"/>
        <v>奈良</v>
      </c>
      <c r="W2460" t="str">
        <f t="shared" si="427"/>
        <v/>
      </c>
      <c r="X2460" t="str">
        <f t="shared" si="428"/>
        <v>天理大</v>
      </c>
    </row>
    <row r="2461" spans="1:24" x14ac:dyDescent="0.55000000000000004">
      <c r="A2461" s="7" t="s">
        <v>6149</v>
      </c>
      <c r="B2461" s="7">
        <v>2460</v>
      </c>
      <c r="C2461" s="7" t="s">
        <v>8365</v>
      </c>
      <c r="D2461" s="7" t="s">
        <v>8366</v>
      </c>
      <c r="E2461" s="7" t="s">
        <v>5760</v>
      </c>
      <c r="F2461" s="7">
        <v>19</v>
      </c>
      <c r="G2461" s="7" t="s">
        <v>149</v>
      </c>
      <c r="H2461" s="7" t="s">
        <v>551</v>
      </c>
      <c r="I2461" s="7" t="s">
        <v>6748</v>
      </c>
      <c r="J2461" s="7" t="s">
        <v>8367</v>
      </c>
      <c r="N2461" t="str">
        <f t="shared" si="418"/>
        <v>甲斐</v>
      </c>
      <c r="O2461" t="str">
        <f t="shared" si="419"/>
        <v>悠</v>
      </c>
      <c r="P2461" t="str">
        <f t="shared" si="420"/>
        <v>カイ</v>
      </c>
      <c r="Q2461" t="str">
        <f t="shared" si="421"/>
        <v>ハルカ</v>
      </c>
      <c r="R2461">
        <f t="shared" si="422"/>
        <v>20</v>
      </c>
      <c r="S2461" t="str">
        <f t="shared" si="423"/>
        <v>2002</v>
      </c>
      <c r="T2461" t="str">
        <f t="shared" si="424"/>
        <v>1127</v>
      </c>
      <c r="U2461" t="str">
        <f t="shared" si="425"/>
        <v>2002/11/27</v>
      </c>
      <c r="V2461" t="str">
        <f t="shared" si="426"/>
        <v>大阪</v>
      </c>
      <c r="W2461" t="str">
        <f t="shared" si="427"/>
        <v/>
      </c>
      <c r="X2461" t="str">
        <f t="shared" si="428"/>
        <v>大阪大谷大</v>
      </c>
    </row>
    <row r="2462" spans="1:24" x14ac:dyDescent="0.55000000000000004">
      <c r="A2462" s="7" t="s">
        <v>1955</v>
      </c>
      <c r="B2462" s="7">
        <v>2461</v>
      </c>
      <c r="C2462" s="7" t="s">
        <v>8368</v>
      </c>
      <c r="D2462" s="7" t="s">
        <v>8369</v>
      </c>
      <c r="E2462" s="7" t="s">
        <v>6993</v>
      </c>
      <c r="F2462" s="7">
        <v>18</v>
      </c>
      <c r="G2462" s="7" t="s">
        <v>143</v>
      </c>
      <c r="H2462" s="7" t="s">
        <v>551</v>
      </c>
      <c r="I2462" s="7" t="s">
        <v>170</v>
      </c>
      <c r="J2462" s="7" t="s">
        <v>262</v>
      </c>
      <c r="N2462" t="str">
        <f t="shared" si="418"/>
        <v>中川</v>
      </c>
      <c r="O2462" t="str">
        <f t="shared" si="419"/>
        <v>洸希</v>
      </c>
      <c r="P2462" t="str">
        <f t="shared" si="420"/>
        <v>ナカガワ</v>
      </c>
      <c r="Q2462" t="str">
        <f t="shared" si="421"/>
        <v>コウキ</v>
      </c>
      <c r="R2462">
        <f t="shared" si="422"/>
        <v>19</v>
      </c>
      <c r="S2462" t="str">
        <f t="shared" si="423"/>
        <v>2003</v>
      </c>
      <c r="T2462" t="str">
        <f t="shared" si="424"/>
        <v>0515</v>
      </c>
      <c r="U2462" t="str">
        <f t="shared" si="425"/>
        <v>2003/05/15</v>
      </c>
      <c r="V2462" t="str">
        <f t="shared" si="426"/>
        <v>兵庫</v>
      </c>
      <c r="W2462" t="str">
        <f t="shared" si="427"/>
        <v/>
      </c>
      <c r="X2462" t="str">
        <f t="shared" si="428"/>
        <v>近畿大</v>
      </c>
    </row>
    <row r="2463" spans="1:24" x14ac:dyDescent="0.55000000000000004">
      <c r="A2463" s="7" t="s">
        <v>6374</v>
      </c>
      <c r="B2463" s="7">
        <v>2462</v>
      </c>
      <c r="C2463" s="7" t="s">
        <v>8370</v>
      </c>
      <c r="D2463" s="7" t="s">
        <v>8371</v>
      </c>
      <c r="E2463" s="7" t="s">
        <v>6248</v>
      </c>
      <c r="F2463" s="7">
        <v>20</v>
      </c>
      <c r="G2463" s="7" t="s">
        <v>98</v>
      </c>
      <c r="H2463" s="7" t="s">
        <v>551</v>
      </c>
      <c r="I2463" s="7" t="s">
        <v>8372</v>
      </c>
      <c r="J2463" s="7" t="s">
        <v>819</v>
      </c>
      <c r="N2463" t="str">
        <f t="shared" si="418"/>
        <v>寺村</v>
      </c>
      <c r="O2463" t="str">
        <f t="shared" si="419"/>
        <v>滉平</v>
      </c>
      <c r="P2463" t="str">
        <f t="shared" si="420"/>
        <v>テラムラ</v>
      </c>
      <c r="Q2463" t="str">
        <f t="shared" si="421"/>
        <v>コウヘイ</v>
      </c>
      <c r="R2463">
        <f t="shared" si="422"/>
        <v>21</v>
      </c>
      <c r="S2463" t="str">
        <f t="shared" si="423"/>
        <v>2001</v>
      </c>
      <c r="T2463" t="str">
        <f t="shared" si="424"/>
        <v>0622</v>
      </c>
      <c r="U2463" t="str">
        <f t="shared" si="425"/>
        <v>2001/06/22</v>
      </c>
      <c r="V2463" t="str">
        <f t="shared" si="426"/>
        <v>滋賀</v>
      </c>
      <c r="W2463" t="str">
        <f t="shared" si="427"/>
        <v/>
      </c>
      <c r="X2463" t="str">
        <f t="shared" si="428"/>
        <v>京都産業大</v>
      </c>
    </row>
    <row r="2464" spans="1:24" x14ac:dyDescent="0.55000000000000004">
      <c r="A2464" s="7" t="s">
        <v>6374</v>
      </c>
      <c r="B2464" s="7">
        <v>2463</v>
      </c>
      <c r="C2464" s="7" t="s">
        <v>8373</v>
      </c>
      <c r="D2464" s="7" t="s">
        <v>8374</v>
      </c>
      <c r="E2464" s="7" t="s">
        <v>7164</v>
      </c>
      <c r="F2464" s="7">
        <v>18</v>
      </c>
      <c r="G2464" s="7" t="s">
        <v>109</v>
      </c>
      <c r="H2464" s="7" t="s">
        <v>551</v>
      </c>
      <c r="I2464" s="7" t="s">
        <v>930</v>
      </c>
      <c r="J2464" s="7" t="s">
        <v>235</v>
      </c>
      <c r="N2464" t="str">
        <f t="shared" si="418"/>
        <v>中谷</v>
      </c>
      <c r="O2464" t="str">
        <f t="shared" si="419"/>
        <v>優斗</v>
      </c>
      <c r="P2464" t="str">
        <f t="shared" si="420"/>
        <v>ナカタニ</v>
      </c>
      <c r="Q2464" t="str">
        <f t="shared" si="421"/>
        <v>ユウト</v>
      </c>
      <c r="R2464">
        <f t="shared" si="422"/>
        <v>19</v>
      </c>
      <c r="S2464" t="str">
        <f t="shared" si="423"/>
        <v>2004</v>
      </c>
      <c r="T2464" t="str">
        <f t="shared" si="424"/>
        <v>0112</v>
      </c>
      <c r="U2464" t="str">
        <f t="shared" si="425"/>
        <v>2004/01/12</v>
      </c>
      <c r="V2464" t="str">
        <f t="shared" si="426"/>
        <v>奈良</v>
      </c>
      <c r="W2464" t="str">
        <f t="shared" si="427"/>
        <v/>
      </c>
      <c r="X2464" t="str">
        <f t="shared" si="428"/>
        <v>京都産業大</v>
      </c>
    </row>
    <row r="2465" spans="1:24" x14ac:dyDescent="0.55000000000000004">
      <c r="A2465" s="7" t="s">
        <v>6374</v>
      </c>
      <c r="B2465" s="7">
        <v>2464</v>
      </c>
      <c r="C2465" s="7" t="s">
        <v>8375</v>
      </c>
      <c r="D2465" s="7" t="s">
        <v>8376</v>
      </c>
      <c r="E2465" s="7" t="s">
        <v>1511</v>
      </c>
      <c r="F2465" s="7">
        <v>18</v>
      </c>
      <c r="G2465" s="7" t="s">
        <v>282</v>
      </c>
      <c r="H2465" s="7" t="s">
        <v>551</v>
      </c>
      <c r="I2465" s="7" t="s">
        <v>497</v>
      </c>
      <c r="J2465" s="7" t="s">
        <v>819</v>
      </c>
      <c r="N2465" t="str">
        <f t="shared" si="418"/>
        <v>山本</v>
      </c>
      <c r="O2465" t="str">
        <f t="shared" si="419"/>
        <v>浩平</v>
      </c>
      <c r="P2465" t="str">
        <f t="shared" si="420"/>
        <v>ヤマモト</v>
      </c>
      <c r="Q2465" t="str">
        <f t="shared" si="421"/>
        <v>コヘイ</v>
      </c>
      <c r="R2465">
        <f t="shared" si="422"/>
        <v>19</v>
      </c>
      <c r="S2465" t="str">
        <f t="shared" si="423"/>
        <v>2003</v>
      </c>
      <c r="T2465" t="str">
        <f t="shared" si="424"/>
        <v>0725</v>
      </c>
      <c r="U2465" t="str">
        <f t="shared" si="425"/>
        <v>2003/07/25</v>
      </c>
      <c r="V2465" t="str">
        <f t="shared" si="426"/>
        <v>山口</v>
      </c>
      <c r="W2465" t="str">
        <f t="shared" si="427"/>
        <v/>
      </c>
      <c r="X2465" t="str">
        <f t="shared" si="428"/>
        <v>京都産業大</v>
      </c>
    </row>
    <row r="2466" spans="1:24" x14ac:dyDescent="0.55000000000000004">
      <c r="A2466" s="7" t="s">
        <v>5073</v>
      </c>
      <c r="B2466" s="7">
        <v>2465</v>
      </c>
      <c r="C2466" s="7" t="s">
        <v>8377</v>
      </c>
      <c r="D2466" s="7" t="s">
        <v>8378</v>
      </c>
      <c r="E2466" s="7" t="s">
        <v>6434</v>
      </c>
      <c r="F2466" s="7">
        <v>19</v>
      </c>
      <c r="G2466" s="7" t="s">
        <v>149</v>
      </c>
      <c r="H2466" s="7" t="s">
        <v>551</v>
      </c>
      <c r="I2466" s="7" t="s">
        <v>8379</v>
      </c>
      <c r="J2466" s="7" t="s">
        <v>695</v>
      </c>
      <c r="N2466" t="str">
        <f t="shared" si="418"/>
        <v>久良木</v>
      </c>
      <c r="O2466" t="str">
        <f t="shared" si="419"/>
        <v>大地</v>
      </c>
      <c r="P2466" t="str">
        <f t="shared" si="420"/>
        <v>キュウラギ</v>
      </c>
      <c r="Q2466" t="str">
        <f t="shared" si="421"/>
        <v>ダイチ</v>
      </c>
      <c r="R2466">
        <f t="shared" si="422"/>
        <v>20</v>
      </c>
      <c r="S2466" t="str">
        <f t="shared" si="423"/>
        <v>2002</v>
      </c>
      <c r="T2466" t="str">
        <f t="shared" si="424"/>
        <v>0715</v>
      </c>
      <c r="U2466" t="str">
        <f t="shared" si="425"/>
        <v>2002/07/15</v>
      </c>
      <c r="V2466" t="str">
        <f t="shared" si="426"/>
        <v>大阪</v>
      </c>
      <c r="W2466" t="str">
        <f t="shared" si="427"/>
        <v/>
      </c>
      <c r="X2466" t="str">
        <f t="shared" si="428"/>
        <v>大阪大</v>
      </c>
    </row>
    <row r="2467" spans="1:24" x14ac:dyDescent="0.55000000000000004">
      <c r="A2467" s="7" t="s">
        <v>5073</v>
      </c>
      <c r="B2467" s="7">
        <v>2466</v>
      </c>
      <c r="C2467" s="7" t="s">
        <v>8380</v>
      </c>
      <c r="D2467" s="7" t="s">
        <v>8381</v>
      </c>
      <c r="E2467" s="7" t="s">
        <v>8382</v>
      </c>
      <c r="F2467" s="7">
        <v>18</v>
      </c>
      <c r="G2467" s="7" t="s">
        <v>149</v>
      </c>
      <c r="H2467" s="7" t="s">
        <v>551</v>
      </c>
      <c r="I2467" s="7" t="s">
        <v>8383</v>
      </c>
      <c r="J2467" s="7" t="s">
        <v>1549</v>
      </c>
      <c r="N2467" t="str">
        <f t="shared" si="418"/>
        <v>宮成</v>
      </c>
      <c r="O2467" t="str">
        <f t="shared" si="419"/>
        <v>輝一</v>
      </c>
      <c r="P2467" t="str">
        <f t="shared" si="420"/>
        <v>ミヤナリ</v>
      </c>
      <c r="Q2467" t="str">
        <f t="shared" si="421"/>
        <v>キイチ</v>
      </c>
      <c r="R2467">
        <f t="shared" si="422"/>
        <v>19</v>
      </c>
      <c r="S2467" t="str">
        <f t="shared" si="423"/>
        <v>2003</v>
      </c>
      <c r="T2467" t="str">
        <f t="shared" si="424"/>
        <v>1231</v>
      </c>
      <c r="U2467" t="str">
        <f t="shared" si="425"/>
        <v>2003/12/31</v>
      </c>
      <c r="V2467" t="str">
        <f t="shared" si="426"/>
        <v>大阪</v>
      </c>
      <c r="W2467" t="str">
        <f t="shared" si="427"/>
        <v/>
      </c>
      <c r="X2467" t="str">
        <f t="shared" si="428"/>
        <v>大阪大</v>
      </c>
    </row>
    <row r="2468" spans="1:24" x14ac:dyDescent="0.55000000000000004">
      <c r="A2468" s="7" t="s">
        <v>5073</v>
      </c>
      <c r="B2468" s="7">
        <v>2467</v>
      </c>
      <c r="C2468" s="7" t="s">
        <v>8384</v>
      </c>
      <c r="D2468" s="7" t="s">
        <v>8385</v>
      </c>
      <c r="E2468" s="7" t="s">
        <v>6933</v>
      </c>
      <c r="F2468" s="7">
        <v>18</v>
      </c>
      <c r="G2468" s="7" t="s">
        <v>109</v>
      </c>
      <c r="H2468" s="7" t="s">
        <v>551</v>
      </c>
      <c r="I2468" s="7" t="s">
        <v>2719</v>
      </c>
      <c r="J2468" s="7" t="s">
        <v>1430</v>
      </c>
      <c r="N2468" t="str">
        <f t="shared" si="418"/>
        <v>高橋</v>
      </c>
      <c r="O2468" t="str">
        <f t="shared" si="419"/>
        <v>晴</v>
      </c>
      <c r="P2468" t="str">
        <f t="shared" si="420"/>
        <v>タカハシ</v>
      </c>
      <c r="Q2468" t="str">
        <f t="shared" si="421"/>
        <v>ハル</v>
      </c>
      <c r="R2468">
        <f t="shared" si="422"/>
        <v>19</v>
      </c>
      <c r="S2468" t="str">
        <f t="shared" si="423"/>
        <v>2003</v>
      </c>
      <c r="T2468" t="str">
        <f t="shared" si="424"/>
        <v>0507</v>
      </c>
      <c r="U2468" t="str">
        <f t="shared" si="425"/>
        <v>2003/05/07</v>
      </c>
      <c r="V2468" t="str">
        <f t="shared" si="426"/>
        <v>奈良</v>
      </c>
      <c r="W2468" t="str">
        <f t="shared" si="427"/>
        <v/>
      </c>
      <c r="X2468" t="str">
        <f t="shared" si="428"/>
        <v>大阪大</v>
      </c>
    </row>
    <row r="2469" spans="1:24" x14ac:dyDescent="0.55000000000000004">
      <c r="A2469" s="7" t="s">
        <v>5073</v>
      </c>
      <c r="B2469" s="7">
        <v>2468</v>
      </c>
      <c r="C2469" s="7" t="s">
        <v>8386</v>
      </c>
      <c r="D2469" s="7" t="s">
        <v>8387</v>
      </c>
      <c r="E2469" s="7" t="s">
        <v>4639</v>
      </c>
      <c r="F2469" s="7">
        <v>18</v>
      </c>
      <c r="G2469" s="7" t="s">
        <v>143</v>
      </c>
      <c r="H2469" s="7" t="s">
        <v>551</v>
      </c>
      <c r="I2469" s="7" t="s">
        <v>6445</v>
      </c>
      <c r="J2469" s="7" t="s">
        <v>498</v>
      </c>
      <c r="N2469" t="str">
        <f t="shared" si="418"/>
        <v>杉浦</v>
      </c>
      <c r="O2469" t="str">
        <f t="shared" si="419"/>
        <v>知寛</v>
      </c>
      <c r="P2469" t="str">
        <f t="shared" si="420"/>
        <v>スギウラ</v>
      </c>
      <c r="Q2469" t="str">
        <f t="shared" si="421"/>
        <v>トモヒロ</v>
      </c>
      <c r="R2469">
        <f t="shared" si="422"/>
        <v>19</v>
      </c>
      <c r="S2469" t="str">
        <f t="shared" si="423"/>
        <v>2003</v>
      </c>
      <c r="T2469" t="str">
        <f t="shared" si="424"/>
        <v>0607</v>
      </c>
      <c r="U2469" t="str">
        <f t="shared" si="425"/>
        <v>2003/06/07</v>
      </c>
      <c r="V2469" t="str">
        <f t="shared" si="426"/>
        <v>兵庫</v>
      </c>
      <c r="W2469" t="str">
        <f t="shared" si="427"/>
        <v/>
      </c>
      <c r="X2469" t="str">
        <f t="shared" si="428"/>
        <v>大阪大</v>
      </c>
    </row>
    <row r="2470" spans="1:24" x14ac:dyDescent="0.55000000000000004">
      <c r="A2470" s="7" t="s">
        <v>5073</v>
      </c>
      <c r="B2470" s="7">
        <v>2469</v>
      </c>
      <c r="C2470" s="7" t="s">
        <v>8388</v>
      </c>
      <c r="D2470" s="7" t="s">
        <v>8389</v>
      </c>
      <c r="E2470" s="7" t="s">
        <v>7505</v>
      </c>
      <c r="F2470" s="7">
        <v>18</v>
      </c>
      <c r="G2470" s="7" t="s">
        <v>149</v>
      </c>
      <c r="H2470" s="7" t="s">
        <v>551</v>
      </c>
      <c r="I2470" s="7" t="s">
        <v>8390</v>
      </c>
      <c r="J2470" s="7" t="s">
        <v>1580</v>
      </c>
      <c r="N2470" t="str">
        <f t="shared" si="418"/>
        <v>国吉</v>
      </c>
      <c r="O2470" t="str">
        <f t="shared" si="419"/>
        <v>遼河</v>
      </c>
      <c r="P2470" t="str">
        <f t="shared" si="420"/>
        <v>クニヨシ</v>
      </c>
      <c r="Q2470" t="str">
        <f t="shared" si="421"/>
        <v>リョウガ</v>
      </c>
      <c r="R2470">
        <f t="shared" si="422"/>
        <v>19</v>
      </c>
      <c r="S2470" t="str">
        <f t="shared" si="423"/>
        <v>2003</v>
      </c>
      <c r="T2470" t="str">
        <f t="shared" si="424"/>
        <v>0629</v>
      </c>
      <c r="U2470" t="str">
        <f t="shared" si="425"/>
        <v>2003/06/29</v>
      </c>
      <c r="V2470" t="str">
        <f t="shared" si="426"/>
        <v>大阪</v>
      </c>
      <c r="W2470" t="str">
        <f t="shared" si="427"/>
        <v/>
      </c>
      <c r="X2470" t="str">
        <f t="shared" si="428"/>
        <v>大阪大</v>
      </c>
    </row>
    <row r="2471" spans="1:24" x14ac:dyDescent="0.55000000000000004">
      <c r="A2471" s="7" t="s">
        <v>5073</v>
      </c>
      <c r="B2471" s="7">
        <v>2470</v>
      </c>
      <c r="C2471" s="7" t="s">
        <v>8391</v>
      </c>
      <c r="D2471" s="7" t="s">
        <v>8392</v>
      </c>
      <c r="E2471" s="7" t="s">
        <v>7010</v>
      </c>
      <c r="F2471" s="7">
        <v>18</v>
      </c>
      <c r="G2471" s="7" t="s">
        <v>143</v>
      </c>
      <c r="H2471" s="7" t="s">
        <v>551</v>
      </c>
      <c r="I2471" s="7" t="s">
        <v>8393</v>
      </c>
      <c r="J2471" s="7" t="s">
        <v>2851</v>
      </c>
      <c r="N2471" t="str">
        <f t="shared" si="418"/>
        <v>中治</v>
      </c>
      <c r="O2471" t="str">
        <f t="shared" si="419"/>
        <v>秀朗</v>
      </c>
      <c r="P2471" t="str">
        <f t="shared" si="420"/>
        <v>ナカジ</v>
      </c>
      <c r="Q2471" t="str">
        <f t="shared" si="421"/>
        <v>ヒデアキ</v>
      </c>
      <c r="R2471">
        <f t="shared" si="422"/>
        <v>19</v>
      </c>
      <c r="S2471" t="str">
        <f t="shared" si="423"/>
        <v>2003</v>
      </c>
      <c r="T2471" t="str">
        <f t="shared" si="424"/>
        <v>0501</v>
      </c>
      <c r="U2471" t="str">
        <f t="shared" si="425"/>
        <v>2003/05/01</v>
      </c>
      <c r="V2471" t="str">
        <f t="shared" si="426"/>
        <v>兵庫</v>
      </c>
      <c r="W2471" t="str">
        <f t="shared" si="427"/>
        <v/>
      </c>
      <c r="X2471" t="str">
        <f t="shared" si="428"/>
        <v>大阪大</v>
      </c>
    </row>
    <row r="2472" spans="1:24" x14ac:dyDescent="0.55000000000000004">
      <c r="A2472" s="7" t="s">
        <v>5073</v>
      </c>
      <c r="B2472" s="7">
        <v>2471</v>
      </c>
      <c r="C2472" s="7" t="s">
        <v>8394</v>
      </c>
      <c r="D2472" s="7" t="s">
        <v>8395</v>
      </c>
      <c r="E2472" s="7" t="s">
        <v>2945</v>
      </c>
      <c r="F2472" s="7">
        <v>22</v>
      </c>
      <c r="G2472" s="7" t="s">
        <v>143</v>
      </c>
      <c r="H2472" s="7">
        <v>70524826</v>
      </c>
      <c r="I2472" s="7" t="s">
        <v>8396</v>
      </c>
      <c r="J2472" s="7" t="s">
        <v>8397</v>
      </c>
      <c r="N2472" t="str">
        <f t="shared" si="418"/>
        <v>貞好</v>
      </c>
      <c r="O2472" t="str">
        <f t="shared" si="419"/>
        <v>亜星</v>
      </c>
      <c r="P2472" t="str">
        <f t="shared" si="420"/>
        <v>サダヨシ</v>
      </c>
      <c r="Q2472" t="str">
        <f t="shared" si="421"/>
        <v>アセイ</v>
      </c>
      <c r="R2472">
        <f t="shared" si="422"/>
        <v>23</v>
      </c>
      <c r="S2472" t="str">
        <f t="shared" si="423"/>
        <v>2000</v>
      </c>
      <c r="T2472" t="str">
        <f t="shared" si="424"/>
        <v>0107</v>
      </c>
      <c r="U2472" t="str">
        <f t="shared" si="425"/>
        <v>2000/01/07</v>
      </c>
      <c r="V2472" t="str">
        <f t="shared" si="426"/>
        <v>兵庫</v>
      </c>
      <c r="W2472" t="str">
        <f t="shared" si="427"/>
        <v>00070524826</v>
      </c>
      <c r="X2472" t="str">
        <f t="shared" si="428"/>
        <v>大阪大</v>
      </c>
    </row>
    <row r="2473" spans="1:24" x14ac:dyDescent="0.55000000000000004">
      <c r="A2473" s="7" t="s">
        <v>5073</v>
      </c>
      <c r="B2473" s="7">
        <v>2472</v>
      </c>
      <c r="C2473" s="7" t="s">
        <v>8398</v>
      </c>
      <c r="D2473" s="7" t="s">
        <v>8399</v>
      </c>
      <c r="E2473" s="7" t="s">
        <v>8400</v>
      </c>
      <c r="F2473" s="7">
        <v>23</v>
      </c>
      <c r="G2473" s="7" t="s">
        <v>121</v>
      </c>
      <c r="H2473" s="7" t="s">
        <v>551</v>
      </c>
      <c r="I2473" s="7" t="s">
        <v>1598</v>
      </c>
      <c r="J2473" s="7" t="s">
        <v>8401</v>
      </c>
      <c r="N2473" t="str">
        <f t="shared" si="418"/>
        <v>奥村</v>
      </c>
      <c r="O2473" t="str">
        <f t="shared" si="419"/>
        <v>知央</v>
      </c>
      <c r="P2473" t="str">
        <f t="shared" si="420"/>
        <v>オクムラ</v>
      </c>
      <c r="Q2473" t="str">
        <f t="shared" si="421"/>
        <v>トモヒサ</v>
      </c>
      <c r="R2473">
        <f t="shared" si="422"/>
        <v>24</v>
      </c>
      <c r="S2473" t="str">
        <f t="shared" si="423"/>
        <v>1998</v>
      </c>
      <c r="T2473" t="str">
        <f t="shared" si="424"/>
        <v>1015</v>
      </c>
      <c r="U2473" t="str">
        <f t="shared" si="425"/>
        <v>1998/10/15</v>
      </c>
      <c r="V2473" t="str">
        <f t="shared" si="426"/>
        <v>京都</v>
      </c>
      <c r="W2473" t="str">
        <f t="shared" si="427"/>
        <v/>
      </c>
      <c r="X2473" t="str">
        <f t="shared" si="428"/>
        <v>大阪大</v>
      </c>
    </row>
    <row r="2474" spans="1:24" x14ac:dyDescent="0.55000000000000004">
      <c r="A2474" s="7" t="s">
        <v>3813</v>
      </c>
      <c r="B2474" s="7">
        <v>2473</v>
      </c>
      <c r="C2474" s="7" t="s">
        <v>8402</v>
      </c>
      <c r="D2474" s="7" t="s">
        <v>8403</v>
      </c>
      <c r="E2474" s="7" t="s">
        <v>7576</v>
      </c>
      <c r="F2474" s="7">
        <v>18</v>
      </c>
      <c r="G2474" s="7" t="s">
        <v>143</v>
      </c>
      <c r="H2474" s="7" t="s">
        <v>551</v>
      </c>
      <c r="I2474" s="7" t="s">
        <v>8404</v>
      </c>
      <c r="J2474" s="7" t="s">
        <v>8405</v>
      </c>
      <c r="N2474" t="str">
        <f t="shared" si="418"/>
        <v>姫田</v>
      </c>
      <c r="O2474" t="str">
        <f t="shared" si="419"/>
        <v>瑛斗</v>
      </c>
      <c r="P2474" t="str">
        <f t="shared" si="420"/>
        <v>ヒメダ</v>
      </c>
      <c r="Q2474" t="str">
        <f t="shared" si="421"/>
        <v>エイト</v>
      </c>
      <c r="R2474">
        <f t="shared" si="422"/>
        <v>19</v>
      </c>
      <c r="S2474" t="str">
        <f t="shared" si="423"/>
        <v>2004</v>
      </c>
      <c r="T2474" t="str">
        <f t="shared" si="424"/>
        <v>0126</v>
      </c>
      <c r="U2474" t="str">
        <f t="shared" si="425"/>
        <v>2004/01/26</v>
      </c>
      <c r="V2474" t="str">
        <f t="shared" si="426"/>
        <v>兵庫</v>
      </c>
      <c r="W2474" t="str">
        <f t="shared" si="427"/>
        <v/>
      </c>
      <c r="X2474" t="str">
        <f t="shared" si="428"/>
        <v>甲南大</v>
      </c>
    </row>
    <row r="2475" spans="1:24" x14ac:dyDescent="0.55000000000000004">
      <c r="A2475" s="7" t="s">
        <v>4098</v>
      </c>
      <c r="B2475" s="7">
        <v>2474</v>
      </c>
      <c r="C2475" s="7" t="s">
        <v>8406</v>
      </c>
      <c r="D2475" s="7" t="s">
        <v>8407</v>
      </c>
      <c r="E2475" s="7" t="s">
        <v>2149</v>
      </c>
      <c r="F2475" s="7">
        <v>18</v>
      </c>
      <c r="G2475" s="7" t="s">
        <v>143</v>
      </c>
      <c r="H2475" s="7" t="s">
        <v>551</v>
      </c>
      <c r="I2475" s="7" t="s">
        <v>5728</v>
      </c>
      <c r="J2475" s="7" t="s">
        <v>1149</v>
      </c>
      <c r="N2475" t="str">
        <f t="shared" si="418"/>
        <v>桝谷</v>
      </c>
      <c r="O2475" t="str">
        <f t="shared" si="419"/>
        <v>佳生</v>
      </c>
      <c r="P2475" t="str">
        <f t="shared" si="420"/>
        <v>マスタニ</v>
      </c>
      <c r="Q2475" t="str">
        <f t="shared" si="421"/>
        <v>カイ</v>
      </c>
      <c r="R2475">
        <f t="shared" si="422"/>
        <v>19</v>
      </c>
      <c r="S2475" t="str">
        <f t="shared" si="423"/>
        <v>2003</v>
      </c>
      <c r="T2475" t="str">
        <f t="shared" si="424"/>
        <v>0716</v>
      </c>
      <c r="U2475" t="str">
        <f t="shared" si="425"/>
        <v>2003/07/16</v>
      </c>
      <c r="V2475" t="str">
        <f t="shared" si="426"/>
        <v>兵庫</v>
      </c>
      <c r="W2475" t="str">
        <f t="shared" si="427"/>
        <v/>
      </c>
      <c r="X2475" t="str">
        <f t="shared" si="428"/>
        <v>神戸学院大</v>
      </c>
    </row>
    <row r="2476" spans="1:24" x14ac:dyDescent="0.55000000000000004">
      <c r="A2476" s="7" t="s">
        <v>4098</v>
      </c>
      <c r="B2476" s="7">
        <v>2475</v>
      </c>
      <c r="C2476" s="7" t="s">
        <v>8408</v>
      </c>
      <c r="D2476" s="7" t="s">
        <v>8409</v>
      </c>
      <c r="E2476" s="7" t="s">
        <v>7880</v>
      </c>
      <c r="F2476" s="7">
        <v>18</v>
      </c>
      <c r="G2476" s="7" t="s">
        <v>143</v>
      </c>
      <c r="H2476" s="7" t="s">
        <v>551</v>
      </c>
      <c r="I2476" s="7" t="s">
        <v>8410</v>
      </c>
      <c r="J2476" s="7" t="s">
        <v>1277</v>
      </c>
      <c r="N2476" t="str">
        <f t="shared" si="418"/>
        <v>神澤</v>
      </c>
      <c r="O2476" t="str">
        <f t="shared" si="419"/>
        <v>圭太朗</v>
      </c>
      <c r="P2476" t="str">
        <f t="shared" si="420"/>
        <v>カンザワ</v>
      </c>
      <c r="Q2476" t="str">
        <f t="shared" si="421"/>
        <v>ケイタロウ</v>
      </c>
      <c r="R2476">
        <f t="shared" si="422"/>
        <v>19</v>
      </c>
      <c r="S2476" t="str">
        <f t="shared" si="423"/>
        <v>2003</v>
      </c>
      <c r="T2476" t="str">
        <f t="shared" si="424"/>
        <v>0605</v>
      </c>
      <c r="U2476" t="str">
        <f t="shared" si="425"/>
        <v>2003/06/05</v>
      </c>
      <c r="V2476" t="str">
        <f t="shared" si="426"/>
        <v>兵庫</v>
      </c>
      <c r="W2476" t="str">
        <f t="shared" si="427"/>
        <v/>
      </c>
      <c r="X2476" t="str">
        <f t="shared" si="428"/>
        <v>神戸学院大</v>
      </c>
    </row>
    <row r="2477" spans="1:24" x14ac:dyDescent="0.55000000000000004">
      <c r="A2477" s="7" t="s">
        <v>1522</v>
      </c>
      <c r="B2477" s="7">
        <v>2476</v>
      </c>
      <c r="C2477" s="7" t="s">
        <v>8411</v>
      </c>
      <c r="D2477" s="7" t="s">
        <v>8412</v>
      </c>
      <c r="E2477" s="7" t="s">
        <v>8413</v>
      </c>
      <c r="F2477" s="7">
        <v>18</v>
      </c>
      <c r="G2477" s="7" t="s">
        <v>149</v>
      </c>
      <c r="H2477" s="7" t="s">
        <v>551</v>
      </c>
      <c r="I2477" s="7" t="s">
        <v>8414</v>
      </c>
      <c r="J2477" s="7" t="s">
        <v>8415</v>
      </c>
      <c r="N2477" t="str">
        <f t="shared" si="418"/>
        <v>吉津</v>
      </c>
      <c r="O2477" t="str">
        <f t="shared" si="419"/>
        <v>心雄</v>
      </c>
      <c r="P2477" t="str">
        <f t="shared" si="420"/>
        <v>ヨシヅ</v>
      </c>
      <c r="Q2477" t="str">
        <f t="shared" si="421"/>
        <v>シユウ</v>
      </c>
      <c r="R2477">
        <f t="shared" si="422"/>
        <v>18</v>
      </c>
      <c r="S2477" t="str">
        <f t="shared" si="423"/>
        <v>2004</v>
      </c>
      <c r="T2477" t="str">
        <f t="shared" si="424"/>
        <v>0206</v>
      </c>
      <c r="U2477" t="str">
        <f t="shared" si="425"/>
        <v>2004/02/06</v>
      </c>
      <c r="V2477" t="str">
        <f t="shared" si="426"/>
        <v>大阪</v>
      </c>
      <c r="W2477" t="str">
        <f t="shared" si="427"/>
        <v/>
      </c>
      <c r="X2477" t="str">
        <f t="shared" si="428"/>
        <v>大阪体育大</v>
      </c>
    </row>
    <row r="2478" spans="1:24" x14ac:dyDescent="0.55000000000000004">
      <c r="A2478" s="7" t="s">
        <v>5953</v>
      </c>
      <c r="B2478" s="7">
        <v>2477</v>
      </c>
      <c r="C2478" s="7" t="s">
        <v>8416</v>
      </c>
      <c r="D2478" s="7" t="s">
        <v>8417</v>
      </c>
      <c r="E2478" s="7" t="s">
        <v>6942</v>
      </c>
      <c r="F2478" s="7">
        <v>18</v>
      </c>
      <c r="G2478" s="7" t="s">
        <v>121</v>
      </c>
      <c r="H2478" s="7" t="s">
        <v>551</v>
      </c>
      <c r="I2478" s="7" t="s">
        <v>2421</v>
      </c>
      <c r="J2478" s="7" t="s">
        <v>139</v>
      </c>
      <c r="N2478" t="str">
        <f t="shared" si="418"/>
        <v>望月</v>
      </c>
      <c r="O2478" t="str">
        <f t="shared" si="419"/>
        <v>輝良</v>
      </c>
      <c r="P2478" t="str">
        <f t="shared" si="420"/>
        <v>モチヅキ</v>
      </c>
      <c r="Q2478" t="str">
        <f t="shared" si="421"/>
        <v>アキラ</v>
      </c>
      <c r="R2478">
        <f t="shared" si="422"/>
        <v>18</v>
      </c>
      <c r="S2478" t="str">
        <f t="shared" si="423"/>
        <v>2004</v>
      </c>
      <c r="T2478" t="str">
        <f t="shared" si="424"/>
        <v>0305</v>
      </c>
      <c r="U2478" t="str">
        <f t="shared" si="425"/>
        <v>2004/03/05</v>
      </c>
      <c r="V2478" t="str">
        <f t="shared" si="426"/>
        <v>京都</v>
      </c>
      <c r="W2478" t="str">
        <f t="shared" si="427"/>
        <v/>
      </c>
      <c r="X2478" t="str">
        <f t="shared" si="428"/>
        <v>京都薬科大</v>
      </c>
    </row>
    <row r="2479" spans="1:24" x14ac:dyDescent="0.55000000000000004">
      <c r="A2479" s="7" t="s">
        <v>5953</v>
      </c>
      <c r="B2479" s="7">
        <v>2478</v>
      </c>
      <c r="C2479" s="7" t="s">
        <v>8418</v>
      </c>
      <c r="D2479" s="7" t="s">
        <v>8419</v>
      </c>
      <c r="E2479" s="7" t="s">
        <v>1931</v>
      </c>
      <c r="F2479" s="7">
        <v>19</v>
      </c>
      <c r="G2479" s="7" t="s">
        <v>121</v>
      </c>
      <c r="H2479" s="7" t="s">
        <v>551</v>
      </c>
      <c r="I2479" s="7" t="s">
        <v>8420</v>
      </c>
      <c r="J2479" s="7" t="s">
        <v>859</v>
      </c>
      <c r="N2479" t="str">
        <f t="shared" si="418"/>
        <v>無藤</v>
      </c>
      <c r="O2479" t="str">
        <f t="shared" si="419"/>
        <v>駿</v>
      </c>
      <c r="P2479" t="str">
        <f t="shared" si="420"/>
        <v>ムトウ</v>
      </c>
      <c r="Q2479" t="str">
        <f t="shared" si="421"/>
        <v>シュン</v>
      </c>
      <c r="R2479">
        <f t="shared" si="422"/>
        <v>20</v>
      </c>
      <c r="S2479" t="str">
        <f t="shared" si="423"/>
        <v>2002</v>
      </c>
      <c r="T2479" t="str">
        <f t="shared" si="424"/>
        <v>0424</v>
      </c>
      <c r="U2479" t="str">
        <f t="shared" si="425"/>
        <v>2002/04/24</v>
      </c>
      <c r="V2479" t="str">
        <f t="shared" si="426"/>
        <v>京都</v>
      </c>
      <c r="W2479" t="str">
        <f t="shared" si="427"/>
        <v/>
      </c>
      <c r="X2479" t="str">
        <f t="shared" si="428"/>
        <v>京都薬科大</v>
      </c>
    </row>
    <row r="2480" spans="1:24" x14ac:dyDescent="0.55000000000000004">
      <c r="A2480" s="7" t="s">
        <v>4304</v>
      </c>
      <c r="B2480" s="7">
        <v>2479</v>
      </c>
      <c r="C2480" s="7" t="s">
        <v>8421</v>
      </c>
      <c r="D2480" s="7" t="s">
        <v>8422</v>
      </c>
      <c r="E2480" s="7" t="s">
        <v>7652</v>
      </c>
      <c r="F2480" s="7">
        <v>18</v>
      </c>
      <c r="G2480" s="7" t="s">
        <v>2290</v>
      </c>
      <c r="H2480" s="7" t="s">
        <v>551</v>
      </c>
      <c r="I2480" s="7" t="s">
        <v>342</v>
      </c>
      <c r="J2480" s="7" t="s">
        <v>1500</v>
      </c>
      <c r="N2480" t="str">
        <f t="shared" si="418"/>
        <v>阿部</v>
      </c>
      <c r="O2480" t="str">
        <f t="shared" si="419"/>
        <v>慶己</v>
      </c>
      <c r="P2480" t="str">
        <f t="shared" si="420"/>
        <v>アベ</v>
      </c>
      <c r="Q2480" t="str">
        <f t="shared" si="421"/>
        <v>ヨシキ</v>
      </c>
      <c r="R2480">
        <f t="shared" si="422"/>
        <v>19</v>
      </c>
      <c r="S2480" t="str">
        <f t="shared" si="423"/>
        <v>2003</v>
      </c>
      <c r="T2480" t="str">
        <f t="shared" si="424"/>
        <v>1022</v>
      </c>
      <c r="U2480" t="str">
        <f t="shared" si="425"/>
        <v>2003/10/22</v>
      </c>
      <c r="V2480" t="str">
        <f t="shared" si="426"/>
        <v>徳島</v>
      </c>
      <c r="W2480" t="str">
        <f t="shared" si="427"/>
        <v/>
      </c>
      <c r="X2480" t="str">
        <f t="shared" si="428"/>
        <v>大阪成蹊大</v>
      </c>
    </row>
    <row r="2481" spans="1:24" x14ac:dyDescent="0.55000000000000004">
      <c r="A2481" s="7" t="s">
        <v>4304</v>
      </c>
      <c r="B2481" s="7">
        <v>2480</v>
      </c>
      <c r="C2481" s="7" t="s">
        <v>8423</v>
      </c>
      <c r="D2481" s="7" t="s">
        <v>8424</v>
      </c>
      <c r="E2481" s="7" t="s">
        <v>8425</v>
      </c>
      <c r="F2481" s="7">
        <v>18</v>
      </c>
      <c r="G2481" s="7" t="s">
        <v>149</v>
      </c>
      <c r="H2481" s="7" t="s">
        <v>551</v>
      </c>
      <c r="I2481" s="7" t="s">
        <v>3407</v>
      </c>
      <c r="J2481" s="7" t="s">
        <v>1658</v>
      </c>
      <c r="N2481" t="str">
        <f t="shared" si="418"/>
        <v>大久保</v>
      </c>
      <c r="O2481" t="str">
        <f t="shared" si="419"/>
        <v>颯眞</v>
      </c>
      <c r="P2481" t="str">
        <f t="shared" si="420"/>
        <v>オオクボ</v>
      </c>
      <c r="Q2481" t="str">
        <f t="shared" si="421"/>
        <v>ソウマ</v>
      </c>
      <c r="R2481">
        <f t="shared" si="422"/>
        <v>19</v>
      </c>
      <c r="S2481" t="str">
        <f t="shared" si="423"/>
        <v>2003</v>
      </c>
      <c r="T2481" t="str">
        <f t="shared" si="424"/>
        <v>0830</v>
      </c>
      <c r="U2481" t="str">
        <f t="shared" si="425"/>
        <v>2003/08/30</v>
      </c>
      <c r="V2481" t="str">
        <f t="shared" si="426"/>
        <v>大阪</v>
      </c>
      <c r="W2481" t="str">
        <f t="shared" si="427"/>
        <v/>
      </c>
      <c r="X2481" t="str">
        <f t="shared" si="428"/>
        <v>大阪成蹊大</v>
      </c>
    </row>
    <row r="2482" spans="1:24" x14ac:dyDescent="0.55000000000000004">
      <c r="A2482" s="7" t="s">
        <v>5028</v>
      </c>
      <c r="B2482" s="7">
        <v>2481</v>
      </c>
      <c r="C2482" s="7" t="s">
        <v>8426</v>
      </c>
      <c r="D2482" s="7" t="s">
        <v>8427</v>
      </c>
      <c r="E2482" s="7" t="s">
        <v>3139</v>
      </c>
      <c r="F2482" s="7">
        <v>19</v>
      </c>
      <c r="G2482" s="7" t="s">
        <v>149</v>
      </c>
      <c r="H2482" s="7" t="s">
        <v>551</v>
      </c>
      <c r="I2482" s="7" t="s">
        <v>3576</v>
      </c>
      <c r="J2482" s="7" t="s">
        <v>1054</v>
      </c>
      <c r="N2482" t="str">
        <f t="shared" si="418"/>
        <v>楠本</v>
      </c>
      <c r="O2482" t="str">
        <f t="shared" si="419"/>
        <v>昂也</v>
      </c>
      <c r="P2482" t="str">
        <f t="shared" si="420"/>
        <v>クスモト</v>
      </c>
      <c r="Q2482" t="str">
        <f t="shared" si="421"/>
        <v>タカヤ</v>
      </c>
      <c r="R2482">
        <f t="shared" si="422"/>
        <v>20</v>
      </c>
      <c r="S2482" t="str">
        <f t="shared" si="423"/>
        <v>2002</v>
      </c>
      <c r="T2482" t="str">
        <f t="shared" si="424"/>
        <v>0614</v>
      </c>
      <c r="U2482" t="str">
        <f t="shared" si="425"/>
        <v>2002/06/14</v>
      </c>
      <c r="V2482" t="str">
        <f t="shared" si="426"/>
        <v>大阪</v>
      </c>
      <c r="W2482" t="str">
        <f t="shared" si="427"/>
        <v/>
      </c>
      <c r="X2482" t="str">
        <f t="shared" si="428"/>
        <v>大阪医科薬科大</v>
      </c>
    </row>
    <row r="2483" spans="1:24" x14ac:dyDescent="0.55000000000000004">
      <c r="A2483" s="7" t="s">
        <v>4346</v>
      </c>
      <c r="B2483" s="7">
        <v>2482</v>
      </c>
      <c r="C2483" s="7" t="s">
        <v>8428</v>
      </c>
      <c r="D2483" s="7" t="s">
        <v>8429</v>
      </c>
      <c r="E2483" s="7" t="s">
        <v>1830</v>
      </c>
      <c r="F2483" s="7">
        <v>19</v>
      </c>
      <c r="G2483" s="7" t="s">
        <v>149</v>
      </c>
      <c r="H2483" s="7">
        <v>86563331</v>
      </c>
      <c r="I2483" s="7" t="s">
        <v>823</v>
      </c>
      <c r="J2483" s="7" t="s">
        <v>348</v>
      </c>
      <c r="N2483" t="str">
        <f t="shared" si="418"/>
        <v>田中</v>
      </c>
      <c r="O2483" t="str">
        <f t="shared" si="419"/>
        <v>聖也</v>
      </c>
      <c r="P2483" t="str">
        <f t="shared" si="420"/>
        <v>タナカ</v>
      </c>
      <c r="Q2483" t="str">
        <f t="shared" si="421"/>
        <v>セイヤ</v>
      </c>
      <c r="R2483">
        <f t="shared" si="422"/>
        <v>20</v>
      </c>
      <c r="S2483" t="str">
        <f t="shared" si="423"/>
        <v>2002</v>
      </c>
      <c r="T2483" t="str">
        <f t="shared" si="424"/>
        <v>0907</v>
      </c>
      <c r="U2483" t="str">
        <f t="shared" si="425"/>
        <v>2002/09/07</v>
      </c>
      <c r="V2483" t="str">
        <f t="shared" si="426"/>
        <v>大阪</v>
      </c>
      <c r="W2483" t="str">
        <f t="shared" si="427"/>
        <v>00086563331</v>
      </c>
      <c r="X2483" t="str">
        <f t="shared" si="428"/>
        <v>大阪工業大</v>
      </c>
    </row>
    <row r="2484" spans="1:24" x14ac:dyDescent="0.55000000000000004">
      <c r="A2484" s="7" t="s">
        <v>4346</v>
      </c>
      <c r="B2484" s="7">
        <v>2483</v>
      </c>
      <c r="C2484" s="7" t="s">
        <v>8430</v>
      </c>
      <c r="D2484" s="7" t="s">
        <v>8431</v>
      </c>
      <c r="E2484" s="7" t="s">
        <v>6553</v>
      </c>
      <c r="F2484" s="7">
        <v>19</v>
      </c>
      <c r="G2484" s="7" t="s">
        <v>149</v>
      </c>
      <c r="H2484" s="7" t="s">
        <v>551</v>
      </c>
      <c r="I2484" s="7" t="s">
        <v>823</v>
      </c>
      <c r="J2484" s="7" t="s">
        <v>741</v>
      </c>
      <c r="N2484" t="str">
        <f t="shared" si="418"/>
        <v>田中</v>
      </c>
      <c r="O2484" t="str">
        <f t="shared" si="419"/>
        <v>翔</v>
      </c>
      <c r="P2484" t="str">
        <f t="shared" si="420"/>
        <v>タナカ</v>
      </c>
      <c r="Q2484" t="str">
        <f t="shared" si="421"/>
        <v>カケル</v>
      </c>
      <c r="R2484">
        <f t="shared" si="422"/>
        <v>19</v>
      </c>
      <c r="S2484" t="str">
        <f t="shared" si="423"/>
        <v>2003</v>
      </c>
      <c r="T2484" t="str">
        <f t="shared" si="424"/>
        <v>0303</v>
      </c>
      <c r="U2484" t="str">
        <f t="shared" si="425"/>
        <v>2003/03/03</v>
      </c>
      <c r="V2484" t="str">
        <f t="shared" si="426"/>
        <v>大阪</v>
      </c>
      <c r="W2484" t="str">
        <f t="shared" si="427"/>
        <v/>
      </c>
      <c r="X2484" t="str">
        <f t="shared" si="428"/>
        <v>大阪工業大</v>
      </c>
    </row>
    <row r="2485" spans="1:24" x14ac:dyDescent="0.55000000000000004">
      <c r="A2485" s="7" t="s">
        <v>4346</v>
      </c>
      <c r="B2485" s="7">
        <v>2484</v>
      </c>
      <c r="C2485" s="7" t="s">
        <v>8432</v>
      </c>
      <c r="D2485" s="7" t="s">
        <v>8433</v>
      </c>
      <c r="E2485" s="7" t="s">
        <v>8434</v>
      </c>
      <c r="F2485" s="7">
        <v>18</v>
      </c>
      <c r="G2485" s="7" t="s">
        <v>143</v>
      </c>
      <c r="H2485" s="7" t="s">
        <v>551</v>
      </c>
      <c r="I2485" s="7" t="s">
        <v>8435</v>
      </c>
      <c r="J2485" s="7" t="s">
        <v>8436</v>
      </c>
      <c r="N2485" t="str">
        <f t="shared" si="418"/>
        <v>三富</v>
      </c>
      <c r="O2485" t="str">
        <f t="shared" si="419"/>
        <v>慎</v>
      </c>
      <c r="P2485" t="str">
        <f t="shared" si="420"/>
        <v>ミトミ</v>
      </c>
      <c r="Q2485" t="str">
        <f t="shared" si="421"/>
        <v>シン</v>
      </c>
      <c r="R2485">
        <f t="shared" si="422"/>
        <v>18</v>
      </c>
      <c r="S2485" t="str">
        <f t="shared" si="423"/>
        <v>2004</v>
      </c>
      <c r="T2485" t="str">
        <f t="shared" si="424"/>
        <v>0312</v>
      </c>
      <c r="U2485" t="str">
        <f t="shared" si="425"/>
        <v>2004/03/12</v>
      </c>
      <c r="V2485" t="str">
        <f t="shared" si="426"/>
        <v>兵庫</v>
      </c>
      <c r="W2485" t="str">
        <f t="shared" si="427"/>
        <v/>
      </c>
      <c r="X2485" t="str">
        <f t="shared" si="428"/>
        <v>大阪工業大</v>
      </c>
    </row>
    <row r="2486" spans="1:24" x14ac:dyDescent="0.55000000000000004">
      <c r="A2486" s="7" t="s">
        <v>4346</v>
      </c>
      <c r="B2486" s="7">
        <v>2485</v>
      </c>
      <c r="C2486" s="7" t="s">
        <v>8437</v>
      </c>
      <c r="D2486" s="7" t="s">
        <v>8438</v>
      </c>
      <c r="E2486" s="7" t="s">
        <v>6341</v>
      </c>
      <c r="F2486" s="7">
        <v>18</v>
      </c>
      <c r="G2486" s="7" t="s">
        <v>149</v>
      </c>
      <c r="H2486" s="7" t="s">
        <v>551</v>
      </c>
      <c r="I2486" s="7" t="s">
        <v>1667</v>
      </c>
      <c r="J2486" s="7" t="s">
        <v>8439</v>
      </c>
      <c r="N2486" t="str">
        <f t="shared" si="418"/>
        <v>古閑</v>
      </c>
      <c r="O2486" t="str">
        <f t="shared" si="419"/>
        <v>翔大</v>
      </c>
      <c r="P2486" t="str">
        <f t="shared" si="420"/>
        <v>コガ</v>
      </c>
      <c r="Q2486" t="str">
        <f t="shared" si="421"/>
        <v>ショウタ</v>
      </c>
      <c r="R2486">
        <f t="shared" si="422"/>
        <v>19</v>
      </c>
      <c r="S2486" t="str">
        <f t="shared" si="423"/>
        <v>2003</v>
      </c>
      <c r="T2486" t="str">
        <f t="shared" si="424"/>
        <v>0606</v>
      </c>
      <c r="U2486" t="str">
        <f t="shared" si="425"/>
        <v>2003/06/06</v>
      </c>
      <c r="V2486" t="str">
        <f t="shared" si="426"/>
        <v>大阪</v>
      </c>
      <c r="W2486" t="str">
        <f t="shared" si="427"/>
        <v/>
      </c>
      <c r="X2486" t="str">
        <f t="shared" si="428"/>
        <v>大阪工業大</v>
      </c>
    </row>
    <row r="2487" spans="1:24" x14ac:dyDescent="0.55000000000000004">
      <c r="A2487" s="7" t="s">
        <v>8440</v>
      </c>
      <c r="B2487" s="7">
        <v>2486</v>
      </c>
      <c r="C2487" s="7" t="s">
        <v>8441</v>
      </c>
      <c r="D2487" s="7" t="s">
        <v>8442</v>
      </c>
      <c r="E2487" s="7" t="s">
        <v>227</v>
      </c>
      <c r="F2487" s="7">
        <v>21</v>
      </c>
      <c r="G2487" s="7" t="s">
        <v>143</v>
      </c>
      <c r="H2487" s="7" t="s">
        <v>551</v>
      </c>
      <c r="I2487" s="7" t="s">
        <v>8443</v>
      </c>
      <c r="J2487" s="7" t="s">
        <v>1114</v>
      </c>
      <c r="N2487" t="str">
        <f t="shared" si="418"/>
        <v>岡林</v>
      </c>
      <c r="O2487" t="str">
        <f t="shared" si="419"/>
        <v>正也</v>
      </c>
      <c r="P2487" t="str">
        <f t="shared" si="420"/>
        <v>オカバヤシ</v>
      </c>
      <c r="Q2487" t="str">
        <f t="shared" si="421"/>
        <v>マサヤ</v>
      </c>
      <c r="R2487">
        <f t="shared" si="422"/>
        <v>21</v>
      </c>
      <c r="S2487" t="str">
        <f t="shared" si="423"/>
        <v>2001</v>
      </c>
      <c r="T2487" t="str">
        <f t="shared" si="424"/>
        <v>0330</v>
      </c>
      <c r="U2487" t="str">
        <f t="shared" si="425"/>
        <v>2001/03/30</v>
      </c>
      <c r="V2487" t="str">
        <f t="shared" si="426"/>
        <v>兵庫</v>
      </c>
      <c r="W2487" t="str">
        <f t="shared" si="427"/>
        <v/>
      </c>
      <c r="X2487" t="str">
        <f t="shared" si="428"/>
        <v>大阪人間科学大</v>
      </c>
    </row>
    <row r="2488" spans="1:24" x14ac:dyDescent="0.55000000000000004">
      <c r="A2488" s="7" t="s">
        <v>8440</v>
      </c>
      <c r="B2488" s="7">
        <v>2487</v>
      </c>
      <c r="C2488" s="7" t="s">
        <v>8444</v>
      </c>
      <c r="D2488" s="7" t="s">
        <v>8445</v>
      </c>
      <c r="E2488" s="7" t="s">
        <v>5865</v>
      </c>
      <c r="F2488" s="7">
        <v>18</v>
      </c>
      <c r="G2488" s="7" t="s">
        <v>149</v>
      </c>
      <c r="H2488" s="7" t="s">
        <v>551</v>
      </c>
      <c r="I2488" s="7" t="s">
        <v>7270</v>
      </c>
      <c r="J2488" s="7" t="s">
        <v>129</v>
      </c>
      <c r="N2488" t="str">
        <f t="shared" si="418"/>
        <v>青柳</v>
      </c>
      <c r="O2488" t="str">
        <f t="shared" si="419"/>
        <v>勇輝</v>
      </c>
      <c r="P2488" t="str">
        <f t="shared" si="420"/>
        <v>アオヤギ</v>
      </c>
      <c r="Q2488" t="str">
        <f t="shared" si="421"/>
        <v>ユウキ</v>
      </c>
      <c r="R2488">
        <f t="shared" si="422"/>
        <v>19</v>
      </c>
      <c r="S2488" t="str">
        <f t="shared" si="423"/>
        <v>2003</v>
      </c>
      <c r="T2488" t="str">
        <f t="shared" si="424"/>
        <v>0405</v>
      </c>
      <c r="U2488" t="str">
        <f t="shared" si="425"/>
        <v>2003/04/05</v>
      </c>
      <c r="V2488" t="str">
        <f t="shared" si="426"/>
        <v>大阪</v>
      </c>
      <c r="W2488" t="str">
        <f t="shared" si="427"/>
        <v/>
      </c>
      <c r="X2488" t="str">
        <f t="shared" si="428"/>
        <v>大阪人間科学大</v>
      </c>
    </row>
    <row r="2489" spans="1:24" x14ac:dyDescent="0.55000000000000004">
      <c r="A2489" s="7" t="s">
        <v>8440</v>
      </c>
      <c r="B2489" s="7">
        <v>2488</v>
      </c>
      <c r="C2489" s="7" t="s">
        <v>8446</v>
      </c>
      <c r="D2489" s="7" t="s">
        <v>8447</v>
      </c>
      <c r="E2489" s="7" t="s">
        <v>5026</v>
      </c>
      <c r="F2489" s="7">
        <v>18</v>
      </c>
      <c r="G2489" s="7" t="s">
        <v>149</v>
      </c>
      <c r="H2489" s="7" t="s">
        <v>551</v>
      </c>
      <c r="I2489" s="7" t="s">
        <v>1273</v>
      </c>
      <c r="J2489" s="7" t="s">
        <v>8448</v>
      </c>
      <c r="N2489" t="str">
        <f t="shared" si="418"/>
        <v>寺田</v>
      </c>
      <c r="O2489" t="str">
        <f t="shared" si="419"/>
        <v>翔真</v>
      </c>
      <c r="P2489" t="str">
        <f t="shared" si="420"/>
        <v>テラダ</v>
      </c>
      <c r="Q2489" t="str">
        <f t="shared" si="421"/>
        <v>ショウマ</v>
      </c>
      <c r="R2489">
        <f t="shared" si="422"/>
        <v>19</v>
      </c>
      <c r="S2489" t="str">
        <f t="shared" si="423"/>
        <v>2003</v>
      </c>
      <c r="T2489" t="str">
        <f t="shared" si="424"/>
        <v>0711</v>
      </c>
      <c r="U2489" t="str">
        <f t="shared" si="425"/>
        <v>2003/07/11</v>
      </c>
      <c r="V2489" t="str">
        <f t="shared" si="426"/>
        <v>大阪</v>
      </c>
      <c r="W2489" t="str">
        <f t="shared" si="427"/>
        <v/>
      </c>
      <c r="X2489" t="str">
        <f t="shared" si="428"/>
        <v>大阪人間科学大</v>
      </c>
    </row>
    <row r="2490" spans="1:24" x14ac:dyDescent="0.55000000000000004">
      <c r="A2490" s="7" t="s">
        <v>8449</v>
      </c>
      <c r="B2490" s="7">
        <v>2489</v>
      </c>
      <c r="C2490" s="7" t="s">
        <v>8450</v>
      </c>
      <c r="D2490" s="7" t="s">
        <v>8451</v>
      </c>
      <c r="E2490" s="7" t="s">
        <v>8452</v>
      </c>
      <c r="F2490" s="7">
        <v>19</v>
      </c>
      <c r="G2490" s="7" t="s">
        <v>109</v>
      </c>
      <c r="H2490" s="7" t="s">
        <v>551</v>
      </c>
      <c r="I2490" s="7" t="s">
        <v>8453</v>
      </c>
      <c r="J2490" s="7" t="s">
        <v>1636</v>
      </c>
      <c r="N2490" t="str">
        <f t="shared" si="418"/>
        <v>藤本</v>
      </c>
      <c r="O2490" t="str">
        <f t="shared" si="419"/>
        <v>翔太</v>
      </c>
      <c r="P2490" t="str">
        <f t="shared" si="420"/>
        <v>フジモト</v>
      </c>
      <c r="Q2490" t="str">
        <f t="shared" si="421"/>
        <v>ショウタ</v>
      </c>
      <c r="R2490">
        <f t="shared" si="422"/>
        <v>20</v>
      </c>
      <c r="S2490" t="str">
        <f t="shared" si="423"/>
        <v>2002</v>
      </c>
      <c r="T2490" t="str">
        <f t="shared" si="424"/>
        <v>0822</v>
      </c>
      <c r="U2490" t="str">
        <f t="shared" si="425"/>
        <v>2002/08/22</v>
      </c>
      <c r="V2490" t="str">
        <f t="shared" si="426"/>
        <v>奈良</v>
      </c>
      <c r="W2490" t="str">
        <f t="shared" si="427"/>
        <v/>
      </c>
      <c r="X2490" t="str">
        <f t="shared" si="428"/>
        <v>奈良大</v>
      </c>
    </row>
    <row r="2491" spans="1:24" x14ac:dyDescent="0.55000000000000004">
      <c r="A2491" s="7" t="s">
        <v>8449</v>
      </c>
      <c r="B2491" s="7">
        <v>2490</v>
      </c>
      <c r="C2491" s="7" t="s">
        <v>8454</v>
      </c>
      <c r="D2491" s="7" t="s">
        <v>8455</v>
      </c>
      <c r="E2491" s="7" t="s">
        <v>1038</v>
      </c>
      <c r="F2491" s="7">
        <v>19</v>
      </c>
      <c r="G2491" s="7" t="s">
        <v>109</v>
      </c>
      <c r="H2491" s="7" t="s">
        <v>551</v>
      </c>
      <c r="I2491" s="7" t="s">
        <v>1657</v>
      </c>
      <c r="J2491" s="7" t="s">
        <v>2297</v>
      </c>
      <c r="N2491" t="str">
        <f t="shared" si="418"/>
        <v>石田</v>
      </c>
      <c r="O2491" t="str">
        <f t="shared" si="419"/>
        <v>蓮</v>
      </c>
      <c r="P2491" t="str">
        <f t="shared" si="420"/>
        <v>イシダ</v>
      </c>
      <c r="Q2491" t="str">
        <f t="shared" si="421"/>
        <v>レン</v>
      </c>
      <c r="R2491">
        <f t="shared" si="422"/>
        <v>19</v>
      </c>
      <c r="S2491" t="str">
        <f t="shared" si="423"/>
        <v>2003</v>
      </c>
      <c r="T2491" t="str">
        <f t="shared" si="424"/>
        <v>0310</v>
      </c>
      <c r="U2491" t="str">
        <f t="shared" si="425"/>
        <v>2003/03/10</v>
      </c>
      <c r="V2491" t="str">
        <f t="shared" si="426"/>
        <v>奈良</v>
      </c>
      <c r="W2491" t="str">
        <f t="shared" si="427"/>
        <v/>
      </c>
      <c r="X2491" t="str">
        <f t="shared" si="428"/>
        <v>奈良大</v>
      </c>
    </row>
    <row r="2492" spans="1:24" x14ac:dyDescent="0.55000000000000004">
      <c r="A2492" s="7" t="s">
        <v>8449</v>
      </c>
      <c r="B2492" s="7">
        <v>2491</v>
      </c>
      <c r="C2492" s="7" t="s">
        <v>8456</v>
      </c>
      <c r="D2492" s="7" t="s">
        <v>8457</v>
      </c>
      <c r="E2492" s="7" t="s">
        <v>2505</v>
      </c>
      <c r="F2492" s="7">
        <v>19</v>
      </c>
      <c r="G2492" s="7" t="s">
        <v>109</v>
      </c>
      <c r="H2492" s="7" t="s">
        <v>551</v>
      </c>
      <c r="I2492" s="7" t="s">
        <v>5064</v>
      </c>
      <c r="J2492" s="7" t="s">
        <v>8458</v>
      </c>
      <c r="N2492" t="str">
        <f t="shared" si="418"/>
        <v>神谷</v>
      </c>
      <c r="O2492" t="str">
        <f t="shared" si="419"/>
        <v>和翔</v>
      </c>
      <c r="P2492" t="str">
        <f t="shared" si="420"/>
        <v>カミヤ</v>
      </c>
      <c r="Q2492" t="str">
        <f t="shared" si="421"/>
        <v>アイト</v>
      </c>
      <c r="R2492">
        <f t="shared" si="422"/>
        <v>20</v>
      </c>
      <c r="S2492" t="str">
        <f t="shared" si="423"/>
        <v>2002</v>
      </c>
      <c r="T2492" t="str">
        <f t="shared" si="424"/>
        <v>1227</v>
      </c>
      <c r="U2492" t="str">
        <f t="shared" si="425"/>
        <v>2002/12/27</v>
      </c>
      <c r="V2492" t="str">
        <f t="shared" si="426"/>
        <v>奈良</v>
      </c>
      <c r="W2492" t="str">
        <f t="shared" si="427"/>
        <v/>
      </c>
      <c r="X2492" t="str">
        <f t="shared" si="428"/>
        <v>奈良大</v>
      </c>
    </row>
    <row r="2493" spans="1:24" x14ac:dyDescent="0.55000000000000004">
      <c r="A2493" s="7" t="s">
        <v>8449</v>
      </c>
      <c r="B2493" s="7">
        <v>2492</v>
      </c>
      <c r="C2493" s="7" t="s">
        <v>8459</v>
      </c>
      <c r="D2493" s="7" t="s">
        <v>8460</v>
      </c>
      <c r="E2493" s="7" t="s">
        <v>4650</v>
      </c>
      <c r="F2493" s="7">
        <v>18</v>
      </c>
      <c r="G2493" s="7" t="s">
        <v>109</v>
      </c>
      <c r="H2493" s="7" t="s">
        <v>551</v>
      </c>
      <c r="I2493" s="7" t="s">
        <v>8461</v>
      </c>
      <c r="J2493" s="7" t="s">
        <v>5027</v>
      </c>
      <c r="N2493" t="str">
        <f t="shared" si="418"/>
        <v>箕川</v>
      </c>
      <c r="O2493" t="str">
        <f t="shared" si="419"/>
        <v>陽向</v>
      </c>
      <c r="P2493" t="str">
        <f t="shared" si="420"/>
        <v>ミカワ</v>
      </c>
      <c r="Q2493" t="str">
        <f t="shared" si="421"/>
        <v>ヒナタ</v>
      </c>
      <c r="R2493">
        <f t="shared" si="422"/>
        <v>19</v>
      </c>
      <c r="S2493" t="str">
        <f t="shared" si="423"/>
        <v>2004</v>
      </c>
      <c r="T2493" t="str">
        <f t="shared" si="424"/>
        <v>0124</v>
      </c>
      <c r="U2493" t="str">
        <f t="shared" si="425"/>
        <v>2004/01/24</v>
      </c>
      <c r="V2493" t="str">
        <f t="shared" si="426"/>
        <v>奈良</v>
      </c>
      <c r="W2493" t="str">
        <f t="shared" si="427"/>
        <v/>
      </c>
      <c r="X2493" t="str">
        <f t="shared" si="428"/>
        <v>奈良大</v>
      </c>
    </row>
    <row r="2494" spans="1:24" x14ac:dyDescent="0.55000000000000004">
      <c r="A2494" s="7" t="s">
        <v>6694</v>
      </c>
      <c r="B2494" s="7">
        <v>2493</v>
      </c>
      <c r="C2494" s="7" t="s">
        <v>8462</v>
      </c>
      <c r="D2494" s="7" t="s">
        <v>8463</v>
      </c>
      <c r="E2494" s="7" t="s">
        <v>3521</v>
      </c>
      <c r="F2494" s="7">
        <v>19</v>
      </c>
      <c r="G2494" s="7" t="s">
        <v>109</v>
      </c>
      <c r="H2494" s="7" t="s">
        <v>551</v>
      </c>
      <c r="I2494" s="7" t="s">
        <v>2612</v>
      </c>
      <c r="J2494" s="7" t="s">
        <v>192</v>
      </c>
      <c r="N2494" t="str">
        <f t="shared" si="418"/>
        <v>広瀬</v>
      </c>
      <c r="O2494" t="str">
        <f t="shared" si="419"/>
        <v>陽希</v>
      </c>
      <c r="P2494" t="str">
        <f t="shared" si="420"/>
        <v>ヒロセ</v>
      </c>
      <c r="Q2494" t="str">
        <f t="shared" si="421"/>
        <v>ハルキ</v>
      </c>
      <c r="R2494">
        <f t="shared" si="422"/>
        <v>20</v>
      </c>
      <c r="S2494" t="str">
        <f t="shared" si="423"/>
        <v>2002</v>
      </c>
      <c r="T2494" t="str">
        <f t="shared" si="424"/>
        <v>0430</v>
      </c>
      <c r="U2494" t="str">
        <f t="shared" si="425"/>
        <v>2002/04/30</v>
      </c>
      <c r="V2494" t="str">
        <f t="shared" si="426"/>
        <v>奈良</v>
      </c>
      <c r="W2494" t="str">
        <f t="shared" si="427"/>
        <v/>
      </c>
      <c r="X2494" t="str">
        <f t="shared" si="428"/>
        <v>奈良教育大</v>
      </c>
    </row>
    <row r="2495" spans="1:24" x14ac:dyDescent="0.55000000000000004">
      <c r="A2495" s="7" t="s">
        <v>7627</v>
      </c>
      <c r="B2495" s="7">
        <v>2494</v>
      </c>
      <c r="C2495" s="7" t="s">
        <v>8464</v>
      </c>
      <c r="D2495" s="7" t="s">
        <v>8465</v>
      </c>
      <c r="E2495" s="7" t="s">
        <v>437</v>
      </c>
      <c r="F2495" s="7">
        <v>21</v>
      </c>
      <c r="G2495" s="7" t="s">
        <v>143</v>
      </c>
      <c r="H2495" s="7" t="s">
        <v>551</v>
      </c>
      <c r="I2495" s="7" t="s">
        <v>429</v>
      </c>
      <c r="J2495" s="7" t="s">
        <v>2193</v>
      </c>
      <c r="N2495" t="str">
        <f t="shared" si="418"/>
        <v>小林</v>
      </c>
      <c r="O2495" t="str">
        <f t="shared" si="419"/>
        <v>祐誌</v>
      </c>
      <c r="P2495" t="str">
        <f t="shared" si="420"/>
        <v>コバヤシ</v>
      </c>
      <c r="Q2495" t="str">
        <f t="shared" si="421"/>
        <v>ユウジ</v>
      </c>
      <c r="R2495">
        <f t="shared" si="422"/>
        <v>22</v>
      </c>
      <c r="S2495" t="str">
        <f t="shared" si="423"/>
        <v>2000</v>
      </c>
      <c r="T2495" t="str">
        <f t="shared" si="424"/>
        <v>0805</v>
      </c>
      <c r="U2495" t="str">
        <f t="shared" si="425"/>
        <v>2000/08/05</v>
      </c>
      <c r="V2495" t="str">
        <f t="shared" si="426"/>
        <v>兵庫</v>
      </c>
      <c r="W2495" t="str">
        <f t="shared" si="427"/>
        <v/>
      </c>
      <c r="X2495" t="str">
        <f t="shared" si="428"/>
        <v>森ノ宮医療大</v>
      </c>
    </row>
    <row r="2496" spans="1:24" x14ac:dyDescent="0.55000000000000004">
      <c r="A2496" s="7" t="s">
        <v>7627</v>
      </c>
      <c r="B2496" s="7">
        <v>2495</v>
      </c>
      <c r="C2496" s="7" t="s">
        <v>8466</v>
      </c>
      <c r="D2496" s="7" t="s">
        <v>8467</v>
      </c>
      <c r="E2496" s="7" t="s">
        <v>8468</v>
      </c>
      <c r="F2496" s="7">
        <v>18</v>
      </c>
      <c r="G2496" s="7" t="s">
        <v>149</v>
      </c>
      <c r="H2496" s="7" t="s">
        <v>551</v>
      </c>
      <c r="I2496" s="7" t="s">
        <v>867</v>
      </c>
      <c r="J2496" s="7" t="s">
        <v>1688</v>
      </c>
      <c r="N2496" t="str">
        <f t="shared" si="418"/>
        <v>岡本</v>
      </c>
      <c r="O2496" t="str">
        <f t="shared" si="419"/>
        <v>海渡</v>
      </c>
      <c r="P2496" t="str">
        <f t="shared" si="420"/>
        <v>オカモト</v>
      </c>
      <c r="Q2496" t="str">
        <f t="shared" si="421"/>
        <v>カイト</v>
      </c>
      <c r="R2496">
        <f t="shared" si="422"/>
        <v>19</v>
      </c>
      <c r="S2496" t="str">
        <f t="shared" si="423"/>
        <v>2003</v>
      </c>
      <c r="T2496" t="str">
        <f t="shared" si="424"/>
        <v>0810</v>
      </c>
      <c r="U2496" t="str">
        <f t="shared" si="425"/>
        <v>2003/08/10</v>
      </c>
      <c r="V2496" t="str">
        <f t="shared" si="426"/>
        <v>大阪</v>
      </c>
      <c r="W2496" t="str">
        <f t="shared" si="427"/>
        <v/>
      </c>
      <c r="X2496" t="str">
        <f t="shared" si="428"/>
        <v>森ノ宮医療大</v>
      </c>
    </row>
    <row r="2497" spans="1:24" x14ac:dyDescent="0.55000000000000004">
      <c r="A2497" s="7" t="s">
        <v>7627</v>
      </c>
      <c r="B2497" s="7">
        <v>2496</v>
      </c>
      <c r="C2497" s="7" t="s">
        <v>8469</v>
      </c>
      <c r="D2497" s="7" t="s">
        <v>8470</v>
      </c>
      <c r="E2497" s="7" t="s">
        <v>4216</v>
      </c>
      <c r="F2497" s="7">
        <v>21</v>
      </c>
      <c r="G2497" s="7" t="s">
        <v>149</v>
      </c>
      <c r="H2497" s="7" t="s">
        <v>551</v>
      </c>
      <c r="I2497" s="7" t="s">
        <v>3759</v>
      </c>
      <c r="J2497" s="7" t="s">
        <v>6995</v>
      </c>
      <c r="N2497" t="str">
        <f t="shared" si="418"/>
        <v>蟻田</v>
      </c>
      <c r="O2497" t="str">
        <f t="shared" si="419"/>
        <v>提人</v>
      </c>
      <c r="P2497" t="str">
        <f t="shared" si="420"/>
        <v>アリタ</v>
      </c>
      <c r="Q2497" t="str">
        <f t="shared" si="421"/>
        <v>ダイト</v>
      </c>
      <c r="R2497">
        <f t="shared" si="422"/>
        <v>21</v>
      </c>
      <c r="S2497" t="str">
        <f t="shared" si="423"/>
        <v>2001</v>
      </c>
      <c r="T2497" t="str">
        <f t="shared" si="424"/>
        <v>0202</v>
      </c>
      <c r="U2497" t="str">
        <f t="shared" si="425"/>
        <v>2001/02/02</v>
      </c>
      <c r="V2497" t="str">
        <f t="shared" si="426"/>
        <v>大阪</v>
      </c>
      <c r="W2497" t="str">
        <f t="shared" si="427"/>
        <v/>
      </c>
      <c r="X2497" t="str">
        <f t="shared" si="428"/>
        <v>森ノ宮医療大</v>
      </c>
    </row>
    <row r="2498" spans="1:24" x14ac:dyDescent="0.55000000000000004">
      <c r="A2498" s="7" t="s">
        <v>4745</v>
      </c>
      <c r="B2498" s="7">
        <v>2497</v>
      </c>
      <c r="C2498" s="7" t="s">
        <v>8471</v>
      </c>
      <c r="D2498" s="7" t="s">
        <v>8472</v>
      </c>
      <c r="E2498" s="7" t="s">
        <v>7028</v>
      </c>
      <c r="F2498" s="7">
        <v>18</v>
      </c>
      <c r="G2498" s="7" t="s">
        <v>149</v>
      </c>
      <c r="H2498" s="7" t="s">
        <v>551</v>
      </c>
      <c r="I2498" s="7" t="s">
        <v>1657</v>
      </c>
      <c r="J2498" s="7" t="s">
        <v>129</v>
      </c>
      <c r="N2498" t="str">
        <f t="shared" si="418"/>
        <v>石田</v>
      </c>
      <c r="O2498" t="str">
        <f t="shared" si="419"/>
        <v>侑輝</v>
      </c>
      <c r="P2498" t="str">
        <f t="shared" si="420"/>
        <v>イシダ</v>
      </c>
      <c r="Q2498" t="str">
        <f t="shared" si="421"/>
        <v>ユウキ</v>
      </c>
      <c r="R2498">
        <f t="shared" si="422"/>
        <v>19</v>
      </c>
      <c r="S2498" t="str">
        <f t="shared" si="423"/>
        <v>2003</v>
      </c>
      <c r="T2498" t="str">
        <f t="shared" si="424"/>
        <v>0828</v>
      </c>
      <c r="U2498" t="str">
        <f t="shared" si="425"/>
        <v>2003/08/28</v>
      </c>
      <c r="V2498" t="str">
        <f t="shared" si="426"/>
        <v>大阪</v>
      </c>
      <c r="W2498" t="str">
        <f t="shared" si="427"/>
        <v/>
      </c>
      <c r="X2498" t="str">
        <f t="shared" si="428"/>
        <v>大阪商業大</v>
      </c>
    </row>
    <row r="2499" spans="1:24" x14ac:dyDescent="0.55000000000000004">
      <c r="A2499" s="7" t="s">
        <v>4745</v>
      </c>
      <c r="B2499" s="7">
        <v>2498</v>
      </c>
      <c r="C2499" s="7" t="s">
        <v>8473</v>
      </c>
      <c r="D2499" s="7" t="s">
        <v>8474</v>
      </c>
      <c r="E2499" s="7" t="s">
        <v>5865</v>
      </c>
      <c r="F2499" s="7">
        <v>18</v>
      </c>
      <c r="G2499" s="7" t="s">
        <v>149</v>
      </c>
      <c r="H2499" s="7" t="s">
        <v>551</v>
      </c>
      <c r="I2499" s="7" t="s">
        <v>8475</v>
      </c>
      <c r="J2499" s="7" t="s">
        <v>886</v>
      </c>
      <c r="N2499" t="str">
        <f t="shared" ref="N2499:N2562" si="429">IFERROR(LEFT($C2499,FIND("　",$C2499)-1),"")</f>
        <v>鍋谷</v>
      </c>
      <c r="O2499" t="str">
        <f t="shared" ref="O2499:O2562" si="430">IFERROR(RIGHT($C2499,LEN($C2499)-FIND("　",$C2499)),"")</f>
        <v>陸斗</v>
      </c>
      <c r="P2499" t="str">
        <f t="shared" ref="P2499:P2562" si="431">IFERROR(DBCS(LEFT($D2499,FIND(" ",$D2499)-1)),"")</f>
        <v>ナベタニ</v>
      </c>
      <c r="Q2499" t="str">
        <f t="shared" ref="Q2499:Q2562" si="432">IFERROR(DBCS(RIGHT($D2499,LEN($D2499)-FIND(" ",$D2499))),"")</f>
        <v>リクト</v>
      </c>
      <c r="R2499">
        <f t="shared" ref="R2499:R2562" si="433">IFERROR(IF(AND(129&lt;VALUE($T2499),VALUE($T2499)&lt;=401),$F2499,$F2499+1),"")</f>
        <v>19</v>
      </c>
      <c r="S2499" t="str">
        <f t="shared" ref="S2499:S2562" si="434">IF($E2499="","",IF(LEFT($E2499,1)="9","19"&amp;LEFT($E2499,2),"20"&amp;LEFT($E2499,2)))</f>
        <v>2003</v>
      </c>
      <c r="T2499" t="str">
        <f t="shared" ref="T2499:T2562" si="435">IFERROR(RIGHT($E2499,4),"")</f>
        <v>0405</v>
      </c>
      <c r="U2499" t="str">
        <f t="shared" ref="U2499:U2562" si="436">IF($S2499="","",$S2499&amp;"/"&amp;LEFT($T2499,2)&amp;"/"&amp;RIGHT($T2499,2))</f>
        <v>2003/04/05</v>
      </c>
      <c r="V2499" t="str">
        <f t="shared" ref="V2499:V2562" si="437">IFERROR(IF($G2499="北海道",$G2499,LEFT($G2499,LEN($G2499)-1)),"")</f>
        <v>大阪</v>
      </c>
      <c r="W2499" t="str">
        <f t="shared" ref="W2499:W2562" si="438">IF($H2499="","",RIGHT(100000000000+$H2499,11))</f>
        <v/>
      </c>
      <c r="X2499" t="str">
        <f t="shared" ref="X2499:X2562" si="439">IFERROR(LEFT($A2499,FIND("大学",$A2499))&amp;RIGHT($A2499,LEN($A2499)-FIND("大学",$A2499)-1),"")</f>
        <v>大阪商業大</v>
      </c>
    </row>
    <row r="2500" spans="1:24" x14ac:dyDescent="0.55000000000000004">
      <c r="A2500" s="7" t="s">
        <v>4745</v>
      </c>
      <c r="B2500" s="7">
        <v>2499</v>
      </c>
      <c r="C2500" s="7" t="s">
        <v>8476</v>
      </c>
      <c r="D2500" s="7" t="s">
        <v>8477</v>
      </c>
      <c r="E2500" s="7" t="s">
        <v>7652</v>
      </c>
      <c r="F2500" s="7">
        <v>18</v>
      </c>
      <c r="G2500" s="7" t="s">
        <v>149</v>
      </c>
      <c r="H2500" s="7" t="s">
        <v>551</v>
      </c>
      <c r="I2500" s="7" t="s">
        <v>4031</v>
      </c>
      <c r="J2500" s="7" t="s">
        <v>129</v>
      </c>
      <c r="N2500" t="str">
        <f t="shared" si="429"/>
        <v>松下</v>
      </c>
      <c r="O2500" t="str">
        <f t="shared" si="430"/>
        <v>優輝</v>
      </c>
      <c r="P2500" t="str">
        <f t="shared" si="431"/>
        <v>マツシタ</v>
      </c>
      <c r="Q2500" t="str">
        <f t="shared" si="432"/>
        <v>ユウキ</v>
      </c>
      <c r="R2500">
        <f t="shared" si="433"/>
        <v>19</v>
      </c>
      <c r="S2500" t="str">
        <f t="shared" si="434"/>
        <v>2003</v>
      </c>
      <c r="T2500" t="str">
        <f t="shared" si="435"/>
        <v>1022</v>
      </c>
      <c r="U2500" t="str">
        <f t="shared" si="436"/>
        <v>2003/10/22</v>
      </c>
      <c r="V2500" t="str">
        <f t="shared" si="437"/>
        <v>大阪</v>
      </c>
      <c r="W2500" t="str">
        <f t="shared" si="438"/>
        <v/>
      </c>
      <c r="X2500" t="str">
        <f t="shared" si="439"/>
        <v>大阪商業大</v>
      </c>
    </row>
    <row r="2501" spans="1:24" x14ac:dyDescent="0.55000000000000004">
      <c r="A2501" s="7" t="s">
        <v>4745</v>
      </c>
      <c r="B2501" s="7">
        <v>2500</v>
      </c>
      <c r="C2501" s="7" t="s">
        <v>8478</v>
      </c>
      <c r="D2501" s="7" t="s">
        <v>8479</v>
      </c>
      <c r="E2501" s="7" t="s">
        <v>8305</v>
      </c>
      <c r="F2501" s="7">
        <v>18</v>
      </c>
      <c r="G2501" s="7" t="s">
        <v>149</v>
      </c>
      <c r="H2501" s="7" t="s">
        <v>551</v>
      </c>
      <c r="I2501" s="7" t="s">
        <v>854</v>
      </c>
      <c r="J2501" s="7" t="s">
        <v>1500</v>
      </c>
      <c r="N2501" t="str">
        <f t="shared" si="429"/>
        <v>保田</v>
      </c>
      <c r="O2501" t="str">
        <f t="shared" si="430"/>
        <v>吉輝</v>
      </c>
      <c r="P2501" t="str">
        <f t="shared" si="431"/>
        <v>ヤスダ</v>
      </c>
      <c r="Q2501" t="str">
        <f t="shared" si="432"/>
        <v>ヨシキ</v>
      </c>
      <c r="R2501">
        <f t="shared" si="433"/>
        <v>19</v>
      </c>
      <c r="S2501" t="str">
        <f t="shared" si="434"/>
        <v>2003</v>
      </c>
      <c r="T2501" t="str">
        <f t="shared" si="435"/>
        <v>1029</v>
      </c>
      <c r="U2501" t="str">
        <f t="shared" si="436"/>
        <v>2003/10/29</v>
      </c>
      <c r="V2501" t="str">
        <f t="shared" si="437"/>
        <v>大阪</v>
      </c>
      <c r="W2501" t="str">
        <f t="shared" si="438"/>
        <v/>
      </c>
      <c r="X2501" t="str">
        <f t="shared" si="439"/>
        <v>大阪商業大</v>
      </c>
    </row>
    <row r="2502" spans="1:24" x14ac:dyDescent="0.55000000000000004">
      <c r="A2502" s="7" t="s">
        <v>4205</v>
      </c>
      <c r="B2502" s="7">
        <v>2501</v>
      </c>
      <c r="C2502" s="7" t="s">
        <v>8480</v>
      </c>
      <c r="D2502" s="7" t="s">
        <v>8481</v>
      </c>
      <c r="E2502" s="7" t="s">
        <v>8482</v>
      </c>
      <c r="F2502" s="7">
        <v>18</v>
      </c>
      <c r="G2502" s="7" t="s">
        <v>109</v>
      </c>
      <c r="H2502" s="7" t="s">
        <v>551</v>
      </c>
      <c r="I2502" s="7" t="s">
        <v>8483</v>
      </c>
      <c r="J2502" s="7" t="s">
        <v>542</v>
      </c>
      <c r="N2502" t="str">
        <f t="shared" si="429"/>
        <v>東</v>
      </c>
      <c r="O2502" t="str">
        <f t="shared" si="430"/>
        <v>勇太</v>
      </c>
      <c r="P2502" t="str">
        <f t="shared" si="431"/>
        <v>ヒガシ</v>
      </c>
      <c r="Q2502" t="str">
        <f t="shared" si="432"/>
        <v>ユウタ</v>
      </c>
      <c r="R2502">
        <f t="shared" si="433"/>
        <v>19</v>
      </c>
      <c r="S2502" t="str">
        <f t="shared" si="434"/>
        <v>2003</v>
      </c>
      <c r="T2502" t="str">
        <f t="shared" si="435"/>
        <v>1027</v>
      </c>
      <c r="U2502" t="str">
        <f t="shared" si="436"/>
        <v>2003/10/27</v>
      </c>
      <c r="V2502" t="str">
        <f t="shared" si="437"/>
        <v>奈良</v>
      </c>
      <c r="W2502" t="str">
        <f t="shared" si="438"/>
        <v/>
      </c>
      <c r="X2502" t="str">
        <f t="shared" si="439"/>
        <v>大阪産業大</v>
      </c>
    </row>
    <row r="2503" spans="1:24" x14ac:dyDescent="0.55000000000000004">
      <c r="A2503" s="7" t="s">
        <v>4205</v>
      </c>
      <c r="B2503" s="7">
        <v>2502</v>
      </c>
      <c r="C2503" s="7" t="s">
        <v>8484</v>
      </c>
      <c r="D2503" s="7" t="s">
        <v>8485</v>
      </c>
      <c r="E2503" s="7" t="s">
        <v>4401</v>
      </c>
      <c r="F2503" s="7">
        <v>21</v>
      </c>
      <c r="G2503" s="7" t="s">
        <v>98</v>
      </c>
      <c r="H2503" s="7" t="s">
        <v>551</v>
      </c>
      <c r="I2503" s="7" t="s">
        <v>2793</v>
      </c>
      <c r="J2503" s="7" t="s">
        <v>8486</v>
      </c>
      <c r="N2503" t="str">
        <f t="shared" si="429"/>
        <v>白石</v>
      </c>
      <c r="O2503" t="str">
        <f t="shared" si="430"/>
        <v>宗一郎</v>
      </c>
      <c r="P2503" t="str">
        <f t="shared" si="431"/>
        <v>シライ</v>
      </c>
      <c r="Q2503" t="str">
        <f t="shared" si="432"/>
        <v>ソウイチロウ</v>
      </c>
      <c r="R2503">
        <f t="shared" si="433"/>
        <v>22</v>
      </c>
      <c r="S2503" t="str">
        <f t="shared" si="434"/>
        <v>2000</v>
      </c>
      <c r="T2503" t="str">
        <f t="shared" si="435"/>
        <v>0925</v>
      </c>
      <c r="U2503" t="str">
        <f t="shared" si="436"/>
        <v>2000/09/25</v>
      </c>
      <c r="V2503" t="str">
        <f t="shared" si="437"/>
        <v>滋賀</v>
      </c>
      <c r="W2503" t="str">
        <f t="shared" si="438"/>
        <v/>
      </c>
      <c r="X2503" t="str">
        <f t="shared" si="439"/>
        <v>大阪産業大</v>
      </c>
    </row>
    <row r="2504" spans="1:24" x14ac:dyDescent="0.55000000000000004">
      <c r="A2504" s="7" t="s">
        <v>2568</v>
      </c>
      <c r="B2504" s="7">
        <v>2503</v>
      </c>
      <c r="C2504" s="7" t="s">
        <v>8487</v>
      </c>
      <c r="D2504" s="7" t="s">
        <v>8488</v>
      </c>
      <c r="E2504" s="7" t="s">
        <v>603</v>
      </c>
      <c r="F2504" s="7">
        <v>18</v>
      </c>
      <c r="G2504" s="7" t="s">
        <v>115</v>
      </c>
      <c r="H2504" s="7" t="s">
        <v>551</v>
      </c>
      <c r="I2504" s="7" t="s">
        <v>7679</v>
      </c>
      <c r="J2504" s="7" t="s">
        <v>1086</v>
      </c>
      <c r="N2504" t="str">
        <f t="shared" si="429"/>
        <v>成田</v>
      </c>
      <c r="O2504" t="str">
        <f t="shared" si="430"/>
        <v>啓史</v>
      </c>
      <c r="P2504" t="str">
        <f t="shared" si="431"/>
        <v>ナリタ</v>
      </c>
      <c r="Q2504" t="str">
        <f t="shared" si="432"/>
        <v>サトシ</v>
      </c>
      <c r="R2504">
        <f t="shared" si="433"/>
        <v>19</v>
      </c>
      <c r="S2504" t="str">
        <f t="shared" si="434"/>
        <v>2003</v>
      </c>
      <c r="T2504" t="str">
        <f t="shared" si="435"/>
        <v>0624</v>
      </c>
      <c r="U2504" t="str">
        <f t="shared" si="436"/>
        <v>2003/06/24</v>
      </c>
      <c r="V2504" t="str">
        <f t="shared" si="437"/>
        <v>愛知</v>
      </c>
      <c r="W2504" t="str">
        <f t="shared" si="438"/>
        <v/>
      </c>
      <c r="X2504" t="str">
        <f t="shared" si="439"/>
        <v>同志社大</v>
      </c>
    </row>
    <row r="2505" spans="1:24" x14ac:dyDescent="0.55000000000000004">
      <c r="A2505" s="7" t="s">
        <v>1134</v>
      </c>
      <c r="B2505" s="7">
        <v>2504</v>
      </c>
      <c r="C2505" s="7" t="s">
        <v>8489</v>
      </c>
      <c r="D2505" s="7" t="s">
        <v>8490</v>
      </c>
      <c r="E2505" s="7" t="s">
        <v>3541</v>
      </c>
      <c r="F2505" s="7">
        <v>18</v>
      </c>
      <c r="G2505" s="7" t="s">
        <v>149</v>
      </c>
      <c r="H2505" s="7" t="s">
        <v>551</v>
      </c>
      <c r="I2505" s="7" t="s">
        <v>8491</v>
      </c>
      <c r="J2505" s="7" t="s">
        <v>899</v>
      </c>
      <c r="N2505" t="str">
        <f t="shared" si="429"/>
        <v>芹澤</v>
      </c>
      <c r="O2505" t="str">
        <f t="shared" si="430"/>
        <v>柊飛</v>
      </c>
      <c r="P2505" t="str">
        <f t="shared" si="431"/>
        <v>セリザワ</v>
      </c>
      <c r="Q2505" t="str">
        <f t="shared" si="432"/>
        <v>シュウト</v>
      </c>
      <c r="R2505">
        <f t="shared" si="433"/>
        <v>18</v>
      </c>
      <c r="S2505" t="str">
        <f t="shared" si="434"/>
        <v>2004</v>
      </c>
      <c r="T2505" t="str">
        <f t="shared" si="435"/>
        <v>0224</v>
      </c>
      <c r="U2505" t="str">
        <f t="shared" si="436"/>
        <v>2004/02/24</v>
      </c>
      <c r="V2505" t="str">
        <f t="shared" si="437"/>
        <v>大阪</v>
      </c>
      <c r="W2505" t="str">
        <f t="shared" si="438"/>
        <v/>
      </c>
      <c r="X2505" t="str">
        <f t="shared" si="439"/>
        <v>関西大</v>
      </c>
    </row>
    <row r="2506" spans="1:24" x14ac:dyDescent="0.55000000000000004">
      <c r="A2506" s="7" t="s">
        <v>3570</v>
      </c>
      <c r="B2506" s="7">
        <v>2505</v>
      </c>
      <c r="C2506" s="7" t="s">
        <v>8492</v>
      </c>
      <c r="D2506" s="7" t="s">
        <v>8493</v>
      </c>
      <c r="E2506" s="7" t="s">
        <v>647</v>
      </c>
      <c r="F2506" s="7">
        <v>18</v>
      </c>
      <c r="G2506" s="7" t="s">
        <v>149</v>
      </c>
      <c r="H2506" s="7" t="s">
        <v>551</v>
      </c>
      <c r="I2506" s="7" t="s">
        <v>5498</v>
      </c>
      <c r="J2506" s="7" t="s">
        <v>1297</v>
      </c>
      <c r="N2506" t="str">
        <f t="shared" si="429"/>
        <v>北埜</v>
      </c>
      <c r="O2506" t="str">
        <f t="shared" si="430"/>
        <v>一真</v>
      </c>
      <c r="P2506" t="str">
        <f t="shared" si="431"/>
        <v>キタノ</v>
      </c>
      <c r="Q2506" t="str">
        <f t="shared" si="432"/>
        <v>カズマ</v>
      </c>
      <c r="R2506">
        <f t="shared" si="433"/>
        <v>19</v>
      </c>
      <c r="S2506" t="str">
        <f t="shared" si="434"/>
        <v>2003</v>
      </c>
      <c r="T2506" t="str">
        <f t="shared" si="435"/>
        <v>1005</v>
      </c>
      <c r="U2506" t="str">
        <f t="shared" si="436"/>
        <v>2003/10/05</v>
      </c>
      <c r="V2506" t="str">
        <f t="shared" si="437"/>
        <v>大阪</v>
      </c>
      <c r="W2506" t="str">
        <f t="shared" si="438"/>
        <v/>
      </c>
      <c r="X2506" t="str">
        <f t="shared" si="439"/>
        <v>大阪経済大</v>
      </c>
    </row>
    <row r="2507" spans="1:24" x14ac:dyDescent="0.55000000000000004">
      <c r="A2507" s="7" t="s">
        <v>3570</v>
      </c>
      <c r="B2507" s="7">
        <v>2506</v>
      </c>
      <c r="C2507" s="7" t="s">
        <v>8494</v>
      </c>
      <c r="D2507" s="7" t="s">
        <v>8495</v>
      </c>
      <c r="E2507" s="7" t="s">
        <v>8496</v>
      </c>
      <c r="F2507" s="7">
        <v>18</v>
      </c>
      <c r="G2507" s="7" t="s">
        <v>149</v>
      </c>
      <c r="H2507" s="7" t="s">
        <v>551</v>
      </c>
      <c r="I2507" s="7" t="s">
        <v>703</v>
      </c>
      <c r="J2507" s="7" t="s">
        <v>978</v>
      </c>
      <c r="N2507" t="str">
        <f t="shared" si="429"/>
        <v>藤原</v>
      </c>
      <c r="O2507" t="str">
        <f t="shared" si="430"/>
        <v>悠成</v>
      </c>
      <c r="P2507" t="str">
        <f t="shared" si="431"/>
        <v>フジワラ</v>
      </c>
      <c r="Q2507" t="str">
        <f t="shared" si="432"/>
        <v>ユウセイ</v>
      </c>
      <c r="R2507">
        <f t="shared" si="433"/>
        <v>19</v>
      </c>
      <c r="S2507" t="str">
        <f t="shared" si="434"/>
        <v>2003</v>
      </c>
      <c r="T2507" t="str">
        <f t="shared" si="435"/>
        <v>1208</v>
      </c>
      <c r="U2507" t="str">
        <f t="shared" si="436"/>
        <v>2003/12/08</v>
      </c>
      <c r="V2507" t="str">
        <f t="shared" si="437"/>
        <v>大阪</v>
      </c>
      <c r="W2507" t="str">
        <f t="shared" si="438"/>
        <v/>
      </c>
      <c r="X2507" t="str">
        <f t="shared" si="439"/>
        <v>大阪経済大</v>
      </c>
    </row>
    <row r="2508" spans="1:24" x14ac:dyDescent="0.55000000000000004">
      <c r="A2508" s="7" t="s">
        <v>5935</v>
      </c>
      <c r="B2508" s="7">
        <v>2507</v>
      </c>
      <c r="C2508" s="7" t="s">
        <v>8497</v>
      </c>
      <c r="D2508" s="7" t="s">
        <v>8498</v>
      </c>
      <c r="E2508" s="7" t="s">
        <v>8499</v>
      </c>
      <c r="F2508" s="7">
        <v>18</v>
      </c>
      <c r="G2508" s="7" t="s">
        <v>121</v>
      </c>
      <c r="H2508" s="7" t="s">
        <v>551</v>
      </c>
      <c r="I2508" s="7" t="s">
        <v>8500</v>
      </c>
      <c r="J2508" s="7" t="s">
        <v>8501</v>
      </c>
      <c r="N2508" t="str">
        <f t="shared" si="429"/>
        <v>田岡</v>
      </c>
      <c r="O2508" t="str">
        <f t="shared" si="430"/>
        <v>信一</v>
      </c>
      <c r="P2508" t="str">
        <f t="shared" si="431"/>
        <v>タオカ</v>
      </c>
      <c r="Q2508" t="str">
        <f t="shared" si="432"/>
        <v>シンイチ</v>
      </c>
      <c r="R2508">
        <f t="shared" si="433"/>
        <v>19</v>
      </c>
      <c r="S2508" t="str">
        <f t="shared" si="434"/>
        <v>2003</v>
      </c>
      <c r="T2508" t="str">
        <f t="shared" si="435"/>
        <v>0503</v>
      </c>
      <c r="U2508" t="str">
        <f t="shared" si="436"/>
        <v>2003/05/03</v>
      </c>
      <c r="V2508" t="str">
        <f t="shared" si="437"/>
        <v>京都</v>
      </c>
      <c r="W2508" t="str">
        <f t="shared" si="438"/>
        <v/>
      </c>
      <c r="X2508" t="str">
        <f t="shared" si="439"/>
        <v>京都府立大</v>
      </c>
    </row>
    <row r="2509" spans="1:24" x14ac:dyDescent="0.55000000000000004">
      <c r="A2509" s="7" t="s">
        <v>5935</v>
      </c>
      <c r="B2509" s="7">
        <v>2508</v>
      </c>
      <c r="C2509" s="7" t="s">
        <v>8502</v>
      </c>
      <c r="D2509" s="7" t="s">
        <v>8503</v>
      </c>
      <c r="E2509" s="7" t="s">
        <v>6736</v>
      </c>
      <c r="F2509" s="7">
        <v>18</v>
      </c>
      <c r="G2509" s="7" t="s">
        <v>121</v>
      </c>
      <c r="H2509" s="7" t="s">
        <v>551</v>
      </c>
      <c r="I2509" s="7" t="s">
        <v>2273</v>
      </c>
      <c r="J2509" s="7" t="s">
        <v>8504</v>
      </c>
      <c r="N2509" t="str">
        <f t="shared" si="429"/>
        <v>牧田</v>
      </c>
      <c r="O2509" t="str">
        <f t="shared" si="430"/>
        <v>武陽心</v>
      </c>
      <c r="P2509" t="str">
        <f t="shared" si="431"/>
        <v>マキタ</v>
      </c>
      <c r="Q2509" t="str">
        <f t="shared" si="432"/>
        <v>タケヒコ</v>
      </c>
      <c r="R2509">
        <f t="shared" si="433"/>
        <v>19</v>
      </c>
      <c r="S2509" t="str">
        <f t="shared" si="434"/>
        <v>2004</v>
      </c>
      <c r="T2509" t="str">
        <f t="shared" si="435"/>
        <v>0121</v>
      </c>
      <c r="U2509" t="str">
        <f t="shared" si="436"/>
        <v>2004/01/21</v>
      </c>
      <c r="V2509" t="str">
        <f t="shared" si="437"/>
        <v>京都</v>
      </c>
      <c r="W2509" t="str">
        <f t="shared" si="438"/>
        <v/>
      </c>
      <c r="X2509" t="str">
        <f t="shared" si="439"/>
        <v>京都府立大</v>
      </c>
    </row>
    <row r="2510" spans="1:24" x14ac:dyDescent="0.55000000000000004">
      <c r="A2510" s="7" t="s">
        <v>5565</v>
      </c>
      <c r="B2510" s="7">
        <v>2509</v>
      </c>
      <c r="C2510" s="7" t="s">
        <v>8505</v>
      </c>
      <c r="D2510" s="7" t="s">
        <v>8506</v>
      </c>
      <c r="E2510" s="7" t="s">
        <v>2071</v>
      </c>
      <c r="F2510" s="7">
        <v>19</v>
      </c>
      <c r="G2510" s="7" t="s">
        <v>1220</v>
      </c>
      <c r="H2510" s="7" t="s">
        <v>551</v>
      </c>
      <c r="I2510" s="7" t="s">
        <v>8507</v>
      </c>
      <c r="J2510" s="7" t="s">
        <v>474</v>
      </c>
      <c r="N2510" t="str">
        <f t="shared" si="429"/>
        <v>四ツ谷</v>
      </c>
      <c r="O2510" t="str">
        <f t="shared" si="430"/>
        <v>康汰</v>
      </c>
      <c r="P2510" t="str">
        <f t="shared" si="431"/>
        <v>ヨツタニ</v>
      </c>
      <c r="Q2510" t="str">
        <f t="shared" si="432"/>
        <v>コウタ</v>
      </c>
      <c r="R2510">
        <f t="shared" si="433"/>
        <v>20</v>
      </c>
      <c r="S2510" t="str">
        <f t="shared" si="434"/>
        <v>2002</v>
      </c>
      <c r="T2510" t="str">
        <f t="shared" si="435"/>
        <v>0425</v>
      </c>
      <c r="U2510" t="str">
        <f t="shared" si="436"/>
        <v>2002/04/25</v>
      </c>
      <c r="V2510" t="str">
        <f t="shared" si="437"/>
        <v>和歌山</v>
      </c>
      <c r="W2510" t="str">
        <f t="shared" si="438"/>
        <v/>
      </c>
      <c r="X2510" t="str">
        <f t="shared" si="439"/>
        <v>和歌山大</v>
      </c>
    </row>
    <row r="2511" spans="1:24" x14ac:dyDescent="0.55000000000000004">
      <c r="A2511" s="7" t="s">
        <v>5914</v>
      </c>
      <c r="B2511" s="7">
        <v>2510</v>
      </c>
      <c r="C2511" s="7" t="s">
        <v>8508</v>
      </c>
      <c r="D2511" s="7" t="s">
        <v>8509</v>
      </c>
      <c r="E2511" s="7" t="s">
        <v>8510</v>
      </c>
      <c r="F2511" s="7">
        <v>19</v>
      </c>
      <c r="G2511" s="7" t="s">
        <v>149</v>
      </c>
      <c r="H2511" s="7" t="s">
        <v>551</v>
      </c>
      <c r="I2511" s="7" t="s">
        <v>6756</v>
      </c>
      <c r="J2511" s="7" t="s">
        <v>1554</v>
      </c>
      <c r="N2511" t="str">
        <f t="shared" si="429"/>
        <v>嘉納</v>
      </c>
      <c r="O2511" t="str">
        <f t="shared" si="430"/>
        <v>良太</v>
      </c>
      <c r="P2511" t="str">
        <f t="shared" si="431"/>
        <v>カノウ</v>
      </c>
      <c r="Q2511" t="str">
        <f t="shared" si="432"/>
        <v>リョウタ</v>
      </c>
      <c r="R2511">
        <f t="shared" si="433"/>
        <v>20</v>
      </c>
      <c r="S2511" t="str">
        <f t="shared" si="434"/>
        <v>2003</v>
      </c>
      <c r="T2511" t="str">
        <f t="shared" si="435"/>
        <v>0129</v>
      </c>
      <c r="U2511" t="str">
        <f t="shared" si="436"/>
        <v>2003/01/29</v>
      </c>
      <c r="V2511" t="str">
        <f t="shared" si="437"/>
        <v>大阪</v>
      </c>
      <c r="W2511" t="str">
        <f t="shared" si="438"/>
        <v/>
      </c>
      <c r="X2511" t="str">
        <f t="shared" si="439"/>
        <v>京都外国語大</v>
      </c>
    </row>
    <row r="2512" spans="1:24" x14ac:dyDescent="0.55000000000000004">
      <c r="A2512" s="7" t="s">
        <v>5914</v>
      </c>
      <c r="B2512" s="7">
        <v>2511</v>
      </c>
      <c r="C2512" s="7" t="s">
        <v>8511</v>
      </c>
      <c r="D2512" s="7" t="s">
        <v>8512</v>
      </c>
      <c r="E2512" s="7" t="s">
        <v>607</v>
      </c>
      <c r="F2512" s="7">
        <v>18</v>
      </c>
      <c r="G2512" s="7" t="s">
        <v>121</v>
      </c>
      <c r="H2512" s="7" t="s">
        <v>551</v>
      </c>
      <c r="I2512" s="7" t="s">
        <v>2489</v>
      </c>
      <c r="J2512" s="7" t="s">
        <v>8513</v>
      </c>
      <c r="N2512" t="str">
        <f t="shared" si="429"/>
        <v>黒木</v>
      </c>
      <c r="O2512" t="str">
        <f t="shared" si="430"/>
        <v>俊吾</v>
      </c>
      <c r="P2512" t="str">
        <f t="shared" si="431"/>
        <v>クロキ</v>
      </c>
      <c r="Q2512" t="str">
        <f t="shared" si="432"/>
        <v>シュンゴ</v>
      </c>
      <c r="R2512">
        <f t="shared" si="433"/>
        <v>19</v>
      </c>
      <c r="S2512" t="str">
        <f t="shared" si="434"/>
        <v>2003</v>
      </c>
      <c r="T2512" t="str">
        <f t="shared" si="435"/>
        <v>0718</v>
      </c>
      <c r="U2512" t="str">
        <f t="shared" si="436"/>
        <v>2003/07/18</v>
      </c>
      <c r="V2512" t="str">
        <f t="shared" si="437"/>
        <v>京都</v>
      </c>
      <c r="W2512" t="str">
        <f t="shared" si="438"/>
        <v/>
      </c>
      <c r="X2512" t="str">
        <f t="shared" si="439"/>
        <v>京都外国語大</v>
      </c>
    </row>
    <row r="2513" spans="1:24" x14ac:dyDescent="0.55000000000000004">
      <c r="A2513" s="7" t="s">
        <v>5914</v>
      </c>
      <c r="B2513" s="7">
        <v>2512</v>
      </c>
      <c r="C2513" s="7" t="s">
        <v>8514</v>
      </c>
      <c r="D2513" s="7" t="s">
        <v>8515</v>
      </c>
      <c r="E2513" s="7" t="s">
        <v>8516</v>
      </c>
      <c r="F2513" s="7">
        <v>18</v>
      </c>
      <c r="G2513" s="7" t="s">
        <v>121</v>
      </c>
      <c r="H2513" s="7" t="s">
        <v>551</v>
      </c>
      <c r="I2513" s="7" t="s">
        <v>7589</v>
      </c>
      <c r="J2513" s="7" t="s">
        <v>5027</v>
      </c>
      <c r="N2513" t="str">
        <f t="shared" si="429"/>
        <v>島</v>
      </c>
      <c r="O2513" t="str">
        <f t="shared" si="430"/>
        <v>向陽</v>
      </c>
      <c r="P2513" t="str">
        <f t="shared" si="431"/>
        <v>シマ</v>
      </c>
      <c r="Q2513" t="str">
        <f t="shared" si="432"/>
        <v>ヒナタ</v>
      </c>
      <c r="R2513">
        <f t="shared" si="433"/>
        <v>18</v>
      </c>
      <c r="S2513" t="str">
        <f t="shared" si="434"/>
        <v>2004</v>
      </c>
      <c r="T2513" t="str">
        <f t="shared" si="435"/>
        <v>0222</v>
      </c>
      <c r="U2513" t="str">
        <f t="shared" si="436"/>
        <v>2004/02/22</v>
      </c>
      <c r="V2513" t="str">
        <f t="shared" si="437"/>
        <v>京都</v>
      </c>
      <c r="W2513" t="str">
        <f t="shared" si="438"/>
        <v/>
      </c>
      <c r="X2513" t="str">
        <f t="shared" si="439"/>
        <v>京都外国語大</v>
      </c>
    </row>
    <row r="2514" spans="1:24" x14ac:dyDescent="0.55000000000000004">
      <c r="A2514" s="7" t="s">
        <v>5914</v>
      </c>
      <c r="B2514" s="7">
        <v>2513</v>
      </c>
      <c r="C2514" s="7" t="s">
        <v>8517</v>
      </c>
      <c r="D2514" s="7" t="s">
        <v>8518</v>
      </c>
      <c r="E2514" s="7" t="s">
        <v>634</v>
      </c>
      <c r="F2514" s="7">
        <v>18</v>
      </c>
      <c r="G2514" s="7" t="s">
        <v>109</v>
      </c>
      <c r="H2514" s="7" t="s">
        <v>551</v>
      </c>
      <c r="I2514" s="7" t="s">
        <v>854</v>
      </c>
      <c r="J2514" s="7" t="s">
        <v>1580</v>
      </c>
      <c r="N2514" t="str">
        <f t="shared" si="429"/>
        <v>安田</v>
      </c>
      <c r="O2514" t="str">
        <f t="shared" si="430"/>
        <v>椋賀</v>
      </c>
      <c r="P2514" t="str">
        <f t="shared" si="431"/>
        <v>ヤスダ</v>
      </c>
      <c r="Q2514" t="str">
        <f t="shared" si="432"/>
        <v>リョウガ</v>
      </c>
      <c r="R2514">
        <f t="shared" si="433"/>
        <v>19</v>
      </c>
      <c r="S2514" t="str">
        <f t="shared" si="434"/>
        <v>2003</v>
      </c>
      <c r="T2514" t="str">
        <f t="shared" si="435"/>
        <v>0805</v>
      </c>
      <c r="U2514" t="str">
        <f t="shared" si="436"/>
        <v>2003/08/05</v>
      </c>
      <c r="V2514" t="str">
        <f t="shared" si="437"/>
        <v>奈良</v>
      </c>
      <c r="W2514" t="str">
        <f t="shared" si="438"/>
        <v/>
      </c>
      <c r="X2514" t="str">
        <f t="shared" si="439"/>
        <v>京都外国語大</v>
      </c>
    </row>
    <row r="2515" spans="1:24" x14ac:dyDescent="0.55000000000000004">
      <c r="A2515" s="7" t="s">
        <v>5914</v>
      </c>
      <c r="B2515" s="7">
        <v>2514</v>
      </c>
      <c r="C2515" s="7" t="s">
        <v>8519</v>
      </c>
      <c r="D2515" s="7" t="s">
        <v>8520</v>
      </c>
      <c r="E2515" s="7" t="s">
        <v>8314</v>
      </c>
      <c r="F2515" s="7">
        <v>18</v>
      </c>
      <c r="G2515" s="7" t="s">
        <v>121</v>
      </c>
      <c r="H2515" s="7" t="s">
        <v>551</v>
      </c>
      <c r="I2515" s="7" t="s">
        <v>2277</v>
      </c>
      <c r="J2515" s="7" t="s">
        <v>333</v>
      </c>
      <c r="N2515" t="str">
        <f t="shared" si="429"/>
        <v>宮本</v>
      </c>
      <c r="O2515" t="str">
        <f t="shared" si="430"/>
        <v>裕也</v>
      </c>
      <c r="P2515" t="str">
        <f t="shared" si="431"/>
        <v>ミヤモト</v>
      </c>
      <c r="Q2515" t="str">
        <f t="shared" si="432"/>
        <v>ユウヤ</v>
      </c>
      <c r="R2515">
        <f t="shared" si="433"/>
        <v>19</v>
      </c>
      <c r="S2515" t="str">
        <f t="shared" si="434"/>
        <v>2003</v>
      </c>
      <c r="T2515" t="str">
        <f t="shared" si="435"/>
        <v>1008</v>
      </c>
      <c r="U2515" t="str">
        <f t="shared" si="436"/>
        <v>2003/10/08</v>
      </c>
      <c r="V2515" t="str">
        <f t="shared" si="437"/>
        <v>京都</v>
      </c>
      <c r="W2515" t="str">
        <f t="shared" si="438"/>
        <v/>
      </c>
      <c r="X2515" t="str">
        <f t="shared" si="439"/>
        <v>京都外国語大</v>
      </c>
    </row>
    <row r="2516" spans="1:24" x14ac:dyDescent="0.55000000000000004">
      <c r="A2516" s="7" t="s">
        <v>5914</v>
      </c>
      <c r="B2516" s="7">
        <v>2515</v>
      </c>
      <c r="C2516" s="7" t="s">
        <v>8521</v>
      </c>
      <c r="D2516" s="7" t="s">
        <v>8522</v>
      </c>
      <c r="E2516" s="7" t="s">
        <v>8523</v>
      </c>
      <c r="F2516" s="7">
        <v>18</v>
      </c>
      <c r="G2516" s="7" t="s">
        <v>163</v>
      </c>
      <c r="H2516" s="7" t="s">
        <v>551</v>
      </c>
      <c r="I2516" s="7" t="s">
        <v>8524</v>
      </c>
      <c r="J2516" s="7" t="s">
        <v>1086</v>
      </c>
      <c r="N2516" t="str">
        <f t="shared" si="429"/>
        <v>坪田</v>
      </c>
      <c r="O2516" t="str">
        <f t="shared" si="430"/>
        <v>悟志</v>
      </c>
      <c r="P2516" t="str">
        <f t="shared" si="431"/>
        <v>ツボタ</v>
      </c>
      <c r="Q2516" t="str">
        <f t="shared" si="432"/>
        <v>サトシ</v>
      </c>
      <c r="R2516">
        <f t="shared" si="433"/>
        <v>19</v>
      </c>
      <c r="S2516" t="str">
        <f t="shared" si="434"/>
        <v>2003</v>
      </c>
      <c r="T2516" t="str">
        <f t="shared" si="435"/>
        <v>1030</v>
      </c>
      <c r="U2516" t="str">
        <f t="shared" si="436"/>
        <v>2003/10/30</v>
      </c>
      <c r="V2516" t="str">
        <f t="shared" si="437"/>
        <v>福井</v>
      </c>
      <c r="W2516" t="str">
        <f t="shared" si="438"/>
        <v/>
      </c>
      <c r="X2516" t="str">
        <f t="shared" si="439"/>
        <v>京都外国語大</v>
      </c>
    </row>
    <row r="2517" spans="1:24" x14ac:dyDescent="0.55000000000000004">
      <c r="A2517" s="7" t="s">
        <v>5914</v>
      </c>
      <c r="B2517" s="7">
        <v>2516</v>
      </c>
      <c r="C2517" s="7" t="s">
        <v>8525</v>
      </c>
      <c r="D2517" s="7" t="s">
        <v>8526</v>
      </c>
      <c r="E2517" s="7" t="s">
        <v>7122</v>
      </c>
      <c r="F2517" s="7">
        <v>18</v>
      </c>
      <c r="G2517" s="7" t="s">
        <v>121</v>
      </c>
      <c r="H2517" s="7" t="s">
        <v>551</v>
      </c>
      <c r="I2517" s="7" t="s">
        <v>5112</v>
      </c>
      <c r="J2517" s="7" t="s">
        <v>6161</v>
      </c>
      <c r="N2517" t="str">
        <f t="shared" si="429"/>
        <v>大塚</v>
      </c>
      <c r="O2517" t="str">
        <f t="shared" si="430"/>
        <v>芳史</v>
      </c>
      <c r="P2517" t="str">
        <f t="shared" si="431"/>
        <v>オオツカ</v>
      </c>
      <c r="Q2517" t="str">
        <f t="shared" si="432"/>
        <v>ヨシヒト</v>
      </c>
      <c r="R2517">
        <f t="shared" si="433"/>
        <v>18</v>
      </c>
      <c r="S2517" t="str">
        <f t="shared" si="434"/>
        <v>2004</v>
      </c>
      <c r="T2517" t="str">
        <f t="shared" si="435"/>
        <v>0218</v>
      </c>
      <c r="U2517" t="str">
        <f t="shared" si="436"/>
        <v>2004/02/18</v>
      </c>
      <c r="V2517" t="str">
        <f t="shared" si="437"/>
        <v>京都</v>
      </c>
      <c r="W2517" t="str">
        <f t="shared" si="438"/>
        <v/>
      </c>
      <c r="X2517" t="str">
        <f t="shared" si="439"/>
        <v>京都外国語大</v>
      </c>
    </row>
    <row r="2518" spans="1:24" x14ac:dyDescent="0.55000000000000004">
      <c r="A2518" s="7" t="s">
        <v>2846</v>
      </c>
      <c r="B2518" s="7">
        <v>2517</v>
      </c>
      <c r="C2518" s="7" t="s">
        <v>8527</v>
      </c>
      <c r="D2518" s="7" t="s">
        <v>8528</v>
      </c>
      <c r="E2518" s="7" t="s">
        <v>2844</v>
      </c>
      <c r="F2518" s="7">
        <v>18</v>
      </c>
      <c r="G2518" s="7" t="s">
        <v>109</v>
      </c>
      <c r="H2518" s="7" t="s">
        <v>551</v>
      </c>
      <c r="I2518" s="7" t="s">
        <v>3582</v>
      </c>
      <c r="J2518" s="7" t="s">
        <v>2297</v>
      </c>
      <c r="N2518" t="str">
        <f t="shared" si="429"/>
        <v>杉本</v>
      </c>
      <c r="O2518" t="str">
        <f t="shared" si="430"/>
        <v>蓮</v>
      </c>
      <c r="P2518" t="str">
        <f t="shared" si="431"/>
        <v>スギモト</v>
      </c>
      <c r="Q2518" t="str">
        <f t="shared" si="432"/>
        <v>レン</v>
      </c>
      <c r="R2518">
        <f t="shared" si="433"/>
        <v>19</v>
      </c>
      <c r="S2518" t="str">
        <f t="shared" si="434"/>
        <v>2003</v>
      </c>
      <c r="T2518" t="str">
        <f t="shared" si="435"/>
        <v>0402</v>
      </c>
      <c r="U2518" t="str">
        <f t="shared" si="436"/>
        <v>2003/04/02</v>
      </c>
      <c r="V2518" t="str">
        <f t="shared" si="437"/>
        <v>奈良</v>
      </c>
      <c r="W2518" t="str">
        <f t="shared" si="438"/>
        <v/>
      </c>
      <c r="X2518" t="str">
        <f t="shared" si="439"/>
        <v>京都大</v>
      </c>
    </row>
    <row r="2519" spans="1:24" x14ac:dyDescent="0.55000000000000004">
      <c r="A2519" s="7" t="s">
        <v>5969</v>
      </c>
      <c r="B2519" s="7">
        <v>2518</v>
      </c>
      <c r="C2519" s="7" t="s">
        <v>8529</v>
      </c>
      <c r="D2519" s="7" t="s">
        <v>8530</v>
      </c>
      <c r="E2519" s="7" t="s">
        <v>5992</v>
      </c>
      <c r="F2519" s="7">
        <v>18</v>
      </c>
      <c r="G2519" s="7" t="s">
        <v>98</v>
      </c>
      <c r="H2519" s="7" t="s">
        <v>551</v>
      </c>
      <c r="I2519" s="7" t="s">
        <v>3278</v>
      </c>
      <c r="J2519" s="7" t="s">
        <v>8531</v>
      </c>
      <c r="N2519" t="str">
        <f t="shared" si="429"/>
        <v>市田</v>
      </c>
      <c r="O2519" t="str">
        <f t="shared" si="430"/>
        <v>俊輔</v>
      </c>
      <c r="P2519" t="str">
        <f t="shared" si="431"/>
        <v>イチダ</v>
      </c>
      <c r="Q2519" t="str">
        <f t="shared" si="432"/>
        <v>シュンスケ</v>
      </c>
      <c r="R2519">
        <f t="shared" si="433"/>
        <v>19</v>
      </c>
      <c r="S2519" t="str">
        <f t="shared" si="434"/>
        <v>2003</v>
      </c>
      <c r="T2519" t="str">
        <f t="shared" si="435"/>
        <v>0518</v>
      </c>
      <c r="U2519" t="str">
        <f t="shared" si="436"/>
        <v>2003/05/18</v>
      </c>
      <c r="V2519" t="str">
        <f t="shared" si="437"/>
        <v>滋賀</v>
      </c>
      <c r="W2519" t="str">
        <f t="shared" si="438"/>
        <v/>
      </c>
      <c r="X2519" t="str">
        <f t="shared" si="439"/>
        <v>佛教大</v>
      </c>
    </row>
    <row r="2520" spans="1:24" x14ac:dyDescent="0.55000000000000004">
      <c r="A2520" s="7" t="s">
        <v>6194</v>
      </c>
      <c r="B2520" s="7">
        <v>2519</v>
      </c>
      <c r="C2520" s="7" t="s">
        <v>8532</v>
      </c>
      <c r="D2520" s="7" t="s">
        <v>8533</v>
      </c>
      <c r="E2520" s="7" t="s">
        <v>625</v>
      </c>
      <c r="F2520" s="7">
        <v>18</v>
      </c>
      <c r="G2520" s="7" t="s">
        <v>121</v>
      </c>
      <c r="H2520" s="7" t="s">
        <v>551</v>
      </c>
      <c r="I2520" s="7" t="s">
        <v>4127</v>
      </c>
      <c r="J2520" s="7" t="s">
        <v>3297</v>
      </c>
      <c r="N2520" t="str">
        <f t="shared" si="429"/>
        <v>近藤</v>
      </c>
      <c r="O2520" t="str">
        <f t="shared" si="430"/>
        <v>善行</v>
      </c>
      <c r="P2520" t="str">
        <f t="shared" si="431"/>
        <v>コンドウ</v>
      </c>
      <c r="Q2520" t="str">
        <f t="shared" si="432"/>
        <v>ヨシユキ</v>
      </c>
      <c r="R2520">
        <f t="shared" si="433"/>
        <v>19</v>
      </c>
      <c r="S2520" t="str">
        <f t="shared" si="434"/>
        <v>2003</v>
      </c>
      <c r="T2520" t="str">
        <f t="shared" si="435"/>
        <v>1017</v>
      </c>
      <c r="U2520" t="str">
        <f t="shared" si="436"/>
        <v>2003/10/17</v>
      </c>
      <c r="V2520" t="str">
        <f t="shared" si="437"/>
        <v>京都</v>
      </c>
      <c r="W2520" t="str">
        <f t="shared" si="438"/>
        <v/>
      </c>
      <c r="X2520" t="str">
        <f t="shared" si="439"/>
        <v>龍谷大</v>
      </c>
    </row>
    <row r="2521" spans="1:24" x14ac:dyDescent="0.55000000000000004">
      <c r="A2521" s="7" t="s">
        <v>1522</v>
      </c>
      <c r="B2521" s="7">
        <v>2520</v>
      </c>
      <c r="C2521" s="7" t="s">
        <v>8534</v>
      </c>
      <c r="D2521" s="7" t="s">
        <v>8535</v>
      </c>
      <c r="E2521" s="7" t="s">
        <v>3432</v>
      </c>
      <c r="F2521" s="7">
        <v>18</v>
      </c>
      <c r="G2521" s="7" t="s">
        <v>143</v>
      </c>
      <c r="H2521" s="7" t="s">
        <v>551</v>
      </c>
      <c r="I2521" s="7" t="s">
        <v>8536</v>
      </c>
      <c r="J2521" s="7" t="s">
        <v>8537</v>
      </c>
      <c r="N2521" t="str">
        <f t="shared" si="429"/>
        <v>南垣</v>
      </c>
      <c r="O2521" t="str">
        <f t="shared" si="430"/>
        <v>斗磨</v>
      </c>
      <c r="P2521" t="str">
        <f t="shared" si="431"/>
        <v>ミナミガキ</v>
      </c>
      <c r="Q2521" t="str">
        <f t="shared" si="432"/>
        <v>トウマ</v>
      </c>
      <c r="R2521">
        <f t="shared" si="433"/>
        <v>19</v>
      </c>
      <c r="S2521" t="str">
        <f t="shared" si="434"/>
        <v>2003</v>
      </c>
      <c r="T2521" t="str">
        <f t="shared" si="435"/>
        <v>0422</v>
      </c>
      <c r="U2521" t="str">
        <f t="shared" si="436"/>
        <v>2003/04/22</v>
      </c>
      <c r="V2521" t="str">
        <f t="shared" si="437"/>
        <v>兵庫</v>
      </c>
      <c r="W2521" t="str">
        <f t="shared" si="438"/>
        <v/>
      </c>
      <c r="X2521" t="str">
        <f t="shared" si="439"/>
        <v>大阪体育大</v>
      </c>
    </row>
    <row r="2522" spans="1:24" x14ac:dyDescent="0.55000000000000004">
      <c r="N2522" t="str">
        <f t="shared" si="429"/>
        <v/>
      </c>
      <c r="O2522" t="str">
        <f t="shared" si="430"/>
        <v/>
      </c>
      <c r="P2522" t="str">
        <f t="shared" si="431"/>
        <v/>
      </c>
      <c r="Q2522" t="str">
        <f t="shared" si="432"/>
        <v/>
      </c>
      <c r="R2522" t="str">
        <f t="shared" si="433"/>
        <v/>
      </c>
      <c r="S2522" t="str">
        <f t="shared" si="434"/>
        <v/>
      </c>
      <c r="T2522" t="str">
        <f t="shared" si="435"/>
        <v/>
      </c>
      <c r="U2522" t="str">
        <f t="shared" si="436"/>
        <v/>
      </c>
      <c r="V2522" t="str">
        <f t="shared" si="437"/>
        <v/>
      </c>
      <c r="W2522" t="str">
        <f t="shared" si="438"/>
        <v/>
      </c>
      <c r="X2522" t="str">
        <f t="shared" si="439"/>
        <v/>
      </c>
    </row>
    <row r="2523" spans="1:24" x14ac:dyDescent="0.55000000000000004">
      <c r="N2523" t="str">
        <f t="shared" si="429"/>
        <v/>
      </c>
      <c r="O2523" t="str">
        <f t="shared" si="430"/>
        <v/>
      </c>
      <c r="P2523" t="str">
        <f t="shared" si="431"/>
        <v/>
      </c>
      <c r="Q2523" t="str">
        <f t="shared" si="432"/>
        <v/>
      </c>
      <c r="R2523" t="str">
        <f t="shared" si="433"/>
        <v/>
      </c>
      <c r="S2523" t="str">
        <f t="shared" si="434"/>
        <v/>
      </c>
      <c r="T2523" t="str">
        <f t="shared" si="435"/>
        <v/>
      </c>
      <c r="U2523" t="str">
        <f t="shared" si="436"/>
        <v/>
      </c>
      <c r="V2523" t="str">
        <f t="shared" si="437"/>
        <v/>
      </c>
      <c r="W2523" t="str">
        <f t="shared" si="438"/>
        <v/>
      </c>
      <c r="X2523" t="str">
        <f t="shared" si="439"/>
        <v/>
      </c>
    </row>
    <row r="2524" spans="1:24" x14ac:dyDescent="0.55000000000000004">
      <c r="N2524" t="str">
        <f t="shared" si="429"/>
        <v/>
      </c>
      <c r="O2524" t="str">
        <f t="shared" si="430"/>
        <v/>
      </c>
      <c r="P2524" t="str">
        <f t="shared" si="431"/>
        <v/>
      </c>
      <c r="Q2524" t="str">
        <f t="shared" si="432"/>
        <v/>
      </c>
      <c r="R2524" t="str">
        <f t="shared" si="433"/>
        <v/>
      </c>
      <c r="S2524" t="str">
        <f t="shared" si="434"/>
        <v/>
      </c>
      <c r="T2524" t="str">
        <f t="shared" si="435"/>
        <v/>
      </c>
      <c r="U2524" t="str">
        <f t="shared" si="436"/>
        <v/>
      </c>
      <c r="V2524" t="str">
        <f t="shared" si="437"/>
        <v/>
      </c>
      <c r="W2524" t="str">
        <f t="shared" si="438"/>
        <v/>
      </c>
      <c r="X2524" t="str">
        <f t="shared" si="439"/>
        <v/>
      </c>
    </row>
    <row r="2525" spans="1:24" x14ac:dyDescent="0.55000000000000004">
      <c r="N2525" t="str">
        <f t="shared" si="429"/>
        <v/>
      </c>
      <c r="O2525" t="str">
        <f t="shared" si="430"/>
        <v/>
      </c>
      <c r="P2525" t="str">
        <f t="shared" si="431"/>
        <v/>
      </c>
      <c r="Q2525" t="str">
        <f t="shared" si="432"/>
        <v/>
      </c>
      <c r="R2525" t="str">
        <f t="shared" si="433"/>
        <v/>
      </c>
      <c r="S2525" t="str">
        <f t="shared" si="434"/>
        <v/>
      </c>
      <c r="T2525" t="str">
        <f t="shared" si="435"/>
        <v/>
      </c>
      <c r="U2525" t="str">
        <f t="shared" si="436"/>
        <v/>
      </c>
      <c r="V2525" t="str">
        <f t="shared" si="437"/>
        <v/>
      </c>
      <c r="W2525" t="str">
        <f t="shared" si="438"/>
        <v/>
      </c>
      <c r="X2525" t="str">
        <f t="shared" si="439"/>
        <v/>
      </c>
    </row>
    <row r="2526" spans="1:24" x14ac:dyDescent="0.55000000000000004">
      <c r="N2526" t="str">
        <f t="shared" si="429"/>
        <v/>
      </c>
      <c r="O2526" t="str">
        <f t="shared" si="430"/>
        <v/>
      </c>
      <c r="P2526" t="str">
        <f t="shared" si="431"/>
        <v/>
      </c>
      <c r="Q2526" t="str">
        <f t="shared" si="432"/>
        <v/>
      </c>
      <c r="R2526" t="str">
        <f t="shared" si="433"/>
        <v/>
      </c>
      <c r="S2526" t="str">
        <f t="shared" si="434"/>
        <v/>
      </c>
      <c r="T2526" t="str">
        <f t="shared" si="435"/>
        <v/>
      </c>
      <c r="U2526" t="str">
        <f t="shared" si="436"/>
        <v/>
      </c>
      <c r="V2526" t="str">
        <f t="shared" si="437"/>
        <v/>
      </c>
      <c r="W2526" t="str">
        <f t="shared" si="438"/>
        <v/>
      </c>
      <c r="X2526" t="str">
        <f t="shared" si="439"/>
        <v/>
      </c>
    </row>
    <row r="2527" spans="1:24" x14ac:dyDescent="0.55000000000000004">
      <c r="N2527" t="str">
        <f t="shared" si="429"/>
        <v/>
      </c>
      <c r="O2527" t="str">
        <f t="shared" si="430"/>
        <v/>
      </c>
      <c r="P2527" t="str">
        <f t="shared" si="431"/>
        <v/>
      </c>
      <c r="Q2527" t="str">
        <f t="shared" si="432"/>
        <v/>
      </c>
      <c r="R2527" t="str">
        <f t="shared" si="433"/>
        <v/>
      </c>
      <c r="S2527" t="str">
        <f t="shared" si="434"/>
        <v/>
      </c>
      <c r="T2527" t="str">
        <f t="shared" si="435"/>
        <v/>
      </c>
      <c r="U2527" t="str">
        <f t="shared" si="436"/>
        <v/>
      </c>
      <c r="V2527" t="str">
        <f t="shared" si="437"/>
        <v/>
      </c>
      <c r="W2527" t="str">
        <f t="shared" si="438"/>
        <v/>
      </c>
      <c r="X2527" t="str">
        <f t="shared" si="439"/>
        <v/>
      </c>
    </row>
    <row r="2528" spans="1:24" x14ac:dyDescent="0.55000000000000004">
      <c r="N2528" t="str">
        <f t="shared" si="429"/>
        <v/>
      </c>
      <c r="O2528" t="str">
        <f t="shared" si="430"/>
        <v/>
      </c>
      <c r="P2528" t="str">
        <f t="shared" si="431"/>
        <v/>
      </c>
      <c r="Q2528" t="str">
        <f t="shared" si="432"/>
        <v/>
      </c>
      <c r="R2528" t="str">
        <f t="shared" si="433"/>
        <v/>
      </c>
      <c r="S2528" t="str">
        <f t="shared" si="434"/>
        <v/>
      </c>
      <c r="T2528" t="str">
        <f t="shared" si="435"/>
        <v/>
      </c>
      <c r="U2528" t="str">
        <f t="shared" si="436"/>
        <v/>
      </c>
      <c r="V2528" t="str">
        <f t="shared" si="437"/>
        <v/>
      </c>
      <c r="W2528" t="str">
        <f t="shared" si="438"/>
        <v/>
      </c>
      <c r="X2528" t="str">
        <f t="shared" si="439"/>
        <v/>
      </c>
    </row>
    <row r="2529" spans="14:24" x14ac:dyDescent="0.55000000000000004">
      <c r="N2529" t="str">
        <f t="shared" si="429"/>
        <v/>
      </c>
      <c r="O2529" t="str">
        <f t="shared" si="430"/>
        <v/>
      </c>
      <c r="P2529" t="str">
        <f t="shared" si="431"/>
        <v/>
      </c>
      <c r="Q2529" t="str">
        <f t="shared" si="432"/>
        <v/>
      </c>
      <c r="R2529" t="str">
        <f t="shared" si="433"/>
        <v/>
      </c>
      <c r="S2529" t="str">
        <f t="shared" si="434"/>
        <v/>
      </c>
      <c r="T2529" t="str">
        <f t="shared" si="435"/>
        <v/>
      </c>
      <c r="U2529" t="str">
        <f t="shared" si="436"/>
        <v/>
      </c>
      <c r="V2529" t="str">
        <f t="shared" si="437"/>
        <v/>
      </c>
      <c r="W2529" t="str">
        <f t="shared" si="438"/>
        <v/>
      </c>
      <c r="X2529" t="str">
        <f t="shared" si="439"/>
        <v/>
      </c>
    </row>
    <row r="2530" spans="14:24" x14ac:dyDescent="0.55000000000000004">
      <c r="N2530" t="str">
        <f t="shared" si="429"/>
        <v/>
      </c>
      <c r="O2530" t="str">
        <f t="shared" si="430"/>
        <v/>
      </c>
      <c r="P2530" t="str">
        <f t="shared" si="431"/>
        <v/>
      </c>
      <c r="Q2530" t="str">
        <f t="shared" si="432"/>
        <v/>
      </c>
      <c r="R2530" t="str">
        <f t="shared" si="433"/>
        <v/>
      </c>
      <c r="S2530" t="str">
        <f t="shared" si="434"/>
        <v/>
      </c>
      <c r="T2530" t="str">
        <f t="shared" si="435"/>
        <v/>
      </c>
      <c r="U2530" t="str">
        <f t="shared" si="436"/>
        <v/>
      </c>
      <c r="V2530" t="str">
        <f t="shared" si="437"/>
        <v/>
      </c>
      <c r="W2530" t="str">
        <f t="shared" si="438"/>
        <v/>
      </c>
      <c r="X2530" t="str">
        <f t="shared" si="439"/>
        <v/>
      </c>
    </row>
    <row r="2531" spans="14:24" x14ac:dyDescent="0.55000000000000004">
      <c r="N2531" t="str">
        <f t="shared" si="429"/>
        <v/>
      </c>
      <c r="O2531" t="str">
        <f t="shared" si="430"/>
        <v/>
      </c>
      <c r="P2531" t="str">
        <f t="shared" si="431"/>
        <v/>
      </c>
      <c r="Q2531" t="str">
        <f t="shared" si="432"/>
        <v/>
      </c>
      <c r="R2531" t="str">
        <f t="shared" si="433"/>
        <v/>
      </c>
      <c r="S2531" t="str">
        <f t="shared" si="434"/>
        <v/>
      </c>
      <c r="T2531" t="str">
        <f t="shared" si="435"/>
        <v/>
      </c>
      <c r="U2531" t="str">
        <f t="shared" si="436"/>
        <v/>
      </c>
      <c r="V2531" t="str">
        <f t="shared" si="437"/>
        <v/>
      </c>
      <c r="W2531" t="str">
        <f t="shared" si="438"/>
        <v/>
      </c>
      <c r="X2531" t="str">
        <f t="shared" si="439"/>
        <v/>
      </c>
    </row>
    <row r="2532" spans="14:24" x14ac:dyDescent="0.55000000000000004">
      <c r="N2532" t="str">
        <f t="shared" si="429"/>
        <v/>
      </c>
      <c r="O2532" t="str">
        <f t="shared" si="430"/>
        <v/>
      </c>
      <c r="P2532" t="str">
        <f t="shared" si="431"/>
        <v/>
      </c>
      <c r="Q2532" t="str">
        <f t="shared" si="432"/>
        <v/>
      </c>
      <c r="R2532" t="str">
        <f t="shared" si="433"/>
        <v/>
      </c>
      <c r="S2532" t="str">
        <f t="shared" si="434"/>
        <v/>
      </c>
      <c r="T2532" t="str">
        <f t="shared" si="435"/>
        <v/>
      </c>
      <c r="U2532" t="str">
        <f t="shared" si="436"/>
        <v/>
      </c>
      <c r="V2532" t="str">
        <f t="shared" si="437"/>
        <v/>
      </c>
      <c r="W2532" t="str">
        <f t="shared" si="438"/>
        <v/>
      </c>
      <c r="X2532" t="str">
        <f t="shared" si="439"/>
        <v/>
      </c>
    </row>
    <row r="2533" spans="14:24" x14ac:dyDescent="0.55000000000000004">
      <c r="N2533" t="str">
        <f t="shared" si="429"/>
        <v/>
      </c>
      <c r="O2533" t="str">
        <f t="shared" si="430"/>
        <v/>
      </c>
      <c r="P2533" t="str">
        <f t="shared" si="431"/>
        <v/>
      </c>
      <c r="Q2533" t="str">
        <f t="shared" si="432"/>
        <v/>
      </c>
      <c r="R2533" t="str">
        <f t="shared" si="433"/>
        <v/>
      </c>
      <c r="S2533" t="str">
        <f t="shared" si="434"/>
        <v/>
      </c>
      <c r="T2533" t="str">
        <f t="shared" si="435"/>
        <v/>
      </c>
      <c r="U2533" t="str">
        <f t="shared" si="436"/>
        <v/>
      </c>
      <c r="V2533" t="str">
        <f t="shared" si="437"/>
        <v/>
      </c>
      <c r="W2533" t="str">
        <f t="shared" si="438"/>
        <v/>
      </c>
      <c r="X2533" t="str">
        <f t="shared" si="439"/>
        <v/>
      </c>
    </row>
    <row r="2534" spans="14:24" x14ac:dyDescent="0.55000000000000004">
      <c r="N2534" t="str">
        <f t="shared" si="429"/>
        <v/>
      </c>
      <c r="O2534" t="str">
        <f t="shared" si="430"/>
        <v/>
      </c>
      <c r="P2534" t="str">
        <f t="shared" si="431"/>
        <v/>
      </c>
      <c r="Q2534" t="str">
        <f t="shared" si="432"/>
        <v/>
      </c>
      <c r="R2534" t="str">
        <f t="shared" si="433"/>
        <v/>
      </c>
      <c r="S2534" t="str">
        <f t="shared" si="434"/>
        <v/>
      </c>
      <c r="T2534" t="str">
        <f t="shared" si="435"/>
        <v/>
      </c>
      <c r="U2534" t="str">
        <f t="shared" si="436"/>
        <v/>
      </c>
      <c r="V2534" t="str">
        <f t="shared" si="437"/>
        <v/>
      </c>
      <c r="W2534" t="str">
        <f t="shared" si="438"/>
        <v/>
      </c>
      <c r="X2534" t="str">
        <f t="shared" si="439"/>
        <v/>
      </c>
    </row>
    <row r="2535" spans="14:24" x14ac:dyDescent="0.55000000000000004">
      <c r="N2535" t="str">
        <f t="shared" si="429"/>
        <v/>
      </c>
      <c r="O2535" t="str">
        <f t="shared" si="430"/>
        <v/>
      </c>
      <c r="P2535" t="str">
        <f t="shared" si="431"/>
        <v/>
      </c>
      <c r="Q2535" t="str">
        <f t="shared" si="432"/>
        <v/>
      </c>
      <c r="R2535" t="str">
        <f t="shared" si="433"/>
        <v/>
      </c>
      <c r="S2535" t="str">
        <f t="shared" si="434"/>
        <v/>
      </c>
      <c r="T2535" t="str">
        <f t="shared" si="435"/>
        <v/>
      </c>
      <c r="U2535" t="str">
        <f t="shared" si="436"/>
        <v/>
      </c>
      <c r="V2535" t="str">
        <f t="shared" si="437"/>
        <v/>
      </c>
      <c r="W2535" t="str">
        <f t="shared" si="438"/>
        <v/>
      </c>
      <c r="X2535" t="str">
        <f t="shared" si="439"/>
        <v/>
      </c>
    </row>
    <row r="2536" spans="14:24" x14ac:dyDescent="0.55000000000000004">
      <c r="N2536" t="str">
        <f t="shared" si="429"/>
        <v/>
      </c>
      <c r="O2536" t="str">
        <f t="shared" si="430"/>
        <v/>
      </c>
      <c r="P2536" t="str">
        <f t="shared" si="431"/>
        <v/>
      </c>
      <c r="Q2536" t="str">
        <f t="shared" si="432"/>
        <v/>
      </c>
      <c r="R2536" t="str">
        <f t="shared" si="433"/>
        <v/>
      </c>
      <c r="S2536" t="str">
        <f t="shared" si="434"/>
        <v/>
      </c>
      <c r="T2536" t="str">
        <f t="shared" si="435"/>
        <v/>
      </c>
      <c r="U2536" t="str">
        <f t="shared" si="436"/>
        <v/>
      </c>
      <c r="V2536" t="str">
        <f t="shared" si="437"/>
        <v/>
      </c>
      <c r="W2536" t="str">
        <f t="shared" si="438"/>
        <v/>
      </c>
      <c r="X2536" t="str">
        <f t="shared" si="439"/>
        <v/>
      </c>
    </row>
    <row r="2537" spans="14:24" x14ac:dyDescent="0.55000000000000004">
      <c r="N2537" t="str">
        <f t="shared" si="429"/>
        <v/>
      </c>
      <c r="O2537" t="str">
        <f t="shared" si="430"/>
        <v/>
      </c>
      <c r="P2537" t="str">
        <f t="shared" si="431"/>
        <v/>
      </c>
      <c r="Q2537" t="str">
        <f t="shared" si="432"/>
        <v/>
      </c>
      <c r="R2537" t="str">
        <f t="shared" si="433"/>
        <v/>
      </c>
      <c r="S2537" t="str">
        <f t="shared" si="434"/>
        <v/>
      </c>
      <c r="T2537" t="str">
        <f t="shared" si="435"/>
        <v/>
      </c>
      <c r="U2537" t="str">
        <f t="shared" si="436"/>
        <v/>
      </c>
      <c r="V2537" t="str">
        <f t="shared" si="437"/>
        <v/>
      </c>
      <c r="W2537" t="str">
        <f t="shared" si="438"/>
        <v/>
      </c>
      <c r="X2537" t="str">
        <f t="shared" si="439"/>
        <v/>
      </c>
    </row>
    <row r="2538" spans="14:24" x14ac:dyDescent="0.55000000000000004">
      <c r="N2538" t="str">
        <f t="shared" si="429"/>
        <v/>
      </c>
      <c r="O2538" t="str">
        <f t="shared" si="430"/>
        <v/>
      </c>
      <c r="P2538" t="str">
        <f t="shared" si="431"/>
        <v/>
      </c>
      <c r="Q2538" t="str">
        <f t="shared" si="432"/>
        <v/>
      </c>
      <c r="R2538" t="str">
        <f t="shared" si="433"/>
        <v/>
      </c>
      <c r="S2538" t="str">
        <f t="shared" si="434"/>
        <v/>
      </c>
      <c r="T2538" t="str">
        <f t="shared" si="435"/>
        <v/>
      </c>
      <c r="U2538" t="str">
        <f t="shared" si="436"/>
        <v/>
      </c>
      <c r="V2538" t="str">
        <f t="shared" si="437"/>
        <v/>
      </c>
      <c r="W2538" t="str">
        <f t="shared" si="438"/>
        <v/>
      </c>
      <c r="X2538" t="str">
        <f t="shared" si="439"/>
        <v/>
      </c>
    </row>
    <row r="2539" spans="14:24" x14ac:dyDescent="0.55000000000000004">
      <c r="N2539" t="str">
        <f t="shared" si="429"/>
        <v/>
      </c>
      <c r="O2539" t="str">
        <f t="shared" si="430"/>
        <v/>
      </c>
      <c r="P2539" t="str">
        <f t="shared" si="431"/>
        <v/>
      </c>
      <c r="Q2539" t="str">
        <f t="shared" si="432"/>
        <v/>
      </c>
      <c r="R2539" t="str">
        <f t="shared" si="433"/>
        <v/>
      </c>
      <c r="S2539" t="str">
        <f t="shared" si="434"/>
        <v/>
      </c>
      <c r="T2539" t="str">
        <f t="shared" si="435"/>
        <v/>
      </c>
      <c r="U2539" t="str">
        <f t="shared" si="436"/>
        <v/>
      </c>
      <c r="V2539" t="str">
        <f t="shared" si="437"/>
        <v/>
      </c>
      <c r="W2539" t="str">
        <f t="shared" si="438"/>
        <v/>
      </c>
      <c r="X2539" t="str">
        <f t="shared" si="439"/>
        <v/>
      </c>
    </row>
    <row r="2540" spans="14:24" x14ac:dyDescent="0.55000000000000004">
      <c r="N2540" t="str">
        <f t="shared" si="429"/>
        <v/>
      </c>
      <c r="O2540" t="str">
        <f t="shared" si="430"/>
        <v/>
      </c>
      <c r="P2540" t="str">
        <f t="shared" si="431"/>
        <v/>
      </c>
      <c r="Q2540" t="str">
        <f t="shared" si="432"/>
        <v/>
      </c>
      <c r="R2540" t="str">
        <f t="shared" si="433"/>
        <v/>
      </c>
      <c r="S2540" t="str">
        <f t="shared" si="434"/>
        <v/>
      </c>
      <c r="T2540" t="str">
        <f t="shared" si="435"/>
        <v/>
      </c>
      <c r="U2540" t="str">
        <f t="shared" si="436"/>
        <v/>
      </c>
      <c r="V2540" t="str">
        <f t="shared" si="437"/>
        <v/>
      </c>
      <c r="W2540" t="str">
        <f t="shared" si="438"/>
        <v/>
      </c>
      <c r="X2540" t="str">
        <f t="shared" si="439"/>
        <v/>
      </c>
    </row>
    <row r="2541" spans="14:24" x14ac:dyDescent="0.55000000000000004">
      <c r="N2541" t="str">
        <f t="shared" si="429"/>
        <v/>
      </c>
      <c r="O2541" t="str">
        <f t="shared" si="430"/>
        <v/>
      </c>
      <c r="P2541" t="str">
        <f t="shared" si="431"/>
        <v/>
      </c>
      <c r="Q2541" t="str">
        <f t="shared" si="432"/>
        <v/>
      </c>
      <c r="R2541" t="str">
        <f t="shared" si="433"/>
        <v/>
      </c>
      <c r="S2541" t="str">
        <f t="shared" si="434"/>
        <v/>
      </c>
      <c r="T2541" t="str">
        <f t="shared" si="435"/>
        <v/>
      </c>
      <c r="U2541" t="str">
        <f t="shared" si="436"/>
        <v/>
      </c>
      <c r="V2541" t="str">
        <f t="shared" si="437"/>
        <v/>
      </c>
      <c r="W2541" t="str">
        <f t="shared" si="438"/>
        <v/>
      </c>
      <c r="X2541" t="str">
        <f t="shared" si="439"/>
        <v/>
      </c>
    </row>
    <row r="2542" spans="14:24" x14ac:dyDescent="0.55000000000000004">
      <c r="N2542" t="str">
        <f t="shared" si="429"/>
        <v/>
      </c>
      <c r="O2542" t="str">
        <f t="shared" si="430"/>
        <v/>
      </c>
      <c r="P2542" t="str">
        <f t="shared" si="431"/>
        <v/>
      </c>
      <c r="Q2542" t="str">
        <f t="shared" si="432"/>
        <v/>
      </c>
      <c r="R2542" t="str">
        <f t="shared" si="433"/>
        <v/>
      </c>
      <c r="S2542" t="str">
        <f t="shared" si="434"/>
        <v/>
      </c>
      <c r="T2542" t="str">
        <f t="shared" si="435"/>
        <v/>
      </c>
      <c r="U2542" t="str">
        <f t="shared" si="436"/>
        <v/>
      </c>
      <c r="V2542" t="str">
        <f t="shared" si="437"/>
        <v/>
      </c>
      <c r="W2542" t="str">
        <f t="shared" si="438"/>
        <v/>
      </c>
      <c r="X2542" t="str">
        <f t="shared" si="439"/>
        <v/>
      </c>
    </row>
    <row r="2543" spans="14:24" x14ac:dyDescent="0.55000000000000004">
      <c r="N2543" t="str">
        <f t="shared" si="429"/>
        <v/>
      </c>
      <c r="O2543" t="str">
        <f t="shared" si="430"/>
        <v/>
      </c>
      <c r="P2543" t="str">
        <f t="shared" si="431"/>
        <v/>
      </c>
      <c r="Q2543" t="str">
        <f t="shared" si="432"/>
        <v/>
      </c>
      <c r="R2543" t="str">
        <f t="shared" si="433"/>
        <v/>
      </c>
      <c r="S2543" t="str">
        <f t="shared" si="434"/>
        <v/>
      </c>
      <c r="T2543" t="str">
        <f t="shared" si="435"/>
        <v/>
      </c>
      <c r="U2543" t="str">
        <f t="shared" si="436"/>
        <v/>
      </c>
      <c r="V2543" t="str">
        <f t="shared" si="437"/>
        <v/>
      </c>
      <c r="W2543" t="str">
        <f t="shared" si="438"/>
        <v/>
      </c>
      <c r="X2543" t="str">
        <f t="shared" si="439"/>
        <v/>
      </c>
    </row>
    <row r="2544" spans="14:24" x14ac:dyDescent="0.55000000000000004">
      <c r="N2544" t="str">
        <f t="shared" si="429"/>
        <v/>
      </c>
      <c r="O2544" t="str">
        <f t="shared" si="430"/>
        <v/>
      </c>
      <c r="P2544" t="str">
        <f t="shared" si="431"/>
        <v/>
      </c>
      <c r="Q2544" t="str">
        <f t="shared" si="432"/>
        <v/>
      </c>
      <c r="R2544" t="str">
        <f t="shared" si="433"/>
        <v/>
      </c>
      <c r="S2544" t="str">
        <f t="shared" si="434"/>
        <v/>
      </c>
      <c r="T2544" t="str">
        <f t="shared" si="435"/>
        <v/>
      </c>
      <c r="U2544" t="str">
        <f t="shared" si="436"/>
        <v/>
      </c>
      <c r="V2544" t="str">
        <f t="shared" si="437"/>
        <v/>
      </c>
      <c r="W2544" t="str">
        <f t="shared" si="438"/>
        <v/>
      </c>
      <c r="X2544" t="str">
        <f t="shared" si="439"/>
        <v/>
      </c>
    </row>
    <row r="2545" spans="14:24" x14ac:dyDescent="0.55000000000000004">
      <c r="N2545" t="str">
        <f t="shared" si="429"/>
        <v/>
      </c>
      <c r="O2545" t="str">
        <f t="shared" si="430"/>
        <v/>
      </c>
      <c r="P2545" t="str">
        <f t="shared" si="431"/>
        <v/>
      </c>
      <c r="Q2545" t="str">
        <f t="shared" si="432"/>
        <v/>
      </c>
      <c r="R2545" t="str">
        <f t="shared" si="433"/>
        <v/>
      </c>
      <c r="S2545" t="str">
        <f t="shared" si="434"/>
        <v/>
      </c>
      <c r="T2545" t="str">
        <f t="shared" si="435"/>
        <v/>
      </c>
      <c r="U2545" t="str">
        <f t="shared" si="436"/>
        <v/>
      </c>
      <c r="V2545" t="str">
        <f t="shared" si="437"/>
        <v/>
      </c>
      <c r="W2545" t="str">
        <f t="shared" si="438"/>
        <v/>
      </c>
      <c r="X2545" t="str">
        <f t="shared" si="439"/>
        <v/>
      </c>
    </row>
    <row r="2546" spans="14:24" x14ac:dyDescent="0.55000000000000004">
      <c r="N2546" t="str">
        <f t="shared" si="429"/>
        <v/>
      </c>
      <c r="O2546" t="str">
        <f t="shared" si="430"/>
        <v/>
      </c>
      <c r="P2546" t="str">
        <f t="shared" si="431"/>
        <v/>
      </c>
      <c r="Q2546" t="str">
        <f t="shared" si="432"/>
        <v/>
      </c>
      <c r="R2546" t="str">
        <f t="shared" si="433"/>
        <v/>
      </c>
      <c r="S2546" t="str">
        <f t="shared" si="434"/>
        <v/>
      </c>
      <c r="T2546" t="str">
        <f t="shared" si="435"/>
        <v/>
      </c>
      <c r="U2546" t="str">
        <f t="shared" si="436"/>
        <v/>
      </c>
      <c r="V2546" t="str">
        <f t="shared" si="437"/>
        <v/>
      </c>
      <c r="W2546" t="str">
        <f t="shared" si="438"/>
        <v/>
      </c>
      <c r="X2546" t="str">
        <f t="shared" si="439"/>
        <v/>
      </c>
    </row>
    <row r="2547" spans="14:24" x14ac:dyDescent="0.55000000000000004">
      <c r="N2547" t="str">
        <f t="shared" si="429"/>
        <v/>
      </c>
      <c r="O2547" t="str">
        <f t="shared" si="430"/>
        <v/>
      </c>
      <c r="P2547" t="str">
        <f t="shared" si="431"/>
        <v/>
      </c>
      <c r="Q2547" t="str">
        <f t="shared" si="432"/>
        <v/>
      </c>
      <c r="R2547" t="str">
        <f t="shared" si="433"/>
        <v/>
      </c>
      <c r="S2547" t="str">
        <f t="shared" si="434"/>
        <v/>
      </c>
      <c r="T2547" t="str">
        <f t="shared" si="435"/>
        <v/>
      </c>
      <c r="U2547" t="str">
        <f t="shared" si="436"/>
        <v/>
      </c>
      <c r="V2547" t="str">
        <f t="shared" si="437"/>
        <v/>
      </c>
      <c r="W2547" t="str">
        <f t="shared" si="438"/>
        <v/>
      </c>
      <c r="X2547" t="str">
        <f t="shared" si="439"/>
        <v/>
      </c>
    </row>
    <row r="2548" spans="14:24" x14ac:dyDescent="0.55000000000000004">
      <c r="N2548" t="str">
        <f t="shared" si="429"/>
        <v/>
      </c>
      <c r="O2548" t="str">
        <f t="shared" si="430"/>
        <v/>
      </c>
      <c r="P2548" t="str">
        <f t="shared" si="431"/>
        <v/>
      </c>
      <c r="Q2548" t="str">
        <f t="shared" si="432"/>
        <v/>
      </c>
      <c r="R2548" t="str">
        <f t="shared" si="433"/>
        <v/>
      </c>
      <c r="S2548" t="str">
        <f t="shared" si="434"/>
        <v/>
      </c>
      <c r="T2548" t="str">
        <f t="shared" si="435"/>
        <v/>
      </c>
      <c r="U2548" t="str">
        <f t="shared" si="436"/>
        <v/>
      </c>
      <c r="V2548" t="str">
        <f t="shared" si="437"/>
        <v/>
      </c>
      <c r="W2548" t="str">
        <f t="shared" si="438"/>
        <v/>
      </c>
      <c r="X2548" t="str">
        <f t="shared" si="439"/>
        <v/>
      </c>
    </row>
    <row r="2549" spans="14:24" x14ac:dyDescent="0.55000000000000004">
      <c r="N2549" t="str">
        <f t="shared" si="429"/>
        <v/>
      </c>
      <c r="O2549" t="str">
        <f t="shared" si="430"/>
        <v/>
      </c>
      <c r="P2549" t="str">
        <f t="shared" si="431"/>
        <v/>
      </c>
      <c r="Q2549" t="str">
        <f t="shared" si="432"/>
        <v/>
      </c>
      <c r="R2549" t="str">
        <f t="shared" si="433"/>
        <v/>
      </c>
      <c r="S2549" t="str">
        <f t="shared" si="434"/>
        <v/>
      </c>
      <c r="T2549" t="str">
        <f t="shared" si="435"/>
        <v/>
      </c>
      <c r="U2549" t="str">
        <f t="shared" si="436"/>
        <v/>
      </c>
      <c r="V2549" t="str">
        <f t="shared" si="437"/>
        <v/>
      </c>
      <c r="W2549" t="str">
        <f t="shared" si="438"/>
        <v/>
      </c>
      <c r="X2549" t="str">
        <f t="shared" si="439"/>
        <v/>
      </c>
    </row>
    <row r="2550" spans="14:24" x14ac:dyDescent="0.55000000000000004">
      <c r="N2550" t="str">
        <f t="shared" si="429"/>
        <v/>
      </c>
      <c r="O2550" t="str">
        <f t="shared" si="430"/>
        <v/>
      </c>
      <c r="P2550" t="str">
        <f t="shared" si="431"/>
        <v/>
      </c>
      <c r="Q2550" t="str">
        <f t="shared" si="432"/>
        <v/>
      </c>
      <c r="R2550" t="str">
        <f t="shared" si="433"/>
        <v/>
      </c>
      <c r="S2550" t="str">
        <f t="shared" si="434"/>
        <v/>
      </c>
      <c r="T2550" t="str">
        <f t="shared" si="435"/>
        <v/>
      </c>
      <c r="U2550" t="str">
        <f t="shared" si="436"/>
        <v/>
      </c>
      <c r="V2550" t="str">
        <f t="shared" si="437"/>
        <v/>
      </c>
      <c r="W2550" t="str">
        <f t="shared" si="438"/>
        <v/>
      </c>
      <c r="X2550" t="str">
        <f t="shared" si="439"/>
        <v/>
      </c>
    </row>
    <row r="2551" spans="14:24" x14ac:dyDescent="0.55000000000000004">
      <c r="N2551" t="str">
        <f t="shared" si="429"/>
        <v/>
      </c>
      <c r="O2551" t="str">
        <f t="shared" si="430"/>
        <v/>
      </c>
      <c r="P2551" t="str">
        <f t="shared" si="431"/>
        <v/>
      </c>
      <c r="Q2551" t="str">
        <f t="shared" si="432"/>
        <v/>
      </c>
      <c r="R2551" t="str">
        <f t="shared" si="433"/>
        <v/>
      </c>
      <c r="S2551" t="str">
        <f t="shared" si="434"/>
        <v/>
      </c>
      <c r="T2551" t="str">
        <f t="shared" si="435"/>
        <v/>
      </c>
      <c r="U2551" t="str">
        <f t="shared" si="436"/>
        <v/>
      </c>
      <c r="V2551" t="str">
        <f t="shared" si="437"/>
        <v/>
      </c>
      <c r="W2551" t="str">
        <f t="shared" si="438"/>
        <v/>
      </c>
      <c r="X2551" t="str">
        <f t="shared" si="439"/>
        <v/>
      </c>
    </row>
    <row r="2552" spans="14:24" x14ac:dyDescent="0.55000000000000004">
      <c r="N2552" t="str">
        <f t="shared" si="429"/>
        <v/>
      </c>
      <c r="O2552" t="str">
        <f t="shared" si="430"/>
        <v/>
      </c>
      <c r="P2552" t="str">
        <f t="shared" si="431"/>
        <v/>
      </c>
      <c r="Q2552" t="str">
        <f t="shared" si="432"/>
        <v/>
      </c>
      <c r="R2552" t="str">
        <f t="shared" si="433"/>
        <v/>
      </c>
      <c r="S2552" t="str">
        <f t="shared" si="434"/>
        <v/>
      </c>
      <c r="T2552" t="str">
        <f t="shared" si="435"/>
        <v/>
      </c>
      <c r="U2552" t="str">
        <f t="shared" si="436"/>
        <v/>
      </c>
      <c r="V2552" t="str">
        <f t="shared" si="437"/>
        <v/>
      </c>
      <c r="W2552" t="str">
        <f t="shared" si="438"/>
        <v/>
      </c>
      <c r="X2552" t="str">
        <f t="shared" si="439"/>
        <v/>
      </c>
    </row>
    <row r="2553" spans="14:24" x14ac:dyDescent="0.55000000000000004">
      <c r="N2553" t="str">
        <f t="shared" si="429"/>
        <v/>
      </c>
      <c r="O2553" t="str">
        <f t="shared" si="430"/>
        <v/>
      </c>
      <c r="P2553" t="str">
        <f t="shared" si="431"/>
        <v/>
      </c>
      <c r="Q2553" t="str">
        <f t="shared" si="432"/>
        <v/>
      </c>
      <c r="R2553" t="str">
        <f t="shared" si="433"/>
        <v/>
      </c>
      <c r="S2553" t="str">
        <f t="shared" si="434"/>
        <v/>
      </c>
      <c r="T2553" t="str">
        <f t="shared" si="435"/>
        <v/>
      </c>
      <c r="U2553" t="str">
        <f t="shared" si="436"/>
        <v/>
      </c>
      <c r="V2553" t="str">
        <f t="shared" si="437"/>
        <v/>
      </c>
      <c r="W2553" t="str">
        <f t="shared" si="438"/>
        <v/>
      </c>
      <c r="X2553" t="str">
        <f t="shared" si="439"/>
        <v/>
      </c>
    </row>
    <row r="2554" spans="14:24" x14ac:dyDescent="0.55000000000000004">
      <c r="N2554" t="str">
        <f t="shared" si="429"/>
        <v/>
      </c>
      <c r="O2554" t="str">
        <f t="shared" si="430"/>
        <v/>
      </c>
      <c r="P2554" t="str">
        <f t="shared" si="431"/>
        <v/>
      </c>
      <c r="Q2554" t="str">
        <f t="shared" si="432"/>
        <v/>
      </c>
      <c r="R2554" t="str">
        <f t="shared" si="433"/>
        <v/>
      </c>
      <c r="S2554" t="str">
        <f t="shared" si="434"/>
        <v/>
      </c>
      <c r="T2554" t="str">
        <f t="shared" si="435"/>
        <v/>
      </c>
      <c r="U2554" t="str">
        <f t="shared" si="436"/>
        <v/>
      </c>
      <c r="V2554" t="str">
        <f t="shared" si="437"/>
        <v/>
      </c>
      <c r="W2554" t="str">
        <f t="shared" si="438"/>
        <v/>
      </c>
      <c r="X2554" t="str">
        <f t="shared" si="439"/>
        <v/>
      </c>
    </row>
    <row r="2555" spans="14:24" x14ac:dyDescent="0.55000000000000004">
      <c r="N2555" t="str">
        <f t="shared" si="429"/>
        <v/>
      </c>
      <c r="O2555" t="str">
        <f t="shared" si="430"/>
        <v/>
      </c>
      <c r="P2555" t="str">
        <f t="shared" si="431"/>
        <v/>
      </c>
      <c r="Q2555" t="str">
        <f t="shared" si="432"/>
        <v/>
      </c>
      <c r="R2555" t="str">
        <f t="shared" si="433"/>
        <v/>
      </c>
      <c r="S2555" t="str">
        <f t="shared" si="434"/>
        <v/>
      </c>
      <c r="T2555" t="str">
        <f t="shared" si="435"/>
        <v/>
      </c>
      <c r="U2555" t="str">
        <f t="shared" si="436"/>
        <v/>
      </c>
      <c r="V2555" t="str">
        <f t="shared" si="437"/>
        <v/>
      </c>
      <c r="W2555" t="str">
        <f t="shared" si="438"/>
        <v/>
      </c>
      <c r="X2555" t="str">
        <f t="shared" si="439"/>
        <v/>
      </c>
    </row>
    <row r="2556" spans="14:24" x14ac:dyDescent="0.55000000000000004">
      <c r="N2556" t="str">
        <f t="shared" si="429"/>
        <v/>
      </c>
      <c r="O2556" t="str">
        <f t="shared" si="430"/>
        <v/>
      </c>
      <c r="P2556" t="str">
        <f t="shared" si="431"/>
        <v/>
      </c>
      <c r="Q2556" t="str">
        <f t="shared" si="432"/>
        <v/>
      </c>
      <c r="R2556" t="str">
        <f t="shared" si="433"/>
        <v/>
      </c>
      <c r="S2556" t="str">
        <f t="shared" si="434"/>
        <v/>
      </c>
      <c r="T2556" t="str">
        <f t="shared" si="435"/>
        <v/>
      </c>
      <c r="U2556" t="str">
        <f t="shared" si="436"/>
        <v/>
      </c>
      <c r="V2556" t="str">
        <f t="shared" si="437"/>
        <v/>
      </c>
      <c r="W2556" t="str">
        <f t="shared" si="438"/>
        <v/>
      </c>
      <c r="X2556" t="str">
        <f t="shared" si="439"/>
        <v/>
      </c>
    </row>
    <row r="2557" spans="14:24" x14ac:dyDescent="0.55000000000000004">
      <c r="N2557" t="str">
        <f t="shared" si="429"/>
        <v/>
      </c>
      <c r="O2557" t="str">
        <f t="shared" si="430"/>
        <v/>
      </c>
      <c r="P2557" t="str">
        <f t="shared" si="431"/>
        <v/>
      </c>
      <c r="Q2557" t="str">
        <f t="shared" si="432"/>
        <v/>
      </c>
      <c r="R2557" t="str">
        <f t="shared" si="433"/>
        <v/>
      </c>
      <c r="S2557" t="str">
        <f t="shared" si="434"/>
        <v/>
      </c>
      <c r="T2557" t="str">
        <f t="shared" si="435"/>
        <v/>
      </c>
      <c r="U2557" t="str">
        <f t="shared" si="436"/>
        <v/>
      </c>
      <c r="V2557" t="str">
        <f t="shared" si="437"/>
        <v/>
      </c>
      <c r="W2557" t="str">
        <f t="shared" si="438"/>
        <v/>
      </c>
      <c r="X2557" t="str">
        <f t="shared" si="439"/>
        <v/>
      </c>
    </row>
    <row r="2558" spans="14:24" x14ac:dyDescent="0.55000000000000004">
      <c r="N2558" t="str">
        <f t="shared" si="429"/>
        <v/>
      </c>
      <c r="O2558" t="str">
        <f t="shared" si="430"/>
        <v/>
      </c>
      <c r="P2558" t="str">
        <f t="shared" si="431"/>
        <v/>
      </c>
      <c r="Q2558" t="str">
        <f t="shared" si="432"/>
        <v/>
      </c>
      <c r="R2558" t="str">
        <f t="shared" si="433"/>
        <v/>
      </c>
      <c r="S2558" t="str">
        <f t="shared" si="434"/>
        <v/>
      </c>
      <c r="T2558" t="str">
        <f t="shared" si="435"/>
        <v/>
      </c>
      <c r="U2558" t="str">
        <f t="shared" si="436"/>
        <v/>
      </c>
      <c r="V2558" t="str">
        <f t="shared" si="437"/>
        <v/>
      </c>
      <c r="W2558" t="str">
        <f t="shared" si="438"/>
        <v/>
      </c>
      <c r="X2558" t="str">
        <f t="shared" si="439"/>
        <v/>
      </c>
    </row>
    <row r="2559" spans="14:24" x14ac:dyDescent="0.55000000000000004">
      <c r="N2559" t="str">
        <f t="shared" si="429"/>
        <v/>
      </c>
      <c r="O2559" t="str">
        <f t="shared" si="430"/>
        <v/>
      </c>
      <c r="P2559" t="str">
        <f t="shared" si="431"/>
        <v/>
      </c>
      <c r="Q2559" t="str">
        <f t="shared" si="432"/>
        <v/>
      </c>
      <c r="R2559" t="str">
        <f t="shared" si="433"/>
        <v/>
      </c>
      <c r="S2559" t="str">
        <f t="shared" si="434"/>
        <v/>
      </c>
      <c r="T2559" t="str">
        <f t="shared" si="435"/>
        <v/>
      </c>
      <c r="U2559" t="str">
        <f t="shared" si="436"/>
        <v/>
      </c>
      <c r="V2559" t="str">
        <f t="shared" si="437"/>
        <v/>
      </c>
      <c r="W2559" t="str">
        <f t="shared" si="438"/>
        <v/>
      </c>
      <c r="X2559" t="str">
        <f t="shared" si="439"/>
        <v/>
      </c>
    </row>
    <row r="2560" spans="14:24" x14ac:dyDescent="0.55000000000000004">
      <c r="N2560" t="str">
        <f t="shared" si="429"/>
        <v/>
      </c>
      <c r="O2560" t="str">
        <f t="shared" si="430"/>
        <v/>
      </c>
      <c r="P2560" t="str">
        <f t="shared" si="431"/>
        <v/>
      </c>
      <c r="Q2560" t="str">
        <f t="shared" si="432"/>
        <v/>
      </c>
      <c r="R2560" t="str">
        <f t="shared" si="433"/>
        <v/>
      </c>
      <c r="S2560" t="str">
        <f t="shared" si="434"/>
        <v/>
      </c>
      <c r="T2560" t="str">
        <f t="shared" si="435"/>
        <v/>
      </c>
      <c r="U2560" t="str">
        <f t="shared" si="436"/>
        <v/>
      </c>
      <c r="V2560" t="str">
        <f t="shared" si="437"/>
        <v/>
      </c>
      <c r="W2560" t="str">
        <f t="shared" si="438"/>
        <v/>
      </c>
      <c r="X2560" t="str">
        <f t="shared" si="439"/>
        <v/>
      </c>
    </row>
    <row r="2561" spans="14:24" x14ac:dyDescent="0.55000000000000004">
      <c r="N2561" t="str">
        <f t="shared" si="429"/>
        <v/>
      </c>
      <c r="O2561" t="str">
        <f t="shared" si="430"/>
        <v/>
      </c>
      <c r="P2561" t="str">
        <f t="shared" si="431"/>
        <v/>
      </c>
      <c r="Q2561" t="str">
        <f t="shared" si="432"/>
        <v/>
      </c>
      <c r="R2561" t="str">
        <f t="shared" si="433"/>
        <v/>
      </c>
      <c r="S2561" t="str">
        <f t="shared" si="434"/>
        <v/>
      </c>
      <c r="T2561" t="str">
        <f t="shared" si="435"/>
        <v/>
      </c>
      <c r="U2561" t="str">
        <f t="shared" si="436"/>
        <v/>
      </c>
      <c r="V2561" t="str">
        <f t="shared" si="437"/>
        <v/>
      </c>
      <c r="W2561" t="str">
        <f t="shared" si="438"/>
        <v/>
      </c>
      <c r="X2561" t="str">
        <f t="shared" si="439"/>
        <v/>
      </c>
    </row>
    <row r="2562" spans="14:24" x14ac:dyDescent="0.55000000000000004">
      <c r="N2562" t="str">
        <f t="shared" si="429"/>
        <v/>
      </c>
      <c r="O2562" t="str">
        <f t="shared" si="430"/>
        <v/>
      </c>
      <c r="P2562" t="str">
        <f t="shared" si="431"/>
        <v/>
      </c>
      <c r="Q2562" t="str">
        <f t="shared" si="432"/>
        <v/>
      </c>
      <c r="R2562" t="str">
        <f t="shared" si="433"/>
        <v/>
      </c>
      <c r="S2562" t="str">
        <f t="shared" si="434"/>
        <v/>
      </c>
      <c r="T2562" t="str">
        <f t="shared" si="435"/>
        <v/>
      </c>
      <c r="U2562" t="str">
        <f t="shared" si="436"/>
        <v/>
      </c>
      <c r="V2562" t="str">
        <f t="shared" si="437"/>
        <v/>
      </c>
      <c r="W2562" t="str">
        <f t="shared" si="438"/>
        <v/>
      </c>
      <c r="X2562" t="str">
        <f t="shared" si="439"/>
        <v/>
      </c>
    </row>
    <row r="2563" spans="14:24" x14ac:dyDescent="0.55000000000000004">
      <c r="N2563" t="str">
        <f t="shared" ref="N2563:N2626" si="440">IFERROR(LEFT($C2563,FIND("　",$C2563)-1),"")</f>
        <v/>
      </c>
      <c r="O2563" t="str">
        <f t="shared" ref="O2563:O2626" si="441">IFERROR(RIGHT($C2563,LEN($C2563)-FIND("　",$C2563)),"")</f>
        <v/>
      </c>
      <c r="P2563" t="str">
        <f t="shared" ref="P2563:P2626" si="442">IFERROR(DBCS(LEFT($D2563,FIND(" ",$D2563)-1)),"")</f>
        <v/>
      </c>
      <c r="Q2563" t="str">
        <f t="shared" ref="Q2563:Q2626" si="443">IFERROR(DBCS(RIGHT($D2563,LEN($D2563)-FIND(" ",$D2563))),"")</f>
        <v/>
      </c>
      <c r="R2563" t="str">
        <f t="shared" ref="R2563:R2626" si="444">IFERROR(IF(AND(129&lt;VALUE($T2563),VALUE($T2563)&lt;=401),$F2563,$F2563+1),"")</f>
        <v/>
      </c>
      <c r="S2563" t="str">
        <f t="shared" ref="S2563:S2626" si="445">IF($E2563="","",IF(LEFT($E2563,1)="9","19"&amp;LEFT($E2563,2),"20"&amp;LEFT($E2563,2)))</f>
        <v/>
      </c>
      <c r="T2563" t="str">
        <f t="shared" ref="T2563:T2626" si="446">IFERROR(RIGHT($E2563,4),"")</f>
        <v/>
      </c>
      <c r="U2563" t="str">
        <f t="shared" ref="U2563:U2626" si="447">IF($S2563="","",$S2563&amp;"/"&amp;LEFT($T2563,2)&amp;"/"&amp;RIGHT($T2563,2))</f>
        <v/>
      </c>
      <c r="V2563" t="str">
        <f t="shared" ref="V2563:V2626" si="448">IFERROR(IF($G2563="北海道",$G2563,LEFT($G2563,LEN($G2563)-1)),"")</f>
        <v/>
      </c>
      <c r="W2563" t="str">
        <f t="shared" ref="W2563:W2626" si="449">IF($H2563="","",RIGHT(100000000000+$H2563,11))</f>
        <v/>
      </c>
      <c r="X2563" t="str">
        <f t="shared" ref="X2563:X2626" si="450">IFERROR(LEFT($A2563,FIND("大学",$A2563))&amp;RIGHT($A2563,LEN($A2563)-FIND("大学",$A2563)-1),"")</f>
        <v/>
      </c>
    </row>
    <row r="2564" spans="14:24" x14ac:dyDescent="0.55000000000000004">
      <c r="N2564" t="str">
        <f t="shared" si="440"/>
        <v/>
      </c>
      <c r="O2564" t="str">
        <f t="shared" si="441"/>
        <v/>
      </c>
      <c r="P2564" t="str">
        <f t="shared" si="442"/>
        <v/>
      </c>
      <c r="Q2564" t="str">
        <f t="shared" si="443"/>
        <v/>
      </c>
      <c r="R2564" t="str">
        <f t="shared" si="444"/>
        <v/>
      </c>
      <c r="S2564" t="str">
        <f t="shared" si="445"/>
        <v/>
      </c>
      <c r="T2564" t="str">
        <f t="shared" si="446"/>
        <v/>
      </c>
      <c r="U2564" t="str">
        <f t="shared" si="447"/>
        <v/>
      </c>
      <c r="V2564" t="str">
        <f t="shared" si="448"/>
        <v/>
      </c>
      <c r="W2564" t="str">
        <f t="shared" si="449"/>
        <v/>
      </c>
      <c r="X2564" t="str">
        <f t="shared" si="450"/>
        <v/>
      </c>
    </row>
    <row r="2565" spans="14:24" x14ac:dyDescent="0.55000000000000004">
      <c r="N2565" t="str">
        <f t="shared" si="440"/>
        <v/>
      </c>
      <c r="O2565" t="str">
        <f t="shared" si="441"/>
        <v/>
      </c>
      <c r="P2565" t="str">
        <f t="shared" si="442"/>
        <v/>
      </c>
      <c r="Q2565" t="str">
        <f t="shared" si="443"/>
        <v/>
      </c>
      <c r="R2565" t="str">
        <f t="shared" si="444"/>
        <v/>
      </c>
      <c r="S2565" t="str">
        <f t="shared" si="445"/>
        <v/>
      </c>
      <c r="T2565" t="str">
        <f t="shared" si="446"/>
        <v/>
      </c>
      <c r="U2565" t="str">
        <f t="shared" si="447"/>
        <v/>
      </c>
      <c r="V2565" t="str">
        <f t="shared" si="448"/>
        <v/>
      </c>
      <c r="W2565" t="str">
        <f t="shared" si="449"/>
        <v/>
      </c>
      <c r="X2565" t="str">
        <f t="shared" si="450"/>
        <v/>
      </c>
    </row>
    <row r="2566" spans="14:24" x14ac:dyDescent="0.55000000000000004">
      <c r="N2566" t="str">
        <f t="shared" si="440"/>
        <v/>
      </c>
      <c r="O2566" t="str">
        <f t="shared" si="441"/>
        <v/>
      </c>
      <c r="P2566" t="str">
        <f t="shared" si="442"/>
        <v/>
      </c>
      <c r="Q2566" t="str">
        <f t="shared" si="443"/>
        <v/>
      </c>
      <c r="R2566" t="str">
        <f t="shared" si="444"/>
        <v/>
      </c>
      <c r="S2566" t="str">
        <f t="shared" si="445"/>
        <v/>
      </c>
      <c r="T2566" t="str">
        <f t="shared" si="446"/>
        <v/>
      </c>
      <c r="U2566" t="str">
        <f t="shared" si="447"/>
        <v/>
      </c>
      <c r="V2566" t="str">
        <f t="shared" si="448"/>
        <v/>
      </c>
      <c r="W2566" t="str">
        <f t="shared" si="449"/>
        <v/>
      </c>
      <c r="X2566" t="str">
        <f t="shared" si="450"/>
        <v/>
      </c>
    </row>
    <row r="2567" spans="14:24" x14ac:dyDescent="0.55000000000000004">
      <c r="N2567" t="str">
        <f t="shared" si="440"/>
        <v/>
      </c>
      <c r="O2567" t="str">
        <f t="shared" si="441"/>
        <v/>
      </c>
      <c r="P2567" t="str">
        <f t="shared" si="442"/>
        <v/>
      </c>
      <c r="Q2567" t="str">
        <f t="shared" si="443"/>
        <v/>
      </c>
      <c r="R2567" t="str">
        <f t="shared" si="444"/>
        <v/>
      </c>
      <c r="S2567" t="str">
        <f t="shared" si="445"/>
        <v/>
      </c>
      <c r="T2567" t="str">
        <f t="shared" si="446"/>
        <v/>
      </c>
      <c r="U2567" t="str">
        <f t="shared" si="447"/>
        <v/>
      </c>
      <c r="V2567" t="str">
        <f t="shared" si="448"/>
        <v/>
      </c>
      <c r="W2567" t="str">
        <f t="shared" si="449"/>
        <v/>
      </c>
      <c r="X2567" t="str">
        <f t="shared" si="450"/>
        <v/>
      </c>
    </row>
    <row r="2568" spans="14:24" x14ac:dyDescent="0.55000000000000004">
      <c r="N2568" t="str">
        <f t="shared" si="440"/>
        <v/>
      </c>
      <c r="O2568" t="str">
        <f t="shared" si="441"/>
        <v/>
      </c>
      <c r="P2568" t="str">
        <f t="shared" si="442"/>
        <v/>
      </c>
      <c r="Q2568" t="str">
        <f t="shared" si="443"/>
        <v/>
      </c>
      <c r="R2568" t="str">
        <f t="shared" si="444"/>
        <v/>
      </c>
      <c r="S2568" t="str">
        <f t="shared" si="445"/>
        <v/>
      </c>
      <c r="T2568" t="str">
        <f t="shared" si="446"/>
        <v/>
      </c>
      <c r="U2568" t="str">
        <f t="shared" si="447"/>
        <v/>
      </c>
      <c r="V2568" t="str">
        <f t="shared" si="448"/>
        <v/>
      </c>
      <c r="W2568" t="str">
        <f t="shared" si="449"/>
        <v/>
      </c>
      <c r="X2568" t="str">
        <f t="shared" si="450"/>
        <v/>
      </c>
    </row>
    <row r="2569" spans="14:24" x14ac:dyDescent="0.55000000000000004">
      <c r="N2569" t="str">
        <f t="shared" si="440"/>
        <v/>
      </c>
      <c r="O2569" t="str">
        <f t="shared" si="441"/>
        <v/>
      </c>
      <c r="P2569" t="str">
        <f t="shared" si="442"/>
        <v/>
      </c>
      <c r="Q2569" t="str">
        <f t="shared" si="443"/>
        <v/>
      </c>
      <c r="R2569" t="str">
        <f t="shared" si="444"/>
        <v/>
      </c>
      <c r="S2569" t="str">
        <f t="shared" si="445"/>
        <v/>
      </c>
      <c r="T2569" t="str">
        <f t="shared" si="446"/>
        <v/>
      </c>
      <c r="U2569" t="str">
        <f t="shared" si="447"/>
        <v/>
      </c>
      <c r="V2569" t="str">
        <f t="shared" si="448"/>
        <v/>
      </c>
      <c r="W2569" t="str">
        <f t="shared" si="449"/>
        <v/>
      </c>
      <c r="X2569" t="str">
        <f t="shared" si="450"/>
        <v/>
      </c>
    </row>
    <row r="2570" spans="14:24" x14ac:dyDescent="0.55000000000000004">
      <c r="N2570" t="str">
        <f t="shared" si="440"/>
        <v/>
      </c>
      <c r="O2570" t="str">
        <f t="shared" si="441"/>
        <v/>
      </c>
      <c r="P2570" t="str">
        <f t="shared" si="442"/>
        <v/>
      </c>
      <c r="Q2570" t="str">
        <f t="shared" si="443"/>
        <v/>
      </c>
      <c r="R2570" t="str">
        <f t="shared" si="444"/>
        <v/>
      </c>
      <c r="S2570" t="str">
        <f t="shared" si="445"/>
        <v/>
      </c>
      <c r="T2570" t="str">
        <f t="shared" si="446"/>
        <v/>
      </c>
      <c r="U2570" t="str">
        <f t="shared" si="447"/>
        <v/>
      </c>
      <c r="V2570" t="str">
        <f t="shared" si="448"/>
        <v/>
      </c>
      <c r="W2570" t="str">
        <f t="shared" si="449"/>
        <v/>
      </c>
      <c r="X2570" t="str">
        <f t="shared" si="450"/>
        <v/>
      </c>
    </row>
    <row r="2571" spans="14:24" x14ac:dyDescent="0.55000000000000004">
      <c r="N2571" t="str">
        <f t="shared" si="440"/>
        <v/>
      </c>
      <c r="O2571" t="str">
        <f t="shared" si="441"/>
        <v/>
      </c>
      <c r="P2571" t="str">
        <f t="shared" si="442"/>
        <v/>
      </c>
      <c r="Q2571" t="str">
        <f t="shared" si="443"/>
        <v/>
      </c>
      <c r="R2571" t="str">
        <f t="shared" si="444"/>
        <v/>
      </c>
      <c r="S2571" t="str">
        <f t="shared" si="445"/>
        <v/>
      </c>
      <c r="T2571" t="str">
        <f t="shared" si="446"/>
        <v/>
      </c>
      <c r="U2571" t="str">
        <f t="shared" si="447"/>
        <v/>
      </c>
      <c r="V2571" t="str">
        <f t="shared" si="448"/>
        <v/>
      </c>
      <c r="W2571" t="str">
        <f t="shared" si="449"/>
        <v/>
      </c>
      <c r="X2571" t="str">
        <f t="shared" si="450"/>
        <v/>
      </c>
    </row>
    <row r="2572" spans="14:24" x14ac:dyDescent="0.55000000000000004">
      <c r="N2572" t="str">
        <f t="shared" si="440"/>
        <v/>
      </c>
      <c r="O2572" t="str">
        <f t="shared" si="441"/>
        <v/>
      </c>
      <c r="P2572" t="str">
        <f t="shared" si="442"/>
        <v/>
      </c>
      <c r="Q2572" t="str">
        <f t="shared" si="443"/>
        <v/>
      </c>
      <c r="R2572" t="str">
        <f t="shared" si="444"/>
        <v/>
      </c>
      <c r="S2572" t="str">
        <f t="shared" si="445"/>
        <v/>
      </c>
      <c r="T2572" t="str">
        <f t="shared" si="446"/>
        <v/>
      </c>
      <c r="U2572" t="str">
        <f t="shared" si="447"/>
        <v/>
      </c>
      <c r="V2572" t="str">
        <f t="shared" si="448"/>
        <v/>
      </c>
      <c r="W2572" t="str">
        <f t="shared" si="449"/>
        <v/>
      </c>
      <c r="X2572" t="str">
        <f t="shared" si="450"/>
        <v/>
      </c>
    </row>
    <row r="2573" spans="14:24" x14ac:dyDescent="0.55000000000000004">
      <c r="N2573" t="str">
        <f t="shared" si="440"/>
        <v/>
      </c>
      <c r="O2573" t="str">
        <f t="shared" si="441"/>
        <v/>
      </c>
      <c r="P2573" t="str">
        <f t="shared" si="442"/>
        <v/>
      </c>
      <c r="Q2573" t="str">
        <f t="shared" si="443"/>
        <v/>
      </c>
      <c r="R2573" t="str">
        <f t="shared" si="444"/>
        <v/>
      </c>
      <c r="S2573" t="str">
        <f t="shared" si="445"/>
        <v/>
      </c>
      <c r="T2573" t="str">
        <f t="shared" si="446"/>
        <v/>
      </c>
      <c r="U2573" t="str">
        <f t="shared" si="447"/>
        <v/>
      </c>
      <c r="V2573" t="str">
        <f t="shared" si="448"/>
        <v/>
      </c>
      <c r="W2573" t="str">
        <f t="shared" si="449"/>
        <v/>
      </c>
      <c r="X2573" t="str">
        <f t="shared" si="450"/>
        <v/>
      </c>
    </row>
    <row r="2574" spans="14:24" x14ac:dyDescent="0.55000000000000004">
      <c r="N2574" t="str">
        <f t="shared" si="440"/>
        <v/>
      </c>
      <c r="O2574" t="str">
        <f t="shared" si="441"/>
        <v/>
      </c>
      <c r="P2574" t="str">
        <f t="shared" si="442"/>
        <v/>
      </c>
      <c r="Q2574" t="str">
        <f t="shared" si="443"/>
        <v/>
      </c>
      <c r="R2574" t="str">
        <f t="shared" si="444"/>
        <v/>
      </c>
      <c r="S2574" t="str">
        <f t="shared" si="445"/>
        <v/>
      </c>
      <c r="T2574" t="str">
        <f t="shared" si="446"/>
        <v/>
      </c>
      <c r="U2574" t="str">
        <f t="shared" si="447"/>
        <v/>
      </c>
      <c r="V2574" t="str">
        <f t="shared" si="448"/>
        <v/>
      </c>
      <c r="W2574" t="str">
        <f t="shared" si="449"/>
        <v/>
      </c>
      <c r="X2574" t="str">
        <f t="shared" si="450"/>
        <v/>
      </c>
    </row>
    <row r="2575" spans="14:24" x14ac:dyDescent="0.55000000000000004">
      <c r="N2575" t="str">
        <f t="shared" si="440"/>
        <v/>
      </c>
      <c r="O2575" t="str">
        <f t="shared" si="441"/>
        <v/>
      </c>
      <c r="P2575" t="str">
        <f t="shared" si="442"/>
        <v/>
      </c>
      <c r="Q2575" t="str">
        <f t="shared" si="443"/>
        <v/>
      </c>
      <c r="R2575" t="str">
        <f t="shared" si="444"/>
        <v/>
      </c>
      <c r="S2575" t="str">
        <f t="shared" si="445"/>
        <v/>
      </c>
      <c r="T2575" t="str">
        <f t="shared" si="446"/>
        <v/>
      </c>
      <c r="U2575" t="str">
        <f t="shared" si="447"/>
        <v/>
      </c>
      <c r="V2575" t="str">
        <f t="shared" si="448"/>
        <v/>
      </c>
      <c r="W2575" t="str">
        <f t="shared" si="449"/>
        <v/>
      </c>
      <c r="X2575" t="str">
        <f t="shared" si="450"/>
        <v/>
      </c>
    </row>
    <row r="2576" spans="14:24" x14ac:dyDescent="0.55000000000000004">
      <c r="N2576" t="str">
        <f t="shared" si="440"/>
        <v/>
      </c>
      <c r="O2576" t="str">
        <f t="shared" si="441"/>
        <v/>
      </c>
      <c r="P2576" t="str">
        <f t="shared" si="442"/>
        <v/>
      </c>
      <c r="Q2576" t="str">
        <f t="shared" si="443"/>
        <v/>
      </c>
      <c r="R2576" t="str">
        <f t="shared" si="444"/>
        <v/>
      </c>
      <c r="S2576" t="str">
        <f t="shared" si="445"/>
        <v/>
      </c>
      <c r="T2576" t="str">
        <f t="shared" si="446"/>
        <v/>
      </c>
      <c r="U2576" t="str">
        <f t="shared" si="447"/>
        <v/>
      </c>
      <c r="V2576" t="str">
        <f t="shared" si="448"/>
        <v/>
      </c>
      <c r="W2576" t="str">
        <f t="shared" si="449"/>
        <v/>
      </c>
      <c r="X2576" t="str">
        <f t="shared" si="450"/>
        <v/>
      </c>
    </row>
    <row r="2577" spans="14:24" x14ac:dyDescent="0.55000000000000004">
      <c r="N2577" t="str">
        <f t="shared" si="440"/>
        <v/>
      </c>
      <c r="O2577" t="str">
        <f t="shared" si="441"/>
        <v/>
      </c>
      <c r="P2577" t="str">
        <f t="shared" si="442"/>
        <v/>
      </c>
      <c r="Q2577" t="str">
        <f t="shared" si="443"/>
        <v/>
      </c>
      <c r="R2577" t="str">
        <f t="shared" si="444"/>
        <v/>
      </c>
      <c r="S2577" t="str">
        <f t="shared" si="445"/>
        <v/>
      </c>
      <c r="T2577" t="str">
        <f t="shared" si="446"/>
        <v/>
      </c>
      <c r="U2577" t="str">
        <f t="shared" si="447"/>
        <v/>
      </c>
      <c r="V2577" t="str">
        <f t="shared" si="448"/>
        <v/>
      </c>
      <c r="W2577" t="str">
        <f t="shared" si="449"/>
        <v/>
      </c>
      <c r="X2577" t="str">
        <f t="shared" si="450"/>
        <v/>
      </c>
    </row>
    <row r="2578" spans="14:24" x14ac:dyDescent="0.55000000000000004">
      <c r="N2578" t="str">
        <f t="shared" si="440"/>
        <v/>
      </c>
      <c r="O2578" t="str">
        <f t="shared" si="441"/>
        <v/>
      </c>
      <c r="P2578" t="str">
        <f t="shared" si="442"/>
        <v/>
      </c>
      <c r="Q2578" t="str">
        <f t="shared" si="443"/>
        <v/>
      </c>
      <c r="R2578" t="str">
        <f t="shared" si="444"/>
        <v/>
      </c>
      <c r="S2578" t="str">
        <f t="shared" si="445"/>
        <v/>
      </c>
      <c r="T2578" t="str">
        <f t="shared" si="446"/>
        <v/>
      </c>
      <c r="U2578" t="str">
        <f t="shared" si="447"/>
        <v/>
      </c>
      <c r="V2578" t="str">
        <f t="shared" si="448"/>
        <v/>
      </c>
      <c r="W2578" t="str">
        <f t="shared" si="449"/>
        <v/>
      </c>
      <c r="X2578" t="str">
        <f t="shared" si="450"/>
        <v/>
      </c>
    </row>
    <row r="2579" spans="14:24" x14ac:dyDescent="0.55000000000000004">
      <c r="N2579" t="str">
        <f t="shared" si="440"/>
        <v/>
      </c>
      <c r="O2579" t="str">
        <f t="shared" si="441"/>
        <v/>
      </c>
      <c r="P2579" t="str">
        <f t="shared" si="442"/>
        <v/>
      </c>
      <c r="Q2579" t="str">
        <f t="shared" si="443"/>
        <v/>
      </c>
      <c r="R2579" t="str">
        <f t="shared" si="444"/>
        <v/>
      </c>
      <c r="S2579" t="str">
        <f t="shared" si="445"/>
        <v/>
      </c>
      <c r="T2579" t="str">
        <f t="shared" si="446"/>
        <v/>
      </c>
      <c r="U2579" t="str">
        <f t="shared" si="447"/>
        <v/>
      </c>
      <c r="V2579" t="str">
        <f t="shared" si="448"/>
        <v/>
      </c>
      <c r="W2579" t="str">
        <f t="shared" si="449"/>
        <v/>
      </c>
      <c r="X2579" t="str">
        <f t="shared" si="450"/>
        <v/>
      </c>
    </row>
    <row r="2580" spans="14:24" x14ac:dyDescent="0.55000000000000004">
      <c r="N2580" t="str">
        <f t="shared" si="440"/>
        <v/>
      </c>
      <c r="O2580" t="str">
        <f t="shared" si="441"/>
        <v/>
      </c>
      <c r="P2580" t="str">
        <f t="shared" si="442"/>
        <v/>
      </c>
      <c r="Q2580" t="str">
        <f t="shared" si="443"/>
        <v/>
      </c>
      <c r="R2580" t="str">
        <f t="shared" si="444"/>
        <v/>
      </c>
      <c r="S2580" t="str">
        <f t="shared" si="445"/>
        <v/>
      </c>
      <c r="T2580" t="str">
        <f t="shared" si="446"/>
        <v/>
      </c>
      <c r="U2580" t="str">
        <f t="shared" si="447"/>
        <v/>
      </c>
      <c r="V2580" t="str">
        <f t="shared" si="448"/>
        <v/>
      </c>
      <c r="W2580" t="str">
        <f t="shared" si="449"/>
        <v/>
      </c>
      <c r="X2580" t="str">
        <f t="shared" si="450"/>
        <v/>
      </c>
    </row>
    <row r="2581" spans="14:24" x14ac:dyDescent="0.55000000000000004">
      <c r="N2581" t="str">
        <f t="shared" si="440"/>
        <v/>
      </c>
      <c r="O2581" t="str">
        <f t="shared" si="441"/>
        <v/>
      </c>
      <c r="P2581" t="str">
        <f t="shared" si="442"/>
        <v/>
      </c>
      <c r="Q2581" t="str">
        <f t="shared" si="443"/>
        <v/>
      </c>
      <c r="R2581" t="str">
        <f t="shared" si="444"/>
        <v/>
      </c>
      <c r="S2581" t="str">
        <f t="shared" si="445"/>
        <v/>
      </c>
      <c r="T2581" t="str">
        <f t="shared" si="446"/>
        <v/>
      </c>
      <c r="U2581" t="str">
        <f t="shared" si="447"/>
        <v/>
      </c>
      <c r="V2581" t="str">
        <f t="shared" si="448"/>
        <v/>
      </c>
      <c r="W2581" t="str">
        <f t="shared" si="449"/>
        <v/>
      </c>
      <c r="X2581" t="str">
        <f t="shared" si="450"/>
        <v/>
      </c>
    </row>
    <row r="2582" spans="14:24" x14ac:dyDescent="0.55000000000000004">
      <c r="N2582" t="str">
        <f t="shared" si="440"/>
        <v/>
      </c>
      <c r="O2582" t="str">
        <f t="shared" si="441"/>
        <v/>
      </c>
      <c r="P2582" t="str">
        <f t="shared" si="442"/>
        <v/>
      </c>
      <c r="Q2582" t="str">
        <f t="shared" si="443"/>
        <v/>
      </c>
      <c r="R2582" t="str">
        <f t="shared" si="444"/>
        <v/>
      </c>
      <c r="S2582" t="str">
        <f t="shared" si="445"/>
        <v/>
      </c>
      <c r="T2582" t="str">
        <f t="shared" si="446"/>
        <v/>
      </c>
      <c r="U2582" t="str">
        <f t="shared" si="447"/>
        <v/>
      </c>
      <c r="V2582" t="str">
        <f t="shared" si="448"/>
        <v/>
      </c>
      <c r="W2582" t="str">
        <f t="shared" si="449"/>
        <v/>
      </c>
      <c r="X2582" t="str">
        <f t="shared" si="450"/>
        <v/>
      </c>
    </row>
    <row r="2583" spans="14:24" x14ac:dyDescent="0.55000000000000004">
      <c r="N2583" t="str">
        <f t="shared" si="440"/>
        <v/>
      </c>
      <c r="O2583" t="str">
        <f t="shared" si="441"/>
        <v/>
      </c>
      <c r="P2583" t="str">
        <f t="shared" si="442"/>
        <v/>
      </c>
      <c r="Q2583" t="str">
        <f t="shared" si="443"/>
        <v/>
      </c>
      <c r="R2583" t="str">
        <f t="shared" si="444"/>
        <v/>
      </c>
      <c r="S2583" t="str">
        <f t="shared" si="445"/>
        <v/>
      </c>
      <c r="T2583" t="str">
        <f t="shared" si="446"/>
        <v/>
      </c>
      <c r="U2583" t="str">
        <f t="shared" si="447"/>
        <v/>
      </c>
      <c r="V2583" t="str">
        <f t="shared" si="448"/>
        <v/>
      </c>
      <c r="W2583" t="str">
        <f t="shared" si="449"/>
        <v/>
      </c>
      <c r="X2583" t="str">
        <f t="shared" si="450"/>
        <v/>
      </c>
    </row>
    <row r="2584" spans="14:24" x14ac:dyDescent="0.55000000000000004">
      <c r="N2584" t="str">
        <f t="shared" si="440"/>
        <v/>
      </c>
      <c r="O2584" t="str">
        <f t="shared" si="441"/>
        <v/>
      </c>
      <c r="P2584" t="str">
        <f t="shared" si="442"/>
        <v/>
      </c>
      <c r="Q2584" t="str">
        <f t="shared" si="443"/>
        <v/>
      </c>
      <c r="R2584" t="str">
        <f t="shared" si="444"/>
        <v/>
      </c>
      <c r="S2584" t="str">
        <f t="shared" si="445"/>
        <v/>
      </c>
      <c r="T2584" t="str">
        <f t="shared" si="446"/>
        <v/>
      </c>
      <c r="U2584" t="str">
        <f t="shared" si="447"/>
        <v/>
      </c>
      <c r="V2584" t="str">
        <f t="shared" si="448"/>
        <v/>
      </c>
      <c r="W2584" t="str">
        <f t="shared" si="449"/>
        <v/>
      </c>
      <c r="X2584" t="str">
        <f t="shared" si="450"/>
        <v/>
      </c>
    </row>
    <row r="2585" spans="14:24" x14ac:dyDescent="0.55000000000000004">
      <c r="N2585" t="str">
        <f t="shared" si="440"/>
        <v/>
      </c>
      <c r="O2585" t="str">
        <f t="shared" si="441"/>
        <v/>
      </c>
      <c r="P2585" t="str">
        <f t="shared" si="442"/>
        <v/>
      </c>
      <c r="Q2585" t="str">
        <f t="shared" si="443"/>
        <v/>
      </c>
      <c r="R2585" t="str">
        <f t="shared" si="444"/>
        <v/>
      </c>
      <c r="S2585" t="str">
        <f t="shared" si="445"/>
        <v/>
      </c>
      <c r="T2585" t="str">
        <f t="shared" si="446"/>
        <v/>
      </c>
      <c r="U2585" t="str">
        <f t="shared" si="447"/>
        <v/>
      </c>
      <c r="V2585" t="str">
        <f t="shared" si="448"/>
        <v/>
      </c>
      <c r="W2585" t="str">
        <f t="shared" si="449"/>
        <v/>
      </c>
      <c r="X2585" t="str">
        <f t="shared" si="450"/>
        <v/>
      </c>
    </row>
    <row r="2586" spans="14:24" x14ac:dyDescent="0.55000000000000004">
      <c r="N2586" t="str">
        <f t="shared" si="440"/>
        <v/>
      </c>
      <c r="O2586" t="str">
        <f t="shared" si="441"/>
        <v/>
      </c>
      <c r="P2586" t="str">
        <f t="shared" si="442"/>
        <v/>
      </c>
      <c r="Q2586" t="str">
        <f t="shared" si="443"/>
        <v/>
      </c>
      <c r="R2586" t="str">
        <f t="shared" si="444"/>
        <v/>
      </c>
      <c r="S2586" t="str">
        <f t="shared" si="445"/>
        <v/>
      </c>
      <c r="T2586" t="str">
        <f t="shared" si="446"/>
        <v/>
      </c>
      <c r="U2586" t="str">
        <f t="shared" si="447"/>
        <v/>
      </c>
      <c r="V2586" t="str">
        <f t="shared" si="448"/>
        <v/>
      </c>
      <c r="W2586" t="str">
        <f t="shared" si="449"/>
        <v/>
      </c>
      <c r="X2586" t="str">
        <f t="shared" si="450"/>
        <v/>
      </c>
    </row>
    <row r="2587" spans="14:24" x14ac:dyDescent="0.55000000000000004">
      <c r="N2587" t="str">
        <f t="shared" si="440"/>
        <v/>
      </c>
      <c r="O2587" t="str">
        <f t="shared" si="441"/>
        <v/>
      </c>
      <c r="P2587" t="str">
        <f t="shared" si="442"/>
        <v/>
      </c>
      <c r="Q2587" t="str">
        <f t="shared" si="443"/>
        <v/>
      </c>
      <c r="R2587" t="str">
        <f t="shared" si="444"/>
        <v/>
      </c>
      <c r="S2587" t="str">
        <f t="shared" si="445"/>
        <v/>
      </c>
      <c r="T2587" t="str">
        <f t="shared" si="446"/>
        <v/>
      </c>
      <c r="U2587" t="str">
        <f t="shared" si="447"/>
        <v/>
      </c>
      <c r="V2587" t="str">
        <f t="shared" si="448"/>
        <v/>
      </c>
      <c r="W2587" t="str">
        <f t="shared" si="449"/>
        <v/>
      </c>
      <c r="X2587" t="str">
        <f t="shared" si="450"/>
        <v/>
      </c>
    </row>
    <row r="2588" spans="14:24" x14ac:dyDescent="0.55000000000000004">
      <c r="N2588" t="str">
        <f t="shared" si="440"/>
        <v/>
      </c>
      <c r="O2588" t="str">
        <f t="shared" si="441"/>
        <v/>
      </c>
      <c r="P2588" t="str">
        <f t="shared" si="442"/>
        <v/>
      </c>
      <c r="Q2588" t="str">
        <f t="shared" si="443"/>
        <v/>
      </c>
      <c r="R2588" t="str">
        <f t="shared" si="444"/>
        <v/>
      </c>
      <c r="S2588" t="str">
        <f t="shared" si="445"/>
        <v/>
      </c>
      <c r="T2588" t="str">
        <f t="shared" si="446"/>
        <v/>
      </c>
      <c r="U2588" t="str">
        <f t="shared" si="447"/>
        <v/>
      </c>
      <c r="V2588" t="str">
        <f t="shared" si="448"/>
        <v/>
      </c>
      <c r="W2588" t="str">
        <f t="shared" si="449"/>
        <v/>
      </c>
      <c r="X2588" t="str">
        <f t="shared" si="450"/>
        <v/>
      </c>
    </row>
    <row r="2589" spans="14:24" x14ac:dyDescent="0.55000000000000004">
      <c r="N2589" t="str">
        <f t="shared" si="440"/>
        <v/>
      </c>
      <c r="O2589" t="str">
        <f t="shared" si="441"/>
        <v/>
      </c>
      <c r="P2589" t="str">
        <f t="shared" si="442"/>
        <v/>
      </c>
      <c r="Q2589" t="str">
        <f t="shared" si="443"/>
        <v/>
      </c>
      <c r="R2589" t="str">
        <f t="shared" si="444"/>
        <v/>
      </c>
      <c r="S2589" t="str">
        <f t="shared" si="445"/>
        <v/>
      </c>
      <c r="T2589" t="str">
        <f t="shared" si="446"/>
        <v/>
      </c>
      <c r="U2589" t="str">
        <f t="shared" si="447"/>
        <v/>
      </c>
      <c r="V2589" t="str">
        <f t="shared" si="448"/>
        <v/>
      </c>
      <c r="W2589" t="str">
        <f t="shared" si="449"/>
        <v/>
      </c>
      <c r="X2589" t="str">
        <f t="shared" si="450"/>
        <v/>
      </c>
    </row>
    <row r="2590" spans="14:24" x14ac:dyDescent="0.55000000000000004">
      <c r="N2590" t="str">
        <f t="shared" si="440"/>
        <v/>
      </c>
      <c r="O2590" t="str">
        <f t="shared" si="441"/>
        <v/>
      </c>
      <c r="P2590" t="str">
        <f t="shared" si="442"/>
        <v/>
      </c>
      <c r="Q2590" t="str">
        <f t="shared" si="443"/>
        <v/>
      </c>
      <c r="R2590" t="str">
        <f t="shared" si="444"/>
        <v/>
      </c>
      <c r="S2590" t="str">
        <f t="shared" si="445"/>
        <v/>
      </c>
      <c r="T2590" t="str">
        <f t="shared" si="446"/>
        <v/>
      </c>
      <c r="U2590" t="str">
        <f t="shared" si="447"/>
        <v/>
      </c>
      <c r="V2590" t="str">
        <f t="shared" si="448"/>
        <v/>
      </c>
      <c r="W2590" t="str">
        <f t="shared" si="449"/>
        <v/>
      </c>
      <c r="X2590" t="str">
        <f t="shared" si="450"/>
        <v/>
      </c>
    </row>
    <row r="2591" spans="14:24" x14ac:dyDescent="0.55000000000000004">
      <c r="N2591" t="str">
        <f t="shared" si="440"/>
        <v/>
      </c>
      <c r="O2591" t="str">
        <f t="shared" si="441"/>
        <v/>
      </c>
      <c r="P2591" t="str">
        <f t="shared" si="442"/>
        <v/>
      </c>
      <c r="Q2591" t="str">
        <f t="shared" si="443"/>
        <v/>
      </c>
      <c r="R2591" t="str">
        <f t="shared" si="444"/>
        <v/>
      </c>
      <c r="S2591" t="str">
        <f t="shared" si="445"/>
        <v/>
      </c>
      <c r="T2591" t="str">
        <f t="shared" si="446"/>
        <v/>
      </c>
      <c r="U2591" t="str">
        <f t="shared" si="447"/>
        <v/>
      </c>
      <c r="V2591" t="str">
        <f t="shared" si="448"/>
        <v/>
      </c>
      <c r="W2591" t="str">
        <f t="shared" si="449"/>
        <v/>
      </c>
      <c r="X2591" t="str">
        <f t="shared" si="450"/>
        <v/>
      </c>
    </row>
    <row r="2592" spans="14:24" x14ac:dyDescent="0.55000000000000004">
      <c r="N2592" t="str">
        <f t="shared" si="440"/>
        <v/>
      </c>
      <c r="O2592" t="str">
        <f t="shared" si="441"/>
        <v/>
      </c>
      <c r="P2592" t="str">
        <f t="shared" si="442"/>
        <v/>
      </c>
      <c r="Q2592" t="str">
        <f t="shared" si="443"/>
        <v/>
      </c>
      <c r="R2592" t="str">
        <f t="shared" si="444"/>
        <v/>
      </c>
      <c r="S2592" t="str">
        <f t="shared" si="445"/>
        <v/>
      </c>
      <c r="T2592" t="str">
        <f t="shared" si="446"/>
        <v/>
      </c>
      <c r="U2592" t="str">
        <f t="shared" si="447"/>
        <v/>
      </c>
      <c r="V2592" t="str">
        <f t="shared" si="448"/>
        <v/>
      </c>
      <c r="W2592" t="str">
        <f t="shared" si="449"/>
        <v/>
      </c>
      <c r="X2592" t="str">
        <f t="shared" si="450"/>
        <v/>
      </c>
    </row>
    <row r="2593" spans="14:24" x14ac:dyDescent="0.55000000000000004">
      <c r="N2593" t="str">
        <f t="shared" si="440"/>
        <v/>
      </c>
      <c r="O2593" t="str">
        <f t="shared" si="441"/>
        <v/>
      </c>
      <c r="P2593" t="str">
        <f t="shared" si="442"/>
        <v/>
      </c>
      <c r="Q2593" t="str">
        <f t="shared" si="443"/>
        <v/>
      </c>
      <c r="R2593" t="str">
        <f t="shared" si="444"/>
        <v/>
      </c>
      <c r="S2593" t="str">
        <f t="shared" si="445"/>
        <v/>
      </c>
      <c r="T2593" t="str">
        <f t="shared" si="446"/>
        <v/>
      </c>
      <c r="U2593" t="str">
        <f t="shared" si="447"/>
        <v/>
      </c>
      <c r="V2593" t="str">
        <f t="shared" si="448"/>
        <v/>
      </c>
      <c r="W2593" t="str">
        <f t="shared" si="449"/>
        <v/>
      </c>
      <c r="X2593" t="str">
        <f t="shared" si="450"/>
        <v/>
      </c>
    </row>
    <row r="2594" spans="14:24" x14ac:dyDescent="0.55000000000000004">
      <c r="N2594" t="str">
        <f t="shared" si="440"/>
        <v/>
      </c>
      <c r="O2594" t="str">
        <f t="shared" si="441"/>
        <v/>
      </c>
      <c r="P2594" t="str">
        <f t="shared" si="442"/>
        <v/>
      </c>
      <c r="Q2594" t="str">
        <f t="shared" si="443"/>
        <v/>
      </c>
      <c r="R2594" t="str">
        <f t="shared" si="444"/>
        <v/>
      </c>
      <c r="S2594" t="str">
        <f t="shared" si="445"/>
        <v/>
      </c>
      <c r="T2594" t="str">
        <f t="shared" si="446"/>
        <v/>
      </c>
      <c r="U2594" t="str">
        <f t="shared" si="447"/>
        <v/>
      </c>
      <c r="V2594" t="str">
        <f t="shared" si="448"/>
        <v/>
      </c>
      <c r="W2594" t="str">
        <f t="shared" si="449"/>
        <v/>
      </c>
      <c r="X2594" t="str">
        <f t="shared" si="450"/>
        <v/>
      </c>
    </row>
    <row r="2595" spans="14:24" x14ac:dyDescent="0.55000000000000004">
      <c r="N2595" t="str">
        <f t="shared" si="440"/>
        <v/>
      </c>
      <c r="O2595" t="str">
        <f t="shared" si="441"/>
        <v/>
      </c>
      <c r="P2595" t="str">
        <f t="shared" si="442"/>
        <v/>
      </c>
      <c r="Q2595" t="str">
        <f t="shared" si="443"/>
        <v/>
      </c>
      <c r="R2595" t="str">
        <f t="shared" si="444"/>
        <v/>
      </c>
      <c r="S2595" t="str">
        <f t="shared" si="445"/>
        <v/>
      </c>
      <c r="T2595" t="str">
        <f t="shared" si="446"/>
        <v/>
      </c>
      <c r="U2595" t="str">
        <f t="shared" si="447"/>
        <v/>
      </c>
      <c r="V2595" t="str">
        <f t="shared" si="448"/>
        <v/>
      </c>
      <c r="W2595" t="str">
        <f t="shared" si="449"/>
        <v/>
      </c>
      <c r="X2595" t="str">
        <f t="shared" si="450"/>
        <v/>
      </c>
    </row>
    <row r="2596" spans="14:24" x14ac:dyDescent="0.55000000000000004">
      <c r="N2596" t="str">
        <f t="shared" si="440"/>
        <v/>
      </c>
      <c r="O2596" t="str">
        <f t="shared" si="441"/>
        <v/>
      </c>
      <c r="P2596" t="str">
        <f t="shared" si="442"/>
        <v/>
      </c>
      <c r="Q2596" t="str">
        <f t="shared" si="443"/>
        <v/>
      </c>
      <c r="R2596" t="str">
        <f t="shared" si="444"/>
        <v/>
      </c>
      <c r="S2596" t="str">
        <f t="shared" si="445"/>
        <v/>
      </c>
      <c r="T2596" t="str">
        <f t="shared" si="446"/>
        <v/>
      </c>
      <c r="U2596" t="str">
        <f t="shared" si="447"/>
        <v/>
      </c>
      <c r="V2596" t="str">
        <f t="shared" si="448"/>
        <v/>
      </c>
      <c r="W2596" t="str">
        <f t="shared" si="449"/>
        <v/>
      </c>
      <c r="X2596" t="str">
        <f t="shared" si="450"/>
        <v/>
      </c>
    </row>
    <row r="2597" spans="14:24" x14ac:dyDescent="0.55000000000000004">
      <c r="N2597" t="str">
        <f t="shared" si="440"/>
        <v/>
      </c>
      <c r="O2597" t="str">
        <f t="shared" si="441"/>
        <v/>
      </c>
      <c r="P2597" t="str">
        <f t="shared" si="442"/>
        <v/>
      </c>
      <c r="Q2597" t="str">
        <f t="shared" si="443"/>
        <v/>
      </c>
      <c r="R2597" t="str">
        <f t="shared" si="444"/>
        <v/>
      </c>
      <c r="S2597" t="str">
        <f t="shared" si="445"/>
        <v/>
      </c>
      <c r="T2597" t="str">
        <f t="shared" si="446"/>
        <v/>
      </c>
      <c r="U2597" t="str">
        <f t="shared" si="447"/>
        <v/>
      </c>
      <c r="V2597" t="str">
        <f t="shared" si="448"/>
        <v/>
      </c>
      <c r="W2597" t="str">
        <f t="shared" si="449"/>
        <v/>
      </c>
      <c r="X2597" t="str">
        <f t="shared" si="450"/>
        <v/>
      </c>
    </row>
    <row r="2598" spans="14:24" x14ac:dyDescent="0.55000000000000004">
      <c r="N2598" t="str">
        <f t="shared" si="440"/>
        <v/>
      </c>
      <c r="O2598" t="str">
        <f t="shared" si="441"/>
        <v/>
      </c>
      <c r="P2598" t="str">
        <f t="shared" si="442"/>
        <v/>
      </c>
      <c r="Q2598" t="str">
        <f t="shared" si="443"/>
        <v/>
      </c>
      <c r="R2598" t="str">
        <f t="shared" si="444"/>
        <v/>
      </c>
      <c r="S2598" t="str">
        <f t="shared" si="445"/>
        <v/>
      </c>
      <c r="T2598" t="str">
        <f t="shared" si="446"/>
        <v/>
      </c>
      <c r="U2598" t="str">
        <f t="shared" si="447"/>
        <v/>
      </c>
      <c r="V2598" t="str">
        <f t="shared" si="448"/>
        <v/>
      </c>
      <c r="W2598" t="str">
        <f t="shared" si="449"/>
        <v/>
      </c>
      <c r="X2598" t="str">
        <f t="shared" si="450"/>
        <v/>
      </c>
    </row>
    <row r="2599" spans="14:24" x14ac:dyDescent="0.55000000000000004">
      <c r="N2599" t="str">
        <f t="shared" si="440"/>
        <v/>
      </c>
      <c r="O2599" t="str">
        <f t="shared" si="441"/>
        <v/>
      </c>
      <c r="P2599" t="str">
        <f t="shared" si="442"/>
        <v/>
      </c>
      <c r="Q2599" t="str">
        <f t="shared" si="443"/>
        <v/>
      </c>
      <c r="R2599" t="str">
        <f t="shared" si="444"/>
        <v/>
      </c>
      <c r="S2599" t="str">
        <f t="shared" si="445"/>
        <v/>
      </c>
      <c r="T2599" t="str">
        <f t="shared" si="446"/>
        <v/>
      </c>
      <c r="U2599" t="str">
        <f t="shared" si="447"/>
        <v/>
      </c>
      <c r="V2599" t="str">
        <f t="shared" si="448"/>
        <v/>
      </c>
      <c r="W2599" t="str">
        <f t="shared" si="449"/>
        <v/>
      </c>
      <c r="X2599" t="str">
        <f t="shared" si="450"/>
        <v/>
      </c>
    </row>
    <row r="2600" spans="14:24" x14ac:dyDescent="0.55000000000000004">
      <c r="N2600" t="str">
        <f t="shared" si="440"/>
        <v/>
      </c>
      <c r="O2600" t="str">
        <f t="shared" si="441"/>
        <v/>
      </c>
      <c r="P2600" t="str">
        <f t="shared" si="442"/>
        <v/>
      </c>
      <c r="Q2600" t="str">
        <f t="shared" si="443"/>
        <v/>
      </c>
      <c r="R2600" t="str">
        <f t="shared" si="444"/>
        <v/>
      </c>
      <c r="S2600" t="str">
        <f t="shared" si="445"/>
        <v/>
      </c>
      <c r="T2600" t="str">
        <f t="shared" si="446"/>
        <v/>
      </c>
      <c r="U2600" t="str">
        <f t="shared" si="447"/>
        <v/>
      </c>
      <c r="V2600" t="str">
        <f t="shared" si="448"/>
        <v/>
      </c>
      <c r="W2600" t="str">
        <f t="shared" si="449"/>
        <v/>
      </c>
      <c r="X2600" t="str">
        <f t="shared" si="450"/>
        <v/>
      </c>
    </row>
    <row r="2601" spans="14:24" x14ac:dyDescent="0.55000000000000004">
      <c r="N2601" t="str">
        <f t="shared" si="440"/>
        <v/>
      </c>
      <c r="O2601" t="str">
        <f t="shared" si="441"/>
        <v/>
      </c>
      <c r="P2601" t="str">
        <f t="shared" si="442"/>
        <v/>
      </c>
      <c r="Q2601" t="str">
        <f t="shared" si="443"/>
        <v/>
      </c>
      <c r="R2601" t="str">
        <f t="shared" si="444"/>
        <v/>
      </c>
      <c r="S2601" t="str">
        <f t="shared" si="445"/>
        <v/>
      </c>
      <c r="T2601" t="str">
        <f t="shared" si="446"/>
        <v/>
      </c>
      <c r="U2601" t="str">
        <f t="shared" si="447"/>
        <v/>
      </c>
      <c r="V2601" t="str">
        <f t="shared" si="448"/>
        <v/>
      </c>
      <c r="W2601" t="str">
        <f t="shared" si="449"/>
        <v/>
      </c>
      <c r="X2601" t="str">
        <f t="shared" si="450"/>
        <v/>
      </c>
    </row>
    <row r="2602" spans="14:24" x14ac:dyDescent="0.55000000000000004">
      <c r="N2602" t="str">
        <f t="shared" si="440"/>
        <v/>
      </c>
      <c r="O2602" t="str">
        <f t="shared" si="441"/>
        <v/>
      </c>
      <c r="P2602" t="str">
        <f t="shared" si="442"/>
        <v/>
      </c>
      <c r="Q2602" t="str">
        <f t="shared" si="443"/>
        <v/>
      </c>
      <c r="R2602" t="str">
        <f t="shared" si="444"/>
        <v/>
      </c>
      <c r="S2602" t="str">
        <f t="shared" si="445"/>
        <v/>
      </c>
      <c r="T2602" t="str">
        <f t="shared" si="446"/>
        <v/>
      </c>
      <c r="U2602" t="str">
        <f t="shared" si="447"/>
        <v/>
      </c>
      <c r="V2602" t="str">
        <f t="shared" si="448"/>
        <v/>
      </c>
      <c r="W2602" t="str">
        <f t="shared" si="449"/>
        <v/>
      </c>
      <c r="X2602" t="str">
        <f t="shared" si="450"/>
        <v/>
      </c>
    </row>
    <row r="2603" spans="14:24" x14ac:dyDescent="0.55000000000000004">
      <c r="N2603" t="str">
        <f t="shared" si="440"/>
        <v/>
      </c>
      <c r="O2603" t="str">
        <f t="shared" si="441"/>
        <v/>
      </c>
      <c r="P2603" t="str">
        <f t="shared" si="442"/>
        <v/>
      </c>
      <c r="Q2603" t="str">
        <f t="shared" si="443"/>
        <v/>
      </c>
      <c r="R2603" t="str">
        <f t="shared" si="444"/>
        <v/>
      </c>
      <c r="S2603" t="str">
        <f t="shared" si="445"/>
        <v/>
      </c>
      <c r="T2603" t="str">
        <f t="shared" si="446"/>
        <v/>
      </c>
      <c r="U2603" t="str">
        <f t="shared" si="447"/>
        <v/>
      </c>
      <c r="V2603" t="str">
        <f t="shared" si="448"/>
        <v/>
      </c>
      <c r="W2603" t="str">
        <f t="shared" si="449"/>
        <v/>
      </c>
      <c r="X2603" t="str">
        <f t="shared" si="450"/>
        <v/>
      </c>
    </row>
    <row r="2604" spans="14:24" x14ac:dyDescent="0.55000000000000004">
      <c r="N2604" t="str">
        <f t="shared" si="440"/>
        <v/>
      </c>
      <c r="O2604" t="str">
        <f t="shared" si="441"/>
        <v/>
      </c>
      <c r="P2604" t="str">
        <f t="shared" si="442"/>
        <v/>
      </c>
      <c r="Q2604" t="str">
        <f t="shared" si="443"/>
        <v/>
      </c>
      <c r="R2604" t="str">
        <f t="shared" si="444"/>
        <v/>
      </c>
      <c r="S2604" t="str">
        <f t="shared" si="445"/>
        <v/>
      </c>
      <c r="T2604" t="str">
        <f t="shared" si="446"/>
        <v/>
      </c>
      <c r="U2604" t="str">
        <f t="shared" si="447"/>
        <v/>
      </c>
      <c r="V2604" t="str">
        <f t="shared" si="448"/>
        <v/>
      </c>
      <c r="W2604" t="str">
        <f t="shared" si="449"/>
        <v/>
      </c>
      <c r="X2604" t="str">
        <f t="shared" si="450"/>
        <v/>
      </c>
    </row>
    <row r="2605" spans="14:24" x14ac:dyDescent="0.55000000000000004">
      <c r="N2605" t="str">
        <f t="shared" si="440"/>
        <v/>
      </c>
      <c r="O2605" t="str">
        <f t="shared" si="441"/>
        <v/>
      </c>
      <c r="P2605" t="str">
        <f t="shared" si="442"/>
        <v/>
      </c>
      <c r="Q2605" t="str">
        <f t="shared" si="443"/>
        <v/>
      </c>
      <c r="R2605" t="str">
        <f t="shared" si="444"/>
        <v/>
      </c>
      <c r="S2605" t="str">
        <f t="shared" si="445"/>
        <v/>
      </c>
      <c r="T2605" t="str">
        <f t="shared" si="446"/>
        <v/>
      </c>
      <c r="U2605" t="str">
        <f t="shared" si="447"/>
        <v/>
      </c>
      <c r="V2605" t="str">
        <f t="shared" si="448"/>
        <v/>
      </c>
      <c r="W2605" t="str">
        <f t="shared" si="449"/>
        <v/>
      </c>
      <c r="X2605" t="str">
        <f t="shared" si="450"/>
        <v/>
      </c>
    </row>
    <row r="2606" spans="14:24" x14ac:dyDescent="0.55000000000000004">
      <c r="N2606" t="str">
        <f t="shared" si="440"/>
        <v/>
      </c>
      <c r="O2606" t="str">
        <f t="shared" si="441"/>
        <v/>
      </c>
      <c r="P2606" t="str">
        <f t="shared" si="442"/>
        <v/>
      </c>
      <c r="Q2606" t="str">
        <f t="shared" si="443"/>
        <v/>
      </c>
      <c r="R2606" t="str">
        <f t="shared" si="444"/>
        <v/>
      </c>
      <c r="S2606" t="str">
        <f t="shared" si="445"/>
        <v/>
      </c>
      <c r="T2606" t="str">
        <f t="shared" si="446"/>
        <v/>
      </c>
      <c r="U2606" t="str">
        <f t="shared" si="447"/>
        <v/>
      </c>
      <c r="V2606" t="str">
        <f t="shared" si="448"/>
        <v/>
      </c>
      <c r="W2606" t="str">
        <f t="shared" si="449"/>
        <v/>
      </c>
      <c r="X2606" t="str">
        <f t="shared" si="450"/>
        <v/>
      </c>
    </row>
    <row r="2607" spans="14:24" x14ac:dyDescent="0.55000000000000004">
      <c r="N2607" t="str">
        <f t="shared" si="440"/>
        <v/>
      </c>
      <c r="O2607" t="str">
        <f t="shared" si="441"/>
        <v/>
      </c>
      <c r="P2607" t="str">
        <f t="shared" si="442"/>
        <v/>
      </c>
      <c r="Q2607" t="str">
        <f t="shared" si="443"/>
        <v/>
      </c>
      <c r="R2607" t="str">
        <f t="shared" si="444"/>
        <v/>
      </c>
      <c r="S2607" t="str">
        <f t="shared" si="445"/>
        <v/>
      </c>
      <c r="T2607" t="str">
        <f t="shared" si="446"/>
        <v/>
      </c>
      <c r="U2607" t="str">
        <f t="shared" si="447"/>
        <v/>
      </c>
      <c r="V2607" t="str">
        <f t="shared" si="448"/>
        <v/>
      </c>
      <c r="W2607" t="str">
        <f t="shared" si="449"/>
        <v/>
      </c>
      <c r="X2607" t="str">
        <f t="shared" si="450"/>
        <v/>
      </c>
    </row>
    <row r="2608" spans="14:24" x14ac:dyDescent="0.55000000000000004">
      <c r="N2608" t="str">
        <f t="shared" si="440"/>
        <v/>
      </c>
      <c r="O2608" t="str">
        <f t="shared" si="441"/>
        <v/>
      </c>
      <c r="P2608" t="str">
        <f t="shared" si="442"/>
        <v/>
      </c>
      <c r="Q2608" t="str">
        <f t="shared" si="443"/>
        <v/>
      </c>
      <c r="R2608" t="str">
        <f t="shared" si="444"/>
        <v/>
      </c>
      <c r="S2608" t="str">
        <f t="shared" si="445"/>
        <v/>
      </c>
      <c r="T2608" t="str">
        <f t="shared" si="446"/>
        <v/>
      </c>
      <c r="U2608" t="str">
        <f t="shared" si="447"/>
        <v/>
      </c>
      <c r="V2608" t="str">
        <f t="shared" si="448"/>
        <v/>
      </c>
      <c r="W2608" t="str">
        <f t="shared" si="449"/>
        <v/>
      </c>
      <c r="X2608" t="str">
        <f t="shared" si="450"/>
        <v/>
      </c>
    </row>
    <row r="2609" spans="14:24" x14ac:dyDescent="0.55000000000000004">
      <c r="N2609" t="str">
        <f t="shared" si="440"/>
        <v/>
      </c>
      <c r="O2609" t="str">
        <f t="shared" si="441"/>
        <v/>
      </c>
      <c r="P2609" t="str">
        <f t="shared" si="442"/>
        <v/>
      </c>
      <c r="Q2609" t="str">
        <f t="shared" si="443"/>
        <v/>
      </c>
      <c r="R2609" t="str">
        <f t="shared" si="444"/>
        <v/>
      </c>
      <c r="S2609" t="str">
        <f t="shared" si="445"/>
        <v/>
      </c>
      <c r="T2609" t="str">
        <f t="shared" si="446"/>
        <v/>
      </c>
      <c r="U2609" t="str">
        <f t="shared" si="447"/>
        <v/>
      </c>
      <c r="V2609" t="str">
        <f t="shared" si="448"/>
        <v/>
      </c>
      <c r="W2609" t="str">
        <f t="shared" si="449"/>
        <v/>
      </c>
      <c r="X2609" t="str">
        <f t="shared" si="450"/>
        <v/>
      </c>
    </row>
    <row r="2610" spans="14:24" x14ac:dyDescent="0.55000000000000004">
      <c r="N2610" t="str">
        <f t="shared" si="440"/>
        <v/>
      </c>
      <c r="O2610" t="str">
        <f t="shared" si="441"/>
        <v/>
      </c>
      <c r="P2610" t="str">
        <f t="shared" si="442"/>
        <v/>
      </c>
      <c r="Q2610" t="str">
        <f t="shared" si="443"/>
        <v/>
      </c>
      <c r="R2610" t="str">
        <f t="shared" si="444"/>
        <v/>
      </c>
      <c r="S2610" t="str">
        <f t="shared" si="445"/>
        <v/>
      </c>
      <c r="T2610" t="str">
        <f t="shared" si="446"/>
        <v/>
      </c>
      <c r="U2610" t="str">
        <f t="shared" si="447"/>
        <v/>
      </c>
      <c r="V2610" t="str">
        <f t="shared" si="448"/>
        <v/>
      </c>
      <c r="W2610" t="str">
        <f t="shared" si="449"/>
        <v/>
      </c>
      <c r="X2610" t="str">
        <f t="shared" si="450"/>
        <v/>
      </c>
    </row>
    <row r="2611" spans="14:24" x14ac:dyDescent="0.55000000000000004">
      <c r="N2611" t="str">
        <f t="shared" si="440"/>
        <v/>
      </c>
      <c r="O2611" t="str">
        <f t="shared" si="441"/>
        <v/>
      </c>
      <c r="P2611" t="str">
        <f t="shared" si="442"/>
        <v/>
      </c>
      <c r="Q2611" t="str">
        <f t="shared" si="443"/>
        <v/>
      </c>
      <c r="R2611" t="str">
        <f t="shared" si="444"/>
        <v/>
      </c>
      <c r="S2611" t="str">
        <f t="shared" si="445"/>
        <v/>
      </c>
      <c r="T2611" t="str">
        <f t="shared" si="446"/>
        <v/>
      </c>
      <c r="U2611" t="str">
        <f t="shared" si="447"/>
        <v/>
      </c>
      <c r="V2611" t="str">
        <f t="shared" si="448"/>
        <v/>
      </c>
      <c r="W2611" t="str">
        <f t="shared" si="449"/>
        <v/>
      </c>
      <c r="X2611" t="str">
        <f t="shared" si="450"/>
        <v/>
      </c>
    </row>
    <row r="2612" spans="14:24" x14ac:dyDescent="0.55000000000000004">
      <c r="N2612" t="str">
        <f t="shared" si="440"/>
        <v/>
      </c>
      <c r="O2612" t="str">
        <f t="shared" si="441"/>
        <v/>
      </c>
      <c r="P2612" t="str">
        <f t="shared" si="442"/>
        <v/>
      </c>
      <c r="Q2612" t="str">
        <f t="shared" si="443"/>
        <v/>
      </c>
      <c r="R2612" t="str">
        <f t="shared" si="444"/>
        <v/>
      </c>
      <c r="S2612" t="str">
        <f t="shared" si="445"/>
        <v/>
      </c>
      <c r="T2612" t="str">
        <f t="shared" si="446"/>
        <v/>
      </c>
      <c r="U2612" t="str">
        <f t="shared" si="447"/>
        <v/>
      </c>
      <c r="V2612" t="str">
        <f t="shared" si="448"/>
        <v/>
      </c>
      <c r="W2612" t="str">
        <f t="shared" si="449"/>
        <v/>
      </c>
      <c r="X2612" t="str">
        <f t="shared" si="450"/>
        <v/>
      </c>
    </row>
    <row r="2613" spans="14:24" x14ac:dyDescent="0.55000000000000004">
      <c r="N2613" t="str">
        <f t="shared" si="440"/>
        <v/>
      </c>
      <c r="O2613" t="str">
        <f t="shared" si="441"/>
        <v/>
      </c>
      <c r="P2613" t="str">
        <f t="shared" si="442"/>
        <v/>
      </c>
      <c r="Q2613" t="str">
        <f t="shared" si="443"/>
        <v/>
      </c>
      <c r="R2613" t="str">
        <f t="shared" si="444"/>
        <v/>
      </c>
      <c r="S2613" t="str">
        <f t="shared" si="445"/>
        <v/>
      </c>
      <c r="T2613" t="str">
        <f t="shared" si="446"/>
        <v/>
      </c>
      <c r="U2613" t="str">
        <f t="shared" si="447"/>
        <v/>
      </c>
      <c r="V2613" t="str">
        <f t="shared" si="448"/>
        <v/>
      </c>
      <c r="W2613" t="str">
        <f t="shared" si="449"/>
        <v/>
      </c>
      <c r="X2613" t="str">
        <f t="shared" si="450"/>
        <v/>
      </c>
    </row>
    <row r="2614" spans="14:24" x14ac:dyDescent="0.55000000000000004">
      <c r="N2614" t="str">
        <f t="shared" si="440"/>
        <v/>
      </c>
      <c r="O2614" t="str">
        <f t="shared" si="441"/>
        <v/>
      </c>
      <c r="P2614" t="str">
        <f t="shared" si="442"/>
        <v/>
      </c>
      <c r="Q2614" t="str">
        <f t="shared" si="443"/>
        <v/>
      </c>
      <c r="R2614" t="str">
        <f t="shared" si="444"/>
        <v/>
      </c>
      <c r="S2614" t="str">
        <f t="shared" si="445"/>
        <v/>
      </c>
      <c r="T2614" t="str">
        <f t="shared" si="446"/>
        <v/>
      </c>
      <c r="U2614" t="str">
        <f t="shared" si="447"/>
        <v/>
      </c>
      <c r="V2614" t="str">
        <f t="shared" si="448"/>
        <v/>
      </c>
      <c r="W2614" t="str">
        <f t="shared" si="449"/>
        <v/>
      </c>
      <c r="X2614" t="str">
        <f t="shared" si="450"/>
        <v/>
      </c>
    </row>
    <row r="2615" spans="14:24" x14ac:dyDescent="0.55000000000000004">
      <c r="N2615" t="str">
        <f t="shared" si="440"/>
        <v/>
      </c>
      <c r="O2615" t="str">
        <f t="shared" si="441"/>
        <v/>
      </c>
      <c r="P2615" t="str">
        <f t="shared" si="442"/>
        <v/>
      </c>
      <c r="Q2615" t="str">
        <f t="shared" si="443"/>
        <v/>
      </c>
      <c r="R2615" t="str">
        <f t="shared" si="444"/>
        <v/>
      </c>
      <c r="S2615" t="str">
        <f t="shared" si="445"/>
        <v/>
      </c>
      <c r="T2615" t="str">
        <f t="shared" si="446"/>
        <v/>
      </c>
      <c r="U2615" t="str">
        <f t="shared" si="447"/>
        <v/>
      </c>
      <c r="V2615" t="str">
        <f t="shared" si="448"/>
        <v/>
      </c>
      <c r="W2615" t="str">
        <f t="shared" si="449"/>
        <v/>
      </c>
      <c r="X2615" t="str">
        <f t="shared" si="450"/>
        <v/>
      </c>
    </row>
    <row r="2616" spans="14:24" x14ac:dyDescent="0.55000000000000004">
      <c r="N2616" t="str">
        <f t="shared" si="440"/>
        <v/>
      </c>
      <c r="O2616" t="str">
        <f t="shared" si="441"/>
        <v/>
      </c>
      <c r="P2616" t="str">
        <f t="shared" si="442"/>
        <v/>
      </c>
      <c r="Q2616" t="str">
        <f t="shared" si="443"/>
        <v/>
      </c>
      <c r="R2616" t="str">
        <f t="shared" si="444"/>
        <v/>
      </c>
      <c r="S2616" t="str">
        <f t="shared" si="445"/>
        <v/>
      </c>
      <c r="T2616" t="str">
        <f t="shared" si="446"/>
        <v/>
      </c>
      <c r="U2616" t="str">
        <f t="shared" si="447"/>
        <v/>
      </c>
      <c r="V2616" t="str">
        <f t="shared" si="448"/>
        <v/>
      </c>
      <c r="W2616" t="str">
        <f t="shared" si="449"/>
        <v/>
      </c>
      <c r="X2616" t="str">
        <f t="shared" si="450"/>
        <v/>
      </c>
    </row>
    <row r="2617" spans="14:24" x14ac:dyDescent="0.55000000000000004">
      <c r="N2617" t="str">
        <f t="shared" si="440"/>
        <v/>
      </c>
      <c r="O2617" t="str">
        <f t="shared" si="441"/>
        <v/>
      </c>
      <c r="P2617" t="str">
        <f t="shared" si="442"/>
        <v/>
      </c>
      <c r="Q2617" t="str">
        <f t="shared" si="443"/>
        <v/>
      </c>
      <c r="R2617" t="str">
        <f t="shared" si="444"/>
        <v/>
      </c>
      <c r="S2617" t="str">
        <f t="shared" si="445"/>
        <v/>
      </c>
      <c r="T2617" t="str">
        <f t="shared" si="446"/>
        <v/>
      </c>
      <c r="U2617" t="str">
        <f t="shared" si="447"/>
        <v/>
      </c>
      <c r="V2617" t="str">
        <f t="shared" si="448"/>
        <v/>
      </c>
      <c r="W2617" t="str">
        <f t="shared" si="449"/>
        <v/>
      </c>
      <c r="X2617" t="str">
        <f t="shared" si="450"/>
        <v/>
      </c>
    </row>
    <row r="2618" spans="14:24" x14ac:dyDescent="0.55000000000000004">
      <c r="N2618" t="str">
        <f t="shared" si="440"/>
        <v/>
      </c>
      <c r="O2618" t="str">
        <f t="shared" si="441"/>
        <v/>
      </c>
      <c r="P2618" t="str">
        <f t="shared" si="442"/>
        <v/>
      </c>
      <c r="Q2618" t="str">
        <f t="shared" si="443"/>
        <v/>
      </c>
      <c r="R2618" t="str">
        <f t="shared" si="444"/>
        <v/>
      </c>
      <c r="S2618" t="str">
        <f t="shared" si="445"/>
        <v/>
      </c>
      <c r="T2618" t="str">
        <f t="shared" si="446"/>
        <v/>
      </c>
      <c r="U2618" t="str">
        <f t="shared" si="447"/>
        <v/>
      </c>
      <c r="V2618" t="str">
        <f t="shared" si="448"/>
        <v/>
      </c>
      <c r="W2618" t="str">
        <f t="shared" si="449"/>
        <v/>
      </c>
      <c r="X2618" t="str">
        <f t="shared" si="450"/>
        <v/>
      </c>
    </row>
    <row r="2619" spans="14:24" x14ac:dyDescent="0.55000000000000004">
      <c r="N2619" t="str">
        <f t="shared" si="440"/>
        <v/>
      </c>
      <c r="O2619" t="str">
        <f t="shared" si="441"/>
        <v/>
      </c>
      <c r="P2619" t="str">
        <f t="shared" si="442"/>
        <v/>
      </c>
      <c r="Q2619" t="str">
        <f t="shared" si="443"/>
        <v/>
      </c>
      <c r="R2619" t="str">
        <f t="shared" si="444"/>
        <v/>
      </c>
      <c r="S2619" t="str">
        <f t="shared" si="445"/>
        <v/>
      </c>
      <c r="T2619" t="str">
        <f t="shared" si="446"/>
        <v/>
      </c>
      <c r="U2619" t="str">
        <f t="shared" si="447"/>
        <v/>
      </c>
      <c r="V2619" t="str">
        <f t="shared" si="448"/>
        <v/>
      </c>
      <c r="W2619" t="str">
        <f t="shared" si="449"/>
        <v/>
      </c>
      <c r="X2619" t="str">
        <f t="shared" si="450"/>
        <v/>
      </c>
    </row>
    <row r="2620" spans="14:24" x14ac:dyDescent="0.55000000000000004">
      <c r="N2620" t="str">
        <f t="shared" si="440"/>
        <v/>
      </c>
      <c r="O2620" t="str">
        <f t="shared" si="441"/>
        <v/>
      </c>
      <c r="P2620" t="str">
        <f t="shared" si="442"/>
        <v/>
      </c>
      <c r="Q2620" t="str">
        <f t="shared" si="443"/>
        <v/>
      </c>
      <c r="R2620" t="str">
        <f t="shared" si="444"/>
        <v/>
      </c>
      <c r="S2620" t="str">
        <f t="shared" si="445"/>
        <v/>
      </c>
      <c r="T2620" t="str">
        <f t="shared" si="446"/>
        <v/>
      </c>
      <c r="U2620" t="str">
        <f t="shared" si="447"/>
        <v/>
      </c>
      <c r="V2620" t="str">
        <f t="shared" si="448"/>
        <v/>
      </c>
      <c r="W2620" t="str">
        <f t="shared" si="449"/>
        <v/>
      </c>
      <c r="X2620" t="str">
        <f t="shared" si="450"/>
        <v/>
      </c>
    </row>
    <row r="2621" spans="14:24" x14ac:dyDescent="0.55000000000000004">
      <c r="N2621" t="str">
        <f t="shared" si="440"/>
        <v/>
      </c>
      <c r="O2621" t="str">
        <f t="shared" si="441"/>
        <v/>
      </c>
      <c r="P2621" t="str">
        <f t="shared" si="442"/>
        <v/>
      </c>
      <c r="Q2621" t="str">
        <f t="shared" si="443"/>
        <v/>
      </c>
      <c r="R2621" t="str">
        <f t="shared" si="444"/>
        <v/>
      </c>
      <c r="S2621" t="str">
        <f t="shared" si="445"/>
        <v/>
      </c>
      <c r="T2621" t="str">
        <f t="shared" si="446"/>
        <v/>
      </c>
      <c r="U2621" t="str">
        <f t="shared" si="447"/>
        <v/>
      </c>
      <c r="V2621" t="str">
        <f t="shared" si="448"/>
        <v/>
      </c>
      <c r="W2621" t="str">
        <f t="shared" si="449"/>
        <v/>
      </c>
      <c r="X2621" t="str">
        <f t="shared" si="450"/>
        <v/>
      </c>
    </row>
    <row r="2622" spans="14:24" x14ac:dyDescent="0.55000000000000004">
      <c r="N2622" t="str">
        <f t="shared" si="440"/>
        <v/>
      </c>
      <c r="O2622" t="str">
        <f t="shared" si="441"/>
        <v/>
      </c>
      <c r="P2622" t="str">
        <f t="shared" si="442"/>
        <v/>
      </c>
      <c r="Q2622" t="str">
        <f t="shared" si="443"/>
        <v/>
      </c>
      <c r="R2622" t="str">
        <f t="shared" si="444"/>
        <v/>
      </c>
      <c r="S2622" t="str">
        <f t="shared" si="445"/>
        <v/>
      </c>
      <c r="T2622" t="str">
        <f t="shared" si="446"/>
        <v/>
      </c>
      <c r="U2622" t="str">
        <f t="shared" si="447"/>
        <v/>
      </c>
      <c r="V2622" t="str">
        <f t="shared" si="448"/>
        <v/>
      </c>
      <c r="W2622" t="str">
        <f t="shared" si="449"/>
        <v/>
      </c>
      <c r="X2622" t="str">
        <f t="shared" si="450"/>
        <v/>
      </c>
    </row>
    <row r="2623" spans="14:24" x14ac:dyDescent="0.55000000000000004">
      <c r="N2623" t="str">
        <f t="shared" si="440"/>
        <v/>
      </c>
      <c r="O2623" t="str">
        <f t="shared" si="441"/>
        <v/>
      </c>
      <c r="P2623" t="str">
        <f t="shared" si="442"/>
        <v/>
      </c>
      <c r="Q2623" t="str">
        <f t="shared" si="443"/>
        <v/>
      </c>
      <c r="R2623" t="str">
        <f t="shared" si="444"/>
        <v/>
      </c>
      <c r="S2623" t="str">
        <f t="shared" si="445"/>
        <v/>
      </c>
      <c r="T2623" t="str">
        <f t="shared" si="446"/>
        <v/>
      </c>
      <c r="U2623" t="str">
        <f t="shared" si="447"/>
        <v/>
      </c>
      <c r="V2623" t="str">
        <f t="shared" si="448"/>
        <v/>
      </c>
      <c r="W2623" t="str">
        <f t="shared" si="449"/>
        <v/>
      </c>
      <c r="X2623" t="str">
        <f t="shared" si="450"/>
        <v/>
      </c>
    </row>
    <row r="2624" spans="14:24" x14ac:dyDescent="0.55000000000000004">
      <c r="N2624" t="str">
        <f t="shared" si="440"/>
        <v/>
      </c>
      <c r="O2624" t="str">
        <f t="shared" si="441"/>
        <v/>
      </c>
      <c r="P2624" t="str">
        <f t="shared" si="442"/>
        <v/>
      </c>
      <c r="Q2624" t="str">
        <f t="shared" si="443"/>
        <v/>
      </c>
      <c r="R2624" t="str">
        <f t="shared" si="444"/>
        <v/>
      </c>
      <c r="S2624" t="str">
        <f t="shared" si="445"/>
        <v/>
      </c>
      <c r="T2624" t="str">
        <f t="shared" si="446"/>
        <v/>
      </c>
      <c r="U2624" t="str">
        <f t="shared" si="447"/>
        <v/>
      </c>
      <c r="V2624" t="str">
        <f t="shared" si="448"/>
        <v/>
      </c>
      <c r="W2624" t="str">
        <f t="shared" si="449"/>
        <v/>
      </c>
      <c r="X2624" t="str">
        <f t="shared" si="450"/>
        <v/>
      </c>
    </row>
    <row r="2625" spans="14:24" x14ac:dyDescent="0.55000000000000004">
      <c r="N2625" t="str">
        <f t="shared" si="440"/>
        <v/>
      </c>
      <c r="O2625" t="str">
        <f t="shared" si="441"/>
        <v/>
      </c>
      <c r="P2625" t="str">
        <f t="shared" si="442"/>
        <v/>
      </c>
      <c r="Q2625" t="str">
        <f t="shared" si="443"/>
        <v/>
      </c>
      <c r="R2625" t="str">
        <f t="shared" si="444"/>
        <v/>
      </c>
      <c r="S2625" t="str">
        <f t="shared" si="445"/>
        <v/>
      </c>
      <c r="T2625" t="str">
        <f t="shared" si="446"/>
        <v/>
      </c>
      <c r="U2625" t="str">
        <f t="shared" si="447"/>
        <v/>
      </c>
      <c r="V2625" t="str">
        <f t="shared" si="448"/>
        <v/>
      </c>
      <c r="W2625" t="str">
        <f t="shared" si="449"/>
        <v/>
      </c>
      <c r="X2625" t="str">
        <f t="shared" si="450"/>
        <v/>
      </c>
    </row>
    <row r="2626" spans="14:24" x14ac:dyDescent="0.55000000000000004">
      <c r="N2626" t="str">
        <f t="shared" si="440"/>
        <v/>
      </c>
      <c r="O2626" t="str">
        <f t="shared" si="441"/>
        <v/>
      </c>
      <c r="P2626" t="str">
        <f t="shared" si="442"/>
        <v/>
      </c>
      <c r="Q2626" t="str">
        <f t="shared" si="443"/>
        <v/>
      </c>
      <c r="R2626" t="str">
        <f t="shared" si="444"/>
        <v/>
      </c>
      <c r="S2626" t="str">
        <f t="shared" si="445"/>
        <v/>
      </c>
      <c r="T2626" t="str">
        <f t="shared" si="446"/>
        <v/>
      </c>
      <c r="U2626" t="str">
        <f t="shared" si="447"/>
        <v/>
      </c>
      <c r="V2626" t="str">
        <f t="shared" si="448"/>
        <v/>
      </c>
      <c r="W2626" t="str">
        <f t="shared" si="449"/>
        <v/>
      </c>
      <c r="X2626" t="str">
        <f t="shared" si="450"/>
        <v/>
      </c>
    </row>
    <row r="2627" spans="14:24" x14ac:dyDescent="0.55000000000000004">
      <c r="N2627" t="str">
        <f t="shared" ref="N2627:N2690" si="451">IFERROR(LEFT($C2627,FIND("　",$C2627)-1),"")</f>
        <v/>
      </c>
      <c r="O2627" t="str">
        <f t="shared" ref="O2627:O2690" si="452">IFERROR(RIGHT($C2627,LEN($C2627)-FIND("　",$C2627)),"")</f>
        <v/>
      </c>
      <c r="P2627" t="str">
        <f t="shared" ref="P2627:P2690" si="453">IFERROR(DBCS(LEFT($D2627,FIND(" ",$D2627)-1)),"")</f>
        <v/>
      </c>
      <c r="Q2627" t="str">
        <f t="shared" ref="Q2627:Q2690" si="454">IFERROR(DBCS(RIGHT($D2627,LEN($D2627)-FIND(" ",$D2627))),"")</f>
        <v/>
      </c>
      <c r="R2627" t="str">
        <f t="shared" ref="R2627:R2690" si="455">IFERROR(IF(AND(129&lt;VALUE($T2627),VALUE($T2627)&lt;=401),$F2627,$F2627+1),"")</f>
        <v/>
      </c>
      <c r="S2627" t="str">
        <f t="shared" ref="S2627:S2690" si="456">IF($E2627="","",IF(LEFT($E2627,1)="9","19"&amp;LEFT($E2627,2),"20"&amp;LEFT($E2627,2)))</f>
        <v/>
      </c>
      <c r="T2627" t="str">
        <f t="shared" ref="T2627:T2690" si="457">IFERROR(RIGHT($E2627,4),"")</f>
        <v/>
      </c>
      <c r="U2627" t="str">
        <f t="shared" ref="U2627:U2690" si="458">IF($S2627="","",$S2627&amp;"/"&amp;LEFT($T2627,2)&amp;"/"&amp;RIGHT($T2627,2))</f>
        <v/>
      </c>
      <c r="V2627" t="str">
        <f t="shared" ref="V2627:V2690" si="459">IFERROR(IF($G2627="北海道",$G2627,LEFT($G2627,LEN($G2627)-1)),"")</f>
        <v/>
      </c>
      <c r="W2627" t="str">
        <f t="shared" ref="W2627:W2690" si="460">IF($H2627="","",RIGHT(100000000000+$H2627,11))</f>
        <v/>
      </c>
      <c r="X2627" t="str">
        <f t="shared" ref="X2627:X2690" si="461">IFERROR(LEFT($A2627,FIND("大学",$A2627))&amp;RIGHT($A2627,LEN($A2627)-FIND("大学",$A2627)-1),"")</f>
        <v/>
      </c>
    </row>
    <row r="2628" spans="14:24" x14ac:dyDescent="0.55000000000000004">
      <c r="N2628" t="str">
        <f t="shared" si="451"/>
        <v/>
      </c>
      <c r="O2628" t="str">
        <f t="shared" si="452"/>
        <v/>
      </c>
      <c r="P2628" t="str">
        <f t="shared" si="453"/>
        <v/>
      </c>
      <c r="Q2628" t="str">
        <f t="shared" si="454"/>
        <v/>
      </c>
      <c r="R2628" t="str">
        <f t="shared" si="455"/>
        <v/>
      </c>
      <c r="S2628" t="str">
        <f t="shared" si="456"/>
        <v/>
      </c>
      <c r="T2628" t="str">
        <f t="shared" si="457"/>
        <v/>
      </c>
      <c r="U2628" t="str">
        <f t="shared" si="458"/>
        <v/>
      </c>
      <c r="V2628" t="str">
        <f t="shared" si="459"/>
        <v/>
      </c>
      <c r="W2628" t="str">
        <f t="shared" si="460"/>
        <v/>
      </c>
      <c r="X2628" t="str">
        <f t="shared" si="461"/>
        <v/>
      </c>
    </row>
    <row r="2629" spans="14:24" x14ac:dyDescent="0.55000000000000004">
      <c r="N2629" t="str">
        <f t="shared" si="451"/>
        <v/>
      </c>
      <c r="O2629" t="str">
        <f t="shared" si="452"/>
        <v/>
      </c>
      <c r="P2629" t="str">
        <f t="shared" si="453"/>
        <v/>
      </c>
      <c r="Q2629" t="str">
        <f t="shared" si="454"/>
        <v/>
      </c>
      <c r="R2629" t="str">
        <f t="shared" si="455"/>
        <v/>
      </c>
      <c r="S2629" t="str">
        <f t="shared" si="456"/>
        <v/>
      </c>
      <c r="T2629" t="str">
        <f t="shared" si="457"/>
        <v/>
      </c>
      <c r="U2629" t="str">
        <f t="shared" si="458"/>
        <v/>
      </c>
      <c r="V2629" t="str">
        <f t="shared" si="459"/>
        <v/>
      </c>
      <c r="W2629" t="str">
        <f t="shared" si="460"/>
        <v/>
      </c>
      <c r="X2629" t="str">
        <f t="shared" si="461"/>
        <v/>
      </c>
    </row>
    <row r="2630" spans="14:24" x14ac:dyDescent="0.55000000000000004">
      <c r="N2630" t="str">
        <f t="shared" si="451"/>
        <v/>
      </c>
      <c r="O2630" t="str">
        <f t="shared" si="452"/>
        <v/>
      </c>
      <c r="P2630" t="str">
        <f t="shared" si="453"/>
        <v/>
      </c>
      <c r="Q2630" t="str">
        <f t="shared" si="454"/>
        <v/>
      </c>
      <c r="R2630" t="str">
        <f t="shared" si="455"/>
        <v/>
      </c>
      <c r="S2630" t="str">
        <f t="shared" si="456"/>
        <v/>
      </c>
      <c r="T2630" t="str">
        <f t="shared" si="457"/>
        <v/>
      </c>
      <c r="U2630" t="str">
        <f t="shared" si="458"/>
        <v/>
      </c>
      <c r="V2630" t="str">
        <f t="shared" si="459"/>
        <v/>
      </c>
      <c r="W2630" t="str">
        <f t="shared" si="460"/>
        <v/>
      </c>
      <c r="X2630" t="str">
        <f t="shared" si="461"/>
        <v/>
      </c>
    </row>
    <row r="2631" spans="14:24" x14ac:dyDescent="0.55000000000000004">
      <c r="N2631" t="str">
        <f t="shared" si="451"/>
        <v/>
      </c>
      <c r="O2631" t="str">
        <f t="shared" si="452"/>
        <v/>
      </c>
      <c r="P2631" t="str">
        <f t="shared" si="453"/>
        <v/>
      </c>
      <c r="Q2631" t="str">
        <f t="shared" si="454"/>
        <v/>
      </c>
      <c r="R2631" t="str">
        <f t="shared" si="455"/>
        <v/>
      </c>
      <c r="S2631" t="str">
        <f t="shared" si="456"/>
        <v/>
      </c>
      <c r="T2631" t="str">
        <f t="shared" si="457"/>
        <v/>
      </c>
      <c r="U2631" t="str">
        <f t="shared" si="458"/>
        <v/>
      </c>
      <c r="V2631" t="str">
        <f t="shared" si="459"/>
        <v/>
      </c>
      <c r="W2631" t="str">
        <f t="shared" si="460"/>
        <v/>
      </c>
      <c r="X2631" t="str">
        <f t="shared" si="461"/>
        <v/>
      </c>
    </row>
    <row r="2632" spans="14:24" x14ac:dyDescent="0.55000000000000004">
      <c r="N2632" t="str">
        <f t="shared" si="451"/>
        <v/>
      </c>
      <c r="O2632" t="str">
        <f t="shared" si="452"/>
        <v/>
      </c>
      <c r="P2632" t="str">
        <f t="shared" si="453"/>
        <v/>
      </c>
      <c r="Q2632" t="str">
        <f t="shared" si="454"/>
        <v/>
      </c>
      <c r="R2632" t="str">
        <f t="shared" si="455"/>
        <v/>
      </c>
      <c r="S2632" t="str">
        <f t="shared" si="456"/>
        <v/>
      </c>
      <c r="T2632" t="str">
        <f t="shared" si="457"/>
        <v/>
      </c>
      <c r="U2632" t="str">
        <f t="shared" si="458"/>
        <v/>
      </c>
      <c r="V2632" t="str">
        <f t="shared" si="459"/>
        <v/>
      </c>
      <c r="W2632" t="str">
        <f t="shared" si="460"/>
        <v/>
      </c>
      <c r="X2632" t="str">
        <f t="shared" si="461"/>
        <v/>
      </c>
    </row>
    <row r="2633" spans="14:24" x14ac:dyDescent="0.55000000000000004">
      <c r="N2633" t="str">
        <f t="shared" si="451"/>
        <v/>
      </c>
      <c r="O2633" t="str">
        <f t="shared" si="452"/>
        <v/>
      </c>
      <c r="P2633" t="str">
        <f t="shared" si="453"/>
        <v/>
      </c>
      <c r="Q2633" t="str">
        <f t="shared" si="454"/>
        <v/>
      </c>
      <c r="R2633" t="str">
        <f t="shared" si="455"/>
        <v/>
      </c>
      <c r="S2633" t="str">
        <f t="shared" si="456"/>
        <v/>
      </c>
      <c r="T2633" t="str">
        <f t="shared" si="457"/>
        <v/>
      </c>
      <c r="U2633" t="str">
        <f t="shared" si="458"/>
        <v/>
      </c>
      <c r="V2633" t="str">
        <f t="shared" si="459"/>
        <v/>
      </c>
      <c r="W2633" t="str">
        <f t="shared" si="460"/>
        <v/>
      </c>
      <c r="X2633" t="str">
        <f t="shared" si="461"/>
        <v/>
      </c>
    </row>
    <row r="2634" spans="14:24" x14ac:dyDescent="0.55000000000000004">
      <c r="N2634" t="str">
        <f t="shared" si="451"/>
        <v/>
      </c>
      <c r="O2634" t="str">
        <f t="shared" si="452"/>
        <v/>
      </c>
      <c r="P2634" t="str">
        <f t="shared" si="453"/>
        <v/>
      </c>
      <c r="Q2634" t="str">
        <f t="shared" si="454"/>
        <v/>
      </c>
      <c r="R2634" t="str">
        <f t="shared" si="455"/>
        <v/>
      </c>
      <c r="S2634" t="str">
        <f t="shared" si="456"/>
        <v/>
      </c>
      <c r="T2634" t="str">
        <f t="shared" si="457"/>
        <v/>
      </c>
      <c r="U2634" t="str">
        <f t="shared" si="458"/>
        <v/>
      </c>
      <c r="V2634" t="str">
        <f t="shared" si="459"/>
        <v/>
      </c>
      <c r="W2634" t="str">
        <f t="shared" si="460"/>
        <v/>
      </c>
      <c r="X2634" t="str">
        <f t="shared" si="461"/>
        <v/>
      </c>
    </row>
    <row r="2635" spans="14:24" x14ac:dyDescent="0.55000000000000004">
      <c r="N2635" t="str">
        <f t="shared" si="451"/>
        <v/>
      </c>
      <c r="O2635" t="str">
        <f t="shared" si="452"/>
        <v/>
      </c>
      <c r="P2635" t="str">
        <f t="shared" si="453"/>
        <v/>
      </c>
      <c r="Q2635" t="str">
        <f t="shared" si="454"/>
        <v/>
      </c>
      <c r="R2635" t="str">
        <f t="shared" si="455"/>
        <v/>
      </c>
      <c r="S2635" t="str">
        <f t="shared" si="456"/>
        <v/>
      </c>
      <c r="T2635" t="str">
        <f t="shared" si="457"/>
        <v/>
      </c>
      <c r="U2635" t="str">
        <f t="shared" si="458"/>
        <v/>
      </c>
      <c r="V2635" t="str">
        <f t="shared" si="459"/>
        <v/>
      </c>
      <c r="W2635" t="str">
        <f t="shared" si="460"/>
        <v/>
      </c>
      <c r="X2635" t="str">
        <f t="shared" si="461"/>
        <v/>
      </c>
    </row>
    <row r="2636" spans="14:24" x14ac:dyDescent="0.55000000000000004">
      <c r="N2636" t="str">
        <f t="shared" si="451"/>
        <v/>
      </c>
      <c r="O2636" t="str">
        <f t="shared" si="452"/>
        <v/>
      </c>
      <c r="P2636" t="str">
        <f t="shared" si="453"/>
        <v/>
      </c>
      <c r="Q2636" t="str">
        <f t="shared" si="454"/>
        <v/>
      </c>
      <c r="R2636" t="str">
        <f t="shared" si="455"/>
        <v/>
      </c>
      <c r="S2636" t="str">
        <f t="shared" si="456"/>
        <v/>
      </c>
      <c r="T2636" t="str">
        <f t="shared" si="457"/>
        <v/>
      </c>
      <c r="U2636" t="str">
        <f t="shared" si="458"/>
        <v/>
      </c>
      <c r="V2636" t="str">
        <f t="shared" si="459"/>
        <v/>
      </c>
      <c r="W2636" t="str">
        <f t="shared" si="460"/>
        <v/>
      </c>
      <c r="X2636" t="str">
        <f t="shared" si="461"/>
        <v/>
      </c>
    </row>
    <row r="2637" spans="14:24" x14ac:dyDescent="0.55000000000000004">
      <c r="N2637" t="str">
        <f t="shared" si="451"/>
        <v/>
      </c>
      <c r="O2637" t="str">
        <f t="shared" si="452"/>
        <v/>
      </c>
      <c r="P2637" t="str">
        <f t="shared" si="453"/>
        <v/>
      </c>
      <c r="Q2637" t="str">
        <f t="shared" si="454"/>
        <v/>
      </c>
      <c r="R2637" t="str">
        <f t="shared" si="455"/>
        <v/>
      </c>
      <c r="S2637" t="str">
        <f t="shared" si="456"/>
        <v/>
      </c>
      <c r="T2637" t="str">
        <f t="shared" si="457"/>
        <v/>
      </c>
      <c r="U2637" t="str">
        <f t="shared" si="458"/>
        <v/>
      </c>
      <c r="V2637" t="str">
        <f t="shared" si="459"/>
        <v/>
      </c>
      <c r="W2637" t="str">
        <f t="shared" si="460"/>
        <v/>
      </c>
      <c r="X2637" t="str">
        <f t="shared" si="461"/>
        <v/>
      </c>
    </row>
    <row r="2638" spans="14:24" x14ac:dyDescent="0.55000000000000004">
      <c r="N2638" t="str">
        <f t="shared" si="451"/>
        <v/>
      </c>
      <c r="O2638" t="str">
        <f t="shared" si="452"/>
        <v/>
      </c>
      <c r="P2638" t="str">
        <f t="shared" si="453"/>
        <v/>
      </c>
      <c r="Q2638" t="str">
        <f t="shared" si="454"/>
        <v/>
      </c>
      <c r="R2638" t="str">
        <f t="shared" si="455"/>
        <v/>
      </c>
      <c r="S2638" t="str">
        <f t="shared" si="456"/>
        <v/>
      </c>
      <c r="T2638" t="str">
        <f t="shared" si="457"/>
        <v/>
      </c>
      <c r="U2638" t="str">
        <f t="shared" si="458"/>
        <v/>
      </c>
      <c r="V2638" t="str">
        <f t="shared" si="459"/>
        <v/>
      </c>
      <c r="W2638" t="str">
        <f t="shared" si="460"/>
        <v/>
      </c>
      <c r="X2638" t="str">
        <f t="shared" si="461"/>
        <v/>
      </c>
    </row>
    <row r="2639" spans="14:24" x14ac:dyDescent="0.55000000000000004">
      <c r="N2639" t="str">
        <f t="shared" si="451"/>
        <v/>
      </c>
      <c r="O2639" t="str">
        <f t="shared" si="452"/>
        <v/>
      </c>
      <c r="P2639" t="str">
        <f t="shared" si="453"/>
        <v/>
      </c>
      <c r="Q2639" t="str">
        <f t="shared" si="454"/>
        <v/>
      </c>
      <c r="R2639" t="str">
        <f t="shared" si="455"/>
        <v/>
      </c>
      <c r="S2639" t="str">
        <f t="shared" si="456"/>
        <v/>
      </c>
      <c r="T2639" t="str">
        <f t="shared" si="457"/>
        <v/>
      </c>
      <c r="U2639" t="str">
        <f t="shared" si="458"/>
        <v/>
      </c>
      <c r="V2639" t="str">
        <f t="shared" si="459"/>
        <v/>
      </c>
      <c r="W2639" t="str">
        <f t="shared" si="460"/>
        <v/>
      </c>
      <c r="X2639" t="str">
        <f t="shared" si="461"/>
        <v/>
      </c>
    </row>
    <row r="2640" spans="14:24" x14ac:dyDescent="0.55000000000000004">
      <c r="N2640" t="str">
        <f t="shared" si="451"/>
        <v/>
      </c>
      <c r="O2640" t="str">
        <f t="shared" si="452"/>
        <v/>
      </c>
      <c r="P2640" t="str">
        <f t="shared" si="453"/>
        <v/>
      </c>
      <c r="Q2640" t="str">
        <f t="shared" si="454"/>
        <v/>
      </c>
      <c r="R2640" t="str">
        <f t="shared" si="455"/>
        <v/>
      </c>
      <c r="S2640" t="str">
        <f t="shared" si="456"/>
        <v/>
      </c>
      <c r="T2640" t="str">
        <f t="shared" si="457"/>
        <v/>
      </c>
      <c r="U2640" t="str">
        <f t="shared" si="458"/>
        <v/>
      </c>
      <c r="V2640" t="str">
        <f t="shared" si="459"/>
        <v/>
      </c>
      <c r="W2640" t="str">
        <f t="shared" si="460"/>
        <v/>
      </c>
      <c r="X2640" t="str">
        <f t="shared" si="461"/>
        <v/>
      </c>
    </row>
    <row r="2641" spans="14:24" x14ac:dyDescent="0.55000000000000004">
      <c r="N2641" t="str">
        <f t="shared" si="451"/>
        <v/>
      </c>
      <c r="O2641" t="str">
        <f t="shared" si="452"/>
        <v/>
      </c>
      <c r="P2641" t="str">
        <f t="shared" si="453"/>
        <v/>
      </c>
      <c r="Q2641" t="str">
        <f t="shared" si="454"/>
        <v/>
      </c>
      <c r="R2641" t="str">
        <f t="shared" si="455"/>
        <v/>
      </c>
      <c r="S2641" t="str">
        <f t="shared" si="456"/>
        <v/>
      </c>
      <c r="T2641" t="str">
        <f t="shared" si="457"/>
        <v/>
      </c>
      <c r="U2641" t="str">
        <f t="shared" si="458"/>
        <v/>
      </c>
      <c r="V2641" t="str">
        <f t="shared" si="459"/>
        <v/>
      </c>
      <c r="W2641" t="str">
        <f t="shared" si="460"/>
        <v/>
      </c>
      <c r="X2641" t="str">
        <f t="shared" si="461"/>
        <v/>
      </c>
    </row>
    <row r="2642" spans="14:24" x14ac:dyDescent="0.55000000000000004">
      <c r="N2642" t="str">
        <f t="shared" si="451"/>
        <v/>
      </c>
      <c r="O2642" t="str">
        <f t="shared" si="452"/>
        <v/>
      </c>
      <c r="P2642" t="str">
        <f t="shared" si="453"/>
        <v/>
      </c>
      <c r="Q2642" t="str">
        <f t="shared" si="454"/>
        <v/>
      </c>
      <c r="R2642" t="str">
        <f t="shared" si="455"/>
        <v/>
      </c>
      <c r="S2642" t="str">
        <f t="shared" si="456"/>
        <v/>
      </c>
      <c r="T2642" t="str">
        <f t="shared" si="457"/>
        <v/>
      </c>
      <c r="U2642" t="str">
        <f t="shared" si="458"/>
        <v/>
      </c>
      <c r="V2642" t="str">
        <f t="shared" si="459"/>
        <v/>
      </c>
      <c r="W2642" t="str">
        <f t="shared" si="460"/>
        <v/>
      </c>
      <c r="X2642" t="str">
        <f t="shared" si="461"/>
        <v/>
      </c>
    </row>
    <row r="2643" spans="14:24" x14ac:dyDescent="0.55000000000000004">
      <c r="N2643" t="str">
        <f t="shared" si="451"/>
        <v/>
      </c>
      <c r="O2643" t="str">
        <f t="shared" si="452"/>
        <v/>
      </c>
      <c r="P2643" t="str">
        <f t="shared" si="453"/>
        <v/>
      </c>
      <c r="Q2643" t="str">
        <f t="shared" si="454"/>
        <v/>
      </c>
      <c r="R2643" t="str">
        <f t="shared" si="455"/>
        <v/>
      </c>
      <c r="S2643" t="str">
        <f t="shared" si="456"/>
        <v/>
      </c>
      <c r="T2643" t="str">
        <f t="shared" si="457"/>
        <v/>
      </c>
      <c r="U2643" t="str">
        <f t="shared" si="458"/>
        <v/>
      </c>
      <c r="V2643" t="str">
        <f t="shared" si="459"/>
        <v/>
      </c>
      <c r="W2643" t="str">
        <f t="shared" si="460"/>
        <v/>
      </c>
      <c r="X2643" t="str">
        <f t="shared" si="461"/>
        <v/>
      </c>
    </row>
    <row r="2644" spans="14:24" x14ac:dyDescent="0.55000000000000004">
      <c r="N2644" t="str">
        <f t="shared" si="451"/>
        <v/>
      </c>
      <c r="O2644" t="str">
        <f t="shared" si="452"/>
        <v/>
      </c>
      <c r="P2644" t="str">
        <f t="shared" si="453"/>
        <v/>
      </c>
      <c r="Q2644" t="str">
        <f t="shared" si="454"/>
        <v/>
      </c>
      <c r="R2644" t="str">
        <f t="shared" si="455"/>
        <v/>
      </c>
      <c r="S2644" t="str">
        <f t="shared" si="456"/>
        <v/>
      </c>
      <c r="T2644" t="str">
        <f t="shared" si="457"/>
        <v/>
      </c>
      <c r="U2644" t="str">
        <f t="shared" si="458"/>
        <v/>
      </c>
      <c r="V2644" t="str">
        <f t="shared" si="459"/>
        <v/>
      </c>
      <c r="W2644" t="str">
        <f t="shared" si="460"/>
        <v/>
      </c>
      <c r="X2644" t="str">
        <f t="shared" si="461"/>
        <v/>
      </c>
    </row>
    <row r="2645" spans="14:24" x14ac:dyDescent="0.55000000000000004">
      <c r="N2645" t="str">
        <f t="shared" si="451"/>
        <v/>
      </c>
      <c r="O2645" t="str">
        <f t="shared" si="452"/>
        <v/>
      </c>
      <c r="P2645" t="str">
        <f t="shared" si="453"/>
        <v/>
      </c>
      <c r="Q2645" t="str">
        <f t="shared" si="454"/>
        <v/>
      </c>
      <c r="R2645" t="str">
        <f t="shared" si="455"/>
        <v/>
      </c>
      <c r="S2645" t="str">
        <f t="shared" si="456"/>
        <v/>
      </c>
      <c r="T2645" t="str">
        <f t="shared" si="457"/>
        <v/>
      </c>
      <c r="U2645" t="str">
        <f t="shared" si="458"/>
        <v/>
      </c>
      <c r="V2645" t="str">
        <f t="shared" si="459"/>
        <v/>
      </c>
      <c r="W2645" t="str">
        <f t="shared" si="460"/>
        <v/>
      </c>
      <c r="X2645" t="str">
        <f t="shared" si="461"/>
        <v/>
      </c>
    </row>
    <row r="2646" spans="14:24" x14ac:dyDescent="0.55000000000000004">
      <c r="N2646" t="str">
        <f t="shared" si="451"/>
        <v/>
      </c>
      <c r="O2646" t="str">
        <f t="shared" si="452"/>
        <v/>
      </c>
      <c r="P2646" t="str">
        <f t="shared" si="453"/>
        <v/>
      </c>
      <c r="Q2646" t="str">
        <f t="shared" si="454"/>
        <v/>
      </c>
      <c r="R2646" t="str">
        <f t="shared" si="455"/>
        <v/>
      </c>
      <c r="S2646" t="str">
        <f t="shared" si="456"/>
        <v/>
      </c>
      <c r="T2646" t="str">
        <f t="shared" si="457"/>
        <v/>
      </c>
      <c r="U2646" t="str">
        <f t="shared" si="458"/>
        <v/>
      </c>
      <c r="V2646" t="str">
        <f t="shared" si="459"/>
        <v/>
      </c>
      <c r="W2646" t="str">
        <f t="shared" si="460"/>
        <v/>
      </c>
      <c r="X2646" t="str">
        <f t="shared" si="461"/>
        <v/>
      </c>
    </row>
    <row r="2647" spans="14:24" x14ac:dyDescent="0.55000000000000004">
      <c r="N2647" t="str">
        <f t="shared" si="451"/>
        <v/>
      </c>
      <c r="O2647" t="str">
        <f t="shared" si="452"/>
        <v/>
      </c>
      <c r="P2647" t="str">
        <f t="shared" si="453"/>
        <v/>
      </c>
      <c r="Q2647" t="str">
        <f t="shared" si="454"/>
        <v/>
      </c>
      <c r="R2647" t="str">
        <f t="shared" si="455"/>
        <v/>
      </c>
      <c r="S2647" t="str">
        <f t="shared" si="456"/>
        <v/>
      </c>
      <c r="T2647" t="str">
        <f t="shared" si="457"/>
        <v/>
      </c>
      <c r="U2647" t="str">
        <f t="shared" si="458"/>
        <v/>
      </c>
      <c r="V2647" t="str">
        <f t="shared" si="459"/>
        <v/>
      </c>
      <c r="W2647" t="str">
        <f t="shared" si="460"/>
        <v/>
      </c>
      <c r="X2647" t="str">
        <f t="shared" si="461"/>
        <v/>
      </c>
    </row>
    <row r="2648" spans="14:24" x14ac:dyDescent="0.55000000000000004">
      <c r="N2648" t="str">
        <f t="shared" si="451"/>
        <v/>
      </c>
      <c r="O2648" t="str">
        <f t="shared" si="452"/>
        <v/>
      </c>
      <c r="P2648" t="str">
        <f t="shared" si="453"/>
        <v/>
      </c>
      <c r="Q2648" t="str">
        <f t="shared" si="454"/>
        <v/>
      </c>
      <c r="R2648" t="str">
        <f t="shared" si="455"/>
        <v/>
      </c>
      <c r="S2648" t="str">
        <f t="shared" si="456"/>
        <v/>
      </c>
      <c r="T2648" t="str">
        <f t="shared" si="457"/>
        <v/>
      </c>
      <c r="U2648" t="str">
        <f t="shared" si="458"/>
        <v/>
      </c>
      <c r="V2648" t="str">
        <f t="shared" si="459"/>
        <v/>
      </c>
      <c r="W2648" t="str">
        <f t="shared" si="460"/>
        <v/>
      </c>
      <c r="X2648" t="str">
        <f t="shared" si="461"/>
        <v/>
      </c>
    </row>
    <row r="2649" spans="14:24" x14ac:dyDescent="0.55000000000000004">
      <c r="N2649" t="str">
        <f t="shared" si="451"/>
        <v/>
      </c>
      <c r="O2649" t="str">
        <f t="shared" si="452"/>
        <v/>
      </c>
      <c r="P2649" t="str">
        <f t="shared" si="453"/>
        <v/>
      </c>
      <c r="Q2649" t="str">
        <f t="shared" si="454"/>
        <v/>
      </c>
      <c r="R2649" t="str">
        <f t="shared" si="455"/>
        <v/>
      </c>
      <c r="S2649" t="str">
        <f t="shared" si="456"/>
        <v/>
      </c>
      <c r="T2649" t="str">
        <f t="shared" si="457"/>
        <v/>
      </c>
      <c r="U2649" t="str">
        <f t="shared" si="458"/>
        <v/>
      </c>
      <c r="V2649" t="str">
        <f t="shared" si="459"/>
        <v/>
      </c>
      <c r="W2649" t="str">
        <f t="shared" si="460"/>
        <v/>
      </c>
      <c r="X2649" t="str">
        <f t="shared" si="461"/>
        <v/>
      </c>
    </row>
    <row r="2650" spans="14:24" x14ac:dyDescent="0.55000000000000004">
      <c r="N2650" t="str">
        <f t="shared" si="451"/>
        <v/>
      </c>
      <c r="O2650" t="str">
        <f t="shared" si="452"/>
        <v/>
      </c>
      <c r="P2650" t="str">
        <f t="shared" si="453"/>
        <v/>
      </c>
      <c r="Q2650" t="str">
        <f t="shared" si="454"/>
        <v/>
      </c>
      <c r="R2650" t="str">
        <f t="shared" si="455"/>
        <v/>
      </c>
      <c r="S2650" t="str">
        <f t="shared" si="456"/>
        <v/>
      </c>
      <c r="T2650" t="str">
        <f t="shared" si="457"/>
        <v/>
      </c>
      <c r="U2650" t="str">
        <f t="shared" si="458"/>
        <v/>
      </c>
      <c r="V2650" t="str">
        <f t="shared" si="459"/>
        <v/>
      </c>
      <c r="W2650" t="str">
        <f t="shared" si="460"/>
        <v/>
      </c>
      <c r="X2650" t="str">
        <f t="shared" si="461"/>
        <v/>
      </c>
    </row>
    <row r="2651" spans="14:24" x14ac:dyDescent="0.55000000000000004">
      <c r="N2651" t="str">
        <f t="shared" si="451"/>
        <v/>
      </c>
      <c r="O2651" t="str">
        <f t="shared" si="452"/>
        <v/>
      </c>
      <c r="P2651" t="str">
        <f t="shared" si="453"/>
        <v/>
      </c>
      <c r="Q2651" t="str">
        <f t="shared" si="454"/>
        <v/>
      </c>
      <c r="R2651" t="str">
        <f t="shared" si="455"/>
        <v/>
      </c>
      <c r="S2651" t="str">
        <f t="shared" si="456"/>
        <v/>
      </c>
      <c r="T2651" t="str">
        <f t="shared" si="457"/>
        <v/>
      </c>
      <c r="U2651" t="str">
        <f t="shared" si="458"/>
        <v/>
      </c>
      <c r="V2651" t="str">
        <f t="shared" si="459"/>
        <v/>
      </c>
      <c r="W2651" t="str">
        <f t="shared" si="460"/>
        <v/>
      </c>
      <c r="X2651" t="str">
        <f t="shared" si="461"/>
        <v/>
      </c>
    </row>
    <row r="2652" spans="14:24" x14ac:dyDescent="0.55000000000000004">
      <c r="N2652" t="str">
        <f t="shared" si="451"/>
        <v/>
      </c>
      <c r="O2652" t="str">
        <f t="shared" si="452"/>
        <v/>
      </c>
      <c r="P2652" t="str">
        <f t="shared" si="453"/>
        <v/>
      </c>
      <c r="Q2652" t="str">
        <f t="shared" si="454"/>
        <v/>
      </c>
      <c r="R2652" t="str">
        <f t="shared" si="455"/>
        <v/>
      </c>
      <c r="S2652" t="str">
        <f t="shared" si="456"/>
        <v/>
      </c>
      <c r="T2652" t="str">
        <f t="shared" si="457"/>
        <v/>
      </c>
      <c r="U2652" t="str">
        <f t="shared" si="458"/>
        <v/>
      </c>
      <c r="V2652" t="str">
        <f t="shared" si="459"/>
        <v/>
      </c>
      <c r="W2652" t="str">
        <f t="shared" si="460"/>
        <v/>
      </c>
      <c r="X2652" t="str">
        <f t="shared" si="461"/>
        <v/>
      </c>
    </row>
    <row r="2653" spans="14:24" x14ac:dyDescent="0.55000000000000004">
      <c r="N2653" t="str">
        <f t="shared" si="451"/>
        <v/>
      </c>
      <c r="O2653" t="str">
        <f t="shared" si="452"/>
        <v/>
      </c>
      <c r="P2653" t="str">
        <f t="shared" si="453"/>
        <v/>
      </c>
      <c r="Q2653" t="str">
        <f t="shared" si="454"/>
        <v/>
      </c>
      <c r="R2653" t="str">
        <f t="shared" si="455"/>
        <v/>
      </c>
      <c r="S2653" t="str">
        <f t="shared" si="456"/>
        <v/>
      </c>
      <c r="T2653" t="str">
        <f t="shared" si="457"/>
        <v/>
      </c>
      <c r="U2653" t="str">
        <f t="shared" si="458"/>
        <v/>
      </c>
      <c r="V2653" t="str">
        <f t="shared" si="459"/>
        <v/>
      </c>
      <c r="W2653" t="str">
        <f t="shared" si="460"/>
        <v/>
      </c>
      <c r="X2653" t="str">
        <f t="shared" si="461"/>
        <v/>
      </c>
    </row>
    <row r="2654" spans="14:24" x14ac:dyDescent="0.55000000000000004">
      <c r="N2654" t="str">
        <f t="shared" si="451"/>
        <v/>
      </c>
      <c r="O2654" t="str">
        <f t="shared" si="452"/>
        <v/>
      </c>
      <c r="P2654" t="str">
        <f t="shared" si="453"/>
        <v/>
      </c>
      <c r="Q2654" t="str">
        <f t="shared" si="454"/>
        <v/>
      </c>
      <c r="R2654" t="str">
        <f t="shared" si="455"/>
        <v/>
      </c>
      <c r="S2654" t="str">
        <f t="shared" si="456"/>
        <v/>
      </c>
      <c r="T2654" t="str">
        <f t="shared" si="457"/>
        <v/>
      </c>
      <c r="U2654" t="str">
        <f t="shared" si="458"/>
        <v/>
      </c>
      <c r="V2654" t="str">
        <f t="shared" si="459"/>
        <v/>
      </c>
      <c r="W2654" t="str">
        <f t="shared" si="460"/>
        <v/>
      </c>
      <c r="X2654" t="str">
        <f t="shared" si="461"/>
        <v/>
      </c>
    </row>
    <row r="2655" spans="14:24" x14ac:dyDescent="0.55000000000000004">
      <c r="N2655" t="str">
        <f t="shared" si="451"/>
        <v/>
      </c>
      <c r="O2655" t="str">
        <f t="shared" si="452"/>
        <v/>
      </c>
      <c r="P2655" t="str">
        <f t="shared" si="453"/>
        <v/>
      </c>
      <c r="Q2655" t="str">
        <f t="shared" si="454"/>
        <v/>
      </c>
      <c r="R2655" t="str">
        <f t="shared" si="455"/>
        <v/>
      </c>
      <c r="S2655" t="str">
        <f t="shared" si="456"/>
        <v/>
      </c>
      <c r="T2655" t="str">
        <f t="shared" si="457"/>
        <v/>
      </c>
      <c r="U2655" t="str">
        <f t="shared" si="458"/>
        <v/>
      </c>
      <c r="V2655" t="str">
        <f t="shared" si="459"/>
        <v/>
      </c>
      <c r="W2655" t="str">
        <f t="shared" si="460"/>
        <v/>
      </c>
      <c r="X2655" t="str">
        <f t="shared" si="461"/>
        <v/>
      </c>
    </row>
    <row r="2656" spans="14:24" x14ac:dyDescent="0.55000000000000004">
      <c r="N2656" t="str">
        <f t="shared" si="451"/>
        <v/>
      </c>
      <c r="O2656" t="str">
        <f t="shared" si="452"/>
        <v/>
      </c>
      <c r="P2656" t="str">
        <f t="shared" si="453"/>
        <v/>
      </c>
      <c r="Q2656" t="str">
        <f t="shared" si="454"/>
        <v/>
      </c>
      <c r="R2656" t="str">
        <f t="shared" si="455"/>
        <v/>
      </c>
      <c r="S2656" t="str">
        <f t="shared" si="456"/>
        <v/>
      </c>
      <c r="T2656" t="str">
        <f t="shared" si="457"/>
        <v/>
      </c>
      <c r="U2656" t="str">
        <f t="shared" si="458"/>
        <v/>
      </c>
      <c r="V2656" t="str">
        <f t="shared" si="459"/>
        <v/>
      </c>
      <c r="W2656" t="str">
        <f t="shared" si="460"/>
        <v/>
      </c>
      <c r="X2656" t="str">
        <f t="shared" si="461"/>
        <v/>
      </c>
    </row>
    <row r="2657" spans="14:24" x14ac:dyDescent="0.55000000000000004">
      <c r="N2657" t="str">
        <f t="shared" si="451"/>
        <v/>
      </c>
      <c r="O2657" t="str">
        <f t="shared" si="452"/>
        <v/>
      </c>
      <c r="P2657" t="str">
        <f t="shared" si="453"/>
        <v/>
      </c>
      <c r="Q2657" t="str">
        <f t="shared" si="454"/>
        <v/>
      </c>
      <c r="R2657" t="str">
        <f t="shared" si="455"/>
        <v/>
      </c>
      <c r="S2657" t="str">
        <f t="shared" si="456"/>
        <v/>
      </c>
      <c r="T2657" t="str">
        <f t="shared" si="457"/>
        <v/>
      </c>
      <c r="U2657" t="str">
        <f t="shared" si="458"/>
        <v/>
      </c>
      <c r="V2657" t="str">
        <f t="shared" si="459"/>
        <v/>
      </c>
      <c r="W2657" t="str">
        <f t="shared" si="460"/>
        <v/>
      </c>
      <c r="X2657" t="str">
        <f t="shared" si="461"/>
        <v/>
      </c>
    </row>
    <row r="2658" spans="14:24" x14ac:dyDescent="0.55000000000000004">
      <c r="N2658" t="str">
        <f t="shared" si="451"/>
        <v/>
      </c>
      <c r="O2658" t="str">
        <f t="shared" si="452"/>
        <v/>
      </c>
      <c r="P2658" t="str">
        <f t="shared" si="453"/>
        <v/>
      </c>
      <c r="Q2658" t="str">
        <f t="shared" si="454"/>
        <v/>
      </c>
      <c r="R2658" t="str">
        <f t="shared" si="455"/>
        <v/>
      </c>
      <c r="S2658" t="str">
        <f t="shared" si="456"/>
        <v/>
      </c>
      <c r="T2658" t="str">
        <f t="shared" si="457"/>
        <v/>
      </c>
      <c r="U2658" t="str">
        <f t="shared" si="458"/>
        <v/>
      </c>
      <c r="V2658" t="str">
        <f t="shared" si="459"/>
        <v/>
      </c>
      <c r="W2658" t="str">
        <f t="shared" si="460"/>
        <v/>
      </c>
      <c r="X2658" t="str">
        <f t="shared" si="461"/>
        <v/>
      </c>
    </row>
    <row r="2659" spans="14:24" x14ac:dyDescent="0.55000000000000004">
      <c r="N2659" t="str">
        <f t="shared" si="451"/>
        <v/>
      </c>
      <c r="O2659" t="str">
        <f t="shared" si="452"/>
        <v/>
      </c>
      <c r="P2659" t="str">
        <f t="shared" si="453"/>
        <v/>
      </c>
      <c r="Q2659" t="str">
        <f t="shared" si="454"/>
        <v/>
      </c>
      <c r="R2659" t="str">
        <f t="shared" si="455"/>
        <v/>
      </c>
      <c r="S2659" t="str">
        <f t="shared" si="456"/>
        <v/>
      </c>
      <c r="T2659" t="str">
        <f t="shared" si="457"/>
        <v/>
      </c>
      <c r="U2659" t="str">
        <f t="shared" si="458"/>
        <v/>
      </c>
      <c r="V2659" t="str">
        <f t="shared" si="459"/>
        <v/>
      </c>
      <c r="W2659" t="str">
        <f t="shared" si="460"/>
        <v/>
      </c>
      <c r="X2659" t="str">
        <f t="shared" si="461"/>
        <v/>
      </c>
    </row>
    <row r="2660" spans="14:24" x14ac:dyDescent="0.55000000000000004">
      <c r="N2660" t="str">
        <f t="shared" si="451"/>
        <v/>
      </c>
      <c r="O2660" t="str">
        <f t="shared" si="452"/>
        <v/>
      </c>
      <c r="P2660" t="str">
        <f t="shared" si="453"/>
        <v/>
      </c>
      <c r="Q2660" t="str">
        <f t="shared" si="454"/>
        <v/>
      </c>
      <c r="R2660" t="str">
        <f t="shared" si="455"/>
        <v/>
      </c>
      <c r="S2660" t="str">
        <f t="shared" si="456"/>
        <v/>
      </c>
      <c r="T2660" t="str">
        <f t="shared" si="457"/>
        <v/>
      </c>
      <c r="U2660" t="str">
        <f t="shared" si="458"/>
        <v/>
      </c>
      <c r="V2660" t="str">
        <f t="shared" si="459"/>
        <v/>
      </c>
      <c r="W2660" t="str">
        <f t="shared" si="460"/>
        <v/>
      </c>
      <c r="X2660" t="str">
        <f t="shared" si="461"/>
        <v/>
      </c>
    </row>
    <row r="2661" spans="14:24" x14ac:dyDescent="0.55000000000000004">
      <c r="N2661" t="str">
        <f t="shared" si="451"/>
        <v/>
      </c>
      <c r="O2661" t="str">
        <f t="shared" si="452"/>
        <v/>
      </c>
      <c r="P2661" t="str">
        <f t="shared" si="453"/>
        <v/>
      </c>
      <c r="Q2661" t="str">
        <f t="shared" si="454"/>
        <v/>
      </c>
      <c r="R2661" t="str">
        <f t="shared" si="455"/>
        <v/>
      </c>
      <c r="S2661" t="str">
        <f t="shared" si="456"/>
        <v/>
      </c>
      <c r="T2661" t="str">
        <f t="shared" si="457"/>
        <v/>
      </c>
      <c r="U2661" t="str">
        <f t="shared" si="458"/>
        <v/>
      </c>
      <c r="V2661" t="str">
        <f t="shared" si="459"/>
        <v/>
      </c>
      <c r="W2661" t="str">
        <f t="shared" si="460"/>
        <v/>
      </c>
      <c r="X2661" t="str">
        <f t="shared" si="461"/>
        <v/>
      </c>
    </row>
    <row r="2662" spans="14:24" x14ac:dyDescent="0.55000000000000004">
      <c r="N2662" t="str">
        <f t="shared" si="451"/>
        <v/>
      </c>
      <c r="O2662" t="str">
        <f t="shared" si="452"/>
        <v/>
      </c>
      <c r="P2662" t="str">
        <f t="shared" si="453"/>
        <v/>
      </c>
      <c r="Q2662" t="str">
        <f t="shared" si="454"/>
        <v/>
      </c>
      <c r="R2662" t="str">
        <f t="shared" si="455"/>
        <v/>
      </c>
      <c r="S2662" t="str">
        <f t="shared" si="456"/>
        <v/>
      </c>
      <c r="T2662" t="str">
        <f t="shared" si="457"/>
        <v/>
      </c>
      <c r="U2662" t="str">
        <f t="shared" si="458"/>
        <v/>
      </c>
      <c r="V2662" t="str">
        <f t="shared" si="459"/>
        <v/>
      </c>
      <c r="W2662" t="str">
        <f t="shared" si="460"/>
        <v/>
      </c>
      <c r="X2662" t="str">
        <f t="shared" si="461"/>
        <v/>
      </c>
    </row>
    <row r="2663" spans="14:24" x14ac:dyDescent="0.55000000000000004">
      <c r="N2663" t="str">
        <f t="shared" si="451"/>
        <v/>
      </c>
      <c r="O2663" t="str">
        <f t="shared" si="452"/>
        <v/>
      </c>
      <c r="P2663" t="str">
        <f t="shared" si="453"/>
        <v/>
      </c>
      <c r="Q2663" t="str">
        <f t="shared" si="454"/>
        <v/>
      </c>
      <c r="R2663" t="str">
        <f t="shared" si="455"/>
        <v/>
      </c>
      <c r="S2663" t="str">
        <f t="shared" si="456"/>
        <v/>
      </c>
      <c r="T2663" t="str">
        <f t="shared" si="457"/>
        <v/>
      </c>
      <c r="U2663" t="str">
        <f t="shared" si="458"/>
        <v/>
      </c>
      <c r="V2663" t="str">
        <f t="shared" si="459"/>
        <v/>
      </c>
      <c r="W2663" t="str">
        <f t="shared" si="460"/>
        <v/>
      </c>
      <c r="X2663" t="str">
        <f t="shared" si="461"/>
        <v/>
      </c>
    </row>
    <row r="2664" spans="14:24" x14ac:dyDescent="0.55000000000000004">
      <c r="N2664" t="str">
        <f t="shared" si="451"/>
        <v/>
      </c>
      <c r="O2664" t="str">
        <f t="shared" si="452"/>
        <v/>
      </c>
      <c r="P2664" t="str">
        <f t="shared" si="453"/>
        <v/>
      </c>
      <c r="Q2664" t="str">
        <f t="shared" si="454"/>
        <v/>
      </c>
      <c r="R2664" t="str">
        <f t="shared" si="455"/>
        <v/>
      </c>
      <c r="S2664" t="str">
        <f t="shared" si="456"/>
        <v/>
      </c>
      <c r="T2664" t="str">
        <f t="shared" si="457"/>
        <v/>
      </c>
      <c r="U2664" t="str">
        <f t="shared" si="458"/>
        <v/>
      </c>
      <c r="V2664" t="str">
        <f t="shared" si="459"/>
        <v/>
      </c>
      <c r="W2664" t="str">
        <f t="shared" si="460"/>
        <v/>
      </c>
      <c r="X2664" t="str">
        <f t="shared" si="461"/>
        <v/>
      </c>
    </row>
    <row r="2665" spans="14:24" x14ac:dyDescent="0.55000000000000004">
      <c r="N2665" t="str">
        <f t="shared" si="451"/>
        <v/>
      </c>
      <c r="O2665" t="str">
        <f t="shared" si="452"/>
        <v/>
      </c>
      <c r="P2665" t="str">
        <f t="shared" si="453"/>
        <v/>
      </c>
      <c r="Q2665" t="str">
        <f t="shared" si="454"/>
        <v/>
      </c>
      <c r="R2665" t="str">
        <f t="shared" si="455"/>
        <v/>
      </c>
      <c r="S2665" t="str">
        <f t="shared" si="456"/>
        <v/>
      </c>
      <c r="T2665" t="str">
        <f t="shared" si="457"/>
        <v/>
      </c>
      <c r="U2665" t="str">
        <f t="shared" si="458"/>
        <v/>
      </c>
      <c r="V2665" t="str">
        <f t="shared" si="459"/>
        <v/>
      </c>
      <c r="W2665" t="str">
        <f t="shared" si="460"/>
        <v/>
      </c>
      <c r="X2665" t="str">
        <f t="shared" si="461"/>
        <v/>
      </c>
    </row>
    <row r="2666" spans="14:24" x14ac:dyDescent="0.55000000000000004">
      <c r="N2666" t="str">
        <f t="shared" si="451"/>
        <v/>
      </c>
      <c r="O2666" t="str">
        <f t="shared" si="452"/>
        <v/>
      </c>
      <c r="P2666" t="str">
        <f t="shared" si="453"/>
        <v/>
      </c>
      <c r="Q2666" t="str">
        <f t="shared" si="454"/>
        <v/>
      </c>
      <c r="R2666" t="str">
        <f t="shared" si="455"/>
        <v/>
      </c>
      <c r="S2666" t="str">
        <f t="shared" si="456"/>
        <v/>
      </c>
      <c r="T2666" t="str">
        <f t="shared" si="457"/>
        <v/>
      </c>
      <c r="U2666" t="str">
        <f t="shared" si="458"/>
        <v/>
      </c>
      <c r="V2666" t="str">
        <f t="shared" si="459"/>
        <v/>
      </c>
      <c r="W2666" t="str">
        <f t="shared" si="460"/>
        <v/>
      </c>
      <c r="X2666" t="str">
        <f t="shared" si="461"/>
        <v/>
      </c>
    </row>
    <row r="2667" spans="14:24" x14ac:dyDescent="0.55000000000000004">
      <c r="N2667" t="str">
        <f t="shared" si="451"/>
        <v/>
      </c>
      <c r="O2667" t="str">
        <f t="shared" si="452"/>
        <v/>
      </c>
      <c r="P2667" t="str">
        <f t="shared" si="453"/>
        <v/>
      </c>
      <c r="Q2667" t="str">
        <f t="shared" si="454"/>
        <v/>
      </c>
      <c r="R2667" t="str">
        <f t="shared" si="455"/>
        <v/>
      </c>
      <c r="S2667" t="str">
        <f t="shared" si="456"/>
        <v/>
      </c>
      <c r="T2667" t="str">
        <f t="shared" si="457"/>
        <v/>
      </c>
      <c r="U2667" t="str">
        <f t="shared" si="458"/>
        <v/>
      </c>
      <c r="V2667" t="str">
        <f t="shared" si="459"/>
        <v/>
      </c>
      <c r="W2667" t="str">
        <f t="shared" si="460"/>
        <v/>
      </c>
      <c r="X2667" t="str">
        <f t="shared" si="461"/>
        <v/>
      </c>
    </row>
    <row r="2668" spans="14:24" x14ac:dyDescent="0.55000000000000004">
      <c r="N2668" t="str">
        <f t="shared" si="451"/>
        <v/>
      </c>
      <c r="O2668" t="str">
        <f t="shared" si="452"/>
        <v/>
      </c>
      <c r="P2668" t="str">
        <f t="shared" si="453"/>
        <v/>
      </c>
      <c r="Q2668" t="str">
        <f t="shared" si="454"/>
        <v/>
      </c>
      <c r="R2668" t="str">
        <f t="shared" si="455"/>
        <v/>
      </c>
      <c r="S2668" t="str">
        <f t="shared" si="456"/>
        <v/>
      </c>
      <c r="T2668" t="str">
        <f t="shared" si="457"/>
        <v/>
      </c>
      <c r="U2668" t="str">
        <f t="shared" si="458"/>
        <v/>
      </c>
      <c r="V2668" t="str">
        <f t="shared" si="459"/>
        <v/>
      </c>
      <c r="W2668" t="str">
        <f t="shared" si="460"/>
        <v/>
      </c>
      <c r="X2668" t="str">
        <f t="shared" si="461"/>
        <v/>
      </c>
    </row>
    <row r="2669" spans="14:24" x14ac:dyDescent="0.55000000000000004">
      <c r="N2669" t="str">
        <f t="shared" si="451"/>
        <v/>
      </c>
      <c r="O2669" t="str">
        <f t="shared" si="452"/>
        <v/>
      </c>
      <c r="P2669" t="str">
        <f t="shared" si="453"/>
        <v/>
      </c>
      <c r="Q2669" t="str">
        <f t="shared" si="454"/>
        <v/>
      </c>
      <c r="R2669" t="str">
        <f t="shared" si="455"/>
        <v/>
      </c>
      <c r="S2669" t="str">
        <f t="shared" si="456"/>
        <v/>
      </c>
      <c r="T2669" t="str">
        <f t="shared" si="457"/>
        <v/>
      </c>
      <c r="U2669" t="str">
        <f t="shared" si="458"/>
        <v/>
      </c>
      <c r="V2669" t="str">
        <f t="shared" si="459"/>
        <v/>
      </c>
      <c r="W2669" t="str">
        <f t="shared" si="460"/>
        <v/>
      </c>
      <c r="X2669" t="str">
        <f t="shared" si="461"/>
        <v/>
      </c>
    </row>
    <row r="2670" spans="14:24" x14ac:dyDescent="0.55000000000000004">
      <c r="N2670" t="str">
        <f t="shared" si="451"/>
        <v/>
      </c>
      <c r="O2670" t="str">
        <f t="shared" si="452"/>
        <v/>
      </c>
      <c r="P2670" t="str">
        <f t="shared" si="453"/>
        <v/>
      </c>
      <c r="Q2670" t="str">
        <f t="shared" si="454"/>
        <v/>
      </c>
      <c r="R2670" t="str">
        <f t="shared" si="455"/>
        <v/>
      </c>
      <c r="S2670" t="str">
        <f t="shared" si="456"/>
        <v/>
      </c>
      <c r="T2670" t="str">
        <f t="shared" si="457"/>
        <v/>
      </c>
      <c r="U2670" t="str">
        <f t="shared" si="458"/>
        <v/>
      </c>
      <c r="V2670" t="str">
        <f t="shared" si="459"/>
        <v/>
      </c>
      <c r="W2670" t="str">
        <f t="shared" si="460"/>
        <v/>
      </c>
      <c r="X2670" t="str">
        <f t="shared" si="461"/>
        <v/>
      </c>
    </row>
    <row r="2671" spans="14:24" x14ac:dyDescent="0.55000000000000004">
      <c r="N2671" t="str">
        <f t="shared" si="451"/>
        <v/>
      </c>
      <c r="O2671" t="str">
        <f t="shared" si="452"/>
        <v/>
      </c>
      <c r="P2671" t="str">
        <f t="shared" si="453"/>
        <v/>
      </c>
      <c r="Q2671" t="str">
        <f t="shared" si="454"/>
        <v/>
      </c>
      <c r="R2671" t="str">
        <f t="shared" si="455"/>
        <v/>
      </c>
      <c r="S2671" t="str">
        <f t="shared" si="456"/>
        <v/>
      </c>
      <c r="T2671" t="str">
        <f t="shared" si="457"/>
        <v/>
      </c>
      <c r="U2671" t="str">
        <f t="shared" si="458"/>
        <v/>
      </c>
      <c r="V2671" t="str">
        <f t="shared" si="459"/>
        <v/>
      </c>
      <c r="W2671" t="str">
        <f t="shared" si="460"/>
        <v/>
      </c>
      <c r="X2671" t="str">
        <f t="shared" si="461"/>
        <v/>
      </c>
    </row>
    <row r="2672" spans="14:24" x14ac:dyDescent="0.55000000000000004">
      <c r="N2672" t="str">
        <f t="shared" si="451"/>
        <v/>
      </c>
      <c r="O2672" t="str">
        <f t="shared" si="452"/>
        <v/>
      </c>
      <c r="P2672" t="str">
        <f t="shared" si="453"/>
        <v/>
      </c>
      <c r="Q2672" t="str">
        <f t="shared" si="454"/>
        <v/>
      </c>
      <c r="R2672" t="str">
        <f t="shared" si="455"/>
        <v/>
      </c>
      <c r="S2672" t="str">
        <f t="shared" si="456"/>
        <v/>
      </c>
      <c r="T2672" t="str">
        <f t="shared" si="457"/>
        <v/>
      </c>
      <c r="U2672" t="str">
        <f t="shared" si="458"/>
        <v/>
      </c>
      <c r="V2672" t="str">
        <f t="shared" si="459"/>
        <v/>
      </c>
      <c r="W2672" t="str">
        <f t="shared" si="460"/>
        <v/>
      </c>
      <c r="X2672" t="str">
        <f t="shared" si="461"/>
        <v/>
      </c>
    </row>
    <row r="2673" spans="14:24" x14ac:dyDescent="0.55000000000000004">
      <c r="N2673" t="str">
        <f t="shared" si="451"/>
        <v/>
      </c>
      <c r="O2673" t="str">
        <f t="shared" si="452"/>
        <v/>
      </c>
      <c r="P2673" t="str">
        <f t="shared" si="453"/>
        <v/>
      </c>
      <c r="Q2673" t="str">
        <f t="shared" si="454"/>
        <v/>
      </c>
      <c r="R2673" t="str">
        <f t="shared" si="455"/>
        <v/>
      </c>
      <c r="S2673" t="str">
        <f t="shared" si="456"/>
        <v/>
      </c>
      <c r="T2673" t="str">
        <f t="shared" si="457"/>
        <v/>
      </c>
      <c r="U2673" t="str">
        <f t="shared" si="458"/>
        <v/>
      </c>
      <c r="V2673" t="str">
        <f t="shared" si="459"/>
        <v/>
      </c>
      <c r="W2673" t="str">
        <f t="shared" si="460"/>
        <v/>
      </c>
      <c r="X2673" t="str">
        <f t="shared" si="461"/>
        <v/>
      </c>
    </row>
    <row r="2674" spans="14:24" x14ac:dyDescent="0.55000000000000004">
      <c r="N2674" t="str">
        <f t="shared" si="451"/>
        <v/>
      </c>
      <c r="O2674" t="str">
        <f t="shared" si="452"/>
        <v/>
      </c>
      <c r="P2674" t="str">
        <f t="shared" si="453"/>
        <v/>
      </c>
      <c r="Q2674" t="str">
        <f t="shared" si="454"/>
        <v/>
      </c>
      <c r="R2674" t="str">
        <f t="shared" si="455"/>
        <v/>
      </c>
      <c r="S2674" t="str">
        <f t="shared" si="456"/>
        <v/>
      </c>
      <c r="T2674" t="str">
        <f t="shared" si="457"/>
        <v/>
      </c>
      <c r="U2674" t="str">
        <f t="shared" si="458"/>
        <v/>
      </c>
      <c r="V2674" t="str">
        <f t="shared" si="459"/>
        <v/>
      </c>
      <c r="W2674" t="str">
        <f t="shared" si="460"/>
        <v/>
      </c>
      <c r="X2674" t="str">
        <f t="shared" si="461"/>
        <v/>
      </c>
    </row>
    <row r="2675" spans="14:24" x14ac:dyDescent="0.55000000000000004">
      <c r="N2675" t="str">
        <f t="shared" si="451"/>
        <v/>
      </c>
      <c r="O2675" t="str">
        <f t="shared" si="452"/>
        <v/>
      </c>
      <c r="P2675" t="str">
        <f t="shared" si="453"/>
        <v/>
      </c>
      <c r="Q2675" t="str">
        <f t="shared" si="454"/>
        <v/>
      </c>
      <c r="R2675" t="str">
        <f t="shared" si="455"/>
        <v/>
      </c>
      <c r="S2675" t="str">
        <f t="shared" si="456"/>
        <v/>
      </c>
      <c r="T2675" t="str">
        <f t="shared" si="457"/>
        <v/>
      </c>
      <c r="U2675" t="str">
        <f t="shared" si="458"/>
        <v/>
      </c>
      <c r="V2675" t="str">
        <f t="shared" si="459"/>
        <v/>
      </c>
      <c r="W2675" t="str">
        <f t="shared" si="460"/>
        <v/>
      </c>
      <c r="X2675" t="str">
        <f t="shared" si="461"/>
        <v/>
      </c>
    </row>
    <row r="2676" spans="14:24" x14ac:dyDescent="0.55000000000000004">
      <c r="N2676" t="str">
        <f t="shared" si="451"/>
        <v/>
      </c>
      <c r="O2676" t="str">
        <f t="shared" si="452"/>
        <v/>
      </c>
      <c r="P2676" t="str">
        <f t="shared" si="453"/>
        <v/>
      </c>
      <c r="Q2676" t="str">
        <f t="shared" si="454"/>
        <v/>
      </c>
      <c r="R2676" t="str">
        <f t="shared" si="455"/>
        <v/>
      </c>
      <c r="S2676" t="str">
        <f t="shared" si="456"/>
        <v/>
      </c>
      <c r="T2676" t="str">
        <f t="shared" si="457"/>
        <v/>
      </c>
      <c r="U2676" t="str">
        <f t="shared" si="458"/>
        <v/>
      </c>
      <c r="V2676" t="str">
        <f t="shared" si="459"/>
        <v/>
      </c>
      <c r="W2676" t="str">
        <f t="shared" si="460"/>
        <v/>
      </c>
      <c r="X2676" t="str">
        <f t="shared" si="461"/>
        <v/>
      </c>
    </row>
    <row r="2677" spans="14:24" x14ac:dyDescent="0.55000000000000004">
      <c r="N2677" t="str">
        <f t="shared" si="451"/>
        <v/>
      </c>
      <c r="O2677" t="str">
        <f t="shared" si="452"/>
        <v/>
      </c>
      <c r="P2677" t="str">
        <f t="shared" si="453"/>
        <v/>
      </c>
      <c r="Q2677" t="str">
        <f t="shared" si="454"/>
        <v/>
      </c>
      <c r="R2677" t="str">
        <f t="shared" si="455"/>
        <v/>
      </c>
      <c r="S2677" t="str">
        <f t="shared" si="456"/>
        <v/>
      </c>
      <c r="T2677" t="str">
        <f t="shared" si="457"/>
        <v/>
      </c>
      <c r="U2677" t="str">
        <f t="shared" si="458"/>
        <v/>
      </c>
      <c r="V2677" t="str">
        <f t="shared" si="459"/>
        <v/>
      </c>
      <c r="W2677" t="str">
        <f t="shared" si="460"/>
        <v/>
      </c>
      <c r="X2677" t="str">
        <f t="shared" si="461"/>
        <v/>
      </c>
    </row>
    <row r="2678" spans="14:24" x14ac:dyDescent="0.55000000000000004">
      <c r="N2678" t="str">
        <f t="shared" si="451"/>
        <v/>
      </c>
      <c r="O2678" t="str">
        <f t="shared" si="452"/>
        <v/>
      </c>
      <c r="P2678" t="str">
        <f t="shared" si="453"/>
        <v/>
      </c>
      <c r="Q2678" t="str">
        <f t="shared" si="454"/>
        <v/>
      </c>
      <c r="R2678" t="str">
        <f t="shared" si="455"/>
        <v/>
      </c>
      <c r="S2678" t="str">
        <f t="shared" si="456"/>
        <v/>
      </c>
      <c r="T2678" t="str">
        <f t="shared" si="457"/>
        <v/>
      </c>
      <c r="U2678" t="str">
        <f t="shared" si="458"/>
        <v/>
      </c>
      <c r="V2678" t="str">
        <f t="shared" si="459"/>
        <v/>
      </c>
      <c r="W2678" t="str">
        <f t="shared" si="460"/>
        <v/>
      </c>
      <c r="X2678" t="str">
        <f t="shared" si="461"/>
        <v/>
      </c>
    </row>
    <row r="2679" spans="14:24" x14ac:dyDescent="0.55000000000000004">
      <c r="N2679" t="str">
        <f t="shared" si="451"/>
        <v/>
      </c>
      <c r="O2679" t="str">
        <f t="shared" si="452"/>
        <v/>
      </c>
      <c r="P2679" t="str">
        <f t="shared" si="453"/>
        <v/>
      </c>
      <c r="Q2679" t="str">
        <f t="shared" si="454"/>
        <v/>
      </c>
      <c r="R2679" t="str">
        <f t="shared" si="455"/>
        <v/>
      </c>
      <c r="S2679" t="str">
        <f t="shared" si="456"/>
        <v/>
      </c>
      <c r="T2679" t="str">
        <f t="shared" si="457"/>
        <v/>
      </c>
      <c r="U2679" t="str">
        <f t="shared" si="458"/>
        <v/>
      </c>
      <c r="V2679" t="str">
        <f t="shared" si="459"/>
        <v/>
      </c>
      <c r="W2679" t="str">
        <f t="shared" si="460"/>
        <v/>
      </c>
      <c r="X2679" t="str">
        <f t="shared" si="461"/>
        <v/>
      </c>
    </row>
    <row r="2680" spans="14:24" x14ac:dyDescent="0.55000000000000004">
      <c r="N2680" t="str">
        <f t="shared" si="451"/>
        <v/>
      </c>
      <c r="O2680" t="str">
        <f t="shared" si="452"/>
        <v/>
      </c>
      <c r="P2680" t="str">
        <f t="shared" si="453"/>
        <v/>
      </c>
      <c r="Q2680" t="str">
        <f t="shared" si="454"/>
        <v/>
      </c>
      <c r="R2680" t="str">
        <f t="shared" si="455"/>
        <v/>
      </c>
      <c r="S2680" t="str">
        <f t="shared" si="456"/>
        <v/>
      </c>
      <c r="T2680" t="str">
        <f t="shared" si="457"/>
        <v/>
      </c>
      <c r="U2680" t="str">
        <f t="shared" si="458"/>
        <v/>
      </c>
      <c r="V2680" t="str">
        <f t="shared" si="459"/>
        <v/>
      </c>
      <c r="W2680" t="str">
        <f t="shared" si="460"/>
        <v/>
      </c>
      <c r="X2680" t="str">
        <f t="shared" si="461"/>
        <v/>
      </c>
    </row>
    <row r="2681" spans="14:24" x14ac:dyDescent="0.55000000000000004">
      <c r="N2681" t="str">
        <f t="shared" si="451"/>
        <v/>
      </c>
      <c r="O2681" t="str">
        <f t="shared" si="452"/>
        <v/>
      </c>
      <c r="P2681" t="str">
        <f t="shared" si="453"/>
        <v/>
      </c>
      <c r="Q2681" t="str">
        <f t="shared" si="454"/>
        <v/>
      </c>
      <c r="R2681" t="str">
        <f t="shared" si="455"/>
        <v/>
      </c>
      <c r="S2681" t="str">
        <f t="shared" si="456"/>
        <v/>
      </c>
      <c r="T2681" t="str">
        <f t="shared" si="457"/>
        <v/>
      </c>
      <c r="U2681" t="str">
        <f t="shared" si="458"/>
        <v/>
      </c>
      <c r="V2681" t="str">
        <f t="shared" si="459"/>
        <v/>
      </c>
      <c r="W2681" t="str">
        <f t="shared" si="460"/>
        <v/>
      </c>
      <c r="X2681" t="str">
        <f t="shared" si="461"/>
        <v/>
      </c>
    </row>
    <row r="2682" spans="14:24" x14ac:dyDescent="0.55000000000000004">
      <c r="N2682" t="str">
        <f t="shared" si="451"/>
        <v/>
      </c>
      <c r="O2682" t="str">
        <f t="shared" si="452"/>
        <v/>
      </c>
      <c r="P2682" t="str">
        <f t="shared" si="453"/>
        <v/>
      </c>
      <c r="Q2682" t="str">
        <f t="shared" si="454"/>
        <v/>
      </c>
      <c r="R2682" t="str">
        <f t="shared" si="455"/>
        <v/>
      </c>
      <c r="S2682" t="str">
        <f t="shared" si="456"/>
        <v/>
      </c>
      <c r="T2682" t="str">
        <f t="shared" si="457"/>
        <v/>
      </c>
      <c r="U2682" t="str">
        <f t="shared" si="458"/>
        <v/>
      </c>
      <c r="V2682" t="str">
        <f t="shared" si="459"/>
        <v/>
      </c>
      <c r="W2682" t="str">
        <f t="shared" si="460"/>
        <v/>
      </c>
      <c r="X2682" t="str">
        <f t="shared" si="461"/>
        <v/>
      </c>
    </row>
    <row r="2683" spans="14:24" x14ac:dyDescent="0.55000000000000004">
      <c r="N2683" t="str">
        <f t="shared" si="451"/>
        <v/>
      </c>
      <c r="O2683" t="str">
        <f t="shared" si="452"/>
        <v/>
      </c>
      <c r="P2683" t="str">
        <f t="shared" si="453"/>
        <v/>
      </c>
      <c r="Q2683" t="str">
        <f t="shared" si="454"/>
        <v/>
      </c>
      <c r="R2683" t="str">
        <f t="shared" si="455"/>
        <v/>
      </c>
      <c r="S2683" t="str">
        <f t="shared" si="456"/>
        <v/>
      </c>
      <c r="T2683" t="str">
        <f t="shared" si="457"/>
        <v/>
      </c>
      <c r="U2683" t="str">
        <f t="shared" si="458"/>
        <v/>
      </c>
      <c r="V2683" t="str">
        <f t="shared" si="459"/>
        <v/>
      </c>
      <c r="W2683" t="str">
        <f t="shared" si="460"/>
        <v/>
      </c>
      <c r="X2683" t="str">
        <f t="shared" si="461"/>
        <v/>
      </c>
    </row>
    <row r="2684" spans="14:24" x14ac:dyDescent="0.55000000000000004">
      <c r="N2684" t="str">
        <f t="shared" si="451"/>
        <v/>
      </c>
      <c r="O2684" t="str">
        <f t="shared" si="452"/>
        <v/>
      </c>
      <c r="P2684" t="str">
        <f t="shared" si="453"/>
        <v/>
      </c>
      <c r="Q2684" t="str">
        <f t="shared" si="454"/>
        <v/>
      </c>
      <c r="R2684" t="str">
        <f t="shared" si="455"/>
        <v/>
      </c>
      <c r="S2684" t="str">
        <f t="shared" si="456"/>
        <v/>
      </c>
      <c r="T2684" t="str">
        <f t="shared" si="457"/>
        <v/>
      </c>
      <c r="U2684" t="str">
        <f t="shared" si="458"/>
        <v/>
      </c>
      <c r="V2684" t="str">
        <f t="shared" si="459"/>
        <v/>
      </c>
      <c r="W2684" t="str">
        <f t="shared" si="460"/>
        <v/>
      </c>
      <c r="X2684" t="str">
        <f t="shared" si="461"/>
        <v/>
      </c>
    </row>
    <row r="2685" spans="14:24" x14ac:dyDescent="0.55000000000000004">
      <c r="N2685" t="str">
        <f t="shared" si="451"/>
        <v/>
      </c>
      <c r="O2685" t="str">
        <f t="shared" si="452"/>
        <v/>
      </c>
      <c r="P2685" t="str">
        <f t="shared" si="453"/>
        <v/>
      </c>
      <c r="Q2685" t="str">
        <f t="shared" si="454"/>
        <v/>
      </c>
      <c r="R2685" t="str">
        <f t="shared" si="455"/>
        <v/>
      </c>
      <c r="S2685" t="str">
        <f t="shared" si="456"/>
        <v/>
      </c>
      <c r="T2685" t="str">
        <f t="shared" si="457"/>
        <v/>
      </c>
      <c r="U2685" t="str">
        <f t="shared" si="458"/>
        <v/>
      </c>
      <c r="V2685" t="str">
        <f t="shared" si="459"/>
        <v/>
      </c>
      <c r="W2685" t="str">
        <f t="shared" si="460"/>
        <v/>
      </c>
      <c r="X2685" t="str">
        <f t="shared" si="461"/>
        <v/>
      </c>
    </row>
    <row r="2686" spans="14:24" x14ac:dyDescent="0.55000000000000004">
      <c r="N2686" t="str">
        <f t="shared" si="451"/>
        <v/>
      </c>
      <c r="O2686" t="str">
        <f t="shared" si="452"/>
        <v/>
      </c>
      <c r="P2686" t="str">
        <f t="shared" si="453"/>
        <v/>
      </c>
      <c r="Q2686" t="str">
        <f t="shared" si="454"/>
        <v/>
      </c>
      <c r="R2686" t="str">
        <f t="shared" si="455"/>
        <v/>
      </c>
      <c r="S2686" t="str">
        <f t="shared" si="456"/>
        <v/>
      </c>
      <c r="T2686" t="str">
        <f t="shared" si="457"/>
        <v/>
      </c>
      <c r="U2686" t="str">
        <f t="shared" si="458"/>
        <v/>
      </c>
      <c r="V2686" t="str">
        <f t="shared" si="459"/>
        <v/>
      </c>
      <c r="W2686" t="str">
        <f t="shared" si="460"/>
        <v/>
      </c>
      <c r="X2686" t="str">
        <f t="shared" si="461"/>
        <v/>
      </c>
    </row>
    <row r="2687" spans="14:24" x14ac:dyDescent="0.55000000000000004">
      <c r="N2687" t="str">
        <f t="shared" si="451"/>
        <v/>
      </c>
      <c r="O2687" t="str">
        <f t="shared" si="452"/>
        <v/>
      </c>
      <c r="P2687" t="str">
        <f t="shared" si="453"/>
        <v/>
      </c>
      <c r="Q2687" t="str">
        <f t="shared" si="454"/>
        <v/>
      </c>
      <c r="R2687" t="str">
        <f t="shared" si="455"/>
        <v/>
      </c>
      <c r="S2687" t="str">
        <f t="shared" si="456"/>
        <v/>
      </c>
      <c r="T2687" t="str">
        <f t="shared" si="457"/>
        <v/>
      </c>
      <c r="U2687" t="str">
        <f t="shared" si="458"/>
        <v/>
      </c>
      <c r="V2687" t="str">
        <f t="shared" si="459"/>
        <v/>
      </c>
      <c r="W2687" t="str">
        <f t="shared" si="460"/>
        <v/>
      </c>
      <c r="X2687" t="str">
        <f t="shared" si="461"/>
        <v/>
      </c>
    </row>
    <row r="2688" spans="14:24" x14ac:dyDescent="0.55000000000000004">
      <c r="N2688" t="str">
        <f t="shared" si="451"/>
        <v/>
      </c>
      <c r="O2688" t="str">
        <f t="shared" si="452"/>
        <v/>
      </c>
      <c r="P2688" t="str">
        <f t="shared" si="453"/>
        <v/>
      </c>
      <c r="Q2688" t="str">
        <f t="shared" si="454"/>
        <v/>
      </c>
      <c r="R2688" t="str">
        <f t="shared" si="455"/>
        <v/>
      </c>
      <c r="S2688" t="str">
        <f t="shared" si="456"/>
        <v/>
      </c>
      <c r="T2688" t="str">
        <f t="shared" si="457"/>
        <v/>
      </c>
      <c r="U2688" t="str">
        <f t="shared" si="458"/>
        <v/>
      </c>
      <c r="V2688" t="str">
        <f t="shared" si="459"/>
        <v/>
      </c>
      <c r="W2688" t="str">
        <f t="shared" si="460"/>
        <v/>
      </c>
      <c r="X2688" t="str">
        <f t="shared" si="461"/>
        <v/>
      </c>
    </row>
    <row r="2689" spans="14:24" x14ac:dyDescent="0.55000000000000004">
      <c r="N2689" t="str">
        <f t="shared" si="451"/>
        <v/>
      </c>
      <c r="O2689" t="str">
        <f t="shared" si="452"/>
        <v/>
      </c>
      <c r="P2689" t="str">
        <f t="shared" si="453"/>
        <v/>
      </c>
      <c r="Q2689" t="str">
        <f t="shared" si="454"/>
        <v/>
      </c>
      <c r="R2689" t="str">
        <f t="shared" si="455"/>
        <v/>
      </c>
      <c r="S2689" t="str">
        <f t="shared" si="456"/>
        <v/>
      </c>
      <c r="T2689" t="str">
        <f t="shared" si="457"/>
        <v/>
      </c>
      <c r="U2689" t="str">
        <f t="shared" si="458"/>
        <v/>
      </c>
      <c r="V2689" t="str">
        <f t="shared" si="459"/>
        <v/>
      </c>
      <c r="W2689" t="str">
        <f t="shared" si="460"/>
        <v/>
      </c>
      <c r="X2689" t="str">
        <f t="shared" si="461"/>
        <v/>
      </c>
    </row>
    <row r="2690" spans="14:24" x14ac:dyDescent="0.55000000000000004">
      <c r="N2690" t="str">
        <f t="shared" si="451"/>
        <v/>
      </c>
      <c r="O2690" t="str">
        <f t="shared" si="452"/>
        <v/>
      </c>
      <c r="P2690" t="str">
        <f t="shared" si="453"/>
        <v/>
      </c>
      <c r="Q2690" t="str">
        <f t="shared" si="454"/>
        <v/>
      </c>
      <c r="R2690" t="str">
        <f t="shared" si="455"/>
        <v/>
      </c>
      <c r="S2690" t="str">
        <f t="shared" si="456"/>
        <v/>
      </c>
      <c r="T2690" t="str">
        <f t="shared" si="457"/>
        <v/>
      </c>
      <c r="U2690" t="str">
        <f t="shared" si="458"/>
        <v/>
      </c>
      <c r="V2690" t="str">
        <f t="shared" si="459"/>
        <v/>
      </c>
      <c r="W2690" t="str">
        <f t="shared" si="460"/>
        <v/>
      </c>
      <c r="X2690" t="str">
        <f t="shared" si="461"/>
        <v/>
      </c>
    </row>
    <row r="2691" spans="14:24" x14ac:dyDescent="0.55000000000000004">
      <c r="N2691" t="str">
        <f t="shared" ref="N2691:N2754" si="462">IFERROR(LEFT($C2691,FIND("　",$C2691)-1),"")</f>
        <v/>
      </c>
      <c r="O2691" t="str">
        <f t="shared" ref="O2691:O2754" si="463">IFERROR(RIGHT($C2691,LEN($C2691)-FIND("　",$C2691)),"")</f>
        <v/>
      </c>
      <c r="P2691" t="str">
        <f t="shared" ref="P2691:P2754" si="464">IFERROR(DBCS(LEFT($D2691,FIND(" ",$D2691)-1)),"")</f>
        <v/>
      </c>
      <c r="Q2691" t="str">
        <f t="shared" ref="Q2691:Q2754" si="465">IFERROR(DBCS(RIGHT($D2691,LEN($D2691)-FIND(" ",$D2691))),"")</f>
        <v/>
      </c>
      <c r="R2691" t="str">
        <f t="shared" ref="R2691:R2754" si="466">IFERROR(IF(AND(129&lt;VALUE($T2691),VALUE($T2691)&lt;=401),$F2691,$F2691+1),"")</f>
        <v/>
      </c>
      <c r="S2691" t="str">
        <f t="shared" ref="S2691:S2754" si="467">IF($E2691="","",IF(LEFT($E2691,1)="9","19"&amp;LEFT($E2691,2),"20"&amp;LEFT($E2691,2)))</f>
        <v/>
      </c>
      <c r="T2691" t="str">
        <f t="shared" ref="T2691:T2754" si="468">IFERROR(RIGHT($E2691,4),"")</f>
        <v/>
      </c>
      <c r="U2691" t="str">
        <f t="shared" ref="U2691:U2754" si="469">IF($S2691="","",$S2691&amp;"/"&amp;LEFT($T2691,2)&amp;"/"&amp;RIGHT($T2691,2))</f>
        <v/>
      </c>
      <c r="V2691" t="str">
        <f t="shared" ref="V2691:V2754" si="470">IFERROR(IF($G2691="北海道",$G2691,LEFT($G2691,LEN($G2691)-1)),"")</f>
        <v/>
      </c>
      <c r="W2691" t="str">
        <f t="shared" ref="W2691:W2754" si="471">IF($H2691="","",RIGHT(100000000000+$H2691,11))</f>
        <v/>
      </c>
      <c r="X2691" t="str">
        <f t="shared" ref="X2691:X2754" si="472">IFERROR(LEFT($A2691,FIND("大学",$A2691))&amp;RIGHT($A2691,LEN($A2691)-FIND("大学",$A2691)-1),"")</f>
        <v/>
      </c>
    </row>
    <row r="2692" spans="14:24" x14ac:dyDescent="0.55000000000000004">
      <c r="N2692" t="str">
        <f t="shared" si="462"/>
        <v/>
      </c>
      <c r="O2692" t="str">
        <f t="shared" si="463"/>
        <v/>
      </c>
      <c r="P2692" t="str">
        <f t="shared" si="464"/>
        <v/>
      </c>
      <c r="Q2692" t="str">
        <f t="shared" si="465"/>
        <v/>
      </c>
      <c r="R2692" t="str">
        <f t="shared" si="466"/>
        <v/>
      </c>
      <c r="S2692" t="str">
        <f t="shared" si="467"/>
        <v/>
      </c>
      <c r="T2692" t="str">
        <f t="shared" si="468"/>
        <v/>
      </c>
      <c r="U2692" t="str">
        <f t="shared" si="469"/>
        <v/>
      </c>
      <c r="V2692" t="str">
        <f t="shared" si="470"/>
        <v/>
      </c>
      <c r="W2692" t="str">
        <f t="shared" si="471"/>
        <v/>
      </c>
      <c r="X2692" t="str">
        <f t="shared" si="472"/>
        <v/>
      </c>
    </row>
    <row r="2693" spans="14:24" x14ac:dyDescent="0.55000000000000004">
      <c r="N2693" t="str">
        <f t="shared" si="462"/>
        <v/>
      </c>
      <c r="O2693" t="str">
        <f t="shared" si="463"/>
        <v/>
      </c>
      <c r="P2693" t="str">
        <f t="shared" si="464"/>
        <v/>
      </c>
      <c r="Q2693" t="str">
        <f t="shared" si="465"/>
        <v/>
      </c>
      <c r="R2693" t="str">
        <f t="shared" si="466"/>
        <v/>
      </c>
      <c r="S2693" t="str">
        <f t="shared" si="467"/>
        <v/>
      </c>
      <c r="T2693" t="str">
        <f t="shared" si="468"/>
        <v/>
      </c>
      <c r="U2693" t="str">
        <f t="shared" si="469"/>
        <v/>
      </c>
      <c r="V2693" t="str">
        <f t="shared" si="470"/>
        <v/>
      </c>
      <c r="W2693" t="str">
        <f t="shared" si="471"/>
        <v/>
      </c>
      <c r="X2693" t="str">
        <f t="shared" si="472"/>
        <v/>
      </c>
    </row>
    <row r="2694" spans="14:24" x14ac:dyDescent="0.55000000000000004">
      <c r="N2694" t="str">
        <f t="shared" si="462"/>
        <v/>
      </c>
      <c r="O2694" t="str">
        <f t="shared" si="463"/>
        <v/>
      </c>
      <c r="P2694" t="str">
        <f t="shared" si="464"/>
        <v/>
      </c>
      <c r="Q2694" t="str">
        <f t="shared" si="465"/>
        <v/>
      </c>
      <c r="R2694" t="str">
        <f t="shared" si="466"/>
        <v/>
      </c>
      <c r="S2694" t="str">
        <f t="shared" si="467"/>
        <v/>
      </c>
      <c r="T2694" t="str">
        <f t="shared" si="468"/>
        <v/>
      </c>
      <c r="U2694" t="str">
        <f t="shared" si="469"/>
        <v/>
      </c>
      <c r="V2694" t="str">
        <f t="shared" si="470"/>
        <v/>
      </c>
      <c r="W2694" t="str">
        <f t="shared" si="471"/>
        <v/>
      </c>
      <c r="X2694" t="str">
        <f t="shared" si="472"/>
        <v/>
      </c>
    </row>
    <row r="2695" spans="14:24" x14ac:dyDescent="0.55000000000000004">
      <c r="N2695" t="str">
        <f t="shared" si="462"/>
        <v/>
      </c>
      <c r="O2695" t="str">
        <f t="shared" si="463"/>
        <v/>
      </c>
      <c r="P2695" t="str">
        <f t="shared" si="464"/>
        <v/>
      </c>
      <c r="Q2695" t="str">
        <f t="shared" si="465"/>
        <v/>
      </c>
      <c r="R2695" t="str">
        <f t="shared" si="466"/>
        <v/>
      </c>
      <c r="S2695" t="str">
        <f t="shared" si="467"/>
        <v/>
      </c>
      <c r="T2695" t="str">
        <f t="shared" si="468"/>
        <v/>
      </c>
      <c r="U2695" t="str">
        <f t="shared" si="469"/>
        <v/>
      </c>
      <c r="V2695" t="str">
        <f t="shared" si="470"/>
        <v/>
      </c>
      <c r="W2695" t="str">
        <f t="shared" si="471"/>
        <v/>
      </c>
      <c r="X2695" t="str">
        <f t="shared" si="472"/>
        <v/>
      </c>
    </row>
    <row r="2696" spans="14:24" x14ac:dyDescent="0.55000000000000004">
      <c r="N2696" t="str">
        <f t="shared" si="462"/>
        <v/>
      </c>
      <c r="O2696" t="str">
        <f t="shared" si="463"/>
        <v/>
      </c>
      <c r="P2696" t="str">
        <f t="shared" si="464"/>
        <v/>
      </c>
      <c r="Q2696" t="str">
        <f t="shared" si="465"/>
        <v/>
      </c>
      <c r="R2696" t="str">
        <f t="shared" si="466"/>
        <v/>
      </c>
      <c r="S2696" t="str">
        <f t="shared" si="467"/>
        <v/>
      </c>
      <c r="T2696" t="str">
        <f t="shared" si="468"/>
        <v/>
      </c>
      <c r="U2696" t="str">
        <f t="shared" si="469"/>
        <v/>
      </c>
      <c r="V2696" t="str">
        <f t="shared" si="470"/>
        <v/>
      </c>
      <c r="W2696" t="str">
        <f t="shared" si="471"/>
        <v/>
      </c>
      <c r="X2696" t="str">
        <f t="shared" si="472"/>
        <v/>
      </c>
    </row>
    <row r="2697" spans="14:24" x14ac:dyDescent="0.55000000000000004">
      <c r="N2697" t="str">
        <f t="shared" si="462"/>
        <v/>
      </c>
      <c r="O2697" t="str">
        <f t="shared" si="463"/>
        <v/>
      </c>
      <c r="P2697" t="str">
        <f t="shared" si="464"/>
        <v/>
      </c>
      <c r="Q2697" t="str">
        <f t="shared" si="465"/>
        <v/>
      </c>
      <c r="R2697" t="str">
        <f t="shared" si="466"/>
        <v/>
      </c>
      <c r="S2697" t="str">
        <f t="shared" si="467"/>
        <v/>
      </c>
      <c r="T2697" t="str">
        <f t="shared" si="468"/>
        <v/>
      </c>
      <c r="U2697" t="str">
        <f t="shared" si="469"/>
        <v/>
      </c>
      <c r="V2697" t="str">
        <f t="shared" si="470"/>
        <v/>
      </c>
      <c r="W2697" t="str">
        <f t="shared" si="471"/>
        <v/>
      </c>
      <c r="X2697" t="str">
        <f t="shared" si="472"/>
        <v/>
      </c>
    </row>
    <row r="2698" spans="14:24" x14ac:dyDescent="0.55000000000000004">
      <c r="N2698" t="str">
        <f t="shared" si="462"/>
        <v/>
      </c>
      <c r="O2698" t="str">
        <f t="shared" si="463"/>
        <v/>
      </c>
      <c r="P2698" t="str">
        <f t="shared" si="464"/>
        <v/>
      </c>
      <c r="Q2698" t="str">
        <f t="shared" si="465"/>
        <v/>
      </c>
      <c r="R2698" t="str">
        <f t="shared" si="466"/>
        <v/>
      </c>
      <c r="S2698" t="str">
        <f t="shared" si="467"/>
        <v/>
      </c>
      <c r="T2698" t="str">
        <f t="shared" si="468"/>
        <v/>
      </c>
      <c r="U2698" t="str">
        <f t="shared" si="469"/>
        <v/>
      </c>
      <c r="V2698" t="str">
        <f t="shared" si="470"/>
        <v/>
      </c>
      <c r="W2698" t="str">
        <f t="shared" si="471"/>
        <v/>
      </c>
      <c r="X2698" t="str">
        <f t="shared" si="472"/>
        <v/>
      </c>
    </row>
    <row r="2699" spans="14:24" x14ac:dyDescent="0.55000000000000004">
      <c r="N2699" t="str">
        <f t="shared" si="462"/>
        <v/>
      </c>
      <c r="O2699" t="str">
        <f t="shared" si="463"/>
        <v/>
      </c>
      <c r="P2699" t="str">
        <f t="shared" si="464"/>
        <v/>
      </c>
      <c r="Q2699" t="str">
        <f t="shared" si="465"/>
        <v/>
      </c>
      <c r="R2699" t="str">
        <f t="shared" si="466"/>
        <v/>
      </c>
      <c r="S2699" t="str">
        <f t="shared" si="467"/>
        <v/>
      </c>
      <c r="T2699" t="str">
        <f t="shared" si="468"/>
        <v/>
      </c>
      <c r="U2699" t="str">
        <f t="shared" si="469"/>
        <v/>
      </c>
      <c r="V2699" t="str">
        <f t="shared" si="470"/>
        <v/>
      </c>
      <c r="W2699" t="str">
        <f t="shared" si="471"/>
        <v/>
      </c>
      <c r="X2699" t="str">
        <f t="shared" si="472"/>
        <v/>
      </c>
    </row>
    <row r="2700" spans="14:24" x14ac:dyDescent="0.55000000000000004">
      <c r="N2700" t="str">
        <f t="shared" si="462"/>
        <v/>
      </c>
      <c r="O2700" t="str">
        <f t="shared" si="463"/>
        <v/>
      </c>
      <c r="P2700" t="str">
        <f t="shared" si="464"/>
        <v/>
      </c>
      <c r="Q2700" t="str">
        <f t="shared" si="465"/>
        <v/>
      </c>
      <c r="R2700" t="str">
        <f t="shared" si="466"/>
        <v/>
      </c>
      <c r="S2700" t="str">
        <f t="shared" si="467"/>
        <v/>
      </c>
      <c r="T2700" t="str">
        <f t="shared" si="468"/>
        <v/>
      </c>
      <c r="U2700" t="str">
        <f t="shared" si="469"/>
        <v/>
      </c>
      <c r="V2700" t="str">
        <f t="shared" si="470"/>
        <v/>
      </c>
      <c r="W2700" t="str">
        <f t="shared" si="471"/>
        <v/>
      </c>
      <c r="X2700" t="str">
        <f t="shared" si="472"/>
        <v/>
      </c>
    </row>
    <row r="2701" spans="14:24" x14ac:dyDescent="0.55000000000000004">
      <c r="N2701" t="str">
        <f t="shared" si="462"/>
        <v/>
      </c>
      <c r="O2701" t="str">
        <f t="shared" si="463"/>
        <v/>
      </c>
      <c r="P2701" t="str">
        <f t="shared" si="464"/>
        <v/>
      </c>
      <c r="Q2701" t="str">
        <f t="shared" si="465"/>
        <v/>
      </c>
      <c r="R2701" t="str">
        <f t="shared" si="466"/>
        <v/>
      </c>
      <c r="S2701" t="str">
        <f t="shared" si="467"/>
        <v/>
      </c>
      <c r="T2701" t="str">
        <f t="shared" si="468"/>
        <v/>
      </c>
      <c r="U2701" t="str">
        <f t="shared" si="469"/>
        <v/>
      </c>
      <c r="V2701" t="str">
        <f t="shared" si="470"/>
        <v/>
      </c>
      <c r="W2701" t="str">
        <f t="shared" si="471"/>
        <v/>
      </c>
      <c r="X2701" t="str">
        <f t="shared" si="472"/>
        <v/>
      </c>
    </row>
    <row r="2702" spans="14:24" x14ac:dyDescent="0.55000000000000004">
      <c r="N2702" t="str">
        <f t="shared" si="462"/>
        <v/>
      </c>
      <c r="O2702" t="str">
        <f t="shared" si="463"/>
        <v/>
      </c>
      <c r="P2702" t="str">
        <f t="shared" si="464"/>
        <v/>
      </c>
      <c r="Q2702" t="str">
        <f t="shared" si="465"/>
        <v/>
      </c>
      <c r="R2702" t="str">
        <f t="shared" si="466"/>
        <v/>
      </c>
      <c r="S2702" t="str">
        <f t="shared" si="467"/>
        <v/>
      </c>
      <c r="T2702" t="str">
        <f t="shared" si="468"/>
        <v/>
      </c>
      <c r="U2702" t="str">
        <f t="shared" si="469"/>
        <v/>
      </c>
      <c r="V2702" t="str">
        <f t="shared" si="470"/>
        <v/>
      </c>
      <c r="W2702" t="str">
        <f t="shared" si="471"/>
        <v/>
      </c>
      <c r="X2702" t="str">
        <f t="shared" si="472"/>
        <v/>
      </c>
    </row>
    <row r="2703" spans="14:24" x14ac:dyDescent="0.55000000000000004">
      <c r="N2703" t="str">
        <f t="shared" si="462"/>
        <v/>
      </c>
      <c r="O2703" t="str">
        <f t="shared" si="463"/>
        <v/>
      </c>
      <c r="P2703" t="str">
        <f t="shared" si="464"/>
        <v/>
      </c>
      <c r="Q2703" t="str">
        <f t="shared" si="465"/>
        <v/>
      </c>
      <c r="R2703" t="str">
        <f t="shared" si="466"/>
        <v/>
      </c>
      <c r="S2703" t="str">
        <f t="shared" si="467"/>
        <v/>
      </c>
      <c r="T2703" t="str">
        <f t="shared" si="468"/>
        <v/>
      </c>
      <c r="U2703" t="str">
        <f t="shared" si="469"/>
        <v/>
      </c>
      <c r="V2703" t="str">
        <f t="shared" si="470"/>
        <v/>
      </c>
      <c r="W2703" t="str">
        <f t="shared" si="471"/>
        <v/>
      </c>
      <c r="X2703" t="str">
        <f t="shared" si="472"/>
        <v/>
      </c>
    </row>
    <row r="2704" spans="14:24" x14ac:dyDescent="0.55000000000000004">
      <c r="N2704" t="str">
        <f t="shared" si="462"/>
        <v/>
      </c>
      <c r="O2704" t="str">
        <f t="shared" si="463"/>
        <v/>
      </c>
      <c r="P2704" t="str">
        <f t="shared" si="464"/>
        <v/>
      </c>
      <c r="Q2704" t="str">
        <f t="shared" si="465"/>
        <v/>
      </c>
      <c r="R2704" t="str">
        <f t="shared" si="466"/>
        <v/>
      </c>
      <c r="S2704" t="str">
        <f t="shared" si="467"/>
        <v/>
      </c>
      <c r="T2704" t="str">
        <f t="shared" si="468"/>
        <v/>
      </c>
      <c r="U2704" t="str">
        <f t="shared" si="469"/>
        <v/>
      </c>
      <c r="V2704" t="str">
        <f t="shared" si="470"/>
        <v/>
      </c>
      <c r="W2704" t="str">
        <f t="shared" si="471"/>
        <v/>
      </c>
      <c r="X2704" t="str">
        <f t="shared" si="472"/>
        <v/>
      </c>
    </row>
    <row r="2705" spans="14:24" x14ac:dyDescent="0.55000000000000004">
      <c r="N2705" t="str">
        <f t="shared" si="462"/>
        <v/>
      </c>
      <c r="O2705" t="str">
        <f t="shared" si="463"/>
        <v/>
      </c>
      <c r="P2705" t="str">
        <f t="shared" si="464"/>
        <v/>
      </c>
      <c r="Q2705" t="str">
        <f t="shared" si="465"/>
        <v/>
      </c>
      <c r="R2705" t="str">
        <f t="shared" si="466"/>
        <v/>
      </c>
      <c r="S2705" t="str">
        <f t="shared" si="467"/>
        <v/>
      </c>
      <c r="T2705" t="str">
        <f t="shared" si="468"/>
        <v/>
      </c>
      <c r="U2705" t="str">
        <f t="shared" si="469"/>
        <v/>
      </c>
      <c r="V2705" t="str">
        <f t="shared" si="470"/>
        <v/>
      </c>
      <c r="W2705" t="str">
        <f t="shared" si="471"/>
        <v/>
      </c>
      <c r="X2705" t="str">
        <f t="shared" si="472"/>
        <v/>
      </c>
    </row>
    <row r="2706" spans="14:24" x14ac:dyDescent="0.55000000000000004">
      <c r="N2706" t="str">
        <f t="shared" si="462"/>
        <v/>
      </c>
      <c r="O2706" t="str">
        <f t="shared" si="463"/>
        <v/>
      </c>
      <c r="P2706" t="str">
        <f t="shared" si="464"/>
        <v/>
      </c>
      <c r="Q2706" t="str">
        <f t="shared" si="465"/>
        <v/>
      </c>
      <c r="R2706" t="str">
        <f t="shared" si="466"/>
        <v/>
      </c>
      <c r="S2706" t="str">
        <f t="shared" si="467"/>
        <v/>
      </c>
      <c r="T2706" t="str">
        <f t="shared" si="468"/>
        <v/>
      </c>
      <c r="U2706" t="str">
        <f t="shared" si="469"/>
        <v/>
      </c>
      <c r="V2706" t="str">
        <f t="shared" si="470"/>
        <v/>
      </c>
      <c r="W2706" t="str">
        <f t="shared" si="471"/>
        <v/>
      </c>
      <c r="X2706" t="str">
        <f t="shared" si="472"/>
        <v/>
      </c>
    </row>
    <row r="2707" spans="14:24" x14ac:dyDescent="0.55000000000000004">
      <c r="N2707" t="str">
        <f t="shared" si="462"/>
        <v/>
      </c>
      <c r="O2707" t="str">
        <f t="shared" si="463"/>
        <v/>
      </c>
      <c r="P2707" t="str">
        <f t="shared" si="464"/>
        <v/>
      </c>
      <c r="Q2707" t="str">
        <f t="shared" si="465"/>
        <v/>
      </c>
      <c r="R2707" t="str">
        <f t="shared" si="466"/>
        <v/>
      </c>
      <c r="S2707" t="str">
        <f t="shared" si="467"/>
        <v/>
      </c>
      <c r="T2707" t="str">
        <f t="shared" si="468"/>
        <v/>
      </c>
      <c r="U2707" t="str">
        <f t="shared" si="469"/>
        <v/>
      </c>
      <c r="V2707" t="str">
        <f t="shared" si="470"/>
        <v/>
      </c>
      <c r="W2707" t="str">
        <f t="shared" si="471"/>
        <v/>
      </c>
      <c r="X2707" t="str">
        <f t="shared" si="472"/>
        <v/>
      </c>
    </row>
    <row r="2708" spans="14:24" x14ac:dyDescent="0.55000000000000004">
      <c r="N2708" t="str">
        <f t="shared" si="462"/>
        <v/>
      </c>
      <c r="O2708" t="str">
        <f t="shared" si="463"/>
        <v/>
      </c>
      <c r="P2708" t="str">
        <f t="shared" si="464"/>
        <v/>
      </c>
      <c r="Q2708" t="str">
        <f t="shared" si="465"/>
        <v/>
      </c>
      <c r="R2708" t="str">
        <f t="shared" si="466"/>
        <v/>
      </c>
      <c r="S2708" t="str">
        <f t="shared" si="467"/>
        <v/>
      </c>
      <c r="T2708" t="str">
        <f t="shared" si="468"/>
        <v/>
      </c>
      <c r="U2708" t="str">
        <f t="shared" si="469"/>
        <v/>
      </c>
      <c r="V2708" t="str">
        <f t="shared" si="470"/>
        <v/>
      </c>
      <c r="W2708" t="str">
        <f t="shared" si="471"/>
        <v/>
      </c>
      <c r="X2708" t="str">
        <f t="shared" si="472"/>
        <v/>
      </c>
    </row>
    <row r="2709" spans="14:24" x14ac:dyDescent="0.55000000000000004">
      <c r="N2709" t="str">
        <f t="shared" si="462"/>
        <v/>
      </c>
      <c r="O2709" t="str">
        <f t="shared" si="463"/>
        <v/>
      </c>
      <c r="P2709" t="str">
        <f t="shared" si="464"/>
        <v/>
      </c>
      <c r="Q2709" t="str">
        <f t="shared" si="465"/>
        <v/>
      </c>
      <c r="R2709" t="str">
        <f t="shared" si="466"/>
        <v/>
      </c>
      <c r="S2709" t="str">
        <f t="shared" si="467"/>
        <v/>
      </c>
      <c r="T2709" t="str">
        <f t="shared" si="468"/>
        <v/>
      </c>
      <c r="U2709" t="str">
        <f t="shared" si="469"/>
        <v/>
      </c>
      <c r="V2709" t="str">
        <f t="shared" si="470"/>
        <v/>
      </c>
      <c r="W2709" t="str">
        <f t="shared" si="471"/>
        <v/>
      </c>
      <c r="X2709" t="str">
        <f t="shared" si="472"/>
        <v/>
      </c>
    </row>
    <row r="2710" spans="14:24" x14ac:dyDescent="0.55000000000000004">
      <c r="N2710" t="str">
        <f t="shared" si="462"/>
        <v/>
      </c>
      <c r="O2710" t="str">
        <f t="shared" si="463"/>
        <v/>
      </c>
      <c r="P2710" t="str">
        <f t="shared" si="464"/>
        <v/>
      </c>
      <c r="Q2710" t="str">
        <f t="shared" si="465"/>
        <v/>
      </c>
      <c r="R2710" t="str">
        <f t="shared" si="466"/>
        <v/>
      </c>
      <c r="S2710" t="str">
        <f t="shared" si="467"/>
        <v/>
      </c>
      <c r="T2710" t="str">
        <f t="shared" si="468"/>
        <v/>
      </c>
      <c r="U2710" t="str">
        <f t="shared" si="469"/>
        <v/>
      </c>
      <c r="V2710" t="str">
        <f t="shared" si="470"/>
        <v/>
      </c>
      <c r="W2710" t="str">
        <f t="shared" si="471"/>
        <v/>
      </c>
      <c r="X2710" t="str">
        <f t="shared" si="472"/>
        <v/>
      </c>
    </row>
    <row r="2711" spans="14:24" x14ac:dyDescent="0.55000000000000004">
      <c r="N2711" t="str">
        <f t="shared" si="462"/>
        <v/>
      </c>
      <c r="O2711" t="str">
        <f t="shared" si="463"/>
        <v/>
      </c>
      <c r="P2711" t="str">
        <f t="shared" si="464"/>
        <v/>
      </c>
      <c r="Q2711" t="str">
        <f t="shared" si="465"/>
        <v/>
      </c>
      <c r="R2711" t="str">
        <f t="shared" si="466"/>
        <v/>
      </c>
      <c r="S2711" t="str">
        <f t="shared" si="467"/>
        <v/>
      </c>
      <c r="T2711" t="str">
        <f t="shared" si="468"/>
        <v/>
      </c>
      <c r="U2711" t="str">
        <f t="shared" si="469"/>
        <v/>
      </c>
      <c r="V2711" t="str">
        <f t="shared" si="470"/>
        <v/>
      </c>
      <c r="W2711" t="str">
        <f t="shared" si="471"/>
        <v/>
      </c>
      <c r="X2711" t="str">
        <f t="shared" si="472"/>
        <v/>
      </c>
    </row>
    <row r="2712" spans="14:24" x14ac:dyDescent="0.55000000000000004">
      <c r="N2712" t="str">
        <f t="shared" si="462"/>
        <v/>
      </c>
      <c r="O2712" t="str">
        <f t="shared" si="463"/>
        <v/>
      </c>
      <c r="P2712" t="str">
        <f t="shared" si="464"/>
        <v/>
      </c>
      <c r="Q2712" t="str">
        <f t="shared" si="465"/>
        <v/>
      </c>
      <c r="R2712" t="str">
        <f t="shared" si="466"/>
        <v/>
      </c>
      <c r="S2712" t="str">
        <f t="shared" si="467"/>
        <v/>
      </c>
      <c r="T2712" t="str">
        <f t="shared" si="468"/>
        <v/>
      </c>
      <c r="U2712" t="str">
        <f t="shared" si="469"/>
        <v/>
      </c>
      <c r="V2712" t="str">
        <f t="shared" si="470"/>
        <v/>
      </c>
      <c r="W2712" t="str">
        <f t="shared" si="471"/>
        <v/>
      </c>
      <c r="X2712" t="str">
        <f t="shared" si="472"/>
        <v/>
      </c>
    </row>
    <row r="2713" spans="14:24" x14ac:dyDescent="0.55000000000000004">
      <c r="N2713" t="str">
        <f t="shared" si="462"/>
        <v/>
      </c>
      <c r="O2713" t="str">
        <f t="shared" si="463"/>
        <v/>
      </c>
      <c r="P2713" t="str">
        <f t="shared" si="464"/>
        <v/>
      </c>
      <c r="Q2713" t="str">
        <f t="shared" si="465"/>
        <v/>
      </c>
      <c r="R2713" t="str">
        <f t="shared" si="466"/>
        <v/>
      </c>
      <c r="S2713" t="str">
        <f t="shared" si="467"/>
        <v/>
      </c>
      <c r="T2713" t="str">
        <f t="shared" si="468"/>
        <v/>
      </c>
      <c r="U2713" t="str">
        <f t="shared" si="469"/>
        <v/>
      </c>
      <c r="V2713" t="str">
        <f t="shared" si="470"/>
        <v/>
      </c>
      <c r="W2713" t="str">
        <f t="shared" si="471"/>
        <v/>
      </c>
      <c r="X2713" t="str">
        <f t="shared" si="472"/>
        <v/>
      </c>
    </row>
    <row r="2714" spans="14:24" x14ac:dyDescent="0.55000000000000004">
      <c r="N2714" t="str">
        <f t="shared" si="462"/>
        <v/>
      </c>
      <c r="O2714" t="str">
        <f t="shared" si="463"/>
        <v/>
      </c>
      <c r="P2714" t="str">
        <f t="shared" si="464"/>
        <v/>
      </c>
      <c r="Q2714" t="str">
        <f t="shared" si="465"/>
        <v/>
      </c>
      <c r="R2714" t="str">
        <f t="shared" si="466"/>
        <v/>
      </c>
      <c r="S2714" t="str">
        <f t="shared" si="467"/>
        <v/>
      </c>
      <c r="T2714" t="str">
        <f t="shared" si="468"/>
        <v/>
      </c>
      <c r="U2714" t="str">
        <f t="shared" si="469"/>
        <v/>
      </c>
      <c r="V2714" t="str">
        <f t="shared" si="470"/>
        <v/>
      </c>
      <c r="W2714" t="str">
        <f t="shared" si="471"/>
        <v/>
      </c>
      <c r="X2714" t="str">
        <f t="shared" si="472"/>
        <v/>
      </c>
    </row>
    <row r="2715" spans="14:24" x14ac:dyDescent="0.55000000000000004">
      <c r="N2715" t="str">
        <f t="shared" si="462"/>
        <v/>
      </c>
      <c r="O2715" t="str">
        <f t="shared" si="463"/>
        <v/>
      </c>
      <c r="P2715" t="str">
        <f t="shared" si="464"/>
        <v/>
      </c>
      <c r="Q2715" t="str">
        <f t="shared" si="465"/>
        <v/>
      </c>
      <c r="R2715" t="str">
        <f t="shared" si="466"/>
        <v/>
      </c>
      <c r="S2715" t="str">
        <f t="shared" si="467"/>
        <v/>
      </c>
      <c r="T2715" t="str">
        <f t="shared" si="468"/>
        <v/>
      </c>
      <c r="U2715" t="str">
        <f t="shared" si="469"/>
        <v/>
      </c>
      <c r="V2715" t="str">
        <f t="shared" si="470"/>
        <v/>
      </c>
      <c r="W2715" t="str">
        <f t="shared" si="471"/>
        <v/>
      </c>
      <c r="X2715" t="str">
        <f t="shared" si="472"/>
        <v/>
      </c>
    </row>
    <row r="2716" spans="14:24" x14ac:dyDescent="0.55000000000000004">
      <c r="N2716" t="str">
        <f t="shared" si="462"/>
        <v/>
      </c>
      <c r="O2716" t="str">
        <f t="shared" si="463"/>
        <v/>
      </c>
      <c r="P2716" t="str">
        <f t="shared" si="464"/>
        <v/>
      </c>
      <c r="Q2716" t="str">
        <f t="shared" si="465"/>
        <v/>
      </c>
      <c r="R2716" t="str">
        <f t="shared" si="466"/>
        <v/>
      </c>
      <c r="S2716" t="str">
        <f t="shared" si="467"/>
        <v/>
      </c>
      <c r="T2716" t="str">
        <f t="shared" si="468"/>
        <v/>
      </c>
      <c r="U2716" t="str">
        <f t="shared" si="469"/>
        <v/>
      </c>
      <c r="V2716" t="str">
        <f t="shared" si="470"/>
        <v/>
      </c>
      <c r="W2716" t="str">
        <f t="shared" si="471"/>
        <v/>
      </c>
      <c r="X2716" t="str">
        <f t="shared" si="472"/>
        <v/>
      </c>
    </row>
    <row r="2717" spans="14:24" x14ac:dyDescent="0.55000000000000004">
      <c r="N2717" t="str">
        <f t="shared" si="462"/>
        <v/>
      </c>
      <c r="O2717" t="str">
        <f t="shared" si="463"/>
        <v/>
      </c>
      <c r="P2717" t="str">
        <f t="shared" si="464"/>
        <v/>
      </c>
      <c r="Q2717" t="str">
        <f t="shared" si="465"/>
        <v/>
      </c>
      <c r="R2717" t="str">
        <f t="shared" si="466"/>
        <v/>
      </c>
      <c r="S2717" t="str">
        <f t="shared" si="467"/>
        <v/>
      </c>
      <c r="T2717" t="str">
        <f t="shared" si="468"/>
        <v/>
      </c>
      <c r="U2717" t="str">
        <f t="shared" si="469"/>
        <v/>
      </c>
      <c r="V2717" t="str">
        <f t="shared" si="470"/>
        <v/>
      </c>
      <c r="W2717" t="str">
        <f t="shared" si="471"/>
        <v/>
      </c>
      <c r="X2717" t="str">
        <f t="shared" si="472"/>
        <v/>
      </c>
    </row>
    <row r="2718" spans="14:24" x14ac:dyDescent="0.55000000000000004">
      <c r="N2718" t="str">
        <f t="shared" si="462"/>
        <v/>
      </c>
      <c r="O2718" t="str">
        <f t="shared" si="463"/>
        <v/>
      </c>
      <c r="P2718" t="str">
        <f t="shared" si="464"/>
        <v/>
      </c>
      <c r="Q2718" t="str">
        <f t="shared" si="465"/>
        <v/>
      </c>
      <c r="R2718" t="str">
        <f t="shared" si="466"/>
        <v/>
      </c>
      <c r="S2718" t="str">
        <f t="shared" si="467"/>
        <v/>
      </c>
      <c r="T2718" t="str">
        <f t="shared" si="468"/>
        <v/>
      </c>
      <c r="U2718" t="str">
        <f t="shared" si="469"/>
        <v/>
      </c>
      <c r="V2718" t="str">
        <f t="shared" si="470"/>
        <v/>
      </c>
      <c r="W2718" t="str">
        <f t="shared" si="471"/>
        <v/>
      </c>
      <c r="X2718" t="str">
        <f t="shared" si="472"/>
        <v/>
      </c>
    </row>
    <row r="2719" spans="14:24" x14ac:dyDescent="0.55000000000000004">
      <c r="N2719" t="str">
        <f t="shared" si="462"/>
        <v/>
      </c>
      <c r="O2719" t="str">
        <f t="shared" si="463"/>
        <v/>
      </c>
      <c r="P2719" t="str">
        <f t="shared" si="464"/>
        <v/>
      </c>
      <c r="Q2719" t="str">
        <f t="shared" si="465"/>
        <v/>
      </c>
      <c r="R2719" t="str">
        <f t="shared" si="466"/>
        <v/>
      </c>
      <c r="S2719" t="str">
        <f t="shared" si="467"/>
        <v/>
      </c>
      <c r="T2719" t="str">
        <f t="shared" si="468"/>
        <v/>
      </c>
      <c r="U2719" t="str">
        <f t="shared" si="469"/>
        <v/>
      </c>
      <c r="V2719" t="str">
        <f t="shared" si="470"/>
        <v/>
      </c>
      <c r="W2719" t="str">
        <f t="shared" si="471"/>
        <v/>
      </c>
      <c r="X2719" t="str">
        <f t="shared" si="472"/>
        <v/>
      </c>
    </row>
    <row r="2720" spans="14:24" x14ac:dyDescent="0.55000000000000004">
      <c r="N2720" t="str">
        <f t="shared" si="462"/>
        <v/>
      </c>
      <c r="O2720" t="str">
        <f t="shared" si="463"/>
        <v/>
      </c>
      <c r="P2720" t="str">
        <f t="shared" si="464"/>
        <v/>
      </c>
      <c r="Q2720" t="str">
        <f t="shared" si="465"/>
        <v/>
      </c>
      <c r="R2720" t="str">
        <f t="shared" si="466"/>
        <v/>
      </c>
      <c r="S2720" t="str">
        <f t="shared" si="467"/>
        <v/>
      </c>
      <c r="T2720" t="str">
        <f t="shared" si="468"/>
        <v/>
      </c>
      <c r="U2720" t="str">
        <f t="shared" si="469"/>
        <v/>
      </c>
      <c r="V2720" t="str">
        <f t="shared" si="470"/>
        <v/>
      </c>
      <c r="W2720" t="str">
        <f t="shared" si="471"/>
        <v/>
      </c>
      <c r="X2720" t="str">
        <f t="shared" si="472"/>
        <v/>
      </c>
    </row>
    <row r="2721" spans="14:24" x14ac:dyDescent="0.55000000000000004">
      <c r="N2721" t="str">
        <f t="shared" si="462"/>
        <v/>
      </c>
      <c r="O2721" t="str">
        <f t="shared" si="463"/>
        <v/>
      </c>
      <c r="P2721" t="str">
        <f t="shared" si="464"/>
        <v/>
      </c>
      <c r="Q2721" t="str">
        <f t="shared" si="465"/>
        <v/>
      </c>
      <c r="R2721" t="str">
        <f t="shared" si="466"/>
        <v/>
      </c>
      <c r="S2721" t="str">
        <f t="shared" si="467"/>
        <v/>
      </c>
      <c r="T2721" t="str">
        <f t="shared" si="468"/>
        <v/>
      </c>
      <c r="U2721" t="str">
        <f t="shared" si="469"/>
        <v/>
      </c>
      <c r="V2721" t="str">
        <f t="shared" si="470"/>
        <v/>
      </c>
      <c r="W2721" t="str">
        <f t="shared" si="471"/>
        <v/>
      </c>
      <c r="X2721" t="str">
        <f t="shared" si="472"/>
        <v/>
      </c>
    </row>
    <row r="2722" spans="14:24" x14ac:dyDescent="0.55000000000000004">
      <c r="N2722" t="str">
        <f t="shared" si="462"/>
        <v/>
      </c>
      <c r="O2722" t="str">
        <f t="shared" si="463"/>
        <v/>
      </c>
      <c r="P2722" t="str">
        <f t="shared" si="464"/>
        <v/>
      </c>
      <c r="Q2722" t="str">
        <f t="shared" si="465"/>
        <v/>
      </c>
      <c r="R2722" t="str">
        <f t="shared" si="466"/>
        <v/>
      </c>
      <c r="S2722" t="str">
        <f t="shared" si="467"/>
        <v/>
      </c>
      <c r="T2722" t="str">
        <f t="shared" si="468"/>
        <v/>
      </c>
      <c r="U2722" t="str">
        <f t="shared" si="469"/>
        <v/>
      </c>
      <c r="V2722" t="str">
        <f t="shared" si="470"/>
        <v/>
      </c>
      <c r="W2722" t="str">
        <f t="shared" si="471"/>
        <v/>
      </c>
      <c r="X2722" t="str">
        <f t="shared" si="472"/>
        <v/>
      </c>
    </row>
    <row r="2723" spans="14:24" x14ac:dyDescent="0.55000000000000004">
      <c r="N2723" t="str">
        <f t="shared" si="462"/>
        <v/>
      </c>
      <c r="O2723" t="str">
        <f t="shared" si="463"/>
        <v/>
      </c>
      <c r="P2723" t="str">
        <f t="shared" si="464"/>
        <v/>
      </c>
      <c r="Q2723" t="str">
        <f t="shared" si="465"/>
        <v/>
      </c>
      <c r="R2723" t="str">
        <f t="shared" si="466"/>
        <v/>
      </c>
      <c r="S2723" t="str">
        <f t="shared" si="467"/>
        <v/>
      </c>
      <c r="T2723" t="str">
        <f t="shared" si="468"/>
        <v/>
      </c>
      <c r="U2723" t="str">
        <f t="shared" si="469"/>
        <v/>
      </c>
      <c r="V2723" t="str">
        <f t="shared" si="470"/>
        <v/>
      </c>
      <c r="W2723" t="str">
        <f t="shared" si="471"/>
        <v/>
      </c>
      <c r="X2723" t="str">
        <f t="shared" si="472"/>
        <v/>
      </c>
    </row>
    <row r="2724" spans="14:24" x14ac:dyDescent="0.55000000000000004">
      <c r="N2724" t="str">
        <f t="shared" si="462"/>
        <v/>
      </c>
      <c r="O2724" t="str">
        <f t="shared" si="463"/>
        <v/>
      </c>
      <c r="P2724" t="str">
        <f t="shared" si="464"/>
        <v/>
      </c>
      <c r="Q2724" t="str">
        <f t="shared" si="465"/>
        <v/>
      </c>
      <c r="R2724" t="str">
        <f t="shared" si="466"/>
        <v/>
      </c>
      <c r="S2724" t="str">
        <f t="shared" si="467"/>
        <v/>
      </c>
      <c r="T2724" t="str">
        <f t="shared" si="468"/>
        <v/>
      </c>
      <c r="U2724" t="str">
        <f t="shared" si="469"/>
        <v/>
      </c>
      <c r="V2724" t="str">
        <f t="shared" si="470"/>
        <v/>
      </c>
      <c r="W2724" t="str">
        <f t="shared" si="471"/>
        <v/>
      </c>
      <c r="X2724" t="str">
        <f t="shared" si="472"/>
        <v/>
      </c>
    </row>
    <row r="2725" spans="14:24" x14ac:dyDescent="0.55000000000000004">
      <c r="N2725" t="str">
        <f t="shared" si="462"/>
        <v/>
      </c>
      <c r="O2725" t="str">
        <f t="shared" si="463"/>
        <v/>
      </c>
      <c r="P2725" t="str">
        <f t="shared" si="464"/>
        <v/>
      </c>
      <c r="Q2725" t="str">
        <f t="shared" si="465"/>
        <v/>
      </c>
      <c r="R2725" t="str">
        <f t="shared" si="466"/>
        <v/>
      </c>
      <c r="S2725" t="str">
        <f t="shared" si="467"/>
        <v/>
      </c>
      <c r="T2725" t="str">
        <f t="shared" si="468"/>
        <v/>
      </c>
      <c r="U2725" t="str">
        <f t="shared" si="469"/>
        <v/>
      </c>
      <c r="V2725" t="str">
        <f t="shared" si="470"/>
        <v/>
      </c>
      <c r="W2725" t="str">
        <f t="shared" si="471"/>
        <v/>
      </c>
      <c r="X2725" t="str">
        <f t="shared" si="472"/>
        <v/>
      </c>
    </row>
    <row r="2726" spans="14:24" x14ac:dyDescent="0.55000000000000004">
      <c r="N2726" t="str">
        <f t="shared" si="462"/>
        <v/>
      </c>
      <c r="O2726" t="str">
        <f t="shared" si="463"/>
        <v/>
      </c>
      <c r="P2726" t="str">
        <f t="shared" si="464"/>
        <v/>
      </c>
      <c r="Q2726" t="str">
        <f t="shared" si="465"/>
        <v/>
      </c>
      <c r="R2726" t="str">
        <f t="shared" si="466"/>
        <v/>
      </c>
      <c r="S2726" t="str">
        <f t="shared" si="467"/>
        <v/>
      </c>
      <c r="T2726" t="str">
        <f t="shared" si="468"/>
        <v/>
      </c>
      <c r="U2726" t="str">
        <f t="shared" si="469"/>
        <v/>
      </c>
      <c r="V2726" t="str">
        <f t="shared" si="470"/>
        <v/>
      </c>
      <c r="W2726" t="str">
        <f t="shared" si="471"/>
        <v/>
      </c>
      <c r="X2726" t="str">
        <f t="shared" si="472"/>
        <v/>
      </c>
    </row>
    <row r="2727" spans="14:24" x14ac:dyDescent="0.55000000000000004">
      <c r="N2727" t="str">
        <f t="shared" si="462"/>
        <v/>
      </c>
      <c r="O2727" t="str">
        <f t="shared" si="463"/>
        <v/>
      </c>
      <c r="P2727" t="str">
        <f t="shared" si="464"/>
        <v/>
      </c>
      <c r="Q2727" t="str">
        <f t="shared" si="465"/>
        <v/>
      </c>
      <c r="R2727" t="str">
        <f t="shared" si="466"/>
        <v/>
      </c>
      <c r="S2727" t="str">
        <f t="shared" si="467"/>
        <v/>
      </c>
      <c r="T2727" t="str">
        <f t="shared" si="468"/>
        <v/>
      </c>
      <c r="U2727" t="str">
        <f t="shared" si="469"/>
        <v/>
      </c>
      <c r="V2727" t="str">
        <f t="shared" si="470"/>
        <v/>
      </c>
      <c r="W2727" t="str">
        <f t="shared" si="471"/>
        <v/>
      </c>
      <c r="X2727" t="str">
        <f t="shared" si="472"/>
        <v/>
      </c>
    </row>
    <row r="2728" spans="14:24" x14ac:dyDescent="0.55000000000000004">
      <c r="N2728" t="str">
        <f t="shared" si="462"/>
        <v/>
      </c>
      <c r="O2728" t="str">
        <f t="shared" si="463"/>
        <v/>
      </c>
      <c r="P2728" t="str">
        <f t="shared" si="464"/>
        <v/>
      </c>
      <c r="Q2728" t="str">
        <f t="shared" si="465"/>
        <v/>
      </c>
      <c r="R2728" t="str">
        <f t="shared" si="466"/>
        <v/>
      </c>
      <c r="S2728" t="str">
        <f t="shared" si="467"/>
        <v/>
      </c>
      <c r="T2728" t="str">
        <f t="shared" si="468"/>
        <v/>
      </c>
      <c r="U2728" t="str">
        <f t="shared" si="469"/>
        <v/>
      </c>
      <c r="V2728" t="str">
        <f t="shared" si="470"/>
        <v/>
      </c>
      <c r="W2728" t="str">
        <f t="shared" si="471"/>
        <v/>
      </c>
      <c r="X2728" t="str">
        <f t="shared" si="472"/>
        <v/>
      </c>
    </row>
    <row r="2729" spans="14:24" x14ac:dyDescent="0.55000000000000004">
      <c r="N2729" t="str">
        <f t="shared" si="462"/>
        <v/>
      </c>
      <c r="O2729" t="str">
        <f t="shared" si="463"/>
        <v/>
      </c>
      <c r="P2729" t="str">
        <f t="shared" si="464"/>
        <v/>
      </c>
      <c r="Q2729" t="str">
        <f t="shared" si="465"/>
        <v/>
      </c>
      <c r="R2729" t="str">
        <f t="shared" si="466"/>
        <v/>
      </c>
      <c r="S2729" t="str">
        <f t="shared" si="467"/>
        <v/>
      </c>
      <c r="T2729" t="str">
        <f t="shared" si="468"/>
        <v/>
      </c>
      <c r="U2729" t="str">
        <f t="shared" si="469"/>
        <v/>
      </c>
      <c r="V2729" t="str">
        <f t="shared" si="470"/>
        <v/>
      </c>
      <c r="W2729" t="str">
        <f t="shared" si="471"/>
        <v/>
      </c>
      <c r="X2729" t="str">
        <f t="shared" si="472"/>
        <v/>
      </c>
    </row>
    <row r="2730" spans="14:24" x14ac:dyDescent="0.55000000000000004">
      <c r="N2730" t="str">
        <f t="shared" si="462"/>
        <v/>
      </c>
      <c r="O2730" t="str">
        <f t="shared" si="463"/>
        <v/>
      </c>
      <c r="P2730" t="str">
        <f t="shared" si="464"/>
        <v/>
      </c>
      <c r="Q2730" t="str">
        <f t="shared" si="465"/>
        <v/>
      </c>
      <c r="R2730" t="str">
        <f t="shared" si="466"/>
        <v/>
      </c>
      <c r="S2730" t="str">
        <f t="shared" si="467"/>
        <v/>
      </c>
      <c r="T2730" t="str">
        <f t="shared" si="468"/>
        <v/>
      </c>
      <c r="U2730" t="str">
        <f t="shared" si="469"/>
        <v/>
      </c>
      <c r="V2730" t="str">
        <f t="shared" si="470"/>
        <v/>
      </c>
      <c r="W2730" t="str">
        <f t="shared" si="471"/>
        <v/>
      </c>
      <c r="X2730" t="str">
        <f t="shared" si="472"/>
        <v/>
      </c>
    </row>
    <row r="2731" spans="14:24" x14ac:dyDescent="0.55000000000000004">
      <c r="N2731" t="str">
        <f t="shared" si="462"/>
        <v/>
      </c>
      <c r="O2731" t="str">
        <f t="shared" si="463"/>
        <v/>
      </c>
      <c r="P2731" t="str">
        <f t="shared" si="464"/>
        <v/>
      </c>
      <c r="Q2731" t="str">
        <f t="shared" si="465"/>
        <v/>
      </c>
      <c r="R2731" t="str">
        <f t="shared" si="466"/>
        <v/>
      </c>
      <c r="S2731" t="str">
        <f t="shared" si="467"/>
        <v/>
      </c>
      <c r="T2731" t="str">
        <f t="shared" si="468"/>
        <v/>
      </c>
      <c r="U2731" t="str">
        <f t="shared" si="469"/>
        <v/>
      </c>
      <c r="V2731" t="str">
        <f t="shared" si="470"/>
        <v/>
      </c>
      <c r="W2731" t="str">
        <f t="shared" si="471"/>
        <v/>
      </c>
      <c r="X2731" t="str">
        <f t="shared" si="472"/>
        <v/>
      </c>
    </row>
    <row r="2732" spans="14:24" x14ac:dyDescent="0.55000000000000004">
      <c r="N2732" t="str">
        <f t="shared" si="462"/>
        <v/>
      </c>
      <c r="O2732" t="str">
        <f t="shared" si="463"/>
        <v/>
      </c>
      <c r="P2732" t="str">
        <f t="shared" si="464"/>
        <v/>
      </c>
      <c r="Q2732" t="str">
        <f t="shared" si="465"/>
        <v/>
      </c>
      <c r="R2732" t="str">
        <f t="shared" si="466"/>
        <v/>
      </c>
      <c r="S2732" t="str">
        <f t="shared" si="467"/>
        <v/>
      </c>
      <c r="T2732" t="str">
        <f t="shared" si="468"/>
        <v/>
      </c>
      <c r="U2732" t="str">
        <f t="shared" si="469"/>
        <v/>
      </c>
      <c r="V2732" t="str">
        <f t="shared" si="470"/>
        <v/>
      </c>
      <c r="W2732" t="str">
        <f t="shared" si="471"/>
        <v/>
      </c>
      <c r="X2732" t="str">
        <f t="shared" si="472"/>
        <v/>
      </c>
    </row>
    <row r="2733" spans="14:24" x14ac:dyDescent="0.55000000000000004">
      <c r="N2733" t="str">
        <f t="shared" si="462"/>
        <v/>
      </c>
      <c r="O2733" t="str">
        <f t="shared" si="463"/>
        <v/>
      </c>
      <c r="P2733" t="str">
        <f t="shared" si="464"/>
        <v/>
      </c>
      <c r="Q2733" t="str">
        <f t="shared" si="465"/>
        <v/>
      </c>
      <c r="R2733" t="str">
        <f t="shared" si="466"/>
        <v/>
      </c>
      <c r="S2733" t="str">
        <f t="shared" si="467"/>
        <v/>
      </c>
      <c r="T2733" t="str">
        <f t="shared" si="468"/>
        <v/>
      </c>
      <c r="U2733" t="str">
        <f t="shared" si="469"/>
        <v/>
      </c>
      <c r="V2733" t="str">
        <f t="shared" si="470"/>
        <v/>
      </c>
      <c r="W2733" t="str">
        <f t="shared" si="471"/>
        <v/>
      </c>
      <c r="X2733" t="str">
        <f t="shared" si="472"/>
        <v/>
      </c>
    </row>
    <row r="2734" spans="14:24" x14ac:dyDescent="0.55000000000000004">
      <c r="N2734" t="str">
        <f t="shared" si="462"/>
        <v/>
      </c>
      <c r="O2734" t="str">
        <f t="shared" si="463"/>
        <v/>
      </c>
      <c r="P2734" t="str">
        <f t="shared" si="464"/>
        <v/>
      </c>
      <c r="Q2734" t="str">
        <f t="shared" si="465"/>
        <v/>
      </c>
      <c r="R2734" t="str">
        <f t="shared" si="466"/>
        <v/>
      </c>
      <c r="S2734" t="str">
        <f t="shared" si="467"/>
        <v/>
      </c>
      <c r="T2734" t="str">
        <f t="shared" si="468"/>
        <v/>
      </c>
      <c r="U2734" t="str">
        <f t="shared" si="469"/>
        <v/>
      </c>
      <c r="V2734" t="str">
        <f t="shared" si="470"/>
        <v/>
      </c>
      <c r="W2734" t="str">
        <f t="shared" si="471"/>
        <v/>
      </c>
      <c r="X2734" t="str">
        <f t="shared" si="472"/>
        <v/>
      </c>
    </row>
    <row r="2735" spans="14:24" x14ac:dyDescent="0.55000000000000004">
      <c r="N2735" t="str">
        <f t="shared" si="462"/>
        <v/>
      </c>
      <c r="O2735" t="str">
        <f t="shared" si="463"/>
        <v/>
      </c>
      <c r="P2735" t="str">
        <f t="shared" si="464"/>
        <v/>
      </c>
      <c r="Q2735" t="str">
        <f t="shared" si="465"/>
        <v/>
      </c>
      <c r="R2735" t="str">
        <f t="shared" si="466"/>
        <v/>
      </c>
      <c r="S2735" t="str">
        <f t="shared" si="467"/>
        <v/>
      </c>
      <c r="T2735" t="str">
        <f t="shared" si="468"/>
        <v/>
      </c>
      <c r="U2735" t="str">
        <f t="shared" si="469"/>
        <v/>
      </c>
      <c r="V2735" t="str">
        <f t="shared" si="470"/>
        <v/>
      </c>
      <c r="W2735" t="str">
        <f t="shared" si="471"/>
        <v/>
      </c>
      <c r="X2735" t="str">
        <f t="shared" si="472"/>
        <v/>
      </c>
    </row>
    <row r="2736" spans="14:24" x14ac:dyDescent="0.55000000000000004">
      <c r="N2736" t="str">
        <f t="shared" si="462"/>
        <v/>
      </c>
      <c r="O2736" t="str">
        <f t="shared" si="463"/>
        <v/>
      </c>
      <c r="P2736" t="str">
        <f t="shared" si="464"/>
        <v/>
      </c>
      <c r="Q2736" t="str">
        <f t="shared" si="465"/>
        <v/>
      </c>
      <c r="R2736" t="str">
        <f t="shared" si="466"/>
        <v/>
      </c>
      <c r="S2736" t="str">
        <f t="shared" si="467"/>
        <v/>
      </c>
      <c r="T2736" t="str">
        <f t="shared" si="468"/>
        <v/>
      </c>
      <c r="U2736" t="str">
        <f t="shared" si="469"/>
        <v/>
      </c>
      <c r="V2736" t="str">
        <f t="shared" si="470"/>
        <v/>
      </c>
      <c r="W2736" t="str">
        <f t="shared" si="471"/>
        <v/>
      </c>
      <c r="X2736" t="str">
        <f t="shared" si="472"/>
        <v/>
      </c>
    </row>
    <row r="2737" spans="14:24" x14ac:dyDescent="0.55000000000000004">
      <c r="N2737" t="str">
        <f t="shared" si="462"/>
        <v/>
      </c>
      <c r="O2737" t="str">
        <f t="shared" si="463"/>
        <v/>
      </c>
      <c r="P2737" t="str">
        <f t="shared" si="464"/>
        <v/>
      </c>
      <c r="Q2737" t="str">
        <f t="shared" si="465"/>
        <v/>
      </c>
      <c r="R2737" t="str">
        <f t="shared" si="466"/>
        <v/>
      </c>
      <c r="S2737" t="str">
        <f t="shared" si="467"/>
        <v/>
      </c>
      <c r="T2737" t="str">
        <f t="shared" si="468"/>
        <v/>
      </c>
      <c r="U2737" t="str">
        <f t="shared" si="469"/>
        <v/>
      </c>
      <c r="V2737" t="str">
        <f t="shared" si="470"/>
        <v/>
      </c>
      <c r="W2737" t="str">
        <f t="shared" si="471"/>
        <v/>
      </c>
      <c r="X2737" t="str">
        <f t="shared" si="472"/>
        <v/>
      </c>
    </row>
    <row r="2738" spans="14:24" x14ac:dyDescent="0.55000000000000004">
      <c r="N2738" t="str">
        <f t="shared" si="462"/>
        <v/>
      </c>
      <c r="O2738" t="str">
        <f t="shared" si="463"/>
        <v/>
      </c>
      <c r="P2738" t="str">
        <f t="shared" si="464"/>
        <v/>
      </c>
      <c r="Q2738" t="str">
        <f t="shared" si="465"/>
        <v/>
      </c>
      <c r="R2738" t="str">
        <f t="shared" si="466"/>
        <v/>
      </c>
      <c r="S2738" t="str">
        <f t="shared" si="467"/>
        <v/>
      </c>
      <c r="T2738" t="str">
        <f t="shared" si="468"/>
        <v/>
      </c>
      <c r="U2738" t="str">
        <f t="shared" si="469"/>
        <v/>
      </c>
      <c r="V2738" t="str">
        <f t="shared" si="470"/>
        <v/>
      </c>
      <c r="W2738" t="str">
        <f t="shared" si="471"/>
        <v/>
      </c>
      <c r="X2738" t="str">
        <f t="shared" si="472"/>
        <v/>
      </c>
    </row>
    <row r="2739" spans="14:24" x14ac:dyDescent="0.55000000000000004">
      <c r="N2739" t="str">
        <f t="shared" si="462"/>
        <v/>
      </c>
      <c r="O2739" t="str">
        <f t="shared" si="463"/>
        <v/>
      </c>
      <c r="P2739" t="str">
        <f t="shared" si="464"/>
        <v/>
      </c>
      <c r="Q2739" t="str">
        <f t="shared" si="465"/>
        <v/>
      </c>
      <c r="R2739" t="str">
        <f t="shared" si="466"/>
        <v/>
      </c>
      <c r="S2739" t="str">
        <f t="shared" si="467"/>
        <v/>
      </c>
      <c r="T2739" t="str">
        <f t="shared" si="468"/>
        <v/>
      </c>
      <c r="U2739" t="str">
        <f t="shared" si="469"/>
        <v/>
      </c>
      <c r="V2739" t="str">
        <f t="shared" si="470"/>
        <v/>
      </c>
      <c r="W2739" t="str">
        <f t="shared" si="471"/>
        <v/>
      </c>
      <c r="X2739" t="str">
        <f t="shared" si="472"/>
        <v/>
      </c>
    </row>
    <row r="2740" spans="14:24" x14ac:dyDescent="0.55000000000000004">
      <c r="N2740" t="str">
        <f t="shared" si="462"/>
        <v/>
      </c>
      <c r="O2740" t="str">
        <f t="shared" si="463"/>
        <v/>
      </c>
      <c r="P2740" t="str">
        <f t="shared" si="464"/>
        <v/>
      </c>
      <c r="Q2740" t="str">
        <f t="shared" si="465"/>
        <v/>
      </c>
      <c r="R2740" t="str">
        <f t="shared" si="466"/>
        <v/>
      </c>
      <c r="S2740" t="str">
        <f t="shared" si="467"/>
        <v/>
      </c>
      <c r="T2740" t="str">
        <f t="shared" si="468"/>
        <v/>
      </c>
      <c r="U2740" t="str">
        <f t="shared" si="469"/>
        <v/>
      </c>
      <c r="V2740" t="str">
        <f t="shared" si="470"/>
        <v/>
      </c>
      <c r="W2740" t="str">
        <f t="shared" si="471"/>
        <v/>
      </c>
      <c r="X2740" t="str">
        <f t="shared" si="472"/>
        <v/>
      </c>
    </row>
    <row r="2741" spans="14:24" x14ac:dyDescent="0.55000000000000004">
      <c r="N2741" t="str">
        <f t="shared" si="462"/>
        <v/>
      </c>
      <c r="O2741" t="str">
        <f t="shared" si="463"/>
        <v/>
      </c>
      <c r="P2741" t="str">
        <f t="shared" si="464"/>
        <v/>
      </c>
      <c r="Q2741" t="str">
        <f t="shared" si="465"/>
        <v/>
      </c>
      <c r="R2741" t="str">
        <f t="shared" si="466"/>
        <v/>
      </c>
      <c r="S2741" t="str">
        <f t="shared" si="467"/>
        <v/>
      </c>
      <c r="T2741" t="str">
        <f t="shared" si="468"/>
        <v/>
      </c>
      <c r="U2741" t="str">
        <f t="shared" si="469"/>
        <v/>
      </c>
      <c r="V2741" t="str">
        <f t="shared" si="470"/>
        <v/>
      </c>
      <c r="W2741" t="str">
        <f t="shared" si="471"/>
        <v/>
      </c>
      <c r="X2741" t="str">
        <f t="shared" si="472"/>
        <v/>
      </c>
    </row>
    <row r="2742" spans="14:24" x14ac:dyDescent="0.55000000000000004">
      <c r="N2742" t="str">
        <f t="shared" si="462"/>
        <v/>
      </c>
      <c r="O2742" t="str">
        <f t="shared" si="463"/>
        <v/>
      </c>
      <c r="P2742" t="str">
        <f t="shared" si="464"/>
        <v/>
      </c>
      <c r="Q2742" t="str">
        <f t="shared" si="465"/>
        <v/>
      </c>
      <c r="R2742" t="str">
        <f t="shared" si="466"/>
        <v/>
      </c>
      <c r="S2742" t="str">
        <f t="shared" si="467"/>
        <v/>
      </c>
      <c r="T2742" t="str">
        <f t="shared" si="468"/>
        <v/>
      </c>
      <c r="U2742" t="str">
        <f t="shared" si="469"/>
        <v/>
      </c>
      <c r="V2742" t="str">
        <f t="shared" si="470"/>
        <v/>
      </c>
      <c r="W2742" t="str">
        <f t="shared" si="471"/>
        <v/>
      </c>
      <c r="X2742" t="str">
        <f t="shared" si="472"/>
        <v/>
      </c>
    </row>
    <row r="2743" spans="14:24" x14ac:dyDescent="0.55000000000000004">
      <c r="N2743" t="str">
        <f t="shared" si="462"/>
        <v/>
      </c>
      <c r="O2743" t="str">
        <f t="shared" si="463"/>
        <v/>
      </c>
      <c r="P2743" t="str">
        <f t="shared" si="464"/>
        <v/>
      </c>
      <c r="Q2743" t="str">
        <f t="shared" si="465"/>
        <v/>
      </c>
      <c r="R2743" t="str">
        <f t="shared" si="466"/>
        <v/>
      </c>
      <c r="S2743" t="str">
        <f t="shared" si="467"/>
        <v/>
      </c>
      <c r="T2743" t="str">
        <f t="shared" si="468"/>
        <v/>
      </c>
      <c r="U2743" t="str">
        <f t="shared" si="469"/>
        <v/>
      </c>
      <c r="V2743" t="str">
        <f t="shared" si="470"/>
        <v/>
      </c>
      <c r="W2743" t="str">
        <f t="shared" si="471"/>
        <v/>
      </c>
      <c r="X2743" t="str">
        <f t="shared" si="472"/>
        <v/>
      </c>
    </row>
    <row r="2744" spans="14:24" x14ac:dyDescent="0.55000000000000004">
      <c r="N2744" t="str">
        <f t="shared" si="462"/>
        <v/>
      </c>
      <c r="O2744" t="str">
        <f t="shared" si="463"/>
        <v/>
      </c>
      <c r="P2744" t="str">
        <f t="shared" si="464"/>
        <v/>
      </c>
      <c r="Q2744" t="str">
        <f t="shared" si="465"/>
        <v/>
      </c>
      <c r="R2744" t="str">
        <f t="shared" si="466"/>
        <v/>
      </c>
      <c r="S2744" t="str">
        <f t="shared" si="467"/>
        <v/>
      </c>
      <c r="T2744" t="str">
        <f t="shared" si="468"/>
        <v/>
      </c>
      <c r="U2744" t="str">
        <f t="shared" si="469"/>
        <v/>
      </c>
      <c r="V2744" t="str">
        <f t="shared" si="470"/>
        <v/>
      </c>
      <c r="W2744" t="str">
        <f t="shared" si="471"/>
        <v/>
      </c>
      <c r="X2744" t="str">
        <f t="shared" si="472"/>
        <v/>
      </c>
    </row>
    <row r="2745" spans="14:24" x14ac:dyDescent="0.55000000000000004">
      <c r="N2745" t="str">
        <f t="shared" si="462"/>
        <v/>
      </c>
      <c r="O2745" t="str">
        <f t="shared" si="463"/>
        <v/>
      </c>
      <c r="P2745" t="str">
        <f t="shared" si="464"/>
        <v/>
      </c>
      <c r="Q2745" t="str">
        <f t="shared" si="465"/>
        <v/>
      </c>
      <c r="R2745" t="str">
        <f t="shared" si="466"/>
        <v/>
      </c>
      <c r="S2745" t="str">
        <f t="shared" si="467"/>
        <v/>
      </c>
      <c r="T2745" t="str">
        <f t="shared" si="468"/>
        <v/>
      </c>
      <c r="U2745" t="str">
        <f t="shared" si="469"/>
        <v/>
      </c>
      <c r="V2745" t="str">
        <f t="shared" si="470"/>
        <v/>
      </c>
      <c r="W2745" t="str">
        <f t="shared" si="471"/>
        <v/>
      </c>
      <c r="X2745" t="str">
        <f t="shared" si="472"/>
        <v/>
      </c>
    </row>
    <row r="2746" spans="14:24" x14ac:dyDescent="0.55000000000000004">
      <c r="N2746" t="str">
        <f t="shared" si="462"/>
        <v/>
      </c>
      <c r="O2746" t="str">
        <f t="shared" si="463"/>
        <v/>
      </c>
      <c r="P2746" t="str">
        <f t="shared" si="464"/>
        <v/>
      </c>
      <c r="Q2746" t="str">
        <f t="shared" si="465"/>
        <v/>
      </c>
      <c r="R2746" t="str">
        <f t="shared" si="466"/>
        <v/>
      </c>
      <c r="S2746" t="str">
        <f t="shared" si="467"/>
        <v/>
      </c>
      <c r="T2746" t="str">
        <f t="shared" si="468"/>
        <v/>
      </c>
      <c r="U2746" t="str">
        <f t="shared" si="469"/>
        <v/>
      </c>
      <c r="V2746" t="str">
        <f t="shared" si="470"/>
        <v/>
      </c>
      <c r="W2746" t="str">
        <f t="shared" si="471"/>
        <v/>
      </c>
      <c r="X2746" t="str">
        <f t="shared" si="472"/>
        <v/>
      </c>
    </row>
    <row r="2747" spans="14:24" x14ac:dyDescent="0.55000000000000004">
      <c r="N2747" t="str">
        <f t="shared" si="462"/>
        <v/>
      </c>
      <c r="O2747" t="str">
        <f t="shared" si="463"/>
        <v/>
      </c>
      <c r="P2747" t="str">
        <f t="shared" si="464"/>
        <v/>
      </c>
      <c r="Q2747" t="str">
        <f t="shared" si="465"/>
        <v/>
      </c>
      <c r="R2747" t="str">
        <f t="shared" si="466"/>
        <v/>
      </c>
      <c r="S2747" t="str">
        <f t="shared" si="467"/>
        <v/>
      </c>
      <c r="T2747" t="str">
        <f t="shared" si="468"/>
        <v/>
      </c>
      <c r="U2747" t="str">
        <f t="shared" si="469"/>
        <v/>
      </c>
      <c r="V2747" t="str">
        <f t="shared" si="470"/>
        <v/>
      </c>
      <c r="W2747" t="str">
        <f t="shared" si="471"/>
        <v/>
      </c>
      <c r="X2747" t="str">
        <f t="shared" si="472"/>
        <v/>
      </c>
    </row>
    <row r="2748" spans="14:24" x14ac:dyDescent="0.55000000000000004">
      <c r="N2748" t="str">
        <f t="shared" si="462"/>
        <v/>
      </c>
      <c r="O2748" t="str">
        <f t="shared" si="463"/>
        <v/>
      </c>
      <c r="P2748" t="str">
        <f t="shared" si="464"/>
        <v/>
      </c>
      <c r="Q2748" t="str">
        <f t="shared" si="465"/>
        <v/>
      </c>
      <c r="R2748" t="str">
        <f t="shared" si="466"/>
        <v/>
      </c>
      <c r="S2748" t="str">
        <f t="shared" si="467"/>
        <v/>
      </c>
      <c r="T2748" t="str">
        <f t="shared" si="468"/>
        <v/>
      </c>
      <c r="U2748" t="str">
        <f t="shared" si="469"/>
        <v/>
      </c>
      <c r="V2748" t="str">
        <f t="shared" si="470"/>
        <v/>
      </c>
      <c r="W2748" t="str">
        <f t="shared" si="471"/>
        <v/>
      </c>
      <c r="X2748" t="str">
        <f t="shared" si="472"/>
        <v/>
      </c>
    </row>
    <row r="2749" spans="14:24" x14ac:dyDescent="0.55000000000000004">
      <c r="N2749" t="str">
        <f t="shared" si="462"/>
        <v/>
      </c>
      <c r="O2749" t="str">
        <f t="shared" si="463"/>
        <v/>
      </c>
      <c r="P2749" t="str">
        <f t="shared" si="464"/>
        <v/>
      </c>
      <c r="Q2749" t="str">
        <f t="shared" si="465"/>
        <v/>
      </c>
      <c r="R2749" t="str">
        <f t="shared" si="466"/>
        <v/>
      </c>
      <c r="S2749" t="str">
        <f t="shared" si="467"/>
        <v/>
      </c>
      <c r="T2749" t="str">
        <f t="shared" si="468"/>
        <v/>
      </c>
      <c r="U2749" t="str">
        <f t="shared" si="469"/>
        <v/>
      </c>
      <c r="V2749" t="str">
        <f t="shared" si="470"/>
        <v/>
      </c>
      <c r="W2749" t="str">
        <f t="shared" si="471"/>
        <v/>
      </c>
      <c r="X2749" t="str">
        <f t="shared" si="472"/>
        <v/>
      </c>
    </row>
    <row r="2750" spans="14:24" x14ac:dyDescent="0.55000000000000004">
      <c r="N2750" t="str">
        <f t="shared" si="462"/>
        <v/>
      </c>
      <c r="O2750" t="str">
        <f t="shared" si="463"/>
        <v/>
      </c>
      <c r="P2750" t="str">
        <f t="shared" si="464"/>
        <v/>
      </c>
      <c r="Q2750" t="str">
        <f t="shared" si="465"/>
        <v/>
      </c>
      <c r="R2750" t="str">
        <f t="shared" si="466"/>
        <v/>
      </c>
      <c r="S2750" t="str">
        <f t="shared" si="467"/>
        <v/>
      </c>
      <c r="T2750" t="str">
        <f t="shared" si="468"/>
        <v/>
      </c>
      <c r="U2750" t="str">
        <f t="shared" si="469"/>
        <v/>
      </c>
      <c r="V2750" t="str">
        <f t="shared" si="470"/>
        <v/>
      </c>
      <c r="W2750" t="str">
        <f t="shared" si="471"/>
        <v/>
      </c>
      <c r="X2750" t="str">
        <f t="shared" si="472"/>
        <v/>
      </c>
    </row>
    <row r="2751" spans="14:24" x14ac:dyDescent="0.55000000000000004">
      <c r="N2751" t="str">
        <f t="shared" si="462"/>
        <v/>
      </c>
      <c r="O2751" t="str">
        <f t="shared" si="463"/>
        <v/>
      </c>
      <c r="P2751" t="str">
        <f t="shared" si="464"/>
        <v/>
      </c>
      <c r="Q2751" t="str">
        <f t="shared" si="465"/>
        <v/>
      </c>
      <c r="R2751" t="str">
        <f t="shared" si="466"/>
        <v/>
      </c>
      <c r="S2751" t="str">
        <f t="shared" si="467"/>
        <v/>
      </c>
      <c r="T2751" t="str">
        <f t="shared" si="468"/>
        <v/>
      </c>
      <c r="U2751" t="str">
        <f t="shared" si="469"/>
        <v/>
      </c>
      <c r="V2751" t="str">
        <f t="shared" si="470"/>
        <v/>
      </c>
      <c r="W2751" t="str">
        <f t="shared" si="471"/>
        <v/>
      </c>
      <c r="X2751" t="str">
        <f t="shared" si="472"/>
        <v/>
      </c>
    </row>
    <row r="2752" spans="14:24" x14ac:dyDescent="0.55000000000000004">
      <c r="N2752" t="str">
        <f t="shared" si="462"/>
        <v/>
      </c>
      <c r="O2752" t="str">
        <f t="shared" si="463"/>
        <v/>
      </c>
      <c r="P2752" t="str">
        <f t="shared" si="464"/>
        <v/>
      </c>
      <c r="Q2752" t="str">
        <f t="shared" si="465"/>
        <v/>
      </c>
      <c r="R2752" t="str">
        <f t="shared" si="466"/>
        <v/>
      </c>
      <c r="S2752" t="str">
        <f t="shared" si="467"/>
        <v/>
      </c>
      <c r="T2752" t="str">
        <f t="shared" si="468"/>
        <v/>
      </c>
      <c r="U2752" t="str">
        <f t="shared" si="469"/>
        <v/>
      </c>
      <c r="V2752" t="str">
        <f t="shared" si="470"/>
        <v/>
      </c>
      <c r="W2752" t="str">
        <f t="shared" si="471"/>
        <v/>
      </c>
      <c r="X2752" t="str">
        <f t="shared" si="472"/>
        <v/>
      </c>
    </row>
    <row r="2753" spans="14:24" x14ac:dyDescent="0.55000000000000004">
      <c r="N2753" t="str">
        <f t="shared" si="462"/>
        <v/>
      </c>
      <c r="O2753" t="str">
        <f t="shared" si="463"/>
        <v/>
      </c>
      <c r="P2753" t="str">
        <f t="shared" si="464"/>
        <v/>
      </c>
      <c r="Q2753" t="str">
        <f t="shared" si="465"/>
        <v/>
      </c>
      <c r="R2753" t="str">
        <f t="shared" si="466"/>
        <v/>
      </c>
      <c r="S2753" t="str">
        <f t="shared" si="467"/>
        <v/>
      </c>
      <c r="T2753" t="str">
        <f t="shared" si="468"/>
        <v/>
      </c>
      <c r="U2753" t="str">
        <f t="shared" si="469"/>
        <v/>
      </c>
      <c r="V2753" t="str">
        <f t="shared" si="470"/>
        <v/>
      </c>
      <c r="W2753" t="str">
        <f t="shared" si="471"/>
        <v/>
      </c>
      <c r="X2753" t="str">
        <f t="shared" si="472"/>
        <v/>
      </c>
    </row>
    <row r="2754" spans="14:24" x14ac:dyDescent="0.55000000000000004">
      <c r="N2754" t="str">
        <f t="shared" si="462"/>
        <v/>
      </c>
      <c r="O2754" t="str">
        <f t="shared" si="463"/>
        <v/>
      </c>
      <c r="P2754" t="str">
        <f t="shared" si="464"/>
        <v/>
      </c>
      <c r="Q2754" t="str">
        <f t="shared" si="465"/>
        <v/>
      </c>
      <c r="R2754" t="str">
        <f t="shared" si="466"/>
        <v/>
      </c>
      <c r="S2754" t="str">
        <f t="shared" si="467"/>
        <v/>
      </c>
      <c r="T2754" t="str">
        <f t="shared" si="468"/>
        <v/>
      </c>
      <c r="U2754" t="str">
        <f t="shared" si="469"/>
        <v/>
      </c>
      <c r="V2754" t="str">
        <f t="shared" si="470"/>
        <v/>
      </c>
      <c r="W2754" t="str">
        <f t="shared" si="471"/>
        <v/>
      </c>
      <c r="X2754" t="str">
        <f t="shared" si="472"/>
        <v/>
      </c>
    </row>
    <row r="2755" spans="14:24" x14ac:dyDescent="0.55000000000000004">
      <c r="N2755" t="str">
        <f t="shared" ref="N2755:N2818" si="473">IFERROR(LEFT($C2755,FIND("　",$C2755)-1),"")</f>
        <v/>
      </c>
      <c r="O2755" t="str">
        <f t="shared" ref="O2755:O2818" si="474">IFERROR(RIGHT($C2755,LEN($C2755)-FIND("　",$C2755)),"")</f>
        <v/>
      </c>
      <c r="P2755" t="str">
        <f t="shared" ref="P2755:P2818" si="475">IFERROR(DBCS(LEFT($D2755,FIND(" ",$D2755)-1)),"")</f>
        <v/>
      </c>
      <c r="Q2755" t="str">
        <f t="shared" ref="Q2755:Q2818" si="476">IFERROR(DBCS(RIGHT($D2755,LEN($D2755)-FIND(" ",$D2755))),"")</f>
        <v/>
      </c>
      <c r="R2755" t="str">
        <f t="shared" ref="R2755:R2818" si="477">IFERROR(IF(AND(129&lt;VALUE($T2755),VALUE($T2755)&lt;=401),$F2755,$F2755+1),"")</f>
        <v/>
      </c>
      <c r="S2755" t="str">
        <f t="shared" ref="S2755:S2818" si="478">IF($E2755="","",IF(LEFT($E2755,1)="9","19"&amp;LEFT($E2755,2),"20"&amp;LEFT($E2755,2)))</f>
        <v/>
      </c>
      <c r="T2755" t="str">
        <f t="shared" ref="T2755:T2818" si="479">IFERROR(RIGHT($E2755,4),"")</f>
        <v/>
      </c>
      <c r="U2755" t="str">
        <f t="shared" ref="U2755:U2818" si="480">IF($S2755="","",$S2755&amp;"/"&amp;LEFT($T2755,2)&amp;"/"&amp;RIGHT($T2755,2))</f>
        <v/>
      </c>
      <c r="V2755" t="str">
        <f t="shared" ref="V2755:V2818" si="481">IFERROR(IF($G2755="北海道",$G2755,LEFT($G2755,LEN($G2755)-1)),"")</f>
        <v/>
      </c>
      <c r="W2755" t="str">
        <f t="shared" ref="W2755:W2818" si="482">IF($H2755="","",RIGHT(100000000000+$H2755,11))</f>
        <v/>
      </c>
      <c r="X2755" t="str">
        <f t="shared" ref="X2755:X2818" si="483">IFERROR(LEFT($A2755,FIND("大学",$A2755))&amp;RIGHT($A2755,LEN($A2755)-FIND("大学",$A2755)-1),"")</f>
        <v/>
      </c>
    </row>
    <row r="2756" spans="14:24" x14ac:dyDescent="0.55000000000000004">
      <c r="N2756" t="str">
        <f t="shared" si="473"/>
        <v/>
      </c>
      <c r="O2756" t="str">
        <f t="shared" si="474"/>
        <v/>
      </c>
      <c r="P2756" t="str">
        <f t="shared" si="475"/>
        <v/>
      </c>
      <c r="Q2756" t="str">
        <f t="shared" si="476"/>
        <v/>
      </c>
      <c r="R2756" t="str">
        <f t="shared" si="477"/>
        <v/>
      </c>
      <c r="S2756" t="str">
        <f t="shared" si="478"/>
        <v/>
      </c>
      <c r="T2756" t="str">
        <f t="shared" si="479"/>
        <v/>
      </c>
      <c r="U2756" t="str">
        <f t="shared" si="480"/>
        <v/>
      </c>
      <c r="V2756" t="str">
        <f t="shared" si="481"/>
        <v/>
      </c>
      <c r="W2756" t="str">
        <f t="shared" si="482"/>
        <v/>
      </c>
      <c r="X2756" t="str">
        <f t="shared" si="483"/>
        <v/>
      </c>
    </row>
    <row r="2757" spans="14:24" x14ac:dyDescent="0.55000000000000004">
      <c r="N2757" t="str">
        <f t="shared" si="473"/>
        <v/>
      </c>
      <c r="O2757" t="str">
        <f t="shared" si="474"/>
        <v/>
      </c>
      <c r="P2757" t="str">
        <f t="shared" si="475"/>
        <v/>
      </c>
      <c r="Q2757" t="str">
        <f t="shared" si="476"/>
        <v/>
      </c>
      <c r="R2757" t="str">
        <f t="shared" si="477"/>
        <v/>
      </c>
      <c r="S2757" t="str">
        <f t="shared" si="478"/>
        <v/>
      </c>
      <c r="T2757" t="str">
        <f t="shared" si="479"/>
        <v/>
      </c>
      <c r="U2757" t="str">
        <f t="shared" si="480"/>
        <v/>
      </c>
      <c r="V2757" t="str">
        <f t="shared" si="481"/>
        <v/>
      </c>
      <c r="W2757" t="str">
        <f t="shared" si="482"/>
        <v/>
      </c>
      <c r="X2757" t="str">
        <f t="shared" si="483"/>
        <v/>
      </c>
    </row>
    <row r="2758" spans="14:24" x14ac:dyDescent="0.55000000000000004">
      <c r="N2758" t="str">
        <f t="shared" si="473"/>
        <v/>
      </c>
      <c r="O2758" t="str">
        <f t="shared" si="474"/>
        <v/>
      </c>
      <c r="P2758" t="str">
        <f t="shared" si="475"/>
        <v/>
      </c>
      <c r="Q2758" t="str">
        <f t="shared" si="476"/>
        <v/>
      </c>
      <c r="R2758" t="str">
        <f t="shared" si="477"/>
        <v/>
      </c>
      <c r="S2758" t="str">
        <f t="shared" si="478"/>
        <v/>
      </c>
      <c r="T2758" t="str">
        <f t="shared" si="479"/>
        <v/>
      </c>
      <c r="U2758" t="str">
        <f t="shared" si="480"/>
        <v/>
      </c>
      <c r="V2758" t="str">
        <f t="shared" si="481"/>
        <v/>
      </c>
      <c r="W2758" t="str">
        <f t="shared" si="482"/>
        <v/>
      </c>
      <c r="X2758" t="str">
        <f t="shared" si="483"/>
        <v/>
      </c>
    </row>
    <row r="2759" spans="14:24" x14ac:dyDescent="0.55000000000000004">
      <c r="N2759" t="str">
        <f t="shared" si="473"/>
        <v/>
      </c>
      <c r="O2759" t="str">
        <f t="shared" si="474"/>
        <v/>
      </c>
      <c r="P2759" t="str">
        <f t="shared" si="475"/>
        <v/>
      </c>
      <c r="Q2759" t="str">
        <f t="shared" si="476"/>
        <v/>
      </c>
      <c r="R2759" t="str">
        <f t="shared" si="477"/>
        <v/>
      </c>
      <c r="S2759" t="str">
        <f t="shared" si="478"/>
        <v/>
      </c>
      <c r="T2759" t="str">
        <f t="shared" si="479"/>
        <v/>
      </c>
      <c r="U2759" t="str">
        <f t="shared" si="480"/>
        <v/>
      </c>
      <c r="V2759" t="str">
        <f t="shared" si="481"/>
        <v/>
      </c>
      <c r="W2759" t="str">
        <f t="shared" si="482"/>
        <v/>
      </c>
      <c r="X2759" t="str">
        <f t="shared" si="483"/>
        <v/>
      </c>
    </row>
    <row r="2760" spans="14:24" x14ac:dyDescent="0.55000000000000004">
      <c r="N2760" t="str">
        <f t="shared" si="473"/>
        <v/>
      </c>
      <c r="O2760" t="str">
        <f t="shared" si="474"/>
        <v/>
      </c>
      <c r="P2760" t="str">
        <f t="shared" si="475"/>
        <v/>
      </c>
      <c r="Q2760" t="str">
        <f t="shared" si="476"/>
        <v/>
      </c>
      <c r="R2760" t="str">
        <f t="shared" si="477"/>
        <v/>
      </c>
      <c r="S2760" t="str">
        <f t="shared" si="478"/>
        <v/>
      </c>
      <c r="T2760" t="str">
        <f t="shared" si="479"/>
        <v/>
      </c>
      <c r="U2760" t="str">
        <f t="shared" si="480"/>
        <v/>
      </c>
      <c r="V2760" t="str">
        <f t="shared" si="481"/>
        <v/>
      </c>
      <c r="W2760" t="str">
        <f t="shared" si="482"/>
        <v/>
      </c>
      <c r="X2760" t="str">
        <f t="shared" si="483"/>
        <v/>
      </c>
    </row>
    <row r="2761" spans="14:24" x14ac:dyDescent="0.55000000000000004">
      <c r="N2761" t="str">
        <f t="shared" si="473"/>
        <v/>
      </c>
      <c r="O2761" t="str">
        <f t="shared" si="474"/>
        <v/>
      </c>
      <c r="P2761" t="str">
        <f t="shared" si="475"/>
        <v/>
      </c>
      <c r="Q2761" t="str">
        <f t="shared" si="476"/>
        <v/>
      </c>
      <c r="R2761" t="str">
        <f t="shared" si="477"/>
        <v/>
      </c>
      <c r="S2761" t="str">
        <f t="shared" si="478"/>
        <v/>
      </c>
      <c r="T2761" t="str">
        <f t="shared" si="479"/>
        <v/>
      </c>
      <c r="U2761" t="str">
        <f t="shared" si="480"/>
        <v/>
      </c>
      <c r="V2761" t="str">
        <f t="shared" si="481"/>
        <v/>
      </c>
      <c r="W2761" t="str">
        <f t="shared" si="482"/>
        <v/>
      </c>
      <c r="X2761" t="str">
        <f t="shared" si="483"/>
        <v/>
      </c>
    </row>
    <row r="2762" spans="14:24" x14ac:dyDescent="0.55000000000000004">
      <c r="N2762" t="str">
        <f t="shared" si="473"/>
        <v/>
      </c>
      <c r="O2762" t="str">
        <f t="shared" si="474"/>
        <v/>
      </c>
      <c r="P2762" t="str">
        <f t="shared" si="475"/>
        <v/>
      </c>
      <c r="Q2762" t="str">
        <f t="shared" si="476"/>
        <v/>
      </c>
      <c r="R2762" t="str">
        <f t="shared" si="477"/>
        <v/>
      </c>
      <c r="S2762" t="str">
        <f t="shared" si="478"/>
        <v/>
      </c>
      <c r="T2762" t="str">
        <f t="shared" si="479"/>
        <v/>
      </c>
      <c r="U2762" t="str">
        <f t="shared" si="480"/>
        <v/>
      </c>
      <c r="V2762" t="str">
        <f t="shared" si="481"/>
        <v/>
      </c>
      <c r="W2762" t="str">
        <f t="shared" si="482"/>
        <v/>
      </c>
      <c r="X2762" t="str">
        <f t="shared" si="483"/>
        <v/>
      </c>
    </row>
    <row r="2763" spans="14:24" x14ac:dyDescent="0.55000000000000004">
      <c r="N2763" t="str">
        <f t="shared" si="473"/>
        <v/>
      </c>
      <c r="O2763" t="str">
        <f t="shared" si="474"/>
        <v/>
      </c>
      <c r="P2763" t="str">
        <f t="shared" si="475"/>
        <v/>
      </c>
      <c r="Q2763" t="str">
        <f t="shared" si="476"/>
        <v/>
      </c>
      <c r="R2763" t="str">
        <f t="shared" si="477"/>
        <v/>
      </c>
      <c r="S2763" t="str">
        <f t="shared" si="478"/>
        <v/>
      </c>
      <c r="T2763" t="str">
        <f t="shared" si="479"/>
        <v/>
      </c>
      <c r="U2763" t="str">
        <f t="shared" si="480"/>
        <v/>
      </c>
      <c r="V2763" t="str">
        <f t="shared" si="481"/>
        <v/>
      </c>
      <c r="W2763" t="str">
        <f t="shared" si="482"/>
        <v/>
      </c>
      <c r="X2763" t="str">
        <f t="shared" si="483"/>
        <v/>
      </c>
    </row>
    <row r="2764" spans="14:24" x14ac:dyDescent="0.55000000000000004">
      <c r="N2764" t="str">
        <f t="shared" si="473"/>
        <v/>
      </c>
      <c r="O2764" t="str">
        <f t="shared" si="474"/>
        <v/>
      </c>
      <c r="P2764" t="str">
        <f t="shared" si="475"/>
        <v/>
      </c>
      <c r="Q2764" t="str">
        <f t="shared" si="476"/>
        <v/>
      </c>
      <c r="R2764" t="str">
        <f t="shared" si="477"/>
        <v/>
      </c>
      <c r="S2764" t="str">
        <f t="shared" si="478"/>
        <v/>
      </c>
      <c r="T2764" t="str">
        <f t="shared" si="479"/>
        <v/>
      </c>
      <c r="U2764" t="str">
        <f t="shared" si="480"/>
        <v/>
      </c>
      <c r="V2764" t="str">
        <f t="shared" si="481"/>
        <v/>
      </c>
      <c r="W2764" t="str">
        <f t="shared" si="482"/>
        <v/>
      </c>
      <c r="X2764" t="str">
        <f t="shared" si="483"/>
        <v/>
      </c>
    </row>
    <row r="2765" spans="14:24" x14ac:dyDescent="0.55000000000000004">
      <c r="N2765" t="str">
        <f t="shared" si="473"/>
        <v/>
      </c>
      <c r="O2765" t="str">
        <f t="shared" si="474"/>
        <v/>
      </c>
      <c r="P2765" t="str">
        <f t="shared" si="475"/>
        <v/>
      </c>
      <c r="Q2765" t="str">
        <f t="shared" si="476"/>
        <v/>
      </c>
      <c r="R2765" t="str">
        <f t="shared" si="477"/>
        <v/>
      </c>
      <c r="S2765" t="str">
        <f t="shared" si="478"/>
        <v/>
      </c>
      <c r="T2765" t="str">
        <f t="shared" si="479"/>
        <v/>
      </c>
      <c r="U2765" t="str">
        <f t="shared" si="480"/>
        <v/>
      </c>
      <c r="V2765" t="str">
        <f t="shared" si="481"/>
        <v/>
      </c>
      <c r="W2765" t="str">
        <f t="shared" si="482"/>
        <v/>
      </c>
      <c r="X2765" t="str">
        <f t="shared" si="483"/>
        <v/>
      </c>
    </row>
    <row r="2766" spans="14:24" x14ac:dyDescent="0.55000000000000004">
      <c r="N2766" t="str">
        <f t="shared" si="473"/>
        <v/>
      </c>
      <c r="O2766" t="str">
        <f t="shared" si="474"/>
        <v/>
      </c>
      <c r="P2766" t="str">
        <f t="shared" si="475"/>
        <v/>
      </c>
      <c r="Q2766" t="str">
        <f t="shared" si="476"/>
        <v/>
      </c>
      <c r="R2766" t="str">
        <f t="shared" si="477"/>
        <v/>
      </c>
      <c r="S2766" t="str">
        <f t="shared" si="478"/>
        <v/>
      </c>
      <c r="T2766" t="str">
        <f t="shared" si="479"/>
        <v/>
      </c>
      <c r="U2766" t="str">
        <f t="shared" si="480"/>
        <v/>
      </c>
      <c r="V2766" t="str">
        <f t="shared" si="481"/>
        <v/>
      </c>
      <c r="W2766" t="str">
        <f t="shared" si="482"/>
        <v/>
      </c>
      <c r="X2766" t="str">
        <f t="shared" si="483"/>
        <v/>
      </c>
    </row>
    <row r="2767" spans="14:24" x14ac:dyDescent="0.55000000000000004">
      <c r="N2767" t="str">
        <f t="shared" si="473"/>
        <v/>
      </c>
      <c r="O2767" t="str">
        <f t="shared" si="474"/>
        <v/>
      </c>
      <c r="P2767" t="str">
        <f t="shared" si="475"/>
        <v/>
      </c>
      <c r="Q2767" t="str">
        <f t="shared" si="476"/>
        <v/>
      </c>
      <c r="R2767" t="str">
        <f t="shared" si="477"/>
        <v/>
      </c>
      <c r="S2767" t="str">
        <f t="shared" si="478"/>
        <v/>
      </c>
      <c r="T2767" t="str">
        <f t="shared" si="479"/>
        <v/>
      </c>
      <c r="U2767" t="str">
        <f t="shared" si="480"/>
        <v/>
      </c>
      <c r="V2767" t="str">
        <f t="shared" si="481"/>
        <v/>
      </c>
      <c r="W2767" t="str">
        <f t="shared" si="482"/>
        <v/>
      </c>
      <c r="X2767" t="str">
        <f t="shared" si="483"/>
        <v/>
      </c>
    </row>
    <row r="2768" spans="14:24" x14ac:dyDescent="0.55000000000000004">
      <c r="N2768" t="str">
        <f t="shared" si="473"/>
        <v/>
      </c>
      <c r="O2768" t="str">
        <f t="shared" si="474"/>
        <v/>
      </c>
      <c r="P2768" t="str">
        <f t="shared" si="475"/>
        <v/>
      </c>
      <c r="Q2768" t="str">
        <f t="shared" si="476"/>
        <v/>
      </c>
      <c r="R2768" t="str">
        <f t="shared" si="477"/>
        <v/>
      </c>
      <c r="S2768" t="str">
        <f t="shared" si="478"/>
        <v/>
      </c>
      <c r="T2768" t="str">
        <f t="shared" si="479"/>
        <v/>
      </c>
      <c r="U2768" t="str">
        <f t="shared" si="480"/>
        <v/>
      </c>
      <c r="V2768" t="str">
        <f t="shared" si="481"/>
        <v/>
      </c>
      <c r="W2768" t="str">
        <f t="shared" si="482"/>
        <v/>
      </c>
      <c r="X2768" t="str">
        <f t="shared" si="483"/>
        <v/>
      </c>
    </row>
    <row r="2769" spans="14:24" x14ac:dyDescent="0.55000000000000004">
      <c r="N2769" t="str">
        <f t="shared" si="473"/>
        <v/>
      </c>
      <c r="O2769" t="str">
        <f t="shared" si="474"/>
        <v/>
      </c>
      <c r="P2769" t="str">
        <f t="shared" si="475"/>
        <v/>
      </c>
      <c r="Q2769" t="str">
        <f t="shared" si="476"/>
        <v/>
      </c>
      <c r="R2769" t="str">
        <f t="shared" si="477"/>
        <v/>
      </c>
      <c r="S2769" t="str">
        <f t="shared" si="478"/>
        <v/>
      </c>
      <c r="T2769" t="str">
        <f t="shared" si="479"/>
        <v/>
      </c>
      <c r="U2769" t="str">
        <f t="shared" si="480"/>
        <v/>
      </c>
      <c r="V2769" t="str">
        <f t="shared" si="481"/>
        <v/>
      </c>
      <c r="W2769" t="str">
        <f t="shared" si="482"/>
        <v/>
      </c>
      <c r="X2769" t="str">
        <f t="shared" si="483"/>
        <v/>
      </c>
    </row>
    <row r="2770" spans="14:24" x14ac:dyDescent="0.55000000000000004">
      <c r="N2770" t="str">
        <f t="shared" si="473"/>
        <v/>
      </c>
      <c r="O2770" t="str">
        <f t="shared" si="474"/>
        <v/>
      </c>
      <c r="P2770" t="str">
        <f t="shared" si="475"/>
        <v/>
      </c>
      <c r="Q2770" t="str">
        <f t="shared" si="476"/>
        <v/>
      </c>
      <c r="R2770" t="str">
        <f t="shared" si="477"/>
        <v/>
      </c>
      <c r="S2770" t="str">
        <f t="shared" si="478"/>
        <v/>
      </c>
      <c r="T2770" t="str">
        <f t="shared" si="479"/>
        <v/>
      </c>
      <c r="U2770" t="str">
        <f t="shared" si="480"/>
        <v/>
      </c>
      <c r="V2770" t="str">
        <f t="shared" si="481"/>
        <v/>
      </c>
      <c r="W2770" t="str">
        <f t="shared" si="482"/>
        <v/>
      </c>
      <c r="X2770" t="str">
        <f t="shared" si="483"/>
        <v/>
      </c>
    </row>
    <row r="2771" spans="14:24" x14ac:dyDescent="0.55000000000000004">
      <c r="N2771" t="str">
        <f t="shared" si="473"/>
        <v/>
      </c>
      <c r="O2771" t="str">
        <f t="shared" si="474"/>
        <v/>
      </c>
      <c r="P2771" t="str">
        <f t="shared" si="475"/>
        <v/>
      </c>
      <c r="Q2771" t="str">
        <f t="shared" si="476"/>
        <v/>
      </c>
      <c r="R2771" t="str">
        <f t="shared" si="477"/>
        <v/>
      </c>
      <c r="S2771" t="str">
        <f t="shared" si="478"/>
        <v/>
      </c>
      <c r="T2771" t="str">
        <f t="shared" si="479"/>
        <v/>
      </c>
      <c r="U2771" t="str">
        <f t="shared" si="480"/>
        <v/>
      </c>
      <c r="V2771" t="str">
        <f t="shared" si="481"/>
        <v/>
      </c>
      <c r="W2771" t="str">
        <f t="shared" si="482"/>
        <v/>
      </c>
      <c r="X2771" t="str">
        <f t="shared" si="483"/>
        <v/>
      </c>
    </row>
    <row r="2772" spans="14:24" x14ac:dyDescent="0.55000000000000004">
      <c r="N2772" t="str">
        <f t="shared" si="473"/>
        <v/>
      </c>
      <c r="O2772" t="str">
        <f t="shared" si="474"/>
        <v/>
      </c>
      <c r="P2772" t="str">
        <f t="shared" si="475"/>
        <v/>
      </c>
      <c r="Q2772" t="str">
        <f t="shared" si="476"/>
        <v/>
      </c>
      <c r="R2772" t="str">
        <f t="shared" si="477"/>
        <v/>
      </c>
      <c r="S2772" t="str">
        <f t="shared" si="478"/>
        <v/>
      </c>
      <c r="T2772" t="str">
        <f t="shared" si="479"/>
        <v/>
      </c>
      <c r="U2772" t="str">
        <f t="shared" si="480"/>
        <v/>
      </c>
      <c r="V2772" t="str">
        <f t="shared" si="481"/>
        <v/>
      </c>
      <c r="W2772" t="str">
        <f t="shared" si="482"/>
        <v/>
      </c>
      <c r="X2772" t="str">
        <f t="shared" si="483"/>
        <v/>
      </c>
    </row>
    <row r="2773" spans="14:24" x14ac:dyDescent="0.55000000000000004">
      <c r="N2773" t="str">
        <f t="shared" si="473"/>
        <v/>
      </c>
      <c r="O2773" t="str">
        <f t="shared" si="474"/>
        <v/>
      </c>
      <c r="P2773" t="str">
        <f t="shared" si="475"/>
        <v/>
      </c>
      <c r="Q2773" t="str">
        <f t="shared" si="476"/>
        <v/>
      </c>
      <c r="R2773" t="str">
        <f t="shared" si="477"/>
        <v/>
      </c>
      <c r="S2773" t="str">
        <f t="shared" si="478"/>
        <v/>
      </c>
      <c r="T2773" t="str">
        <f t="shared" si="479"/>
        <v/>
      </c>
      <c r="U2773" t="str">
        <f t="shared" si="480"/>
        <v/>
      </c>
      <c r="V2773" t="str">
        <f t="shared" si="481"/>
        <v/>
      </c>
      <c r="W2773" t="str">
        <f t="shared" si="482"/>
        <v/>
      </c>
      <c r="X2773" t="str">
        <f t="shared" si="483"/>
        <v/>
      </c>
    </row>
    <row r="2774" spans="14:24" x14ac:dyDescent="0.55000000000000004">
      <c r="N2774" t="str">
        <f t="shared" si="473"/>
        <v/>
      </c>
      <c r="O2774" t="str">
        <f t="shared" si="474"/>
        <v/>
      </c>
      <c r="P2774" t="str">
        <f t="shared" si="475"/>
        <v/>
      </c>
      <c r="Q2774" t="str">
        <f t="shared" si="476"/>
        <v/>
      </c>
      <c r="R2774" t="str">
        <f t="shared" si="477"/>
        <v/>
      </c>
      <c r="S2774" t="str">
        <f t="shared" si="478"/>
        <v/>
      </c>
      <c r="T2774" t="str">
        <f t="shared" si="479"/>
        <v/>
      </c>
      <c r="U2774" t="str">
        <f t="shared" si="480"/>
        <v/>
      </c>
      <c r="V2774" t="str">
        <f t="shared" si="481"/>
        <v/>
      </c>
      <c r="W2774" t="str">
        <f t="shared" si="482"/>
        <v/>
      </c>
      <c r="X2774" t="str">
        <f t="shared" si="483"/>
        <v/>
      </c>
    </row>
    <row r="2775" spans="14:24" x14ac:dyDescent="0.55000000000000004">
      <c r="N2775" t="str">
        <f t="shared" si="473"/>
        <v/>
      </c>
      <c r="O2775" t="str">
        <f t="shared" si="474"/>
        <v/>
      </c>
      <c r="P2775" t="str">
        <f t="shared" si="475"/>
        <v/>
      </c>
      <c r="Q2775" t="str">
        <f t="shared" si="476"/>
        <v/>
      </c>
      <c r="R2775" t="str">
        <f t="shared" si="477"/>
        <v/>
      </c>
      <c r="S2775" t="str">
        <f t="shared" si="478"/>
        <v/>
      </c>
      <c r="T2775" t="str">
        <f t="shared" si="479"/>
        <v/>
      </c>
      <c r="U2775" t="str">
        <f t="shared" si="480"/>
        <v/>
      </c>
      <c r="V2775" t="str">
        <f t="shared" si="481"/>
        <v/>
      </c>
      <c r="W2775" t="str">
        <f t="shared" si="482"/>
        <v/>
      </c>
      <c r="X2775" t="str">
        <f t="shared" si="483"/>
        <v/>
      </c>
    </row>
    <row r="2776" spans="14:24" x14ac:dyDescent="0.55000000000000004">
      <c r="N2776" t="str">
        <f t="shared" si="473"/>
        <v/>
      </c>
      <c r="O2776" t="str">
        <f t="shared" si="474"/>
        <v/>
      </c>
      <c r="P2776" t="str">
        <f t="shared" si="475"/>
        <v/>
      </c>
      <c r="Q2776" t="str">
        <f t="shared" si="476"/>
        <v/>
      </c>
      <c r="R2776" t="str">
        <f t="shared" si="477"/>
        <v/>
      </c>
      <c r="S2776" t="str">
        <f t="shared" si="478"/>
        <v/>
      </c>
      <c r="T2776" t="str">
        <f t="shared" si="479"/>
        <v/>
      </c>
      <c r="U2776" t="str">
        <f t="shared" si="480"/>
        <v/>
      </c>
      <c r="V2776" t="str">
        <f t="shared" si="481"/>
        <v/>
      </c>
      <c r="W2776" t="str">
        <f t="shared" si="482"/>
        <v/>
      </c>
      <c r="X2776" t="str">
        <f t="shared" si="483"/>
        <v/>
      </c>
    </row>
    <row r="2777" spans="14:24" x14ac:dyDescent="0.55000000000000004">
      <c r="N2777" t="str">
        <f t="shared" si="473"/>
        <v/>
      </c>
      <c r="O2777" t="str">
        <f t="shared" si="474"/>
        <v/>
      </c>
      <c r="P2777" t="str">
        <f t="shared" si="475"/>
        <v/>
      </c>
      <c r="Q2777" t="str">
        <f t="shared" si="476"/>
        <v/>
      </c>
      <c r="R2777" t="str">
        <f t="shared" si="477"/>
        <v/>
      </c>
      <c r="S2777" t="str">
        <f t="shared" si="478"/>
        <v/>
      </c>
      <c r="T2777" t="str">
        <f t="shared" si="479"/>
        <v/>
      </c>
      <c r="U2777" t="str">
        <f t="shared" si="480"/>
        <v/>
      </c>
      <c r="V2777" t="str">
        <f t="shared" si="481"/>
        <v/>
      </c>
      <c r="W2777" t="str">
        <f t="shared" si="482"/>
        <v/>
      </c>
      <c r="X2777" t="str">
        <f t="shared" si="483"/>
        <v/>
      </c>
    </row>
    <row r="2778" spans="14:24" x14ac:dyDescent="0.55000000000000004">
      <c r="N2778" t="str">
        <f t="shared" si="473"/>
        <v/>
      </c>
      <c r="O2778" t="str">
        <f t="shared" si="474"/>
        <v/>
      </c>
      <c r="P2778" t="str">
        <f t="shared" si="475"/>
        <v/>
      </c>
      <c r="Q2778" t="str">
        <f t="shared" si="476"/>
        <v/>
      </c>
      <c r="R2778" t="str">
        <f t="shared" si="477"/>
        <v/>
      </c>
      <c r="S2778" t="str">
        <f t="shared" si="478"/>
        <v/>
      </c>
      <c r="T2778" t="str">
        <f t="shared" si="479"/>
        <v/>
      </c>
      <c r="U2778" t="str">
        <f t="shared" si="480"/>
        <v/>
      </c>
      <c r="V2778" t="str">
        <f t="shared" si="481"/>
        <v/>
      </c>
      <c r="W2778" t="str">
        <f t="shared" si="482"/>
        <v/>
      </c>
      <c r="X2778" t="str">
        <f t="shared" si="483"/>
        <v/>
      </c>
    </row>
    <row r="2779" spans="14:24" x14ac:dyDescent="0.55000000000000004">
      <c r="N2779" t="str">
        <f t="shared" si="473"/>
        <v/>
      </c>
      <c r="O2779" t="str">
        <f t="shared" si="474"/>
        <v/>
      </c>
      <c r="P2779" t="str">
        <f t="shared" si="475"/>
        <v/>
      </c>
      <c r="Q2779" t="str">
        <f t="shared" si="476"/>
        <v/>
      </c>
      <c r="R2779" t="str">
        <f t="shared" si="477"/>
        <v/>
      </c>
      <c r="S2779" t="str">
        <f t="shared" si="478"/>
        <v/>
      </c>
      <c r="T2779" t="str">
        <f t="shared" si="479"/>
        <v/>
      </c>
      <c r="U2779" t="str">
        <f t="shared" si="480"/>
        <v/>
      </c>
      <c r="V2779" t="str">
        <f t="shared" si="481"/>
        <v/>
      </c>
      <c r="W2779" t="str">
        <f t="shared" si="482"/>
        <v/>
      </c>
      <c r="X2779" t="str">
        <f t="shared" si="483"/>
        <v/>
      </c>
    </row>
    <row r="2780" spans="14:24" x14ac:dyDescent="0.55000000000000004">
      <c r="N2780" t="str">
        <f t="shared" si="473"/>
        <v/>
      </c>
      <c r="O2780" t="str">
        <f t="shared" si="474"/>
        <v/>
      </c>
      <c r="P2780" t="str">
        <f t="shared" si="475"/>
        <v/>
      </c>
      <c r="Q2780" t="str">
        <f t="shared" si="476"/>
        <v/>
      </c>
      <c r="R2780" t="str">
        <f t="shared" si="477"/>
        <v/>
      </c>
      <c r="S2780" t="str">
        <f t="shared" si="478"/>
        <v/>
      </c>
      <c r="T2780" t="str">
        <f t="shared" si="479"/>
        <v/>
      </c>
      <c r="U2780" t="str">
        <f t="shared" si="480"/>
        <v/>
      </c>
      <c r="V2780" t="str">
        <f t="shared" si="481"/>
        <v/>
      </c>
      <c r="W2780" t="str">
        <f t="shared" si="482"/>
        <v/>
      </c>
      <c r="X2780" t="str">
        <f t="shared" si="483"/>
        <v/>
      </c>
    </row>
    <row r="2781" spans="14:24" x14ac:dyDescent="0.55000000000000004">
      <c r="N2781" t="str">
        <f t="shared" si="473"/>
        <v/>
      </c>
      <c r="O2781" t="str">
        <f t="shared" si="474"/>
        <v/>
      </c>
      <c r="P2781" t="str">
        <f t="shared" si="475"/>
        <v/>
      </c>
      <c r="Q2781" t="str">
        <f t="shared" si="476"/>
        <v/>
      </c>
      <c r="R2781" t="str">
        <f t="shared" si="477"/>
        <v/>
      </c>
      <c r="S2781" t="str">
        <f t="shared" si="478"/>
        <v/>
      </c>
      <c r="T2781" t="str">
        <f t="shared" si="479"/>
        <v/>
      </c>
      <c r="U2781" t="str">
        <f t="shared" si="480"/>
        <v/>
      </c>
      <c r="V2781" t="str">
        <f t="shared" si="481"/>
        <v/>
      </c>
      <c r="W2781" t="str">
        <f t="shared" si="482"/>
        <v/>
      </c>
      <c r="X2781" t="str">
        <f t="shared" si="483"/>
        <v/>
      </c>
    </row>
    <row r="2782" spans="14:24" x14ac:dyDescent="0.55000000000000004">
      <c r="N2782" t="str">
        <f t="shared" si="473"/>
        <v/>
      </c>
      <c r="O2782" t="str">
        <f t="shared" si="474"/>
        <v/>
      </c>
      <c r="P2782" t="str">
        <f t="shared" si="475"/>
        <v/>
      </c>
      <c r="Q2782" t="str">
        <f t="shared" si="476"/>
        <v/>
      </c>
      <c r="R2782" t="str">
        <f t="shared" si="477"/>
        <v/>
      </c>
      <c r="S2782" t="str">
        <f t="shared" si="478"/>
        <v/>
      </c>
      <c r="T2782" t="str">
        <f t="shared" si="479"/>
        <v/>
      </c>
      <c r="U2782" t="str">
        <f t="shared" si="480"/>
        <v/>
      </c>
      <c r="V2782" t="str">
        <f t="shared" si="481"/>
        <v/>
      </c>
      <c r="W2782" t="str">
        <f t="shared" si="482"/>
        <v/>
      </c>
      <c r="X2782" t="str">
        <f t="shared" si="483"/>
        <v/>
      </c>
    </row>
    <row r="2783" spans="14:24" x14ac:dyDescent="0.55000000000000004">
      <c r="N2783" t="str">
        <f t="shared" si="473"/>
        <v/>
      </c>
      <c r="O2783" t="str">
        <f t="shared" si="474"/>
        <v/>
      </c>
      <c r="P2783" t="str">
        <f t="shared" si="475"/>
        <v/>
      </c>
      <c r="Q2783" t="str">
        <f t="shared" si="476"/>
        <v/>
      </c>
      <c r="R2783" t="str">
        <f t="shared" si="477"/>
        <v/>
      </c>
      <c r="S2783" t="str">
        <f t="shared" si="478"/>
        <v/>
      </c>
      <c r="T2783" t="str">
        <f t="shared" si="479"/>
        <v/>
      </c>
      <c r="U2783" t="str">
        <f t="shared" si="480"/>
        <v/>
      </c>
      <c r="V2783" t="str">
        <f t="shared" si="481"/>
        <v/>
      </c>
      <c r="W2783" t="str">
        <f t="shared" si="482"/>
        <v/>
      </c>
      <c r="X2783" t="str">
        <f t="shared" si="483"/>
        <v/>
      </c>
    </row>
    <row r="2784" spans="14:24" x14ac:dyDescent="0.55000000000000004">
      <c r="N2784" t="str">
        <f t="shared" si="473"/>
        <v/>
      </c>
      <c r="O2784" t="str">
        <f t="shared" si="474"/>
        <v/>
      </c>
      <c r="P2784" t="str">
        <f t="shared" si="475"/>
        <v/>
      </c>
      <c r="Q2784" t="str">
        <f t="shared" si="476"/>
        <v/>
      </c>
      <c r="R2784" t="str">
        <f t="shared" si="477"/>
        <v/>
      </c>
      <c r="S2784" t="str">
        <f t="shared" si="478"/>
        <v/>
      </c>
      <c r="T2784" t="str">
        <f t="shared" si="479"/>
        <v/>
      </c>
      <c r="U2784" t="str">
        <f t="shared" si="480"/>
        <v/>
      </c>
      <c r="V2784" t="str">
        <f t="shared" si="481"/>
        <v/>
      </c>
      <c r="W2784" t="str">
        <f t="shared" si="482"/>
        <v/>
      </c>
      <c r="X2784" t="str">
        <f t="shared" si="483"/>
        <v/>
      </c>
    </row>
    <row r="2785" spans="14:24" x14ac:dyDescent="0.55000000000000004">
      <c r="N2785" t="str">
        <f t="shared" si="473"/>
        <v/>
      </c>
      <c r="O2785" t="str">
        <f t="shared" si="474"/>
        <v/>
      </c>
      <c r="P2785" t="str">
        <f t="shared" si="475"/>
        <v/>
      </c>
      <c r="Q2785" t="str">
        <f t="shared" si="476"/>
        <v/>
      </c>
      <c r="R2785" t="str">
        <f t="shared" si="477"/>
        <v/>
      </c>
      <c r="S2785" t="str">
        <f t="shared" si="478"/>
        <v/>
      </c>
      <c r="T2785" t="str">
        <f t="shared" si="479"/>
        <v/>
      </c>
      <c r="U2785" t="str">
        <f t="shared" si="480"/>
        <v/>
      </c>
      <c r="V2785" t="str">
        <f t="shared" si="481"/>
        <v/>
      </c>
      <c r="W2785" t="str">
        <f t="shared" si="482"/>
        <v/>
      </c>
      <c r="X2785" t="str">
        <f t="shared" si="483"/>
        <v/>
      </c>
    </row>
    <row r="2786" spans="14:24" x14ac:dyDescent="0.55000000000000004">
      <c r="N2786" t="str">
        <f t="shared" si="473"/>
        <v/>
      </c>
      <c r="O2786" t="str">
        <f t="shared" si="474"/>
        <v/>
      </c>
      <c r="P2786" t="str">
        <f t="shared" si="475"/>
        <v/>
      </c>
      <c r="Q2786" t="str">
        <f t="shared" si="476"/>
        <v/>
      </c>
      <c r="R2786" t="str">
        <f t="shared" si="477"/>
        <v/>
      </c>
      <c r="S2786" t="str">
        <f t="shared" si="478"/>
        <v/>
      </c>
      <c r="T2786" t="str">
        <f t="shared" si="479"/>
        <v/>
      </c>
      <c r="U2786" t="str">
        <f t="shared" si="480"/>
        <v/>
      </c>
      <c r="V2786" t="str">
        <f t="shared" si="481"/>
        <v/>
      </c>
      <c r="W2786" t="str">
        <f t="shared" si="482"/>
        <v/>
      </c>
      <c r="X2786" t="str">
        <f t="shared" si="483"/>
        <v/>
      </c>
    </row>
    <row r="2787" spans="14:24" x14ac:dyDescent="0.55000000000000004">
      <c r="N2787" t="str">
        <f t="shared" si="473"/>
        <v/>
      </c>
      <c r="O2787" t="str">
        <f t="shared" si="474"/>
        <v/>
      </c>
      <c r="P2787" t="str">
        <f t="shared" si="475"/>
        <v/>
      </c>
      <c r="Q2787" t="str">
        <f t="shared" si="476"/>
        <v/>
      </c>
      <c r="R2787" t="str">
        <f t="shared" si="477"/>
        <v/>
      </c>
      <c r="S2787" t="str">
        <f t="shared" si="478"/>
        <v/>
      </c>
      <c r="T2787" t="str">
        <f t="shared" si="479"/>
        <v/>
      </c>
      <c r="U2787" t="str">
        <f t="shared" si="480"/>
        <v/>
      </c>
      <c r="V2787" t="str">
        <f t="shared" si="481"/>
        <v/>
      </c>
      <c r="W2787" t="str">
        <f t="shared" si="482"/>
        <v/>
      </c>
      <c r="X2787" t="str">
        <f t="shared" si="483"/>
        <v/>
      </c>
    </row>
    <row r="2788" spans="14:24" x14ac:dyDescent="0.55000000000000004">
      <c r="N2788" t="str">
        <f t="shared" si="473"/>
        <v/>
      </c>
      <c r="O2788" t="str">
        <f t="shared" si="474"/>
        <v/>
      </c>
      <c r="P2788" t="str">
        <f t="shared" si="475"/>
        <v/>
      </c>
      <c r="Q2788" t="str">
        <f t="shared" si="476"/>
        <v/>
      </c>
      <c r="R2788" t="str">
        <f t="shared" si="477"/>
        <v/>
      </c>
      <c r="S2788" t="str">
        <f t="shared" si="478"/>
        <v/>
      </c>
      <c r="T2788" t="str">
        <f t="shared" si="479"/>
        <v/>
      </c>
      <c r="U2788" t="str">
        <f t="shared" si="480"/>
        <v/>
      </c>
      <c r="V2788" t="str">
        <f t="shared" si="481"/>
        <v/>
      </c>
      <c r="W2788" t="str">
        <f t="shared" si="482"/>
        <v/>
      </c>
      <c r="X2788" t="str">
        <f t="shared" si="483"/>
        <v/>
      </c>
    </row>
    <row r="2789" spans="14:24" x14ac:dyDescent="0.55000000000000004">
      <c r="N2789" t="str">
        <f t="shared" si="473"/>
        <v/>
      </c>
      <c r="O2789" t="str">
        <f t="shared" si="474"/>
        <v/>
      </c>
      <c r="P2789" t="str">
        <f t="shared" si="475"/>
        <v/>
      </c>
      <c r="Q2789" t="str">
        <f t="shared" si="476"/>
        <v/>
      </c>
      <c r="R2789" t="str">
        <f t="shared" si="477"/>
        <v/>
      </c>
      <c r="S2789" t="str">
        <f t="shared" si="478"/>
        <v/>
      </c>
      <c r="T2789" t="str">
        <f t="shared" si="479"/>
        <v/>
      </c>
      <c r="U2789" t="str">
        <f t="shared" si="480"/>
        <v/>
      </c>
      <c r="V2789" t="str">
        <f t="shared" si="481"/>
        <v/>
      </c>
      <c r="W2789" t="str">
        <f t="shared" si="482"/>
        <v/>
      </c>
      <c r="X2789" t="str">
        <f t="shared" si="483"/>
        <v/>
      </c>
    </row>
    <row r="2790" spans="14:24" x14ac:dyDescent="0.55000000000000004">
      <c r="N2790" t="str">
        <f t="shared" si="473"/>
        <v/>
      </c>
      <c r="O2790" t="str">
        <f t="shared" si="474"/>
        <v/>
      </c>
      <c r="P2790" t="str">
        <f t="shared" si="475"/>
        <v/>
      </c>
      <c r="Q2790" t="str">
        <f t="shared" si="476"/>
        <v/>
      </c>
      <c r="R2790" t="str">
        <f t="shared" si="477"/>
        <v/>
      </c>
      <c r="S2790" t="str">
        <f t="shared" si="478"/>
        <v/>
      </c>
      <c r="T2790" t="str">
        <f t="shared" si="479"/>
        <v/>
      </c>
      <c r="U2790" t="str">
        <f t="shared" si="480"/>
        <v/>
      </c>
      <c r="V2790" t="str">
        <f t="shared" si="481"/>
        <v/>
      </c>
      <c r="W2790" t="str">
        <f t="shared" si="482"/>
        <v/>
      </c>
      <c r="X2790" t="str">
        <f t="shared" si="483"/>
        <v/>
      </c>
    </row>
    <row r="2791" spans="14:24" x14ac:dyDescent="0.55000000000000004">
      <c r="N2791" t="str">
        <f t="shared" si="473"/>
        <v/>
      </c>
      <c r="O2791" t="str">
        <f t="shared" si="474"/>
        <v/>
      </c>
      <c r="P2791" t="str">
        <f t="shared" si="475"/>
        <v/>
      </c>
      <c r="Q2791" t="str">
        <f t="shared" si="476"/>
        <v/>
      </c>
      <c r="R2791" t="str">
        <f t="shared" si="477"/>
        <v/>
      </c>
      <c r="S2791" t="str">
        <f t="shared" si="478"/>
        <v/>
      </c>
      <c r="T2791" t="str">
        <f t="shared" si="479"/>
        <v/>
      </c>
      <c r="U2791" t="str">
        <f t="shared" si="480"/>
        <v/>
      </c>
      <c r="V2791" t="str">
        <f t="shared" si="481"/>
        <v/>
      </c>
      <c r="W2791" t="str">
        <f t="shared" si="482"/>
        <v/>
      </c>
      <c r="X2791" t="str">
        <f t="shared" si="483"/>
        <v/>
      </c>
    </row>
    <row r="2792" spans="14:24" x14ac:dyDescent="0.55000000000000004">
      <c r="N2792" t="str">
        <f t="shared" si="473"/>
        <v/>
      </c>
      <c r="O2792" t="str">
        <f t="shared" si="474"/>
        <v/>
      </c>
      <c r="P2792" t="str">
        <f t="shared" si="475"/>
        <v/>
      </c>
      <c r="Q2792" t="str">
        <f t="shared" si="476"/>
        <v/>
      </c>
      <c r="R2792" t="str">
        <f t="shared" si="477"/>
        <v/>
      </c>
      <c r="S2792" t="str">
        <f t="shared" si="478"/>
        <v/>
      </c>
      <c r="T2792" t="str">
        <f t="shared" si="479"/>
        <v/>
      </c>
      <c r="U2792" t="str">
        <f t="shared" si="480"/>
        <v/>
      </c>
      <c r="V2792" t="str">
        <f t="shared" si="481"/>
        <v/>
      </c>
      <c r="W2792" t="str">
        <f t="shared" si="482"/>
        <v/>
      </c>
      <c r="X2792" t="str">
        <f t="shared" si="483"/>
        <v/>
      </c>
    </row>
    <row r="2793" spans="14:24" x14ac:dyDescent="0.55000000000000004">
      <c r="N2793" t="str">
        <f t="shared" si="473"/>
        <v/>
      </c>
      <c r="O2793" t="str">
        <f t="shared" si="474"/>
        <v/>
      </c>
      <c r="P2793" t="str">
        <f t="shared" si="475"/>
        <v/>
      </c>
      <c r="Q2793" t="str">
        <f t="shared" si="476"/>
        <v/>
      </c>
      <c r="R2793" t="str">
        <f t="shared" si="477"/>
        <v/>
      </c>
      <c r="S2793" t="str">
        <f t="shared" si="478"/>
        <v/>
      </c>
      <c r="T2793" t="str">
        <f t="shared" si="479"/>
        <v/>
      </c>
      <c r="U2793" t="str">
        <f t="shared" si="480"/>
        <v/>
      </c>
      <c r="V2793" t="str">
        <f t="shared" si="481"/>
        <v/>
      </c>
      <c r="W2793" t="str">
        <f t="shared" si="482"/>
        <v/>
      </c>
      <c r="X2793" t="str">
        <f t="shared" si="483"/>
        <v/>
      </c>
    </row>
    <row r="2794" spans="14:24" x14ac:dyDescent="0.55000000000000004">
      <c r="N2794" t="str">
        <f t="shared" si="473"/>
        <v/>
      </c>
      <c r="O2794" t="str">
        <f t="shared" si="474"/>
        <v/>
      </c>
      <c r="P2794" t="str">
        <f t="shared" si="475"/>
        <v/>
      </c>
      <c r="Q2794" t="str">
        <f t="shared" si="476"/>
        <v/>
      </c>
      <c r="R2794" t="str">
        <f t="shared" si="477"/>
        <v/>
      </c>
      <c r="S2794" t="str">
        <f t="shared" si="478"/>
        <v/>
      </c>
      <c r="T2794" t="str">
        <f t="shared" si="479"/>
        <v/>
      </c>
      <c r="U2794" t="str">
        <f t="shared" si="480"/>
        <v/>
      </c>
      <c r="V2794" t="str">
        <f t="shared" si="481"/>
        <v/>
      </c>
      <c r="W2794" t="str">
        <f t="shared" si="482"/>
        <v/>
      </c>
      <c r="X2794" t="str">
        <f t="shared" si="483"/>
        <v/>
      </c>
    </row>
    <row r="2795" spans="14:24" x14ac:dyDescent="0.55000000000000004">
      <c r="N2795" t="str">
        <f t="shared" si="473"/>
        <v/>
      </c>
      <c r="O2795" t="str">
        <f t="shared" si="474"/>
        <v/>
      </c>
      <c r="P2795" t="str">
        <f t="shared" si="475"/>
        <v/>
      </c>
      <c r="Q2795" t="str">
        <f t="shared" si="476"/>
        <v/>
      </c>
      <c r="R2795" t="str">
        <f t="shared" si="477"/>
        <v/>
      </c>
      <c r="S2795" t="str">
        <f t="shared" si="478"/>
        <v/>
      </c>
      <c r="T2795" t="str">
        <f t="shared" si="479"/>
        <v/>
      </c>
      <c r="U2795" t="str">
        <f t="shared" si="480"/>
        <v/>
      </c>
      <c r="V2795" t="str">
        <f t="shared" si="481"/>
        <v/>
      </c>
      <c r="W2795" t="str">
        <f t="shared" si="482"/>
        <v/>
      </c>
      <c r="X2795" t="str">
        <f t="shared" si="483"/>
        <v/>
      </c>
    </row>
    <row r="2796" spans="14:24" x14ac:dyDescent="0.55000000000000004">
      <c r="N2796" t="str">
        <f t="shared" si="473"/>
        <v/>
      </c>
      <c r="O2796" t="str">
        <f t="shared" si="474"/>
        <v/>
      </c>
      <c r="P2796" t="str">
        <f t="shared" si="475"/>
        <v/>
      </c>
      <c r="Q2796" t="str">
        <f t="shared" si="476"/>
        <v/>
      </c>
      <c r="R2796" t="str">
        <f t="shared" si="477"/>
        <v/>
      </c>
      <c r="S2796" t="str">
        <f t="shared" si="478"/>
        <v/>
      </c>
      <c r="T2796" t="str">
        <f t="shared" si="479"/>
        <v/>
      </c>
      <c r="U2796" t="str">
        <f t="shared" si="480"/>
        <v/>
      </c>
      <c r="V2796" t="str">
        <f t="shared" si="481"/>
        <v/>
      </c>
      <c r="W2796" t="str">
        <f t="shared" si="482"/>
        <v/>
      </c>
      <c r="X2796" t="str">
        <f t="shared" si="483"/>
        <v/>
      </c>
    </row>
    <row r="2797" spans="14:24" x14ac:dyDescent="0.55000000000000004">
      <c r="N2797" t="str">
        <f t="shared" si="473"/>
        <v/>
      </c>
      <c r="O2797" t="str">
        <f t="shared" si="474"/>
        <v/>
      </c>
      <c r="P2797" t="str">
        <f t="shared" si="475"/>
        <v/>
      </c>
      <c r="Q2797" t="str">
        <f t="shared" si="476"/>
        <v/>
      </c>
      <c r="R2797" t="str">
        <f t="shared" si="477"/>
        <v/>
      </c>
      <c r="S2797" t="str">
        <f t="shared" si="478"/>
        <v/>
      </c>
      <c r="T2797" t="str">
        <f t="shared" si="479"/>
        <v/>
      </c>
      <c r="U2797" t="str">
        <f t="shared" si="480"/>
        <v/>
      </c>
      <c r="V2797" t="str">
        <f t="shared" si="481"/>
        <v/>
      </c>
      <c r="W2797" t="str">
        <f t="shared" si="482"/>
        <v/>
      </c>
      <c r="X2797" t="str">
        <f t="shared" si="483"/>
        <v/>
      </c>
    </row>
    <row r="2798" spans="14:24" x14ac:dyDescent="0.55000000000000004">
      <c r="N2798" t="str">
        <f t="shared" si="473"/>
        <v/>
      </c>
      <c r="O2798" t="str">
        <f t="shared" si="474"/>
        <v/>
      </c>
      <c r="P2798" t="str">
        <f t="shared" si="475"/>
        <v/>
      </c>
      <c r="Q2798" t="str">
        <f t="shared" si="476"/>
        <v/>
      </c>
      <c r="R2798" t="str">
        <f t="shared" si="477"/>
        <v/>
      </c>
      <c r="S2798" t="str">
        <f t="shared" si="478"/>
        <v/>
      </c>
      <c r="T2798" t="str">
        <f t="shared" si="479"/>
        <v/>
      </c>
      <c r="U2798" t="str">
        <f t="shared" si="480"/>
        <v/>
      </c>
      <c r="V2798" t="str">
        <f t="shared" si="481"/>
        <v/>
      </c>
      <c r="W2798" t="str">
        <f t="shared" si="482"/>
        <v/>
      </c>
      <c r="X2798" t="str">
        <f t="shared" si="483"/>
        <v/>
      </c>
    </row>
    <row r="2799" spans="14:24" x14ac:dyDescent="0.55000000000000004">
      <c r="N2799" t="str">
        <f t="shared" si="473"/>
        <v/>
      </c>
      <c r="O2799" t="str">
        <f t="shared" si="474"/>
        <v/>
      </c>
      <c r="P2799" t="str">
        <f t="shared" si="475"/>
        <v/>
      </c>
      <c r="Q2799" t="str">
        <f t="shared" si="476"/>
        <v/>
      </c>
      <c r="R2799" t="str">
        <f t="shared" si="477"/>
        <v/>
      </c>
      <c r="S2799" t="str">
        <f t="shared" si="478"/>
        <v/>
      </c>
      <c r="T2799" t="str">
        <f t="shared" si="479"/>
        <v/>
      </c>
      <c r="U2799" t="str">
        <f t="shared" si="480"/>
        <v/>
      </c>
      <c r="V2799" t="str">
        <f t="shared" si="481"/>
        <v/>
      </c>
      <c r="W2799" t="str">
        <f t="shared" si="482"/>
        <v/>
      </c>
      <c r="X2799" t="str">
        <f t="shared" si="483"/>
        <v/>
      </c>
    </row>
    <row r="2800" spans="14:24" x14ac:dyDescent="0.55000000000000004">
      <c r="N2800" t="str">
        <f t="shared" si="473"/>
        <v/>
      </c>
      <c r="O2800" t="str">
        <f t="shared" si="474"/>
        <v/>
      </c>
      <c r="P2800" t="str">
        <f t="shared" si="475"/>
        <v/>
      </c>
      <c r="Q2800" t="str">
        <f t="shared" si="476"/>
        <v/>
      </c>
      <c r="R2800" t="str">
        <f t="shared" si="477"/>
        <v/>
      </c>
      <c r="S2800" t="str">
        <f t="shared" si="478"/>
        <v/>
      </c>
      <c r="T2800" t="str">
        <f t="shared" si="479"/>
        <v/>
      </c>
      <c r="U2800" t="str">
        <f t="shared" si="480"/>
        <v/>
      </c>
      <c r="V2800" t="str">
        <f t="shared" si="481"/>
        <v/>
      </c>
      <c r="W2800" t="str">
        <f t="shared" si="482"/>
        <v/>
      </c>
      <c r="X2800" t="str">
        <f t="shared" si="483"/>
        <v/>
      </c>
    </row>
    <row r="2801" spans="14:24" x14ac:dyDescent="0.55000000000000004">
      <c r="N2801" t="str">
        <f t="shared" si="473"/>
        <v/>
      </c>
      <c r="O2801" t="str">
        <f t="shared" si="474"/>
        <v/>
      </c>
      <c r="P2801" t="str">
        <f t="shared" si="475"/>
        <v/>
      </c>
      <c r="Q2801" t="str">
        <f t="shared" si="476"/>
        <v/>
      </c>
      <c r="R2801" t="str">
        <f t="shared" si="477"/>
        <v/>
      </c>
      <c r="S2801" t="str">
        <f t="shared" si="478"/>
        <v/>
      </c>
      <c r="T2801" t="str">
        <f t="shared" si="479"/>
        <v/>
      </c>
      <c r="U2801" t="str">
        <f t="shared" si="480"/>
        <v/>
      </c>
      <c r="V2801" t="str">
        <f t="shared" si="481"/>
        <v/>
      </c>
      <c r="W2801" t="str">
        <f t="shared" si="482"/>
        <v/>
      </c>
      <c r="X2801" t="str">
        <f t="shared" si="483"/>
        <v/>
      </c>
    </row>
    <row r="2802" spans="14:24" x14ac:dyDescent="0.55000000000000004">
      <c r="N2802" t="str">
        <f t="shared" si="473"/>
        <v/>
      </c>
      <c r="O2802" t="str">
        <f t="shared" si="474"/>
        <v/>
      </c>
      <c r="P2802" t="str">
        <f t="shared" si="475"/>
        <v/>
      </c>
      <c r="Q2802" t="str">
        <f t="shared" si="476"/>
        <v/>
      </c>
      <c r="R2802" t="str">
        <f t="shared" si="477"/>
        <v/>
      </c>
      <c r="S2802" t="str">
        <f t="shared" si="478"/>
        <v/>
      </c>
      <c r="T2802" t="str">
        <f t="shared" si="479"/>
        <v/>
      </c>
      <c r="U2802" t="str">
        <f t="shared" si="480"/>
        <v/>
      </c>
      <c r="V2802" t="str">
        <f t="shared" si="481"/>
        <v/>
      </c>
      <c r="W2802" t="str">
        <f t="shared" si="482"/>
        <v/>
      </c>
      <c r="X2802" t="str">
        <f t="shared" si="483"/>
        <v/>
      </c>
    </row>
    <row r="2803" spans="14:24" x14ac:dyDescent="0.55000000000000004">
      <c r="N2803" t="str">
        <f t="shared" si="473"/>
        <v/>
      </c>
      <c r="O2803" t="str">
        <f t="shared" si="474"/>
        <v/>
      </c>
      <c r="P2803" t="str">
        <f t="shared" si="475"/>
        <v/>
      </c>
      <c r="Q2803" t="str">
        <f t="shared" si="476"/>
        <v/>
      </c>
      <c r="R2803" t="str">
        <f t="shared" si="477"/>
        <v/>
      </c>
      <c r="S2803" t="str">
        <f t="shared" si="478"/>
        <v/>
      </c>
      <c r="T2803" t="str">
        <f t="shared" si="479"/>
        <v/>
      </c>
      <c r="U2803" t="str">
        <f t="shared" si="480"/>
        <v/>
      </c>
      <c r="V2803" t="str">
        <f t="shared" si="481"/>
        <v/>
      </c>
      <c r="W2803" t="str">
        <f t="shared" si="482"/>
        <v/>
      </c>
      <c r="X2803" t="str">
        <f t="shared" si="483"/>
        <v/>
      </c>
    </row>
    <row r="2804" spans="14:24" x14ac:dyDescent="0.55000000000000004">
      <c r="N2804" t="str">
        <f t="shared" si="473"/>
        <v/>
      </c>
      <c r="O2804" t="str">
        <f t="shared" si="474"/>
        <v/>
      </c>
      <c r="P2804" t="str">
        <f t="shared" si="475"/>
        <v/>
      </c>
      <c r="Q2804" t="str">
        <f t="shared" si="476"/>
        <v/>
      </c>
      <c r="R2804" t="str">
        <f t="shared" si="477"/>
        <v/>
      </c>
      <c r="S2804" t="str">
        <f t="shared" si="478"/>
        <v/>
      </c>
      <c r="T2804" t="str">
        <f t="shared" si="479"/>
        <v/>
      </c>
      <c r="U2804" t="str">
        <f t="shared" si="480"/>
        <v/>
      </c>
      <c r="V2804" t="str">
        <f t="shared" si="481"/>
        <v/>
      </c>
      <c r="W2804" t="str">
        <f t="shared" si="482"/>
        <v/>
      </c>
      <c r="X2804" t="str">
        <f t="shared" si="483"/>
        <v/>
      </c>
    </row>
    <row r="2805" spans="14:24" x14ac:dyDescent="0.55000000000000004">
      <c r="N2805" t="str">
        <f t="shared" si="473"/>
        <v/>
      </c>
      <c r="O2805" t="str">
        <f t="shared" si="474"/>
        <v/>
      </c>
      <c r="P2805" t="str">
        <f t="shared" si="475"/>
        <v/>
      </c>
      <c r="Q2805" t="str">
        <f t="shared" si="476"/>
        <v/>
      </c>
      <c r="R2805" t="str">
        <f t="shared" si="477"/>
        <v/>
      </c>
      <c r="S2805" t="str">
        <f t="shared" si="478"/>
        <v/>
      </c>
      <c r="T2805" t="str">
        <f t="shared" si="479"/>
        <v/>
      </c>
      <c r="U2805" t="str">
        <f t="shared" si="480"/>
        <v/>
      </c>
      <c r="V2805" t="str">
        <f t="shared" si="481"/>
        <v/>
      </c>
      <c r="W2805" t="str">
        <f t="shared" si="482"/>
        <v/>
      </c>
      <c r="X2805" t="str">
        <f t="shared" si="483"/>
        <v/>
      </c>
    </row>
    <row r="2806" spans="14:24" x14ac:dyDescent="0.55000000000000004">
      <c r="N2806" t="str">
        <f t="shared" si="473"/>
        <v/>
      </c>
      <c r="O2806" t="str">
        <f t="shared" si="474"/>
        <v/>
      </c>
      <c r="P2806" t="str">
        <f t="shared" si="475"/>
        <v/>
      </c>
      <c r="Q2806" t="str">
        <f t="shared" si="476"/>
        <v/>
      </c>
      <c r="R2806" t="str">
        <f t="shared" si="477"/>
        <v/>
      </c>
      <c r="S2806" t="str">
        <f t="shared" si="478"/>
        <v/>
      </c>
      <c r="T2806" t="str">
        <f t="shared" si="479"/>
        <v/>
      </c>
      <c r="U2806" t="str">
        <f t="shared" si="480"/>
        <v/>
      </c>
      <c r="V2806" t="str">
        <f t="shared" si="481"/>
        <v/>
      </c>
      <c r="W2806" t="str">
        <f t="shared" si="482"/>
        <v/>
      </c>
      <c r="X2806" t="str">
        <f t="shared" si="483"/>
        <v/>
      </c>
    </row>
    <row r="2807" spans="14:24" x14ac:dyDescent="0.55000000000000004">
      <c r="N2807" t="str">
        <f t="shared" si="473"/>
        <v/>
      </c>
      <c r="O2807" t="str">
        <f t="shared" si="474"/>
        <v/>
      </c>
      <c r="P2807" t="str">
        <f t="shared" si="475"/>
        <v/>
      </c>
      <c r="Q2807" t="str">
        <f t="shared" si="476"/>
        <v/>
      </c>
      <c r="R2807" t="str">
        <f t="shared" si="477"/>
        <v/>
      </c>
      <c r="S2807" t="str">
        <f t="shared" si="478"/>
        <v/>
      </c>
      <c r="T2807" t="str">
        <f t="shared" si="479"/>
        <v/>
      </c>
      <c r="U2807" t="str">
        <f t="shared" si="480"/>
        <v/>
      </c>
      <c r="V2807" t="str">
        <f t="shared" si="481"/>
        <v/>
      </c>
      <c r="W2807" t="str">
        <f t="shared" si="482"/>
        <v/>
      </c>
      <c r="X2807" t="str">
        <f t="shared" si="483"/>
        <v/>
      </c>
    </row>
    <row r="2808" spans="14:24" x14ac:dyDescent="0.55000000000000004">
      <c r="N2808" t="str">
        <f t="shared" si="473"/>
        <v/>
      </c>
      <c r="O2808" t="str">
        <f t="shared" si="474"/>
        <v/>
      </c>
      <c r="P2808" t="str">
        <f t="shared" si="475"/>
        <v/>
      </c>
      <c r="Q2808" t="str">
        <f t="shared" si="476"/>
        <v/>
      </c>
      <c r="R2808" t="str">
        <f t="shared" si="477"/>
        <v/>
      </c>
      <c r="S2808" t="str">
        <f t="shared" si="478"/>
        <v/>
      </c>
      <c r="T2808" t="str">
        <f t="shared" si="479"/>
        <v/>
      </c>
      <c r="U2808" t="str">
        <f t="shared" si="480"/>
        <v/>
      </c>
      <c r="V2808" t="str">
        <f t="shared" si="481"/>
        <v/>
      </c>
      <c r="W2808" t="str">
        <f t="shared" si="482"/>
        <v/>
      </c>
      <c r="X2808" t="str">
        <f t="shared" si="483"/>
        <v/>
      </c>
    </row>
    <row r="2809" spans="14:24" x14ac:dyDescent="0.55000000000000004">
      <c r="N2809" t="str">
        <f t="shared" si="473"/>
        <v/>
      </c>
      <c r="O2809" t="str">
        <f t="shared" si="474"/>
        <v/>
      </c>
      <c r="P2809" t="str">
        <f t="shared" si="475"/>
        <v/>
      </c>
      <c r="Q2809" t="str">
        <f t="shared" si="476"/>
        <v/>
      </c>
      <c r="R2809" t="str">
        <f t="shared" si="477"/>
        <v/>
      </c>
      <c r="S2809" t="str">
        <f t="shared" si="478"/>
        <v/>
      </c>
      <c r="T2809" t="str">
        <f t="shared" si="479"/>
        <v/>
      </c>
      <c r="U2809" t="str">
        <f t="shared" si="480"/>
        <v/>
      </c>
      <c r="V2809" t="str">
        <f t="shared" si="481"/>
        <v/>
      </c>
      <c r="W2809" t="str">
        <f t="shared" si="482"/>
        <v/>
      </c>
      <c r="X2809" t="str">
        <f t="shared" si="483"/>
        <v/>
      </c>
    </row>
    <row r="2810" spans="14:24" x14ac:dyDescent="0.55000000000000004">
      <c r="N2810" t="str">
        <f t="shared" si="473"/>
        <v/>
      </c>
      <c r="O2810" t="str">
        <f t="shared" si="474"/>
        <v/>
      </c>
      <c r="P2810" t="str">
        <f t="shared" si="475"/>
        <v/>
      </c>
      <c r="Q2810" t="str">
        <f t="shared" si="476"/>
        <v/>
      </c>
      <c r="R2810" t="str">
        <f t="shared" si="477"/>
        <v/>
      </c>
      <c r="S2810" t="str">
        <f t="shared" si="478"/>
        <v/>
      </c>
      <c r="T2810" t="str">
        <f t="shared" si="479"/>
        <v/>
      </c>
      <c r="U2810" t="str">
        <f t="shared" si="480"/>
        <v/>
      </c>
      <c r="V2810" t="str">
        <f t="shared" si="481"/>
        <v/>
      </c>
      <c r="W2810" t="str">
        <f t="shared" si="482"/>
        <v/>
      </c>
      <c r="X2810" t="str">
        <f t="shared" si="483"/>
        <v/>
      </c>
    </row>
    <row r="2811" spans="14:24" x14ac:dyDescent="0.55000000000000004">
      <c r="N2811" t="str">
        <f t="shared" si="473"/>
        <v/>
      </c>
      <c r="O2811" t="str">
        <f t="shared" si="474"/>
        <v/>
      </c>
      <c r="P2811" t="str">
        <f t="shared" si="475"/>
        <v/>
      </c>
      <c r="Q2811" t="str">
        <f t="shared" si="476"/>
        <v/>
      </c>
      <c r="R2811" t="str">
        <f t="shared" si="477"/>
        <v/>
      </c>
      <c r="S2811" t="str">
        <f t="shared" si="478"/>
        <v/>
      </c>
      <c r="T2811" t="str">
        <f t="shared" si="479"/>
        <v/>
      </c>
      <c r="U2811" t="str">
        <f t="shared" si="480"/>
        <v/>
      </c>
      <c r="V2811" t="str">
        <f t="shared" si="481"/>
        <v/>
      </c>
      <c r="W2811" t="str">
        <f t="shared" si="482"/>
        <v/>
      </c>
      <c r="X2811" t="str">
        <f t="shared" si="483"/>
        <v/>
      </c>
    </row>
    <row r="2812" spans="14:24" x14ac:dyDescent="0.55000000000000004">
      <c r="N2812" t="str">
        <f t="shared" si="473"/>
        <v/>
      </c>
      <c r="O2812" t="str">
        <f t="shared" si="474"/>
        <v/>
      </c>
      <c r="P2812" t="str">
        <f t="shared" si="475"/>
        <v/>
      </c>
      <c r="Q2812" t="str">
        <f t="shared" si="476"/>
        <v/>
      </c>
      <c r="R2812" t="str">
        <f t="shared" si="477"/>
        <v/>
      </c>
      <c r="S2812" t="str">
        <f t="shared" si="478"/>
        <v/>
      </c>
      <c r="T2812" t="str">
        <f t="shared" si="479"/>
        <v/>
      </c>
      <c r="U2812" t="str">
        <f t="shared" si="480"/>
        <v/>
      </c>
      <c r="V2812" t="str">
        <f t="shared" si="481"/>
        <v/>
      </c>
      <c r="W2812" t="str">
        <f t="shared" si="482"/>
        <v/>
      </c>
      <c r="X2812" t="str">
        <f t="shared" si="483"/>
        <v/>
      </c>
    </row>
    <row r="2813" spans="14:24" x14ac:dyDescent="0.55000000000000004">
      <c r="N2813" t="str">
        <f t="shared" si="473"/>
        <v/>
      </c>
      <c r="O2813" t="str">
        <f t="shared" si="474"/>
        <v/>
      </c>
      <c r="P2813" t="str">
        <f t="shared" si="475"/>
        <v/>
      </c>
      <c r="Q2813" t="str">
        <f t="shared" si="476"/>
        <v/>
      </c>
      <c r="R2813" t="str">
        <f t="shared" si="477"/>
        <v/>
      </c>
      <c r="S2813" t="str">
        <f t="shared" si="478"/>
        <v/>
      </c>
      <c r="T2813" t="str">
        <f t="shared" si="479"/>
        <v/>
      </c>
      <c r="U2813" t="str">
        <f t="shared" si="480"/>
        <v/>
      </c>
      <c r="V2813" t="str">
        <f t="shared" si="481"/>
        <v/>
      </c>
      <c r="W2813" t="str">
        <f t="shared" si="482"/>
        <v/>
      </c>
      <c r="X2813" t="str">
        <f t="shared" si="483"/>
        <v/>
      </c>
    </row>
    <row r="2814" spans="14:24" x14ac:dyDescent="0.55000000000000004">
      <c r="N2814" t="str">
        <f t="shared" si="473"/>
        <v/>
      </c>
      <c r="O2814" t="str">
        <f t="shared" si="474"/>
        <v/>
      </c>
      <c r="P2814" t="str">
        <f t="shared" si="475"/>
        <v/>
      </c>
      <c r="Q2814" t="str">
        <f t="shared" si="476"/>
        <v/>
      </c>
      <c r="R2814" t="str">
        <f t="shared" si="477"/>
        <v/>
      </c>
      <c r="S2814" t="str">
        <f t="shared" si="478"/>
        <v/>
      </c>
      <c r="T2814" t="str">
        <f t="shared" si="479"/>
        <v/>
      </c>
      <c r="U2814" t="str">
        <f t="shared" si="480"/>
        <v/>
      </c>
      <c r="V2814" t="str">
        <f t="shared" si="481"/>
        <v/>
      </c>
      <c r="W2814" t="str">
        <f t="shared" si="482"/>
        <v/>
      </c>
      <c r="X2814" t="str">
        <f t="shared" si="483"/>
        <v/>
      </c>
    </row>
    <row r="2815" spans="14:24" x14ac:dyDescent="0.55000000000000004">
      <c r="N2815" t="str">
        <f t="shared" si="473"/>
        <v/>
      </c>
      <c r="O2815" t="str">
        <f t="shared" si="474"/>
        <v/>
      </c>
      <c r="P2815" t="str">
        <f t="shared" si="475"/>
        <v/>
      </c>
      <c r="Q2815" t="str">
        <f t="shared" si="476"/>
        <v/>
      </c>
      <c r="R2815" t="str">
        <f t="shared" si="477"/>
        <v/>
      </c>
      <c r="S2815" t="str">
        <f t="shared" si="478"/>
        <v/>
      </c>
      <c r="T2815" t="str">
        <f t="shared" si="479"/>
        <v/>
      </c>
      <c r="U2815" t="str">
        <f t="shared" si="480"/>
        <v/>
      </c>
      <c r="V2815" t="str">
        <f t="shared" si="481"/>
        <v/>
      </c>
      <c r="W2815" t="str">
        <f t="shared" si="482"/>
        <v/>
      </c>
      <c r="X2815" t="str">
        <f t="shared" si="483"/>
        <v/>
      </c>
    </row>
    <row r="2816" spans="14:24" x14ac:dyDescent="0.55000000000000004">
      <c r="N2816" t="str">
        <f t="shared" si="473"/>
        <v/>
      </c>
      <c r="O2816" t="str">
        <f t="shared" si="474"/>
        <v/>
      </c>
      <c r="P2816" t="str">
        <f t="shared" si="475"/>
        <v/>
      </c>
      <c r="Q2816" t="str">
        <f t="shared" si="476"/>
        <v/>
      </c>
      <c r="R2816" t="str">
        <f t="shared" si="477"/>
        <v/>
      </c>
      <c r="S2816" t="str">
        <f t="shared" si="478"/>
        <v/>
      </c>
      <c r="T2816" t="str">
        <f t="shared" si="479"/>
        <v/>
      </c>
      <c r="U2816" t="str">
        <f t="shared" si="480"/>
        <v/>
      </c>
      <c r="V2816" t="str">
        <f t="shared" si="481"/>
        <v/>
      </c>
      <c r="W2816" t="str">
        <f t="shared" si="482"/>
        <v/>
      </c>
      <c r="X2816" t="str">
        <f t="shared" si="483"/>
        <v/>
      </c>
    </row>
    <row r="2817" spans="14:24" x14ac:dyDescent="0.55000000000000004">
      <c r="N2817" t="str">
        <f t="shared" si="473"/>
        <v/>
      </c>
      <c r="O2817" t="str">
        <f t="shared" si="474"/>
        <v/>
      </c>
      <c r="P2817" t="str">
        <f t="shared" si="475"/>
        <v/>
      </c>
      <c r="Q2817" t="str">
        <f t="shared" si="476"/>
        <v/>
      </c>
      <c r="R2817" t="str">
        <f t="shared" si="477"/>
        <v/>
      </c>
      <c r="S2817" t="str">
        <f t="shared" si="478"/>
        <v/>
      </c>
      <c r="T2817" t="str">
        <f t="shared" si="479"/>
        <v/>
      </c>
      <c r="U2817" t="str">
        <f t="shared" si="480"/>
        <v/>
      </c>
      <c r="V2817" t="str">
        <f t="shared" si="481"/>
        <v/>
      </c>
      <c r="W2817" t="str">
        <f t="shared" si="482"/>
        <v/>
      </c>
      <c r="X2817" t="str">
        <f t="shared" si="483"/>
        <v/>
      </c>
    </row>
    <row r="2818" spans="14:24" x14ac:dyDescent="0.55000000000000004">
      <c r="N2818" t="str">
        <f t="shared" si="473"/>
        <v/>
      </c>
      <c r="O2818" t="str">
        <f t="shared" si="474"/>
        <v/>
      </c>
      <c r="P2818" t="str">
        <f t="shared" si="475"/>
        <v/>
      </c>
      <c r="Q2818" t="str">
        <f t="shared" si="476"/>
        <v/>
      </c>
      <c r="R2818" t="str">
        <f t="shared" si="477"/>
        <v/>
      </c>
      <c r="S2818" t="str">
        <f t="shared" si="478"/>
        <v/>
      </c>
      <c r="T2818" t="str">
        <f t="shared" si="479"/>
        <v/>
      </c>
      <c r="U2818" t="str">
        <f t="shared" si="480"/>
        <v/>
      </c>
      <c r="V2818" t="str">
        <f t="shared" si="481"/>
        <v/>
      </c>
      <c r="W2818" t="str">
        <f t="shared" si="482"/>
        <v/>
      </c>
      <c r="X2818" t="str">
        <f t="shared" si="483"/>
        <v/>
      </c>
    </row>
    <row r="2819" spans="14:24" x14ac:dyDescent="0.55000000000000004">
      <c r="N2819" t="str">
        <f t="shared" ref="N2819:N2882" si="484">IFERROR(LEFT($C2819,FIND("　",$C2819)-1),"")</f>
        <v/>
      </c>
      <c r="O2819" t="str">
        <f t="shared" ref="O2819:O2882" si="485">IFERROR(RIGHT($C2819,LEN($C2819)-FIND("　",$C2819)),"")</f>
        <v/>
      </c>
      <c r="P2819" t="str">
        <f t="shared" ref="P2819:P2882" si="486">IFERROR(DBCS(LEFT($D2819,FIND(" ",$D2819)-1)),"")</f>
        <v/>
      </c>
      <c r="Q2819" t="str">
        <f t="shared" ref="Q2819:Q2882" si="487">IFERROR(DBCS(RIGHT($D2819,LEN($D2819)-FIND(" ",$D2819))),"")</f>
        <v/>
      </c>
      <c r="R2819" t="str">
        <f t="shared" ref="R2819:R2882" si="488">IFERROR(IF(AND(129&lt;VALUE($T2819),VALUE($T2819)&lt;=401),$F2819,$F2819+1),"")</f>
        <v/>
      </c>
      <c r="S2819" t="str">
        <f t="shared" ref="S2819:S2882" si="489">IF($E2819="","",IF(LEFT($E2819,1)="9","19"&amp;LEFT($E2819,2),"20"&amp;LEFT($E2819,2)))</f>
        <v/>
      </c>
      <c r="T2819" t="str">
        <f t="shared" ref="T2819:T2882" si="490">IFERROR(RIGHT($E2819,4),"")</f>
        <v/>
      </c>
      <c r="U2819" t="str">
        <f t="shared" ref="U2819:U2882" si="491">IF($S2819="","",$S2819&amp;"/"&amp;LEFT($T2819,2)&amp;"/"&amp;RIGHT($T2819,2))</f>
        <v/>
      </c>
      <c r="V2819" t="str">
        <f t="shared" ref="V2819:V2882" si="492">IFERROR(IF($G2819="北海道",$G2819,LEFT($G2819,LEN($G2819)-1)),"")</f>
        <v/>
      </c>
      <c r="W2819" t="str">
        <f t="shared" ref="W2819:W2882" si="493">IF($H2819="","",RIGHT(100000000000+$H2819,11))</f>
        <v/>
      </c>
      <c r="X2819" t="str">
        <f t="shared" ref="X2819:X2882" si="494">IFERROR(LEFT($A2819,FIND("大学",$A2819))&amp;RIGHT($A2819,LEN($A2819)-FIND("大学",$A2819)-1),"")</f>
        <v/>
      </c>
    </row>
    <row r="2820" spans="14:24" x14ac:dyDescent="0.55000000000000004">
      <c r="N2820" t="str">
        <f t="shared" si="484"/>
        <v/>
      </c>
      <c r="O2820" t="str">
        <f t="shared" si="485"/>
        <v/>
      </c>
      <c r="P2820" t="str">
        <f t="shared" si="486"/>
        <v/>
      </c>
      <c r="Q2820" t="str">
        <f t="shared" si="487"/>
        <v/>
      </c>
      <c r="R2820" t="str">
        <f t="shared" si="488"/>
        <v/>
      </c>
      <c r="S2820" t="str">
        <f t="shared" si="489"/>
        <v/>
      </c>
      <c r="T2820" t="str">
        <f t="shared" si="490"/>
        <v/>
      </c>
      <c r="U2820" t="str">
        <f t="shared" si="491"/>
        <v/>
      </c>
      <c r="V2820" t="str">
        <f t="shared" si="492"/>
        <v/>
      </c>
      <c r="W2820" t="str">
        <f t="shared" si="493"/>
        <v/>
      </c>
      <c r="X2820" t="str">
        <f t="shared" si="494"/>
        <v/>
      </c>
    </row>
    <row r="2821" spans="14:24" x14ac:dyDescent="0.55000000000000004">
      <c r="N2821" t="str">
        <f t="shared" si="484"/>
        <v/>
      </c>
      <c r="O2821" t="str">
        <f t="shared" si="485"/>
        <v/>
      </c>
      <c r="P2821" t="str">
        <f t="shared" si="486"/>
        <v/>
      </c>
      <c r="Q2821" t="str">
        <f t="shared" si="487"/>
        <v/>
      </c>
      <c r="R2821" t="str">
        <f t="shared" si="488"/>
        <v/>
      </c>
      <c r="S2821" t="str">
        <f t="shared" si="489"/>
        <v/>
      </c>
      <c r="T2821" t="str">
        <f t="shared" si="490"/>
        <v/>
      </c>
      <c r="U2821" t="str">
        <f t="shared" si="491"/>
        <v/>
      </c>
      <c r="V2821" t="str">
        <f t="shared" si="492"/>
        <v/>
      </c>
      <c r="W2821" t="str">
        <f t="shared" si="493"/>
        <v/>
      </c>
      <c r="X2821" t="str">
        <f t="shared" si="494"/>
        <v/>
      </c>
    </row>
    <row r="2822" spans="14:24" x14ac:dyDescent="0.55000000000000004">
      <c r="N2822" t="str">
        <f t="shared" si="484"/>
        <v/>
      </c>
      <c r="O2822" t="str">
        <f t="shared" si="485"/>
        <v/>
      </c>
      <c r="P2822" t="str">
        <f t="shared" si="486"/>
        <v/>
      </c>
      <c r="Q2822" t="str">
        <f t="shared" si="487"/>
        <v/>
      </c>
      <c r="R2822" t="str">
        <f t="shared" si="488"/>
        <v/>
      </c>
      <c r="S2822" t="str">
        <f t="shared" si="489"/>
        <v/>
      </c>
      <c r="T2822" t="str">
        <f t="shared" si="490"/>
        <v/>
      </c>
      <c r="U2822" t="str">
        <f t="shared" si="491"/>
        <v/>
      </c>
      <c r="V2822" t="str">
        <f t="shared" si="492"/>
        <v/>
      </c>
      <c r="W2822" t="str">
        <f t="shared" si="493"/>
        <v/>
      </c>
      <c r="X2822" t="str">
        <f t="shared" si="494"/>
        <v/>
      </c>
    </row>
    <row r="2823" spans="14:24" x14ac:dyDescent="0.55000000000000004">
      <c r="N2823" t="str">
        <f t="shared" si="484"/>
        <v/>
      </c>
      <c r="O2823" t="str">
        <f t="shared" si="485"/>
        <v/>
      </c>
      <c r="P2823" t="str">
        <f t="shared" si="486"/>
        <v/>
      </c>
      <c r="Q2823" t="str">
        <f t="shared" si="487"/>
        <v/>
      </c>
      <c r="R2823" t="str">
        <f t="shared" si="488"/>
        <v/>
      </c>
      <c r="S2823" t="str">
        <f t="shared" si="489"/>
        <v/>
      </c>
      <c r="T2823" t="str">
        <f t="shared" si="490"/>
        <v/>
      </c>
      <c r="U2823" t="str">
        <f t="shared" si="491"/>
        <v/>
      </c>
      <c r="V2823" t="str">
        <f t="shared" si="492"/>
        <v/>
      </c>
      <c r="W2823" t="str">
        <f t="shared" si="493"/>
        <v/>
      </c>
      <c r="X2823" t="str">
        <f t="shared" si="494"/>
        <v/>
      </c>
    </row>
    <row r="2824" spans="14:24" x14ac:dyDescent="0.55000000000000004">
      <c r="N2824" t="str">
        <f t="shared" si="484"/>
        <v/>
      </c>
      <c r="O2824" t="str">
        <f t="shared" si="485"/>
        <v/>
      </c>
      <c r="P2824" t="str">
        <f t="shared" si="486"/>
        <v/>
      </c>
      <c r="Q2824" t="str">
        <f t="shared" si="487"/>
        <v/>
      </c>
      <c r="R2824" t="str">
        <f t="shared" si="488"/>
        <v/>
      </c>
      <c r="S2824" t="str">
        <f t="shared" si="489"/>
        <v/>
      </c>
      <c r="T2824" t="str">
        <f t="shared" si="490"/>
        <v/>
      </c>
      <c r="U2824" t="str">
        <f t="shared" si="491"/>
        <v/>
      </c>
      <c r="V2824" t="str">
        <f t="shared" si="492"/>
        <v/>
      </c>
      <c r="W2824" t="str">
        <f t="shared" si="493"/>
        <v/>
      </c>
      <c r="X2824" t="str">
        <f t="shared" si="494"/>
        <v/>
      </c>
    </row>
    <row r="2825" spans="14:24" x14ac:dyDescent="0.55000000000000004">
      <c r="N2825" t="str">
        <f t="shared" si="484"/>
        <v/>
      </c>
      <c r="O2825" t="str">
        <f t="shared" si="485"/>
        <v/>
      </c>
      <c r="P2825" t="str">
        <f t="shared" si="486"/>
        <v/>
      </c>
      <c r="Q2825" t="str">
        <f t="shared" si="487"/>
        <v/>
      </c>
      <c r="R2825" t="str">
        <f t="shared" si="488"/>
        <v/>
      </c>
      <c r="S2825" t="str">
        <f t="shared" si="489"/>
        <v/>
      </c>
      <c r="T2825" t="str">
        <f t="shared" si="490"/>
        <v/>
      </c>
      <c r="U2825" t="str">
        <f t="shared" si="491"/>
        <v/>
      </c>
      <c r="V2825" t="str">
        <f t="shared" si="492"/>
        <v/>
      </c>
      <c r="W2825" t="str">
        <f t="shared" si="493"/>
        <v/>
      </c>
      <c r="X2825" t="str">
        <f t="shared" si="494"/>
        <v/>
      </c>
    </row>
    <row r="2826" spans="14:24" x14ac:dyDescent="0.55000000000000004">
      <c r="N2826" t="str">
        <f t="shared" si="484"/>
        <v/>
      </c>
      <c r="O2826" t="str">
        <f t="shared" si="485"/>
        <v/>
      </c>
      <c r="P2826" t="str">
        <f t="shared" si="486"/>
        <v/>
      </c>
      <c r="Q2826" t="str">
        <f t="shared" si="487"/>
        <v/>
      </c>
      <c r="R2826" t="str">
        <f t="shared" si="488"/>
        <v/>
      </c>
      <c r="S2826" t="str">
        <f t="shared" si="489"/>
        <v/>
      </c>
      <c r="T2826" t="str">
        <f t="shared" si="490"/>
        <v/>
      </c>
      <c r="U2826" t="str">
        <f t="shared" si="491"/>
        <v/>
      </c>
      <c r="V2826" t="str">
        <f t="shared" si="492"/>
        <v/>
      </c>
      <c r="W2826" t="str">
        <f t="shared" si="493"/>
        <v/>
      </c>
      <c r="X2826" t="str">
        <f t="shared" si="494"/>
        <v/>
      </c>
    </row>
    <row r="2827" spans="14:24" x14ac:dyDescent="0.55000000000000004">
      <c r="N2827" t="str">
        <f t="shared" si="484"/>
        <v/>
      </c>
      <c r="O2827" t="str">
        <f t="shared" si="485"/>
        <v/>
      </c>
      <c r="P2827" t="str">
        <f t="shared" si="486"/>
        <v/>
      </c>
      <c r="Q2827" t="str">
        <f t="shared" si="487"/>
        <v/>
      </c>
      <c r="R2827" t="str">
        <f t="shared" si="488"/>
        <v/>
      </c>
      <c r="S2827" t="str">
        <f t="shared" si="489"/>
        <v/>
      </c>
      <c r="T2827" t="str">
        <f t="shared" si="490"/>
        <v/>
      </c>
      <c r="U2827" t="str">
        <f t="shared" si="491"/>
        <v/>
      </c>
      <c r="V2827" t="str">
        <f t="shared" si="492"/>
        <v/>
      </c>
      <c r="W2827" t="str">
        <f t="shared" si="493"/>
        <v/>
      </c>
      <c r="X2827" t="str">
        <f t="shared" si="494"/>
        <v/>
      </c>
    </row>
    <row r="2828" spans="14:24" x14ac:dyDescent="0.55000000000000004">
      <c r="N2828" t="str">
        <f t="shared" si="484"/>
        <v/>
      </c>
      <c r="O2828" t="str">
        <f t="shared" si="485"/>
        <v/>
      </c>
      <c r="P2828" t="str">
        <f t="shared" si="486"/>
        <v/>
      </c>
      <c r="Q2828" t="str">
        <f t="shared" si="487"/>
        <v/>
      </c>
      <c r="R2828" t="str">
        <f t="shared" si="488"/>
        <v/>
      </c>
      <c r="S2828" t="str">
        <f t="shared" si="489"/>
        <v/>
      </c>
      <c r="T2828" t="str">
        <f t="shared" si="490"/>
        <v/>
      </c>
      <c r="U2828" t="str">
        <f t="shared" si="491"/>
        <v/>
      </c>
      <c r="V2828" t="str">
        <f t="shared" si="492"/>
        <v/>
      </c>
      <c r="W2828" t="str">
        <f t="shared" si="493"/>
        <v/>
      </c>
      <c r="X2828" t="str">
        <f t="shared" si="494"/>
        <v/>
      </c>
    </row>
    <row r="2829" spans="14:24" x14ac:dyDescent="0.55000000000000004">
      <c r="N2829" t="str">
        <f t="shared" si="484"/>
        <v/>
      </c>
      <c r="O2829" t="str">
        <f t="shared" si="485"/>
        <v/>
      </c>
      <c r="P2829" t="str">
        <f t="shared" si="486"/>
        <v/>
      </c>
      <c r="Q2829" t="str">
        <f t="shared" si="487"/>
        <v/>
      </c>
      <c r="R2829" t="str">
        <f t="shared" si="488"/>
        <v/>
      </c>
      <c r="S2829" t="str">
        <f t="shared" si="489"/>
        <v/>
      </c>
      <c r="T2829" t="str">
        <f t="shared" si="490"/>
        <v/>
      </c>
      <c r="U2829" t="str">
        <f t="shared" si="491"/>
        <v/>
      </c>
      <c r="V2829" t="str">
        <f t="shared" si="492"/>
        <v/>
      </c>
      <c r="W2829" t="str">
        <f t="shared" si="493"/>
        <v/>
      </c>
      <c r="X2829" t="str">
        <f t="shared" si="494"/>
        <v/>
      </c>
    </row>
    <row r="2830" spans="14:24" x14ac:dyDescent="0.55000000000000004">
      <c r="N2830" t="str">
        <f t="shared" si="484"/>
        <v/>
      </c>
      <c r="O2830" t="str">
        <f t="shared" si="485"/>
        <v/>
      </c>
      <c r="P2830" t="str">
        <f t="shared" si="486"/>
        <v/>
      </c>
      <c r="Q2830" t="str">
        <f t="shared" si="487"/>
        <v/>
      </c>
      <c r="R2830" t="str">
        <f t="shared" si="488"/>
        <v/>
      </c>
      <c r="S2830" t="str">
        <f t="shared" si="489"/>
        <v/>
      </c>
      <c r="T2830" t="str">
        <f t="shared" si="490"/>
        <v/>
      </c>
      <c r="U2830" t="str">
        <f t="shared" si="491"/>
        <v/>
      </c>
      <c r="V2830" t="str">
        <f t="shared" si="492"/>
        <v/>
      </c>
      <c r="W2830" t="str">
        <f t="shared" si="493"/>
        <v/>
      </c>
      <c r="X2830" t="str">
        <f t="shared" si="494"/>
        <v/>
      </c>
    </row>
    <row r="2831" spans="14:24" x14ac:dyDescent="0.55000000000000004">
      <c r="N2831" t="str">
        <f t="shared" si="484"/>
        <v/>
      </c>
      <c r="O2831" t="str">
        <f t="shared" si="485"/>
        <v/>
      </c>
      <c r="P2831" t="str">
        <f t="shared" si="486"/>
        <v/>
      </c>
      <c r="Q2831" t="str">
        <f t="shared" si="487"/>
        <v/>
      </c>
      <c r="R2831" t="str">
        <f t="shared" si="488"/>
        <v/>
      </c>
      <c r="S2831" t="str">
        <f t="shared" si="489"/>
        <v/>
      </c>
      <c r="T2831" t="str">
        <f t="shared" si="490"/>
        <v/>
      </c>
      <c r="U2831" t="str">
        <f t="shared" si="491"/>
        <v/>
      </c>
      <c r="V2831" t="str">
        <f t="shared" si="492"/>
        <v/>
      </c>
      <c r="W2831" t="str">
        <f t="shared" si="493"/>
        <v/>
      </c>
      <c r="X2831" t="str">
        <f t="shared" si="494"/>
        <v/>
      </c>
    </row>
    <row r="2832" spans="14:24" x14ac:dyDescent="0.55000000000000004">
      <c r="N2832" t="str">
        <f t="shared" si="484"/>
        <v/>
      </c>
      <c r="O2832" t="str">
        <f t="shared" si="485"/>
        <v/>
      </c>
      <c r="P2832" t="str">
        <f t="shared" si="486"/>
        <v/>
      </c>
      <c r="Q2832" t="str">
        <f t="shared" si="487"/>
        <v/>
      </c>
      <c r="R2832" t="str">
        <f t="shared" si="488"/>
        <v/>
      </c>
      <c r="S2832" t="str">
        <f t="shared" si="489"/>
        <v/>
      </c>
      <c r="T2832" t="str">
        <f t="shared" si="490"/>
        <v/>
      </c>
      <c r="U2832" t="str">
        <f t="shared" si="491"/>
        <v/>
      </c>
      <c r="V2832" t="str">
        <f t="shared" si="492"/>
        <v/>
      </c>
      <c r="W2832" t="str">
        <f t="shared" si="493"/>
        <v/>
      </c>
      <c r="X2832" t="str">
        <f t="shared" si="494"/>
        <v/>
      </c>
    </row>
    <row r="2833" spans="14:24" x14ac:dyDescent="0.55000000000000004">
      <c r="N2833" t="str">
        <f t="shared" si="484"/>
        <v/>
      </c>
      <c r="O2833" t="str">
        <f t="shared" si="485"/>
        <v/>
      </c>
      <c r="P2833" t="str">
        <f t="shared" si="486"/>
        <v/>
      </c>
      <c r="Q2833" t="str">
        <f t="shared" si="487"/>
        <v/>
      </c>
      <c r="R2833" t="str">
        <f t="shared" si="488"/>
        <v/>
      </c>
      <c r="S2833" t="str">
        <f t="shared" si="489"/>
        <v/>
      </c>
      <c r="T2833" t="str">
        <f t="shared" si="490"/>
        <v/>
      </c>
      <c r="U2833" t="str">
        <f t="shared" si="491"/>
        <v/>
      </c>
      <c r="V2833" t="str">
        <f t="shared" si="492"/>
        <v/>
      </c>
      <c r="W2833" t="str">
        <f t="shared" si="493"/>
        <v/>
      </c>
      <c r="X2833" t="str">
        <f t="shared" si="494"/>
        <v/>
      </c>
    </row>
    <row r="2834" spans="14:24" x14ac:dyDescent="0.55000000000000004">
      <c r="N2834" t="str">
        <f t="shared" si="484"/>
        <v/>
      </c>
      <c r="O2834" t="str">
        <f t="shared" si="485"/>
        <v/>
      </c>
      <c r="P2834" t="str">
        <f t="shared" si="486"/>
        <v/>
      </c>
      <c r="Q2834" t="str">
        <f t="shared" si="487"/>
        <v/>
      </c>
      <c r="R2834" t="str">
        <f t="shared" si="488"/>
        <v/>
      </c>
      <c r="S2834" t="str">
        <f t="shared" si="489"/>
        <v/>
      </c>
      <c r="T2834" t="str">
        <f t="shared" si="490"/>
        <v/>
      </c>
      <c r="U2834" t="str">
        <f t="shared" si="491"/>
        <v/>
      </c>
      <c r="V2834" t="str">
        <f t="shared" si="492"/>
        <v/>
      </c>
      <c r="W2834" t="str">
        <f t="shared" si="493"/>
        <v/>
      </c>
      <c r="X2834" t="str">
        <f t="shared" si="494"/>
        <v/>
      </c>
    </row>
    <row r="2835" spans="14:24" x14ac:dyDescent="0.55000000000000004">
      <c r="N2835" t="str">
        <f t="shared" si="484"/>
        <v/>
      </c>
      <c r="O2835" t="str">
        <f t="shared" si="485"/>
        <v/>
      </c>
      <c r="P2835" t="str">
        <f t="shared" si="486"/>
        <v/>
      </c>
      <c r="Q2835" t="str">
        <f t="shared" si="487"/>
        <v/>
      </c>
      <c r="R2835" t="str">
        <f t="shared" si="488"/>
        <v/>
      </c>
      <c r="S2835" t="str">
        <f t="shared" si="489"/>
        <v/>
      </c>
      <c r="T2835" t="str">
        <f t="shared" si="490"/>
        <v/>
      </c>
      <c r="U2835" t="str">
        <f t="shared" si="491"/>
        <v/>
      </c>
      <c r="V2835" t="str">
        <f t="shared" si="492"/>
        <v/>
      </c>
      <c r="W2835" t="str">
        <f t="shared" si="493"/>
        <v/>
      </c>
      <c r="X2835" t="str">
        <f t="shared" si="494"/>
        <v/>
      </c>
    </row>
    <row r="2836" spans="14:24" x14ac:dyDescent="0.55000000000000004">
      <c r="N2836" t="str">
        <f t="shared" si="484"/>
        <v/>
      </c>
      <c r="O2836" t="str">
        <f t="shared" si="485"/>
        <v/>
      </c>
      <c r="P2836" t="str">
        <f t="shared" si="486"/>
        <v/>
      </c>
      <c r="Q2836" t="str">
        <f t="shared" si="487"/>
        <v/>
      </c>
      <c r="R2836" t="str">
        <f t="shared" si="488"/>
        <v/>
      </c>
      <c r="S2836" t="str">
        <f t="shared" si="489"/>
        <v/>
      </c>
      <c r="T2836" t="str">
        <f t="shared" si="490"/>
        <v/>
      </c>
      <c r="U2836" t="str">
        <f t="shared" si="491"/>
        <v/>
      </c>
      <c r="V2836" t="str">
        <f t="shared" si="492"/>
        <v/>
      </c>
      <c r="W2836" t="str">
        <f t="shared" si="493"/>
        <v/>
      </c>
      <c r="X2836" t="str">
        <f t="shared" si="494"/>
        <v/>
      </c>
    </row>
    <row r="2837" spans="14:24" x14ac:dyDescent="0.55000000000000004">
      <c r="N2837" t="str">
        <f t="shared" si="484"/>
        <v/>
      </c>
      <c r="O2837" t="str">
        <f t="shared" si="485"/>
        <v/>
      </c>
      <c r="P2837" t="str">
        <f t="shared" si="486"/>
        <v/>
      </c>
      <c r="Q2837" t="str">
        <f t="shared" si="487"/>
        <v/>
      </c>
      <c r="R2837" t="str">
        <f t="shared" si="488"/>
        <v/>
      </c>
      <c r="S2837" t="str">
        <f t="shared" si="489"/>
        <v/>
      </c>
      <c r="T2837" t="str">
        <f t="shared" si="490"/>
        <v/>
      </c>
      <c r="U2837" t="str">
        <f t="shared" si="491"/>
        <v/>
      </c>
      <c r="V2837" t="str">
        <f t="shared" si="492"/>
        <v/>
      </c>
      <c r="W2837" t="str">
        <f t="shared" si="493"/>
        <v/>
      </c>
      <c r="X2837" t="str">
        <f t="shared" si="494"/>
        <v/>
      </c>
    </row>
    <row r="2838" spans="14:24" x14ac:dyDescent="0.55000000000000004">
      <c r="N2838" t="str">
        <f t="shared" si="484"/>
        <v/>
      </c>
      <c r="O2838" t="str">
        <f t="shared" si="485"/>
        <v/>
      </c>
      <c r="P2838" t="str">
        <f t="shared" si="486"/>
        <v/>
      </c>
      <c r="Q2838" t="str">
        <f t="shared" si="487"/>
        <v/>
      </c>
      <c r="R2838" t="str">
        <f t="shared" si="488"/>
        <v/>
      </c>
      <c r="S2838" t="str">
        <f t="shared" si="489"/>
        <v/>
      </c>
      <c r="T2838" t="str">
        <f t="shared" si="490"/>
        <v/>
      </c>
      <c r="U2838" t="str">
        <f t="shared" si="491"/>
        <v/>
      </c>
      <c r="V2838" t="str">
        <f t="shared" si="492"/>
        <v/>
      </c>
      <c r="W2838" t="str">
        <f t="shared" si="493"/>
        <v/>
      </c>
      <c r="X2838" t="str">
        <f t="shared" si="494"/>
        <v/>
      </c>
    </row>
    <row r="2839" spans="14:24" x14ac:dyDescent="0.55000000000000004">
      <c r="N2839" t="str">
        <f t="shared" si="484"/>
        <v/>
      </c>
      <c r="O2839" t="str">
        <f t="shared" si="485"/>
        <v/>
      </c>
      <c r="P2839" t="str">
        <f t="shared" si="486"/>
        <v/>
      </c>
      <c r="Q2839" t="str">
        <f t="shared" si="487"/>
        <v/>
      </c>
      <c r="R2839" t="str">
        <f t="shared" si="488"/>
        <v/>
      </c>
      <c r="S2839" t="str">
        <f t="shared" si="489"/>
        <v/>
      </c>
      <c r="T2839" t="str">
        <f t="shared" si="490"/>
        <v/>
      </c>
      <c r="U2839" t="str">
        <f t="shared" si="491"/>
        <v/>
      </c>
      <c r="V2839" t="str">
        <f t="shared" si="492"/>
        <v/>
      </c>
      <c r="W2839" t="str">
        <f t="shared" si="493"/>
        <v/>
      </c>
      <c r="X2839" t="str">
        <f t="shared" si="494"/>
        <v/>
      </c>
    </row>
    <row r="2840" spans="14:24" x14ac:dyDescent="0.55000000000000004">
      <c r="N2840" t="str">
        <f t="shared" si="484"/>
        <v/>
      </c>
      <c r="O2840" t="str">
        <f t="shared" si="485"/>
        <v/>
      </c>
      <c r="P2840" t="str">
        <f t="shared" si="486"/>
        <v/>
      </c>
      <c r="Q2840" t="str">
        <f t="shared" si="487"/>
        <v/>
      </c>
      <c r="R2840" t="str">
        <f t="shared" si="488"/>
        <v/>
      </c>
      <c r="S2840" t="str">
        <f t="shared" si="489"/>
        <v/>
      </c>
      <c r="T2840" t="str">
        <f t="shared" si="490"/>
        <v/>
      </c>
      <c r="U2840" t="str">
        <f t="shared" si="491"/>
        <v/>
      </c>
      <c r="V2840" t="str">
        <f t="shared" si="492"/>
        <v/>
      </c>
      <c r="W2840" t="str">
        <f t="shared" si="493"/>
        <v/>
      </c>
      <c r="X2840" t="str">
        <f t="shared" si="494"/>
        <v/>
      </c>
    </row>
    <row r="2841" spans="14:24" x14ac:dyDescent="0.55000000000000004">
      <c r="N2841" t="str">
        <f t="shared" si="484"/>
        <v/>
      </c>
      <c r="O2841" t="str">
        <f t="shared" si="485"/>
        <v/>
      </c>
      <c r="P2841" t="str">
        <f t="shared" si="486"/>
        <v/>
      </c>
      <c r="Q2841" t="str">
        <f t="shared" si="487"/>
        <v/>
      </c>
      <c r="R2841" t="str">
        <f t="shared" si="488"/>
        <v/>
      </c>
      <c r="S2841" t="str">
        <f t="shared" si="489"/>
        <v/>
      </c>
      <c r="T2841" t="str">
        <f t="shared" si="490"/>
        <v/>
      </c>
      <c r="U2841" t="str">
        <f t="shared" si="491"/>
        <v/>
      </c>
      <c r="V2841" t="str">
        <f t="shared" si="492"/>
        <v/>
      </c>
      <c r="W2841" t="str">
        <f t="shared" si="493"/>
        <v/>
      </c>
      <c r="X2841" t="str">
        <f t="shared" si="494"/>
        <v/>
      </c>
    </row>
    <row r="2842" spans="14:24" x14ac:dyDescent="0.55000000000000004">
      <c r="N2842" t="str">
        <f t="shared" si="484"/>
        <v/>
      </c>
      <c r="O2842" t="str">
        <f t="shared" si="485"/>
        <v/>
      </c>
      <c r="P2842" t="str">
        <f t="shared" si="486"/>
        <v/>
      </c>
      <c r="Q2842" t="str">
        <f t="shared" si="487"/>
        <v/>
      </c>
      <c r="R2842" t="str">
        <f t="shared" si="488"/>
        <v/>
      </c>
      <c r="S2842" t="str">
        <f t="shared" si="489"/>
        <v/>
      </c>
      <c r="T2842" t="str">
        <f t="shared" si="490"/>
        <v/>
      </c>
      <c r="U2842" t="str">
        <f t="shared" si="491"/>
        <v/>
      </c>
      <c r="V2842" t="str">
        <f t="shared" si="492"/>
        <v/>
      </c>
      <c r="W2842" t="str">
        <f t="shared" si="493"/>
        <v/>
      </c>
      <c r="X2842" t="str">
        <f t="shared" si="494"/>
        <v/>
      </c>
    </row>
    <row r="2843" spans="14:24" x14ac:dyDescent="0.55000000000000004">
      <c r="N2843" t="str">
        <f t="shared" si="484"/>
        <v/>
      </c>
      <c r="O2843" t="str">
        <f t="shared" si="485"/>
        <v/>
      </c>
      <c r="P2843" t="str">
        <f t="shared" si="486"/>
        <v/>
      </c>
      <c r="Q2843" t="str">
        <f t="shared" si="487"/>
        <v/>
      </c>
      <c r="R2843" t="str">
        <f t="shared" si="488"/>
        <v/>
      </c>
      <c r="S2843" t="str">
        <f t="shared" si="489"/>
        <v/>
      </c>
      <c r="T2843" t="str">
        <f t="shared" si="490"/>
        <v/>
      </c>
      <c r="U2843" t="str">
        <f t="shared" si="491"/>
        <v/>
      </c>
      <c r="V2843" t="str">
        <f t="shared" si="492"/>
        <v/>
      </c>
      <c r="W2843" t="str">
        <f t="shared" si="493"/>
        <v/>
      </c>
      <c r="X2843" t="str">
        <f t="shared" si="494"/>
        <v/>
      </c>
    </row>
    <row r="2844" spans="14:24" x14ac:dyDescent="0.55000000000000004">
      <c r="N2844" t="str">
        <f t="shared" si="484"/>
        <v/>
      </c>
      <c r="O2844" t="str">
        <f t="shared" si="485"/>
        <v/>
      </c>
      <c r="P2844" t="str">
        <f t="shared" si="486"/>
        <v/>
      </c>
      <c r="Q2844" t="str">
        <f t="shared" si="487"/>
        <v/>
      </c>
      <c r="R2844" t="str">
        <f t="shared" si="488"/>
        <v/>
      </c>
      <c r="S2844" t="str">
        <f t="shared" si="489"/>
        <v/>
      </c>
      <c r="T2844" t="str">
        <f t="shared" si="490"/>
        <v/>
      </c>
      <c r="U2844" t="str">
        <f t="shared" si="491"/>
        <v/>
      </c>
      <c r="V2844" t="str">
        <f t="shared" si="492"/>
        <v/>
      </c>
      <c r="W2844" t="str">
        <f t="shared" si="493"/>
        <v/>
      </c>
      <c r="X2844" t="str">
        <f t="shared" si="494"/>
        <v/>
      </c>
    </row>
    <row r="2845" spans="14:24" x14ac:dyDescent="0.55000000000000004">
      <c r="N2845" t="str">
        <f t="shared" si="484"/>
        <v/>
      </c>
      <c r="O2845" t="str">
        <f t="shared" si="485"/>
        <v/>
      </c>
      <c r="P2845" t="str">
        <f t="shared" si="486"/>
        <v/>
      </c>
      <c r="Q2845" t="str">
        <f t="shared" si="487"/>
        <v/>
      </c>
      <c r="R2845" t="str">
        <f t="shared" si="488"/>
        <v/>
      </c>
      <c r="S2845" t="str">
        <f t="shared" si="489"/>
        <v/>
      </c>
      <c r="T2845" t="str">
        <f t="shared" si="490"/>
        <v/>
      </c>
      <c r="U2845" t="str">
        <f t="shared" si="491"/>
        <v/>
      </c>
      <c r="V2845" t="str">
        <f t="shared" si="492"/>
        <v/>
      </c>
      <c r="W2845" t="str">
        <f t="shared" si="493"/>
        <v/>
      </c>
      <c r="X2845" t="str">
        <f t="shared" si="494"/>
        <v/>
      </c>
    </row>
    <row r="2846" spans="14:24" x14ac:dyDescent="0.55000000000000004">
      <c r="N2846" t="str">
        <f t="shared" si="484"/>
        <v/>
      </c>
      <c r="O2846" t="str">
        <f t="shared" si="485"/>
        <v/>
      </c>
      <c r="P2846" t="str">
        <f t="shared" si="486"/>
        <v/>
      </c>
      <c r="Q2846" t="str">
        <f t="shared" si="487"/>
        <v/>
      </c>
      <c r="R2846" t="str">
        <f t="shared" si="488"/>
        <v/>
      </c>
      <c r="S2846" t="str">
        <f t="shared" si="489"/>
        <v/>
      </c>
      <c r="T2846" t="str">
        <f t="shared" si="490"/>
        <v/>
      </c>
      <c r="U2846" t="str">
        <f t="shared" si="491"/>
        <v/>
      </c>
      <c r="V2846" t="str">
        <f t="shared" si="492"/>
        <v/>
      </c>
      <c r="W2846" t="str">
        <f t="shared" si="493"/>
        <v/>
      </c>
      <c r="X2846" t="str">
        <f t="shared" si="494"/>
        <v/>
      </c>
    </row>
    <row r="2847" spans="14:24" x14ac:dyDescent="0.55000000000000004">
      <c r="N2847" t="str">
        <f t="shared" si="484"/>
        <v/>
      </c>
      <c r="O2847" t="str">
        <f t="shared" si="485"/>
        <v/>
      </c>
      <c r="P2847" t="str">
        <f t="shared" si="486"/>
        <v/>
      </c>
      <c r="Q2847" t="str">
        <f t="shared" si="487"/>
        <v/>
      </c>
      <c r="R2847" t="str">
        <f t="shared" si="488"/>
        <v/>
      </c>
      <c r="S2847" t="str">
        <f t="shared" si="489"/>
        <v/>
      </c>
      <c r="T2847" t="str">
        <f t="shared" si="490"/>
        <v/>
      </c>
      <c r="U2847" t="str">
        <f t="shared" si="491"/>
        <v/>
      </c>
      <c r="V2847" t="str">
        <f t="shared" si="492"/>
        <v/>
      </c>
      <c r="W2847" t="str">
        <f t="shared" si="493"/>
        <v/>
      </c>
      <c r="X2847" t="str">
        <f t="shared" si="494"/>
        <v/>
      </c>
    </row>
    <row r="2848" spans="14:24" x14ac:dyDescent="0.55000000000000004">
      <c r="N2848" t="str">
        <f t="shared" si="484"/>
        <v/>
      </c>
      <c r="O2848" t="str">
        <f t="shared" si="485"/>
        <v/>
      </c>
      <c r="P2848" t="str">
        <f t="shared" si="486"/>
        <v/>
      </c>
      <c r="Q2848" t="str">
        <f t="shared" si="487"/>
        <v/>
      </c>
      <c r="R2848" t="str">
        <f t="shared" si="488"/>
        <v/>
      </c>
      <c r="S2848" t="str">
        <f t="shared" si="489"/>
        <v/>
      </c>
      <c r="T2848" t="str">
        <f t="shared" si="490"/>
        <v/>
      </c>
      <c r="U2848" t="str">
        <f t="shared" si="491"/>
        <v/>
      </c>
      <c r="V2848" t="str">
        <f t="shared" si="492"/>
        <v/>
      </c>
      <c r="W2848" t="str">
        <f t="shared" si="493"/>
        <v/>
      </c>
      <c r="X2848" t="str">
        <f t="shared" si="494"/>
        <v/>
      </c>
    </row>
    <row r="2849" spans="14:24" x14ac:dyDescent="0.55000000000000004">
      <c r="N2849" t="str">
        <f t="shared" si="484"/>
        <v/>
      </c>
      <c r="O2849" t="str">
        <f t="shared" si="485"/>
        <v/>
      </c>
      <c r="P2849" t="str">
        <f t="shared" si="486"/>
        <v/>
      </c>
      <c r="Q2849" t="str">
        <f t="shared" si="487"/>
        <v/>
      </c>
      <c r="R2849" t="str">
        <f t="shared" si="488"/>
        <v/>
      </c>
      <c r="S2849" t="str">
        <f t="shared" si="489"/>
        <v/>
      </c>
      <c r="T2849" t="str">
        <f t="shared" si="490"/>
        <v/>
      </c>
      <c r="U2849" t="str">
        <f t="shared" si="491"/>
        <v/>
      </c>
      <c r="V2849" t="str">
        <f t="shared" si="492"/>
        <v/>
      </c>
      <c r="W2849" t="str">
        <f t="shared" si="493"/>
        <v/>
      </c>
      <c r="X2849" t="str">
        <f t="shared" si="494"/>
        <v/>
      </c>
    </row>
    <row r="2850" spans="14:24" x14ac:dyDescent="0.55000000000000004">
      <c r="N2850" t="str">
        <f t="shared" si="484"/>
        <v/>
      </c>
      <c r="O2850" t="str">
        <f t="shared" si="485"/>
        <v/>
      </c>
      <c r="P2850" t="str">
        <f t="shared" si="486"/>
        <v/>
      </c>
      <c r="Q2850" t="str">
        <f t="shared" si="487"/>
        <v/>
      </c>
      <c r="R2850" t="str">
        <f t="shared" si="488"/>
        <v/>
      </c>
      <c r="S2850" t="str">
        <f t="shared" si="489"/>
        <v/>
      </c>
      <c r="T2850" t="str">
        <f t="shared" si="490"/>
        <v/>
      </c>
      <c r="U2850" t="str">
        <f t="shared" si="491"/>
        <v/>
      </c>
      <c r="V2850" t="str">
        <f t="shared" si="492"/>
        <v/>
      </c>
      <c r="W2850" t="str">
        <f t="shared" si="493"/>
        <v/>
      </c>
      <c r="X2850" t="str">
        <f t="shared" si="494"/>
        <v/>
      </c>
    </row>
    <row r="2851" spans="14:24" x14ac:dyDescent="0.55000000000000004">
      <c r="N2851" t="str">
        <f t="shared" si="484"/>
        <v/>
      </c>
      <c r="O2851" t="str">
        <f t="shared" si="485"/>
        <v/>
      </c>
      <c r="P2851" t="str">
        <f t="shared" si="486"/>
        <v/>
      </c>
      <c r="Q2851" t="str">
        <f t="shared" si="487"/>
        <v/>
      </c>
      <c r="R2851" t="str">
        <f t="shared" si="488"/>
        <v/>
      </c>
      <c r="S2851" t="str">
        <f t="shared" si="489"/>
        <v/>
      </c>
      <c r="T2851" t="str">
        <f t="shared" si="490"/>
        <v/>
      </c>
      <c r="U2851" t="str">
        <f t="shared" si="491"/>
        <v/>
      </c>
      <c r="V2851" t="str">
        <f t="shared" si="492"/>
        <v/>
      </c>
      <c r="W2851" t="str">
        <f t="shared" si="493"/>
        <v/>
      </c>
      <c r="X2851" t="str">
        <f t="shared" si="494"/>
        <v/>
      </c>
    </row>
    <row r="2852" spans="14:24" x14ac:dyDescent="0.55000000000000004">
      <c r="N2852" t="str">
        <f t="shared" si="484"/>
        <v/>
      </c>
      <c r="O2852" t="str">
        <f t="shared" si="485"/>
        <v/>
      </c>
      <c r="P2852" t="str">
        <f t="shared" si="486"/>
        <v/>
      </c>
      <c r="Q2852" t="str">
        <f t="shared" si="487"/>
        <v/>
      </c>
      <c r="R2852" t="str">
        <f t="shared" si="488"/>
        <v/>
      </c>
      <c r="S2852" t="str">
        <f t="shared" si="489"/>
        <v/>
      </c>
      <c r="T2852" t="str">
        <f t="shared" si="490"/>
        <v/>
      </c>
      <c r="U2852" t="str">
        <f t="shared" si="491"/>
        <v/>
      </c>
      <c r="V2852" t="str">
        <f t="shared" si="492"/>
        <v/>
      </c>
      <c r="W2852" t="str">
        <f t="shared" si="493"/>
        <v/>
      </c>
      <c r="X2852" t="str">
        <f t="shared" si="494"/>
        <v/>
      </c>
    </row>
    <row r="2853" spans="14:24" x14ac:dyDescent="0.55000000000000004">
      <c r="N2853" t="str">
        <f t="shared" si="484"/>
        <v/>
      </c>
      <c r="O2853" t="str">
        <f t="shared" si="485"/>
        <v/>
      </c>
      <c r="P2853" t="str">
        <f t="shared" si="486"/>
        <v/>
      </c>
      <c r="Q2853" t="str">
        <f t="shared" si="487"/>
        <v/>
      </c>
      <c r="R2853" t="str">
        <f t="shared" si="488"/>
        <v/>
      </c>
      <c r="S2853" t="str">
        <f t="shared" si="489"/>
        <v/>
      </c>
      <c r="T2853" t="str">
        <f t="shared" si="490"/>
        <v/>
      </c>
      <c r="U2853" t="str">
        <f t="shared" si="491"/>
        <v/>
      </c>
      <c r="V2853" t="str">
        <f t="shared" si="492"/>
        <v/>
      </c>
      <c r="W2853" t="str">
        <f t="shared" si="493"/>
        <v/>
      </c>
      <c r="X2853" t="str">
        <f t="shared" si="494"/>
        <v/>
      </c>
    </row>
    <row r="2854" spans="14:24" x14ac:dyDescent="0.55000000000000004">
      <c r="N2854" t="str">
        <f t="shared" si="484"/>
        <v/>
      </c>
      <c r="O2854" t="str">
        <f t="shared" si="485"/>
        <v/>
      </c>
      <c r="P2854" t="str">
        <f t="shared" si="486"/>
        <v/>
      </c>
      <c r="Q2854" t="str">
        <f t="shared" si="487"/>
        <v/>
      </c>
      <c r="R2854" t="str">
        <f t="shared" si="488"/>
        <v/>
      </c>
      <c r="S2854" t="str">
        <f t="shared" si="489"/>
        <v/>
      </c>
      <c r="T2854" t="str">
        <f t="shared" si="490"/>
        <v/>
      </c>
      <c r="U2854" t="str">
        <f t="shared" si="491"/>
        <v/>
      </c>
      <c r="V2854" t="str">
        <f t="shared" si="492"/>
        <v/>
      </c>
      <c r="W2854" t="str">
        <f t="shared" si="493"/>
        <v/>
      </c>
      <c r="X2854" t="str">
        <f t="shared" si="494"/>
        <v/>
      </c>
    </row>
    <row r="2855" spans="14:24" x14ac:dyDescent="0.55000000000000004">
      <c r="N2855" t="str">
        <f t="shared" si="484"/>
        <v/>
      </c>
      <c r="O2855" t="str">
        <f t="shared" si="485"/>
        <v/>
      </c>
      <c r="P2855" t="str">
        <f t="shared" si="486"/>
        <v/>
      </c>
      <c r="Q2855" t="str">
        <f t="shared" si="487"/>
        <v/>
      </c>
      <c r="R2855" t="str">
        <f t="shared" si="488"/>
        <v/>
      </c>
      <c r="S2855" t="str">
        <f t="shared" si="489"/>
        <v/>
      </c>
      <c r="T2855" t="str">
        <f t="shared" si="490"/>
        <v/>
      </c>
      <c r="U2855" t="str">
        <f t="shared" si="491"/>
        <v/>
      </c>
      <c r="V2855" t="str">
        <f t="shared" si="492"/>
        <v/>
      </c>
      <c r="W2855" t="str">
        <f t="shared" si="493"/>
        <v/>
      </c>
      <c r="X2855" t="str">
        <f t="shared" si="494"/>
        <v/>
      </c>
    </row>
    <row r="2856" spans="14:24" x14ac:dyDescent="0.55000000000000004">
      <c r="N2856" t="str">
        <f t="shared" si="484"/>
        <v/>
      </c>
      <c r="O2856" t="str">
        <f t="shared" si="485"/>
        <v/>
      </c>
      <c r="P2856" t="str">
        <f t="shared" si="486"/>
        <v/>
      </c>
      <c r="Q2856" t="str">
        <f t="shared" si="487"/>
        <v/>
      </c>
      <c r="R2856" t="str">
        <f t="shared" si="488"/>
        <v/>
      </c>
      <c r="S2856" t="str">
        <f t="shared" si="489"/>
        <v/>
      </c>
      <c r="T2856" t="str">
        <f t="shared" si="490"/>
        <v/>
      </c>
      <c r="U2856" t="str">
        <f t="shared" si="491"/>
        <v/>
      </c>
      <c r="V2856" t="str">
        <f t="shared" si="492"/>
        <v/>
      </c>
      <c r="W2856" t="str">
        <f t="shared" si="493"/>
        <v/>
      </c>
      <c r="X2856" t="str">
        <f t="shared" si="494"/>
        <v/>
      </c>
    </row>
    <row r="2857" spans="14:24" x14ac:dyDescent="0.55000000000000004">
      <c r="N2857" t="str">
        <f t="shared" si="484"/>
        <v/>
      </c>
      <c r="O2857" t="str">
        <f t="shared" si="485"/>
        <v/>
      </c>
      <c r="P2857" t="str">
        <f t="shared" si="486"/>
        <v/>
      </c>
      <c r="Q2857" t="str">
        <f t="shared" si="487"/>
        <v/>
      </c>
      <c r="R2857" t="str">
        <f t="shared" si="488"/>
        <v/>
      </c>
      <c r="S2857" t="str">
        <f t="shared" si="489"/>
        <v/>
      </c>
      <c r="T2857" t="str">
        <f t="shared" si="490"/>
        <v/>
      </c>
      <c r="U2857" t="str">
        <f t="shared" si="491"/>
        <v/>
      </c>
      <c r="V2857" t="str">
        <f t="shared" si="492"/>
        <v/>
      </c>
      <c r="W2857" t="str">
        <f t="shared" si="493"/>
        <v/>
      </c>
      <c r="X2857" t="str">
        <f t="shared" si="494"/>
        <v/>
      </c>
    </row>
    <row r="2858" spans="14:24" x14ac:dyDescent="0.55000000000000004">
      <c r="N2858" t="str">
        <f t="shared" si="484"/>
        <v/>
      </c>
      <c r="O2858" t="str">
        <f t="shared" si="485"/>
        <v/>
      </c>
      <c r="P2858" t="str">
        <f t="shared" si="486"/>
        <v/>
      </c>
      <c r="Q2858" t="str">
        <f t="shared" si="487"/>
        <v/>
      </c>
      <c r="R2858" t="str">
        <f t="shared" si="488"/>
        <v/>
      </c>
      <c r="S2858" t="str">
        <f t="shared" si="489"/>
        <v/>
      </c>
      <c r="T2858" t="str">
        <f t="shared" si="490"/>
        <v/>
      </c>
      <c r="U2858" t="str">
        <f t="shared" si="491"/>
        <v/>
      </c>
      <c r="V2858" t="str">
        <f t="shared" si="492"/>
        <v/>
      </c>
      <c r="W2858" t="str">
        <f t="shared" si="493"/>
        <v/>
      </c>
      <c r="X2858" t="str">
        <f t="shared" si="494"/>
        <v/>
      </c>
    </row>
    <row r="2859" spans="14:24" x14ac:dyDescent="0.55000000000000004">
      <c r="N2859" t="str">
        <f t="shared" si="484"/>
        <v/>
      </c>
      <c r="O2859" t="str">
        <f t="shared" si="485"/>
        <v/>
      </c>
      <c r="P2859" t="str">
        <f t="shared" si="486"/>
        <v/>
      </c>
      <c r="Q2859" t="str">
        <f t="shared" si="487"/>
        <v/>
      </c>
      <c r="R2859" t="str">
        <f t="shared" si="488"/>
        <v/>
      </c>
      <c r="S2859" t="str">
        <f t="shared" si="489"/>
        <v/>
      </c>
      <c r="T2859" t="str">
        <f t="shared" si="490"/>
        <v/>
      </c>
      <c r="U2859" t="str">
        <f t="shared" si="491"/>
        <v/>
      </c>
      <c r="V2859" t="str">
        <f t="shared" si="492"/>
        <v/>
      </c>
      <c r="W2859" t="str">
        <f t="shared" si="493"/>
        <v/>
      </c>
      <c r="X2859" t="str">
        <f t="shared" si="494"/>
        <v/>
      </c>
    </row>
    <row r="2860" spans="14:24" x14ac:dyDescent="0.55000000000000004">
      <c r="N2860" t="str">
        <f t="shared" si="484"/>
        <v/>
      </c>
      <c r="O2860" t="str">
        <f t="shared" si="485"/>
        <v/>
      </c>
      <c r="P2860" t="str">
        <f t="shared" si="486"/>
        <v/>
      </c>
      <c r="Q2860" t="str">
        <f t="shared" si="487"/>
        <v/>
      </c>
      <c r="R2860" t="str">
        <f t="shared" si="488"/>
        <v/>
      </c>
      <c r="S2860" t="str">
        <f t="shared" si="489"/>
        <v/>
      </c>
      <c r="T2860" t="str">
        <f t="shared" si="490"/>
        <v/>
      </c>
      <c r="U2860" t="str">
        <f t="shared" si="491"/>
        <v/>
      </c>
      <c r="V2860" t="str">
        <f t="shared" si="492"/>
        <v/>
      </c>
      <c r="W2860" t="str">
        <f t="shared" si="493"/>
        <v/>
      </c>
      <c r="X2860" t="str">
        <f t="shared" si="494"/>
        <v/>
      </c>
    </row>
    <row r="2861" spans="14:24" x14ac:dyDescent="0.55000000000000004">
      <c r="N2861" t="str">
        <f t="shared" si="484"/>
        <v/>
      </c>
      <c r="O2861" t="str">
        <f t="shared" si="485"/>
        <v/>
      </c>
      <c r="P2861" t="str">
        <f t="shared" si="486"/>
        <v/>
      </c>
      <c r="Q2861" t="str">
        <f t="shared" si="487"/>
        <v/>
      </c>
      <c r="R2861" t="str">
        <f t="shared" si="488"/>
        <v/>
      </c>
      <c r="S2861" t="str">
        <f t="shared" si="489"/>
        <v/>
      </c>
      <c r="T2861" t="str">
        <f t="shared" si="490"/>
        <v/>
      </c>
      <c r="U2861" t="str">
        <f t="shared" si="491"/>
        <v/>
      </c>
      <c r="V2861" t="str">
        <f t="shared" si="492"/>
        <v/>
      </c>
      <c r="W2861" t="str">
        <f t="shared" si="493"/>
        <v/>
      </c>
      <c r="X2861" t="str">
        <f t="shared" si="494"/>
        <v/>
      </c>
    </row>
    <row r="2862" spans="14:24" x14ac:dyDescent="0.55000000000000004">
      <c r="N2862" t="str">
        <f t="shared" si="484"/>
        <v/>
      </c>
      <c r="O2862" t="str">
        <f t="shared" si="485"/>
        <v/>
      </c>
      <c r="P2862" t="str">
        <f t="shared" si="486"/>
        <v/>
      </c>
      <c r="Q2862" t="str">
        <f t="shared" si="487"/>
        <v/>
      </c>
      <c r="R2862" t="str">
        <f t="shared" si="488"/>
        <v/>
      </c>
      <c r="S2862" t="str">
        <f t="shared" si="489"/>
        <v/>
      </c>
      <c r="T2862" t="str">
        <f t="shared" si="490"/>
        <v/>
      </c>
      <c r="U2862" t="str">
        <f t="shared" si="491"/>
        <v/>
      </c>
      <c r="V2862" t="str">
        <f t="shared" si="492"/>
        <v/>
      </c>
      <c r="W2862" t="str">
        <f t="shared" si="493"/>
        <v/>
      </c>
      <c r="X2862" t="str">
        <f t="shared" si="494"/>
        <v/>
      </c>
    </row>
    <row r="2863" spans="14:24" x14ac:dyDescent="0.55000000000000004">
      <c r="N2863" t="str">
        <f t="shared" si="484"/>
        <v/>
      </c>
      <c r="O2863" t="str">
        <f t="shared" si="485"/>
        <v/>
      </c>
      <c r="P2863" t="str">
        <f t="shared" si="486"/>
        <v/>
      </c>
      <c r="Q2863" t="str">
        <f t="shared" si="487"/>
        <v/>
      </c>
      <c r="R2863" t="str">
        <f t="shared" si="488"/>
        <v/>
      </c>
      <c r="S2863" t="str">
        <f t="shared" si="489"/>
        <v/>
      </c>
      <c r="T2863" t="str">
        <f t="shared" si="490"/>
        <v/>
      </c>
      <c r="U2863" t="str">
        <f t="shared" si="491"/>
        <v/>
      </c>
      <c r="V2863" t="str">
        <f t="shared" si="492"/>
        <v/>
      </c>
      <c r="W2863" t="str">
        <f t="shared" si="493"/>
        <v/>
      </c>
      <c r="X2863" t="str">
        <f t="shared" si="494"/>
        <v/>
      </c>
    </row>
    <row r="2864" spans="14:24" x14ac:dyDescent="0.55000000000000004">
      <c r="N2864" t="str">
        <f t="shared" si="484"/>
        <v/>
      </c>
      <c r="O2864" t="str">
        <f t="shared" si="485"/>
        <v/>
      </c>
      <c r="P2864" t="str">
        <f t="shared" si="486"/>
        <v/>
      </c>
      <c r="Q2864" t="str">
        <f t="shared" si="487"/>
        <v/>
      </c>
      <c r="R2864" t="str">
        <f t="shared" si="488"/>
        <v/>
      </c>
      <c r="S2864" t="str">
        <f t="shared" si="489"/>
        <v/>
      </c>
      <c r="T2864" t="str">
        <f t="shared" si="490"/>
        <v/>
      </c>
      <c r="U2864" t="str">
        <f t="shared" si="491"/>
        <v/>
      </c>
      <c r="V2864" t="str">
        <f t="shared" si="492"/>
        <v/>
      </c>
      <c r="W2864" t="str">
        <f t="shared" si="493"/>
        <v/>
      </c>
      <c r="X2864" t="str">
        <f t="shared" si="494"/>
        <v/>
      </c>
    </row>
    <row r="2865" spans="14:24" x14ac:dyDescent="0.55000000000000004">
      <c r="N2865" t="str">
        <f t="shared" si="484"/>
        <v/>
      </c>
      <c r="O2865" t="str">
        <f t="shared" si="485"/>
        <v/>
      </c>
      <c r="P2865" t="str">
        <f t="shared" si="486"/>
        <v/>
      </c>
      <c r="Q2865" t="str">
        <f t="shared" si="487"/>
        <v/>
      </c>
      <c r="R2865" t="str">
        <f t="shared" si="488"/>
        <v/>
      </c>
      <c r="S2865" t="str">
        <f t="shared" si="489"/>
        <v/>
      </c>
      <c r="T2865" t="str">
        <f t="shared" si="490"/>
        <v/>
      </c>
      <c r="U2865" t="str">
        <f t="shared" si="491"/>
        <v/>
      </c>
      <c r="V2865" t="str">
        <f t="shared" si="492"/>
        <v/>
      </c>
      <c r="W2865" t="str">
        <f t="shared" si="493"/>
        <v/>
      </c>
      <c r="X2865" t="str">
        <f t="shared" si="494"/>
        <v/>
      </c>
    </row>
    <row r="2866" spans="14:24" x14ac:dyDescent="0.55000000000000004">
      <c r="N2866" t="str">
        <f t="shared" si="484"/>
        <v/>
      </c>
      <c r="O2866" t="str">
        <f t="shared" si="485"/>
        <v/>
      </c>
      <c r="P2866" t="str">
        <f t="shared" si="486"/>
        <v/>
      </c>
      <c r="Q2866" t="str">
        <f t="shared" si="487"/>
        <v/>
      </c>
      <c r="R2866" t="str">
        <f t="shared" si="488"/>
        <v/>
      </c>
      <c r="S2866" t="str">
        <f t="shared" si="489"/>
        <v/>
      </c>
      <c r="T2866" t="str">
        <f t="shared" si="490"/>
        <v/>
      </c>
      <c r="U2866" t="str">
        <f t="shared" si="491"/>
        <v/>
      </c>
      <c r="V2866" t="str">
        <f t="shared" si="492"/>
        <v/>
      </c>
      <c r="W2866" t="str">
        <f t="shared" si="493"/>
        <v/>
      </c>
      <c r="X2866" t="str">
        <f t="shared" si="494"/>
        <v/>
      </c>
    </row>
    <row r="2867" spans="14:24" x14ac:dyDescent="0.55000000000000004">
      <c r="N2867" t="str">
        <f t="shared" si="484"/>
        <v/>
      </c>
      <c r="O2867" t="str">
        <f t="shared" si="485"/>
        <v/>
      </c>
      <c r="P2867" t="str">
        <f t="shared" si="486"/>
        <v/>
      </c>
      <c r="Q2867" t="str">
        <f t="shared" si="487"/>
        <v/>
      </c>
      <c r="R2867" t="str">
        <f t="shared" si="488"/>
        <v/>
      </c>
      <c r="S2867" t="str">
        <f t="shared" si="489"/>
        <v/>
      </c>
      <c r="T2867" t="str">
        <f t="shared" si="490"/>
        <v/>
      </c>
      <c r="U2867" t="str">
        <f t="shared" si="491"/>
        <v/>
      </c>
      <c r="V2867" t="str">
        <f t="shared" si="492"/>
        <v/>
      </c>
      <c r="W2867" t="str">
        <f t="shared" si="493"/>
        <v/>
      </c>
      <c r="X2867" t="str">
        <f t="shared" si="494"/>
        <v/>
      </c>
    </row>
    <row r="2868" spans="14:24" x14ac:dyDescent="0.55000000000000004">
      <c r="N2868" t="str">
        <f t="shared" si="484"/>
        <v/>
      </c>
      <c r="O2868" t="str">
        <f t="shared" si="485"/>
        <v/>
      </c>
      <c r="P2868" t="str">
        <f t="shared" si="486"/>
        <v/>
      </c>
      <c r="Q2868" t="str">
        <f t="shared" si="487"/>
        <v/>
      </c>
      <c r="R2868" t="str">
        <f t="shared" si="488"/>
        <v/>
      </c>
      <c r="S2868" t="str">
        <f t="shared" si="489"/>
        <v/>
      </c>
      <c r="T2868" t="str">
        <f t="shared" si="490"/>
        <v/>
      </c>
      <c r="U2868" t="str">
        <f t="shared" si="491"/>
        <v/>
      </c>
      <c r="V2868" t="str">
        <f t="shared" si="492"/>
        <v/>
      </c>
      <c r="W2868" t="str">
        <f t="shared" si="493"/>
        <v/>
      </c>
      <c r="X2868" t="str">
        <f t="shared" si="494"/>
        <v/>
      </c>
    </row>
    <row r="2869" spans="14:24" x14ac:dyDescent="0.55000000000000004">
      <c r="N2869" t="str">
        <f t="shared" si="484"/>
        <v/>
      </c>
      <c r="O2869" t="str">
        <f t="shared" si="485"/>
        <v/>
      </c>
      <c r="P2869" t="str">
        <f t="shared" si="486"/>
        <v/>
      </c>
      <c r="Q2869" t="str">
        <f t="shared" si="487"/>
        <v/>
      </c>
      <c r="R2869" t="str">
        <f t="shared" si="488"/>
        <v/>
      </c>
      <c r="S2869" t="str">
        <f t="shared" si="489"/>
        <v/>
      </c>
      <c r="T2869" t="str">
        <f t="shared" si="490"/>
        <v/>
      </c>
      <c r="U2869" t="str">
        <f t="shared" si="491"/>
        <v/>
      </c>
      <c r="V2869" t="str">
        <f t="shared" si="492"/>
        <v/>
      </c>
      <c r="W2869" t="str">
        <f t="shared" si="493"/>
        <v/>
      </c>
      <c r="X2869" t="str">
        <f t="shared" si="494"/>
        <v/>
      </c>
    </row>
    <row r="2870" spans="14:24" x14ac:dyDescent="0.55000000000000004">
      <c r="N2870" t="str">
        <f t="shared" si="484"/>
        <v/>
      </c>
      <c r="O2870" t="str">
        <f t="shared" si="485"/>
        <v/>
      </c>
      <c r="P2870" t="str">
        <f t="shared" si="486"/>
        <v/>
      </c>
      <c r="Q2870" t="str">
        <f t="shared" si="487"/>
        <v/>
      </c>
      <c r="R2870" t="str">
        <f t="shared" si="488"/>
        <v/>
      </c>
      <c r="S2870" t="str">
        <f t="shared" si="489"/>
        <v/>
      </c>
      <c r="T2870" t="str">
        <f t="shared" si="490"/>
        <v/>
      </c>
      <c r="U2870" t="str">
        <f t="shared" si="491"/>
        <v/>
      </c>
      <c r="V2870" t="str">
        <f t="shared" si="492"/>
        <v/>
      </c>
      <c r="W2870" t="str">
        <f t="shared" si="493"/>
        <v/>
      </c>
      <c r="X2870" t="str">
        <f t="shared" si="494"/>
        <v/>
      </c>
    </row>
    <row r="2871" spans="14:24" x14ac:dyDescent="0.55000000000000004">
      <c r="N2871" t="str">
        <f t="shared" si="484"/>
        <v/>
      </c>
      <c r="O2871" t="str">
        <f t="shared" si="485"/>
        <v/>
      </c>
      <c r="P2871" t="str">
        <f t="shared" si="486"/>
        <v/>
      </c>
      <c r="Q2871" t="str">
        <f t="shared" si="487"/>
        <v/>
      </c>
      <c r="R2871" t="str">
        <f t="shared" si="488"/>
        <v/>
      </c>
      <c r="S2871" t="str">
        <f t="shared" si="489"/>
        <v/>
      </c>
      <c r="T2871" t="str">
        <f t="shared" si="490"/>
        <v/>
      </c>
      <c r="U2871" t="str">
        <f t="shared" si="491"/>
        <v/>
      </c>
      <c r="V2871" t="str">
        <f t="shared" si="492"/>
        <v/>
      </c>
      <c r="W2871" t="str">
        <f t="shared" si="493"/>
        <v/>
      </c>
      <c r="X2871" t="str">
        <f t="shared" si="494"/>
        <v/>
      </c>
    </row>
    <row r="2872" spans="14:24" x14ac:dyDescent="0.55000000000000004">
      <c r="N2872" t="str">
        <f t="shared" si="484"/>
        <v/>
      </c>
      <c r="O2872" t="str">
        <f t="shared" si="485"/>
        <v/>
      </c>
      <c r="P2872" t="str">
        <f t="shared" si="486"/>
        <v/>
      </c>
      <c r="Q2872" t="str">
        <f t="shared" si="487"/>
        <v/>
      </c>
      <c r="R2872" t="str">
        <f t="shared" si="488"/>
        <v/>
      </c>
      <c r="S2872" t="str">
        <f t="shared" si="489"/>
        <v/>
      </c>
      <c r="T2872" t="str">
        <f t="shared" si="490"/>
        <v/>
      </c>
      <c r="U2872" t="str">
        <f t="shared" si="491"/>
        <v/>
      </c>
      <c r="V2872" t="str">
        <f t="shared" si="492"/>
        <v/>
      </c>
      <c r="W2872" t="str">
        <f t="shared" si="493"/>
        <v/>
      </c>
      <c r="X2872" t="str">
        <f t="shared" si="494"/>
        <v/>
      </c>
    </row>
    <row r="2873" spans="14:24" x14ac:dyDescent="0.55000000000000004">
      <c r="N2873" t="str">
        <f t="shared" si="484"/>
        <v/>
      </c>
      <c r="O2873" t="str">
        <f t="shared" si="485"/>
        <v/>
      </c>
      <c r="P2873" t="str">
        <f t="shared" si="486"/>
        <v/>
      </c>
      <c r="Q2873" t="str">
        <f t="shared" si="487"/>
        <v/>
      </c>
      <c r="R2873" t="str">
        <f t="shared" si="488"/>
        <v/>
      </c>
      <c r="S2873" t="str">
        <f t="shared" si="489"/>
        <v/>
      </c>
      <c r="T2873" t="str">
        <f t="shared" si="490"/>
        <v/>
      </c>
      <c r="U2873" t="str">
        <f t="shared" si="491"/>
        <v/>
      </c>
      <c r="V2873" t="str">
        <f t="shared" si="492"/>
        <v/>
      </c>
      <c r="W2873" t="str">
        <f t="shared" si="493"/>
        <v/>
      </c>
      <c r="X2873" t="str">
        <f t="shared" si="494"/>
        <v/>
      </c>
    </row>
    <row r="2874" spans="14:24" x14ac:dyDescent="0.55000000000000004">
      <c r="N2874" t="str">
        <f t="shared" si="484"/>
        <v/>
      </c>
      <c r="O2874" t="str">
        <f t="shared" si="485"/>
        <v/>
      </c>
      <c r="P2874" t="str">
        <f t="shared" si="486"/>
        <v/>
      </c>
      <c r="Q2874" t="str">
        <f t="shared" si="487"/>
        <v/>
      </c>
      <c r="R2874" t="str">
        <f t="shared" si="488"/>
        <v/>
      </c>
      <c r="S2874" t="str">
        <f t="shared" si="489"/>
        <v/>
      </c>
      <c r="T2874" t="str">
        <f t="shared" si="490"/>
        <v/>
      </c>
      <c r="U2874" t="str">
        <f t="shared" si="491"/>
        <v/>
      </c>
      <c r="V2874" t="str">
        <f t="shared" si="492"/>
        <v/>
      </c>
      <c r="W2874" t="str">
        <f t="shared" si="493"/>
        <v/>
      </c>
      <c r="X2874" t="str">
        <f t="shared" si="494"/>
        <v/>
      </c>
    </row>
    <row r="2875" spans="14:24" x14ac:dyDescent="0.55000000000000004">
      <c r="N2875" t="str">
        <f t="shared" si="484"/>
        <v/>
      </c>
      <c r="O2875" t="str">
        <f t="shared" si="485"/>
        <v/>
      </c>
      <c r="P2875" t="str">
        <f t="shared" si="486"/>
        <v/>
      </c>
      <c r="Q2875" t="str">
        <f t="shared" si="487"/>
        <v/>
      </c>
      <c r="R2875" t="str">
        <f t="shared" si="488"/>
        <v/>
      </c>
      <c r="S2875" t="str">
        <f t="shared" si="489"/>
        <v/>
      </c>
      <c r="T2875" t="str">
        <f t="shared" si="490"/>
        <v/>
      </c>
      <c r="U2875" t="str">
        <f t="shared" si="491"/>
        <v/>
      </c>
      <c r="V2875" t="str">
        <f t="shared" si="492"/>
        <v/>
      </c>
      <c r="W2875" t="str">
        <f t="shared" si="493"/>
        <v/>
      </c>
      <c r="X2875" t="str">
        <f t="shared" si="494"/>
        <v/>
      </c>
    </row>
    <row r="2876" spans="14:24" x14ac:dyDescent="0.55000000000000004">
      <c r="N2876" t="str">
        <f t="shared" si="484"/>
        <v/>
      </c>
      <c r="O2876" t="str">
        <f t="shared" si="485"/>
        <v/>
      </c>
      <c r="P2876" t="str">
        <f t="shared" si="486"/>
        <v/>
      </c>
      <c r="Q2876" t="str">
        <f t="shared" si="487"/>
        <v/>
      </c>
      <c r="R2876" t="str">
        <f t="shared" si="488"/>
        <v/>
      </c>
      <c r="S2876" t="str">
        <f t="shared" si="489"/>
        <v/>
      </c>
      <c r="T2876" t="str">
        <f t="shared" si="490"/>
        <v/>
      </c>
      <c r="U2876" t="str">
        <f t="shared" si="491"/>
        <v/>
      </c>
      <c r="V2876" t="str">
        <f t="shared" si="492"/>
        <v/>
      </c>
      <c r="W2876" t="str">
        <f t="shared" si="493"/>
        <v/>
      </c>
      <c r="X2876" t="str">
        <f t="shared" si="494"/>
        <v/>
      </c>
    </row>
    <row r="2877" spans="14:24" x14ac:dyDescent="0.55000000000000004">
      <c r="N2877" t="str">
        <f t="shared" si="484"/>
        <v/>
      </c>
      <c r="O2877" t="str">
        <f t="shared" si="485"/>
        <v/>
      </c>
      <c r="P2877" t="str">
        <f t="shared" si="486"/>
        <v/>
      </c>
      <c r="Q2877" t="str">
        <f t="shared" si="487"/>
        <v/>
      </c>
      <c r="R2877" t="str">
        <f t="shared" si="488"/>
        <v/>
      </c>
      <c r="S2877" t="str">
        <f t="shared" si="489"/>
        <v/>
      </c>
      <c r="T2877" t="str">
        <f t="shared" si="490"/>
        <v/>
      </c>
      <c r="U2877" t="str">
        <f t="shared" si="491"/>
        <v/>
      </c>
      <c r="V2877" t="str">
        <f t="shared" si="492"/>
        <v/>
      </c>
      <c r="W2877" t="str">
        <f t="shared" si="493"/>
        <v/>
      </c>
      <c r="X2877" t="str">
        <f t="shared" si="494"/>
        <v/>
      </c>
    </row>
    <row r="2878" spans="14:24" x14ac:dyDescent="0.55000000000000004">
      <c r="N2878" t="str">
        <f t="shared" si="484"/>
        <v/>
      </c>
      <c r="O2878" t="str">
        <f t="shared" si="485"/>
        <v/>
      </c>
      <c r="P2878" t="str">
        <f t="shared" si="486"/>
        <v/>
      </c>
      <c r="Q2878" t="str">
        <f t="shared" si="487"/>
        <v/>
      </c>
      <c r="R2878" t="str">
        <f t="shared" si="488"/>
        <v/>
      </c>
      <c r="S2878" t="str">
        <f t="shared" si="489"/>
        <v/>
      </c>
      <c r="T2878" t="str">
        <f t="shared" si="490"/>
        <v/>
      </c>
      <c r="U2878" t="str">
        <f t="shared" si="491"/>
        <v/>
      </c>
      <c r="V2878" t="str">
        <f t="shared" si="492"/>
        <v/>
      </c>
      <c r="W2878" t="str">
        <f t="shared" si="493"/>
        <v/>
      </c>
      <c r="X2878" t="str">
        <f t="shared" si="494"/>
        <v/>
      </c>
    </row>
    <row r="2879" spans="14:24" x14ac:dyDescent="0.55000000000000004">
      <c r="N2879" t="str">
        <f t="shared" si="484"/>
        <v/>
      </c>
      <c r="O2879" t="str">
        <f t="shared" si="485"/>
        <v/>
      </c>
      <c r="P2879" t="str">
        <f t="shared" si="486"/>
        <v/>
      </c>
      <c r="Q2879" t="str">
        <f t="shared" si="487"/>
        <v/>
      </c>
      <c r="R2879" t="str">
        <f t="shared" si="488"/>
        <v/>
      </c>
      <c r="S2879" t="str">
        <f t="shared" si="489"/>
        <v/>
      </c>
      <c r="T2879" t="str">
        <f t="shared" si="490"/>
        <v/>
      </c>
      <c r="U2879" t="str">
        <f t="shared" si="491"/>
        <v/>
      </c>
      <c r="V2879" t="str">
        <f t="shared" si="492"/>
        <v/>
      </c>
      <c r="W2879" t="str">
        <f t="shared" si="493"/>
        <v/>
      </c>
      <c r="X2879" t="str">
        <f t="shared" si="494"/>
        <v/>
      </c>
    </row>
    <row r="2880" spans="14:24" x14ac:dyDescent="0.55000000000000004">
      <c r="N2880" t="str">
        <f t="shared" si="484"/>
        <v/>
      </c>
      <c r="O2880" t="str">
        <f t="shared" si="485"/>
        <v/>
      </c>
      <c r="P2880" t="str">
        <f t="shared" si="486"/>
        <v/>
      </c>
      <c r="Q2880" t="str">
        <f t="shared" si="487"/>
        <v/>
      </c>
      <c r="R2880" t="str">
        <f t="shared" si="488"/>
        <v/>
      </c>
      <c r="S2880" t="str">
        <f t="shared" si="489"/>
        <v/>
      </c>
      <c r="T2880" t="str">
        <f t="shared" si="490"/>
        <v/>
      </c>
      <c r="U2880" t="str">
        <f t="shared" si="491"/>
        <v/>
      </c>
      <c r="V2880" t="str">
        <f t="shared" si="492"/>
        <v/>
      </c>
      <c r="W2880" t="str">
        <f t="shared" si="493"/>
        <v/>
      </c>
      <c r="X2880" t="str">
        <f t="shared" si="494"/>
        <v/>
      </c>
    </row>
    <row r="2881" spans="14:24" x14ac:dyDescent="0.55000000000000004">
      <c r="N2881" t="str">
        <f t="shared" si="484"/>
        <v/>
      </c>
      <c r="O2881" t="str">
        <f t="shared" si="485"/>
        <v/>
      </c>
      <c r="P2881" t="str">
        <f t="shared" si="486"/>
        <v/>
      </c>
      <c r="Q2881" t="str">
        <f t="shared" si="487"/>
        <v/>
      </c>
      <c r="R2881" t="str">
        <f t="shared" si="488"/>
        <v/>
      </c>
      <c r="S2881" t="str">
        <f t="shared" si="489"/>
        <v/>
      </c>
      <c r="T2881" t="str">
        <f t="shared" si="490"/>
        <v/>
      </c>
      <c r="U2881" t="str">
        <f t="shared" si="491"/>
        <v/>
      </c>
      <c r="V2881" t="str">
        <f t="shared" si="492"/>
        <v/>
      </c>
      <c r="W2881" t="str">
        <f t="shared" si="493"/>
        <v/>
      </c>
      <c r="X2881" t="str">
        <f t="shared" si="494"/>
        <v/>
      </c>
    </row>
    <row r="2882" spans="14:24" x14ac:dyDescent="0.55000000000000004">
      <c r="N2882" t="str">
        <f t="shared" si="484"/>
        <v/>
      </c>
      <c r="O2882" t="str">
        <f t="shared" si="485"/>
        <v/>
      </c>
      <c r="P2882" t="str">
        <f t="shared" si="486"/>
        <v/>
      </c>
      <c r="Q2882" t="str">
        <f t="shared" si="487"/>
        <v/>
      </c>
      <c r="R2882" t="str">
        <f t="shared" si="488"/>
        <v/>
      </c>
      <c r="S2882" t="str">
        <f t="shared" si="489"/>
        <v/>
      </c>
      <c r="T2882" t="str">
        <f t="shared" si="490"/>
        <v/>
      </c>
      <c r="U2882" t="str">
        <f t="shared" si="491"/>
        <v/>
      </c>
      <c r="V2882" t="str">
        <f t="shared" si="492"/>
        <v/>
      </c>
      <c r="W2882" t="str">
        <f t="shared" si="493"/>
        <v/>
      </c>
      <c r="X2882" t="str">
        <f t="shared" si="494"/>
        <v/>
      </c>
    </row>
    <row r="2883" spans="14:24" x14ac:dyDescent="0.55000000000000004">
      <c r="N2883" t="str">
        <f t="shared" ref="N2883:N2946" si="495">IFERROR(LEFT($C2883,FIND("　",$C2883)-1),"")</f>
        <v/>
      </c>
      <c r="O2883" t="str">
        <f t="shared" ref="O2883:O2946" si="496">IFERROR(RIGHT($C2883,LEN($C2883)-FIND("　",$C2883)),"")</f>
        <v/>
      </c>
      <c r="P2883" t="str">
        <f t="shared" ref="P2883:P2946" si="497">IFERROR(DBCS(LEFT($D2883,FIND(" ",$D2883)-1)),"")</f>
        <v/>
      </c>
      <c r="Q2883" t="str">
        <f t="shared" ref="Q2883:Q2946" si="498">IFERROR(DBCS(RIGHT($D2883,LEN($D2883)-FIND(" ",$D2883))),"")</f>
        <v/>
      </c>
      <c r="R2883" t="str">
        <f t="shared" ref="R2883:R2946" si="499">IFERROR(IF(AND(129&lt;VALUE($T2883),VALUE($T2883)&lt;=401),$F2883,$F2883+1),"")</f>
        <v/>
      </c>
      <c r="S2883" t="str">
        <f t="shared" ref="S2883:S2946" si="500">IF($E2883="","",IF(LEFT($E2883,1)="9","19"&amp;LEFT($E2883,2),"20"&amp;LEFT($E2883,2)))</f>
        <v/>
      </c>
      <c r="T2883" t="str">
        <f t="shared" ref="T2883:T2946" si="501">IFERROR(RIGHT($E2883,4),"")</f>
        <v/>
      </c>
      <c r="U2883" t="str">
        <f t="shared" ref="U2883:U2946" si="502">IF($S2883="","",$S2883&amp;"/"&amp;LEFT($T2883,2)&amp;"/"&amp;RIGHT($T2883,2))</f>
        <v/>
      </c>
      <c r="V2883" t="str">
        <f t="shared" ref="V2883:V2946" si="503">IFERROR(IF($G2883="北海道",$G2883,LEFT($G2883,LEN($G2883)-1)),"")</f>
        <v/>
      </c>
      <c r="W2883" t="str">
        <f t="shared" ref="W2883:W2946" si="504">IF($H2883="","",RIGHT(100000000000+$H2883,11))</f>
        <v/>
      </c>
      <c r="X2883" t="str">
        <f t="shared" ref="X2883:X2946" si="505">IFERROR(LEFT($A2883,FIND("大学",$A2883))&amp;RIGHT($A2883,LEN($A2883)-FIND("大学",$A2883)-1),"")</f>
        <v/>
      </c>
    </row>
    <row r="2884" spans="14:24" x14ac:dyDescent="0.55000000000000004">
      <c r="N2884" t="str">
        <f t="shared" si="495"/>
        <v/>
      </c>
      <c r="O2884" t="str">
        <f t="shared" si="496"/>
        <v/>
      </c>
      <c r="P2884" t="str">
        <f t="shared" si="497"/>
        <v/>
      </c>
      <c r="Q2884" t="str">
        <f t="shared" si="498"/>
        <v/>
      </c>
      <c r="R2884" t="str">
        <f t="shared" si="499"/>
        <v/>
      </c>
      <c r="S2884" t="str">
        <f t="shared" si="500"/>
        <v/>
      </c>
      <c r="T2884" t="str">
        <f t="shared" si="501"/>
        <v/>
      </c>
      <c r="U2884" t="str">
        <f t="shared" si="502"/>
        <v/>
      </c>
      <c r="V2884" t="str">
        <f t="shared" si="503"/>
        <v/>
      </c>
      <c r="W2884" t="str">
        <f t="shared" si="504"/>
        <v/>
      </c>
      <c r="X2884" t="str">
        <f t="shared" si="505"/>
        <v/>
      </c>
    </row>
    <row r="2885" spans="14:24" x14ac:dyDescent="0.55000000000000004">
      <c r="N2885" t="str">
        <f t="shared" si="495"/>
        <v/>
      </c>
      <c r="O2885" t="str">
        <f t="shared" si="496"/>
        <v/>
      </c>
      <c r="P2885" t="str">
        <f t="shared" si="497"/>
        <v/>
      </c>
      <c r="Q2885" t="str">
        <f t="shared" si="498"/>
        <v/>
      </c>
      <c r="R2885" t="str">
        <f t="shared" si="499"/>
        <v/>
      </c>
      <c r="S2885" t="str">
        <f t="shared" si="500"/>
        <v/>
      </c>
      <c r="T2885" t="str">
        <f t="shared" si="501"/>
        <v/>
      </c>
      <c r="U2885" t="str">
        <f t="shared" si="502"/>
        <v/>
      </c>
      <c r="V2885" t="str">
        <f t="shared" si="503"/>
        <v/>
      </c>
      <c r="W2885" t="str">
        <f t="shared" si="504"/>
        <v/>
      </c>
      <c r="X2885" t="str">
        <f t="shared" si="505"/>
        <v/>
      </c>
    </row>
    <row r="2886" spans="14:24" x14ac:dyDescent="0.55000000000000004">
      <c r="N2886" t="str">
        <f t="shared" si="495"/>
        <v/>
      </c>
      <c r="O2886" t="str">
        <f t="shared" si="496"/>
        <v/>
      </c>
      <c r="P2886" t="str">
        <f t="shared" si="497"/>
        <v/>
      </c>
      <c r="Q2886" t="str">
        <f t="shared" si="498"/>
        <v/>
      </c>
      <c r="R2886" t="str">
        <f t="shared" si="499"/>
        <v/>
      </c>
      <c r="S2886" t="str">
        <f t="shared" si="500"/>
        <v/>
      </c>
      <c r="T2886" t="str">
        <f t="shared" si="501"/>
        <v/>
      </c>
      <c r="U2886" t="str">
        <f t="shared" si="502"/>
        <v/>
      </c>
      <c r="V2886" t="str">
        <f t="shared" si="503"/>
        <v/>
      </c>
      <c r="W2886" t="str">
        <f t="shared" si="504"/>
        <v/>
      </c>
      <c r="X2886" t="str">
        <f t="shared" si="505"/>
        <v/>
      </c>
    </row>
    <row r="2887" spans="14:24" x14ac:dyDescent="0.55000000000000004">
      <c r="N2887" t="str">
        <f t="shared" si="495"/>
        <v/>
      </c>
      <c r="O2887" t="str">
        <f t="shared" si="496"/>
        <v/>
      </c>
      <c r="P2887" t="str">
        <f t="shared" si="497"/>
        <v/>
      </c>
      <c r="Q2887" t="str">
        <f t="shared" si="498"/>
        <v/>
      </c>
      <c r="R2887" t="str">
        <f t="shared" si="499"/>
        <v/>
      </c>
      <c r="S2887" t="str">
        <f t="shared" si="500"/>
        <v/>
      </c>
      <c r="T2887" t="str">
        <f t="shared" si="501"/>
        <v/>
      </c>
      <c r="U2887" t="str">
        <f t="shared" si="502"/>
        <v/>
      </c>
      <c r="V2887" t="str">
        <f t="shared" si="503"/>
        <v/>
      </c>
      <c r="W2887" t="str">
        <f t="shared" si="504"/>
        <v/>
      </c>
      <c r="X2887" t="str">
        <f t="shared" si="505"/>
        <v/>
      </c>
    </row>
    <row r="2888" spans="14:24" x14ac:dyDescent="0.55000000000000004">
      <c r="N2888" t="str">
        <f t="shared" si="495"/>
        <v/>
      </c>
      <c r="O2888" t="str">
        <f t="shared" si="496"/>
        <v/>
      </c>
      <c r="P2888" t="str">
        <f t="shared" si="497"/>
        <v/>
      </c>
      <c r="Q2888" t="str">
        <f t="shared" si="498"/>
        <v/>
      </c>
      <c r="R2888" t="str">
        <f t="shared" si="499"/>
        <v/>
      </c>
      <c r="S2888" t="str">
        <f t="shared" si="500"/>
        <v/>
      </c>
      <c r="T2888" t="str">
        <f t="shared" si="501"/>
        <v/>
      </c>
      <c r="U2888" t="str">
        <f t="shared" si="502"/>
        <v/>
      </c>
      <c r="V2888" t="str">
        <f t="shared" si="503"/>
        <v/>
      </c>
      <c r="W2888" t="str">
        <f t="shared" si="504"/>
        <v/>
      </c>
      <c r="X2888" t="str">
        <f t="shared" si="505"/>
        <v/>
      </c>
    </row>
    <row r="2889" spans="14:24" x14ac:dyDescent="0.55000000000000004">
      <c r="N2889" t="str">
        <f t="shared" si="495"/>
        <v/>
      </c>
      <c r="O2889" t="str">
        <f t="shared" si="496"/>
        <v/>
      </c>
      <c r="P2889" t="str">
        <f t="shared" si="497"/>
        <v/>
      </c>
      <c r="Q2889" t="str">
        <f t="shared" si="498"/>
        <v/>
      </c>
      <c r="R2889" t="str">
        <f t="shared" si="499"/>
        <v/>
      </c>
      <c r="S2889" t="str">
        <f t="shared" si="500"/>
        <v/>
      </c>
      <c r="T2889" t="str">
        <f t="shared" si="501"/>
        <v/>
      </c>
      <c r="U2889" t="str">
        <f t="shared" si="502"/>
        <v/>
      </c>
      <c r="V2889" t="str">
        <f t="shared" si="503"/>
        <v/>
      </c>
      <c r="W2889" t="str">
        <f t="shared" si="504"/>
        <v/>
      </c>
      <c r="X2889" t="str">
        <f t="shared" si="505"/>
        <v/>
      </c>
    </row>
    <row r="2890" spans="14:24" x14ac:dyDescent="0.55000000000000004">
      <c r="N2890" t="str">
        <f t="shared" si="495"/>
        <v/>
      </c>
      <c r="O2890" t="str">
        <f t="shared" si="496"/>
        <v/>
      </c>
      <c r="P2890" t="str">
        <f t="shared" si="497"/>
        <v/>
      </c>
      <c r="Q2890" t="str">
        <f t="shared" si="498"/>
        <v/>
      </c>
      <c r="R2890" t="str">
        <f t="shared" si="499"/>
        <v/>
      </c>
      <c r="S2890" t="str">
        <f t="shared" si="500"/>
        <v/>
      </c>
      <c r="T2890" t="str">
        <f t="shared" si="501"/>
        <v/>
      </c>
      <c r="U2890" t="str">
        <f t="shared" si="502"/>
        <v/>
      </c>
      <c r="V2890" t="str">
        <f t="shared" si="503"/>
        <v/>
      </c>
      <c r="W2890" t="str">
        <f t="shared" si="504"/>
        <v/>
      </c>
      <c r="X2890" t="str">
        <f t="shared" si="505"/>
        <v/>
      </c>
    </row>
    <row r="2891" spans="14:24" x14ac:dyDescent="0.55000000000000004">
      <c r="N2891" t="str">
        <f t="shared" si="495"/>
        <v/>
      </c>
      <c r="O2891" t="str">
        <f t="shared" si="496"/>
        <v/>
      </c>
      <c r="P2891" t="str">
        <f t="shared" si="497"/>
        <v/>
      </c>
      <c r="Q2891" t="str">
        <f t="shared" si="498"/>
        <v/>
      </c>
      <c r="R2891" t="str">
        <f t="shared" si="499"/>
        <v/>
      </c>
      <c r="S2891" t="str">
        <f t="shared" si="500"/>
        <v/>
      </c>
      <c r="T2891" t="str">
        <f t="shared" si="501"/>
        <v/>
      </c>
      <c r="U2891" t="str">
        <f t="shared" si="502"/>
        <v/>
      </c>
      <c r="V2891" t="str">
        <f t="shared" si="503"/>
        <v/>
      </c>
      <c r="W2891" t="str">
        <f t="shared" si="504"/>
        <v/>
      </c>
      <c r="X2891" t="str">
        <f t="shared" si="505"/>
        <v/>
      </c>
    </row>
    <row r="2892" spans="14:24" x14ac:dyDescent="0.55000000000000004">
      <c r="N2892" t="str">
        <f t="shared" si="495"/>
        <v/>
      </c>
      <c r="O2892" t="str">
        <f t="shared" si="496"/>
        <v/>
      </c>
      <c r="P2892" t="str">
        <f t="shared" si="497"/>
        <v/>
      </c>
      <c r="Q2892" t="str">
        <f t="shared" si="498"/>
        <v/>
      </c>
      <c r="R2892" t="str">
        <f t="shared" si="499"/>
        <v/>
      </c>
      <c r="S2892" t="str">
        <f t="shared" si="500"/>
        <v/>
      </c>
      <c r="T2892" t="str">
        <f t="shared" si="501"/>
        <v/>
      </c>
      <c r="U2892" t="str">
        <f t="shared" si="502"/>
        <v/>
      </c>
      <c r="V2892" t="str">
        <f t="shared" si="503"/>
        <v/>
      </c>
      <c r="W2892" t="str">
        <f t="shared" si="504"/>
        <v/>
      </c>
      <c r="X2892" t="str">
        <f t="shared" si="505"/>
        <v/>
      </c>
    </row>
    <row r="2893" spans="14:24" x14ac:dyDescent="0.55000000000000004">
      <c r="N2893" t="str">
        <f t="shared" si="495"/>
        <v/>
      </c>
      <c r="O2893" t="str">
        <f t="shared" si="496"/>
        <v/>
      </c>
      <c r="P2893" t="str">
        <f t="shared" si="497"/>
        <v/>
      </c>
      <c r="Q2893" t="str">
        <f t="shared" si="498"/>
        <v/>
      </c>
      <c r="R2893" t="str">
        <f t="shared" si="499"/>
        <v/>
      </c>
      <c r="S2893" t="str">
        <f t="shared" si="500"/>
        <v/>
      </c>
      <c r="T2893" t="str">
        <f t="shared" si="501"/>
        <v/>
      </c>
      <c r="U2893" t="str">
        <f t="shared" si="502"/>
        <v/>
      </c>
      <c r="V2893" t="str">
        <f t="shared" si="503"/>
        <v/>
      </c>
      <c r="W2893" t="str">
        <f t="shared" si="504"/>
        <v/>
      </c>
      <c r="X2893" t="str">
        <f t="shared" si="505"/>
        <v/>
      </c>
    </row>
    <row r="2894" spans="14:24" x14ac:dyDescent="0.55000000000000004">
      <c r="N2894" t="str">
        <f t="shared" si="495"/>
        <v/>
      </c>
      <c r="O2894" t="str">
        <f t="shared" si="496"/>
        <v/>
      </c>
      <c r="P2894" t="str">
        <f t="shared" si="497"/>
        <v/>
      </c>
      <c r="Q2894" t="str">
        <f t="shared" si="498"/>
        <v/>
      </c>
      <c r="R2894" t="str">
        <f t="shared" si="499"/>
        <v/>
      </c>
      <c r="S2894" t="str">
        <f t="shared" si="500"/>
        <v/>
      </c>
      <c r="T2894" t="str">
        <f t="shared" si="501"/>
        <v/>
      </c>
      <c r="U2894" t="str">
        <f t="shared" si="502"/>
        <v/>
      </c>
      <c r="V2894" t="str">
        <f t="shared" si="503"/>
        <v/>
      </c>
      <c r="W2894" t="str">
        <f t="shared" si="504"/>
        <v/>
      </c>
      <c r="X2894" t="str">
        <f t="shared" si="505"/>
        <v/>
      </c>
    </row>
    <row r="2895" spans="14:24" x14ac:dyDescent="0.55000000000000004">
      <c r="N2895" t="str">
        <f t="shared" si="495"/>
        <v/>
      </c>
      <c r="O2895" t="str">
        <f t="shared" si="496"/>
        <v/>
      </c>
      <c r="P2895" t="str">
        <f t="shared" si="497"/>
        <v/>
      </c>
      <c r="Q2895" t="str">
        <f t="shared" si="498"/>
        <v/>
      </c>
      <c r="R2895" t="str">
        <f t="shared" si="499"/>
        <v/>
      </c>
      <c r="S2895" t="str">
        <f t="shared" si="500"/>
        <v/>
      </c>
      <c r="T2895" t="str">
        <f t="shared" si="501"/>
        <v/>
      </c>
      <c r="U2895" t="str">
        <f t="shared" si="502"/>
        <v/>
      </c>
      <c r="V2895" t="str">
        <f t="shared" si="503"/>
        <v/>
      </c>
      <c r="W2895" t="str">
        <f t="shared" si="504"/>
        <v/>
      </c>
      <c r="X2895" t="str">
        <f t="shared" si="505"/>
        <v/>
      </c>
    </row>
    <row r="2896" spans="14:24" x14ac:dyDescent="0.55000000000000004">
      <c r="N2896" t="str">
        <f t="shared" si="495"/>
        <v/>
      </c>
      <c r="O2896" t="str">
        <f t="shared" si="496"/>
        <v/>
      </c>
      <c r="P2896" t="str">
        <f t="shared" si="497"/>
        <v/>
      </c>
      <c r="Q2896" t="str">
        <f t="shared" si="498"/>
        <v/>
      </c>
      <c r="R2896" t="str">
        <f t="shared" si="499"/>
        <v/>
      </c>
      <c r="S2896" t="str">
        <f t="shared" si="500"/>
        <v/>
      </c>
      <c r="T2896" t="str">
        <f t="shared" si="501"/>
        <v/>
      </c>
      <c r="U2896" t="str">
        <f t="shared" si="502"/>
        <v/>
      </c>
      <c r="V2896" t="str">
        <f t="shared" si="503"/>
        <v/>
      </c>
      <c r="W2896" t="str">
        <f t="shared" si="504"/>
        <v/>
      </c>
      <c r="X2896" t="str">
        <f t="shared" si="505"/>
        <v/>
      </c>
    </row>
    <row r="2897" spans="14:24" x14ac:dyDescent="0.55000000000000004">
      <c r="N2897" t="str">
        <f t="shared" si="495"/>
        <v/>
      </c>
      <c r="O2897" t="str">
        <f t="shared" si="496"/>
        <v/>
      </c>
      <c r="P2897" t="str">
        <f t="shared" si="497"/>
        <v/>
      </c>
      <c r="Q2897" t="str">
        <f t="shared" si="498"/>
        <v/>
      </c>
      <c r="R2897" t="str">
        <f t="shared" si="499"/>
        <v/>
      </c>
      <c r="S2897" t="str">
        <f t="shared" si="500"/>
        <v/>
      </c>
      <c r="T2897" t="str">
        <f t="shared" si="501"/>
        <v/>
      </c>
      <c r="U2897" t="str">
        <f t="shared" si="502"/>
        <v/>
      </c>
      <c r="V2897" t="str">
        <f t="shared" si="503"/>
        <v/>
      </c>
      <c r="W2897" t="str">
        <f t="shared" si="504"/>
        <v/>
      </c>
      <c r="X2897" t="str">
        <f t="shared" si="505"/>
        <v/>
      </c>
    </row>
    <row r="2898" spans="14:24" x14ac:dyDescent="0.55000000000000004">
      <c r="N2898" t="str">
        <f t="shared" si="495"/>
        <v/>
      </c>
      <c r="O2898" t="str">
        <f t="shared" si="496"/>
        <v/>
      </c>
      <c r="P2898" t="str">
        <f t="shared" si="497"/>
        <v/>
      </c>
      <c r="Q2898" t="str">
        <f t="shared" si="498"/>
        <v/>
      </c>
      <c r="R2898" t="str">
        <f t="shared" si="499"/>
        <v/>
      </c>
      <c r="S2898" t="str">
        <f t="shared" si="500"/>
        <v/>
      </c>
      <c r="T2898" t="str">
        <f t="shared" si="501"/>
        <v/>
      </c>
      <c r="U2898" t="str">
        <f t="shared" si="502"/>
        <v/>
      </c>
      <c r="V2898" t="str">
        <f t="shared" si="503"/>
        <v/>
      </c>
      <c r="W2898" t="str">
        <f t="shared" si="504"/>
        <v/>
      </c>
      <c r="X2898" t="str">
        <f t="shared" si="505"/>
        <v/>
      </c>
    </row>
    <row r="2899" spans="14:24" x14ac:dyDescent="0.55000000000000004">
      <c r="N2899" t="str">
        <f t="shared" si="495"/>
        <v/>
      </c>
      <c r="O2899" t="str">
        <f t="shared" si="496"/>
        <v/>
      </c>
      <c r="P2899" t="str">
        <f t="shared" si="497"/>
        <v/>
      </c>
      <c r="Q2899" t="str">
        <f t="shared" si="498"/>
        <v/>
      </c>
      <c r="R2899" t="str">
        <f t="shared" si="499"/>
        <v/>
      </c>
      <c r="S2899" t="str">
        <f t="shared" si="500"/>
        <v/>
      </c>
      <c r="T2899" t="str">
        <f t="shared" si="501"/>
        <v/>
      </c>
      <c r="U2899" t="str">
        <f t="shared" si="502"/>
        <v/>
      </c>
      <c r="V2899" t="str">
        <f t="shared" si="503"/>
        <v/>
      </c>
      <c r="W2899" t="str">
        <f t="shared" si="504"/>
        <v/>
      </c>
      <c r="X2899" t="str">
        <f t="shared" si="505"/>
        <v/>
      </c>
    </row>
    <row r="2900" spans="14:24" x14ac:dyDescent="0.55000000000000004">
      <c r="N2900" t="str">
        <f t="shared" si="495"/>
        <v/>
      </c>
      <c r="O2900" t="str">
        <f t="shared" si="496"/>
        <v/>
      </c>
      <c r="P2900" t="str">
        <f t="shared" si="497"/>
        <v/>
      </c>
      <c r="Q2900" t="str">
        <f t="shared" si="498"/>
        <v/>
      </c>
      <c r="R2900" t="str">
        <f t="shared" si="499"/>
        <v/>
      </c>
      <c r="S2900" t="str">
        <f t="shared" si="500"/>
        <v/>
      </c>
      <c r="T2900" t="str">
        <f t="shared" si="501"/>
        <v/>
      </c>
      <c r="U2900" t="str">
        <f t="shared" si="502"/>
        <v/>
      </c>
      <c r="V2900" t="str">
        <f t="shared" si="503"/>
        <v/>
      </c>
      <c r="W2900" t="str">
        <f t="shared" si="504"/>
        <v/>
      </c>
      <c r="X2900" t="str">
        <f t="shared" si="505"/>
        <v/>
      </c>
    </row>
    <row r="2901" spans="14:24" x14ac:dyDescent="0.55000000000000004">
      <c r="N2901" t="str">
        <f t="shared" si="495"/>
        <v/>
      </c>
      <c r="O2901" t="str">
        <f t="shared" si="496"/>
        <v/>
      </c>
      <c r="P2901" t="str">
        <f t="shared" si="497"/>
        <v/>
      </c>
      <c r="Q2901" t="str">
        <f t="shared" si="498"/>
        <v/>
      </c>
      <c r="R2901" t="str">
        <f t="shared" si="499"/>
        <v/>
      </c>
      <c r="S2901" t="str">
        <f t="shared" si="500"/>
        <v/>
      </c>
      <c r="T2901" t="str">
        <f t="shared" si="501"/>
        <v/>
      </c>
      <c r="U2901" t="str">
        <f t="shared" si="502"/>
        <v/>
      </c>
      <c r="V2901" t="str">
        <f t="shared" si="503"/>
        <v/>
      </c>
      <c r="W2901" t="str">
        <f t="shared" si="504"/>
        <v/>
      </c>
      <c r="X2901" t="str">
        <f t="shared" si="505"/>
        <v/>
      </c>
    </row>
    <row r="2902" spans="14:24" x14ac:dyDescent="0.55000000000000004">
      <c r="N2902" t="str">
        <f t="shared" si="495"/>
        <v/>
      </c>
      <c r="O2902" t="str">
        <f t="shared" si="496"/>
        <v/>
      </c>
      <c r="P2902" t="str">
        <f t="shared" si="497"/>
        <v/>
      </c>
      <c r="Q2902" t="str">
        <f t="shared" si="498"/>
        <v/>
      </c>
      <c r="R2902" t="str">
        <f t="shared" si="499"/>
        <v/>
      </c>
      <c r="S2902" t="str">
        <f t="shared" si="500"/>
        <v/>
      </c>
      <c r="T2902" t="str">
        <f t="shared" si="501"/>
        <v/>
      </c>
      <c r="U2902" t="str">
        <f t="shared" si="502"/>
        <v/>
      </c>
      <c r="V2902" t="str">
        <f t="shared" si="503"/>
        <v/>
      </c>
      <c r="W2902" t="str">
        <f t="shared" si="504"/>
        <v/>
      </c>
      <c r="X2902" t="str">
        <f t="shared" si="505"/>
        <v/>
      </c>
    </row>
    <row r="2903" spans="14:24" x14ac:dyDescent="0.55000000000000004">
      <c r="N2903" t="str">
        <f t="shared" si="495"/>
        <v/>
      </c>
      <c r="O2903" t="str">
        <f t="shared" si="496"/>
        <v/>
      </c>
      <c r="P2903" t="str">
        <f t="shared" si="497"/>
        <v/>
      </c>
      <c r="Q2903" t="str">
        <f t="shared" si="498"/>
        <v/>
      </c>
      <c r="R2903" t="str">
        <f t="shared" si="499"/>
        <v/>
      </c>
      <c r="S2903" t="str">
        <f t="shared" si="500"/>
        <v/>
      </c>
      <c r="T2903" t="str">
        <f t="shared" si="501"/>
        <v/>
      </c>
      <c r="U2903" t="str">
        <f t="shared" si="502"/>
        <v/>
      </c>
      <c r="V2903" t="str">
        <f t="shared" si="503"/>
        <v/>
      </c>
      <c r="W2903" t="str">
        <f t="shared" si="504"/>
        <v/>
      </c>
      <c r="X2903" t="str">
        <f t="shared" si="505"/>
        <v/>
      </c>
    </row>
    <row r="2904" spans="14:24" x14ac:dyDescent="0.55000000000000004">
      <c r="N2904" t="str">
        <f t="shared" si="495"/>
        <v/>
      </c>
      <c r="O2904" t="str">
        <f t="shared" si="496"/>
        <v/>
      </c>
      <c r="P2904" t="str">
        <f t="shared" si="497"/>
        <v/>
      </c>
      <c r="Q2904" t="str">
        <f t="shared" si="498"/>
        <v/>
      </c>
      <c r="R2904" t="str">
        <f t="shared" si="499"/>
        <v/>
      </c>
      <c r="S2904" t="str">
        <f t="shared" si="500"/>
        <v/>
      </c>
      <c r="T2904" t="str">
        <f t="shared" si="501"/>
        <v/>
      </c>
      <c r="U2904" t="str">
        <f t="shared" si="502"/>
        <v/>
      </c>
      <c r="V2904" t="str">
        <f t="shared" si="503"/>
        <v/>
      </c>
      <c r="W2904" t="str">
        <f t="shared" si="504"/>
        <v/>
      </c>
      <c r="X2904" t="str">
        <f t="shared" si="505"/>
        <v/>
      </c>
    </row>
    <row r="2905" spans="14:24" x14ac:dyDescent="0.55000000000000004">
      <c r="N2905" t="str">
        <f t="shared" si="495"/>
        <v/>
      </c>
      <c r="O2905" t="str">
        <f t="shared" si="496"/>
        <v/>
      </c>
      <c r="P2905" t="str">
        <f t="shared" si="497"/>
        <v/>
      </c>
      <c r="Q2905" t="str">
        <f t="shared" si="498"/>
        <v/>
      </c>
      <c r="R2905" t="str">
        <f t="shared" si="499"/>
        <v/>
      </c>
      <c r="S2905" t="str">
        <f t="shared" si="500"/>
        <v/>
      </c>
      <c r="T2905" t="str">
        <f t="shared" si="501"/>
        <v/>
      </c>
      <c r="U2905" t="str">
        <f t="shared" si="502"/>
        <v/>
      </c>
      <c r="V2905" t="str">
        <f t="shared" si="503"/>
        <v/>
      </c>
      <c r="W2905" t="str">
        <f t="shared" si="504"/>
        <v/>
      </c>
      <c r="X2905" t="str">
        <f t="shared" si="505"/>
        <v/>
      </c>
    </row>
    <row r="2906" spans="14:24" x14ac:dyDescent="0.55000000000000004">
      <c r="N2906" t="str">
        <f t="shared" si="495"/>
        <v/>
      </c>
      <c r="O2906" t="str">
        <f t="shared" si="496"/>
        <v/>
      </c>
      <c r="P2906" t="str">
        <f t="shared" si="497"/>
        <v/>
      </c>
      <c r="Q2906" t="str">
        <f t="shared" si="498"/>
        <v/>
      </c>
      <c r="R2906" t="str">
        <f t="shared" si="499"/>
        <v/>
      </c>
      <c r="S2906" t="str">
        <f t="shared" si="500"/>
        <v/>
      </c>
      <c r="T2906" t="str">
        <f t="shared" si="501"/>
        <v/>
      </c>
      <c r="U2906" t="str">
        <f t="shared" si="502"/>
        <v/>
      </c>
      <c r="V2906" t="str">
        <f t="shared" si="503"/>
        <v/>
      </c>
      <c r="W2906" t="str">
        <f t="shared" si="504"/>
        <v/>
      </c>
      <c r="X2906" t="str">
        <f t="shared" si="505"/>
        <v/>
      </c>
    </row>
    <row r="2907" spans="14:24" x14ac:dyDescent="0.55000000000000004">
      <c r="N2907" t="str">
        <f t="shared" si="495"/>
        <v/>
      </c>
      <c r="O2907" t="str">
        <f t="shared" si="496"/>
        <v/>
      </c>
      <c r="P2907" t="str">
        <f t="shared" si="497"/>
        <v/>
      </c>
      <c r="Q2907" t="str">
        <f t="shared" si="498"/>
        <v/>
      </c>
      <c r="R2907" t="str">
        <f t="shared" si="499"/>
        <v/>
      </c>
      <c r="S2907" t="str">
        <f t="shared" si="500"/>
        <v/>
      </c>
      <c r="T2907" t="str">
        <f t="shared" si="501"/>
        <v/>
      </c>
      <c r="U2907" t="str">
        <f t="shared" si="502"/>
        <v/>
      </c>
      <c r="V2907" t="str">
        <f t="shared" si="503"/>
        <v/>
      </c>
      <c r="W2907" t="str">
        <f t="shared" si="504"/>
        <v/>
      </c>
      <c r="X2907" t="str">
        <f t="shared" si="505"/>
        <v/>
      </c>
    </row>
    <row r="2908" spans="14:24" x14ac:dyDescent="0.55000000000000004">
      <c r="N2908" t="str">
        <f t="shared" si="495"/>
        <v/>
      </c>
      <c r="O2908" t="str">
        <f t="shared" si="496"/>
        <v/>
      </c>
      <c r="P2908" t="str">
        <f t="shared" si="497"/>
        <v/>
      </c>
      <c r="Q2908" t="str">
        <f t="shared" si="498"/>
        <v/>
      </c>
      <c r="R2908" t="str">
        <f t="shared" si="499"/>
        <v/>
      </c>
      <c r="S2908" t="str">
        <f t="shared" si="500"/>
        <v/>
      </c>
      <c r="T2908" t="str">
        <f t="shared" si="501"/>
        <v/>
      </c>
      <c r="U2908" t="str">
        <f t="shared" si="502"/>
        <v/>
      </c>
      <c r="V2908" t="str">
        <f t="shared" si="503"/>
        <v/>
      </c>
      <c r="W2908" t="str">
        <f t="shared" si="504"/>
        <v/>
      </c>
      <c r="X2908" t="str">
        <f t="shared" si="505"/>
        <v/>
      </c>
    </row>
    <row r="2909" spans="14:24" x14ac:dyDescent="0.55000000000000004">
      <c r="N2909" t="str">
        <f t="shared" si="495"/>
        <v/>
      </c>
      <c r="O2909" t="str">
        <f t="shared" si="496"/>
        <v/>
      </c>
      <c r="P2909" t="str">
        <f t="shared" si="497"/>
        <v/>
      </c>
      <c r="Q2909" t="str">
        <f t="shared" si="498"/>
        <v/>
      </c>
      <c r="R2909" t="str">
        <f t="shared" si="499"/>
        <v/>
      </c>
      <c r="S2909" t="str">
        <f t="shared" si="500"/>
        <v/>
      </c>
      <c r="T2909" t="str">
        <f t="shared" si="501"/>
        <v/>
      </c>
      <c r="U2909" t="str">
        <f t="shared" si="502"/>
        <v/>
      </c>
      <c r="V2909" t="str">
        <f t="shared" si="503"/>
        <v/>
      </c>
      <c r="W2909" t="str">
        <f t="shared" si="504"/>
        <v/>
      </c>
      <c r="X2909" t="str">
        <f t="shared" si="505"/>
        <v/>
      </c>
    </row>
    <row r="2910" spans="14:24" x14ac:dyDescent="0.55000000000000004">
      <c r="N2910" t="str">
        <f t="shared" si="495"/>
        <v/>
      </c>
      <c r="O2910" t="str">
        <f t="shared" si="496"/>
        <v/>
      </c>
      <c r="P2910" t="str">
        <f t="shared" si="497"/>
        <v/>
      </c>
      <c r="Q2910" t="str">
        <f t="shared" si="498"/>
        <v/>
      </c>
      <c r="R2910" t="str">
        <f t="shared" si="499"/>
        <v/>
      </c>
      <c r="S2910" t="str">
        <f t="shared" si="500"/>
        <v/>
      </c>
      <c r="T2910" t="str">
        <f t="shared" si="501"/>
        <v/>
      </c>
      <c r="U2910" t="str">
        <f t="shared" si="502"/>
        <v/>
      </c>
      <c r="V2910" t="str">
        <f t="shared" si="503"/>
        <v/>
      </c>
      <c r="W2910" t="str">
        <f t="shared" si="504"/>
        <v/>
      </c>
      <c r="X2910" t="str">
        <f t="shared" si="505"/>
        <v/>
      </c>
    </row>
    <row r="2911" spans="14:24" x14ac:dyDescent="0.55000000000000004">
      <c r="N2911" t="str">
        <f t="shared" si="495"/>
        <v/>
      </c>
      <c r="O2911" t="str">
        <f t="shared" si="496"/>
        <v/>
      </c>
      <c r="P2911" t="str">
        <f t="shared" si="497"/>
        <v/>
      </c>
      <c r="Q2911" t="str">
        <f t="shared" si="498"/>
        <v/>
      </c>
      <c r="R2911" t="str">
        <f t="shared" si="499"/>
        <v/>
      </c>
      <c r="S2911" t="str">
        <f t="shared" si="500"/>
        <v/>
      </c>
      <c r="T2911" t="str">
        <f t="shared" si="501"/>
        <v/>
      </c>
      <c r="U2911" t="str">
        <f t="shared" si="502"/>
        <v/>
      </c>
      <c r="V2911" t="str">
        <f t="shared" si="503"/>
        <v/>
      </c>
      <c r="W2911" t="str">
        <f t="shared" si="504"/>
        <v/>
      </c>
      <c r="X2911" t="str">
        <f t="shared" si="505"/>
        <v/>
      </c>
    </row>
    <row r="2912" spans="14:24" x14ac:dyDescent="0.55000000000000004">
      <c r="N2912" t="str">
        <f t="shared" si="495"/>
        <v/>
      </c>
      <c r="O2912" t="str">
        <f t="shared" si="496"/>
        <v/>
      </c>
      <c r="P2912" t="str">
        <f t="shared" si="497"/>
        <v/>
      </c>
      <c r="Q2912" t="str">
        <f t="shared" si="498"/>
        <v/>
      </c>
      <c r="R2912" t="str">
        <f t="shared" si="499"/>
        <v/>
      </c>
      <c r="S2912" t="str">
        <f t="shared" si="500"/>
        <v/>
      </c>
      <c r="T2912" t="str">
        <f t="shared" si="501"/>
        <v/>
      </c>
      <c r="U2912" t="str">
        <f t="shared" si="502"/>
        <v/>
      </c>
      <c r="V2912" t="str">
        <f t="shared" si="503"/>
        <v/>
      </c>
      <c r="W2912" t="str">
        <f t="shared" si="504"/>
        <v/>
      </c>
      <c r="X2912" t="str">
        <f t="shared" si="505"/>
        <v/>
      </c>
    </row>
    <row r="2913" spans="14:24" x14ac:dyDescent="0.55000000000000004">
      <c r="N2913" t="str">
        <f t="shared" si="495"/>
        <v/>
      </c>
      <c r="O2913" t="str">
        <f t="shared" si="496"/>
        <v/>
      </c>
      <c r="P2913" t="str">
        <f t="shared" si="497"/>
        <v/>
      </c>
      <c r="Q2913" t="str">
        <f t="shared" si="498"/>
        <v/>
      </c>
      <c r="R2913" t="str">
        <f t="shared" si="499"/>
        <v/>
      </c>
      <c r="S2913" t="str">
        <f t="shared" si="500"/>
        <v/>
      </c>
      <c r="T2913" t="str">
        <f t="shared" si="501"/>
        <v/>
      </c>
      <c r="U2913" t="str">
        <f t="shared" si="502"/>
        <v/>
      </c>
      <c r="V2913" t="str">
        <f t="shared" si="503"/>
        <v/>
      </c>
      <c r="W2913" t="str">
        <f t="shared" si="504"/>
        <v/>
      </c>
      <c r="X2913" t="str">
        <f t="shared" si="505"/>
        <v/>
      </c>
    </row>
    <row r="2914" spans="14:24" x14ac:dyDescent="0.55000000000000004">
      <c r="N2914" t="str">
        <f t="shared" si="495"/>
        <v/>
      </c>
      <c r="O2914" t="str">
        <f t="shared" si="496"/>
        <v/>
      </c>
      <c r="P2914" t="str">
        <f t="shared" si="497"/>
        <v/>
      </c>
      <c r="Q2914" t="str">
        <f t="shared" si="498"/>
        <v/>
      </c>
      <c r="R2914" t="str">
        <f t="shared" si="499"/>
        <v/>
      </c>
      <c r="S2914" t="str">
        <f t="shared" si="500"/>
        <v/>
      </c>
      <c r="T2914" t="str">
        <f t="shared" si="501"/>
        <v/>
      </c>
      <c r="U2914" t="str">
        <f t="shared" si="502"/>
        <v/>
      </c>
      <c r="V2914" t="str">
        <f t="shared" si="503"/>
        <v/>
      </c>
      <c r="W2914" t="str">
        <f t="shared" si="504"/>
        <v/>
      </c>
      <c r="X2914" t="str">
        <f t="shared" si="505"/>
        <v/>
      </c>
    </row>
    <row r="2915" spans="14:24" x14ac:dyDescent="0.55000000000000004">
      <c r="N2915" t="str">
        <f t="shared" si="495"/>
        <v/>
      </c>
      <c r="O2915" t="str">
        <f t="shared" si="496"/>
        <v/>
      </c>
      <c r="P2915" t="str">
        <f t="shared" si="497"/>
        <v/>
      </c>
      <c r="Q2915" t="str">
        <f t="shared" si="498"/>
        <v/>
      </c>
      <c r="R2915" t="str">
        <f t="shared" si="499"/>
        <v/>
      </c>
      <c r="S2915" t="str">
        <f t="shared" si="500"/>
        <v/>
      </c>
      <c r="T2915" t="str">
        <f t="shared" si="501"/>
        <v/>
      </c>
      <c r="U2915" t="str">
        <f t="shared" si="502"/>
        <v/>
      </c>
      <c r="V2915" t="str">
        <f t="shared" si="503"/>
        <v/>
      </c>
      <c r="W2915" t="str">
        <f t="shared" si="504"/>
        <v/>
      </c>
      <c r="X2915" t="str">
        <f t="shared" si="505"/>
        <v/>
      </c>
    </row>
    <row r="2916" spans="14:24" x14ac:dyDescent="0.55000000000000004">
      <c r="N2916" t="str">
        <f t="shared" si="495"/>
        <v/>
      </c>
      <c r="O2916" t="str">
        <f t="shared" si="496"/>
        <v/>
      </c>
      <c r="P2916" t="str">
        <f t="shared" si="497"/>
        <v/>
      </c>
      <c r="Q2916" t="str">
        <f t="shared" si="498"/>
        <v/>
      </c>
      <c r="R2916" t="str">
        <f t="shared" si="499"/>
        <v/>
      </c>
      <c r="S2916" t="str">
        <f t="shared" si="500"/>
        <v/>
      </c>
      <c r="T2916" t="str">
        <f t="shared" si="501"/>
        <v/>
      </c>
      <c r="U2916" t="str">
        <f t="shared" si="502"/>
        <v/>
      </c>
      <c r="V2916" t="str">
        <f t="shared" si="503"/>
        <v/>
      </c>
      <c r="W2916" t="str">
        <f t="shared" si="504"/>
        <v/>
      </c>
      <c r="X2916" t="str">
        <f t="shared" si="505"/>
        <v/>
      </c>
    </row>
    <row r="2917" spans="14:24" x14ac:dyDescent="0.55000000000000004">
      <c r="N2917" t="str">
        <f t="shared" si="495"/>
        <v/>
      </c>
      <c r="O2917" t="str">
        <f t="shared" si="496"/>
        <v/>
      </c>
      <c r="P2917" t="str">
        <f t="shared" si="497"/>
        <v/>
      </c>
      <c r="Q2917" t="str">
        <f t="shared" si="498"/>
        <v/>
      </c>
      <c r="R2917" t="str">
        <f t="shared" si="499"/>
        <v/>
      </c>
      <c r="S2917" t="str">
        <f t="shared" si="500"/>
        <v/>
      </c>
      <c r="T2917" t="str">
        <f t="shared" si="501"/>
        <v/>
      </c>
      <c r="U2917" t="str">
        <f t="shared" si="502"/>
        <v/>
      </c>
      <c r="V2917" t="str">
        <f t="shared" si="503"/>
        <v/>
      </c>
      <c r="W2917" t="str">
        <f t="shared" si="504"/>
        <v/>
      </c>
      <c r="X2917" t="str">
        <f t="shared" si="505"/>
        <v/>
      </c>
    </row>
    <row r="2918" spans="14:24" x14ac:dyDescent="0.55000000000000004">
      <c r="N2918" t="str">
        <f t="shared" si="495"/>
        <v/>
      </c>
      <c r="O2918" t="str">
        <f t="shared" si="496"/>
        <v/>
      </c>
      <c r="P2918" t="str">
        <f t="shared" si="497"/>
        <v/>
      </c>
      <c r="Q2918" t="str">
        <f t="shared" si="498"/>
        <v/>
      </c>
      <c r="R2918" t="str">
        <f t="shared" si="499"/>
        <v/>
      </c>
      <c r="S2918" t="str">
        <f t="shared" si="500"/>
        <v/>
      </c>
      <c r="T2918" t="str">
        <f t="shared" si="501"/>
        <v/>
      </c>
      <c r="U2918" t="str">
        <f t="shared" si="502"/>
        <v/>
      </c>
      <c r="V2918" t="str">
        <f t="shared" si="503"/>
        <v/>
      </c>
      <c r="W2918" t="str">
        <f t="shared" si="504"/>
        <v/>
      </c>
      <c r="X2918" t="str">
        <f t="shared" si="505"/>
        <v/>
      </c>
    </row>
    <row r="2919" spans="14:24" x14ac:dyDescent="0.55000000000000004">
      <c r="N2919" t="str">
        <f t="shared" si="495"/>
        <v/>
      </c>
      <c r="O2919" t="str">
        <f t="shared" si="496"/>
        <v/>
      </c>
      <c r="P2919" t="str">
        <f t="shared" si="497"/>
        <v/>
      </c>
      <c r="Q2919" t="str">
        <f t="shared" si="498"/>
        <v/>
      </c>
      <c r="R2919" t="str">
        <f t="shared" si="499"/>
        <v/>
      </c>
      <c r="S2919" t="str">
        <f t="shared" si="500"/>
        <v/>
      </c>
      <c r="T2919" t="str">
        <f t="shared" si="501"/>
        <v/>
      </c>
      <c r="U2919" t="str">
        <f t="shared" si="502"/>
        <v/>
      </c>
      <c r="V2919" t="str">
        <f t="shared" si="503"/>
        <v/>
      </c>
      <c r="W2919" t="str">
        <f t="shared" si="504"/>
        <v/>
      </c>
      <c r="X2919" t="str">
        <f t="shared" si="505"/>
        <v/>
      </c>
    </row>
    <row r="2920" spans="14:24" x14ac:dyDescent="0.55000000000000004">
      <c r="N2920" t="str">
        <f t="shared" si="495"/>
        <v/>
      </c>
      <c r="O2920" t="str">
        <f t="shared" si="496"/>
        <v/>
      </c>
      <c r="P2920" t="str">
        <f t="shared" si="497"/>
        <v/>
      </c>
      <c r="Q2920" t="str">
        <f t="shared" si="498"/>
        <v/>
      </c>
      <c r="R2920" t="str">
        <f t="shared" si="499"/>
        <v/>
      </c>
      <c r="S2920" t="str">
        <f t="shared" si="500"/>
        <v/>
      </c>
      <c r="T2920" t="str">
        <f t="shared" si="501"/>
        <v/>
      </c>
      <c r="U2920" t="str">
        <f t="shared" si="502"/>
        <v/>
      </c>
      <c r="V2920" t="str">
        <f t="shared" si="503"/>
        <v/>
      </c>
      <c r="W2920" t="str">
        <f t="shared" si="504"/>
        <v/>
      </c>
      <c r="X2920" t="str">
        <f t="shared" si="505"/>
        <v/>
      </c>
    </row>
    <row r="2921" spans="14:24" x14ac:dyDescent="0.55000000000000004">
      <c r="N2921" t="str">
        <f t="shared" si="495"/>
        <v/>
      </c>
      <c r="O2921" t="str">
        <f t="shared" si="496"/>
        <v/>
      </c>
      <c r="P2921" t="str">
        <f t="shared" si="497"/>
        <v/>
      </c>
      <c r="Q2921" t="str">
        <f t="shared" si="498"/>
        <v/>
      </c>
      <c r="R2921" t="str">
        <f t="shared" si="499"/>
        <v/>
      </c>
      <c r="S2921" t="str">
        <f t="shared" si="500"/>
        <v/>
      </c>
      <c r="T2921" t="str">
        <f t="shared" si="501"/>
        <v/>
      </c>
      <c r="U2921" t="str">
        <f t="shared" si="502"/>
        <v/>
      </c>
      <c r="V2921" t="str">
        <f t="shared" si="503"/>
        <v/>
      </c>
      <c r="W2921" t="str">
        <f t="shared" si="504"/>
        <v/>
      </c>
      <c r="X2921" t="str">
        <f t="shared" si="505"/>
        <v/>
      </c>
    </row>
    <row r="2922" spans="14:24" x14ac:dyDescent="0.55000000000000004">
      <c r="N2922" t="str">
        <f t="shared" si="495"/>
        <v/>
      </c>
      <c r="O2922" t="str">
        <f t="shared" si="496"/>
        <v/>
      </c>
      <c r="P2922" t="str">
        <f t="shared" si="497"/>
        <v/>
      </c>
      <c r="Q2922" t="str">
        <f t="shared" si="498"/>
        <v/>
      </c>
      <c r="R2922" t="str">
        <f t="shared" si="499"/>
        <v/>
      </c>
      <c r="S2922" t="str">
        <f t="shared" si="500"/>
        <v/>
      </c>
      <c r="T2922" t="str">
        <f t="shared" si="501"/>
        <v/>
      </c>
      <c r="U2922" t="str">
        <f t="shared" si="502"/>
        <v/>
      </c>
      <c r="V2922" t="str">
        <f t="shared" si="503"/>
        <v/>
      </c>
      <c r="W2922" t="str">
        <f t="shared" si="504"/>
        <v/>
      </c>
      <c r="X2922" t="str">
        <f t="shared" si="505"/>
        <v/>
      </c>
    </row>
    <row r="2923" spans="14:24" x14ac:dyDescent="0.55000000000000004">
      <c r="N2923" t="str">
        <f t="shared" si="495"/>
        <v/>
      </c>
      <c r="O2923" t="str">
        <f t="shared" si="496"/>
        <v/>
      </c>
      <c r="P2923" t="str">
        <f t="shared" si="497"/>
        <v/>
      </c>
      <c r="Q2923" t="str">
        <f t="shared" si="498"/>
        <v/>
      </c>
      <c r="R2923" t="str">
        <f t="shared" si="499"/>
        <v/>
      </c>
      <c r="S2923" t="str">
        <f t="shared" si="500"/>
        <v/>
      </c>
      <c r="T2923" t="str">
        <f t="shared" si="501"/>
        <v/>
      </c>
      <c r="U2923" t="str">
        <f t="shared" si="502"/>
        <v/>
      </c>
      <c r="V2923" t="str">
        <f t="shared" si="503"/>
        <v/>
      </c>
      <c r="W2923" t="str">
        <f t="shared" si="504"/>
        <v/>
      </c>
      <c r="X2923" t="str">
        <f t="shared" si="505"/>
        <v/>
      </c>
    </row>
    <row r="2924" spans="14:24" x14ac:dyDescent="0.55000000000000004">
      <c r="N2924" t="str">
        <f t="shared" si="495"/>
        <v/>
      </c>
      <c r="O2924" t="str">
        <f t="shared" si="496"/>
        <v/>
      </c>
      <c r="P2924" t="str">
        <f t="shared" si="497"/>
        <v/>
      </c>
      <c r="Q2924" t="str">
        <f t="shared" si="498"/>
        <v/>
      </c>
      <c r="R2924" t="str">
        <f t="shared" si="499"/>
        <v/>
      </c>
      <c r="S2924" t="str">
        <f t="shared" si="500"/>
        <v/>
      </c>
      <c r="T2924" t="str">
        <f t="shared" si="501"/>
        <v/>
      </c>
      <c r="U2924" t="str">
        <f t="shared" si="502"/>
        <v/>
      </c>
      <c r="V2924" t="str">
        <f t="shared" si="503"/>
        <v/>
      </c>
      <c r="W2924" t="str">
        <f t="shared" si="504"/>
        <v/>
      </c>
      <c r="X2924" t="str">
        <f t="shared" si="505"/>
        <v/>
      </c>
    </row>
    <row r="2925" spans="14:24" x14ac:dyDescent="0.55000000000000004">
      <c r="N2925" t="str">
        <f t="shared" si="495"/>
        <v/>
      </c>
      <c r="O2925" t="str">
        <f t="shared" si="496"/>
        <v/>
      </c>
      <c r="P2925" t="str">
        <f t="shared" si="497"/>
        <v/>
      </c>
      <c r="Q2925" t="str">
        <f t="shared" si="498"/>
        <v/>
      </c>
      <c r="R2925" t="str">
        <f t="shared" si="499"/>
        <v/>
      </c>
      <c r="S2925" t="str">
        <f t="shared" si="500"/>
        <v/>
      </c>
      <c r="T2925" t="str">
        <f t="shared" si="501"/>
        <v/>
      </c>
      <c r="U2925" t="str">
        <f t="shared" si="502"/>
        <v/>
      </c>
      <c r="V2925" t="str">
        <f t="shared" si="503"/>
        <v/>
      </c>
      <c r="W2925" t="str">
        <f t="shared" si="504"/>
        <v/>
      </c>
      <c r="X2925" t="str">
        <f t="shared" si="505"/>
        <v/>
      </c>
    </row>
    <row r="2926" spans="14:24" x14ac:dyDescent="0.55000000000000004">
      <c r="N2926" t="str">
        <f t="shared" si="495"/>
        <v/>
      </c>
      <c r="O2926" t="str">
        <f t="shared" si="496"/>
        <v/>
      </c>
      <c r="P2926" t="str">
        <f t="shared" si="497"/>
        <v/>
      </c>
      <c r="Q2926" t="str">
        <f t="shared" si="498"/>
        <v/>
      </c>
      <c r="R2926" t="str">
        <f t="shared" si="499"/>
        <v/>
      </c>
      <c r="S2926" t="str">
        <f t="shared" si="500"/>
        <v/>
      </c>
      <c r="T2926" t="str">
        <f t="shared" si="501"/>
        <v/>
      </c>
      <c r="U2926" t="str">
        <f t="shared" si="502"/>
        <v/>
      </c>
      <c r="V2926" t="str">
        <f t="shared" si="503"/>
        <v/>
      </c>
      <c r="W2926" t="str">
        <f t="shared" si="504"/>
        <v/>
      </c>
      <c r="X2926" t="str">
        <f t="shared" si="505"/>
        <v/>
      </c>
    </row>
    <row r="2927" spans="14:24" x14ac:dyDescent="0.55000000000000004">
      <c r="N2927" t="str">
        <f t="shared" si="495"/>
        <v/>
      </c>
      <c r="O2927" t="str">
        <f t="shared" si="496"/>
        <v/>
      </c>
      <c r="P2927" t="str">
        <f t="shared" si="497"/>
        <v/>
      </c>
      <c r="Q2927" t="str">
        <f t="shared" si="498"/>
        <v/>
      </c>
      <c r="R2927" t="str">
        <f t="shared" si="499"/>
        <v/>
      </c>
      <c r="S2927" t="str">
        <f t="shared" si="500"/>
        <v/>
      </c>
      <c r="T2927" t="str">
        <f t="shared" si="501"/>
        <v/>
      </c>
      <c r="U2927" t="str">
        <f t="shared" si="502"/>
        <v/>
      </c>
      <c r="V2927" t="str">
        <f t="shared" si="503"/>
        <v/>
      </c>
      <c r="W2927" t="str">
        <f t="shared" si="504"/>
        <v/>
      </c>
      <c r="X2927" t="str">
        <f t="shared" si="505"/>
        <v/>
      </c>
    </row>
    <row r="2928" spans="14:24" x14ac:dyDescent="0.55000000000000004">
      <c r="N2928" t="str">
        <f t="shared" si="495"/>
        <v/>
      </c>
      <c r="O2928" t="str">
        <f t="shared" si="496"/>
        <v/>
      </c>
      <c r="P2928" t="str">
        <f t="shared" si="497"/>
        <v/>
      </c>
      <c r="Q2928" t="str">
        <f t="shared" si="498"/>
        <v/>
      </c>
      <c r="R2928" t="str">
        <f t="shared" si="499"/>
        <v/>
      </c>
      <c r="S2928" t="str">
        <f t="shared" si="500"/>
        <v/>
      </c>
      <c r="T2928" t="str">
        <f t="shared" si="501"/>
        <v/>
      </c>
      <c r="U2928" t="str">
        <f t="shared" si="502"/>
        <v/>
      </c>
      <c r="V2928" t="str">
        <f t="shared" si="503"/>
        <v/>
      </c>
      <c r="W2928" t="str">
        <f t="shared" si="504"/>
        <v/>
      </c>
      <c r="X2928" t="str">
        <f t="shared" si="505"/>
        <v/>
      </c>
    </row>
    <row r="2929" spans="14:24" x14ac:dyDescent="0.55000000000000004">
      <c r="N2929" t="str">
        <f t="shared" si="495"/>
        <v/>
      </c>
      <c r="O2929" t="str">
        <f t="shared" si="496"/>
        <v/>
      </c>
      <c r="P2929" t="str">
        <f t="shared" si="497"/>
        <v/>
      </c>
      <c r="Q2929" t="str">
        <f t="shared" si="498"/>
        <v/>
      </c>
      <c r="R2929" t="str">
        <f t="shared" si="499"/>
        <v/>
      </c>
      <c r="S2929" t="str">
        <f t="shared" si="500"/>
        <v/>
      </c>
      <c r="T2929" t="str">
        <f t="shared" si="501"/>
        <v/>
      </c>
      <c r="U2929" t="str">
        <f t="shared" si="502"/>
        <v/>
      </c>
      <c r="V2929" t="str">
        <f t="shared" si="503"/>
        <v/>
      </c>
      <c r="W2929" t="str">
        <f t="shared" si="504"/>
        <v/>
      </c>
      <c r="X2929" t="str">
        <f t="shared" si="505"/>
        <v/>
      </c>
    </row>
    <row r="2930" spans="14:24" x14ac:dyDescent="0.55000000000000004">
      <c r="N2930" t="str">
        <f t="shared" si="495"/>
        <v/>
      </c>
      <c r="O2930" t="str">
        <f t="shared" si="496"/>
        <v/>
      </c>
      <c r="P2930" t="str">
        <f t="shared" si="497"/>
        <v/>
      </c>
      <c r="Q2930" t="str">
        <f t="shared" si="498"/>
        <v/>
      </c>
      <c r="R2930" t="str">
        <f t="shared" si="499"/>
        <v/>
      </c>
      <c r="S2930" t="str">
        <f t="shared" si="500"/>
        <v/>
      </c>
      <c r="T2930" t="str">
        <f t="shared" si="501"/>
        <v/>
      </c>
      <c r="U2930" t="str">
        <f t="shared" si="502"/>
        <v/>
      </c>
      <c r="V2930" t="str">
        <f t="shared" si="503"/>
        <v/>
      </c>
      <c r="W2930" t="str">
        <f t="shared" si="504"/>
        <v/>
      </c>
      <c r="X2930" t="str">
        <f t="shared" si="505"/>
        <v/>
      </c>
    </row>
    <row r="2931" spans="14:24" x14ac:dyDescent="0.55000000000000004">
      <c r="N2931" t="str">
        <f t="shared" si="495"/>
        <v/>
      </c>
      <c r="O2931" t="str">
        <f t="shared" si="496"/>
        <v/>
      </c>
      <c r="P2931" t="str">
        <f t="shared" si="497"/>
        <v/>
      </c>
      <c r="Q2931" t="str">
        <f t="shared" si="498"/>
        <v/>
      </c>
      <c r="R2931" t="str">
        <f t="shared" si="499"/>
        <v/>
      </c>
      <c r="S2931" t="str">
        <f t="shared" si="500"/>
        <v/>
      </c>
      <c r="T2931" t="str">
        <f t="shared" si="501"/>
        <v/>
      </c>
      <c r="U2931" t="str">
        <f t="shared" si="502"/>
        <v/>
      </c>
      <c r="V2931" t="str">
        <f t="shared" si="503"/>
        <v/>
      </c>
      <c r="W2931" t="str">
        <f t="shared" si="504"/>
        <v/>
      </c>
      <c r="X2931" t="str">
        <f t="shared" si="505"/>
        <v/>
      </c>
    </row>
    <row r="2932" spans="14:24" x14ac:dyDescent="0.55000000000000004">
      <c r="N2932" t="str">
        <f t="shared" si="495"/>
        <v/>
      </c>
      <c r="O2932" t="str">
        <f t="shared" si="496"/>
        <v/>
      </c>
      <c r="P2932" t="str">
        <f t="shared" si="497"/>
        <v/>
      </c>
      <c r="Q2932" t="str">
        <f t="shared" si="498"/>
        <v/>
      </c>
      <c r="R2932" t="str">
        <f t="shared" si="499"/>
        <v/>
      </c>
      <c r="S2932" t="str">
        <f t="shared" si="500"/>
        <v/>
      </c>
      <c r="T2932" t="str">
        <f t="shared" si="501"/>
        <v/>
      </c>
      <c r="U2932" t="str">
        <f t="shared" si="502"/>
        <v/>
      </c>
      <c r="V2932" t="str">
        <f t="shared" si="503"/>
        <v/>
      </c>
      <c r="W2932" t="str">
        <f t="shared" si="504"/>
        <v/>
      </c>
      <c r="X2932" t="str">
        <f t="shared" si="505"/>
        <v/>
      </c>
    </row>
    <row r="2933" spans="14:24" x14ac:dyDescent="0.55000000000000004">
      <c r="N2933" t="str">
        <f t="shared" si="495"/>
        <v/>
      </c>
      <c r="O2933" t="str">
        <f t="shared" si="496"/>
        <v/>
      </c>
      <c r="P2933" t="str">
        <f t="shared" si="497"/>
        <v/>
      </c>
      <c r="Q2933" t="str">
        <f t="shared" si="498"/>
        <v/>
      </c>
      <c r="R2933" t="str">
        <f t="shared" si="499"/>
        <v/>
      </c>
      <c r="S2933" t="str">
        <f t="shared" si="500"/>
        <v/>
      </c>
      <c r="T2933" t="str">
        <f t="shared" si="501"/>
        <v/>
      </c>
      <c r="U2933" t="str">
        <f t="shared" si="502"/>
        <v/>
      </c>
      <c r="V2933" t="str">
        <f t="shared" si="503"/>
        <v/>
      </c>
      <c r="W2933" t="str">
        <f t="shared" si="504"/>
        <v/>
      </c>
      <c r="X2933" t="str">
        <f t="shared" si="505"/>
        <v/>
      </c>
    </row>
    <row r="2934" spans="14:24" x14ac:dyDescent="0.55000000000000004">
      <c r="N2934" t="str">
        <f t="shared" si="495"/>
        <v/>
      </c>
      <c r="O2934" t="str">
        <f t="shared" si="496"/>
        <v/>
      </c>
      <c r="P2934" t="str">
        <f t="shared" si="497"/>
        <v/>
      </c>
      <c r="Q2934" t="str">
        <f t="shared" si="498"/>
        <v/>
      </c>
      <c r="R2934" t="str">
        <f t="shared" si="499"/>
        <v/>
      </c>
      <c r="S2934" t="str">
        <f t="shared" si="500"/>
        <v/>
      </c>
      <c r="T2934" t="str">
        <f t="shared" si="501"/>
        <v/>
      </c>
      <c r="U2934" t="str">
        <f t="shared" si="502"/>
        <v/>
      </c>
      <c r="V2934" t="str">
        <f t="shared" si="503"/>
        <v/>
      </c>
      <c r="W2934" t="str">
        <f t="shared" si="504"/>
        <v/>
      </c>
      <c r="X2934" t="str">
        <f t="shared" si="505"/>
        <v/>
      </c>
    </row>
    <row r="2935" spans="14:24" x14ac:dyDescent="0.55000000000000004">
      <c r="N2935" t="str">
        <f t="shared" si="495"/>
        <v/>
      </c>
      <c r="O2935" t="str">
        <f t="shared" si="496"/>
        <v/>
      </c>
      <c r="P2935" t="str">
        <f t="shared" si="497"/>
        <v/>
      </c>
      <c r="Q2935" t="str">
        <f t="shared" si="498"/>
        <v/>
      </c>
      <c r="R2935" t="str">
        <f t="shared" si="499"/>
        <v/>
      </c>
      <c r="S2935" t="str">
        <f t="shared" si="500"/>
        <v/>
      </c>
      <c r="T2935" t="str">
        <f t="shared" si="501"/>
        <v/>
      </c>
      <c r="U2935" t="str">
        <f t="shared" si="502"/>
        <v/>
      </c>
      <c r="V2935" t="str">
        <f t="shared" si="503"/>
        <v/>
      </c>
      <c r="W2935" t="str">
        <f t="shared" si="504"/>
        <v/>
      </c>
      <c r="X2935" t="str">
        <f t="shared" si="505"/>
        <v/>
      </c>
    </row>
    <row r="2936" spans="14:24" x14ac:dyDescent="0.55000000000000004">
      <c r="N2936" t="str">
        <f t="shared" si="495"/>
        <v/>
      </c>
      <c r="O2936" t="str">
        <f t="shared" si="496"/>
        <v/>
      </c>
      <c r="P2936" t="str">
        <f t="shared" si="497"/>
        <v/>
      </c>
      <c r="Q2936" t="str">
        <f t="shared" si="498"/>
        <v/>
      </c>
      <c r="R2936" t="str">
        <f t="shared" si="499"/>
        <v/>
      </c>
      <c r="S2936" t="str">
        <f t="shared" si="500"/>
        <v/>
      </c>
      <c r="T2936" t="str">
        <f t="shared" si="501"/>
        <v/>
      </c>
      <c r="U2936" t="str">
        <f t="shared" si="502"/>
        <v/>
      </c>
      <c r="V2936" t="str">
        <f t="shared" si="503"/>
        <v/>
      </c>
      <c r="W2936" t="str">
        <f t="shared" si="504"/>
        <v/>
      </c>
      <c r="X2936" t="str">
        <f t="shared" si="505"/>
        <v/>
      </c>
    </row>
    <row r="2937" spans="14:24" x14ac:dyDescent="0.55000000000000004">
      <c r="N2937" t="str">
        <f t="shared" si="495"/>
        <v/>
      </c>
      <c r="O2937" t="str">
        <f t="shared" si="496"/>
        <v/>
      </c>
      <c r="P2937" t="str">
        <f t="shared" si="497"/>
        <v/>
      </c>
      <c r="Q2937" t="str">
        <f t="shared" si="498"/>
        <v/>
      </c>
      <c r="R2937" t="str">
        <f t="shared" si="499"/>
        <v/>
      </c>
      <c r="S2937" t="str">
        <f t="shared" si="500"/>
        <v/>
      </c>
      <c r="T2937" t="str">
        <f t="shared" si="501"/>
        <v/>
      </c>
      <c r="U2937" t="str">
        <f t="shared" si="502"/>
        <v/>
      </c>
      <c r="V2937" t="str">
        <f t="shared" si="503"/>
        <v/>
      </c>
      <c r="W2937" t="str">
        <f t="shared" si="504"/>
        <v/>
      </c>
      <c r="X2937" t="str">
        <f t="shared" si="505"/>
        <v/>
      </c>
    </row>
    <row r="2938" spans="14:24" x14ac:dyDescent="0.55000000000000004">
      <c r="N2938" t="str">
        <f t="shared" si="495"/>
        <v/>
      </c>
      <c r="O2938" t="str">
        <f t="shared" si="496"/>
        <v/>
      </c>
      <c r="P2938" t="str">
        <f t="shared" si="497"/>
        <v/>
      </c>
      <c r="Q2938" t="str">
        <f t="shared" si="498"/>
        <v/>
      </c>
      <c r="R2938" t="str">
        <f t="shared" si="499"/>
        <v/>
      </c>
      <c r="S2938" t="str">
        <f t="shared" si="500"/>
        <v/>
      </c>
      <c r="T2938" t="str">
        <f t="shared" si="501"/>
        <v/>
      </c>
      <c r="U2938" t="str">
        <f t="shared" si="502"/>
        <v/>
      </c>
      <c r="V2938" t="str">
        <f t="shared" si="503"/>
        <v/>
      </c>
      <c r="W2938" t="str">
        <f t="shared" si="504"/>
        <v/>
      </c>
      <c r="X2938" t="str">
        <f t="shared" si="505"/>
        <v/>
      </c>
    </row>
    <row r="2939" spans="14:24" x14ac:dyDescent="0.55000000000000004">
      <c r="N2939" t="str">
        <f t="shared" si="495"/>
        <v/>
      </c>
      <c r="O2939" t="str">
        <f t="shared" si="496"/>
        <v/>
      </c>
      <c r="P2939" t="str">
        <f t="shared" si="497"/>
        <v/>
      </c>
      <c r="Q2939" t="str">
        <f t="shared" si="498"/>
        <v/>
      </c>
      <c r="R2939" t="str">
        <f t="shared" si="499"/>
        <v/>
      </c>
      <c r="S2939" t="str">
        <f t="shared" si="500"/>
        <v/>
      </c>
      <c r="T2939" t="str">
        <f t="shared" si="501"/>
        <v/>
      </c>
      <c r="U2939" t="str">
        <f t="shared" si="502"/>
        <v/>
      </c>
      <c r="V2939" t="str">
        <f t="shared" si="503"/>
        <v/>
      </c>
      <c r="W2939" t="str">
        <f t="shared" si="504"/>
        <v/>
      </c>
      <c r="X2939" t="str">
        <f t="shared" si="505"/>
        <v/>
      </c>
    </row>
    <row r="2940" spans="14:24" x14ac:dyDescent="0.55000000000000004">
      <c r="N2940" t="str">
        <f t="shared" si="495"/>
        <v/>
      </c>
      <c r="O2940" t="str">
        <f t="shared" si="496"/>
        <v/>
      </c>
      <c r="P2940" t="str">
        <f t="shared" si="497"/>
        <v/>
      </c>
      <c r="Q2940" t="str">
        <f t="shared" si="498"/>
        <v/>
      </c>
      <c r="R2940" t="str">
        <f t="shared" si="499"/>
        <v/>
      </c>
      <c r="S2940" t="str">
        <f t="shared" si="500"/>
        <v/>
      </c>
      <c r="T2940" t="str">
        <f t="shared" si="501"/>
        <v/>
      </c>
      <c r="U2940" t="str">
        <f t="shared" si="502"/>
        <v/>
      </c>
      <c r="V2940" t="str">
        <f t="shared" si="503"/>
        <v/>
      </c>
      <c r="W2940" t="str">
        <f t="shared" si="504"/>
        <v/>
      </c>
      <c r="X2940" t="str">
        <f t="shared" si="505"/>
        <v/>
      </c>
    </row>
    <row r="2941" spans="14:24" x14ac:dyDescent="0.55000000000000004">
      <c r="N2941" t="str">
        <f t="shared" si="495"/>
        <v/>
      </c>
      <c r="O2941" t="str">
        <f t="shared" si="496"/>
        <v/>
      </c>
      <c r="P2941" t="str">
        <f t="shared" si="497"/>
        <v/>
      </c>
      <c r="Q2941" t="str">
        <f t="shared" si="498"/>
        <v/>
      </c>
      <c r="R2941" t="str">
        <f t="shared" si="499"/>
        <v/>
      </c>
      <c r="S2941" t="str">
        <f t="shared" si="500"/>
        <v/>
      </c>
      <c r="T2941" t="str">
        <f t="shared" si="501"/>
        <v/>
      </c>
      <c r="U2941" t="str">
        <f t="shared" si="502"/>
        <v/>
      </c>
      <c r="V2941" t="str">
        <f t="shared" si="503"/>
        <v/>
      </c>
      <c r="W2941" t="str">
        <f t="shared" si="504"/>
        <v/>
      </c>
      <c r="X2941" t="str">
        <f t="shared" si="505"/>
        <v/>
      </c>
    </row>
    <row r="2942" spans="14:24" x14ac:dyDescent="0.55000000000000004">
      <c r="N2942" t="str">
        <f t="shared" si="495"/>
        <v/>
      </c>
      <c r="O2942" t="str">
        <f t="shared" si="496"/>
        <v/>
      </c>
      <c r="P2942" t="str">
        <f t="shared" si="497"/>
        <v/>
      </c>
      <c r="Q2942" t="str">
        <f t="shared" si="498"/>
        <v/>
      </c>
      <c r="R2942" t="str">
        <f t="shared" si="499"/>
        <v/>
      </c>
      <c r="S2942" t="str">
        <f t="shared" si="500"/>
        <v/>
      </c>
      <c r="T2942" t="str">
        <f t="shared" si="501"/>
        <v/>
      </c>
      <c r="U2942" t="str">
        <f t="shared" si="502"/>
        <v/>
      </c>
      <c r="V2942" t="str">
        <f t="shared" si="503"/>
        <v/>
      </c>
      <c r="W2942" t="str">
        <f t="shared" si="504"/>
        <v/>
      </c>
      <c r="X2942" t="str">
        <f t="shared" si="505"/>
        <v/>
      </c>
    </row>
    <row r="2943" spans="14:24" x14ac:dyDescent="0.55000000000000004">
      <c r="N2943" t="str">
        <f t="shared" si="495"/>
        <v/>
      </c>
      <c r="O2943" t="str">
        <f t="shared" si="496"/>
        <v/>
      </c>
      <c r="P2943" t="str">
        <f t="shared" si="497"/>
        <v/>
      </c>
      <c r="Q2943" t="str">
        <f t="shared" si="498"/>
        <v/>
      </c>
      <c r="R2943" t="str">
        <f t="shared" si="499"/>
        <v/>
      </c>
      <c r="S2943" t="str">
        <f t="shared" si="500"/>
        <v/>
      </c>
      <c r="T2943" t="str">
        <f t="shared" si="501"/>
        <v/>
      </c>
      <c r="U2943" t="str">
        <f t="shared" si="502"/>
        <v/>
      </c>
      <c r="V2943" t="str">
        <f t="shared" si="503"/>
        <v/>
      </c>
      <c r="W2943" t="str">
        <f t="shared" si="504"/>
        <v/>
      </c>
      <c r="X2943" t="str">
        <f t="shared" si="505"/>
        <v/>
      </c>
    </row>
    <row r="2944" spans="14:24" x14ac:dyDescent="0.55000000000000004">
      <c r="N2944" t="str">
        <f t="shared" si="495"/>
        <v/>
      </c>
      <c r="O2944" t="str">
        <f t="shared" si="496"/>
        <v/>
      </c>
      <c r="P2944" t="str">
        <f t="shared" si="497"/>
        <v/>
      </c>
      <c r="Q2944" t="str">
        <f t="shared" si="498"/>
        <v/>
      </c>
      <c r="R2944" t="str">
        <f t="shared" si="499"/>
        <v/>
      </c>
      <c r="S2944" t="str">
        <f t="shared" si="500"/>
        <v/>
      </c>
      <c r="T2944" t="str">
        <f t="shared" si="501"/>
        <v/>
      </c>
      <c r="U2944" t="str">
        <f t="shared" si="502"/>
        <v/>
      </c>
      <c r="V2944" t="str">
        <f t="shared" si="503"/>
        <v/>
      </c>
      <c r="W2944" t="str">
        <f t="shared" si="504"/>
        <v/>
      </c>
      <c r="X2944" t="str">
        <f t="shared" si="505"/>
        <v/>
      </c>
    </row>
    <row r="2945" spans="14:24" x14ac:dyDescent="0.55000000000000004">
      <c r="N2945" t="str">
        <f t="shared" si="495"/>
        <v/>
      </c>
      <c r="O2945" t="str">
        <f t="shared" si="496"/>
        <v/>
      </c>
      <c r="P2945" t="str">
        <f t="shared" si="497"/>
        <v/>
      </c>
      <c r="Q2945" t="str">
        <f t="shared" si="498"/>
        <v/>
      </c>
      <c r="R2945" t="str">
        <f t="shared" si="499"/>
        <v/>
      </c>
      <c r="S2945" t="str">
        <f t="shared" si="500"/>
        <v/>
      </c>
      <c r="T2945" t="str">
        <f t="shared" si="501"/>
        <v/>
      </c>
      <c r="U2945" t="str">
        <f t="shared" si="502"/>
        <v/>
      </c>
      <c r="V2945" t="str">
        <f t="shared" si="503"/>
        <v/>
      </c>
      <c r="W2945" t="str">
        <f t="shared" si="504"/>
        <v/>
      </c>
      <c r="X2945" t="str">
        <f t="shared" si="505"/>
        <v/>
      </c>
    </row>
    <row r="2946" spans="14:24" x14ac:dyDescent="0.55000000000000004">
      <c r="N2946" t="str">
        <f t="shared" si="495"/>
        <v/>
      </c>
      <c r="O2946" t="str">
        <f t="shared" si="496"/>
        <v/>
      </c>
      <c r="P2946" t="str">
        <f t="shared" si="497"/>
        <v/>
      </c>
      <c r="Q2946" t="str">
        <f t="shared" si="498"/>
        <v/>
      </c>
      <c r="R2946" t="str">
        <f t="shared" si="499"/>
        <v/>
      </c>
      <c r="S2946" t="str">
        <f t="shared" si="500"/>
        <v/>
      </c>
      <c r="T2946" t="str">
        <f t="shared" si="501"/>
        <v/>
      </c>
      <c r="U2946" t="str">
        <f t="shared" si="502"/>
        <v/>
      </c>
      <c r="V2946" t="str">
        <f t="shared" si="503"/>
        <v/>
      </c>
      <c r="W2946" t="str">
        <f t="shared" si="504"/>
        <v/>
      </c>
      <c r="X2946" t="str">
        <f t="shared" si="505"/>
        <v/>
      </c>
    </row>
    <row r="2947" spans="14:24" x14ac:dyDescent="0.55000000000000004">
      <c r="N2947" t="str">
        <f t="shared" ref="N2947:N3000" si="506">IFERROR(LEFT($C2947,FIND("　",$C2947)-1),"")</f>
        <v/>
      </c>
      <c r="O2947" t="str">
        <f t="shared" ref="O2947:O3000" si="507">IFERROR(RIGHT($C2947,LEN($C2947)-FIND("　",$C2947)),"")</f>
        <v/>
      </c>
      <c r="P2947" t="str">
        <f t="shared" ref="P2947:P3000" si="508">IFERROR(DBCS(LEFT($D2947,FIND(" ",$D2947)-1)),"")</f>
        <v/>
      </c>
      <c r="Q2947" t="str">
        <f t="shared" ref="Q2947:Q3000" si="509">IFERROR(DBCS(RIGHT($D2947,LEN($D2947)-FIND(" ",$D2947))),"")</f>
        <v/>
      </c>
      <c r="R2947" t="str">
        <f t="shared" ref="R2947:R3000" si="510">IFERROR(IF(AND(129&lt;VALUE($T2947),VALUE($T2947)&lt;=401),$F2947,$F2947+1),"")</f>
        <v/>
      </c>
      <c r="S2947" t="str">
        <f t="shared" ref="S2947:S3000" si="511">IF($E2947="","",IF(LEFT($E2947,1)="9","19"&amp;LEFT($E2947,2),"20"&amp;LEFT($E2947,2)))</f>
        <v/>
      </c>
      <c r="T2947" t="str">
        <f t="shared" ref="T2947:T3000" si="512">IFERROR(RIGHT($E2947,4),"")</f>
        <v/>
      </c>
      <c r="U2947" t="str">
        <f t="shared" ref="U2947:U3000" si="513">IF($S2947="","",$S2947&amp;"/"&amp;LEFT($T2947,2)&amp;"/"&amp;RIGHT($T2947,2))</f>
        <v/>
      </c>
      <c r="V2947" t="str">
        <f t="shared" ref="V2947:V3000" si="514">IFERROR(IF($G2947="北海道",$G2947,LEFT($G2947,LEN($G2947)-1)),"")</f>
        <v/>
      </c>
      <c r="W2947" t="str">
        <f t="shared" ref="W2947:W3000" si="515">IF($H2947="","",RIGHT(100000000000+$H2947,11))</f>
        <v/>
      </c>
      <c r="X2947" t="str">
        <f t="shared" ref="X2947:X3000" si="516">IFERROR(LEFT($A2947,FIND("大学",$A2947))&amp;RIGHT($A2947,LEN($A2947)-FIND("大学",$A2947)-1),"")</f>
        <v/>
      </c>
    </row>
    <row r="2948" spans="14:24" x14ac:dyDescent="0.55000000000000004">
      <c r="N2948" t="str">
        <f t="shared" si="506"/>
        <v/>
      </c>
      <c r="O2948" t="str">
        <f t="shared" si="507"/>
        <v/>
      </c>
      <c r="P2948" t="str">
        <f t="shared" si="508"/>
        <v/>
      </c>
      <c r="Q2948" t="str">
        <f t="shared" si="509"/>
        <v/>
      </c>
      <c r="R2948" t="str">
        <f t="shared" si="510"/>
        <v/>
      </c>
      <c r="S2948" t="str">
        <f t="shared" si="511"/>
        <v/>
      </c>
      <c r="T2948" t="str">
        <f t="shared" si="512"/>
        <v/>
      </c>
      <c r="U2948" t="str">
        <f t="shared" si="513"/>
        <v/>
      </c>
      <c r="V2948" t="str">
        <f t="shared" si="514"/>
        <v/>
      </c>
      <c r="W2948" t="str">
        <f t="shared" si="515"/>
        <v/>
      </c>
      <c r="X2948" t="str">
        <f t="shared" si="516"/>
        <v/>
      </c>
    </row>
    <row r="2949" spans="14:24" x14ac:dyDescent="0.55000000000000004">
      <c r="N2949" t="str">
        <f t="shared" si="506"/>
        <v/>
      </c>
      <c r="O2949" t="str">
        <f t="shared" si="507"/>
        <v/>
      </c>
      <c r="P2949" t="str">
        <f t="shared" si="508"/>
        <v/>
      </c>
      <c r="Q2949" t="str">
        <f t="shared" si="509"/>
        <v/>
      </c>
      <c r="R2949" t="str">
        <f t="shared" si="510"/>
        <v/>
      </c>
      <c r="S2949" t="str">
        <f t="shared" si="511"/>
        <v/>
      </c>
      <c r="T2949" t="str">
        <f t="shared" si="512"/>
        <v/>
      </c>
      <c r="U2949" t="str">
        <f t="shared" si="513"/>
        <v/>
      </c>
      <c r="V2949" t="str">
        <f t="shared" si="514"/>
        <v/>
      </c>
      <c r="W2949" t="str">
        <f t="shared" si="515"/>
        <v/>
      </c>
      <c r="X2949" t="str">
        <f t="shared" si="516"/>
        <v/>
      </c>
    </row>
    <row r="2950" spans="14:24" x14ac:dyDescent="0.55000000000000004">
      <c r="N2950" t="str">
        <f t="shared" si="506"/>
        <v/>
      </c>
      <c r="O2950" t="str">
        <f t="shared" si="507"/>
        <v/>
      </c>
      <c r="P2950" t="str">
        <f t="shared" si="508"/>
        <v/>
      </c>
      <c r="Q2950" t="str">
        <f t="shared" si="509"/>
        <v/>
      </c>
      <c r="R2950" t="str">
        <f t="shared" si="510"/>
        <v/>
      </c>
      <c r="S2950" t="str">
        <f t="shared" si="511"/>
        <v/>
      </c>
      <c r="T2950" t="str">
        <f t="shared" si="512"/>
        <v/>
      </c>
      <c r="U2950" t="str">
        <f t="shared" si="513"/>
        <v/>
      </c>
      <c r="V2950" t="str">
        <f t="shared" si="514"/>
        <v/>
      </c>
      <c r="W2950" t="str">
        <f t="shared" si="515"/>
        <v/>
      </c>
      <c r="X2950" t="str">
        <f t="shared" si="516"/>
        <v/>
      </c>
    </row>
    <row r="2951" spans="14:24" x14ac:dyDescent="0.55000000000000004">
      <c r="N2951" t="str">
        <f t="shared" si="506"/>
        <v/>
      </c>
      <c r="O2951" t="str">
        <f t="shared" si="507"/>
        <v/>
      </c>
      <c r="P2951" t="str">
        <f t="shared" si="508"/>
        <v/>
      </c>
      <c r="Q2951" t="str">
        <f t="shared" si="509"/>
        <v/>
      </c>
      <c r="R2951" t="str">
        <f t="shared" si="510"/>
        <v/>
      </c>
      <c r="S2951" t="str">
        <f t="shared" si="511"/>
        <v/>
      </c>
      <c r="T2951" t="str">
        <f t="shared" si="512"/>
        <v/>
      </c>
      <c r="U2951" t="str">
        <f t="shared" si="513"/>
        <v/>
      </c>
      <c r="V2951" t="str">
        <f t="shared" si="514"/>
        <v/>
      </c>
      <c r="W2951" t="str">
        <f t="shared" si="515"/>
        <v/>
      </c>
      <c r="X2951" t="str">
        <f t="shared" si="516"/>
        <v/>
      </c>
    </row>
    <row r="2952" spans="14:24" x14ac:dyDescent="0.55000000000000004">
      <c r="N2952" t="str">
        <f t="shared" si="506"/>
        <v/>
      </c>
      <c r="O2952" t="str">
        <f t="shared" si="507"/>
        <v/>
      </c>
      <c r="P2952" t="str">
        <f t="shared" si="508"/>
        <v/>
      </c>
      <c r="Q2952" t="str">
        <f t="shared" si="509"/>
        <v/>
      </c>
      <c r="R2952" t="str">
        <f t="shared" si="510"/>
        <v/>
      </c>
      <c r="S2952" t="str">
        <f t="shared" si="511"/>
        <v/>
      </c>
      <c r="T2952" t="str">
        <f t="shared" si="512"/>
        <v/>
      </c>
      <c r="U2952" t="str">
        <f t="shared" si="513"/>
        <v/>
      </c>
      <c r="V2952" t="str">
        <f t="shared" si="514"/>
        <v/>
      </c>
      <c r="W2952" t="str">
        <f t="shared" si="515"/>
        <v/>
      </c>
      <c r="X2952" t="str">
        <f t="shared" si="516"/>
        <v/>
      </c>
    </row>
    <row r="2953" spans="14:24" x14ac:dyDescent="0.55000000000000004">
      <c r="N2953" t="str">
        <f t="shared" si="506"/>
        <v/>
      </c>
      <c r="O2953" t="str">
        <f t="shared" si="507"/>
        <v/>
      </c>
      <c r="P2953" t="str">
        <f t="shared" si="508"/>
        <v/>
      </c>
      <c r="Q2953" t="str">
        <f t="shared" si="509"/>
        <v/>
      </c>
      <c r="R2953" t="str">
        <f t="shared" si="510"/>
        <v/>
      </c>
      <c r="S2953" t="str">
        <f t="shared" si="511"/>
        <v/>
      </c>
      <c r="T2953" t="str">
        <f t="shared" si="512"/>
        <v/>
      </c>
      <c r="U2953" t="str">
        <f t="shared" si="513"/>
        <v/>
      </c>
      <c r="V2953" t="str">
        <f t="shared" si="514"/>
        <v/>
      </c>
      <c r="W2953" t="str">
        <f t="shared" si="515"/>
        <v/>
      </c>
      <c r="X2953" t="str">
        <f t="shared" si="516"/>
        <v/>
      </c>
    </row>
    <row r="2954" spans="14:24" x14ac:dyDescent="0.55000000000000004">
      <c r="N2954" t="str">
        <f t="shared" si="506"/>
        <v/>
      </c>
      <c r="O2954" t="str">
        <f t="shared" si="507"/>
        <v/>
      </c>
      <c r="P2954" t="str">
        <f t="shared" si="508"/>
        <v/>
      </c>
      <c r="Q2954" t="str">
        <f t="shared" si="509"/>
        <v/>
      </c>
      <c r="R2954" t="str">
        <f t="shared" si="510"/>
        <v/>
      </c>
      <c r="S2954" t="str">
        <f t="shared" si="511"/>
        <v/>
      </c>
      <c r="T2954" t="str">
        <f t="shared" si="512"/>
        <v/>
      </c>
      <c r="U2954" t="str">
        <f t="shared" si="513"/>
        <v/>
      </c>
      <c r="V2954" t="str">
        <f t="shared" si="514"/>
        <v/>
      </c>
      <c r="W2954" t="str">
        <f t="shared" si="515"/>
        <v/>
      </c>
      <c r="X2954" t="str">
        <f t="shared" si="516"/>
        <v/>
      </c>
    </row>
    <row r="2955" spans="14:24" x14ac:dyDescent="0.55000000000000004">
      <c r="N2955" t="str">
        <f t="shared" si="506"/>
        <v/>
      </c>
      <c r="O2955" t="str">
        <f t="shared" si="507"/>
        <v/>
      </c>
      <c r="P2955" t="str">
        <f t="shared" si="508"/>
        <v/>
      </c>
      <c r="Q2955" t="str">
        <f t="shared" si="509"/>
        <v/>
      </c>
      <c r="R2955" t="str">
        <f t="shared" si="510"/>
        <v/>
      </c>
      <c r="S2955" t="str">
        <f t="shared" si="511"/>
        <v/>
      </c>
      <c r="T2955" t="str">
        <f t="shared" si="512"/>
        <v/>
      </c>
      <c r="U2955" t="str">
        <f t="shared" si="513"/>
        <v/>
      </c>
      <c r="V2955" t="str">
        <f t="shared" si="514"/>
        <v/>
      </c>
      <c r="W2955" t="str">
        <f t="shared" si="515"/>
        <v/>
      </c>
      <c r="X2955" t="str">
        <f t="shared" si="516"/>
        <v/>
      </c>
    </row>
    <row r="2956" spans="14:24" x14ac:dyDescent="0.55000000000000004">
      <c r="N2956" t="str">
        <f t="shared" si="506"/>
        <v/>
      </c>
      <c r="O2956" t="str">
        <f t="shared" si="507"/>
        <v/>
      </c>
      <c r="P2956" t="str">
        <f t="shared" si="508"/>
        <v/>
      </c>
      <c r="Q2956" t="str">
        <f t="shared" si="509"/>
        <v/>
      </c>
      <c r="R2956" t="str">
        <f t="shared" si="510"/>
        <v/>
      </c>
      <c r="S2956" t="str">
        <f t="shared" si="511"/>
        <v/>
      </c>
      <c r="T2956" t="str">
        <f t="shared" si="512"/>
        <v/>
      </c>
      <c r="U2956" t="str">
        <f t="shared" si="513"/>
        <v/>
      </c>
      <c r="V2956" t="str">
        <f t="shared" si="514"/>
        <v/>
      </c>
      <c r="W2956" t="str">
        <f t="shared" si="515"/>
        <v/>
      </c>
      <c r="X2956" t="str">
        <f t="shared" si="516"/>
        <v/>
      </c>
    </row>
    <row r="2957" spans="14:24" x14ac:dyDescent="0.55000000000000004">
      <c r="N2957" t="str">
        <f t="shared" si="506"/>
        <v/>
      </c>
      <c r="O2957" t="str">
        <f t="shared" si="507"/>
        <v/>
      </c>
      <c r="P2957" t="str">
        <f t="shared" si="508"/>
        <v/>
      </c>
      <c r="Q2957" t="str">
        <f t="shared" si="509"/>
        <v/>
      </c>
      <c r="R2957" t="str">
        <f t="shared" si="510"/>
        <v/>
      </c>
      <c r="S2957" t="str">
        <f t="shared" si="511"/>
        <v/>
      </c>
      <c r="T2957" t="str">
        <f t="shared" si="512"/>
        <v/>
      </c>
      <c r="U2957" t="str">
        <f t="shared" si="513"/>
        <v/>
      </c>
      <c r="V2957" t="str">
        <f t="shared" si="514"/>
        <v/>
      </c>
      <c r="W2957" t="str">
        <f t="shared" si="515"/>
        <v/>
      </c>
      <c r="X2957" t="str">
        <f t="shared" si="516"/>
        <v/>
      </c>
    </row>
    <row r="2958" spans="14:24" x14ac:dyDescent="0.55000000000000004">
      <c r="N2958" t="str">
        <f t="shared" si="506"/>
        <v/>
      </c>
      <c r="O2958" t="str">
        <f t="shared" si="507"/>
        <v/>
      </c>
      <c r="P2958" t="str">
        <f t="shared" si="508"/>
        <v/>
      </c>
      <c r="Q2958" t="str">
        <f t="shared" si="509"/>
        <v/>
      </c>
      <c r="R2958" t="str">
        <f t="shared" si="510"/>
        <v/>
      </c>
      <c r="S2958" t="str">
        <f t="shared" si="511"/>
        <v/>
      </c>
      <c r="T2958" t="str">
        <f t="shared" si="512"/>
        <v/>
      </c>
      <c r="U2958" t="str">
        <f t="shared" si="513"/>
        <v/>
      </c>
      <c r="V2958" t="str">
        <f t="shared" si="514"/>
        <v/>
      </c>
      <c r="W2958" t="str">
        <f t="shared" si="515"/>
        <v/>
      </c>
      <c r="X2958" t="str">
        <f t="shared" si="516"/>
        <v/>
      </c>
    </row>
    <row r="2959" spans="14:24" x14ac:dyDescent="0.55000000000000004">
      <c r="N2959" t="str">
        <f t="shared" si="506"/>
        <v/>
      </c>
      <c r="O2959" t="str">
        <f t="shared" si="507"/>
        <v/>
      </c>
      <c r="P2959" t="str">
        <f t="shared" si="508"/>
        <v/>
      </c>
      <c r="Q2959" t="str">
        <f t="shared" si="509"/>
        <v/>
      </c>
      <c r="R2959" t="str">
        <f t="shared" si="510"/>
        <v/>
      </c>
      <c r="S2959" t="str">
        <f t="shared" si="511"/>
        <v/>
      </c>
      <c r="T2959" t="str">
        <f t="shared" si="512"/>
        <v/>
      </c>
      <c r="U2959" t="str">
        <f t="shared" si="513"/>
        <v/>
      </c>
      <c r="V2959" t="str">
        <f t="shared" si="514"/>
        <v/>
      </c>
      <c r="W2959" t="str">
        <f t="shared" si="515"/>
        <v/>
      </c>
      <c r="X2959" t="str">
        <f t="shared" si="516"/>
        <v/>
      </c>
    </row>
    <row r="2960" spans="14:24" x14ac:dyDescent="0.55000000000000004">
      <c r="N2960" t="str">
        <f t="shared" si="506"/>
        <v/>
      </c>
      <c r="O2960" t="str">
        <f t="shared" si="507"/>
        <v/>
      </c>
      <c r="P2960" t="str">
        <f t="shared" si="508"/>
        <v/>
      </c>
      <c r="Q2960" t="str">
        <f t="shared" si="509"/>
        <v/>
      </c>
      <c r="R2960" t="str">
        <f t="shared" si="510"/>
        <v/>
      </c>
      <c r="S2960" t="str">
        <f t="shared" si="511"/>
        <v/>
      </c>
      <c r="T2960" t="str">
        <f t="shared" si="512"/>
        <v/>
      </c>
      <c r="U2960" t="str">
        <f t="shared" si="513"/>
        <v/>
      </c>
      <c r="V2960" t="str">
        <f t="shared" si="514"/>
        <v/>
      </c>
      <c r="W2960" t="str">
        <f t="shared" si="515"/>
        <v/>
      </c>
      <c r="X2960" t="str">
        <f t="shared" si="516"/>
        <v/>
      </c>
    </row>
    <row r="2961" spans="14:24" x14ac:dyDescent="0.55000000000000004">
      <c r="N2961" t="str">
        <f t="shared" si="506"/>
        <v/>
      </c>
      <c r="O2961" t="str">
        <f t="shared" si="507"/>
        <v/>
      </c>
      <c r="P2961" t="str">
        <f t="shared" si="508"/>
        <v/>
      </c>
      <c r="Q2961" t="str">
        <f t="shared" si="509"/>
        <v/>
      </c>
      <c r="R2961" t="str">
        <f t="shared" si="510"/>
        <v/>
      </c>
      <c r="S2961" t="str">
        <f t="shared" si="511"/>
        <v/>
      </c>
      <c r="T2961" t="str">
        <f t="shared" si="512"/>
        <v/>
      </c>
      <c r="U2961" t="str">
        <f t="shared" si="513"/>
        <v/>
      </c>
      <c r="V2961" t="str">
        <f t="shared" si="514"/>
        <v/>
      </c>
      <c r="W2961" t="str">
        <f t="shared" si="515"/>
        <v/>
      </c>
      <c r="X2961" t="str">
        <f t="shared" si="516"/>
        <v/>
      </c>
    </row>
    <row r="2962" spans="14:24" x14ac:dyDescent="0.55000000000000004">
      <c r="N2962" t="str">
        <f t="shared" si="506"/>
        <v/>
      </c>
      <c r="O2962" t="str">
        <f t="shared" si="507"/>
        <v/>
      </c>
      <c r="P2962" t="str">
        <f t="shared" si="508"/>
        <v/>
      </c>
      <c r="Q2962" t="str">
        <f t="shared" si="509"/>
        <v/>
      </c>
      <c r="R2962" t="str">
        <f t="shared" si="510"/>
        <v/>
      </c>
      <c r="S2962" t="str">
        <f t="shared" si="511"/>
        <v/>
      </c>
      <c r="T2962" t="str">
        <f t="shared" si="512"/>
        <v/>
      </c>
      <c r="U2962" t="str">
        <f t="shared" si="513"/>
        <v/>
      </c>
      <c r="V2962" t="str">
        <f t="shared" si="514"/>
        <v/>
      </c>
      <c r="W2962" t="str">
        <f t="shared" si="515"/>
        <v/>
      </c>
      <c r="X2962" t="str">
        <f t="shared" si="516"/>
        <v/>
      </c>
    </row>
    <row r="2963" spans="14:24" x14ac:dyDescent="0.55000000000000004">
      <c r="N2963" t="str">
        <f t="shared" si="506"/>
        <v/>
      </c>
      <c r="O2963" t="str">
        <f t="shared" si="507"/>
        <v/>
      </c>
      <c r="P2963" t="str">
        <f t="shared" si="508"/>
        <v/>
      </c>
      <c r="Q2963" t="str">
        <f t="shared" si="509"/>
        <v/>
      </c>
      <c r="R2963" t="str">
        <f t="shared" si="510"/>
        <v/>
      </c>
      <c r="S2963" t="str">
        <f t="shared" si="511"/>
        <v/>
      </c>
      <c r="T2963" t="str">
        <f t="shared" si="512"/>
        <v/>
      </c>
      <c r="U2963" t="str">
        <f t="shared" si="513"/>
        <v/>
      </c>
      <c r="V2963" t="str">
        <f t="shared" si="514"/>
        <v/>
      </c>
      <c r="W2963" t="str">
        <f t="shared" si="515"/>
        <v/>
      </c>
      <c r="X2963" t="str">
        <f t="shared" si="516"/>
        <v/>
      </c>
    </row>
    <row r="2964" spans="14:24" x14ac:dyDescent="0.55000000000000004">
      <c r="N2964" t="str">
        <f t="shared" si="506"/>
        <v/>
      </c>
      <c r="O2964" t="str">
        <f t="shared" si="507"/>
        <v/>
      </c>
      <c r="P2964" t="str">
        <f t="shared" si="508"/>
        <v/>
      </c>
      <c r="Q2964" t="str">
        <f t="shared" si="509"/>
        <v/>
      </c>
      <c r="R2964" t="str">
        <f t="shared" si="510"/>
        <v/>
      </c>
      <c r="S2964" t="str">
        <f t="shared" si="511"/>
        <v/>
      </c>
      <c r="T2964" t="str">
        <f t="shared" si="512"/>
        <v/>
      </c>
      <c r="U2964" t="str">
        <f t="shared" si="513"/>
        <v/>
      </c>
      <c r="V2964" t="str">
        <f t="shared" si="514"/>
        <v/>
      </c>
      <c r="W2964" t="str">
        <f t="shared" si="515"/>
        <v/>
      </c>
      <c r="X2964" t="str">
        <f t="shared" si="516"/>
        <v/>
      </c>
    </row>
    <row r="2965" spans="14:24" x14ac:dyDescent="0.55000000000000004">
      <c r="N2965" t="str">
        <f t="shared" si="506"/>
        <v/>
      </c>
      <c r="O2965" t="str">
        <f t="shared" si="507"/>
        <v/>
      </c>
      <c r="P2965" t="str">
        <f t="shared" si="508"/>
        <v/>
      </c>
      <c r="Q2965" t="str">
        <f t="shared" si="509"/>
        <v/>
      </c>
      <c r="R2965" t="str">
        <f t="shared" si="510"/>
        <v/>
      </c>
      <c r="S2965" t="str">
        <f t="shared" si="511"/>
        <v/>
      </c>
      <c r="T2965" t="str">
        <f t="shared" si="512"/>
        <v/>
      </c>
      <c r="U2965" t="str">
        <f t="shared" si="513"/>
        <v/>
      </c>
      <c r="V2965" t="str">
        <f t="shared" si="514"/>
        <v/>
      </c>
      <c r="W2965" t="str">
        <f t="shared" si="515"/>
        <v/>
      </c>
      <c r="X2965" t="str">
        <f t="shared" si="516"/>
        <v/>
      </c>
    </row>
    <row r="2966" spans="14:24" x14ac:dyDescent="0.55000000000000004">
      <c r="N2966" t="str">
        <f t="shared" si="506"/>
        <v/>
      </c>
      <c r="O2966" t="str">
        <f t="shared" si="507"/>
        <v/>
      </c>
      <c r="P2966" t="str">
        <f t="shared" si="508"/>
        <v/>
      </c>
      <c r="Q2966" t="str">
        <f t="shared" si="509"/>
        <v/>
      </c>
      <c r="R2966" t="str">
        <f t="shared" si="510"/>
        <v/>
      </c>
      <c r="S2966" t="str">
        <f t="shared" si="511"/>
        <v/>
      </c>
      <c r="T2966" t="str">
        <f t="shared" si="512"/>
        <v/>
      </c>
      <c r="U2966" t="str">
        <f t="shared" si="513"/>
        <v/>
      </c>
      <c r="V2966" t="str">
        <f t="shared" si="514"/>
        <v/>
      </c>
      <c r="W2966" t="str">
        <f t="shared" si="515"/>
        <v/>
      </c>
      <c r="X2966" t="str">
        <f t="shared" si="516"/>
        <v/>
      </c>
    </row>
    <row r="2967" spans="14:24" x14ac:dyDescent="0.55000000000000004">
      <c r="N2967" t="str">
        <f t="shared" si="506"/>
        <v/>
      </c>
      <c r="O2967" t="str">
        <f t="shared" si="507"/>
        <v/>
      </c>
      <c r="P2967" t="str">
        <f t="shared" si="508"/>
        <v/>
      </c>
      <c r="Q2967" t="str">
        <f t="shared" si="509"/>
        <v/>
      </c>
      <c r="R2967" t="str">
        <f t="shared" si="510"/>
        <v/>
      </c>
      <c r="S2967" t="str">
        <f t="shared" si="511"/>
        <v/>
      </c>
      <c r="T2967" t="str">
        <f t="shared" si="512"/>
        <v/>
      </c>
      <c r="U2967" t="str">
        <f t="shared" si="513"/>
        <v/>
      </c>
      <c r="V2967" t="str">
        <f t="shared" si="514"/>
        <v/>
      </c>
      <c r="W2967" t="str">
        <f t="shared" si="515"/>
        <v/>
      </c>
      <c r="X2967" t="str">
        <f t="shared" si="516"/>
        <v/>
      </c>
    </row>
    <row r="2968" spans="14:24" x14ac:dyDescent="0.55000000000000004">
      <c r="N2968" t="str">
        <f t="shared" si="506"/>
        <v/>
      </c>
      <c r="O2968" t="str">
        <f t="shared" si="507"/>
        <v/>
      </c>
      <c r="P2968" t="str">
        <f t="shared" si="508"/>
        <v/>
      </c>
      <c r="Q2968" t="str">
        <f t="shared" si="509"/>
        <v/>
      </c>
      <c r="R2968" t="str">
        <f t="shared" si="510"/>
        <v/>
      </c>
      <c r="S2968" t="str">
        <f t="shared" si="511"/>
        <v/>
      </c>
      <c r="T2968" t="str">
        <f t="shared" si="512"/>
        <v/>
      </c>
      <c r="U2968" t="str">
        <f t="shared" si="513"/>
        <v/>
      </c>
      <c r="V2968" t="str">
        <f t="shared" si="514"/>
        <v/>
      </c>
      <c r="W2968" t="str">
        <f t="shared" si="515"/>
        <v/>
      </c>
      <c r="X2968" t="str">
        <f t="shared" si="516"/>
        <v/>
      </c>
    </row>
    <row r="2969" spans="14:24" x14ac:dyDescent="0.55000000000000004">
      <c r="N2969" t="str">
        <f t="shared" si="506"/>
        <v/>
      </c>
      <c r="O2969" t="str">
        <f t="shared" si="507"/>
        <v/>
      </c>
      <c r="P2969" t="str">
        <f t="shared" si="508"/>
        <v/>
      </c>
      <c r="Q2969" t="str">
        <f t="shared" si="509"/>
        <v/>
      </c>
      <c r="R2969" t="str">
        <f t="shared" si="510"/>
        <v/>
      </c>
      <c r="S2969" t="str">
        <f t="shared" si="511"/>
        <v/>
      </c>
      <c r="T2969" t="str">
        <f t="shared" si="512"/>
        <v/>
      </c>
      <c r="U2969" t="str">
        <f t="shared" si="513"/>
        <v/>
      </c>
      <c r="V2969" t="str">
        <f t="shared" si="514"/>
        <v/>
      </c>
      <c r="W2969" t="str">
        <f t="shared" si="515"/>
        <v/>
      </c>
      <c r="X2969" t="str">
        <f t="shared" si="516"/>
        <v/>
      </c>
    </row>
    <row r="2970" spans="14:24" x14ac:dyDescent="0.55000000000000004">
      <c r="N2970" t="str">
        <f t="shared" si="506"/>
        <v/>
      </c>
      <c r="O2970" t="str">
        <f t="shared" si="507"/>
        <v/>
      </c>
      <c r="P2970" t="str">
        <f t="shared" si="508"/>
        <v/>
      </c>
      <c r="Q2970" t="str">
        <f t="shared" si="509"/>
        <v/>
      </c>
      <c r="R2970" t="str">
        <f t="shared" si="510"/>
        <v/>
      </c>
      <c r="S2970" t="str">
        <f t="shared" si="511"/>
        <v/>
      </c>
      <c r="T2970" t="str">
        <f t="shared" si="512"/>
        <v/>
      </c>
      <c r="U2970" t="str">
        <f t="shared" si="513"/>
        <v/>
      </c>
      <c r="V2970" t="str">
        <f t="shared" si="514"/>
        <v/>
      </c>
      <c r="W2970" t="str">
        <f t="shared" si="515"/>
        <v/>
      </c>
      <c r="X2970" t="str">
        <f t="shared" si="516"/>
        <v/>
      </c>
    </row>
    <row r="2971" spans="14:24" x14ac:dyDescent="0.55000000000000004">
      <c r="N2971" t="str">
        <f t="shared" si="506"/>
        <v/>
      </c>
      <c r="O2971" t="str">
        <f t="shared" si="507"/>
        <v/>
      </c>
      <c r="P2971" t="str">
        <f t="shared" si="508"/>
        <v/>
      </c>
      <c r="Q2971" t="str">
        <f t="shared" si="509"/>
        <v/>
      </c>
      <c r="R2971" t="str">
        <f t="shared" si="510"/>
        <v/>
      </c>
      <c r="S2971" t="str">
        <f t="shared" si="511"/>
        <v/>
      </c>
      <c r="T2971" t="str">
        <f t="shared" si="512"/>
        <v/>
      </c>
      <c r="U2971" t="str">
        <f t="shared" si="513"/>
        <v/>
      </c>
      <c r="V2971" t="str">
        <f t="shared" si="514"/>
        <v/>
      </c>
      <c r="W2971" t="str">
        <f t="shared" si="515"/>
        <v/>
      </c>
      <c r="X2971" t="str">
        <f t="shared" si="516"/>
        <v/>
      </c>
    </row>
    <row r="2972" spans="14:24" x14ac:dyDescent="0.55000000000000004">
      <c r="N2972" t="str">
        <f t="shared" si="506"/>
        <v/>
      </c>
      <c r="O2972" t="str">
        <f t="shared" si="507"/>
        <v/>
      </c>
      <c r="P2972" t="str">
        <f t="shared" si="508"/>
        <v/>
      </c>
      <c r="Q2972" t="str">
        <f t="shared" si="509"/>
        <v/>
      </c>
      <c r="R2972" t="str">
        <f t="shared" si="510"/>
        <v/>
      </c>
      <c r="S2972" t="str">
        <f t="shared" si="511"/>
        <v/>
      </c>
      <c r="T2972" t="str">
        <f t="shared" si="512"/>
        <v/>
      </c>
      <c r="U2972" t="str">
        <f t="shared" si="513"/>
        <v/>
      </c>
      <c r="V2972" t="str">
        <f t="shared" si="514"/>
        <v/>
      </c>
      <c r="W2972" t="str">
        <f t="shared" si="515"/>
        <v/>
      </c>
      <c r="X2972" t="str">
        <f t="shared" si="516"/>
        <v/>
      </c>
    </row>
    <row r="2973" spans="14:24" x14ac:dyDescent="0.55000000000000004">
      <c r="N2973" t="str">
        <f t="shared" si="506"/>
        <v/>
      </c>
      <c r="O2973" t="str">
        <f t="shared" si="507"/>
        <v/>
      </c>
      <c r="P2973" t="str">
        <f t="shared" si="508"/>
        <v/>
      </c>
      <c r="Q2973" t="str">
        <f t="shared" si="509"/>
        <v/>
      </c>
      <c r="R2973" t="str">
        <f t="shared" si="510"/>
        <v/>
      </c>
      <c r="S2973" t="str">
        <f t="shared" si="511"/>
        <v/>
      </c>
      <c r="T2973" t="str">
        <f t="shared" si="512"/>
        <v/>
      </c>
      <c r="U2973" t="str">
        <f t="shared" si="513"/>
        <v/>
      </c>
      <c r="V2973" t="str">
        <f t="shared" si="514"/>
        <v/>
      </c>
      <c r="W2973" t="str">
        <f t="shared" si="515"/>
        <v/>
      </c>
      <c r="X2973" t="str">
        <f t="shared" si="516"/>
        <v/>
      </c>
    </row>
    <row r="2974" spans="14:24" x14ac:dyDescent="0.55000000000000004">
      <c r="N2974" t="str">
        <f t="shared" si="506"/>
        <v/>
      </c>
      <c r="O2974" t="str">
        <f t="shared" si="507"/>
        <v/>
      </c>
      <c r="P2974" t="str">
        <f t="shared" si="508"/>
        <v/>
      </c>
      <c r="Q2974" t="str">
        <f t="shared" si="509"/>
        <v/>
      </c>
      <c r="R2974" t="str">
        <f t="shared" si="510"/>
        <v/>
      </c>
      <c r="S2974" t="str">
        <f t="shared" si="511"/>
        <v/>
      </c>
      <c r="T2974" t="str">
        <f t="shared" si="512"/>
        <v/>
      </c>
      <c r="U2974" t="str">
        <f t="shared" si="513"/>
        <v/>
      </c>
      <c r="V2974" t="str">
        <f t="shared" si="514"/>
        <v/>
      </c>
      <c r="W2974" t="str">
        <f t="shared" si="515"/>
        <v/>
      </c>
      <c r="X2974" t="str">
        <f t="shared" si="516"/>
        <v/>
      </c>
    </row>
    <row r="2975" spans="14:24" x14ac:dyDescent="0.55000000000000004">
      <c r="N2975" t="str">
        <f t="shared" si="506"/>
        <v/>
      </c>
      <c r="O2975" t="str">
        <f t="shared" si="507"/>
        <v/>
      </c>
      <c r="P2975" t="str">
        <f t="shared" si="508"/>
        <v/>
      </c>
      <c r="Q2975" t="str">
        <f t="shared" si="509"/>
        <v/>
      </c>
      <c r="R2975" t="str">
        <f t="shared" si="510"/>
        <v/>
      </c>
      <c r="S2975" t="str">
        <f t="shared" si="511"/>
        <v/>
      </c>
      <c r="T2975" t="str">
        <f t="shared" si="512"/>
        <v/>
      </c>
      <c r="U2975" t="str">
        <f t="shared" si="513"/>
        <v/>
      </c>
      <c r="V2975" t="str">
        <f t="shared" si="514"/>
        <v/>
      </c>
      <c r="W2975" t="str">
        <f t="shared" si="515"/>
        <v/>
      </c>
      <c r="X2975" t="str">
        <f t="shared" si="516"/>
        <v/>
      </c>
    </row>
    <row r="2976" spans="14:24" x14ac:dyDescent="0.55000000000000004">
      <c r="N2976" t="str">
        <f t="shared" si="506"/>
        <v/>
      </c>
      <c r="O2976" t="str">
        <f t="shared" si="507"/>
        <v/>
      </c>
      <c r="P2976" t="str">
        <f t="shared" si="508"/>
        <v/>
      </c>
      <c r="Q2976" t="str">
        <f t="shared" si="509"/>
        <v/>
      </c>
      <c r="R2976" t="str">
        <f t="shared" si="510"/>
        <v/>
      </c>
      <c r="S2976" t="str">
        <f t="shared" si="511"/>
        <v/>
      </c>
      <c r="T2976" t="str">
        <f t="shared" si="512"/>
        <v/>
      </c>
      <c r="U2976" t="str">
        <f t="shared" si="513"/>
        <v/>
      </c>
      <c r="V2976" t="str">
        <f t="shared" si="514"/>
        <v/>
      </c>
      <c r="W2976" t="str">
        <f t="shared" si="515"/>
        <v/>
      </c>
      <c r="X2976" t="str">
        <f t="shared" si="516"/>
        <v/>
      </c>
    </row>
    <row r="2977" spans="14:24" x14ac:dyDescent="0.55000000000000004">
      <c r="N2977" t="str">
        <f t="shared" si="506"/>
        <v/>
      </c>
      <c r="O2977" t="str">
        <f t="shared" si="507"/>
        <v/>
      </c>
      <c r="P2977" t="str">
        <f t="shared" si="508"/>
        <v/>
      </c>
      <c r="Q2977" t="str">
        <f t="shared" si="509"/>
        <v/>
      </c>
      <c r="R2977" t="str">
        <f t="shared" si="510"/>
        <v/>
      </c>
      <c r="S2977" t="str">
        <f t="shared" si="511"/>
        <v/>
      </c>
      <c r="T2977" t="str">
        <f t="shared" si="512"/>
        <v/>
      </c>
      <c r="U2977" t="str">
        <f t="shared" si="513"/>
        <v/>
      </c>
      <c r="V2977" t="str">
        <f t="shared" si="514"/>
        <v/>
      </c>
      <c r="W2977" t="str">
        <f t="shared" si="515"/>
        <v/>
      </c>
      <c r="X2977" t="str">
        <f t="shared" si="516"/>
        <v/>
      </c>
    </row>
    <row r="2978" spans="14:24" x14ac:dyDescent="0.55000000000000004">
      <c r="N2978" t="str">
        <f t="shared" si="506"/>
        <v/>
      </c>
      <c r="O2978" t="str">
        <f t="shared" si="507"/>
        <v/>
      </c>
      <c r="P2978" t="str">
        <f t="shared" si="508"/>
        <v/>
      </c>
      <c r="Q2978" t="str">
        <f t="shared" si="509"/>
        <v/>
      </c>
      <c r="R2978" t="str">
        <f t="shared" si="510"/>
        <v/>
      </c>
      <c r="S2978" t="str">
        <f t="shared" si="511"/>
        <v/>
      </c>
      <c r="T2978" t="str">
        <f t="shared" si="512"/>
        <v/>
      </c>
      <c r="U2978" t="str">
        <f t="shared" si="513"/>
        <v/>
      </c>
      <c r="V2978" t="str">
        <f t="shared" si="514"/>
        <v/>
      </c>
      <c r="W2978" t="str">
        <f t="shared" si="515"/>
        <v/>
      </c>
      <c r="X2978" t="str">
        <f t="shared" si="516"/>
        <v/>
      </c>
    </row>
    <row r="2979" spans="14:24" x14ac:dyDescent="0.55000000000000004">
      <c r="N2979" t="str">
        <f t="shared" si="506"/>
        <v/>
      </c>
      <c r="O2979" t="str">
        <f t="shared" si="507"/>
        <v/>
      </c>
      <c r="P2979" t="str">
        <f t="shared" si="508"/>
        <v/>
      </c>
      <c r="Q2979" t="str">
        <f t="shared" si="509"/>
        <v/>
      </c>
      <c r="R2979" t="str">
        <f t="shared" si="510"/>
        <v/>
      </c>
      <c r="S2979" t="str">
        <f t="shared" si="511"/>
        <v/>
      </c>
      <c r="T2979" t="str">
        <f t="shared" si="512"/>
        <v/>
      </c>
      <c r="U2979" t="str">
        <f t="shared" si="513"/>
        <v/>
      </c>
      <c r="V2979" t="str">
        <f t="shared" si="514"/>
        <v/>
      </c>
      <c r="W2979" t="str">
        <f t="shared" si="515"/>
        <v/>
      </c>
      <c r="X2979" t="str">
        <f t="shared" si="516"/>
        <v/>
      </c>
    </row>
    <row r="2980" spans="14:24" x14ac:dyDescent="0.55000000000000004">
      <c r="N2980" t="str">
        <f t="shared" si="506"/>
        <v/>
      </c>
      <c r="O2980" t="str">
        <f t="shared" si="507"/>
        <v/>
      </c>
      <c r="P2980" t="str">
        <f t="shared" si="508"/>
        <v/>
      </c>
      <c r="Q2980" t="str">
        <f t="shared" si="509"/>
        <v/>
      </c>
      <c r="R2980" t="str">
        <f t="shared" si="510"/>
        <v/>
      </c>
      <c r="S2980" t="str">
        <f t="shared" si="511"/>
        <v/>
      </c>
      <c r="T2980" t="str">
        <f t="shared" si="512"/>
        <v/>
      </c>
      <c r="U2980" t="str">
        <f t="shared" si="513"/>
        <v/>
      </c>
      <c r="V2980" t="str">
        <f t="shared" si="514"/>
        <v/>
      </c>
      <c r="W2980" t="str">
        <f t="shared" si="515"/>
        <v/>
      </c>
      <c r="X2980" t="str">
        <f t="shared" si="516"/>
        <v/>
      </c>
    </row>
    <row r="2981" spans="14:24" x14ac:dyDescent="0.55000000000000004">
      <c r="N2981" t="str">
        <f t="shared" si="506"/>
        <v/>
      </c>
      <c r="O2981" t="str">
        <f t="shared" si="507"/>
        <v/>
      </c>
      <c r="P2981" t="str">
        <f t="shared" si="508"/>
        <v/>
      </c>
      <c r="Q2981" t="str">
        <f t="shared" si="509"/>
        <v/>
      </c>
      <c r="R2981" t="str">
        <f t="shared" si="510"/>
        <v/>
      </c>
      <c r="S2981" t="str">
        <f t="shared" si="511"/>
        <v/>
      </c>
      <c r="T2981" t="str">
        <f t="shared" si="512"/>
        <v/>
      </c>
      <c r="U2981" t="str">
        <f t="shared" si="513"/>
        <v/>
      </c>
      <c r="V2981" t="str">
        <f t="shared" si="514"/>
        <v/>
      </c>
      <c r="W2981" t="str">
        <f t="shared" si="515"/>
        <v/>
      </c>
      <c r="X2981" t="str">
        <f t="shared" si="516"/>
        <v/>
      </c>
    </row>
    <row r="2982" spans="14:24" x14ac:dyDescent="0.55000000000000004">
      <c r="N2982" t="str">
        <f t="shared" si="506"/>
        <v/>
      </c>
      <c r="O2982" t="str">
        <f t="shared" si="507"/>
        <v/>
      </c>
      <c r="P2982" t="str">
        <f t="shared" si="508"/>
        <v/>
      </c>
      <c r="Q2982" t="str">
        <f t="shared" si="509"/>
        <v/>
      </c>
      <c r="R2982" t="str">
        <f t="shared" si="510"/>
        <v/>
      </c>
      <c r="S2982" t="str">
        <f t="shared" si="511"/>
        <v/>
      </c>
      <c r="T2982" t="str">
        <f t="shared" si="512"/>
        <v/>
      </c>
      <c r="U2982" t="str">
        <f t="shared" si="513"/>
        <v/>
      </c>
      <c r="V2982" t="str">
        <f t="shared" si="514"/>
        <v/>
      </c>
      <c r="W2982" t="str">
        <f t="shared" si="515"/>
        <v/>
      </c>
      <c r="X2982" t="str">
        <f t="shared" si="516"/>
        <v/>
      </c>
    </row>
    <row r="2983" spans="14:24" x14ac:dyDescent="0.55000000000000004">
      <c r="N2983" t="str">
        <f t="shared" si="506"/>
        <v/>
      </c>
      <c r="O2983" t="str">
        <f t="shared" si="507"/>
        <v/>
      </c>
      <c r="P2983" t="str">
        <f t="shared" si="508"/>
        <v/>
      </c>
      <c r="Q2983" t="str">
        <f t="shared" si="509"/>
        <v/>
      </c>
      <c r="R2983" t="str">
        <f t="shared" si="510"/>
        <v/>
      </c>
      <c r="S2983" t="str">
        <f t="shared" si="511"/>
        <v/>
      </c>
      <c r="T2983" t="str">
        <f t="shared" si="512"/>
        <v/>
      </c>
      <c r="U2983" t="str">
        <f t="shared" si="513"/>
        <v/>
      </c>
      <c r="V2983" t="str">
        <f t="shared" si="514"/>
        <v/>
      </c>
      <c r="W2983" t="str">
        <f t="shared" si="515"/>
        <v/>
      </c>
      <c r="X2983" t="str">
        <f t="shared" si="516"/>
        <v/>
      </c>
    </row>
    <row r="2984" spans="14:24" x14ac:dyDescent="0.55000000000000004">
      <c r="N2984" t="str">
        <f t="shared" si="506"/>
        <v/>
      </c>
      <c r="O2984" t="str">
        <f t="shared" si="507"/>
        <v/>
      </c>
      <c r="P2984" t="str">
        <f t="shared" si="508"/>
        <v/>
      </c>
      <c r="Q2984" t="str">
        <f t="shared" si="509"/>
        <v/>
      </c>
      <c r="R2984" t="str">
        <f t="shared" si="510"/>
        <v/>
      </c>
      <c r="S2984" t="str">
        <f t="shared" si="511"/>
        <v/>
      </c>
      <c r="T2984" t="str">
        <f t="shared" si="512"/>
        <v/>
      </c>
      <c r="U2984" t="str">
        <f t="shared" si="513"/>
        <v/>
      </c>
      <c r="V2984" t="str">
        <f t="shared" si="514"/>
        <v/>
      </c>
      <c r="W2984" t="str">
        <f t="shared" si="515"/>
        <v/>
      </c>
      <c r="X2984" t="str">
        <f t="shared" si="516"/>
        <v/>
      </c>
    </row>
    <row r="2985" spans="14:24" x14ac:dyDescent="0.55000000000000004">
      <c r="N2985" t="str">
        <f t="shared" si="506"/>
        <v/>
      </c>
      <c r="O2985" t="str">
        <f t="shared" si="507"/>
        <v/>
      </c>
      <c r="P2985" t="str">
        <f t="shared" si="508"/>
        <v/>
      </c>
      <c r="Q2985" t="str">
        <f t="shared" si="509"/>
        <v/>
      </c>
      <c r="R2985" t="str">
        <f t="shared" si="510"/>
        <v/>
      </c>
      <c r="S2985" t="str">
        <f t="shared" si="511"/>
        <v/>
      </c>
      <c r="T2985" t="str">
        <f t="shared" si="512"/>
        <v/>
      </c>
      <c r="U2985" t="str">
        <f t="shared" si="513"/>
        <v/>
      </c>
      <c r="V2985" t="str">
        <f t="shared" si="514"/>
        <v/>
      </c>
      <c r="W2985" t="str">
        <f t="shared" si="515"/>
        <v/>
      </c>
      <c r="X2985" t="str">
        <f t="shared" si="516"/>
        <v/>
      </c>
    </row>
    <row r="2986" spans="14:24" x14ac:dyDescent="0.55000000000000004">
      <c r="N2986" t="str">
        <f t="shared" si="506"/>
        <v/>
      </c>
      <c r="O2986" t="str">
        <f t="shared" si="507"/>
        <v/>
      </c>
      <c r="P2986" t="str">
        <f t="shared" si="508"/>
        <v/>
      </c>
      <c r="Q2986" t="str">
        <f t="shared" si="509"/>
        <v/>
      </c>
      <c r="R2986" t="str">
        <f t="shared" si="510"/>
        <v/>
      </c>
      <c r="S2986" t="str">
        <f t="shared" si="511"/>
        <v/>
      </c>
      <c r="T2986" t="str">
        <f t="shared" si="512"/>
        <v/>
      </c>
      <c r="U2986" t="str">
        <f t="shared" si="513"/>
        <v/>
      </c>
      <c r="V2986" t="str">
        <f t="shared" si="514"/>
        <v/>
      </c>
      <c r="W2986" t="str">
        <f t="shared" si="515"/>
        <v/>
      </c>
      <c r="X2986" t="str">
        <f t="shared" si="516"/>
        <v/>
      </c>
    </row>
    <row r="2987" spans="14:24" x14ac:dyDescent="0.55000000000000004">
      <c r="N2987" t="str">
        <f t="shared" si="506"/>
        <v/>
      </c>
      <c r="O2987" t="str">
        <f t="shared" si="507"/>
        <v/>
      </c>
      <c r="P2987" t="str">
        <f t="shared" si="508"/>
        <v/>
      </c>
      <c r="Q2987" t="str">
        <f t="shared" si="509"/>
        <v/>
      </c>
      <c r="R2987" t="str">
        <f t="shared" si="510"/>
        <v/>
      </c>
      <c r="S2987" t="str">
        <f t="shared" si="511"/>
        <v/>
      </c>
      <c r="T2987" t="str">
        <f t="shared" si="512"/>
        <v/>
      </c>
      <c r="U2987" t="str">
        <f t="shared" si="513"/>
        <v/>
      </c>
      <c r="V2987" t="str">
        <f t="shared" si="514"/>
        <v/>
      </c>
      <c r="W2987" t="str">
        <f t="shared" si="515"/>
        <v/>
      </c>
      <c r="X2987" t="str">
        <f t="shared" si="516"/>
        <v/>
      </c>
    </row>
    <row r="2988" spans="14:24" x14ac:dyDescent="0.55000000000000004">
      <c r="N2988" t="str">
        <f t="shared" si="506"/>
        <v/>
      </c>
      <c r="O2988" t="str">
        <f t="shared" si="507"/>
        <v/>
      </c>
      <c r="P2988" t="str">
        <f t="shared" si="508"/>
        <v/>
      </c>
      <c r="Q2988" t="str">
        <f t="shared" si="509"/>
        <v/>
      </c>
      <c r="R2988" t="str">
        <f t="shared" si="510"/>
        <v/>
      </c>
      <c r="S2988" t="str">
        <f t="shared" si="511"/>
        <v/>
      </c>
      <c r="T2988" t="str">
        <f t="shared" si="512"/>
        <v/>
      </c>
      <c r="U2988" t="str">
        <f t="shared" si="513"/>
        <v/>
      </c>
      <c r="V2988" t="str">
        <f t="shared" si="514"/>
        <v/>
      </c>
      <c r="W2988" t="str">
        <f t="shared" si="515"/>
        <v/>
      </c>
      <c r="X2988" t="str">
        <f t="shared" si="516"/>
        <v/>
      </c>
    </row>
    <row r="2989" spans="14:24" x14ac:dyDescent="0.55000000000000004">
      <c r="N2989" t="str">
        <f t="shared" si="506"/>
        <v/>
      </c>
      <c r="O2989" t="str">
        <f t="shared" si="507"/>
        <v/>
      </c>
      <c r="P2989" t="str">
        <f t="shared" si="508"/>
        <v/>
      </c>
      <c r="Q2989" t="str">
        <f t="shared" si="509"/>
        <v/>
      </c>
      <c r="R2989" t="str">
        <f t="shared" si="510"/>
        <v/>
      </c>
      <c r="S2989" t="str">
        <f t="shared" si="511"/>
        <v/>
      </c>
      <c r="T2989" t="str">
        <f t="shared" si="512"/>
        <v/>
      </c>
      <c r="U2989" t="str">
        <f t="shared" si="513"/>
        <v/>
      </c>
      <c r="V2989" t="str">
        <f t="shared" si="514"/>
        <v/>
      </c>
      <c r="W2989" t="str">
        <f t="shared" si="515"/>
        <v/>
      </c>
      <c r="X2989" t="str">
        <f t="shared" si="516"/>
        <v/>
      </c>
    </row>
    <row r="2990" spans="14:24" x14ac:dyDescent="0.55000000000000004">
      <c r="N2990" t="str">
        <f t="shared" si="506"/>
        <v/>
      </c>
      <c r="O2990" t="str">
        <f t="shared" si="507"/>
        <v/>
      </c>
      <c r="P2990" t="str">
        <f t="shared" si="508"/>
        <v/>
      </c>
      <c r="Q2990" t="str">
        <f t="shared" si="509"/>
        <v/>
      </c>
      <c r="R2990" t="str">
        <f t="shared" si="510"/>
        <v/>
      </c>
      <c r="S2990" t="str">
        <f t="shared" si="511"/>
        <v/>
      </c>
      <c r="T2990" t="str">
        <f t="shared" si="512"/>
        <v/>
      </c>
      <c r="U2990" t="str">
        <f t="shared" si="513"/>
        <v/>
      </c>
      <c r="V2990" t="str">
        <f t="shared" si="514"/>
        <v/>
      </c>
      <c r="W2990" t="str">
        <f t="shared" si="515"/>
        <v/>
      </c>
      <c r="X2990" t="str">
        <f t="shared" si="516"/>
        <v/>
      </c>
    </row>
    <row r="2991" spans="14:24" x14ac:dyDescent="0.55000000000000004">
      <c r="N2991" t="str">
        <f t="shared" si="506"/>
        <v/>
      </c>
      <c r="O2991" t="str">
        <f t="shared" si="507"/>
        <v/>
      </c>
      <c r="P2991" t="str">
        <f t="shared" si="508"/>
        <v/>
      </c>
      <c r="Q2991" t="str">
        <f t="shared" si="509"/>
        <v/>
      </c>
      <c r="R2991" t="str">
        <f t="shared" si="510"/>
        <v/>
      </c>
      <c r="S2991" t="str">
        <f t="shared" si="511"/>
        <v/>
      </c>
      <c r="T2991" t="str">
        <f t="shared" si="512"/>
        <v/>
      </c>
      <c r="U2991" t="str">
        <f t="shared" si="513"/>
        <v/>
      </c>
      <c r="V2991" t="str">
        <f t="shared" si="514"/>
        <v/>
      </c>
      <c r="W2991" t="str">
        <f t="shared" si="515"/>
        <v/>
      </c>
      <c r="X2991" t="str">
        <f t="shared" si="516"/>
        <v/>
      </c>
    </row>
    <row r="2992" spans="14:24" x14ac:dyDescent="0.55000000000000004">
      <c r="N2992" t="str">
        <f t="shared" si="506"/>
        <v/>
      </c>
      <c r="O2992" t="str">
        <f t="shared" si="507"/>
        <v/>
      </c>
      <c r="P2992" t="str">
        <f t="shared" si="508"/>
        <v/>
      </c>
      <c r="Q2992" t="str">
        <f t="shared" si="509"/>
        <v/>
      </c>
      <c r="R2992" t="str">
        <f t="shared" si="510"/>
        <v/>
      </c>
      <c r="S2992" t="str">
        <f t="shared" si="511"/>
        <v/>
      </c>
      <c r="T2992" t="str">
        <f t="shared" si="512"/>
        <v/>
      </c>
      <c r="U2992" t="str">
        <f t="shared" si="513"/>
        <v/>
      </c>
      <c r="V2992" t="str">
        <f t="shared" si="514"/>
        <v/>
      </c>
      <c r="W2992" t="str">
        <f t="shared" si="515"/>
        <v/>
      </c>
      <c r="X2992" t="str">
        <f t="shared" si="516"/>
        <v/>
      </c>
    </row>
    <row r="2993" spans="14:24" x14ac:dyDescent="0.55000000000000004">
      <c r="N2993" t="str">
        <f t="shared" si="506"/>
        <v/>
      </c>
      <c r="O2993" t="str">
        <f t="shared" si="507"/>
        <v/>
      </c>
      <c r="P2993" t="str">
        <f t="shared" si="508"/>
        <v/>
      </c>
      <c r="Q2993" t="str">
        <f t="shared" si="509"/>
        <v/>
      </c>
      <c r="R2993" t="str">
        <f t="shared" si="510"/>
        <v/>
      </c>
      <c r="S2993" t="str">
        <f t="shared" si="511"/>
        <v/>
      </c>
      <c r="T2993" t="str">
        <f t="shared" si="512"/>
        <v/>
      </c>
      <c r="U2993" t="str">
        <f t="shared" si="513"/>
        <v/>
      </c>
      <c r="V2993" t="str">
        <f t="shared" si="514"/>
        <v/>
      </c>
      <c r="W2993" t="str">
        <f t="shared" si="515"/>
        <v/>
      </c>
      <c r="X2993" t="str">
        <f t="shared" si="516"/>
        <v/>
      </c>
    </row>
    <row r="2994" spans="14:24" x14ac:dyDescent="0.55000000000000004">
      <c r="N2994" t="str">
        <f t="shared" si="506"/>
        <v/>
      </c>
      <c r="O2994" t="str">
        <f t="shared" si="507"/>
        <v/>
      </c>
      <c r="P2994" t="str">
        <f t="shared" si="508"/>
        <v/>
      </c>
      <c r="Q2994" t="str">
        <f t="shared" si="509"/>
        <v/>
      </c>
      <c r="R2994" t="str">
        <f t="shared" si="510"/>
        <v/>
      </c>
      <c r="S2994" t="str">
        <f t="shared" si="511"/>
        <v/>
      </c>
      <c r="T2994" t="str">
        <f t="shared" si="512"/>
        <v/>
      </c>
      <c r="U2994" t="str">
        <f t="shared" si="513"/>
        <v/>
      </c>
      <c r="V2994" t="str">
        <f t="shared" si="514"/>
        <v/>
      </c>
      <c r="W2994" t="str">
        <f t="shared" si="515"/>
        <v/>
      </c>
      <c r="X2994" t="str">
        <f t="shared" si="516"/>
        <v/>
      </c>
    </row>
    <row r="2995" spans="14:24" x14ac:dyDescent="0.55000000000000004">
      <c r="N2995" t="str">
        <f t="shared" si="506"/>
        <v/>
      </c>
      <c r="O2995" t="str">
        <f t="shared" si="507"/>
        <v/>
      </c>
      <c r="P2995" t="str">
        <f t="shared" si="508"/>
        <v/>
      </c>
      <c r="Q2995" t="str">
        <f t="shared" si="509"/>
        <v/>
      </c>
      <c r="R2995" t="str">
        <f t="shared" si="510"/>
        <v/>
      </c>
      <c r="S2995" t="str">
        <f t="shared" si="511"/>
        <v/>
      </c>
      <c r="T2995" t="str">
        <f t="shared" si="512"/>
        <v/>
      </c>
      <c r="U2995" t="str">
        <f t="shared" si="513"/>
        <v/>
      </c>
      <c r="V2995" t="str">
        <f t="shared" si="514"/>
        <v/>
      </c>
      <c r="W2995" t="str">
        <f t="shared" si="515"/>
        <v/>
      </c>
      <c r="X2995" t="str">
        <f t="shared" si="516"/>
        <v/>
      </c>
    </row>
    <row r="2996" spans="14:24" x14ac:dyDescent="0.55000000000000004">
      <c r="N2996" t="str">
        <f t="shared" si="506"/>
        <v/>
      </c>
      <c r="O2996" t="str">
        <f t="shared" si="507"/>
        <v/>
      </c>
      <c r="P2996" t="str">
        <f t="shared" si="508"/>
        <v/>
      </c>
      <c r="Q2996" t="str">
        <f t="shared" si="509"/>
        <v/>
      </c>
      <c r="R2996" t="str">
        <f t="shared" si="510"/>
        <v/>
      </c>
      <c r="S2996" t="str">
        <f t="shared" si="511"/>
        <v/>
      </c>
      <c r="T2996" t="str">
        <f t="shared" si="512"/>
        <v/>
      </c>
      <c r="U2996" t="str">
        <f t="shared" si="513"/>
        <v/>
      </c>
      <c r="V2996" t="str">
        <f t="shared" si="514"/>
        <v/>
      </c>
      <c r="W2996" t="str">
        <f t="shared" si="515"/>
        <v/>
      </c>
      <c r="X2996" t="str">
        <f t="shared" si="516"/>
        <v/>
      </c>
    </row>
    <row r="2997" spans="14:24" x14ac:dyDescent="0.55000000000000004">
      <c r="N2997" t="str">
        <f t="shared" si="506"/>
        <v/>
      </c>
      <c r="O2997" t="str">
        <f t="shared" si="507"/>
        <v/>
      </c>
      <c r="P2997" t="str">
        <f t="shared" si="508"/>
        <v/>
      </c>
      <c r="Q2997" t="str">
        <f t="shared" si="509"/>
        <v/>
      </c>
      <c r="R2997" t="str">
        <f t="shared" si="510"/>
        <v/>
      </c>
      <c r="S2997" t="str">
        <f t="shared" si="511"/>
        <v/>
      </c>
      <c r="T2997" t="str">
        <f t="shared" si="512"/>
        <v/>
      </c>
      <c r="U2997" t="str">
        <f t="shared" si="513"/>
        <v/>
      </c>
      <c r="V2997" t="str">
        <f t="shared" si="514"/>
        <v/>
      </c>
      <c r="W2997" t="str">
        <f t="shared" si="515"/>
        <v/>
      </c>
      <c r="X2997" t="str">
        <f t="shared" si="516"/>
        <v/>
      </c>
    </row>
    <row r="2998" spans="14:24" x14ac:dyDescent="0.55000000000000004">
      <c r="N2998" t="str">
        <f t="shared" si="506"/>
        <v/>
      </c>
      <c r="O2998" t="str">
        <f t="shared" si="507"/>
        <v/>
      </c>
      <c r="P2998" t="str">
        <f t="shared" si="508"/>
        <v/>
      </c>
      <c r="Q2998" t="str">
        <f t="shared" si="509"/>
        <v/>
      </c>
      <c r="R2998" t="str">
        <f t="shared" si="510"/>
        <v/>
      </c>
      <c r="S2998" t="str">
        <f t="shared" si="511"/>
        <v/>
      </c>
      <c r="T2998" t="str">
        <f t="shared" si="512"/>
        <v/>
      </c>
      <c r="U2998" t="str">
        <f t="shared" si="513"/>
        <v/>
      </c>
      <c r="V2998" t="str">
        <f t="shared" si="514"/>
        <v/>
      </c>
      <c r="W2998" t="str">
        <f t="shared" si="515"/>
        <v/>
      </c>
      <c r="X2998" t="str">
        <f t="shared" si="516"/>
        <v/>
      </c>
    </row>
    <row r="2999" spans="14:24" x14ac:dyDescent="0.55000000000000004">
      <c r="N2999" t="str">
        <f t="shared" si="506"/>
        <v/>
      </c>
      <c r="O2999" t="str">
        <f t="shared" si="507"/>
        <v/>
      </c>
      <c r="P2999" t="str">
        <f t="shared" si="508"/>
        <v/>
      </c>
      <c r="Q2999" t="str">
        <f t="shared" si="509"/>
        <v/>
      </c>
      <c r="R2999" t="str">
        <f t="shared" si="510"/>
        <v/>
      </c>
      <c r="S2999" t="str">
        <f t="shared" si="511"/>
        <v/>
      </c>
      <c r="T2999" t="str">
        <f t="shared" si="512"/>
        <v/>
      </c>
      <c r="U2999" t="str">
        <f t="shared" si="513"/>
        <v/>
      </c>
      <c r="V2999" t="str">
        <f t="shared" si="514"/>
        <v/>
      </c>
      <c r="W2999" t="str">
        <f t="shared" si="515"/>
        <v/>
      </c>
      <c r="X2999" t="str">
        <f t="shared" si="516"/>
        <v/>
      </c>
    </row>
    <row r="3000" spans="14:24" x14ac:dyDescent="0.55000000000000004">
      <c r="N3000" t="str">
        <f t="shared" si="506"/>
        <v/>
      </c>
      <c r="O3000" t="str">
        <f t="shared" si="507"/>
        <v/>
      </c>
      <c r="P3000" t="str">
        <f t="shared" si="508"/>
        <v/>
      </c>
      <c r="Q3000" t="str">
        <f t="shared" si="509"/>
        <v/>
      </c>
      <c r="R3000" t="str">
        <f t="shared" si="510"/>
        <v/>
      </c>
      <c r="S3000" t="str">
        <f t="shared" si="511"/>
        <v/>
      </c>
      <c r="T3000" t="str">
        <f t="shared" si="512"/>
        <v/>
      </c>
      <c r="U3000" t="str">
        <f t="shared" si="513"/>
        <v/>
      </c>
      <c r="V3000" t="str">
        <f t="shared" si="514"/>
        <v/>
      </c>
      <c r="W3000" t="str">
        <f t="shared" si="515"/>
        <v/>
      </c>
      <c r="X3000" t="str">
        <f t="shared" si="516"/>
        <v/>
      </c>
    </row>
  </sheetData>
  <phoneticPr fontId="3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D410B-8CC7-4A7D-937A-4996CFD00DD2}">
  <dimension ref="A1:X2000"/>
  <sheetViews>
    <sheetView workbookViewId="0"/>
  </sheetViews>
  <sheetFormatPr defaultColWidth="9" defaultRowHeight="18" x14ac:dyDescent="0.55000000000000004"/>
  <cols>
    <col min="1" max="1" width="23.5" style="7" bestFit="1" customWidth="1"/>
    <col min="2" max="2" width="9" style="7" bestFit="1" customWidth="1"/>
    <col min="3" max="3" width="23.5" style="7" bestFit="1" customWidth="1"/>
    <col min="4" max="4" width="16.58203125" style="7" bestFit="1" customWidth="1"/>
    <col min="5" max="5" width="9" style="7" bestFit="1" customWidth="1"/>
    <col min="6" max="6" width="5.25" style="7" bestFit="1" customWidth="1"/>
    <col min="7" max="7" width="9" style="7" bestFit="1" customWidth="1"/>
    <col min="8" max="8" width="10.5" style="7" bestFit="1" customWidth="1"/>
    <col min="9" max="10" width="18.75" style="7" bestFit="1" customWidth="1"/>
    <col min="11" max="11" width="9" customWidth="1"/>
    <col min="14" max="14" width="14.75" customWidth="1"/>
    <col min="15" max="15" width="17.25" customWidth="1"/>
    <col min="16" max="16" width="11.58203125" customWidth="1"/>
    <col min="17" max="17" width="10.5" customWidth="1"/>
    <col min="18" max="18" width="5.25" customWidth="1"/>
    <col min="19" max="19" width="5.5" customWidth="1"/>
    <col min="20" max="20" width="7.08203125" customWidth="1"/>
    <col min="21" max="21" width="11.33203125" customWidth="1"/>
    <col min="23" max="23" width="12.75" customWidth="1"/>
    <col min="24" max="24" width="21.33203125" customWidth="1"/>
  </cols>
  <sheetData>
    <row r="1" spans="1:24" x14ac:dyDescent="0.55000000000000004">
      <c r="A1" t="s">
        <v>82</v>
      </c>
      <c r="B1" t="s">
        <v>83</v>
      </c>
      <c r="C1" t="s">
        <v>84</v>
      </c>
      <c r="D1" t="s">
        <v>85</v>
      </c>
      <c r="E1" t="s">
        <v>86</v>
      </c>
      <c r="F1" t="s">
        <v>87</v>
      </c>
      <c r="G1" t="s">
        <v>88</v>
      </c>
      <c r="H1" t="s">
        <v>89</v>
      </c>
      <c r="I1" t="s">
        <v>90</v>
      </c>
      <c r="J1" t="s">
        <v>91</v>
      </c>
      <c r="N1" t="s">
        <v>8538</v>
      </c>
      <c r="O1" t="s">
        <v>8539</v>
      </c>
      <c r="P1" t="s">
        <v>8540</v>
      </c>
      <c r="Q1" t="s">
        <v>8541</v>
      </c>
      <c r="R1" t="s">
        <v>8543</v>
      </c>
      <c r="S1" t="s">
        <v>8542</v>
      </c>
      <c r="T1" t="s">
        <v>8546</v>
      </c>
      <c r="U1" t="s">
        <v>8545</v>
      </c>
      <c r="V1" t="s">
        <v>8558</v>
      </c>
      <c r="W1" t="s">
        <v>8559</v>
      </c>
      <c r="X1" t="s">
        <v>8560</v>
      </c>
    </row>
    <row r="2" spans="1:24" x14ac:dyDescent="0.55000000000000004">
      <c r="A2" s="7" t="s">
        <v>8562</v>
      </c>
      <c r="B2" s="7">
        <v>1</v>
      </c>
      <c r="C2" s="7" t="s">
        <v>8563</v>
      </c>
      <c r="D2" s="7" t="s">
        <v>8564</v>
      </c>
      <c r="E2" s="7" t="s">
        <v>137</v>
      </c>
      <c r="F2" s="7" t="s">
        <v>96</v>
      </c>
      <c r="G2" s="7" t="s">
        <v>149</v>
      </c>
      <c r="H2" s="7" t="s">
        <v>8565</v>
      </c>
      <c r="I2" s="7" t="s">
        <v>229</v>
      </c>
      <c r="J2" s="7" t="s">
        <v>8566</v>
      </c>
      <c r="N2" t="str">
        <f>IFERROR(LEFT($C2,FIND("　",$C2)-1),"")</f>
        <v>安藤</v>
      </c>
      <c r="O2" t="str">
        <f>IFERROR(RIGHT($C2,LEN($C2)-FIND("　",$C2)),"")</f>
        <v>百夏</v>
      </c>
      <c r="P2" t="str">
        <f>IFERROR(DBCS(LEFT($D2,FIND(" ",$D2)-1)),"")</f>
        <v>アンドウ</v>
      </c>
      <c r="Q2" t="str">
        <f>IFERROR(DBCS(RIGHT($D2,LEN($D2)-FIND(" ",$D2))),"")</f>
        <v>モモカ</v>
      </c>
      <c r="R2">
        <f>IFERROR(IF(AND(129&lt;VALUE($T2),VALUE($T2)&lt;=401),$F2,$F2+1),"")</f>
        <v>22</v>
      </c>
      <c r="S2" t="str">
        <f>IF($E2="","",IF(LEFT($E2,1)="9","19"&amp;LEFT($E2,2),"20"&amp;LEFT($E2,2)))</f>
        <v>2000</v>
      </c>
      <c r="T2" t="str">
        <f>IFERROR(RIGHT($E2,4),"")</f>
        <v>0629</v>
      </c>
      <c r="U2" t="str">
        <f>IF($S2="","",$S2&amp;"/"&amp;LEFT($T2,2)&amp;"/"&amp;RIGHT($T2,2))</f>
        <v>2000/06/29</v>
      </c>
      <c r="V2" t="str">
        <f>IFERROR(IF($G2="北海道",$G2,LEFT($G2,LEN($G2)-1)),"")</f>
        <v>大阪</v>
      </c>
      <c r="W2" t="str">
        <f>IF($H2="","",RIGHT(100000000000+$H2,11))</f>
        <v>00143734325</v>
      </c>
      <c r="X2" t="str">
        <f>IFERROR(LEFT($A2,FIND("大学",$A2))&amp;RIGHT($A2,LEN($A2)-FIND("大学",$A2)-1),"")</f>
        <v>園田学園女子大</v>
      </c>
    </row>
    <row r="3" spans="1:24" x14ac:dyDescent="0.55000000000000004">
      <c r="A3" s="7" t="s">
        <v>8562</v>
      </c>
      <c r="B3" s="7">
        <v>2</v>
      </c>
      <c r="C3" s="7" t="s">
        <v>8567</v>
      </c>
      <c r="D3" s="7" t="s">
        <v>8568</v>
      </c>
      <c r="E3" s="7" t="s">
        <v>3840</v>
      </c>
      <c r="F3" s="7" t="s">
        <v>96</v>
      </c>
      <c r="G3" s="7" t="s">
        <v>143</v>
      </c>
      <c r="H3" s="7" t="s">
        <v>8569</v>
      </c>
      <c r="I3" s="7" t="s">
        <v>5417</v>
      </c>
      <c r="J3" s="7" t="s">
        <v>8570</v>
      </c>
      <c r="N3" t="str">
        <f t="shared" ref="N3:N66" si="0">IFERROR(LEFT($C3,FIND("　",$C3)-1),"")</f>
        <v>石谷</v>
      </c>
      <c r="O3" t="str">
        <f t="shared" ref="O3:O66" si="1">IFERROR(RIGHT($C3,LEN($C3)-FIND("　",$C3)),"")</f>
        <v>綾菜</v>
      </c>
      <c r="P3" t="str">
        <f t="shared" ref="P3:P66" si="2">IFERROR(DBCS(LEFT($D3,FIND(" ",$D3)-1)),"")</f>
        <v>イシタニ</v>
      </c>
      <c r="Q3" t="str">
        <f t="shared" ref="Q3:Q66" si="3">IFERROR(DBCS(RIGHT($D3,LEN($D3)-FIND(" ",$D3))),"")</f>
        <v>アヤナ</v>
      </c>
      <c r="R3">
        <f t="shared" ref="R3:R66" si="4">IFERROR(IF(AND(129&lt;VALUE($T3),VALUE($T3)&lt;=401),$F3,$F3+1),"")</f>
        <v>22</v>
      </c>
      <c r="S3" t="str">
        <f t="shared" ref="S3:S66" si="5">IF($E3="","",IF(LEFT($E3,1)="9","19"&amp;LEFT($E3,2),"20"&amp;LEFT($E3,2)))</f>
        <v>2000</v>
      </c>
      <c r="T3" t="str">
        <f t="shared" ref="T3:T66" si="6">IFERROR(RIGHT($E3,4),"")</f>
        <v>1208</v>
      </c>
      <c r="U3" t="str">
        <f t="shared" ref="U3:U66" si="7">IF($S3="","",$S3&amp;"/"&amp;LEFT($T3,2)&amp;"/"&amp;RIGHT($T3,2))</f>
        <v>2000/12/08</v>
      </c>
      <c r="V3" t="str">
        <f t="shared" ref="V3:V66" si="8">IFERROR(IF($G3="北海道",$G3,LEFT($G3,LEN($G3)-1)),"")</f>
        <v>兵庫</v>
      </c>
      <c r="W3" t="str">
        <f t="shared" ref="W3:W66" si="9">IF($H3="","",RIGHT(100000000000+$H3,11))</f>
        <v>00143734426</v>
      </c>
      <c r="X3" t="str">
        <f t="shared" ref="X3:X66" si="10">IFERROR(LEFT($A3,FIND("大学",$A3))&amp;RIGHT($A3,LEN($A3)-FIND("大学",$A3)-1),"")</f>
        <v>園田学園女子大</v>
      </c>
    </row>
    <row r="4" spans="1:24" x14ac:dyDescent="0.55000000000000004">
      <c r="A4" s="7" t="s">
        <v>8562</v>
      </c>
      <c r="B4" s="7">
        <v>3</v>
      </c>
      <c r="C4" s="7" t="s">
        <v>8571</v>
      </c>
      <c r="D4" s="7" t="s">
        <v>8572</v>
      </c>
      <c r="E4" s="7" t="s">
        <v>4407</v>
      </c>
      <c r="F4" s="7" t="s">
        <v>96</v>
      </c>
      <c r="G4" s="7" t="s">
        <v>121</v>
      </c>
      <c r="H4" s="7" t="s">
        <v>8573</v>
      </c>
      <c r="I4" s="7" t="s">
        <v>575</v>
      </c>
      <c r="J4" s="7" t="s">
        <v>8574</v>
      </c>
      <c r="N4" t="str">
        <f t="shared" si="0"/>
        <v>井上</v>
      </c>
      <c r="O4" t="str">
        <f t="shared" si="1"/>
        <v>あず美</v>
      </c>
      <c r="P4" t="str">
        <f t="shared" si="2"/>
        <v>イノウエ</v>
      </c>
      <c r="Q4" t="str">
        <f t="shared" si="3"/>
        <v>アズミ</v>
      </c>
      <c r="R4">
        <f t="shared" si="4"/>
        <v>22</v>
      </c>
      <c r="S4" t="str">
        <f t="shared" si="5"/>
        <v>2000</v>
      </c>
      <c r="T4" t="str">
        <f t="shared" si="6"/>
        <v>0803</v>
      </c>
      <c r="U4" t="str">
        <f t="shared" si="7"/>
        <v>2000/08/03</v>
      </c>
      <c r="V4" t="str">
        <f t="shared" si="8"/>
        <v>京都</v>
      </c>
      <c r="W4" t="str">
        <f t="shared" si="9"/>
        <v>00143734527</v>
      </c>
      <c r="X4" t="str">
        <f t="shared" si="10"/>
        <v>園田学園女子大</v>
      </c>
    </row>
    <row r="5" spans="1:24" x14ac:dyDescent="0.55000000000000004">
      <c r="A5" s="7" t="s">
        <v>8562</v>
      </c>
      <c r="B5" s="7">
        <v>4</v>
      </c>
      <c r="C5" s="7" t="s">
        <v>8575</v>
      </c>
      <c r="D5" s="7" t="s">
        <v>8576</v>
      </c>
      <c r="E5" s="7" t="s">
        <v>437</v>
      </c>
      <c r="F5" s="7" t="s">
        <v>96</v>
      </c>
      <c r="G5" s="7" t="s">
        <v>143</v>
      </c>
      <c r="H5" s="7" t="s">
        <v>8577</v>
      </c>
      <c r="I5" s="7" t="s">
        <v>8578</v>
      </c>
      <c r="J5" s="7" t="s">
        <v>8579</v>
      </c>
      <c r="N5" t="str">
        <f t="shared" si="0"/>
        <v>上本</v>
      </c>
      <c r="O5" t="str">
        <f t="shared" si="1"/>
        <v>琴未</v>
      </c>
      <c r="P5" t="str">
        <f t="shared" si="2"/>
        <v>ウエモト</v>
      </c>
      <c r="Q5" t="str">
        <f t="shared" si="3"/>
        <v>コトミ</v>
      </c>
      <c r="R5">
        <f t="shared" si="4"/>
        <v>22</v>
      </c>
      <c r="S5" t="str">
        <f t="shared" si="5"/>
        <v>2000</v>
      </c>
      <c r="T5" t="str">
        <f t="shared" si="6"/>
        <v>0805</v>
      </c>
      <c r="U5" t="str">
        <f t="shared" si="7"/>
        <v>2000/08/05</v>
      </c>
      <c r="V5" t="str">
        <f t="shared" si="8"/>
        <v>兵庫</v>
      </c>
      <c r="W5" t="str">
        <f t="shared" si="9"/>
        <v>00143734628</v>
      </c>
      <c r="X5" t="str">
        <f t="shared" si="10"/>
        <v>園田学園女子大</v>
      </c>
    </row>
    <row r="6" spans="1:24" x14ac:dyDescent="0.55000000000000004">
      <c r="A6" s="7" t="s">
        <v>8562</v>
      </c>
      <c r="B6" s="7">
        <v>5</v>
      </c>
      <c r="C6" s="7" t="s">
        <v>8580</v>
      </c>
      <c r="D6" s="7" t="s">
        <v>8581</v>
      </c>
      <c r="E6" s="7" t="s">
        <v>1229</v>
      </c>
      <c r="F6" s="7" t="s">
        <v>96</v>
      </c>
      <c r="G6" s="7" t="s">
        <v>121</v>
      </c>
      <c r="H6" s="7" t="s">
        <v>8582</v>
      </c>
      <c r="I6" s="7" t="s">
        <v>8583</v>
      </c>
      <c r="J6" s="7" t="s">
        <v>1194</v>
      </c>
      <c r="N6" t="str">
        <f t="shared" si="0"/>
        <v>圓城寺</v>
      </c>
      <c r="O6" t="str">
        <f t="shared" si="1"/>
        <v>祐穂</v>
      </c>
      <c r="P6" t="str">
        <f t="shared" si="2"/>
        <v>エンジョウジ</v>
      </c>
      <c r="Q6" t="str">
        <f t="shared" si="3"/>
        <v>ユウホ</v>
      </c>
      <c r="R6">
        <f t="shared" si="4"/>
        <v>22</v>
      </c>
      <c r="S6" t="str">
        <f t="shared" si="5"/>
        <v>2000</v>
      </c>
      <c r="T6" t="str">
        <f t="shared" si="6"/>
        <v>0707</v>
      </c>
      <c r="U6" t="str">
        <f t="shared" si="7"/>
        <v>2000/07/07</v>
      </c>
      <c r="V6" t="str">
        <f t="shared" si="8"/>
        <v>京都</v>
      </c>
      <c r="W6" t="str">
        <f t="shared" si="9"/>
        <v>00143734729</v>
      </c>
      <c r="X6" t="str">
        <f t="shared" si="10"/>
        <v>園田学園女子大</v>
      </c>
    </row>
    <row r="7" spans="1:24" x14ac:dyDescent="0.55000000000000004">
      <c r="A7" s="7" t="s">
        <v>8562</v>
      </c>
      <c r="B7" s="7">
        <v>6</v>
      </c>
      <c r="C7" s="7" t="s">
        <v>8584</v>
      </c>
      <c r="D7" s="7" t="s">
        <v>8585</v>
      </c>
      <c r="E7" s="7" t="s">
        <v>8586</v>
      </c>
      <c r="F7" s="7" t="s">
        <v>96</v>
      </c>
      <c r="G7" s="7" t="s">
        <v>143</v>
      </c>
      <c r="H7" s="7" t="s">
        <v>8587</v>
      </c>
      <c r="I7" s="7" t="s">
        <v>8588</v>
      </c>
      <c r="J7" s="7" t="s">
        <v>8589</v>
      </c>
      <c r="N7" t="str">
        <f t="shared" si="0"/>
        <v>岡橋</v>
      </c>
      <c r="O7" t="str">
        <f t="shared" si="1"/>
        <v>歩美</v>
      </c>
      <c r="P7" t="str">
        <f t="shared" si="2"/>
        <v>オカハシ</v>
      </c>
      <c r="Q7" t="str">
        <f t="shared" si="3"/>
        <v>アユミ</v>
      </c>
      <c r="R7" t="str">
        <f t="shared" si="4"/>
        <v>21</v>
      </c>
      <c r="S7" t="str">
        <f t="shared" si="5"/>
        <v>2001</v>
      </c>
      <c r="T7" t="str">
        <f t="shared" si="6"/>
        <v>0222</v>
      </c>
      <c r="U7" t="str">
        <f t="shared" si="7"/>
        <v>2001/02/22</v>
      </c>
      <c r="V7" t="str">
        <f t="shared" si="8"/>
        <v>兵庫</v>
      </c>
      <c r="W7" t="str">
        <f t="shared" si="9"/>
        <v>00143734931</v>
      </c>
      <c r="X7" t="str">
        <f t="shared" si="10"/>
        <v>園田学園女子大</v>
      </c>
    </row>
    <row r="8" spans="1:24" x14ac:dyDescent="0.55000000000000004">
      <c r="A8" s="7" t="s">
        <v>8562</v>
      </c>
      <c r="B8" s="7">
        <v>7</v>
      </c>
      <c r="C8" s="7" t="s">
        <v>8590</v>
      </c>
      <c r="D8" s="7" t="s">
        <v>8591</v>
      </c>
      <c r="E8" s="7" t="s">
        <v>5983</v>
      </c>
      <c r="F8" s="7" t="s">
        <v>96</v>
      </c>
      <c r="G8" s="7" t="s">
        <v>282</v>
      </c>
      <c r="H8" s="7" t="s">
        <v>8592</v>
      </c>
      <c r="I8" s="7" t="s">
        <v>766</v>
      </c>
      <c r="J8" s="7" t="s">
        <v>176</v>
      </c>
      <c r="N8" t="str">
        <f t="shared" si="0"/>
        <v>倉本</v>
      </c>
      <c r="O8" t="str">
        <f t="shared" si="1"/>
        <v>奈緒</v>
      </c>
      <c r="P8" t="str">
        <f t="shared" si="2"/>
        <v>クラモト</v>
      </c>
      <c r="Q8" t="str">
        <f t="shared" si="3"/>
        <v>ナオ</v>
      </c>
      <c r="R8">
        <f t="shared" si="4"/>
        <v>22</v>
      </c>
      <c r="S8" t="str">
        <f t="shared" si="5"/>
        <v>2000</v>
      </c>
      <c r="T8" t="str">
        <f t="shared" si="6"/>
        <v>0402</v>
      </c>
      <c r="U8" t="str">
        <f t="shared" si="7"/>
        <v>2000/04/02</v>
      </c>
      <c r="V8" t="str">
        <f t="shared" si="8"/>
        <v>山口</v>
      </c>
      <c r="W8" t="str">
        <f t="shared" si="9"/>
        <v>00143735023</v>
      </c>
      <c r="X8" t="str">
        <f t="shared" si="10"/>
        <v>園田学園女子大</v>
      </c>
    </row>
    <row r="9" spans="1:24" x14ac:dyDescent="0.55000000000000004">
      <c r="A9" s="7" t="s">
        <v>8562</v>
      </c>
      <c r="B9" s="7">
        <v>8</v>
      </c>
      <c r="C9" s="7" t="s">
        <v>8593</v>
      </c>
      <c r="D9" s="7" t="s">
        <v>8594</v>
      </c>
      <c r="E9" s="7" t="s">
        <v>5983</v>
      </c>
      <c r="F9" s="7" t="s">
        <v>96</v>
      </c>
      <c r="G9" s="7" t="s">
        <v>282</v>
      </c>
      <c r="H9" s="7" t="s">
        <v>8595</v>
      </c>
      <c r="I9" s="7" t="s">
        <v>766</v>
      </c>
      <c r="J9" s="7" t="s">
        <v>8596</v>
      </c>
      <c r="N9" t="str">
        <f t="shared" si="0"/>
        <v>倉本</v>
      </c>
      <c r="O9" t="str">
        <f t="shared" si="1"/>
        <v>美知</v>
      </c>
      <c r="P9" t="str">
        <f t="shared" si="2"/>
        <v>クラモト</v>
      </c>
      <c r="Q9" t="str">
        <f t="shared" si="3"/>
        <v>ミチ</v>
      </c>
      <c r="R9">
        <f t="shared" si="4"/>
        <v>22</v>
      </c>
      <c r="S9" t="str">
        <f t="shared" si="5"/>
        <v>2000</v>
      </c>
      <c r="T9" t="str">
        <f t="shared" si="6"/>
        <v>0402</v>
      </c>
      <c r="U9" t="str">
        <f t="shared" si="7"/>
        <v>2000/04/02</v>
      </c>
      <c r="V9" t="str">
        <f t="shared" si="8"/>
        <v>山口</v>
      </c>
      <c r="W9" t="str">
        <f t="shared" si="9"/>
        <v>00143735124</v>
      </c>
      <c r="X9" t="str">
        <f t="shared" si="10"/>
        <v>園田学園女子大</v>
      </c>
    </row>
    <row r="10" spans="1:24" x14ac:dyDescent="0.55000000000000004">
      <c r="A10" s="7" t="s">
        <v>8562</v>
      </c>
      <c r="B10" s="7">
        <v>9</v>
      </c>
      <c r="C10" s="7" t="s">
        <v>8597</v>
      </c>
      <c r="D10" s="7" t="s">
        <v>8598</v>
      </c>
      <c r="E10" s="7" t="s">
        <v>137</v>
      </c>
      <c r="F10" s="7" t="s">
        <v>96</v>
      </c>
      <c r="G10" s="7" t="s">
        <v>143</v>
      </c>
      <c r="H10" s="7" t="s">
        <v>8599</v>
      </c>
      <c r="I10" s="7" t="s">
        <v>7832</v>
      </c>
      <c r="J10" s="7" t="s">
        <v>8600</v>
      </c>
      <c r="N10" t="str">
        <f t="shared" si="0"/>
        <v>上月</v>
      </c>
      <c r="O10" t="str">
        <f t="shared" si="1"/>
        <v>亜美</v>
      </c>
      <c r="P10" t="str">
        <f t="shared" si="2"/>
        <v>コウヅキ</v>
      </c>
      <c r="Q10" t="str">
        <f t="shared" si="3"/>
        <v>アミ</v>
      </c>
      <c r="R10">
        <f t="shared" si="4"/>
        <v>22</v>
      </c>
      <c r="S10" t="str">
        <f t="shared" si="5"/>
        <v>2000</v>
      </c>
      <c r="T10" t="str">
        <f t="shared" si="6"/>
        <v>0629</v>
      </c>
      <c r="U10" t="str">
        <f t="shared" si="7"/>
        <v>2000/06/29</v>
      </c>
      <c r="V10" t="str">
        <f t="shared" si="8"/>
        <v>兵庫</v>
      </c>
      <c r="W10" t="str">
        <f t="shared" si="9"/>
        <v>00143735225</v>
      </c>
      <c r="X10" t="str">
        <f t="shared" si="10"/>
        <v>園田学園女子大</v>
      </c>
    </row>
    <row r="11" spans="1:24" x14ac:dyDescent="0.55000000000000004">
      <c r="A11" s="7" t="s">
        <v>8562</v>
      </c>
      <c r="B11" s="7">
        <v>10</v>
      </c>
      <c r="C11" s="7" t="s">
        <v>8601</v>
      </c>
      <c r="D11" s="7" t="s">
        <v>8602</v>
      </c>
      <c r="E11" s="7" t="s">
        <v>5272</v>
      </c>
      <c r="F11" s="7" t="s">
        <v>96</v>
      </c>
      <c r="G11" s="7" t="s">
        <v>143</v>
      </c>
      <c r="H11" s="7" t="s">
        <v>8603</v>
      </c>
      <c r="I11" s="7" t="s">
        <v>234</v>
      </c>
      <c r="J11" s="7" t="s">
        <v>8604</v>
      </c>
      <c r="N11" t="str">
        <f t="shared" si="0"/>
        <v>兒島</v>
      </c>
      <c r="O11" t="str">
        <f t="shared" si="1"/>
        <v>怜奈</v>
      </c>
      <c r="P11" t="str">
        <f t="shared" si="2"/>
        <v>コジマ</v>
      </c>
      <c r="Q11" t="str">
        <f t="shared" si="3"/>
        <v>レナ</v>
      </c>
      <c r="R11">
        <f t="shared" si="4"/>
        <v>22</v>
      </c>
      <c r="S11" t="str">
        <f t="shared" si="5"/>
        <v>2000</v>
      </c>
      <c r="T11" t="str">
        <f t="shared" si="6"/>
        <v>0802</v>
      </c>
      <c r="U11" t="str">
        <f t="shared" si="7"/>
        <v>2000/08/02</v>
      </c>
      <c r="V11" t="str">
        <f t="shared" si="8"/>
        <v>兵庫</v>
      </c>
      <c r="W11" t="str">
        <f t="shared" si="9"/>
        <v>00143735326</v>
      </c>
      <c r="X11" t="str">
        <f t="shared" si="10"/>
        <v>園田学園女子大</v>
      </c>
    </row>
    <row r="12" spans="1:24" x14ac:dyDescent="0.55000000000000004">
      <c r="A12" s="7" t="s">
        <v>8562</v>
      </c>
      <c r="B12" s="7">
        <v>11</v>
      </c>
      <c r="C12" s="7" t="s">
        <v>8605</v>
      </c>
      <c r="D12" s="7" t="s">
        <v>8606</v>
      </c>
      <c r="E12" s="7" t="s">
        <v>8607</v>
      </c>
      <c r="F12" s="7" t="s">
        <v>96</v>
      </c>
      <c r="G12" s="7" t="s">
        <v>143</v>
      </c>
      <c r="H12" s="7" t="s">
        <v>8608</v>
      </c>
      <c r="I12" s="7" t="s">
        <v>150</v>
      </c>
      <c r="J12" s="7" t="s">
        <v>8609</v>
      </c>
      <c r="N12" t="str">
        <f t="shared" si="0"/>
        <v>齊藤</v>
      </c>
      <c r="O12" t="str">
        <f t="shared" si="1"/>
        <v>朋佳</v>
      </c>
      <c r="P12" t="str">
        <f t="shared" si="2"/>
        <v>サイトウ</v>
      </c>
      <c r="Q12" t="str">
        <f t="shared" si="3"/>
        <v>トモカ</v>
      </c>
      <c r="R12">
        <f t="shared" si="4"/>
        <v>22</v>
      </c>
      <c r="S12" t="str">
        <f t="shared" si="5"/>
        <v>2000</v>
      </c>
      <c r="T12" t="str">
        <f t="shared" si="6"/>
        <v>0702</v>
      </c>
      <c r="U12" t="str">
        <f t="shared" si="7"/>
        <v>2000/07/02</v>
      </c>
      <c r="V12" t="str">
        <f t="shared" si="8"/>
        <v>兵庫</v>
      </c>
      <c r="W12" t="str">
        <f t="shared" si="9"/>
        <v>00143735427</v>
      </c>
      <c r="X12" t="str">
        <f t="shared" si="10"/>
        <v>園田学園女子大</v>
      </c>
    </row>
    <row r="13" spans="1:24" x14ac:dyDescent="0.55000000000000004">
      <c r="A13" s="7" t="s">
        <v>8562</v>
      </c>
      <c r="B13" s="7">
        <v>12</v>
      </c>
      <c r="C13" s="7" t="s">
        <v>8610</v>
      </c>
      <c r="D13" s="7" t="s">
        <v>8611</v>
      </c>
      <c r="E13" s="7" t="s">
        <v>3722</v>
      </c>
      <c r="F13" s="7" t="s">
        <v>96</v>
      </c>
      <c r="G13" s="7" t="s">
        <v>149</v>
      </c>
      <c r="H13" s="7" t="s">
        <v>8612</v>
      </c>
      <c r="I13" s="7" t="s">
        <v>1486</v>
      </c>
      <c r="J13" s="7" t="s">
        <v>8613</v>
      </c>
      <c r="N13" t="str">
        <f t="shared" si="0"/>
        <v>島田</v>
      </c>
      <c r="O13" t="str">
        <f t="shared" si="1"/>
        <v>幸夢</v>
      </c>
      <c r="P13" t="str">
        <f t="shared" si="2"/>
        <v>シマダ</v>
      </c>
      <c r="Q13" t="str">
        <f t="shared" si="3"/>
        <v>コユメ</v>
      </c>
      <c r="R13">
        <f t="shared" si="4"/>
        <v>22</v>
      </c>
      <c r="S13" t="str">
        <f t="shared" si="5"/>
        <v>2001</v>
      </c>
      <c r="T13" t="str">
        <f t="shared" si="6"/>
        <v>0117</v>
      </c>
      <c r="U13" t="str">
        <f t="shared" si="7"/>
        <v>2001/01/17</v>
      </c>
      <c r="V13" t="str">
        <f t="shared" si="8"/>
        <v>大阪</v>
      </c>
      <c r="W13" t="str">
        <f t="shared" si="9"/>
        <v>00143735528</v>
      </c>
      <c r="X13" t="str">
        <f t="shared" si="10"/>
        <v>園田学園女子大</v>
      </c>
    </row>
    <row r="14" spans="1:24" x14ac:dyDescent="0.55000000000000004">
      <c r="A14" s="7" t="s">
        <v>8562</v>
      </c>
      <c r="B14" s="7">
        <v>13</v>
      </c>
      <c r="C14" s="7" t="s">
        <v>8614</v>
      </c>
      <c r="D14" s="7" t="s">
        <v>8615</v>
      </c>
      <c r="E14" s="7" t="s">
        <v>8616</v>
      </c>
      <c r="F14" s="7" t="s">
        <v>96</v>
      </c>
      <c r="G14" s="7" t="s">
        <v>149</v>
      </c>
      <c r="H14" s="7" t="s">
        <v>8617</v>
      </c>
      <c r="I14" s="7" t="s">
        <v>7430</v>
      </c>
      <c r="J14" s="7" t="s">
        <v>8618</v>
      </c>
      <c r="N14" t="str">
        <f t="shared" si="0"/>
        <v>杉村</v>
      </c>
      <c r="O14" t="str">
        <f t="shared" si="1"/>
        <v>美緒</v>
      </c>
      <c r="P14" t="str">
        <f t="shared" si="2"/>
        <v>スギムラ</v>
      </c>
      <c r="Q14" t="str">
        <f t="shared" si="3"/>
        <v>ミオ</v>
      </c>
      <c r="R14" t="str">
        <f t="shared" si="4"/>
        <v>21</v>
      </c>
      <c r="S14" t="str">
        <f t="shared" si="5"/>
        <v>2001</v>
      </c>
      <c r="T14" t="str">
        <f t="shared" si="6"/>
        <v>0326</v>
      </c>
      <c r="U14" t="str">
        <f t="shared" si="7"/>
        <v>2001/03/26</v>
      </c>
      <c r="V14" t="str">
        <f t="shared" si="8"/>
        <v>大阪</v>
      </c>
      <c r="W14" t="str">
        <f t="shared" si="9"/>
        <v>00143735629</v>
      </c>
      <c r="X14" t="str">
        <f t="shared" si="10"/>
        <v>園田学園女子大</v>
      </c>
    </row>
    <row r="15" spans="1:24" x14ac:dyDescent="0.55000000000000004">
      <c r="A15" s="7" t="s">
        <v>8562</v>
      </c>
      <c r="B15" s="7">
        <v>14</v>
      </c>
      <c r="C15" s="7" t="s">
        <v>8619</v>
      </c>
      <c r="D15" s="7" t="s">
        <v>8620</v>
      </c>
      <c r="E15" s="7" t="s">
        <v>5606</v>
      </c>
      <c r="F15" s="7" t="s">
        <v>96</v>
      </c>
      <c r="G15" s="7" t="s">
        <v>149</v>
      </c>
      <c r="H15" s="7" t="s">
        <v>8621</v>
      </c>
      <c r="I15" s="7" t="s">
        <v>2719</v>
      </c>
      <c r="J15" s="7" t="s">
        <v>8622</v>
      </c>
      <c r="N15" t="str">
        <f t="shared" si="0"/>
        <v>高橋</v>
      </c>
      <c r="O15" t="str">
        <f t="shared" si="1"/>
        <v>佳音</v>
      </c>
      <c r="P15" t="str">
        <f t="shared" si="2"/>
        <v>タカハシ</v>
      </c>
      <c r="Q15" t="str">
        <f t="shared" si="3"/>
        <v>カノン</v>
      </c>
      <c r="R15">
        <f t="shared" si="4"/>
        <v>22</v>
      </c>
      <c r="S15" t="str">
        <f t="shared" si="5"/>
        <v>2000</v>
      </c>
      <c r="T15" t="str">
        <f t="shared" si="6"/>
        <v>1228</v>
      </c>
      <c r="U15" t="str">
        <f t="shared" si="7"/>
        <v>2000/12/28</v>
      </c>
      <c r="V15" t="str">
        <f t="shared" si="8"/>
        <v>大阪</v>
      </c>
      <c r="W15" t="str">
        <f t="shared" si="9"/>
        <v>00143735730</v>
      </c>
      <c r="X15" t="str">
        <f t="shared" si="10"/>
        <v>園田学園女子大</v>
      </c>
    </row>
    <row r="16" spans="1:24" x14ac:dyDescent="0.55000000000000004">
      <c r="A16" s="7" t="s">
        <v>8562</v>
      </c>
      <c r="B16" s="7">
        <v>15</v>
      </c>
      <c r="C16" s="7" t="s">
        <v>8623</v>
      </c>
      <c r="D16" s="7" t="s">
        <v>8624</v>
      </c>
      <c r="E16" s="7" t="s">
        <v>4420</v>
      </c>
      <c r="F16" s="7" t="s">
        <v>96</v>
      </c>
      <c r="G16" s="7" t="s">
        <v>143</v>
      </c>
      <c r="H16" s="7" t="s">
        <v>8625</v>
      </c>
      <c r="I16" s="7" t="s">
        <v>685</v>
      </c>
      <c r="J16" s="7" t="s">
        <v>8626</v>
      </c>
      <c r="N16" t="str">
        <f t="shared" si="0"/>
        <v>竹内</v>
      </c>
      <c r="O16" t="str">
        <f t="shared" si="1"/>
        <v>栞里</v>
      </c>
      <c r="P16" t="str">
        <f t="shared" si="2"/>
        <v>タケウチ</v>
      </c>
      <c r="Q16" t="str">
        <f t="shared" si="3"/>
        <v>シオリ</v>
      </c>
      <c r="R16">
        <f t="shared" si="4"/>
        <v>22</v>
      </c>
      <c r="S16" t="str">
        <f t="shared" si="5"/>
        <v>2000</v>
      </c>
      <c r="T16" t="str">
        <f t="shared" si="6"/>
        <v>0811</v>
      </c>
      <c r="U16" t="str">
        <f t="shared" si="7"/>
        <v>2000/08/11</v>
      </c>
      <c r="V16" t="str">
        <f t="shared" si="8"/>
        <v>兵庫</v>
      </c>
      <c r="W16" t="str">
        <f t="shared" si="9"/>
        <v>00143735831</v>
      </c>
      <c r="X16" t="str">
        <f t="shared" si="10"/>
        <v>園田学園女子大</v>
      </c>
    </row>
    <row r="17" spans="1:24" x14ac:dyDescent="0.55000000000000004">
      <c r="A17" s="7" t="s">
        <v>8562</v>
      </c>
      <c r="B17" s="7">
        <v>16</v>
      </c>
      <c r="C17" s="7" t="s">
        <v>8627</v>
      </c>
      <c r="D17" s="7" t="s">
        <v>8628</v>
      </c>
      <c r="E17" s="7" t="s">
        <v>4461</v>
      </c>
      <c r="F17" s="7" t="s">
        <v>96</v>
      </c>
      <c r="G17" s="7" t="s">
        <v>149</v>
      </c>
      <c r="H17" s="7" t="s">
        <v>8629</v>
      </c>
      <c r="I17" s="7" t="s">
        <v>3534</v>
      </c>
      <c r="J17" s="7" t="s">
        <v>6698</v>
      </c>
      <c r="N17" t="str">
        <f t="shared" si="0"/>
        <v>辻</v>
      </c>
      <c r="O17" t="str">
        <f t="shared" si="1"/>
        <v>七海</v>
      </c>
      <c r="P17" t="str">
        <f t="shared" si="2"/>
        <v>ツジ</v>
      </c>
      <c r="Q17" t="str">
        <f t="shared" si="3"/>
        <v>ナナミ</v>
      </c>
      <c r="R17">
        <f t="shared" si="4"/>
        <v>22</v>
      </c>
      <c r="S17" t="str">
        <f t="shared" si="5"/>
        <v>2000</v>
      </c>
      <c r="T17" t="str">
        <f t="shared" si="6"/>
        <v>1118</v>
      </c>
      <c r="U17" t="str">
        <f t="shared" si="7"/>
        <v>2000/11/18</v>
      </c>
      <c r="V17" t="str">
        <f t="shared" si="8"/>
        <v>大阪</v>
      </c>
      <c r="W17" t="str">
        <f t="shared" si="9"/>
        <v>00143735932</v>
      </c>
      <c r="X17" t="str">
        <f t="shared" si="10"/>
        <v>園田学園女子大</v>
      </c>
    </row>
    <row r="18" spans="1:24" x14ac:dyDescent="0.55000000000000004">
      <c r="A18" s="7" t="s">
        <v>8562</v>
      </c>
      <c r="B18" s="7">
        <v>17</v>
      </c>
      <c r="C18" s="7" t="s">
        <v>8630</v>
      </c>
      <c r="D18" s="7" t="s">
        <v>8631</v>
      </c>
      <c r="E18" s="7" t="s">
        <v>3554</v>
      </c>
      <c r="F18" s="7" t="s">
        <v>96</v>
      </c>
      <c r="G18" s="7" t="s">
        <v>898</v>
      </c>
      <c r="H18" s="7" t="s">
        <v>8632</v>
      </c>
      <c r="I18" s="7" t="s">
        <v>8633</v>
      </c>
      <c r="J18" s="7" t="s">
        <v>7665</v>
      </c>
      <c r="N18" t="str">
        <f t="shared" si="0"/>
        <v>土山</v>
      </c>
      <c r="O18" t="str">
        <f t="shared" si="1"/>
        <v>万緒</v>
      </c>
      <c r="P18" t="str">
        <f t="shared" si="2"/>
        <v>ツチヤマ</v>
      </c>
      <c r="Q18" t="str">
        <f t="shared" si="3"/>
        <v>マオ</v>
      </c>
      <c r="R18">
        <f t="shared" si="4"/>
        <v>22</v>
      </c>
      <c r="S18" t="str">
        <f t="shared" si="5"/>
        <v>2000</v>
      </c>
      <c r="T18" t="str">
        <f t="shared" si="6"/>
        <v>0513</v>
      </c>
      <c r="U18" t="str">
        <f t="shared" si="7"/>
        <v>2000/05/13</v>
      </c>
      <c r="V18" t="str">
        <f t="shared" si="8"/>
        <v>愛媛</v>
      </c>
      <c r="W18" t="str">
        <f t="shared" si="9"/>
        <v>00143736024</v>
      </c>
      <c r="X18" t="str">
        <f t="shared" si="10"/>
        <v>園田学園女子大</v>
      </c>
    </row>
    <row r="19" spans="1:24" x14ac:dyDescent="0.55000000000000004">
      <c r="A19" s="7" t="s">
        <v>8562</v>
      </c>
      <c r="B19" s="7">
        <v>18</v>
      </c>
      <c r="C19" s="7" t="s">
        <v>8634</v>
      </c>
      <c r="D19" s="7" t="s">
        <v>8635</v>
      </c>
      <c r="E19" s="7" t="s">
        <v>2249</v>
      </c>
      <c r="F19" s="7" t="s">
        <v>96</v>
      </c>
      <c r="G19" s="7" t="s">
        <v>143</v>
      </c>
      <c r="H19" s="7" t="s">
        <v>8636</v>
      </c>
      <c r="I19" s="7" t="s">
        <v>8637</v>
      </c>
      <c r="J19" s="7" t="s">
        <v>8638</v>
      </c>
      <c r="N19" t="str">
        <f t="shared" si="0"/>
        <v>友松</v>
      </c>
      <c r="O19" t="str">
        <f t="shared" si="1"/>
        <v>日南</v>
      </c>
      <c r="P19" t="str">
        <f t="shared" si="2"/>
        <v>トモマツ</v>
      </c>
      <c r="Q19" t="str">
        <f t="shared" si="3"/>
        <v>ヒナ</v>
      </c>
      <c r="R19">
        <f t="shared" si="4"/>
        <v>22</v>
      </c>
      <c r="S19" t="str">
        <f t="shared" si="5"/>
        <v>2000</v>
      </c>
      <c r="T19" t="str">
        <f t="shared" si="6"/>
        <v>0602</v>
      </c>
      <c r="U19" t="str">
        <f t="shared" si="7"/>
        <v>2000/06/02</v>
      </c>
      <c r="V19" t="str">
        <f t="shared" si="8"/>
        <v>兵庫</v>
      </c>
      <c r="W19" t="str">
        <f t="shared" si="9"/>
        <v>00143736125</v>
      </c>
      <c r="X19" t="str">
        <f t="shared" si="10"/>
        <v>園田学園女子大</v>
      </c>
    </row>
    <row r="20" spans="1:24" x14ac:dyDescent="0.55000000000000004">
      <c r="A20" s="7" t="s">
        <v>8562</v>
      </c>
      <c r="B20" s="7">
        <v>19</v>
      </c>
      <c r="C20" s="7" t="s">
        <v>8639</v>
      </c>
      <c r="D20" s="7" t="s">
        <v>8640</v>
      </c>
      <c r="E20" s="7" t="s">
        <v>370</v>
      </c>
      <c r="F20" s="7" t="s">
        <v>96</v>
      </c>
      <c r="G20" s="7" t="s">
        <v>149</v>
      </c>
      <c r="H20" s="7" t="s">
        <v>8641</v>
      </c>
      <c r="I20" s="7" t="s">
        <v>1735</v>
      </c>
      <c r="J20" s="7" t="s">
        <v>8642</v>
      </c>
      <c r="N20" t="str">
        <f t="shared" si="0"/>
        <v>中西</v>
      </c>
      <c r="O20" t="str">
        <f t="shared" si="1"/>
        <v>彩梨</v>
      </c>
      <c r="P20" t="str">
        <f t="shared" si="2"/>
        <v>ナカニシ</v>
      </c>
      <c r="Q20" t="str">
        <f t="shared" si="3"/>
        <v>サリ</v>
      </c>
      <c r="R20">
        <f t="shared" si="4"/>
        <v>22</v>
      </c>
      <c r="S20" t="str">
        <f t="shared" si="5"/>
        <v>2000</v>
      </c>
      <c r="T20" t="str">
        <f t="shared" si="6"/>
        <v>0712</v>
      </c>
      <c r="U20" t="str">
        <f t="shared" si="7"/>
        <v>2000/07/12</v>
      </c>
      <c r="V20" t="str">
        <f t="shared" si="8"/>
        <v>大阪</v>
      </c>
      <c r="W20" t="str">
        <f t="shared" si="9"/>
        <v>00143736226</v>
      </c>
      <c r="X20" t="str">
        <f t="shared" si="10"/>
        <v>園田学園女子大</v>
      </c>
    </row>
    <row r="21" spans="1:24" x14ac:dyDescent="0.55000000000000004">
      <c r="A21" s="7" t="s">
        <v>8562</v>
      </c>
      <c r="B21" s="7">
        <v>20</v>
      </c>
      <c r="C21" s="7" t="s">
        <v>8643</v>
      </c>
      <c r="D21" s="7" t="s">
        <v>8644</v>
      </c>
      <c r="E21" s="7" t="s">
        <v>8645</v>
      </c>
      <c r="F21" s="7" t="s">
        <v>96</v>
      </c>
      <c r="G21" s="7" t="s">
        <v>143</v>
      </c>
      <c r="H21" s="7" t="s">
        <v>8646</v>
      </c>
      <c r="I21" s="7" t="s">
        <v>3482</v>
      </c>
      <c r="J21" s="7" t="s">
        <v>8647</v>
      </c>
      <c r="N21" t="str">
        <f t="shared" si="0"/>
        <v>永井</v>
      </c>
      <c r="O21" t="str">
        <f t="shared" si="1"/>
        <v>来海</v>
      </c>
      <c r="P21" t="str">
        <f t="shared" si="2"/>
        <v>ナガイ</v>
      </c>
      <c r="Q21" t="str">
        <f t="shared" si="3"/>
        <v>クルミ</v>
      </c>
      <c r="R21" t="str">
        <f t="shared" si="4"/>
        <v>21</v>
      </c>
      <c r="S21" t="str">
        <f t="shared" si="5"/>
        <v>2001</v>
      </c>
      <c r="T21" t="str">
        <f t="shared" si="6"/>
        <v>0218</v>
      </c>
      <c r="U21" t="str">
        <f t="shared" si="7"/>
        <v>2001/02/18</v>
      </c>
      <c r="V21" t="str">
        <f t="shared" si="8"/>
        <v>兵庫</v>
      </c>
      <c r="W21" t="str">
        <f t="shared" si="9"/>
        <v>00143736327</v>
      </c>
      <c r="X21" t="str">
        <f t="shared" si="10"/>
        <v>園田学園女子大</v>
      </c>
    </row>
    <row r="22" spans="1:24" x14ac:dyDescent="0.55000000000000004">
      <c r="A22" s="7" t="s">
        <v>8562</v>
      </c>
      <c r="B22" s="7">
        <v>21</v>
      </c>
      <c r="C22" s="7" t="s">
        <v>8648</v>
      </c>
      <c r="D22" s="7" t="s">
        <v>8649</v>
      </c>
      <c r="E22" s="7" t="s">
        <v>2990</v>
      </c>
      <c r="F22" s="7" t="s">
        <v>96</v>
      </c>
      <c r="G22" s="7" t="s">
        <v>149</v>
      </c>
      <c r="H22" s="7" t="s">
        <v>8650</v>
      </c>
      <c r="I22" s="7" t="s">
        <v>2080</v>
      </c>
      <c r="J22" s="7" t="s">
        <v>8651</v>
      </c>
      <c r="N22" t="str">
        <f t="shared" si="0"/>
        <v>平野</v>
      </c>
      <c r="O22" t="str">
        <f t="shared" si="1"/>
        <v>さくら</v>
      </c>
      <c r="P22" t="str">
        <f t="shared" si="2"/>
        <v>ヒラノ</v>
      </c>
      <c r="Q22" t="str">
        <f t="shared" si="3"/>
        <v>サクラ</v>
      </c>
      <c r="R22">
        <f t="shared" si="4"/>
        <v>22</v>
      </c>
      <c r="S22" t="str">
        <f t="shared" si="5"/>
        <v>2000</v>
      </c>
      <c r="T22" t="str">
        <f t="shared" si="6"/>
        <v>1202</v>
      </c>
      <c r="U22" t="str">
        <f t="shared" si="7"/>
        <v>2000/12/02</v>
      </c>
      <c r="V22" t="str">
        <f t="shared" si="8"/>
        <v>大阪</v>
      </c>
      <c r="W22" t="str">
        <f t="shared" si="9"/>
        <v>00143736428</v>
      </c>
      <c r="X22" t="str">
        <f t="shared" si="10"/>
        <v>園田学園女子大</v>
      </c>
    </row>
    <row r="23" spans="1:24" x14ac:dyDescent="0.55000000000000004">
      <c r="A23" s="7" t="s">
        <v>8562</v>
      </c>
      <c r="B23" s="7">
        <v>22</v>
      </c>
      <c r="C23" s="7" t="s">
        <v>8652</v>
      </c>
      <c r="D23" s="7" t="s">
        <v>8653</v>
      </c>
      <c r="E23" s="7" t="s">
        <v>222</v>
      </c>
      <c r="F23" s="7" t="s">
        <v>96</v>
      </c>
      <c r="G23" s="7" t="s">
        <v>282</v>
      </c>
      <c r="H23" s="7" t="s">
        <v>8654</v>
      </c>
      <c r="I23" s="7" t="s">
        <v>8655</v>
      </c>
      <c r="J23" s="7" t="s">
        <v>6074</v>
      </c>
      <c r="N23" t="str">
        <f t="shared" si="0"/>
        <v>弘下</v>
      </c>
      <c r="O23" t="str">
        <f t="shared" si="1"/>
        <v>由梨</v>
      </c>
      <c r="P23" t="str">
        <f t="shared" si="2"/>
        <v>ヒロシタ</v>
      </c>
      <c r="Q23" t="str">
        <f t="shared" si="3"/>
        <v>ユリ</v>
      </c>
      <c r="R23">
        <f t="shared" si="4"/>
        <v>22</v>
      </c>
      <c r="S23" t="str">
        <f t="shared" si="5"/>
        <v>2000</v>
      </c>
      <c r="T23" t="str">
        <f t="shared" si="6"/>
        <v>0502</v>
      </c>
      <c r="U23" t="str">
        <f t="shared" si="7"/>
        <v>2000/05/02</v>
      </c>
      <c r="V23" t="str">
        <f t="shared" si="8"/>
        <v>山口</v>
      </c>
      <c r="W23" t="str">
        <f t="shared" si="9"/>
        <v>00143736529</v>
      </c>
      <c r="X23" t="str">
        <f t="shared" si="10"/>
        <v>園田学園女子大</v>
      </c>
    </row>
    <row r="24" spans="1:24" x14ac:dyDescent="0.55000000000000004">
      <c r="A24" s="7" t="s">
        <v>8562</v>
      </c>
      <c r="B24" s="7">
        <v>23</v>
      </c>
      <c r="C24" s="7" t="s">
        <v>8656</v>
      </c>
      <c r="D24" s="7" t="s">
        <v>8657</v>
      </c>
      <c r="E24" s="7" t="s">
        <v>1630</v>
      </c>
      <c r="F24" s="7" t="s">
        <v>96</v>
      </c>
      <c r="G24" s="7" t="s">
        <v>121</v>
      </c>
      <c r="H24" s="7" t="s">
        <v>8658</v>
      </c>
      <c r="I24" s="7" t="s">
        <v>2612</v>
      </c>
      <c r="J24" s="7" t="s">
        <v>8659</v>
      </c>
      <c r="N24" t="str">
        <f t="shared" si="0"/>
        <v>廣瀬</v>
      </c>
      <c r="O24" t="str">
        <f t="shared" si="1"/>
        <v>桃奈</v>
      </c>
      <c r="P24" t="str">
        <f t="shared" si="2"/>
        <v>ヒロセ</v>
      </c>
      <c r="Q24" t="str">
        <f t="shared" si="3"/>
        <v>モモナ</v>
      </c>
      <c r="R24">
        <f t="shared" si="4"/>
        <v>22</v>
      </c>
      <c r="S24" t="str">
        <f t="shared" si="5"/>
        <v>2001</v>
      </c>
      <c r="T24" t="str">
        <f t="shared" si="6"/>
        <v>0108</v>
      </c>
      <c r="U24" t="str">
        <f t="shared" si="7"/>
        <v>2001/01/08</v>
      </c>
      <c r="V24" t="str">
        <f t="shared" si="8"/>
        <v>京都</v>
      </c>
      <c r="W24" t="str">
        <f t="shared" si="9"/>
        <v>00143736630</v>
      </c>
      <c r="X24" t="str">
        <f t="shared" si="10"/>
        <v>園田学園女子大</v>
      </c>
    </row>
    <row r="25" spans="1:24" x14ac:dyDescent="0.55000000000000004">
      <c r="A25" s="7" t="s">
        <v>8562</v>
      </c>
      <c r="B25" s="7">
        <v>24</v>
      </c>
      <c r="C25" s="7" t="s">
        <v>8660</v>
      </c>
      <c r="D25" s="7" t="s">
        <v>8661</v>
      </c>
      <c r="E25" s="7" t="s">
        <v>2591</v>
      </c>
      <c r="F25" s="7" t="s">
        <v>96</v>
      </c>
      <c r="G25" s="7" t="s">
        <v>98</v>
      </c>
      <c r="H25" s="7" t="s">
        <v>8662</v>
      </c>
      <c r="I25" s="7" t="s">
        <v>8663</v>
      </c>
      <c r="J25" s="7" t="s">
        <v>8367</v>
      </c>
      <c r="N25" t="str">
        <f t="shared" si="0"/>
        <v>福林</v>
      </c>
      <c r="O25" t="str">
        <f t="shared" si="1"/>
        <v>春香</v>
      </c>
      <c r="P25" t="str">
        <f t="shared" si="2"/>
        <v>フクバヤシ</v>
      </c>
      <c r="Q25" t="str">
        <f t="shared" si="3"/>
        <v>ハルカ</v>
      </c>
      <c r="R25">
        <f t="shared" si="4"/>
        <v>22</v>
      </c>
      <c r="S25" t="str">
        <f t="shared" si="5"/>
        <v>2000</v>
      </c>
      <c r="T25" t="str">
        <f t="shared" si="6"/>
        <v>0425</v>
      </c>
      <c r="U25" t="str">
        <f t="shared" si="7"/>
        <v>2000/04/25</v>
      </c>
      <c r="V25" t="str">
        <f t="shared" si="8"/>
        <v>滋賀</v>
      </c>
      <c r="W25" t="str">
        <f t="shared" si="9"/>
        <v>00143736731</v>
      </c>
      <c r="X25" t="str">
        <f t="shared" si="10"/>
        <v>園田学園女子大</v>
      </c>
    </row>
    <row r="26" spans="1:24" x14ac:dyDescent="0.55000000000000004">
      <c r="A26" s="7" t="s">
        <v>8562</v>
      </c>
      <c r="B26" s="7">
        <v>25</v>
      </c>
      <c r="C26" s="7" t="s">
        <v>8664</v>
      </c>
      <c r="D26" s="7" t="s">
        <v>8665</v>
      </c>
      <c r="E26" s="7" t="s">
        <v>8666</v>
      </c>
      <c r="F26" s="7" t="s">
        <v>96</v>
      </c>
      <c r="G26" s="7" t="s">
        <v>143</v>
      </c>
      <c r="H26" s="7" t="s">
        <v>8667</v>
      </c>
      <c r="I26" s="7" t="s">
        <v>3265</v>
      </c>
      <c r="J26" s="7" t="s">
        <v>8144</v>
      </c>
      <c r="N26" t="str">
        <f t="shared" si="0"/>
        <v>藤野</v>
      </c>
      <c r="O26" t="str">
        <f t="shared" si="1"/>
        <v>葵</v>
      </c>
      <c r="P26" t="str">
        <f t="shared" si="2"/>
        <v>フジノ</v>
      </c>
      <c r="Q26" t="str">
        <f t="shared" si="3"/>
        <v>アオイ</v>
      </c>
      <c r="R26">
        <f t="shared" si="4"/>
        <v>22</v>
      </c>
      <c r="S26" t="str">
        <f t="shared" si="5"/>
        <v>2000</v>
      </c>
      <c r="T26" t="str">
        <f t="shared" si="6"/>
        <v>0515</v>
      </c>
      <c r="U26" t="str">
        <f t="shared" si="7"/>
        <v>2000/05/15</v>
      </c>
      <c r="V26" t="str">
        <f t="shared" si="8"/>
        <v>兵庫</v>
      </c>
      <c r="W26" t="str">
        <f t="shared" si="9"/>
        <v>00143736832</v>
      </c>
      <c r="X26" t="str">
        <f t="shared" si="10"/>
        <v>園田学園女子大</v>
      </c>
    </row>
    <row r="27" spans="1:24" x14ac:dyDescent="0.55000000000000004">
      <c r="A27" s="7" t="s">
        <v>8562</v>
      </c>
      <c r="B27" s="7">
        <v>26</v>
      </c>
      <c r="C27" s="7" t="s">
        <v>8668</v>
      </c>
      <c r="D27" s="7" t="s">
        <v>8669</v>
      </c>
      <c r="E27" s="7" t="s">
        <v>3053</v>
      </c>
      <c r="F27" s="7" t="s">
        <v>96</v>
      </c>
      <c r="G27" s="7" t="s">
        <v>149</v>
      </c>
      <c r="H27" s="7" t="s">
        <v>8670</v>
      </c>
      <c r="I27" s="7" t="s">
        <v>416</v>
      </c>
      <c r="J27" s="7" t="s">
        <v>8671</v>
      </c>
      <c r="N27" t="str">
        <f t="shared" si="0"/>
        <v>藤本</v>
      </c>
      <c r="O27" t="str">
        <f t="shared" si="1"/>
        <v>彩花</v>
      </c>
      <c r="P27" t="str">
        <f t="shared" si="2"/>
        <v>フジモト</v>
      </c>
      <c r="Q27" t="str">
        <f t="shared" si="3"/>
        <v>アヤカ</v>
      </c>
      <c r="R27">
        <f t="shared" si="4"/>
        <v>22</v>
      </c>
      <c r="S27" t="str">
        <f t="shared" si="5"/>
        <v>2000</v>
      </c>
      <c r="T27" t="str">
        <f t="shared" si="6"/>
        <v>0607</v>
      </c>
      <c r="U27" t="str">
        <f t="shared" si="7"/>
        <v>2000/06/07</v>
      </c>
      <c r="V27" t="str">
        <f t="shared" si="8"/>
        <v>大阪</v>
      </c>
      <c r="W27" t="str">
        <f t="shared" si="9"/>
        <v>00143736933</v>
      </c>
      <c r="X27" t="str">
        <f t="shared" si="10"/>
        <v>園田学園女子大</v>
      </c>
    </row>
    <row r="28" spans="1:24" x14ac:dyDescent="0.55000000000000004">
      <c r="A28" s="7" t="s">
        <v>8562</v>
      </c>
      <c r="B28" s="7">
        <v>27</v>
      </c>
      <c r="C28" s="7" t="s">
        <v>8672</v>
      </c>
      <c r="D28" s="7" t="s">
        <v>8673</v>
      </c>
      <c r="E28" s="7" t="s">
        <v>8674</v>
      </c>
      <c r="F28" s="7" t="s">
        <v>96</v>
      </c>
      <c r="G28" s="7" t="s">
        <v>143</v>
      </c>
      <c r="H28" s="7" t="s">
        <v>8675</v>
      </c>
      <c r="I28" s="7" t="s">
        <v>8676</v>
      </c>
      <c r="J28" s="7" t="s">
        <v>8671</v>
      </c>
      <c r="N28" t="str">
        <f t="shared" si="0"/>
        <v>安里</v>
      </c>
      <c r="O28" t="str">
        <f t="shared" si="1"/>
        <v>彩加</v>
      </c>
      <c r="P28" t="str">
        <f t="shared" si="2"/>
        <v>ヤスザト</v>
      </c>
      <c r="Q28" t="str">
        <f t="shared" si="3"/>
        <v>アヤカ</v>
      </c>
      <c r="R28">
        <f t="shared" si="4"/>
        <v>22</v>
      </c>
      <c r="S28" t="str">
        <f t="shared" si="5"/>
        <v>2000</v>
      </c>
      <c r="T28" t="str">
        <f t="shared" si="6"/>
        <v>1124</v>
      </c>
      <c r="U28" t="str">
        <f t="shared" si="7"/>
        <v>2000/11/24</v>
      </c>
      <c r="V28" t="str">
        <f t="shared" si="8"/>
        <v>兵庫</v>
      </c>
      <c r="W28" t="str">
        <f t="shared" si="9"/>
        <v>00143737025</v>
      </c>
      <c r="X28" t="str">
        <f t="shared" si="10"/>
        <v>園田学園女子大</v>
      </c>
    </row>
    <row r="29" spans="1:24" x14ac:dyDescent="0.55000000000000004">
      <c r="A29" s="7" t="s">
        <v>8562</v>
      </c>
      <c r="B29" s="7">
        <v>28</v>
      </c>
      <c r="C29" s="7" t="s">
        <v>8677</v>
      </c>
      <c r="D29" s="7" t="s">
        <v>8678</v>
      </c>
      <c r="E29" s="7" t="s">
        <v>2200</v>
      </c>
      <c r="F29" s="7" t="s">
        <v>96</v>
      </c>
      <c r="G29" s="7" t="s">
        <v>143</v>
      </c>
      <c r="H29" s="7" t="s">
        <v>8679</v>
      </c>
      <c r="I29" s="7" t="s">
        <v>8680</v>
      </c>
      <c r="J29" s="7" t="s">
        <v>8681</v>
      </c>
      <c r="N29" t="str">
        <f t="shared" si="0"/>
        <v>矢田</v>
      </c>
      <c r="O29" t="str">
        <f t="shared" si="1"/>
        <v>涼乃</v>
      </c>
      <c r="P29" t="str">
        <f t="shared" si="2"/>
        <v>ヤタ</v>
      </c>
      <c r="Q29" t="str">
        <f t="shared" si="3"/>
        <v>スズノ</v>
      </c>
      <c r="R29">
        <f t="shared" si="4"/>
        <v>22</v>
      </c>
      <c r="S29" t="str">
        <f t="shared" si="5"/>
        <v>2000</v>
      </c>
      <c r="T29" t="str">
        <f t="shared" si="6"/>
        <v>1015</v>
      </c>
      <c r="U29" t="str">
        <f t="shared" si="7"/>
        <v>2000/10/15</v>
      </c>
      <c r="V29" t="str">
        <f t="shared" si="8"/>
        <v>兵庫</v>
      </c>
      <c r="W29" t="str">
        <f t="shared" si="9"/>
        <v>00143737126</v>
      </c>
      <c r="X29" t="str">
        <f t="shared" si="10"/>
        <v>園田学園女子大</v>
      </c>
    </row>
    <row r="30" spans="1:24" x14ac:dyDescent="0.55000000000000004">
      <c r="A30" s="7" t="s">
        <v>8562</v>
      </c>
      <c r="B30" s="7">
        <v>29</v>
      </c>
      <c r="C30" s="7" t="s">
        <v>8682</v>
      </c>
      <c r="D30" s="7" t="s">
        <v>8683</v>
      </c>
      <c r="E30" s="7" t="s">
        <v>7642</v>
      </c>
      <c r="F30" s="7" t="s">
        <v>96</v>
      </c>
      <c r="G30" s="7" t="s">
        <v>143</v>
      </c>
      <c r="H30" s="7" t="s">
        <v>8684</v>
      </c>
      <c r="I30" s="7" t="s">
        <v>185</v>
      </c>
      <c r="J30" s="7" t="s">
        <v>8685</v>
      </c>
      <c r="N30" t="str">
        <f t="shared" si="0"/>
        <v>山下</v>
      </c>
      <c r="O30" t="str">
        <f t="shared" si="1"/>
        <v>美昴</v>
      </c>
      <c r="P30" t="str">
        <f t="shared" si="2"/>
        <v>ヤマシタ</v>
      </c>
      <c r="Q30" t="str">
        <f t="shared" si="3"/>
        <v>ミホ</v>
      </c>
      <c r="R30">
        <f t="shared" si="4"/>
        <v>22</v>
      </c>
      <c r="S30" t="str">
        <f t="shared" si="5"/>
        <v>2000</v>
      </c>
      <c r="T30" t="str">
        <f t="shared" si="6"/>
        <v>0608</v>
      </c>
      <c r="U30" t="str">
        <f t="shared" si="7"/>
        <v>2000/06/08</v>
      </c>
      <c r="V30" t="str">
        <f t="shared" si="8"/>
        <v>兵庫</v>
      </c>
      <c r="W30" t="str">
        <f t="shared" si="9"/>
        <v>00143737227</v>
      </c>
      <c r="X30" t="str">
        <f t="shared" si="10"/>
        <v>園田学園女子大</v>
      </c>
    </row>
    <row r="31" spans="1:24" x14ac:dyDescent="0.55000000000000004">
      <c r="A31" s="7" t="s">
        <v>8562</v>
      </c>
      <c r="B31" s="7">
        <v>30</v>
      </c>
      <c r="C31" s="7" t="s">
        <v>8686</v>
      </c>
      <c r="D31" s="7" t="s">
        <v>8687</v>
      </c>
      <c r="E31" s="7" t="s">
        <v>5584</v>
      </c>
      <c r="F31" s="7" t="s">
        <v>96</v>
      </c>
      <c r="G31" s="7" t="s">
        <v>149</v>
      </c>
      <c r="H31" s="7" t="s">
        <v>8688</v>
      </c>
      <c r="I31" s="7" t="s">
        <v>133</v>
      </c>
      <c r="J31" s="7" t="s">
        <v>8689</v>
      </c>
      <c r="N31" t="str">
        <f t="shared" si="0"/>
        <v>山田</v>
      </c>
      <c r="O31" t="str">
        <f t="shared" si="1"/>
        <v>真由</v>
      </c>
      <c r="P31" t="str">
        <f t="shared" si="2"/>
        <v>ヤマダ</v>
      </c>
      <c r="Q31" t="str">
        <f t="shared" si="3"/>
        <v>マユ</v>
      </c>
      <c r="R31">
        <f t="shared" si="4"/>
        <v>22</v>
      </c>
      <c r="S31" t="str">
        <f t="shared" si="5"/>
        <v>2000</v>
      </c>
      <c r="T31" t="str">
        <f t="shared" si="6"/>
        <v>1027</v>
      </c>
      <c r="U31" t="str">
        <f t="shared" si="7"/>
        <v>2000/10/27</v>
      </c>
      <c r="V31" t="str">
        <f t="shared" si="8"/>
        <v>大阪</v>
      </c>
      <c r="W31" t="str">
        <f t="shared" si="9"/>
        <v>00143737328</v>
      </c>
      <c r="X31" t="str">
        <f t="shared" si="10"/>
        <v>園田学園女子大</v>
      </c>
    </row>
    <row r="32" spans="1:24" x14ac:dyDescent="0.55000000000000004">
      <c r="A32" s="7" t="s">
        <v>8562</v>
      </c>
      <c r="B32" s="7">
        <v>31</v>
      </c>
      <c r="C32" s="7" t="s">
        <v>8690</v>
      </c>
      <c r="D32" s="7" t="s">
        <v>8691</v>
      </c>
      <c r="E32" s="7" t="s">
        <v>3018</v>
      </c>
      <c r="F32" s="7" t="s">
        <v>244</v>
      </c>
      <c r="G32" s="7" t="s">
        <v>121</v>
      </c>
      <c r="H32" s="7" t="s">
        <v>8692</v>
      </c>
      <c r="I32" s="7" t="s">
        <v>8693</v>
      </c>
      <c r="J32" s="7" t="s">
        <v>8694</v>
      </c>
      <c r="N32" t="str">
        <f t="shared" si="0"/>
        <v>井川</v>
      </c>
      <c r="O32" t="str">
        <f t="shared" si="1"/>
        <v>紅亜</v>
      </c>
      <c r="P32" t="str">
        <f t="shared" si="2"/>
        <v>イガワ</v>
      </c>
      <c r="Q32" t="str">
        <f t="shared" si="3"/>
        <v>クレア</v>
      </c>
      <c r="R32">
        <f t="shared" si="4"/>
        <v>21</v>
      </c>
      <c r="S32" t="str">
        <f t="shared" si="5"/>
        <v>2001</v>
      </c>
      <c r="T32" t="str">
        <f t="shared" si="6"/>
        <v>0723</v>
      </c>
      <c r="U32" t="str">
        <f t="shared" si="7"/>
        <v>2001/07/23</v>
      </c>
      <c r="V32" t="str">
        <f t="shared" si="8"/>
        <v>京都</v>
      </c>
      <c r="W32" t="str">
        <f t="shared" si="9"/>
        <v>00143737429</v>
      </c>
      <c r="X32" t="str">
        <f t="shared" si="10"/>
        <v>園田学園女子大</v>
      </c>
    </row>
    <row r="33" spans="1:24" x14ac:dyDescent="0.55000000000000004">
      <c r="A33" s="7" t="s">
        <v>8562</v>
      </c>
      <c r="B33" s="7">
        <v>32</v>
      </c>
      <c r="C33" s="7" t="s">
        <v>8695</v>
      </c>
      <c r="D33" s="7" t="s">
        <v>8696</v>
      </c>
      <c r="E33" s="7" t="s">
        <v>8697</v>
      </c>
      <c r="F33" s="7" t="s">
        <v>244</v>
      </c>
      <c r="G33" s="7" t="s">
        <v>143</v>
      </c>
      <c r="H33" s="7" t="s">
        <v>8698</v>
      </c>
      <c r="I33" s="7" t="s">
        <v>640</v>
      </c>
      <c r="J33" s="7" t="s">
        <v>8638</v>
      </c>
      <c r="N33" t="str">
        <f t="shared" si="0"/>
        <v>岸田</v>
      </c>
      <c r="O33" t="str">
        <f t="shared" si="1"/>
        <v>日菜</v>
      </c>
      <c r="P33" t="str">
        <f t="shared" si="2"/>
        <v>キシダ</v>
      </c>
      <c r="Q33" t="str">
        <f t="shared" si="3"/>
        <v>ヒナ</v>
      </c>
      <c r="R33">
        <f t="shared" si="4"/>
        <v>21</v>
      </c>
      <c r="S33" t="str">
        <f t="shared" si="5"/>
        <v>2001</v>
      </c>
      <c r="T33" t="str">
        <f t="shared" si="6"/>
        <v>1106</v>
      </c>
      <c r="U33" t="str">
        <f t="shared" si="7"/>
        <v>2001/11/06</v>
      </c>
      <c r="V33" t="str">
        <f t="shared" si="8"/>
        <v>兵庫</v>
      </c>
      <c r="W33" t="str">
        <f t="shared" si="9"/>
        <v>00143737631</v>
      </c>
      <c r="X33" t="str">
        <f t="shared" si="10"/>
        <v>園田学園女子大</v>
      </c>
    </row>
    <row r="34" spans="1:24" x14ac:dyDescent="0.55000000000000004">
      <c r="A34" s="7" t="s">
        <v>8562</v>
      </c>
      <c r="B34" s="7">
        <v>33</v>
      </c>
      <c r="C34" s="7" t="s">
        <v>8699</v>
      </c>
      <c r="D34" s="7" t="s">
        <v>8700</v>
      </c>
      <c r="E34" s="7" t="s">
        <v>3596</v>
      </c>
      <c r="F34" s="7" t="s">
        <v>244</v>
      </c>
      <c r="G34" s="7" t="s">
        <v>98</v>
      </c>
      <c r="H34" s="7" t="s">
        <v>8701</v>
      </c>
      <c r="I34" s="7" t="s">
        <v>337</v>
      </c>
      <c r="J34" s="7" t="s">
        <v>8702</v>
      </c>
      <c r="N34" t="str">
        <f t="shared" si="0"/>
        <v>木村</v>
      </c>
      <c r="O34" t="str">
        <f t="shared" si="1"/>
        <v>こころ</v>
      </c>
      <c r="P34" t="str">
        <f t="shared" si="2"/>
        <v>キムラ</v>
      </c>
      <c r="Q34" t="str">
        <f t="shared" si="3"/>
        <v>ココロ</v>
      </c>
      <c r="R34">
        <f t="shared" si="4"/>
        <v>21</v>
      </c>
      <c r="S34" t="str">
        <f t="shared" si="5"/>
        <v>2001</v>
      </c>
      <c r="T34" t="str">
        <f t="shared" si="6"/>
        <v>0521</v>
      </c>
      <c r="U34" t="str">
        <f t="shared" si="7"/>
        <v>2001/05/21</v>
      </c>
      <c r="V34" t="str">
        <f t="shared" si="8"/>
        <v>滋賀</v>
      </c>
      <c r="W34" t="str">
        <f t="shared" si="9"/>
        <v>00143737732</v>
      </c>
      <c r="X34" t="str">
        <f t="shared" si="10"/>
        <v>園田学園女子大</v>
      </c>
    </row>
    <row r="35" spans="1:24" x14ac:dyDescent="0.55000000000000004">
      <c r="A35" s="7" t="s">
        <v>8562</v>
      </c>
      <c r="B35" s="7">
        <v>34</v>
      </c>
      <c r="C35" s="7" t="s">
        <v>8703</v>
      </c>
      <c r="D35" s="7" t="s">
        <v>8704</v>
      </c>
      <c r="E35" s="7" t="s">
        <v>2384</v>
      </c>
      <c r="F35" s="7" t="s">
        <v>244</v>
      </c>
      <c r="G35" s="7" t="s">
        <v>121</v>
      </c>
      <c r="H35" s="7" t="s">
        <v>8705</v>
      </c>
      <c r="I35" s="7" t="s">
        <v>337</v>
      </c>
      <c r="J35" s="7" t="s">
        <v>8706</v>
      </c>
      <c r="N35" t="str">
        <f t="shared" si="0"/>
        <v>木村</v>
      </c>
      <c r="O35" t="str">
        <f t="shared" si="1"/>
        <v>鈴香</v>
      </c>
      <c r="P35" t="str">
        <f t="shared" si="2"/>
        <v>キムラ</v>
      </c>
      <c r="Q35" t="str">
        <f t="shared" si="3"/>
        <v>スズカ</v>
      </c>
      <c r="R35" t="str">
        <f t="shared" si="4"/>
        <v>20</v>
      </c>
      <c r="S35" t="str">
        <f t="shared" si="5"/>
        <v>2002</v>
      </c>
      <c r="T35" t="str">
        <f t="shared" si="6"/>
        <v>0312</v>
      </c>
      <c r="U35" t="str">
        <f t="shared" si="7"/>
        <v>2002/03/12</v>
      </c>
      <c r="V35" t="str">
        <f t="shared" si="8"/>
        <v>京都</v>
      </c>
      <c r="W35" t="str">
        <f t="shared" si="9"/>
        <v>00143737833</v>
      </c>
      <c r="X35" t="str">
        <f t="shared" si="10"/>
        <v>園田学園女子大</v>
      </c>
    </row>
    <row r="36" spans="1:24" x14ac:dyDescent="0.55000000000000004">
      <c r="A36" s="7" t="s">
        <v>8562</v>
      </c>
      <c r="B36" s="7">
        <v>35</v>
      </c>
      <c r="C36" s="7" t="s">
        <v>8707</v>
      </c>
      <c r="D36" s="7" t="s">
        <v>8602</v>
      </c>
      <c r="E36" s="7" t="s">
        <v>4384</v>
      </c>
      <c r="F36" s="7" t="s">
        <v>244</v>
      </c>
      <c r="G36" s="7" t="s">
        <v>149</v>
      </c>
      <c r="H36" s="7" t="s">
        <v>8708</v>
      </c>
      <c r="I36" s="7" t="s">
        <v>234</v>
      </c>
      <c r="J36" s="7" t="s">
        <v>8604</v>
      </c>
      <c r="N36" t="str">
        <f t="shared" si="0"/>
        <v>小嶋</v>
      </c>
      <c r="O36" t="str">
        <f t="shared" si="1"/>
        <v>玲菜</v>
      </c>
      <c r="P36" t="str">
        <f t="shared" si="2"/>
        <v>コジマ</v>
      </c>
      <c r="Q36" t="str">
        <f t="shared" si="3"/>
        <v>レナ</v>
      </c>
      <c r="R36">
        <f t="shared" si="4"/>
        <v>21</v>
      </c>
      <c r="S36" t="str">
        <f t="shared" si="5"/>
        <v>2001</v>
      </c>
      <c r="T36" t="str">
        <f t="shared" si="6"/>
        <v>0406</v>
      </c>
      <c r="U36" t="str">
        <f t="shared" si="7"/>
        <v>2001/04/06</v>
      </c>
      <c r="V36" t="str">
        <f t="shared" si="8"/>
        <v>大阪</v>
      </c>
      <c r="W36" t="str">
        <f t="shared" si="9"/>
        <v>00143737934</v>
      </c>
      <c r="X36" t="str">
        <f t="shared" si="10"/>
        <v>園田学園女子大</v>
      </c>
    </row>
    <row r="37" spans="1:24" x14ac:dyDescent="0.55000000000000004">
      <c r="A37" s="7" t="s">
        <v>8562</v>
      </c>
      <c r="B37" s="7">
        <v>36</v>
      </c>
      <c r="C37" s="7" t="s">
        <v>8709</v>
      </c>
      <c r="D37" s="7" t="s">
        <v>8710</v>
      </c>
      <c r="E37" s="7" t="s">
        <v>8711</v>
      </c>
      <c r="F37" s="7" t="s">
        <v>244</v>
      </c>
      <c r="G37" s="7" t="s">
        <v>121</v>
      </c>
      <c r="H37" s="7" t="s">
        <v>8712</v>
      </c>
      <c r="I37" s="7" t="s">
        <v>4169</v>
      </c>
      <c r="J37" s="7" t="s">
        <v>8713</v>
      </c>
      <c r="N37" t="str">
        <f t="shared" si="0"/>
        <v>古西</v>
      </c>
      <c r="O37" t="str">
        <f t="shared" si="1"/>
        <v>清乃</v>
      </c>
      <c r="P37" t="str">
        <f t="shared" si="2"/>
        <v>コニシ</v>
      </c>
      <c r="Q37" t="str">
        <f t="shared" si="3"/>
        <v>サヤノ</v>
      </c>
      <c r="R37">
        <f t="shared" si="4"/>
        <v>21</v>
      </c>
      <c r="S37" t="str">
        <f t="shared" si="5"/>
        <v>2001</v>
      </c>
      <c r="T37" t="str">
        <f t="shared" si="6"/>
        <v>0523</v>
      </c>
      <c r="U37" t="str">
        <f t="shared" si="7"/>
        <v>2001/05/23</v>
      </c>
      <c r="V37" t="str">
        <f t="shared" si="8"/>
        <v>京都</v>
      </c>
      <c r="W37" t="str">
        <f t="shared" si="9"/>
        <v>00143738026</v>
      </c>
      <c r="X37" t="str">
        <f t="shared" si="10"/>
        <v>園田学園女子大</v>
      </c>
    </row>
    <row r="38" spans="1:24" x14ac:dyDescent="0.55000000000000004">
      <c r="A38" s="7" t="s">
        <v>8562</v>
      </c>
      <c r="B38" s="7">
        <v>37</v>
      </c>
      <c r="C38" s="7" t="s">
        <v>8714</v>
      </c>
      <c r="D38" s="7" t="s">
        <v>8715</v>
      </c>
      <c r="E38" s="7" t="s">
        <v>3608</v>
      </c>
      <c r="F38" s="7" t="s">
        <v>244</v>
      </c>
      <c r="G38" s="7" t="s">
        <v>149</v>
      </c>
      <c r="H38" s="7" t="s">
        <v>8716</v>
      </c>
      <c r="I38" s="7" t="s">
        <v>1138</v>
      </c>
      <c r="J38" s="7" t="s">
        <v>8717</v>
      </c>
      <c r="N38" t="str">
        <f t="shared" si="0"/>
        <v>坂本</v>
      </c>
      <c r="O38" t="str">
        <f t="shared" si="1"/>
        <v>真菜</v>
      </c>
      <c r="P38" t="str">
        <f t="shared" si="2"/>
        <v>サカモト</v>
      </c>
      <c r="Q38" t="str">
        <f t="shared" si="3"/>
        <v>マナ</v>
      </c>
      <c r="R38">
        <f t="shared" si="4"/>
        <v>21</v>
      </c>
      <c r="S38" t="str">
        <f t="shared" si="5"/>
        <v>2001</v>
      </c>
      <c r="T38" t="str">
        <f t="shared" si="6"/>
        <v>0414</v>
      </c>
      <c r="U38" t="str">
        <f t="shared" si="7"/>
        <v>2001/04/14</v>
      </c>
      <c r="V38" t="str">
        <f t="shared" si="8"/>
        <v>大阪</v>
      </c>
      <c r="W38" t="str">
        <f t="shared" si="9"/>
        <v>00143738127</v>
      </c>
      <c r="X38" t="str">
        <f t="shared" si="10"/>
        <v>園田学園女子大</v>
      </c>
    </row>
    <row r="39" spans="1:24" x14ac:dyDescent="0.55000000000000004">
      <c r="A39" s="7" t="s">
        <v>8562</v>
      </c>
      <c r="B39" s="7">
        <v>38</v>
      </c>
      <c r="C39" s="7" t="s">
        <v>8718</v>
      </c>
      <c r="D39" s="7" t="s">
        <v>8719</v>
      </c>
      <c r="E39" s="7" t="s">
        <v>8720</v>
      </c>
      <c r="F39" s="7" t="s">
        <v>244</v>
      </c>
      <c r="G39" s="7" t="s">
        <v>121</v>
      </c>
      <c r="H39" s="7" t="s">
        <v>8721</v>
      </c>
      <c r="I39" s="7" t="s">
        <v>3184</v>
      </c>
      <c r="J39" s="7" t="s">
        <v>3895</v>
      </c>
      <c r="N39" t="str">
        <f t="shared" si="0"/>
        <v>内藤</v>
      </c>
      <c r="O39" t="str">
        <f t="shared" si="1"/>
        <v>結衣</v>
      </c>
      <c r="P39" t="str">
        <f t="shared" si="2"/>
        <v>ナイトウ</v>
      </c>
      <c r="Q39" t="str">
        <f t="shared" si="3"/>
        <v>ユイ</v>
      </c>
      <c r="R39">
        <f t="shared" si="4"/>
        <v>21</v>
      </c>
      <c r="S39" t="str">
        <f t="shared" si="5"/>
        <v>2001</v>
      </c>
      <c r="T39" t="str">
        <f t="shared" si="6"/>
        <v>1031</v>
      </c>
      <c r="U39" t="str">
        <f t="shared" si="7"/>
        <v>2001/10/31</v>
      </c>
      <c r="V39" t="str">
        <f t="shared" si="8"/>
        <v>京都</v>
      </c>
      <c r="W39" t="str">
        <f t="shared" si="9"/>
        <v>00143738228</v>
      </c>
      <c r="X39" t="str">
        <f t="shared" si="10"/>
        <v>園田学園女子大</v>
      </c>
    </row>
    <row r="40" spans="1:24" x14ac:dyDescent="0.55000000000000004">
      <c r="A40" s="7" t="s">
        <v>8562</v>
      </c>
      <c r="B40" s="7">
        <v>39</v>
      </c>
      <c r="C40" s="7" t="s">
        <v>8722</v>
      </c>
      <c r="D40" s="7" t="s">
        <v>8723</v>
      </c>
      <c r="E40" s="7" t="s">
        <v>2304</v>
      </c>
      <c r="F40" s="7" t="s">
        <v>244</v>
      </c>
      <c r="G40" s="7" t="s">
        <v>143</v>
      </c>
      <c r="H40" s="7" t="s">
        <v>8724</v>
      </c>
      <c r="I40" s="7" t="s">
        <v>4906</v>
      </c>
      <c r="J40" s="7" t="s">
        <v>3895</v>
      </c>
      <c r="N40" t="str">
        <f t="shared" si="0"/>
        <v>二宮</v>
      </c>
      <c r="O40" t="str">
        <f t="shared" si="1"/>
        <v>唯</v>
      </c>
      <c r="P40" t="str">
        <f t="shared" si="2"/>
        <v>ニノミヤ</v>
      </c>
      <c r="Q40" t="str">
        <f t="shared" si="3"/>
        <v>ユイ</v>
      </c>
      <c r="R40">
        <f t="shared" si="4"/>
        <v>21</v>
      </c>
      <c r="S40" t="str">
        <f t="shared" si="5"/>
        <v>2001</v>
      </c>
      <c r="T40" t="str">
        <f t="shared" si="6"/>
        <v>1022</v>
      </c>
      <c r="U40" t="str">
        <f t="shared" si="7"/>
        <v>2001/10/22</v>
      </c>
      <c r="V40" t="str">
        <f t="shared" si="8"/>
        <v>兵庫</v>
      </c>
      <c r="W40" t="str">
        <f t="shared" si="9"/>
        <v>00143738329</v>
      </c>
      <c r="X40" t="str">
        <f t="shared" si="10"/>
        <v>園田学園女子大</v>
      </c>
    </row>
    <row r="41" spans="1:24" x14ac:dyDescent="0.55000000000000004">
      <c r="A41" s="7" t="s">
        <v>8562</v>
      </c>
      <c r="B41" s="7">
        <v>40</v>
      </c>
      <c r="C41" s="7" t="s">
        <v>8725</v>
      </c>
      <c r="D41" s="7" t="s">
        <v>8726</v>
      </c>
      <c r="E41" s="7" t="s">
        <v>2671</v>
      </c>
      <c r="F41" s="7" t="s">
        <v>244</v>
      </c>
      <c r="G41" s="7" t="s">
        <v>143</v>
      </c>
      <c r="H41" s="7" t="s">
        <v>8727</v>
      </c>
      <c r="I41" s="7" t="s">
        <v>3555</v>
      </c>
      <c r="J41" s="7" t="s">
        <v>8728</v>
      </c>
      <c r="N41" t="str">
        <f t="shared" si="0"/>
        <v>平尾</v>
      </c>
      <c r="O41" t="str">
        <f t="shared" si="1"/>
        <v>莉子</v>
      </c>
      <c r="P41" t="str">
        <f t="shared" si="2"/>
        <v>ヒラオ</v>
      </c>
      <c r="Q41" t="str">
        <f t="shared" si="3"/>
        <v>リコ</v>
      </c>
      <c r="R41">
        <f t="shared" si="4"/>
        <v>21</v>
      </c>
      <c r="S41" t="str">
        <f t="shared" si="5"/>
        <v>2001</v>
      </c>
      <c r="T41" t="str">
        <f t="shared" si="6"/>
        <v>1002</v>
      </c>
      <c r="U41" t="str">
        <f t="shared" si="7"/>
        <v>2001/10/02</v>
      </c>
      <c r="V41" t="str">
        <f t="shared" si="8"/>
        <v>兵庫</v>
      </c>
      <c r="W41" t="str">
        <f t="shared" si="9"/>
        <v>00143738531</v>
      </c>
      <c r="X41" t="str">
        <f t="shared" si="10"/>
        <v>園田学園女子大</v>
      </c>
    </row>
    <row r="42" spans="1:24" x14ac:dyDescent="0.55000000000000004">
      <c r="A42" s="7" t="s">
        <v>8562</v>
      </c>
      <c r="B42" s="7">
        <v>41</v>
      </c>
      <c r="C42" s="7" t="s">
        <v>8729</v>
      </c>
      <c r="D42" s="7" t="s">
        <v>8730</v>
      </c>
      <c r="E42" s="7" t="s">
        <v>3473</v>
      </c>
      <c r="F42" s="7" t="s">
        <v>244</v>
      </c>
      <c r="G42" s="7" t="s">
        <v>98</v>
      </c>
      <c r="H42" s="7" t="s">
        <v>8731</v>
      </c>
      <c r="I42" s="7" t="s">
        <v>5858</v>
      </c>
      <c r="J42" s="7" t="s">
        <v>8367</v>
      </c>
      <c r="N42" t="str">
        <f t="shared" si="0"/>
        <v>福井</v>
      </c>
      <c r="O42" t="str">
        <f t="shared" si="1"/>
        <v>陽香</v>
      </c>
      <c r="P42" t="str">
        <f t="shared" si="2"/>
        <v>フクイ</v>
      </c>
      <c r="Q42" t="str">
        <f t="shared" si="3"/>
        <v>ハルカ</v>
      </c>
      <c r="R42">
        <f t="shared" si="4"/>
        <v>21</v>
      </c>
      <c r="S42" t="str">
        <f t="shared" si="5"/>
        <v>2001</v>
      </c>
      <c r="T42" t="str">
        <f t="shared" si="6"/>
        <v>0522</v>
      </c>
      <c r="U42" t="str">
        <f t="shared" si="7"/>
        <v>2001/05/22</v>
      </c>
      <c r="V42" t="str">
        <f t="shared" si="8"/>
        <v>滋賀</v>
      </c>
      <c r="W42" t="str">
        <f t="shared" si="9"/>
        <v>00143738632</v>
      </c>
      <c r="X42" t="str">
        <f t="shared" si="10"/>
        <v>園田学園女子大</v>
      </c>
    </row>
    <row r="43" spans="1:24" x14ac:dyDescent="0.55000000000000004">
      <c r="A43" s="7" t="s">
        <v>8562</v>
      </c>
      <c r="B43" s="7">
        <v>42</v>
      </c>
      <c r="C43" s="7" t="s">
        <v>8732</v>
      </c>
      <c r="D43" s="7" t="s">
        <v>8733</v>
      </c>
      <c r="E43" s="7" t="s">
        <v>4512</v>
      </c>
      <c r="F43" s="7" t="s">
        <v>244</v>
      </c>
      <c r="G43" s="7" t="s">
        <v>898</v>
      </c>
      <c r="H43" s="7" t="s">
        <v>8734</v>
      </c>
      <c r="I43" s="7" t="s">
        <v>1909</v>
      </c>
      <c r="J43" s="7" t="s">
        <v>622</v>
      </c>
      <c r="N43" t="str">
        <f t="shared" si="0"/>
        <v>福本</v>
      </c>
      <c r="O43" t="str">
        <f t="shared" si="1"/>
        <v>瑞季</v>
      </c>
      <c r="P43" t="str">
        <f t="shared" si="2"/>
        <v>フクモト</v>
      </c>
      <c r="Q43" t="str">
        <f t="shared" si="3"/>
        <v>ミズキ</v>
      </c>
      <c r="R43">
        <f t="shared" si="4"/>
        <v>21</v>
      </c>
      <c r="S43" t="str">
        <f t="shared" si="5"/>
        <v>2001</v>
      </c>
      <c r="T43" t="str">
        <f t="shared" si="6"/>
        <v>0731</v>
      </c>
      <c r="U43" t="str">
        <f t="shared" si="7"/>
        <v>2001/07/31</v>
      </c>
      <c r="V43" t="str">
        <f t="shared" si="8"/>
        <v>愛媛</v>
      </c>
      <c r="W43" t="str">
        <f t="shared" si="9"/>
        <v>00143738733</v>
      </c>
      <c r="X43" t="str">
        <f t="shared" si="10"/>
        <v>園田学園女子大</v>
      </c>
    </row>
    <row r="44" spans="1:24" x14ac:dyDescent="0.55000000000000004">
      <c r="A44" s="7" t="s">
        <v>8562</v>
      </c>
      <c r="B44" s="7">
        <v>43</v>
      </c>
      <c r="C44" s="7" t="s">
        <v>8735</v>
      </c>
      <c r="D44" s="7" t="s">
        <v>8736</v>
      </c>
      <c r="E44" s="7" t="s">
        <v>504</v>
      </c>
      <c r="F44" s="7" t="s">
        <v>244</v>
      </c>
      <c r="G44" s="7" t="s">
        <v>2290</v>
      </c>
      <c r="H44" s="7" t="s">
        <v>8737</v>
      </c>
      <c r="I44" s="7" t="s">
        <v>416</v>
      </c>
      <c r="J44" s="7" t="s">
        <v>8738</v>
      </c>
      <c r="N44" t="str">
        <f t="shared" si="0"/>
        <v>藤本</v>
      </c>
      <c r="O44" t="str">
        <f t="shared" si="1"/>
        <v>千愛</v>
      </c>
      <c r="P44" t="str">
        <f t="shared" si="2"/>
        <v>フジモト</v>
      </c>
      <c r="Q44" t="str">
        <f t="shared" si="3"/>
        <v>チアナ</v>
      </c>
      <c r="R44">
        <f t="shared" si="4"/>
        <v>21</v>
      </c>
      <c r="S44" t="str">
        <f t="shared" si="5"/>
        <v>2001</v>
      </c>
      <c r="T44" t="str">
        <f t="shared" si="6"/>
        <v>1122</v>
      </c>
      <c r="U44" t="str">
        <f t="shared" si="7"/>
        <v>2001/11/22</v>
      </c>
      <c r="V44" t="str">
        <f t="shared" si="8"/>
        <v>徳島</v>
      </c>
      <c r="W44" t="str">
        <f t="shared" si="9"/>
        <v>00143738834</v>
      </c>
      <c r="X44" t="str">
        <f t="shared" si="10"/>
        <v>園田学園女子大</v>
      </c>
    </row>
    <row r="45" spans="1:24" x14ac:dyDescent="0.55000000000000004">
      <c r="A45" s="7" t="s">
        <v>8562</v>
      </c>
      <c r="B45" s="7">
        <v>44</v>
      </c>
      <c r="C45" s="7" t="s">
        <v>8739</v>
      </c>
      <c r="D45" s="7" t="s">
        <v>8740</v>
      </c>
      <c r="E45" s="7" t="s">
        <v>1780</v>
      </c>
      <c r="F45" s="7" t="s">
        <v>244</v>
      </c>
      <c r="G45" s="7" t="s">
        <v>109</v>
      </c>
      <c r="H45" s="7" t="s">
        <v>551</v>
      </c>
      <c r="I45" s="7" t="s">
        <v>1675</v>
      </c>
      <c r="J45" s="7" t="s">
        <v>8741</v>
      </c>
      <c r="N45" t="str">
        <f t="shared" si="0"/>
        <v>三浦</v>
      </c>
      <c r="O45" t="str">
        <f t="shared" si="1"/>
        <v>愛華</v>
      </c>
      <c r="P45" t="str">
        <f t="shared" si="2"/>
        <v>ミウラ</v>
      </c>
      <c r="Q45" t="str">
        <f t="shared" si="3"/>
        <v>マナカ</v>
      </c>
      <c r="R45" t="str">
        <f t="shared" si="4"/>
        <v>20</v>
      </c>
      <c r="S45" t="str">
        <f t="shared" si="5"/>
        <v>2002</v>
      </c>
      <c r="T45" t="str">
        <f t="shared" si="6"/>
        <v>0314</v>
      </c>
      <c r="U45" t="str">
        <f t="shared" si="7"/>
        <v>2002/03/14</v>
      </c>
      <c r="V45" t="str">
        <f t="shared" si="8"/>
        <v>奈良</v>
      </c>
      <c r="W45" t="str">
        <f t="shared" si="9"/>
        <v/>
      </c>
      <c r="X45" t="str">
        <f t="shared" si="10"/>
        <v>園田学園女子大</v>
      </c>
    </row>
    <row r="46" spans="1:24" x14ac:dyDescent="0.55000000000000004">
      <c r="A46" s="7" t="s">
        <v>8562</v>
      </c>
      <c r="B46" s="7">
        <v>45</v>
      </c>
      <c r="C46" s="7" t="s">
        <v>8742</v>
      </c>
      <c r="D46" s="7" t="s">
        <v>8743</v>
      </c>
      <c r="E46" s="7" t="s">
        <v>4853</v>
      </c>
      <c r="F46" s="7" t="s">
        <v>244</v>
      </c>
      <c r="G46" s="7" t="s">
        <v>143</v>
      </c>
      <c r="H46" s="7" t="s">
        <v>8744</v>
      </c>
      <c r="I46" s="7" t="s">
        <v>2632</v>
      </c>
      <c r="J46" s="7" t="s">
        <v>8745</v>
      </c>
      <c r="N46" t="str">
        <f t="shared" si="0"/>
        <v>三好</v>
      </c>
      <c r="O46" t="str">
        <f t="shared" si="1"/>
        <v>結女</v>
      </c>
      <c r="P46" t="str">
        <f t="shared" si="2"/>
        <v>ミヨシ</v>
      </c>
      <c r="Q46" t="str">
        <f t="shared" si="3"/>
        <v>ユメ</v>
      </c>
      <c r="R46">
        <f t="shared" si="4"/>
        <v>21</v>
      </c>
      <c r="S46" t="str">
        <f t="shared" si="5"/>
        <v>2001</v>
      </c>
      <c r="T46" t="str">
        <f t="shared" si="6"/>
        <v>1114</v>
      </c>
      <c r="U46" t="str">
        <f t="shared" si="7"/>
        <v>2001/11/14</v>
      </c>
      <c r="V46" t="str">
        <f t="shared" si="8"/>
        <v>兵庫</v>
      </c>
      <c r="W46" t="str">
        <f t="shared" si="9"/>
        <v>00143739128</v>
      </c>
      <c r="X46" t="str">
        <f t="shared" si="10"/>
        <v>園田学園女子大</v>
      </c>
    </row>
    <row r="47" spans="1:24" x14ac:dyDescent="0.55000000000000004">
      <c r="A47" s="7" t="s">
        <v>8562</v>
      </c>
      <c r="B47" s="7">
        <v>46</v>
      </c>
      <c r="C47" s="7" t="s">
        <v>8746</v>
      </c>
      <c r="D47" s="7" t="s">
        <v>8747</v>
      </c>
      <c r="E47" s="7" t="s">
        <v>8748</v>
      </c>
      <c r="F47" s="7" t="s">
        <v>244</v>
      </c>
      <c r="G47" s="7" t="s">
        <v>898</v>
      </c>
      <c r="H47" s="7" t="s">
        <v>8749</v>
      </c>
      <c r="I47" s="7" t="s">
        <v>8750</v>
      </c>
      <c r="J47" s="7" t="s">
        <v>8689</v>
      </c>
      <c r="N47" t="str">
        <f t="shared" si="0"/>
        <v>本岡</v>
      </c>
      <c r="O47" t="str">
        <f t="shared" si="1"/>
        <v>真悠</v>
      </c>
      <c r="P47" t="str">
        <f t="shared" si="2"/>
        <v>モトオカ</v>
      </c>
      <c r="Q47" t="str">
        <f t="shared" si="3"/>
        <v>マユウ</v>
      </c>
      <c r="R47" t="str">
        <f t="shared" si="4"/>
        <v>20</v>
      </c>
      <c r="S47" t="str">
        <f t="shared" si="5"/>
        <v>2002</v>
      </c>
      <c r="T47" t="str">
        <f t="shared" si="6"/>
        <v>0208</v>
      </c>
      <c r="U47" t="str">
        <f t="shared" si="7"/>
        <v>2002/02/08</v>
      </c>
      <c r="V47" t="str">
        <f t="shared" si="8"/>
        <v>愛媛</v>
      </c>
      <c r="W47" t="str">
        <f t="shared" si="9"/>
        <v>00143739229</v>
      </c>
      <c r="X47" t="str">
        <f t="shared" si="10"/>
        <v>園田学園女子大</v>
      </c>
    </row>
    <row r="48" spans="1:24" x14ac:dyDescent="0.55000000000000004">
      <c r="A48" s="7" t="s">
        <v>8562</v>
      </c>
      <c r="B48" s="7">
        <v>47</v>
      </c>
      <c r="C48" s="7" t="s">
        <v>8751</v>
      </c>
      <c r="D48" s="7" t="s">
        <v>8752</v>
      </c>
      <c r="E48" s="7" t="s">
        <v>8753</v>
      </c>
      <c r="F48" s="7" t="s">
        <v>244</v>
      </c>
      <c r="G48" s="7" t="s">
        <v>143</v>
      </c>
      <c r="H48" s="7" t="s">
        <v>8754</v>
      </c>
      <c r="I48" s="7" t="s">
        <v>1123</v>
      </c>
      <c r="J48" s="7" t="s">
        <v>8638</v>
      </c>
      <c r="N48" t="str">
        <f t="shared" si="0"/>
        <v>森</v>
      </c>
      <c r="O48" t="str">
        <f t="shared" si="1"/>
        <v>陽菜</v>
      </c>
      <c r="P48" t="str">
        <f t="shared" si="2"/>
        <v>モリ</v>
      </c>
      <c r="Q48" t="str">
        <f t="shared" si="3"/>
        <v>ヒナ</v>
      </c>
      <c r="R48" t="str">
        <f t="shared" si="4"/>
        <v>20</v>
      </c>
      <c r="S48" t="str">
        <f t="shared" si="5"/>
        <v>2002</v>
      </c>
      <c r="T48" t="str">
        <f t="shared" si="6"/>
        <v>0310</v>
      </c>
      <c r="U48" t="str">
        <f t="shared" si="7"/>
        <v>2002/03/10</v>
      </c>
      <c r="V48" t="str">
        <f t="shared" si="8"/>
        <v>兵庫</v>
      </c>
      <c r="W48" t="str">
        <f t="shared" si="9"/>
        <v>00143739330</v>
      </c>
      <c r="X48" t="str">
        <f t="shared" si="10"/>
        <v>園田学園女子大</v>
      </c>
    </row>
    <row r="49" spans="1:24" x14ac:dyDescent="0.55000000000000004">
      <c r="A49" s="7" t="s">
        <v>8562</v>
      </c>
      <c r="B49" s="7">
        <v>48</v>
      </c>
      <c r="C49" s="7" t="s">
        <v>8755</v>
      </c>
      <c r="D49" s="7" t="s">
        <v>8756</v>
      </c>
      <c r="E49" s="7" t="s">
        <v>7945</v>
      </c>
      <c r="F49" s="7" t="s">
        <v>455</v>
      </c>
      <c r="G49" s="7" t="s">
        <v>98</v>
      </c>
      <c r="H49" s="7" t="s">
        <v>8757</v>
      </c>
      <c r="I49" s="7" t="s">
        <v>1383</v>
      </c>
      <c r="J49" s="7" t="s">
        <v>8758</v>
      </c>
      <c r="N49" t="str">
        <f t="shared" si="0"/>
        <v>安達</v>
      </c>
      <c r="O49" t="str">
        <f t="shared" si="1"/>
        <v>茉鈴</v>
      </c>
      <c r="P49" t="str">
        <f t="shared" si="2"/>
        <v>アダチ</v>
      </c>
      <c r="Q49" t="str">
        <f t="shared" si="3"/>
        <v>マリン</v>
      </c>
      <c r="R49">
        <f t="shared" si="4"/>
        <v>20</v>
      </c>
      <c r="S49" t="str">
        <f t="shared" si="5"/>
        <v>2003</v>
      </c>
      <c r="T49" t="str">
        <f t="shared" si="6"/>
        <v>0123</v>
      </c>
      <c r="U49" t="str">
        <f t="shared" si="7"/>
        <v>2003/01/23</v>
      </c>
      <c r="V49" t="str">
        <f t="shared" si="8"/>
        <v>滋賀</v>
      </c>
      <c r="W49" t="str">
        <f t="shared" si="9"/>
        <v>00090181423</v>
      </c>
      <c r="X49" t="str">
        <f t="shared" si="10"/>
        <v>園田学園女子大</v>
      </c>
    </row>
    <row r="50" spans="1:24" x14ac:dyDescent="0.55000000000000004">
      <c r="A50" s="7" t="s">
        <v>8562</v>
      </c>
      <c r="B50" s="7">
        <v>49</v>
      </c>
      <c r="C50" s="7" t="s">
        <v>8759</v>
      </c>
      <c r="D50" s="7" t="s">
        <v>8760</v>
      </c>
      <c r="E50" s="7" t="s">
        <v>8761</v>
      </c>
      <c r="F50" s="7" t="s">
        <v>455</v>
      </c>
      <c r="G50" s="7" t="s">
        <v>149</v>
      </c>
      <c r="H50" s="7" t="s">
        <v>8762</v>
      </c>
      <c r="I50" s="7" t="s">
        <v>575</v>
      </c>
      <c r="J50" s="7" t="s">
        <v>8763</v>
      </c>
      <c r="N50" t="str">
        <f t="shared" si="0"/>
        <v>井上</v>
      </c>
      <c r="O50" t="str">
        <f t="shared" si="1"/>
        <v>純白</v>
      </c>
      <c r="P50" t="str">
        <f t="shared" si="2"/>
        <v>イノウエ</v>
      </c>
      <c r="Q50" t="str">
        <f t="shared" si="3"/>
        <v>マシロ</v>
      </c>
      <c r="R50">
        <f t="shared" si="4"/>
        <v>20</v>
      </c>
      <c r="S50" t="str">
        <f t="shared" si="5"/>
        <v>2003</v>
      </c>
      <c r="T50" t="str">
        <f t="shared" si="6"/>
        <v>0109</v>
      </c>
      <c r="U50" t="str">
        <f t="shared" si="7"/>
        <v>2003/01/09</v>
      </c>
      <c r="V50" t="str">
        <f t="shared" si="8"/>
        <v>大阪</v>
      </c>
      <c r="W50" t="str">
        <f t="shared" si="9"/>
        <v>00091047829</v>
      </c>
      <c r="X50" t="str">
        <f t="shared" si="10"/>
        <v>園田学園女子大</v>
      </c>
    </row>
    <row r="51" spans="1:24" x14ac:dyDescent="0.55000000000000004">
      <c r="A51" s="7" t="s">
        <v>8562</v>
      </c>
      <c r="B51" s="7">
        <v>50</v>
      </c>
      <c r="C51" s="7" t="s">
        <v>8764</v>
      </c>
      <c r="D51" s="7" t="s">
        <v>8765</v>
      </c>
      <c r="E51" s="7" t="s">
        <v>1030</v>
      </c>
      <c r="F51" s="7" t="s">
        <v>455</v>
      </c>
      <c r="G51" s="7" t="s">
        <v>143</v>
      </c>
      <c r="H51" s="7" t="s">
        <v>8766</v>
      </c>
      <c r="I51" s="7" t="s">
        <v>8767</v>
      </c>
      <c r="J51" s="7" t="s">
        <v>8768</v>
      </c>
      <c r="N51" t="str">
        <f t="shared" si="0"/>
        <v>大坂谷</v>
      </c>
      <c r="O51" t="str">
        <f t="shared" si="1"/>
        <v>明里</v>
      </c>
      <c r="P51" t="str">
        <f t="shared" si="2"/>
        <v>オオサカヤ</v>
      </c>
      <c r="Q51" t="str">
        <f t="shared" si="3"/>
        <v>アカリ</v>
      </c>
      <c r="R51">
        <f t="shared" si="4"/>
        <v>20</v>
      </c>
      <c r="S51" t="str">
        <f t="shared" si="5"/>
        <v>2002</v>
      </c>
      <c r="T51" t="str">
        <f t="shared" si="6"/>
        <v>0410</v>
      </c>
      <c r="U51" t="str">
        <f t="shared" si="7"/>
        <v>2002/04/10</v>
      </c>
      <c r="V51" t="str">
        <f t="shared" si="8"/>
        <v>兵庫</v>
      </c>
      <c r="W51" t="str">
        <f t="shared" si="9"/>
        <v>00090226019</v>
      </c>
      <c r="X51" t="str">
        <f t="shared" si="10"/>
        <v>園田学園女子大</v>
      </c>
    </row>
    <row r="52" spans="1:24" x14ac:dyDescent="0.55000000000000004">
      <c r="A52" s="7" t="s">
        <v>8562</v>
      </c>
      <c r="B52" s="7">
        <v>51</v>
      </c>
      <c r="C52" s="7" t="s">
        <v>8769</v>
      </c>
      <c r="D52" s="7" t="s">
        <v>8770</v>
      </c>
      <c r="E52" s="7" t="s">
        <v>5952</v>
      </c>
      <c r="F52" s="7" t="s">
        <v>455</v>
      </c>
      <c r="G52" s="7" t="s">
        <v>898</v>
      </c>
      <c r="H52" s="7" t="s">
        <v>8771</v>
      </c>
      <c r="I52" s="7" t="s">
        <v>2865</v>
      </c>
      <c r="J52" s="7" t="s">
        <v>8772</v>
      </c>
      <c r="N52" t="str">
        <f t="shared" si="0"/>
        <v>梶原</v>
      </c>
      <c r="O52" t="str">
        <f t="shared" si="1"/>
        <v>有咲</v>
      </c>
      <c r="P52" t="str">
        <f t="shared" si="2"/>
        <v>カジワラ</v>
      </c>
      <c r="Q52" t="str">
        <f t="shared" si="3"/>
        <v>アサ</v>
      </c>
      <c r="R52" t="str">
        <f t="shared" si="4"/>
        <v>19</v>
      </c>
      <c r="S52" t="str">
        <f t="shared" si="5"/>
        <v>2003</v>
      </c>
      <c r="T52" t="str">
        <f t="shared" si="6"/>
        <v>0206</v>
      </c>
      <c r="U52" t="str">
        <f t="shared" si="7"/>
        <v>2003/02/06</v>
      </c>
      <c r="V52" t="str">
        <f t="shared" si="8"/>
        <v>愛媛</v>
      </c>
      <c r="W52" t="str">
        <f t="shared" si="9"/>
        <v>00121752422</v>
      </c>
      <c r="X52" t="str">
        <f t="shared" si="10"/>
        <v>園田学園女子大</v>
      </c>
    </row>
    <row r="53" spans="1:24" x14ac:dyDescent="0.55000000000000004">
      <c r="A53" s="7" t="s">
        <v>8562</v>
      </c>
      <c r="B53" s="7">
        <v>52</v>
      </c>
      <c r="C53" s="7" t="s">
        <v>8773</v>
      </c>
      <c r="D53" s="7" t="s">
        <v>8774</v>
      </c>
      <c r="E53" s="7" t="s">
        <v>7352</v>
      </c>
      <c r="F53" s="7" t="s">
        <v>455</v>
      </c>
      <c r="G53" s="7" t="s">
        <v>143</v>
      </c>
      <c r="H53" s="7" t="s">
        <v>8775</v>
      </c>
      <c r="I53" s="7" t="s">
        <v>1610</v>
      </c>
      <c r="J53" s="7" t="s">
        <v>8776</v>
      </c>
      <c r="N53" t="str">
        <f t="shared" si="0"/>
        <v>川西</v>
      </c>
      <c r="O53" t="str">
        <f t="shared" si="1"/>
        <v>可紗</v>
      </c>
      <c r="P53" t="str">
        <f t="shared" si="2"/>
        <v>カワニシ</v>
      </c>
      <c r="Q53" t="str">
        <f t="shared" si="3"/>
        <v>アリサ</v>
      </c>
      <c r="R53" t="str">
        <f t="shared" si="4"/>
        <v>19</v>
      </c>
      <c r="S53" t="str">
        <f t="shared" si="5"/>
        <v>2003</v>
      </c>
      <c r="T53" t="str">
        <f t="shared" si="6"/>
        <v>0204</v>
      </c>
      <c r="U53" t="str">
        <f t="shared" si="7"/>
        <v>2003/02/04</v>
      </c>
      <c r="V53" t="str">
        <f t="shared" si="8"/>
        <v>兵庫</v>
      </c>
      <c r="W53" t="str">
        <f t="shared" si="9"/>
        <v>00088254330</v>
      </c>
      <c r="X53" t="str">
        <f t="shared" si="10"/>
        <v>園田学園女子大</v>
      </c>
    </row>
    <row r="54" spans="1:24" x14ac:dyDescent="0.55000000000000004">
      <c r="A54" s="7" t="s">
        <v>8562</v>
      </c>
      <c r="B54" s="7">
        <v>53</v>
      </c>
      <c r="C54" s="7" t="s">
        <v>8777</v>
      </c>
      <c r="D54" s="7" t="s">
        <v>8778</v>
      </c>
      <c r="E54" s="7" t="s">
        <v>1369</v>
      </c>
      <c r="F54" s="7" t="s">
        <v>455</v>
      </c>
      <c r="G54" s="7" t="s">
        <v>121</v>
      </c>
      <c r="H54" s="7" t="s">
        <v>8779</v>
      </c>
      <c r="I54" s="7" t="s">
        <v>6277</v>
      </c>
      <c r="J54" s="7" t="s">
        <v>8780</v>
      </c>
      <c r="N54" t="str">
        <f t="shared" si="0"/>
        <v>清田</v>
      </c>
      <c r="O54" t="str">
        <f t="shared" si="1"/>
        <v>愛来</v>
      </c>
      <c r="P54" t="str">
        <f t="shared" si="2"/>
        <v>キヨタ</v>
      </c>
      <c r="Q54" t="str">
        <f t="shared" si="3"/>
        <v>アイラ</v>
      </c>
      <c r="R54" t="str">
        <f t="shared" si="4"/>
        <v>19</v>
      </c>
      <c r="S54" t="str">
        <f t="shared" si="5"/>
        <v>2003</v>
      </c>
      <c r="T54" t="str">
        <f t="shared" si="6"/>
        <v>0210</v>
      </c>
      <c r="U54" t="str">
        <f t="shared" si="7"/>
        <v>2003/02/10</v>
      </c>
      <c r="V54" t="str">
        <f t="shared" si="8"/>
        <v>京都</v>
      </c>
      <c r="W54" t="str">
        <f t="shared" si="9"/>
        <v>00107497937</v>
      </c>
      <c r="X54" t="str">
        <f t="shared" si="10"/>
        <v>園田学園女子大</v>
      </c>
    </row>
    <row r="55" spans="1:24" x14ac:dyDescent="0.55000000000000004">
      <c r="A55" s="7" t="s">
        <v>8562</v>
      </c>
      <c r="B55" s="7">
        <v>54</v>
      </c>
      <c r="C55" s="7" t="s">
        <v>8781</v>
      </c>
      <c r="D55" s="7" t="s">
        <v>8782</v>
      </c>
      <c r="E55" s="7" t="s">
        <v>1839</v>
      </c>
      <c r="F55" s="7" t="s">
        <v>455</v>
      </c>
      <c r="G55" s="7" t="s">
        <v>143</v>
      </c>
      <c r="H55" s="7" t="s">
        <v>8783</v>
      </c>
      <c r="I55" s="7" t="s">
        <v>4127</v>
      </c>
      <c r="J55" s="7" t="s">
        <v>8685</v>
      </c>
      <c r="N55" t="str">
        <f t="shared" si="0"/>
        <v>近藤</v>
      </c>
      <c r="O55" t="str">
        <f t="shared" si="1"/>
        <v>美穂</v>
      </c>
      <c r="P55" t="str">
        <f t="shared" si="2"/>
        <v>コンドウ</v>
      </c>
      <c r="Q55" t="str">
        <f t="shared" si="3"/>
        <v>ミホ</v>
      </c>
      <c r="R55">
        <f t="shared" si="4"/>
        <v>20</v>
      </c>
      <c r="S55" t="str">
        <f t="shared" si="5"/>
        <v>2002</v>
      </c>
      <c r="T55" t="str">
        <f t="shared" si="6"/>
        <v>0514</v>
      </c>
      <c r="U55" t="str">
        <f t="shared" si="7"/>
        <v>2002/05/14</v>
      </c>
      <c r="V55" t="str">
        <f t="shared" si="8"/>
        <v>兵庫</v>
      </c>
      <c r="W55" t="str">
        <f t="shared" si="9"/>
        <v>00087742634</v>
      </c>
      <c r="X55" t="str">
        <f t="shared" si="10"/>
        <v>園田学園女子大</v>
      </c>
    </row>
    <row r="56" spans="1:24" x14ac:dyDescent="0.55000000000000004">
      <c r="A56" s="7" t="s">
        <v>8562</v>
      </c>
      <c r="B56" s="7">
        <v>55</v>
      </c>
      <c r="C56" s="7" t="s">
        <v>8784</v>
      </c>
      <c r="D56" s="7" t="s">
        <v>8785</v>
      </c>
      <c r="E56" s="7" t="s">
        <v>8786</v>
      </c>
      <c r="F56" s="7" t="s">
        <v>455</v>
      </c>
      <c r="G56" s="7" t="s">
        <v>121</v>
      </c>
      <c r="H56" s="7" t="s">
        <v>8787</v>
      </c>
      <c r="I56" s="7" t="s">
        <v>8788</v>
      </c>
      <c r="J56" s="7" t="s">
        <v>8789</v>
      </c>
      <c r="N56" t="str">
        <f t="shared" si="0"/>
        <v>定池</v>
      </c>
      <c r="O56" t="str">
        <f t="shared" si="1"/>
        <v>弥音</v>
      </c>
      <c r="P56" t="str">
        <f t="shared" si="2"/>
        <v>サダイケ</v>
      </c>
      <c r="Q56" t="str">
        <f t="shared" si="3"/>
        <v>ミネ</v>
      </c>
      <c r="R56">
        <f t="shared" si="4"/>
        <v>20</v>
      </c>
      <c r="S56" t="str">
        <f t="shared" si="5"/>
        <v>2002</v>
      </c>
      <c r="T56" t="str">
        <f t="shared" si="6"/>
        <v>1125</v>
      </c>
      <c r="U56" t="str">
        <f t="shared" si="7"/>
        <v>2002/11/25</v>
      </c>
      <c r="V56" t="str">
        <f t="shared" si="8"/>
        <v>京都</v>
      </c>
      <c r="W56" t="str">
        <f t="shared" si="9"/>
        <v>00107497331</v>
      </c>
      <c r="X56" t="str">
        <f t="shared" si="10"/>
        <v>園田学園女子大</v>
      </c>
    </row>
    <row r="57" spans="1:24" x14ac:dyDescent="0.55000000000000004">
      <c r="A57" s="7" t="s">
        <v>8562</v>
      </c>
      <c r="B57" s="7">
        <v>56</v>
      </c>
      <c r="C57" s="7" t="s">
        <v>8790</v>
      </c>
      <c r="D57" s="7" t="s">
        <v>8791</v>
      </c>
      <c r="E57" s="7" t="s">
        <v>8792</v>
      </c>
      <c r="F57" s="7" t="s">
        <v>455</v>
      </c>
      <c r="G57" s="7" t="s">
        <v>121</v>
      </c>
      <c r="H57" s="7" t="s">
        <v>8793</v>
      </c>
      <c r="I57" s="7" t="s">
        <v>5672</v>
      </c>
      <c r="J57" s="7" t="s">
        <v>8794</v>
      </c>
      <c r="N57" t="str">
        <f t="shared" si="0"/>
        <v>白石</v>
      </c>
      <c r="O57" t="str">
        <f t="shared" si="1"/>
        <v>香乃</v>
      </c>
      <c r="P57" t="str">
        <f t="shared" si="2"/>
        <v>シライシ</v>
      </c>
      <c r="Q57" t="str">
        <f t="shared" si="3"/>
        <v>カノ</v>
      </c>
      <c r="R57" t="str">
        <f t="shared" si="4"/>
        <v>19</v>
      </c>
      <c r="S57" t="str">
        <f t="shared" si="5"/>
        <v>2003</v>
      </c>
      <c r="T57" t="str">
        <f t="shared" si="6"/>
        <v>0322</v>
      </c>
      <c r="U57" t="str">
        <f t="shared" si="7"/>
        <v>2003/03/22</v>
      </c>
      <c r="V57" t="str">
        <f t="shared" si="8"/>
        <v>京都</v>
      </c>
      <c r="W57" t="str">
        <f t="shared" si="9"/>
        <v>00108073827</v>
      </c>
      <c r="X57" t="str">
        <f t="shared" si="10"/>
        <v>園田学園女子大</v>
      </c>
    </row>
    <row r="58" spans="1:24" x14ac:dyDescent="0.55000000000000004">
      <c r="A58" s="7" t="s">
        <v>8562</v>
      </c>
      <c r="B58" s="7">
        <v>57</v>
      </c>
      <c r="C58" s="7" t="s">
        <v>8795</v>
      </c>
      <c r="D58" s="7" t="s">
        <v>8796</v>
      </c>
      <c r="E58" s="7" t="s">
        <v>1815</v>
      </c>
      <c r="F58" s="7" t="s">
        <v>455</v>
      </c>
      <c r="G58" s="7" t="s">
        <v>1220</v>
      </c>
      <c r="H58" s="7" t="s">
        <v>8797</v>
      </c>
      <c r="I58" s="7" t="s">
        <v>8798</v>
      </c>
      <c r="J58" s="7" t="s">
        <v>8799</v>
      </c>
      <c r="N58" t="str">
        <f t="shared" si="0"/>
        <v>城</v>
      </c>
      <c r="O58" t="str">
        <f t="shared" si="1"/>
        <v>まなみ</v>
      </c>
      <c r="P58" t="str">
        <f t="shared" si="2"/>
        <v>タチ</v>
      </c>
      <c r="Q58" t="str">
        <f t="shared" si="3"/>
        <v>マナミ</v>
      </c>
      <c r="R58">
        <f t="shared" si="4"/>
        <v>20</v>
      </c>
      <c r="S58" t="str">
        <f t="shared" si="5"/>
        <v>2002</v>
      </c>
      <c r="T58" t="str">
        <f t="shared" si="6"/>
        <v>0604</v>
      </c>
      <c r="U58" t="str">
        <f t="shared" si="7"/>
        <v>2002/06/04</v>
      </c>
      <c r="V58" t="str">
        <f t="shared" si="8"/>
        <v>和歌山</v>
      </c>
      <c r="W58" t="str">
        <f t="shared" si="9"/>
        <v>00091501723</v>
      </c>
      <c r="X58" t="str">
        <f t="shared" si="10"/>
        <v>園田学園女子大</v>
      </c>
    </row>
    <row r="59" spans="1:24" x14ac:dyDescent="0.55000000000000004">
      <c r="A59" s="7" t="s">
        <v>8562</v>
      </c>
      <c r="B59" s="7">
        <v>58</v>
      </c>
      <c r="C59" s="7" t="s">
        <v>8800</v>
      </c>
      <c r="D59" s="7" t="s">
        <v>8801</v>
      </c>
      <c r="E59" s="7" t="s">
        <v>5961</v>
      </c>
      <c r="F59" s="7" t="s">
        <v>455</v>
      </c>
      <c r="G59" s="7" t="s">
        <v>1220</v>
      </c>
      <c r="H59" s="7" t="s">
        <v>8802</v>
      </c>
      <c r="I59" s="7" t="s">
        <v>8803</v>
      </c>
      <c r="J59" s="7" t="s">
        <v>8804</v>
      </c>
      <c r="N59" t="str">
        <f t="shared" si="0"/>
        <v>堂西</v>
      </c>
      <c r="O59" t="str">
        <f t="shared" si="1"/>
        <v>愛加</v>
      </c>
      <c r="P59" t="str">
        <f t="shared" si="2"/>
        <v>ドウニシ</v>
      </c>
      <c r="Q59" t="str">
        <f t="shared" si="3"/>
        <v>アイカ</v>
      </c>
      <c r="R59">
        <f t="shared" si="4"/>
        <v>20</v>
      </c>
      <c r="S59" t="str">
        <f t="shared" si="5"/>
        <v>2002</v>
      </c>
      <c r="T59" t="str">
        <f t="shared" si="6"/>
        <v>0418</v>
      </c>
      <c r="U59" t="str">
        <f t="shared" si="7"/>
        <v>2002/04/18</v>
      </c>
      <c r="V59" t="str">
        <f t="shared" si="8"/>
        <v>和歌山</v>
      </c>
      <c r="W59" t="str">
        <f t="shared" si="9"/>
        <v>00094743835</v>
      </c>
      <c r="X59" t="str">
        <f t="shared" si="10"/>
        <v>園田学園女子大</v>
      </c>
    </row>
    <row r="60" spans="1:24" x14ac:dyDescent="0.55000000000000004">
      <c r="A60" s="7" t="s">
        <v>8562</v>
      </c>
      <c r="B60" s="7">
        <v>59</v>
      </c>
      <c r="C60" s="7" t="s">
        <v>8805</v>
      </c>
      <c r="D60" s="7" t="s">
        <v>8806</v>
      </c>
      <c r="E60" s="7" t="s">
        <v>2564</v>
      </c>
      <c r="F60" s="7" t="s">
        <v>455</v>
      </c>
      <c r="G60" s="7" t="s">
        <v>1220</v>
      </c>
      <c r="H60" s="7" t="s">
        <v>8807</v>
      </c>
      <c r="I60" s="7" t="s">
        <v>1635</v>
      </c>
      <c r="J60" s="7" t="s">
        <v>8808</v>
      </c>
      <c r="N60" t="str">
        <f t="shared" si="0"/>
        <v>中野</v>
      </c>
      <c r="O60" t="str">
        <f t="shared" si="1"/>
        <v>悠菜</v>
      </c>
      <c r="P60" t="str">
        <f t="shared" si="2"/>
        <v>ナカノ</v>
      </c>
      <c r="Q60" t="str">
        <f t="shared" si="3"/>
        <v>ハルナ</v>
      </c>
      <c r="R60" t="str">
        <f t="shared" si="4"/>
        <v>19</v>
      </c>
      <c r="S60" t="str">
        <f t="shared" si="5"/>
        <v>2003</v>
      </c>
      <c r="T60" t="str">
        <f t="shared" si="6"/>
        <v>0214</v>
      </c>
      <c r="U60" t="str">
        <f t="shared" si="7"/>
        <v>2003/02/14</v>
      </c>
      <c r="V60" t="str">
        <f t="shared" si="8"/>
        <v>和歌山</v>
      </c>
      <c r="W60" t="str">
        <f t="shared" si="9"/>
        <v>00088554838</v>
      </c>
      <c r="X60" t="str">
        <f t="shared" si="10"/>
        <v>園田学園女子大</v>
      </c>
    </row>
    <row r="61" spans="1:24" x14ac:dyDescent="0.55000000000000004">
      <c r="A61" s="7" t="s">
        <v>8562</v>
      </c>
      <c r="B61" s="7">
        <v>60</v>
      </c>
      <c r="C61" s="7" t="s">
        <v>8809</v>
      </c>
      <c r="D61" s="7" t="s">
        <v>8810</v>
      </c>
      <c r="E61" s="7" t="s">
        <v>973</v>
      </c>
      <c r="F61" s="7" t="s">
        <v>455</v>
      </c>
      <c r="G61" s="7" t="s">
        <v>121</v>
      </c>
      <c r="H61" s="7" t="s">
        <v>8811</v>
      </c>
      <c r="I61" s="7" t="s">
        <v>288</v>
      </c>
      <c r="J61" s="7" t="s">
        <v>8812</v>
      </c>
      <c r="N61" t="str">
        <f t="shared" si="0"/>
        <v>中村</v>
      </c>
      <c r="O61" t="str">
        <f t="shared" si="1"/>
        <v>智恵</v>
      </c>
      <c r="P61" t="str">
        <f t="shared" si="2"/>
        <v>ナカムラ</v>
      </c>
      <c r="Q61" t="str">
        <f t="shared" si="3"/>
        <v>チエ</v>
      </c>
      <c r="R61">
        <f t="shared" si="4"/>
        <v>20</v>
      </c>
      <c r="S61" t="str">
        <f t="shared" si="5"/>
        <v>2002</v>
      </c>
      <c r="T61" t="str">
        <f t="shared" si="6"/>
        <v>1224</v>
      </c>
      <c r="U61" t="str">
        <f t="shared" si="7"/>
        <v>2002/12/24</v>
      </c>
      <c r="V61" t="str">
        <f t="shared" si="8"/>
        <v>京都</v>
      </c>
      <c r="W61" t="str">
        <f t="shared" si="9"/>
        <v>00087802530</v>
      </c>
      <c r="X61" t="str">
        <f t="shared" si="10"/>
        <v>園田学園女子大</v>
      </c>
    </row>
    <row r="62" spans="1:24" x14ac:dyDescent="0.55000000000000004">
      <c r="A62" s="7" t="s">
        <v>8562</v>
      </c>
      <c r="B62" s="7">
        <v>61</v>
      </c>
      <c r="C62" s="7" t="s">
        <v>8813</v>
      </c>
      <c r="D62" s="7" t="s">
        <v>8814</v>
      </c>
      <c r="E62" s="7" t="s">
        <v>3254</v>
      </c>
      <c r="F62" s="7" t="s">
        <v>455</v>
      </c>
      <c r="G62" s="7" t="s">
        <v>149</v>
      </c>
      <c r="H62" s="7" t="s">
        <v>8815</v>
      </c>
      <c r="I62" s="7" t="s">
        <v>8483</v>
      </c>
      <c r="J62" s="7" t="s">
        <v>2107</v>
      </c>
      <c r="N62" t="str">
        <f t="shared" si="0"/>
        <v>東</v>
      </c>
      <c r="O62" t="str">
        <f t="shared" si="1"/>
        <v>楓</v>
      </c>
      <c r="P62" t="str">
        <f t="shared" si="2"/>
        <v>ヒガシ</v>
      </c>
      <c r="Q62" t="str">
        <f t="shared" si="3"/>
        <v>カエデ</v>
      </c>
      <c r="R62">
        <f t="shared" si="4"/>
        <v>20</v>
      </c>
      <c r="S62" t="str">
        <f t="shared" si="5"/>
        <v>2003</v>
      </c>
      <c r="T62" t="str">
        <f t="shared" si="6"/>
        <v>0116</v>
      </c>
      <c r="U62" t="str">
        <f t="shared" si="7"/>
        <v>2003/01/16</v>
      </c>
      <c r="V62" t="str">
        <f t="shared" si="8"/>
        <v>大阪</v>
      </c>
      <c r="W62" t="str">
        <f t="shared" si="9"/>
        <v>00088515128</v>
      </c>
      <c r="X62" t="str">
        <f t="shared" si="10"/>
        <v>園田学園女子大</v>
      </c>
    </row>
    <row r="63" spans="1:24" x14ac:dyDescent="0.55000000000000004">
      <c r="A63" s="7" t="s">
        <v>8562</v>
      </c>
      <c r="B63" s="7">
        <v>62</v>
      </c>
      <c r="C63" s="7" t="s">
        <v>8816</v>
      </c>
      <c r="D63" s="7" t="s">
        <v>8817</v>
      </c>
      <c r="E63" s="7" t="s">
        <v>4607</v>
      </c>
      <c r="F63" s="7" t="s">
        <v>455</v>
      </c>
      <c r="G63" s="7" t="s">
        <v>282</v>
      </c>
      <c r="H63" s="7" t="s">
        <v>8818</v>
      </c>
      <c r="I63" s="7" t="s">
        <v>8819</v>
      </c>
      <c r="J63" s="7" t="s">
        <v>6892</v>
      </c>
      <c r="N63" t="str">
        <f t="shared" si="0"/>
        <v>福光</v>
      </c>
      <c r="O63" t="str">
        <f t="shared" si="1"/>
        <v>由佳</v>
      </c>
      <c r="P63" t="str">
        <f t="shared" si="2"/>
        <v>フクミツ</v>
      </c>
      <c r="Q63" t="str">
        <f t="shared" si="3"/>
        <v>ユカ</v>
      </c>
      <c r="R63">
        <f t="shared" si="4"/>
        <v>20</v>
      </c>
      <c r="S63" t="str">
        <f t="shared" si="5"/>
        <v>2002</v>
      </c>
      <c r="T63" t="str">
        <f t="shared" si="6"/>
        <v>0414</v>
      </c>
      <c r="U63" t="str">
        <f t="shared" si="7"/>
        <v>2002/04/14</v>
      </c>
      <c r="V63" t="str">
        <f t="shared" si="8"/>
        <v>山口</v>
      </c>
      <c r="W63" t="str">
        <f t="shared" si="9"/>
        <v>00089852638</v>
      </c>
      <c r="X63" t="str">
        <f t="shared" si="10"/>
        <v>園田学園女子大</v>
      </c>
    </row>
    <row r="64" spans="1:24" x14ac:dyDescent="0.55000000000000004">
      <c r="A64" s="7" t="s">
        <v>8562</v>
      </c>
      <c r="B64" s="7">
        <v>63</v>
      </c>
      <c r="C64" s="7" t="s">
        <v>8820</v>
      </c>
      <c r="D64" s="7" t="s">
        <v>8821</v>
      </c>
      <c r="E64" s="7" t="s">
        <v>8822</v>
      </c>
      <c r="F64" s="7" t="s">
        <v>455</v>
      </c>
      <c r="G64" s="7" t="s">
        <v>149</v>
      </c>
      <c r="H64" s="7" t="s">
        <v>8823</v>
      </c>
      <c r="I64" s="7" t="s">
        <v>3265</v>
      </c>
      <c r="J64" s="7" t="s">
        <v>2107</v>
      </c>
      <c r="N64" t="str">
        <f t="shared" si="0"/>
        <v>藤野</v>
      </c>
      <c r="O64" t="str">
        <f t="shared" si="1"/>
        <v>楓</v>
      </c>
      <c r="P64" t="str">
        <f t="shared" si="2"/>
        <v>フジノ</v>
      </c>
      <c r="Q64" t="str">
        <f t="shared" si="3"/>
        <v>カエデ</v>
      </c>
      <c r="R64" t="str">
        <f t="shared" si="4"/>
        <v>19</v>
      </c>
      <c r="S64" t="str">
        <f t="shared" si="5"/>
        <v>2003</v>
      </c>
      <c r="T64" t="str">
        <f t="shared" si="6"/>
        <v>0224</v>
      </c>
      <c r="U64" t="str">
        <f t="shared" si="7"/>
        <v>2003/02/24</v>
      </c>
      <c r="V64" t="str">
        <f t="shared" si="8"/>
        <v>大阪</v>
      </c>
      <c r="W64" t="str">
        <f t="shared" si="9"/>
        <v>00088605330</v>
      </c>
      <c r="X64" t="str">
        <f t="shared" si="10"/>
        <v>園田学園女子大</v>
      </c>
    </row>
    <row r="65" spans="1:24" x14ac:dyDescent="0.55000000000000004">
      <c r="A65" s="7" t="s">
        <v>8562</v>
      </c>
      <c r="B65" s="7">
        <v>64</v>
      </c>
      <c r="C65" s="7" t="s">
        <v>8824</v>
      </c>
      <c r="D65" s="7" t="s">
        <v>8825</v>
      </c>
      <c r="E65" s="7" t="s">
        <v>8826</v>
      </c>
      <c r="F65" s="7" t="s">
        <v>455</v>
      </c>
      <c r="G65" s="7" t="s">
        <v>143</v>
      </c>
      <c r="H65" s="7" t="s">
        <v>8827</v>
      </c>
      <c r="I65" s="7" t="s">
        <v>8828</v>
      </c>
      <c r="J65" s="7" t="s">
        <v>8829</v>
      </c>
      <c r="N65" t="str">
        <f t="shared" si="0"/>
        <v>古林</v>
      </c>
      <c r="O65" t="str">
        <f t="shared" si="1"/>
        <v>愛理</v>
      </c>
      <c r="P65" t="str">
        <f t="shared" si="2"/>
        <v>フルバヤシ</v>
      </c>
      <c r="Q65" t="str">
        <f t="shared" si="3"/>
        <v>エリ</v>
      </c>
      <c r="R65">
        <f t="shared" si="4"/>
        <v>20</v>
      </c>
      <c r="S65" t="str">
        <f t="shared" si="5"/>
        <v>2002</v>
      </c>
      <c r="T65" t="str">
        <f t="shared" si="6"/>
        <v>1226</v>
      </c>
      <c r="U65" t="str">
        <f t="shared" si="7"/>
        <v>2002/12/26</v>
      </c>
      <c r="V65" t="str">
        <f t="shared" si="8"/>
        <v>兵庫</v>
      </c>
      <c r="W65" t="str">
        <f t="shared" si="9"/>
        <v>00087770433</v>
      </c>
      <c r="X65" t="str">
        <f t="shared" si="10"/>
        <v>園田学園女子大</v>
      </c>
    </row>
    <row r="66" spans="1:24" x14ac:dyDescent="0.55000000000000004">
      <c r="A66" s="7" t="s">
        <v>8562</v>
      </c>
      <c r="B66" s="7">
        <v>65</v>
      </c>
      <c r="C66" s="7" t="s">
        <v>8830</v>
      </c>
      <c r="D66" s="7" t="s">
        <v>8831</v>
      </c>
      <c r="E66" s="7" t="s">
        <v>4568</v>
      </c>
      <c r="F66" s="7" t="s">
        <v>455</v>
      </c>
      <c r="G66" s="7" t="s">
        <v>143</v>
      </c>
      <c r="H66" s="7" t="s">
        <v>8832</v>
      </c>
      <c r="I66" s="7" t="s">
        <v>8833</v>
      </c>
      <c r="J66" s="7" t="s">
        <v>8834</v>
      </c>
      <c r="N66" t="str">
        <f t="shared" si="0"/>
        <v>昌</v>
      </c>
      <c r="O66" t="str">
        <f t="shared" si="1"/>
        <v>琴音</v>
      </c>
      <c r="P66" t="str">
        <f t="shared" si="2"/>
        <v>マサ</v>
      </c>
      <c r="Q66" t="str">
        <f t="shared" si="3"/>
        <v>コトネ</v>
      </c>
      <c r="R66">
        <f t="shared" si="4"/>
        <v>20</v>
      </c>
      <c r="S66" t="str">
        <f t="shared" si="5"/>
        <v>2002</v>
      </c>
      <c r="T66" t="str">
        <f t="shared" si="6"/>
        <v>0716</v>
      </c>
      <c r="U66" t="str">
        <f t="shared" si="7"/>
        <v>2002/07/16</v>
      </c>
      <c r="V66" t="str">
        <f t="shared" si="8"/>
        <v>兵庫</v>
      </c>
      <c r="W66" t="str">
        <f t="shared" si="9"/>
        <v>00092312623</v>
      </c>
      <c r="X66" t="str">
        <f t="shared" si="10"/>
        <v>園田学園女子大</v>
      </c>
    </row>
    <row r="67" spans="1:24" x14ac:dyDescent="0.55000000000000004">
      <c r="A67" s="7" t="s">
        <v>8562</v>
      </c>
      <c r="B67" s="7">
        <v>66</v>
      </c>
      <c r="C67" s="7" t="s">
        <v>8835</v>
      </c>
      <c r="D67" s="7" t="s">
        <v>8836</v>
      </c>
      <c r="E67" s="7" t="s">
        <v>4199</v>
      </c>
      <c r="F67" s="7" t="s">
        <v>455</v>
      </c>
      <c r="G67" s="7" t="s">
        <v>143</v>
      </c>
      <c r="H67" s="7" t="s">
        <v>8837</v>
      </c>
      <c r="I67" s="7" t="s">
        <v>8838</v>
      </c>
      <c r="J67" s="7" t="s">
        <v>8689</v>
      </c>
      <c r="N67" t="str">
        <f t="shared" ref="N67:N130" si="11">IFERROR(LEFT($C67,FIND("　",$C67)-1),"")</f>
        <v>松室</v>
      </c>
      <c r="O67" t="str">
        <f t="shared" ref="O67:O130" si="12">IFERROR(RIGHT($C67,LEN($C67)-FIND("　",$C67)),"")</f>
        <v>真優</v>
      </c>
      <c r="P67" t="str">
        <f t="shared" ref="P67:P130" si="13">IFERROR(DBCS(LEFT($D67,FIND(" ",$D67)-1)),"")</f>
        <v>マツムロ</v>
      </c>
      <c r="Q67" t="str">
        <f t="shared" ref="Q67:Q130" si="14">IFERROR(DBCS(RIGHT($D67,LEN($D67)-FIND(" ",$D67))),"")</f>
        <v>マユ</v>
      </c>
      <c r="R67">
        <f t="shared" ref="R67:R130" si="15">IFERROR(IF(AND(129&lt;VALUE($T67),VALUE($T67)&lt;=401),$F67,$F67+1),"")</f>
        <v>20</v>
      </c>
      <c r="S67" t="str">
        <f t="shared" ref="S67:S130" si="16">IF($E67="","",IF(LEFT($E67,1)="9","19"&amp;LEFT($E67,2),"20"&amp;LEFT($E67,2)))</f>
        <v>2003</v>
      </c>
      <c r="T67" t="str">
        <f t="shared" ref="T67:T130" si="17">IFERROR(RIGHT($E67,4),"")</f>
        <v>0114</v>
      </c>
      <c r="U67" t="str">
        <f t="shared" ref="U67:U130" si="18">IF($S67="","",$S67&amp;"/"&amp;LEFT($T67,2)&amp;"/"&amp;RIGHT($T67,2))</f>
        <v>2003/01/14</v>
      </c>
      <c r="V67" t="str">
        <f t="shared" ref="V67:V130" si="19">IFERROR(IF($G67="北海道",$G67,LEFT($G67,LEN($G67)-1)),"")</f>
        <v>兵庫</v>
      </c>
      <c r="W67" t="str">
        <f t="shared" ref="W67:W130" si="20">IF($H67="","",RIGHT(100000000000+$H67,11))</f>
        <v>00108728531</v>
      </c>
      <c r="X67" t="str">
        <f t="shared" ref="X67:X130" si="21">IFERROR(LEFT($A67,FIND("大学",$A67))&amp;RIGHT($A67,LEN($A67)-FIND("大学",$A67)-1),"")</f>
        <v>園田学園女子大</v>
      </c>
    </row>
    <row r="68" spans="1:24" x14ac:dyDescent="0.55000000000000004">
      <c r="A68" s="7" t="s">
        <v>8562</v>
      </c>
      <c r="B68" s="7">
        <v>67</v>
      </c>
      <c r="C68" s="7" t="s">
        <v>8839</v>
      </c>
      <c r="D68" s="7" t="s">
        <v>8840</v>
      </c>
      <c r="E68" s="7" t="s">
        <v>472</v>
      </c>
      <c r="F68" s="7" t="s">
        <v>455</v>
      </c>
      <c r="G68" s="7" t="s">
        <v>149</v>
      </c>
      <c r="H68" s="7" t="s">
        <v>8841</v>
      </c>
      <c r="I68" s="7" t="s">
        <v>1675</v>
      </c>
      <c r="J68" s="7" t="s">
        <v>1253</v>
      </c>
      <c r="N68" t="str">
        <f t="shared" si="11"/>
        <v>三浦</v>
      </c>
      <c r="O68" t="str">
        <f t="shared" si="12"/>
        <v>紫音</v>
      </c>
      <c r="P68" t="str">
        <f t="shared" si="13"/>
        <v>ミウラ</v>
      </c>
      <c r="Q68" t="str">
        <f t="shared" si="14"/>
        <v>シオン</v>
      </c>
      <c r="R68">
        <f t="shared" si="15"/>
        <v>20</v>
      </c>
      <c r="S68" t="str">
        <f t="shared" si="16"/>
        <v>2003</v>
      </c>
      <c r="T68" t="str">
        <f t="shared" si="17"/>
        <v>0125</v>
      </c>
      <c r="U68" t="str">
        <f t="shared" si="18"/>
        <v>2003/01/25</v>
      </c>
      <c r="V68" t="str">
        <f t="shared" si="19"/>
        <v>大阪</v>
      </c>
      <c r="W68" t="str">
        <f t="shared" si="20"/>
        <v>00091534123</v>
      </c>
      <c r="X68" t="str">
        <f t="shared" si="21"/>
        <v>園田学園女子大</v>
      </c>
    </row>
    <row r="69" spans="1:24" x14ac:dyDescent="0.55000000000000004">
      <c r="A69" s="7" t="s">
        <v>8562</v>
      </c>
      <c r="B69" s="7">
        <v>68</v>
      </c>
      <c r="C69" s="7" t="s">
        <v>8842</v>
      </c>
      <c r="D69" s="7" t="s">
        <v>8843</v>
      </c>
      <c r="E69" s="7" t="s">
        <v>1021</v>
      </c>
      <c r="F69" s="7" t="s">
        <v>455</v>
      </c>
      <c r="G69" s="7" t="s">
        <v>143</v>
      </c>
      <c r="H69" s="7" t="s">
        <v>8844</v>
      </c>
      <c r="I69" s="7" t="s">
        <v>8845</v>
      </c>
      <c r="J69" s="7" t="s">
        <v>8689</v>
      </c>
      <c r="N69" t="str">
        <f t="shared" si="11"/>
        <v>水江</v>
      </c>
      <c r="O69" t="str">
        <f t="shared" si="12"/>
        <v>麻友</v>
      </c>
      <c r="P69" t="str">
        <f t="shared" si="13"/>
        <v>ミズエ</v>
      </c>
      <c r="Q69" t="str">
        <f t="shared" si="14"/>
        <v>マユ</v>
      </c>
      <c r="R69" t="str">
        <f t="shared" si="15"/>
        <v>19</v>
      </c>
      <c r="S69" t="str">
        <f t="shared" si="16"/>
        <v>2003</v>
      </c>
      <c r="T69" t="str">
        <f t="shared" si="17"/>
        <v>0328</v>
      </c>
      <c r="U69" t="str">
        <f t="shared" si="18"/>
        <v>2003/03/28</v>
      </c>
      <c r="V69" t="str">
        <f t="shared" si="19"/>
        <v>兵庫</v>
      </c>
      <c r="W69" t="str">
        <f t="shared" si="20"/>
        <v>00124046724</v>
      </c>
      <c r="X69" t="str">
        <f t="shared" si="21"/>
        <v>園田学園女子大</v>
      </c>
    </row>
    <row r="70" spans="1:24" x14ac:dyDescent="0.55000000000000004">
      <c r="A70" s="7" t="s">
        <v>8562</v>
      </c>
      <c r="B70" s="7">
        <v>69</v>
      </c>
      <c r="C70" s="7" t="s">
        <v>8846</v>
      </c>
      <c r="D70" s="7" t="s">
        <v>8847</v>
      </c>
      <c r="E70" s="7" t="s">
        <v>2505</v>
      </c>
      <c r="F70" s="7" t="s">
        <v>455</v>
      </c>
      <c r="G70" s="7" t="s">
        <v>121</v>
      </c>
      <c r="H70" s="7" t="s">
        <v>8848</v>
      </c>
      <c r="I70" s="7" t="s">
        <v>2661</v>
      </c>
      <c r="J70" s="7" t="s">
        <v>8849</v>
      </c>
      <c r="N70" t="str">
        <f t="shared" si="11"/>
        <v>村上</v>
      </c>
      <c r="O70" t="str">
        <f t="shared" si="12"/>
        <v>和葉</v>
      </c>
      <c r="P70" t="str">
        <f t="shared" si="13"/>
        <v>ムラカミ</v>
      </c>
      <c r="Q70" t="str">
        <f t="shared" si="14"/>
        <v>カズハ</v>
      </c>
      <c r="R70">
        <f t="shared" si="15"/>
        <v>20</v>
      </c>
      <c r="S70" t="str">
        <f t="shared" si="16"/>
        <v>2002</v>
      </c>
      <c r="T70" t="str">
        <f t="shared" si="17"/>
        <v>1227</v>
      </c>
      <c r="U70" t="str">
        <f t="shared" si="18"/>
        <v>2002/12/27</v>
      </c>
      <c r="V70" t="str">
        <f t="shared" si="19"/>
        <v>京都</v>
      </c>
      <c r="W70" t="str">
        <f t="shared" si="20"/>
        <v>00108073322</v>
      </c>
      <c r="X70" t="str">
        <f t="shared" si="21"/>
        <v>園田学園女子大</v>
      </c>
    </row>
    <row r="71" spans="1:24" x14ac:dyDescent="0.55000000000000004">
      <c r="A71" s="7" t="s">
        <v>8562</v>
      </c>
      <c r="B71" s="7">
        <v>70</v>
      </c>
      <c r="C71" s="7" t="s">
        <v>8850</v>
      </c>
      <c r="D71" s="7" t="s">
        <v>8851</v>
      </c>
      <c r="E71" s="7" t="s">
        <v>8852</v>
      </c>
      <c r="F71" s="7" t="s">
        <v>455</v>
      </c>
      <c r="G71" s="7" t="s">
        <v>143</v>
      </c>
      <c r="H71" s="7" t="s">
        <v>8853</v>
      </c>
      <c r="I71" s="7" t="s">
        <v>8854</v>
      </c>
      <c r="J71" s="7" t="s">
        <v>8855</v>
      </c>
      <c r="N71" t="str">
        <f t="shared" si="11"/>
        <v>安岡</v>
      </c>
      <c r="O71" t="str">
        <f t="shared" si="12"/>
        <v>若菜</v>
      </c>
      <c r="P71" t="str">
        <f t="shared" si="13"/>
        <v>ヤスオカ</v>
      </c>
      <c r="Q71" t="str">
        <f t="shared" si="14"/>
        <v>ワカナ</v>
      </c>
      <c r="R71">
        <f t="shared" si="15"/>
        <v>20</v>
      </c>
      <c r="S71" t="str">
        <f t="shared" si="16"/>
        <v>2002</v>
      </c>
      <c r="T71" t="str">
        <f t="shared" si="17"/>
        <v>0523</v>
      </c>
      <c r="U71" t="str">
        <f t="shared" si="18"/>
        <v>2002/05/23</v>
      </c>
      <c r="V71" t="str">
        <f t="shared" si="19"/>
        <v>兵庫</v>
      </c>
      <c r="W71" t="str">
        <f t="shared" si="20"/>
        <v>00088133831</v>
      </c>
      <c r="X71" t="str">
        <f t="shared" si="21"/>
        <v>園田学園女子大</v>
      </c>
    </row>
    <row r="72" spans="1:24" x14ac:dyDescent="0.55000000000000004">
      <c r="A72" s="7" t="s">
        <v>8562</v>
      </c>
      <c r="B72" s="7">
        <v>71</v>
      </c>
      <c r="C72" s="7" t="s">
        <v>8856</v>
      </c>
      <c r="D72" s="7" t="s">
        <v>8857</v>
      </c>
      <c r="E72" s="7" t="s">
        <v>8858</v>
      </c>
      <c r="F72" s="7" t="s">
        <v>455</v>
      </c>
      <c r="G72" s="7" t="s">
        <v>898</v>
      </c>
      <c r="H72" s="7" t="s">
        <v>8859</v>
      </c>
      <c r="I72" s="7" t="s">
        <v>497</v>
      </c>
      <c r="J72" s="7" t="s">
        <v>8367</v>
      </c>
      <c r="N72" t="str">
        <f t="shared" si="11"/>
        <v>山本</v>
      </c>
      <c r="O72" t="str">
        <f t="shared" si="12"/>
        <v>遥花</v>
      </c>
      <c r="P72" t="str">
        <f t="shared" si="13"/>
        <v>ヤマモト</v>
      </c>
      <c r="Q72" t="str">
        <f t="shared" si="14"/>
        <v>ハルカ</v>
      </c>
      <c r="R72">
        <f t="shared" si="15"/>
        <v>20</v>
      </c>
      <c r="S72" t="str">
        <f t="shared" si="16"/>
        <v>2002</v>
      </c>
      <c r="T72" t="str">
        <f t="shared" si="17"/>
        <v>0813</v>
      </c>
      <c r="U72" t="str">
        <f t="shared" si="18"/>
        <v>2002/08/13</v>
      </c>
      <c r="V72" t="str">
        <f t="shared" si="19"/>
        <v>愛媛</v>
      </c>
      <c r="W72" t="str">
        <f t="shared" si="20"/>
        <v>00091074425</v>
      </c>
      <c r="X72" t="str">
        <f t="shared" si="21"/>
        <v>園田学園女子大</v>
      </c>
    </row>
    <row r="73" spans="1:24" x14ac:dyDescent="0.55000000000000004">
      <c r="A73" s="7" t="s">
        <v>8562</v>
      </c>
      <c r="B73" s="7">
        <v>72</v>
      </c>
      <c r="C73" s="7" t="s">
        <v>8860</v>
      </c>
      <c r="D73" s="7" t="s">
        <v>8861</v>
      </c>
      <c r="E73" s="7" t="s">
        <v>8862</v>
      </c>
      <c r="F73" s="7" t="s">
        <v>455</v>
      </c>
      <c r="G73" s="7" t="s">
        <v>149</v>
      </c>
      <c r="H73" s="7" t="s">
        <v>551</v>
      </c>
      <c r="I73" s="7" t="s">
        <v>556</v>
      </c>
      <c r="J73" s="7" t="s">
        <v>8863</v>
      </c>
      <c r="N73" t="str">
        <f t="shared" si="11"/>
        <v>渡辺</v>
      </c>
      <c r="O73" t="str">
        <f t="shared" si="12"/>
        <v>愛</v>
      </c>
      <c r="P73" t="str">
        <f t="shared" si="13"/>
        <v>ワタナベ</v>
      </c>
      <c r="Q73" t="str">
        <f t="shared" si="14"/>
        <v>アイ</v>
      </c>
      <c r="R73">
        <f t="shared" si="15"/>
        <v>20</v>
      </c>
      <c r="S73" t="str">
        <f t="shared" si="16"/>
        <v>2002</v>
      </c>
      <c r="T73" t="str">
        <f t="shared" si="17"/>
        <v>1020</v>
      </c>
      <c r="U73" t="str">
        <f t="shared" si="18"/>
        <v>2002/10/20</v>
      </c>
      <c r="V73" t="str">
        <f t="shared" si="19"/>
        <v>大阪</v>
      </c>
      <c r="W73" t="str">
        <f t="shared" si="20"/>
        <v/>
      </c>
      <c r="X73" t="str">
        <f t="shared" si="21"/>
        <v>園田学園女子大</v>
      </c>
    </row>
    <row r="74" spans="1:24" x14ac:dyDescent="0.55000000000000004">
      <c r="A74" s="7" t="s">
        <v>8562</v>
      </c>
      <c r="B74" s="7">
        <v>73</v>
      </c>
      <c r="C74" s="7" t="s">
        <v>8864</v>
      </c>
      <c r="D74" s="7" t="s">
        <v>8865</v>
      </c>
      <c r="E74" s="7" t="s">
        <v>4877</v>
      </c>
      <c r="F74" s="7" t="s">
        <v>244</v>
      </c>
      <c r="G74" s="7" t="s">
        <v>143</v>
      </c>
      <c r="H74" s="7" t="s">
        <v>8866</v>
      </c>
      <c r="I74" s="7" t="s">
        <v>3576</v>
      </c>
      <c r="J74" s="7" t="s">
        <v>8867</v>
      </c>
      <c r="N74" t="str">
        <f t="shared" si="11"/>
        <v>楠本</v>
      </c>
      <c r="O74" t="str">
        <f t="shared" si="12"/>
        <v>麻弥</v>
      </c>
      <c r="P74" t="str">
        <f t="shared" si="13"/>
        <v>クスモト</v>
      </c>
      <c r="Q74" t="str">
        <f t="shared" si="14"/>
        <v>マヤ</v>
      </c>
      <c r="R74">
        <f t="shared" si="15"/>
        <v>21</v>
      </c>
      <c r="S74" t="str">
        <f t="shared" si="16"/>
        <v>2001</v>
      </c>
      <c r="T74" t="str">
        <f t="shared" si="17"/>
        <v>1226</v>
      </c>
      <c r="U74" t="str">
        <f t="shared" si="18"/>
        <v>2001/12/26</v>
      </c>
      <c r="V74" t="str">
        <f t="shared" si="19"/>
        <v>兵庫</v>
      </c>
      <c r="W74" t="str">
        <f t="shared" si="20"/>
        <v>00076853433</v>
      </c>
      <c r="X74" t="str">
        <f t="shared" si="21"/>
        <v>園田学園女子大</v>
      </c>
    </row>
    <row r="75" spans="1:24" x14ac:dyDescent="0.55000000000000004">
      <c r="A75" s="7" t="s">
        <v>8562</v>
      </c>
      <c r="B75" s="7">
        <v>74</v>
      </c>
      <c r="C75" s="7" t="s">
        <v>8868</v>
      </c>
      <c r="D75" s="7" t="s">
        <v>8869</v>
      </c>
      <c r="E75" s="7" t="s">
        <v>8870</v>
      </c>
      <c r="F75" s="7" t="s">
        <v>550</v>
      </c>
      <c r="G75" s="7" t="s">
        <v>898</v>
      </c>
      <c r="H75" s="7" t="s">
        <v>551</v>
      </c>
      <c r="I75" s="7" t="s">
        <v>8871</v>
      </c>
      <c r="J75" s="7" t="s">
        <v>8717</v>
      </c>
      <c r="N75" t="str">
        <f t="shared" si="11"/>
        <v>入山</v>
      </c>
      <c r="O75" t="str">
        <f t="shared" si="12"/>
        <v>眞菜</v>
      </c>
      <c r="P75" t="str">
        <f t="shared" si="13"/>
        <v>イリヤマ</v>
      </c>
      <c r="Q75" t="str">
        <f t="shared" si="14"/>
        <v>マナ</v>
      </c>
      <c r="R75">
        <f t="shared" si="15"/>
        <v>19</v>
      </c>
      <c r="S75" t="str">
        <f t="shared" si="16"/>
        <v>2003</v>
      </c>
      <c r="T75" t="str">
        <f t="shared" si="17"/>
        <v>0920</v>
      </c>
      <c r="U75" t="str">
        <f t="shared" si="18"/>
        <v>2003/09/20</v>
      </c>
      <c r="V75" t="str">
        <f t="shared" si="19"/>
        <v>愛媛</v>
      </c>
      <c r="W75" t="str">
        <f t="shared" si="20"/>
        <v/>
      </c>
      <c r="X75" t="str">
        <f t="shared" si="21"/>
        <v>園田学園女子大</v>
      </c>
    </row>
    <row r="76" spans="1:24" x14ac:dyDescent="0.55000000000000004">
      <c r="A76" s="7" t="s">
        <v>8562</v>
      </c>
      <c r="B76" s="7">
        <v>75</v>
      </c>
      <c r="C76" s="7" t="s">
        <v>8872</v>
      </c>
      <c r="D76" s="7" t="s">
        <v>8873</v>
      </c>
      <c r="E76" s="7" t="s">
        <v>3675</v>
      </c>
      <c r="F76" s="7" t="s">
        <v>550</v>
      </c>
      <c r="G76" s="7" t="s">
        <v>98</v>
      </c>
      <c r="H76" s="7" t="s">
        <v>551</v>
      </c>
      <c r="I76" s="7" t="s">
        <v>4213</v>
      </c>
      <c r="J76" s="7" t="s">
        <v>8874</v>
      </c>
      <c r="N76" t="str">
        <f t="shared" si="11"/>
        <v>大森</v>
      </c>
      <c r="O76" t="str">
        <f t="shared" si="12"/>
        <v>萌々子</v>
      </c>
      <c r="P76" t="str">
        <f t="shared" si="13"/>
        <v>オオモリ</v>
      </c>
      <c r="Q76" t="str">
        <f t="shared" si="14"/>
        <v>モモコ</v>
      </c>
      <c r="R76">
        <f t="shared" si="15"/>
        <v>19</v>
      </c>
      <c r="S76" t="str">
        <f t="shared" si="16"/>
        <v>2003</v>
      </c>
      <c r="T76" t="str">
        <f t="shared" si="17"/>
        <v>0423</v>
      </c>
      <c r="U76" t="str">
        <f t="shared" si="18"/>
        <v>2003/04/23</v>
      </c>
      <c r="V76" t="str">
        <f t="shared" si="19"/>
        <v>滋賀</v>
      </c>
      <c r="W76" t="str">
        <f t="shared" si="20"/>
        <v/>
      </c>
      <c r="X76" t="str">
        <f t="shared" si="21"/>
        <v>園田学園女子大</v>
      </c>
    </row>
    <row r="77" spans="1:24" x14ac:dyDescent="0.55000000000000004">
      <c r="A77" s="7" t="s">
        <v>8562</v>
      </c>
      <c r="B77" s="7">
        <v>76</v>
      </c>
      <c r="C77" s="7" t="s">
        <v>8875</v>
      </c>
      <c r="D77" s="7" t="s">
        <v>8876</v>
      </c>
      <c r="E77" s="7" t="s">
        <v>6525</v>
      </c>
      <c r="F77" s="7" t="s">
        <v>550</v>
      </c>
      <c r="G77" s="7" t="s">
        <v>143</v>
      </c>
      <c r="H77" s="7" t="s">
        <v>551</v>
      </c>
      <c r="I77" s="7" t="s">
        <v>907</v>
      </c>
      <c r="J77" s="7" t="s">
        <v>8877</v>
      </c>
      <c r="N77" t="str">
        <f t="shared" si="11"/>
        <v>荻野</v>
      </c>
      <c r="O77" t="str">
        <f t="shared" si="12"/>
        <v>優美</v>
      </c>
      <c r="P77" t="str">
        <f t="shared" si="13"/>
        <v>オギノ</v>
      </c>
      <c r="Q77" t="str">
        <f t="shared" si="14"/>
        <v>ユウミ</v>
      </c>
      <c r="R77">
        <f t="shared" si="15"/>
        <v>19</v>
      </c>
      <c r="S77" t="str">
        <f t="shared" si="16"/>
        <v>2003</v>
      </c>
      <c r="T77" t="str">
        <f t="shared" si="17"/>
        <v>0730</v>
      </c>
      <c r="U77" t="str">
        <f t="shared" si="18"/>
        <v>2003/07/30</v>
      </c>
      <c r="V77" t="str">
        <f t="shared" si="19"/>
        <v>兵庫</v>
      </c>
      <c r="W77" t="str">
        <f t="shared" si="20"/>
        <v/>
      </c>
      <c r="X77" t="str">
        <f t="shared" si="21"/>
        <v>園田学園女子大</v>
      </c>
    </row>
    <row r="78" spans="1:24" x14ac:dyDescent="0.55000000000000004">
      <c r="A78" s="7" t="s">
        <v>8562</v>
      </c>
      <c r="B78" s="7">
        <v>77</v>
      </c>
      <c r="C78" s="7" t="s">
        <v>8878</v>
      </c>
      <c r="D78" s="7" t="s">
        <v>8879</v>
      </c>
      <c r="E78" s="7" t="s">
        <v>555</v>
      </c>
      <c r="F78" s="7" t="s">
        <v>550</v>
      </c>
      <c r="G78" s="7" t="s">
        <v>143</v>
      </c>
      <c r="H78" s="7" t="s">
        <v>551</v>
      </c>
      <c r="I78" s="7" t="s">
        <v>8880</v>
      </c>
      <c r="J78" s="7" t="s">
        <v>8881</v>
      </c>
      <c r="N78" t="str">
        <f t="shared" si="11"/>
        <v>越智</v>
      </c>
      <c r="O78" t="str">
        <f t="shared" si="12"/>
        <v>心愛</v>
      </c>
      <c r="P78" t="str">
        <f t="shared" si="13"/>
        <v>オチ</v>
      </c>
      <c r="Q78" t="str">
        <f t="shared" si="14"/>
        <v>ココア</v>
      </c>
      <c r="R78">
        <f t="shared" si="15"/>
        <v>19</v>
      </c>
      <c r="S78" t="str">
        <f t="shared" si="16"/>
        <v>2003</v>
      </c>
      <c r="T78" t="str">
        <f t="shared" si="17"/>
        <v>0910</v>
      </c>
      <c r="U78" t="str">
        <f t="shared" si="18"/>
        <v>2003/09/10</v>
      </c>
      <c r="V78" t="str">
        <f t="shared" si="19"/>
        <v>兵庫</v>
      </c>
      <c r="W78" t="str">
        <f t="shared" si="20"/>
        <v/>
      </c>
      <c r="X78" t="str">
        <f t="shared" si="21"/>
        <v>園田学園女子大</v>
      </c>
    </row>
    <row r="79" spans="1:24" x14ac:dyDescent="0.55000000000000004">
      <c r="A79" s="7" t="s">
        <v>8562</v>
      </c>
      <c r="B79" s="7">
        <v>78</v>
      </c>
      <c r="C79" s="7" t="s">
        <v>8882</v>
      </c>
      <c r="D79" s="7" t="s">
        <v>8883</v>
      </c>
      <c r="E79" s="7" t="s">
        <v>2200</v>
      </c>
      <c r="F79" s="7" t="s">
        <v>96</v>
      </c>
      <c r="G79" s="7" t="s">
        <v>143</v>
      </c>
      <c r="H79" s="7" t="s">
        <v>551</v>
      </c>
      <c r="I79" s="7" t="s">
        <v>1465</v>
      </c>
      <c r="J79" s="7" t="s">
        <v>8884</v>
      </c>
      <c r="N79" t="str">
        <f t="shared" si="11"/>
        <v>金山</v>
      </c>
      <c r="O79" t="str">
        <f t="shared" si="12"/>
        <v>琳</v>
      </c>
      <c r="P79" t="str">
        <f t="shared" si="13"/>
        <v>カナヤマ</v>
      </c>
      <c r="Q79" t="str">
        <f t="shared" si="14"/>
        <v>リン</v>
      </c>
      <c r="R79">
        <f t="shared" si="15"/>
        <v>22</v>
      </c>
      <c r="S79" t="str">
        <f t="shared" si="16"/>
        <v>2000</v>
      </c>
      <c r="T79" t="str">
        <f t="shared" si="17"/>
        <v>1015</v>
      </c>
      <c r="U79" t="str">
        <f t="shared" si="18"/>
        <v>2000/10/15</v>
      </c>
      <c r="V79" t="str">
        <f t="shared" si="19"/>
        <v>兵庫</v>
      </c>
      <c r="W79" t="str">
        <f t="shared" si="20"/>
        <v/>
      </c>
      <c r="X79" t="str">
        <f t="shared" si="21"/>
        <v>園田学園女子大</v>
      </c>
    </row>
    <row r="80" spans="1:24" x14ac:dyDescent="0.55000000000000004">
      <c r="A80" s="7" t="s">
        <v>8562</v>
      </c>
      <c r="B80" s="7">
        <v>79</v>
      </c>
      <c r="C80" s="7" t="s">
        <v>8885</v>
      </c>
      <c r="D80" s="7" t="s">
        <v>8886</v>
      </c>
      <c r="E80" s="7" t="s">
        <v>8887</v>
      </c>
      <c r="F80" s="7" t="s">
        <v>550</v>
      </c>
      <c r="G80" s="7" t="s">
        <v>898</v>
      </c>
      <c r="H80" s="7" t="s">
        <v>551</v>
      </c>
      <c r="I80" s="7" t="s">
        <v>304</v>
      </c>
      <c r="J80" s="7" t="s">
        <v>8888</v>
      </c>
      <c r="N80" t="str">
        <f t="shared" si="11"/>
        <v>河本</v>
      </c>
      <c r="O80" t="str">
        <f t="shared" si="12"/>
        <v>律</v>
      </c>
      <c r="P80" t="str">
        <f t="shared" si="13"/>
        <v>カワモト</v>
      </c>
      <c r="Q80" t="str">
        <f t="shared" si="14"/>
        <v>リツ</v>
      </c>
      <c r="R80">
        <f t="shared" si="15"/>
        <v>19</v>
      </c>
      <c r="S80" t="str">
        <f t="shared" si="16"/>
        <v>2003</v>
      </c>
      <c r="T80" t="str">
        <f t="shared" si="17"/>
        <v>1020</v>
      </c>
      <c r="U80" t="str">
        <f t="shared" si="18"/>
        <v>2003/10/20</v>
      </c>
      <c r="V80" t="str">
        <f t="shared" si="19"/>
        <v>愛媛</v>
      </c>
      <c r="W80" t="str">
        <f t="shared" si="20"/>
        <v/>
      </c>
      <c r="X80" t="str">
        <f t="shared" si="21"/>
        <v>園田学園女子大</v>
      </c>
    </row>
    <row r="81" spans="1:24" x14ac:dyDescent="0.55000000000000004">
      <c r="A81" s="7" t="s">
        <v>8562</v>
      </c>
      <c r="B81" s="7">
        <v>80</v>
      </c>
      <c r="C81" s="7" t="s">
        <v>8889</v>
      </c>
      <c r="D81" s="7" t="s">
        <v>8890</v>
      </c>
      <c r="E81" s="7" t="s">
        <v>598</v>
      </c>
      <c r="F81" s="7" t="s">
        <v>550</v>
      </c>
      <c r="G81" s="7" t="s">
        <v>149</v>
      </c>
      <c r="H81" s="7" t="s">
        <v>551</v>
      </c>
      <c r="I81" s="7" t="s">
        <v>8891</v>
      </c>
      <c r="J81" s="7" t="s">
        <v>8745</v>
      </c>
      <c r="N81" t="str">
        <f t="shared" si="11"/>
        <v>木岡</v>
      </c>
      <c r="O81" t="str">
        <f t="shared" si="12"/>
        <v>優芽</v>
      </c>
      <c r="P81" t="str">
        <f t="shared" si="13"/>
        <v>キオカ</v>
      </c>
      <c r="Q81" t="str">
        <f t="shared" si="14"/>
        <v>ユメ</v>
      </c>
      <c r="R81">
        <f t="shared" si="15"/>
        <v>19</v>
      </c>
      <c r="S81" t="str">
        <f t="shared" si="16"/>
        <v>2003</v>
      </c>
      <c r="T81" t="str">
        <f t="shared" si="17"/>
        <v>0807</v>
      </c>
      <c r="U81" t="str">
        <f t="shared" si="18"/>
        <v>2003/08/07</v>
      </c>
      <c r="V81" t="str">
        <f t="shared" si="19"/>
        <v>大阪</v>
      </c>
      <c r="W81" t="str">
        <f t="shared" si="20"/>
        <v/>
      </c>
      <c r="X81" t="str">
        <f t="shared" si="21"/>
        <v>園田学園女子大</v>
      </c>
    </row>
    <row r="82" spans="1:24" x14ac:dyDescent="0.55000000000000004">
      <c r="A82" s="7" t="s">
        <v>8562</v>
      </c>
      <c r="B82" s="7">
        <v>81</v>
      </c>
      <c r="C82" s="7" t="s">
        <v>8892</v>
      </c>
      <c r="D82" s="7" t="s">
        <v>8893</v>
      </c>
      <c r="E82" s="7" t="s">
        <v>8894</v>
      </c>
      <c r="F82" s="7" t="s">
        <v>550</v>
      </c>
      <c r="G82" s="7" t="s">
        <v>98</v>
      </c>
      <c r="H82" s="7" t="s">
        <v>551</v>
      </c>
      <c r="I82" s="7" t="s">
        <v>6550</v>
      </c>
      <c r="J82" s="7" t="s">
        <v>8895</v>
      </c>
      <c r="N82" t="str">
        <f t="shared" si="11"/>
        <v>岸本</v>
      </c>
      <c r="O82" t="str">
        <f t="shared" si="12"/>
        <v>冬羽</v>
      </c>
      <c r="P82" t="str">
        <f t="shared" si="13"/>
        <v>キシモト</v>
      </c>
      <c r="Q82" t="str">
        <f t="shared" si="14"/>
        <v>フウ</v>
      </c>
      <c r="R82">
        <f t="shared" si="15"/>
        <v>19</v>
      </c>
      <c r="S82" t="str">
        <f t="shared" si="16"/>
        <v>2004</v>
      </c>
      <c r="T82" t="str">
        <f t="shared" si="17"/>
        <v>0101</v>
      </c>
      <c r="U82" t="str">
        <f t="shared" si="18"/>
        <v>2004/01/01</v>
      </c>
      <c r="V82" t="str">
        <f t="shared" si="19"/>
        <v>滋賀</v>
      </c>
      <c r="W82" t="str">
        <f t="shared" si="20"/>
        <v/>
      </c>
      <c r="X82" t="str">
        <f t="shared" si="21"/>
        <v>園田学園女子大</v>
      </c>
    </row>
    <row r="83" spans="1:24" x14ac:dyDescent="0.55000000000000004">
      <c r="A83" s="7" t="s">
        <v>8562</v>
      </c>
      <c r="B83" s="7">
        <v>82</v>
      </c>
      <c r="C83" s="7" t="s">
        <v>8896</v>
      </c>
      <c r="D83" s="7" t="s">
        <v>8897</v>
      </c>
      <c r="E83" s="7" t="s">
        <v>6802</v>
      </c>
      <c r="F83" s="7" t="s">
        <v>550</v>
      </c>
      <c r="G83" s="7" t="s">
        <v>1751</v>
      </c>
      <c r="H83" s="7" t="s">
        <v>551</v>
      </c>
      <c r="I83" s="7" t="s">
        <v>8898</v>
      </c>
      <c r="J83" s="7" t="s">
        <v>8745</v>
      </c>
      <c r="N83" t="str">
        <f t="shared" si="11"/>
        <v>清水</v>
      </c>
      <c r="O83" t="str">
        <f t="shared" si="12"/>
        <v>優萌</v>
      </c>
      <c r="P83" t="str">
        <f t="shared" si="13"/>
        <v>キヨミズ</v>
      </c>
      <c r="Q83" t="str">
        <f t="shared" si="14"/>
        <v>ユメ</v>
      </c>
      <c r="R83">
        <f t="shared" si="15"/>
        <v>19</v>
      </c>
      <c r="S83" t="str">
        <f t="shared" si="16"/>
        <v>2003</v>
      </c>
      <c r="T83" t="str">
        <f t="shared" si="17"/>
        <v>0929</v>
      </c>
      <c r="U83" t="str">
        <f t="shared" si="18"/>
        <v>2003/09/29</v>
      </c>
      <c r="V83" t="str">
        <f t="shared" si="19"/>
        <v>鹿児島</v>
      </c>
      <c r="W83" t="str">
        <f t="shared" si="20"/>
        <v/>
      </c>
      <c r="X83" t="str">
        <f t="shared" si="21"/>
        <v>園田学園女子大</v>
      </c>
    </row>
    <row r="84" spans="1:24" x14ac:dyDescent="0.55000000000000004">
      <c r="A84" s="7" t="s">
        <v>8562</v>
      </c>
      <c r="B84" s="7">
        <v>83</v>
      </c>
      <c r="C84" s="7" t="s">
        <v>8899</v>
      </c>
      <c r="D84" s="7" t="s">
        <v>8900</v>
      </c>
      <c r="E84" s="7" t="s">
        <v>1085</v>
      </c>
      <c r="F84" s="7" t="s">
        <v>550</v>
      </c>
      <c r="G84" s="7" t="s">
        <v>898</v>
      </c>
      <c r="H84" s="7" t="s">
        <v>551</v>
      </c>
      <c r="I84" s="7" t="s">
        <v>429</v>
      </c>
      <c r="J84" s="7" t="s">
        <v>8901</v>
      </c>
      <c r="N84" t="str">
        <f t="shared" si="11"/>
        <v>小林</v>
      </c>
      <c r="O84" t="str">
        <f t="shared" si="12"/>
        <v>琉奈</v>
      </c>
      <c r="P84" t="str">
        <f t="shared" si="13"/>
        <v>コバヤシ</v>
      </c>
      <c r="Q84" t="str">
        <f t="shared" si="14"/>
        <v>ルナ</v>
      </c>
      <c r="R84">
        <f t="shared" si="15"/>
        <v>19</v>
      </c>
      <c r="S84" t="str">
        <f t="shared" si="16"/>
        <v>2003</v>
      </c>
      <c r="T84" t="str">
        <f t="shared" si="17"/>
        <v>1026</v>
      </c>
      <c r="U84" t="str">
        <f t="shared" si="18"/>
        <v>2003/10/26</v>
      </c>
      <c r="V84" t="str">
        <f t="shared" si="19"/>
        <v>愛媛</v>
      </c>
      <c r="W84" t="str">
        <f t="shared" si="20"/>
        <v/>
      </c>
      <c r="X84" t="str">
        <f t="shared" si="21"/>
        <v>園田学園女子大</v>
      </c>
    </row>
    <row r="85" spans="1:24" x14ac:dyDescent="0.55000000000000004">
      <c r="A85" s="7" t="s">
        <v>8562</v>
      </c>
      <c r="B85" s="7">
        <v>84</v>
      </c>
      <c r="C85" s="7" t="s">
        <v>8902</v>
      </c>
      <c r="D85" s="7" t="s">
        <v>8903</v>
      </c>
      <c r="E85" s="7" t="s">
        <v>7003</v>
      </c>
      <c r="F85" s="7" t="s">
        <v>550</v>
      </c>
      <c r="G85" s="7" t="s">
        <v>121</v>
      </c>
      <c r="H85" s="7" t="s">
        <v>551</v>
      </c>
      <c r="I85" s="7" t="s">
        <v>8904</v>
      </c>
      <c r="J85" s="7" t="s">
        <v>8905</v>
      </c>
      <c r="N85" t="str">
        <f t="shared" si="11"/>
        <v>白金</v>
      </c>
      <c r="O85" t="str">
        <f t="shared" si="12"/>
        <v>愛沙海</v>
      </c>
      <c r="P85" t="str">
        <f t="shared" si="13"/>
        <v>シロガネ</v>
      </c>
      <c r="Q85" t="str">
        <f t="shared" si="14"/>
        <v>アサミ</v>
      </c>
      <c r="R85">
        <f t="shared" si="15"/>
        <v>19</v>
      </c>
      <c r="S85" t="str">
        <f t="shared" si="16"/>
        <v>2003</v>
      </c>
      <c r="T85" t="str">
        <f t="shared" si="17"/>
        <v>0620</v>
      </c>
      <c r="U85" t="str">
        <f t="shared" si="18"/>
        <v>2003/06/20</v>
      </c>
      <c r="V85" t="str">
        <f t="shared" si="19"/>
        <v>京都</v>
      </c>
      <c r="W85" t="str">
        <f t="shared" si="20"/>
        <v/>
      </c>
      <c r="X85" t="str">
        <f t="shared" si="21"/>
        <v>園田学園女子大</v>
      </c>
    </row>
    <row r="86" spans="1:24" x14ac:dyDescent="0.55000000000000004">
      <c r="A86" s="7" t="s">
        <v>8562</v>
      </c>
      <c r="B86" s="7">
        <v>85</v>
      </c>
      <c r="C86" s="7" t="s">
        <v>8906</v>
      </c>
      <c r="D86" s="7" t="s">
        <v>8907</v>
      </c>
      <c r="E86" s="7" t="s">
        <v>7433</v>
      </c>
      <c r="F86" s="7" t="s">
        <v>550</v>
      </c>
      <c r="G86" s="7" t="s">
        <v>121</v>
      </c>
      <c r="H86" s="7" t="s">
        <v>551</v>
      </c>
      <c r="I86" s="7" t="s">
        <v>7057</v>
      </c>
      <c r="J86" s="7" t="s">
        <v>5836</v>
      </c>
      <c r="N86" t="str">
        <f t="shared" si="11"/>
        <v>高垣</v>
      </c>
      <c r="O86" t="str">
        <f t="shared" si="12"/>
        <v>実夢</v>
      </c>
      <c r="P86" t="str">
        <f t="shared" si="13"/>
        <v>タカガキ</v>
      </c>
      <c r="Q86" t="str">
        <f t="shared" si="14"/>
        <v>ミユ</v>
      </c>
      <c r="R86">
        <f t="shared" si="15"/>
        <v>19</v>
      </c>
      <c r="S86" t="str">
        <f t="shared" si="16"/>
        <v>2003</v>
      </c>
      <c r="T86" t="str">
        <f t="shared" si="17"/>
        <v>0625</v>
      </c>
      <c r="U86" t="str">
        <f t="shared" si="18"/>
        <v>2003/06/25</v>
      </c>
      <c r="V86" t="str">
        <f t="shared" si="19"/>
        <v>京都</v>
      </c>
      <c r="W86" t="str">
        <f t="shared" si="20"/>
        <v/>
      </c>
      <c r="X86" t="str">
        <f t="shared" si="21"/>
        <v>園田学園女子大</v>
      </c>
    </row>
    <row r="87" spans="1:24" x14ac:dyDescent="0.55000000000000004">
      <c r="A87" s="7" t="s">
        <v>8562</v>
      </c>
      <c r="B87" s="7">
        <v>86</v>
      </c>
      <c r="C87" s="7" t="s">
        <v>8908</v>
      </c>
      <c r="D87" s="7" t="s">
        <v>8909</v>
      </c>
      <c r="E87" s="7" t="s">
        <v>4650</v>
      </c>
      <c r="F87" s="7" t="s">
        <v>550</v>
      </c>
      <c r="G87" s="7" t="s">
        <v>121</v>
      </c>
      <c r="H87" s="7" t="s">
        <v>551</v>
      </c>
      <c r="I87" s="7" t="s">
        <v>8910</v>
      </c>
      <c r="J87" s="7" t="s">
        <v>1430</v>
      </c>
      <c r="N87" t="str">
        <f t="shared" si="11"/>
        <v>多賀野</v>
      </c>
      <c r="O87" t="str">
        <f t="shared" si="12"/>
        <v>晴</v>
      </c>
      <c r="P87" t="str">
        <f t="shared" si="13"/>
        <v>タガノ</v>
      </c>
      <c r="Q87" t="str">
        <f t="shared" si="14"/>
        <v>ハル</v>
      </c>
      <c r="R87">
        <f t="shared" si="15"/>
        <v>19</v>
      </c>
      <c r="S87" t="str">
        <f t="shared" si="16"/>
        <v>2004</v>
      </c>
      <c r="T87" t="str">
        <f t="shared" si="17"/>
        <v>0124</v>
      </c>
      <c r="U87" t="str">
        <f t="shared" si="18"/>
        <v>2004/01/24</v>
      </c>
      <c r="V87" t="str">
        <f t="shared" si="19"/>
        <v>京都</v>
      </c>
      <c r="W87" t="str">
        <f t="shared" si="20"/>
        <v/>
      </c>
      <c r="X87" t="str">
        <f t="shared" si="21"/>
        <v>園田学園女子大</v>
      </c>
    </row>
    <row r="88" spans="1:24" x14ac:dyDescent="0.55000000000000004">
      <c r="A88" s="7" t="s">
        <v>8562</v>
      </c>
      <c r="B88" s="7">
        <v>87</v>
      </c>
      <c r="C88" s="7" t="s">
        <v>8911</v>
      </c>
      <c r="D88" s="7" t="s">
        <v>8912</v>
      </c>
      <c r="E88" s="7" t="s">
        <v>6987</v>
      </c>
      <c r="F88" s="7" t="s">
        <v>550</v>
      </c>
      <c r="G88" s="7" t="s">
        <v>121</v>
      </c>
      <c r="H88" s="7" t="s">
        <v>551</v>
      </c>
      <c r="I88" s="7" t="s">
        <v>8913</v>
      </c>
      <c r="J88" s="7" t="s">
        <v>8728</v>
      </c>
      <c r="N88" t="str">
        <f t="shared" si="11"/>
        <v>竹口</v>
      </c>
      <c r="O88" t="str">
        <f t="shared" si="12"/>
        <v>莉子</v>
      </c>
      <c r="P88" t="str">
        <f t="shared" si="13"/>
        <v>タケグチ</v>
      </c>
      <c r="Q88" t="str">
        <f t="shared" si="14"/>
        <v>リコ</v>
      </c>
      <c r="R88">
        <f t="shared" si="15"/>
        <v>19</v>
      </c>
      <c r="S88" t="str">
        <f t="shared" si="16"/>
        <v>2003</v>
      </c>
      <c r="T88" t="str">
        <f t="shared" si="17"/>
        <v>1120</v>
      </c>
      <c r="U88" t="str">
        <f t="shared" si="18"/>
        <v>2003/11/20</v>
      </c>
      <c r="V88" t="str">
        <f t="shared" si="19"/>
        <v>京都</v>
      </c>
      <c r="W88" t="str">
        <f t="shared" si="20"/>
        <v/>
      </c>
      <c r="X88" t="str">
        <f t="shared" si="21"/>
        <v>園田学園女子大</v>
      </c>
    </row>
    <row r="89" spans="1:24" x14ac:dyDescent="0.55000000000000004">
      <c r="A89" s="7" t="s">
        <v>8562</v>
      </c>
      <c r="B89" s="7">
        <v>88</v>
      </c>
      <c r="C89" s="7" t="s">
        <v>8914</v>
      </c>
      <c r="D89" s="7" t="s">
        <v>8915</v>
      </c>
      <c r="E89" s="7" t="s">
        <v>629</v>
      </c>
      <c r="F89" s="7" t="s">
        <v>550</v>
      </c>
      <c r="G89" s="7" t="s">
        <v>121</v>
      </c>
      <c r="H89" s="7" t="s">
        <v>551</v>
      </c>
      <c r="I89" s="7" t="s">
        <v>3300</v>
      </c>
      <c r="J89" s="7" t="s">
        <v>8916</v>
      </c>
      <c r="N89" t="str">
        <f t="shared" si="11"/>
        <v>武元</v>
      </c>
      <c r="O89" t="str">
        <f t="shared" si="12"/>
        <v>美澪</v>
      </c>
      <c r="P89" t="str">
        <f t="shared" si="13"/>
        <v>タケモト</v>
      </c>
      <c r="Q89" t="str">
        <f t="shared" si="14"/>
        <v>ミレイ</v>
      </c>
      <c r="R89">
        <f t="shared" si="15"/>
        <v>19</v>
      </c>
      <c r="S89" t="str">
        <f t="shared" si="16"/>
        <v>2003</v>
      </c>
      <c r="T89" t="str">
        <f t="shared" si="17"/>
        <v>0821</v>
      </c>
      <c r="U89" t="str">
        <f t="shared" si="18"/>
        <v>2003/08/21</v>
      </c>
      <c r="V89" t="str">
        <f t="shared" si="19"/>
        <v>京都</v>
      </c>
      <c r="W89" t="str">
        <f t="shared" si="20"/>
        <v/>
      </c>
      <c r="X89" t="str">
        <f t="shared" si="21"/>
        <v>園田学園女子大</v>
      </c>
    </row>
    <row r="90" spans="1:24" x14ac:dyDescent="0.55000000000000004">
      <c r="A90" s="7" t="s">
        <v>8562</v>
      </c>
      <c r="B90" s="7">
        <v>89</v>
      </c>
      <c r="C90" s="7" t="s">
        <v>8917</v>
      </c>
      <c r="D90" s="7" t="s">
        <v>8918</v>
      </c>
      <c r="E90" s="7" t="s">
        <v>5891</v>
      </c>
      <c r="F90" s="7" t="s">
        <v>550</v>
      </c>
      <c r="G90" s="7" t="s">
        <v>143</v>
      </c>
      <c r="H90" s="7" t="s">
        <v>551</v>
      </c>
      <c r="I90" s="7" t="s">
        <v>5928</v>
      </c>
      <c r="J90" s="7" t="s">
        <v>8919</v>
      </c>
      <c r="N90" t="str">
        <f t="shared" si="11"/>
        <v>田城</v>
      </c>
      <c r="O90" t="str">
        <f t="shared" si="12"/>
        <v>寿莉</v>
      </c>
      <c r="P90" t="str">
        <f t="shared" si="13"/>
        <v>タシロ</v>
      </c>
      <c r="Q90" t="str">
        <f t="shared" si="14"/>
        <v>ヒサリ</v>
      </c>
      <c r="R90">
        <f t="shared" si="15"/>
        <v>19</v>
      </c>
      <c r="S90" t="str">
        <f t="shared" si="16"/>
        <v>2003</v>
      </c>
      <c r="T90" t="str">
        <f t="shared" si="17"/>
        <v>1203</v>
      </c>
      <c r="U90" t="str">
        <f t="shared" si="18"/>
        <v>2003/12/03</v>
      </c>
      <c r="V90" t="str">
        <f t="shared" si="19"/>
        <v>兵庫</v>
      </c>
      <c r="W90" t="str">
        <f t="shared" si="20"/>
        <v/>
      </c>
      <c r="X90" t="str">
        <f t="shared" si="21"/>
        <v>園田学園女子大</v>
      </c>
    </row>
    <row r="91" spans="1:24" x14ac:dyDescent="0.55000000000000004">
      <c r="A91" s="7" t="s">
        <v>8562</v>
      </c>
      <c r="B91" s="7">
        <v>90</v>
      </c>
      <c r="C91" s="7" t="s">
        <v>8920</v>
      </c>
      <c r="D91" s="7" t="s">
        <v>8921</v>
      </c>
      <c r="E91" s="7" t="s">
        <v>6782</v>
      </c>
      <c r="F91" s="7" t="s">
        <v>550</v>
      </c>
      <c r="G91" s="7" t="s">
        <v>282</v>
      </c>
      <c r="H91" s="7" t="s">
        <v>551</v>
      </c>
      <c r="I91" s="7" t="s">
        <v>3682</v>
      </c>
      <c r="J91" s="7" t="s">
        <v>8922</v>
      </c>
      <c r="N91" t="str">
        <f t="shared" si="11"/>
        <v>田村</v>
      </c>
      <c r="O91" t="str">
        <f t="shared" si="12"/>
        <v>璃々花</v>
      </c>
      <c r="P91" t="str">
        <f t="shared" si="13"/>
        <v>タムラ</v>
      </c>
      <c r="Q91" t="str">
        <f t="shared" si="14"/>
        <v>リリカ</v>
      </c>
      <c r="R91">
        <f t="shared" si="15"/>
        <v>19</v>
      </c>
      <c r="S91" t="str">
        <f t="shared" si="16"/>
        <v>2003</v>
      </c>
      <c r="T91" t="str">
        <f t="shared" si="17"/>
        <v>1025</v>
      </c>
      <c r="U91" t="str">
        <f t="shared" si="18"/>
        <v>2003/10/25</v>
      </c>
      <c r="V91" t="str">
        <f t="shared" si="19"/>
        <v>山口</v>
      </c>
      <c r="W91" t="str">
        <f t="shared" si="20"/>
        <v/>
      </c>
      <c r="X91" t="str">
        <f t="shared" si="21"/>
        <v>園田学園女子大</v>
      </c>
    </row>
    <row r="92" spans="1:24" x14ac:dyDescent="0.55000000000000004">
      <c r="A92" s="7" t="s">
        <v>8562</v>
      </c>
      <c r="B92" s="7">
        <v>91</v>
      </c>
      <c r="C92" s="7" t="s">
        <v>8923</v>
      </c>
      <c r="D92" s="7" t="s">
        <v>8924</v>
      </c>
      <c r="E92" s="7" t="s">
        <v>8925</v>
      </c>
      <c r="F92" s="7" t="s">
        <v>550</v>
      </c>
      <c r="G92" s="7" t="s">
        <v>149</v>
      </c>
      <c r="H92" s="7" t="s">
        <v>551</v>
      </c>
      <c r="I92" s="7" t="s">
        <v>8926</v>
      </c>
      <c r="J92" s="7" t="s">
        <v>5027</v>
      </c>
      <c r="N92" t="str">
        <f t="shared" si="11"/>
        <v>栃尾</v>
      </c>
      <c r="O92" t="str">
        <f t="shared" si="12"/>
        <v>陽菜</v>
      </c>
      <c r="P92" t="str">
        <f t="shared" si="13"/>
        <v>トチオ</v>
      </c>
      <c r="Q92" t="str">
        <f t="shared" si="14"/>
        <v>ヒナタ</v>
      </c>
      <c r="R92">
        <f t="shared" si="15"/>
        <v>19</v>
      </c>
      <c r="S92" t="str">
        <f t="shared" si="16"/>
        <v>2003</v>
      </c>
      <c r="T92" t="str">
        <f t="shared" si="17"/>
        <v>0426</v>
      </c>
      <c r="U92" t="str">
        <f t="shared" si="18"/>
        <v>2003/04/26</v>
      </c>
      <c r="V92" t="str">
        <f t="shared" si="19"/>
        <v>大阪</v>
      </c>
      <c r="W92" t="str">
        <f t="shared" si="20"/>
        <v/>
      </c>
      <c r="X92" t="str">
        <f t="shared" si="21"/>
        <v>園田学園女子大</v>
      </c>
    </row>
    <row r="93" spans="1:24" x14ac:dyDescent="0.55000000000000004">
      <c r="A93" s="7" t="s">
        <v>8562</v>
      </c>
      <c r="B93" s="7">
        <v>92</v>
      </c>
      <c r="C93" s="7" t="s">
        <v>8927</v>
      </c>
      <c r="D93" s="7" t="s">
        <v>8928</v>
      </c>
      <c r="E93" s="7" t="s">
        <v>6987</v>
      </c>
      <c r="F93" s="7" t="s">
        <v>550</v>
      </c>
      <c r="G93" s="7" t="s">
        <v>143</v>
      </c>
      <c r="H93" s="7" t="s">
        <v>551</v>
      </c>
      <c r="I93" s="7" t="s">
        <v>8929</v>
      </c>
      <c r="J93" s="7" t="s">
        <v>8930</v>
      </c>
      <c r="N93" t="str">
        <f t="shared" si="11"/>
        <v>鳥羽</v>
      </c>
      <c r="O93" t="str">
        <f t="shared" si="12"/>
        <v>千晴</v>
      </c>
      <c r="P93" t="str">
        <f t="shared" si="13"/>
        <v>トバ</v>
      </c>
      <c r="Q93" t="str">
        <f t="shared" si="14"/>
        <v>チハル</v>
      </c>
      <c r="R93">
        <f t="shared" si="15"/>
        <v>19</v>
      </c>
      <c r="S93" t="str">
        <f t="shared" si="16"/>
        <v>2003</v>
      </c>
      <c r="T93" t="str">
        <f t="shared" si="17"/>
        <v>1120</v>
      </c>
      <c r="U93" t="str">
        <f t="shared" si="18"/>
        <v>2003/11/20</v>
      </c>
      <c r="V93" t="str">
        <f t="shared" si="19"/>
        <v>兵庫</v>
      </c>
      <c r="W93" t="str">
        <f t="shared" si="20"/>
        <v/>
      </c>
      <c r="X93" t="str">
        <f t="shared" si="21"/>
        <v>園田学園女子大</v>
      </c>
    </row>
    <row r="94" spans="1:24" x14ac:dyDescent="0.55000000000000004">
      <c r="A94" s="7" t="s">
        <v>8562</v>
      </c>
      <c r="B94" s="7">
        <v>93</v>
      </c>
      <c r="C94" s="7" t="s">
        <v>8931</v>
      </c>
      <c r="D94" s="7" t="s">
        <v>8932</v>
      </c>
      <c r="E94" s="7" t="s">
        <v>7142</v>
      </c>
      <c r="F94" s="7" t="s">
        <v>550</v>
      </c>
      <c r="G94" s="7" t="s">
        <v>143</v>
      </c>
      <c r="H94" s="7" t="s">
        <v>551</v>
      </c>
      <c r="I94" s="7" t="s">
        <v>3184</v>
      </c>
      <c r="J94" s="7" t="s">
        <v>294</v>
      </c>
      <c r="N94" t="str">
        <f t="shared" si="11"/>
        <v>内藤</v>
      </c>
      <c r="O94" t="str">
        <f t="shared" si="12"/>
        <v>澪</v>
      </c>
      <c r="P94" t="str">
        <f t="shared" si="13"/>
        <v>ナイトウ</v>
      </c>
      <c r="Q94" t="str">
        <f t="shared" si="14"/>
        <v>レイ</v>
      </c>
      <c r="R94" t="str">
        <f t="shared" si="15"/>
        <v>18</v>
      </c>
      <c r="S94" t="str">
        <f t="shared" si="16"/>
        <v>2004</v>
      </c>
      <c r="T94" t="str">
        <f t="shared" si="17"/>
        <v>0130</v>
      </c>
      <c r="U94" t="str">
        <f t="shared" si="18"/>
        <v>2004/01/30</v>
      </c>
      <c r="V94" t="str">
        <f t="shared" si="19"/>
        <v>兵庫</v>
      </c>
      <c r="W94" t="str">
        <f t="shared" si="20"/>
        <v/>
      </c>
      <c r="X94" t="str">
        <f t="shared" si="21"/>
        <v>園田学園女子大</v>
      </c>
    </row>
    <row r="95" spans="1:24" x14ac:dyDescent="0.55000000000000004">
      <c r="A95" s="7" t="s">
        <v>8562</v>
      </c>
      <c r="B95" s="7">
        <v>94</v>
      </c>
      <c r="C95" s="7" t="s">
        <v>8933</v>
      </c>
      <c r="D95" s="7" t="s">
        <v>8934</v>
      </c>
      <c r="E95" s="7" t="s">
        <v>8935</v>
      </c>
      <c r="F95" s="7" t="s">
        <v>550</v>
      </c>
      <c r="G95" s="7" t="s">
        <v>143</v>
      </c>
      <c r="H95" s="7" t="s">
        <v>551</v>
      </c>
      <c r="I95" s="7" t="s">
        <v>288</v>
      </c>
      <c r="J95" s="7" t="s">
        <v>8936</v>
      </c>
      <c r="N95" t="str">
        <f t="shared" si="11"/>
        <v>中村</v>
      </c>
      <c r="O95" t="str">
        <f t="shared" si="12"/>
        <v>咲心</v>
      </c>
      <c r="P95" t="str">
        <f t="shared" si="13"/>
        <v>ナカムラ</v>
      </c>
      <c r="Q95" t="str">
        <f t="shared" si="14"/>
        <v>サキ</v>
      </c>
      <c r="R95">
        <f t="shared" si="15"/>
        <v>19</v>
      </c>
      <c r="S95" t="str">
        <f t="shared" si="16"/>
        <v>2004</v>
      </c>
      <c r="T95" t="str">
        <f t="shared" si="17"/>
        <v>0113</v>
      </c>
      <c r="U95" t="str">
        <f t="shared" si="18"/>
        <v>2004/01/13</v>
      </c>
      <c r="V95" t="str">
        <f t="shared" si="19"/>
        <v>兵庫</v>
      </c>
      <c r="W95" t="str">
        <f t="shared" si="20"/>
        <v/>
      </c>
      <c r="X95" t="str">
        <f t="shared" si="21"/>
        <v>園田学園女子大</v>
      </c>
    </row>
    <row r="96" spans="1:24" x14ac:dyDescent="0.55000000000000004">
      <c r="A96" s="7" t="s">
        <v>8562</v>
      </c>
      <c r="B96" s="7">
        <v>95</v>
      </c>
      <c r="C96" s="7" t="s">
        <v>8937</v>
      </c>
      <c r="D96" s="7" t="s">
        <v>8938</v>
      </c>
      <c r="E96" s="7" t="s">
        <v>6736</v>
      </c>
      <c r="F96" s="7" t="s">
        <v>550</v>
      </c>
      <c r="G96" s="7" t="s">
        <v>143</v>
      </c>
      <c r="H96" s="7" t="s">
        <v>551</v>
      </c>
      <c r="I96" s="7" t="s">
        <v>8939</v>
      </c>
      <c r="J96" s="7" t="s">
        <v>8647</v>
      </c>
      <c r="N96" t="str">
        <f t="shared" si="11"/>
        <v>西崎</v>
      </c>
      <c r="O96" t="str">
        <f t="shared" si="12"/>
        <v>来実</v>
      </c>
      <c r="P96" t="str">
        <f t="shared" si="13"/>
        <v>ニシザキ</v>
      </c>
      <c r="Q96" t="str">
        <f t="shared" si="14"/>
        <v>クルミ</v>
      </c>
      <c r="R96">
        <f t="shared" si="15"/>
        <v>19</v>
      </c>
      <c r="S96" t="str">
        <f t="shared" si="16"/>
        <v>2004</v>
      </c>
      <c r="T96" t="str">
        <f t="shared" si="17"/>
        <v>0121</v>
      </c>
      <c r="U96" t="str">
        <f t="shared" si="18"/>
        <v>2004/01/21</v>
      </c>
      <c r="V96" t="str">
        <f t="shared" si="19"/>
        <v>兵庫</v>
      </c>
      <c r="W96" t="str">
        <f t="shared" si="20"/>
        <v/>
      </c>
      <c r="X96" t="str">
        <f t="shared" si="21"/>
        <v>園田学園女子大</v>
      </c>
    </row>
    <row r="97" spans="1:24" x14ac:dyDescent="0.55000000000000004">
      <c r="A97" s="7" t="s">
        <v>8562</v>
      </c>
      <c r="B97" s="7">
        <v>96</v>
      </c>
      <c r="C97" s="7" t="s">
        <v>8940</v>
      </c>
      <c r="D97" s="7" t="s">
        <v>8941</v>
      </c>
      <c r="E97" s="7" t="s">
        <v>6752</v>
      </c>
      <c r="F97" s="7" t="s">
        <v>550</v>
      </c>
      <c r="G97" s="7" t="s">
        <v>143</v>
      </c>
      <c r="H97" s="7" t="s">
        <v>551</v>
      </c>
      <c r="I97" s="7" t="s">
        <v>3210</v>
      </c>
      <c r="J97" s="7" t="s">
        <v>8647</v>
      </c>
      <c r="N97" t="str">
        <f t="shared" si="11"/>
        <v>藤沢</v>
      </c>
      <c r="O97" t="str">
        <f t="shared" si="12"/>
        <v>来瞳</v>
      </c>
      <c r="P97" t="str">
        <f t="shared" si="13"/>
        <v>フジサワ</v>
      </c>
      <c r="Q97" t="str">
        <f t="shared" si="14"/>
        <v>クルミ</v>
      </c>
      <c r="R97">
        <f t="shared" si="15"/>
        <v>19</v>
      </c>
      <c r="S97" t="str">
        <f t="shared" si="16"/>
        <v>2004</v>
      </c>
      <c r="T97" t="str">
        <f t="shared" si="17"/>
        <v>0105</v>
      </c>
      <c r="U97" t="str">
        <f t="shared" si="18"/>
        <v>2004/01/05</v>
      </c>
      <c r="V97" t="str">
        <f t="shared" si="19"/>
        <v>兵庫</v>
      </c>
      <c r="W97" t="str">
        <f t="shared" si="20"/>
        <v/>
      </c>
      <c r="X97" t="str">
        <f t="shared" si="21"/>
        <v>園田学園女子大</v>
      </c>
    </row>
    <row r="98" spans="1:24" x14ac:dyDescent="0.55000000000000004">
      <c r="A98" s="7" t="s">
        <v>8562</v>
      </c>
      <c r="B98" s="7">
        <v>97</v>
      </c>
      <c r="C98" s="7" t="s">
        <v>8942</v>
      </c>
      <c r="D98" s="7" t="s">
        <v>8943</v>
      </c>
      <c r="E98" s="7" t="s">
        <v>4645</v>
      </c>
      <c r="F98" s="7" t="s">
        <v>550</v>
      </c>
      <c r="G98" s="7" t="s">
        <v>143</v>
      </c>
      <c r="H98" s="7" t="s">
        <v>551</v>
      </c>
      <c r="I98" s="7" t="s">
        <v>416</v>
      </c>
      <c r="J98" s="7" t="s">
        <v>8944</v>
      </c>
      <c r="N98" t="str">
        <f t="shared" si="11"/>
        <v>藤本</v>
      </c>
      <c r="O98" t="str">
        <f t="shared" si="12"/>
        <v>色映</v>
      </c>
      <c r="P98" t="str">
        <f t="shared" si="13"/>
        <v>フジモト</v>
      </c>
      <c r="Q98" t="str">
        <f t="shared" si="14"/>
        <v>イロハ</v>
      </c>
      <c r="R98" t="str">
        <f t="shared" si="15"/>
        <v>18</v>
      </c>
      <c r="S98" t="str">
        <f t="shared" si="16"/>
        <v>2004</v>
      </c>
      <c r="T98" t="str">
        <f t="shared" si="17"/>
        <v>0205</v>
      </c>
      <c r="U98" t="str">
        <f t="shared" si="18"/>
        <v>2004/02/05</v>
      </c>
      <c r="V98" t="str">
        <f t="shared" si="19"/>
        <v>兵庫</v>
      </c>
      <c r="W98" t="str">
        <f t="shared" si="20"/>
        <v/>
      </c>
      <c r="X98" t="str">
        <f t="shared" si="21"/>
        <v>園田学園女子大</v>
      </c>
    </row>
    <row r="99" spans="1:24" x14ac:dyDescent="0.55000000000000004">
      <c r="A99" s="7" t="s">
        <v>8562</v>
      </c>
      <c r="B99" s="7">
        <v>98</v>
      </c>
      <c r="C99" s="7" t="s">
        <v>8945</v>
      </c>
      <c r="D99" s="7" t="s">
        <v>8946</v>
      </c>
      <c r="E99" s="7" t="s">
        <v>7880</v>
      </c>
      <c r="F99" s="7" t="s">
        <v>550</v>
      </c>
      <c r="G99" s="7" t="s">
        <v>143</v>
      </c>
      <c r="H99" s="7" t="s">
        <v>551</v>
      </c>
      <c r="I99" s="7" t="s">
        <v>699</v>
      </c>
      <c r="J99" s="7" t="s">
        <v>8671</v>
      </c>
      <c r="N99" t="str">
        <f t="shared" si="11"/>
        <v>松本</v>
      </c>
      <c r="O99" t="str">
        <f t="shared" si="12"/>
        <v>彩華</v>
      </c>
      <c r="P99" t="str">
        <f t="shared" si="13"/>
        <v>マツモト</v>
      </c>
      <c r="Q99" t="str">
        <f t="shared" si="14"/>
        <v>アヤカ</v>
      </c>
      <c r="R99">
        <f t="shared" si="15"/>
        <v>19</v>
      </c>
      <c r="S99" t="str">
        <f t="shared" si="16"/>
        <v>2003</v>
      </c>
      <c r="T99" t="str">
        <f t="shared" si="17"/>
        <v>0605</v>
      </c>
      <c r="U99" t="str">
        <f t="shared" si="18"/>
        <v>2003/06/05</v>
      </c>
      <c r="V99" t="str">
        <f t="shared" si="19"/>
        <v>兵庫</v>
      </c>
      <c r="W99" t="str">
        <f t="shared" si="20"/>
        <v/>
      </c>
      <c r="X99" t="str">
        <f t="shared" si="21"/>
        <v>園田学園女子大</v>
      </c>
    </row>
    <row r="100" spans="1:24" x14ac:dyDescent="0.55000000000000004">
      <c r="A100" s="7" t="s">
        <v>8562</v>
      </c>
      <c r="B100" s="7">
        <v>99</v>
      </c>
      <c r="C100" s="7" t="s">
        <v>8947</v>
      </c>
      <c r="D100" s="7" t="s">
        <v>8948</v>
      </c>
      <c r="E100" s="7" t="s">
        <v>2168</v>
      </c>
      <c r="F100" s="7" t="s">
        <v>550</v>
      </c>
      <c r="G100" s="7" t="s">
        <v>143</v>
      </c>
      <c r="H100" s="7" t="s">
        <v>551</v>
      </c>
      <c r="I100" s="7" t="s">
        <v>699</v>
      </c>
      <c r="J100" s="7" t="s">
        <v>8949</v>
      </c>
      <c r="N100" t="str">
        <f t="shared" si="11"/>
        <v>松本</v>
      </c>
      <c r="O100" t="str">
        <f t="shared" si="12"/>
        <v>百音</v>
      </c>
      <c r="P100" t="str">
        <f t="shared" si="13"/>
        <v>マツモト</v>
      </c>
      <c r="Q100" t="str">
        <f t="shared" si="14"/>
        <v>モネ</v>
      </c>
      <c r="R100">
        <f t="shared" si="15"/>
        <v>19</v>
      </c>
      <c r="S100" t="str">
        <f t="shared" si="16"/>
        <v>2003</v>
      </c>
      <c r="T100" t="str">
        <f t="shared" si="17"/>
        <v>0414</v>
      </c>
      <c r="U100" t="str">
        <f t="shared" si="18"/>
        <v>2003/04/14</v>
      </c>
      <c r="V100" t="str">
        <f t="shared" si="19"/>
        <v>兵庫</v>
      </c>
      <c r="W100" t="str">
        <f t="shared" si="20"/>
        <v/>
      </c>
      <c r="X100" t="str">
        <f t="shared" si="21"/>
        <v>園田学園女子大</v>
      </c>
    </row>
    <row r="101" spans="1:24" x14ac:dyDescent="0.55000000000000004">
      <c r="A101" s="7" t="s">
        <v>8562</v>
      </c>
      <c r="B101" s="7">
        <v>100</v>
      </c>
      <c r="C101" s="7" t="s">
        <v>8950</v>
      </c>
      <c r="D101" s="7" t="s">
        <v>8951</v>
      </c>
      <c r="E101" s="7" t="s">
        <v>1493</v>
      </c>
      <c r="F101" s="7" t="s">
        <v>550</v>
      </c>
      <c r="G101" s="7" t="s">
        <v>1220</v>
      </c>
      <c r="H101" s="7" t="s">
        <v>551</v>
      </c>
      <c r="I101" s="7" t="s">
        <v>497</v>
      </c>
      <c r="J101" s="7" t="s">
        <v>8952</v>
      </c>
      <c r="N101" t="str">
        <f t="shared" si="11"/>
        <v>山本</v>
      </c>
      <c r="O101" t="str">
        <f t="shared" si="12"/>
        <v>心葉</v>
      </c>
      <c r="P101" t="str">
        <f t="shared" si="13"/>
        <v>ヤマモト</v>
      </c>
      <c r="Q101" t="str">
        <f t="shared" si="14"/>
        <v>ココハ</v>
      </c>
      <c r="R101">
        <f t="shared" si="15"/>
        <v>19</v>
      </c>
      <c r="S101" t="str">
        <f t="shared" si="16"/>
        <v>2003</v>
      </c>
      <c r="T101" t="str">
        <f t="shared" si="17"/>
        <v>0925</v>
      </c>
      <c r="U101" t="str">
        <f t="shared" si="18"/>
        <v>2003/09/25</v>
      </c>
      <c r="V101" t="str">
        <f t="shared" si="19"/>
        <v>和歌山</v>
      </c>
      <c r="W101" t="str">
        <f t="shared" si="20"/>
        <v/>
      </c>
      <c r="X101" t="str">
        <f t="shared" si="21"/>
        <v>園田学園女子大</v>
      </c>
    </row>
    <row r="102" spans="1:24" x14ac:dyDescent="0.55000000000000004">
      <c r="A102" s="7" t="s">
        <v>92</v>
      </c>
      <c r="B102" s="7">
        <v>101</v>
      </c>
      <c r="C102" s="7" t="s">
        <v>8953</v>
      </c>
      <c r="D102" s="7" t="s">
        <v>8954</v>
      </c>
      <c r="E102" s="7" t="s">
        <v>8955</v>
      </c>
      <c r="F102" s="7" t="s">
        <v>96</v>
      </c>
      <c r="G102" s="7" t="s">
        <v>98</v>
      </c>
      <c r="H102" s="7" t="s">
        <v>8956</v>
      </c>
      <c r="I102" s="7" t="s">
        <v>6468</v>
      </c>
      <c r="J102" s="7" t="s">
        <v>8957</v>
      </c>
      <c r="N102" t="str">
        <f t="shared" si="11"/>
        <v>壹岐</v>
      </c>
      <c r="O102" t="str">
        <f t="shared" si="12"/>
        <v>あいこ</v>
      </c>
      <c r="P102" t="str">
        <f t="shared" si="13"/>
        <v>イキ</v>
      </c>
      <c r="Q102" t="str">
        <f t="shared" si="14"/>
        <v>アイコ</v>
      </c>
      <c r="R102">
        <f t="shared" si="15"/>
        <v>22</v>
      </c>
      <c r="S102" t="str">
        <f t="shared" si="16"/>
        <v>2000</v>
      </c>
      <c r="T102" t="str">
        <f t="shared" si="17"/>
        <v>1127</v>
      </c>
      <c r="U102" t="str">
        <f t="shared" si="18"/>
        <v>2000/11/27</v>
      </c>
      <c r="V102" t="str">
        <f t="shared" si="19"/>
        <v>滋賀</v>
      </c>
      <c r="W102" t="str">
        <f t="shared" si="20"/>
        <v>00143708831</v>
      </c>
      <c r="X102" t="str">
        <f t="shared" si="21"/>
        <v>立命館大</v>
      </c>
    </row>
    <row r="103" spans="1:24" x14ac:dyDescent="0.55000000000000004">
      <c r="A103" s="7" t="s">
        <v>92</v>
      </c>
      <c r="B103" s="7">
        <v>102</v>
      </c>
      <c r="C103" s="7" t="s">
        <v>8958</v>
      </c>
      <c r="D103" s="7" t="s">
        <v>8959</v>
      </c>
      <c r="E103" s="7" t="s">
        <v>8960</v>
      </c>
      <c r="F103" s="7" t="s">
        <v>96</v>
      </c>
      <c r="G103" s="7" t="s">
        <v>121</v>
      </c>
      <c r="H103" s="7" t="s">
        <v>8961</v>
      </c>
      <c r="I103" s="7" t="s">
        <v>621</v>
      </c>
      <c r="J103" s="7" t="s">
        <v>129</v>
      </c>
      <c r="N103" t="str">
        <f t="shared" si="11"/>
        <v>上田</v>
      </c>
      <c r="O103" t="str">
        <f t="shared" si="12"/>
        <v>有紀</v>
      </c>
      <c r="P103" t="str">
        <f t="shared" si="13"/>
        <v>ウエダ</v>
      </c>
      <c r="Q103" t="str">
        <f t="shared" si="14"/>
        <v>ユキ</v>
      </c>
      <c r="R103">
        <f t="shared" si="15"/>
        <v>22</v>
      </c>
      <c r="S103" t="str">
        <f t="shared" si="16"/>
        <v>2000</v>
      </c>
      <c r="T103" t="str">
        <f t="shared" si="17"/>
        <v>1106</v>
      </c>
      <c r="U103" t="str">
        <f t="shared" si="18"/>
        <v>2000/11/06</v>
      </c>
      <c r="V103" t="str">
        <f t="shared" si="19"/>
        <v>京都</v>
      </c>
      <c r="W103" t="str">
        <f t="shared" si="20"/>
        <v>00143708932</v>
      </c>
      <c r="X103" t="str">
        <f t="shared" si="21"/>
        <v>立命館大</v>
      </c>
    </row>
    <row r="104" spans="1:24" x14ac:dyDescent="0.55000000000000004">
      <c r="A104" s="7" t="s">
        <v>92</v>
      </c>
      <c r="B104" s="7">
        <v>103</v>
      </c>
      <c r="C104" s="7" t="s">
        <v>8962</v>
      </c>
      <c r="D104" s="7" t="s">
        <v>8963</v>
      </c>
      <c r="E104" s="7" t="s">
        <v>4407</v>
      </c>
      <c r="F104" s="7" t="s">
        <v>96</v>
      </c>
      <c r="G104" s="7" t="s">
        <v>386</v>
      </c>
      <c r="H104" s="7" t="s">
        <v>8964</v>
      </c>
      <c r="I104" s="7" t="s">
        <v>6615</v>
      </c>
      <c r="J104" s="7" t="s">
        <v>8965</v>
      </c>
      <c r="N104" t="str">
        <f t="shared" si="11"/>
        <v>臼井</v>
      </c>
      <c r="O104" t="str">
        <f t="shared" si="12"/>
        <v>文音</v>
      </c>
      <c r="P104" t="str">
        <f t="shared" si="13"/>
        <v>ウスイ</v>
      </c>
      <c r="Q104" t="str">
        <f t="shared" si="14"/>
        <v>アヤネ</v>
      </c>
      <c r="R104">
        <f t="shared" si="15"/>
        <v>22</v>
      </c>
      <c r="S104" t="str">
        <f t="shared" si="16"/>
        <v>2000</v>
      </c>
      <c r="T104" t="str">
        <f t="shared" si="17"/>
        <v>0803</v>
      </c>
      <c r="U104" t="str">
        <f t="shared" si="18"/>
        <v>2000/08/03</v>
      </c>
      <c r="V104" t="str">
        <f t="shared" si="19"/>
        <v>北海道</v>
      </c>
      <c r="W104" t="str">
        <f t="shared" si="20"/>
        <v>00143709024</v>
      </c>
      <c r="X104" t="str">
        <f t="shared" si="21"/>
        <v>立命館大</v>
      </c>
    </row>
    <row r="105" spans="1:24" x14ac:dyDescent="0.55000000000000004">
      <c r="A105" s="7" t="s">
        <v>92</v>
      </c>
      <c r="B105" s="7">
        <v>104</v>
      </c>
      <c r="C105" s="7" t="s">
        <v>8966</v>
      </c>
      <c r="D105" s="7" t="s">
        <v>8967</v>
      </c>
      <c r="E105" s="7" t="s">
        <v>661</v>
      </c>
      <c r="F105" s="7" t="s">
        <v>96</v>
      </c>
      <c r="G105" s="7" t="s">
        <v>149</v>
      </c>
      <c r="H105" s="7" t="s">
        <v>8968</v>
      </c>
      <c r="I105" s="7" t="s">
        <v>3907</v>
      </c>
      <c r="J105" s="7" t="s">
        <v>8969</v>
      </c>
      <c r="N105" t="str">
        <f t="shared" si="11"/>
        <v>奥井</v>
      </c>
      <c r="O105" t="str">
        <f t="shared" si="12"/>
        <v>小晴</v>
      </c>
      <c r="P105" t="str">
        <f t="shared" si="13"/>
        <v>オクイ</v>
      </c>
      <c r="Q105" t="str">
        <f t="shared" si="14"/>
        <v>コハル</v>
      </c>
      <c r="R105">
        <f t="shared" si="15"/>
        <v>22</v>
      </c>
      <c r="S105" t="str">
        <f t="shared" si="16"/>
        <v>2000</v>
      </c>
      <c r="T105" t="str">
        <f t="shared" si="17"/>
        <v>0419</v>
      </c>
      <c r="U105" t="str">
        <f t="shared" si="18"/>
        <v>2000/04/19</v>
      </c>
      <c r="V105" t="str">
        <f t="shared" si="19"/>
        <v>大阪</v>
      </c>
      <c r="W105" t="str">
        <f t="shared" si="20"/>
        <v>00143709125</v>
      </c>
      <c r="X105" t="str">
        <f t="shared" si="21"/>
        <v>立命館大</v>
      </c>
    </row>
    <row r="106" spans="1:24" x14ac:dyDescent="0.55000000000000004">
      <c r="A106" s="7" t="s">
        <v>92</v>
      </c>
      <c r="B106" s="7">
        <v>105</v>
      </c>
      <c r="C106" s="7" t="s">
        <v>8970</v>
      </c>
      <c r="D106" s="7" t="s">
        <v>8971</v>
      </c>
      <c r="E106" s="7" t="s">
        <v>3053</v>
      </c>
      <c r="F106" s="7" t="s">
        <v>96</v>
      </c>
      <c r="G106" s="7" t="s">
        <v>401</v>
      </c>
      <c r="H106" s="7" t="s">
        <v>8972</v>
      </c>
      <c r="I106" s="7" t="s">
        <v>8973</v>
      </c>
      <c r="J106" s="7" t="s">
        <v>5836</v>
      </c>
      <c r="N106" t="str">
        <f t="shared" si="11"/>
        <v>河口</v>
      </c>
      <c r="O106" t="str">
        <f t="shared" si="12"/>
        <v>美優</v>
      </c>
      <c r="P106" t="str">
        <f t="shared" si="13"/>
        <v>カワクチ</v>
      </c>
      <c r="Q106" t="str">
        <f t="shared" si="14"/>
        <v>ミユ</v>
      </c>
      <c r="R106">
        <f t="shared" si="15"/>
        <v>22</v>
      </c>
      <c r="S106" t="str">
        <f t="shared" si="16"/>
        <v>2000</v>
      </c>
      <c r="T106" t="str">
        <f t="shared" si="17"/>
        <v>0607</v>
      </c>
      <c r="U106" t="str">
        <f t="shared" si="18"/>
        <v>2000/06/07</v>
      </c>
      <c r="V106" t="str">
        <f t="shared" si="19"/>
        <v>富山</v>
      </c>
      <c r="W106" t="str">
        <f t="shared" si="20"/>
        <v>00143709226</v>
      </c>
      <c r="X106" t="str">
        <f t="shared" si="21"/>
        <v>立命館大</v>
      </c>
    </row>
    <row r="107" spans="1:24" x14ac:dyDescent="0.55000000000000004">
      <c r="A107" s="7" t="s">
        <v>92</v>
      </c>
      <c r="B107" s="7">
        <v>106</v>
      </c>
      <c r="C107" s="7" t="s">
        <v>8974</v>
      </c>
      <c r="D107" s="7" t="s">
        <v>8975</v>
      </c>
      <c r="E107" s="7" t="s">
        <v>1206</v>
      </c>
      <c r="F107" s="7" t="s">
        <v>96</v>
      </c>
      <c r="G107" s="7" t="s">
        <v>149</v>
      </c>
      <c r="H107" s="7" t="s">
        <v>8976</v>
      </c>
      <c r="I107" s="7" t="s">
        <v>8977</v>
      </c>
      <c r="J107" s="7" t="s">
        <v>8978</v>
      </c>
      <c r="N107" t="str">
        <f t="shared" si="11"/>
        <v>川中</v>
      </c>
      <c r="O107" t="str">
        <f t="shared" si="12"/>
        <v>御貴</v>
      </c>
      <c r="P107" t="str">
        <f t="shared" si="13"/>
        <v>カワナカ</v>
      </c>
      <c r="Q107" t="str">
        <f t="shared" si="14"/>
        <v>ミキ</v>
      </c>
      <c r="R107">
        <f t="shared" si="15"/>
        <v>22</v>
      </c>
      <c r="S107" t="str">
        <f t="shared" si="16"/>
        <v>2000</v>
      </c>
      <c r="T107" t="str">
        <f t="shared" si="17"/>
        <v>0413</v>
      </c>
      <c r="U107" t="str">
        <f t="shared" si="18"/>
        <v>2000/04/13</v>
      </c>
      <c r="V107" t="str">
        <f t="shared" si="19"/>
        <v>大阪</v>
      </c>
      <c r="W107" t="str">
        <f t="shared" si="20"/>
        <v>00143709327</v>
      </c>
      <c r="X107" t="str">
        <f t="shared" si="21"/>
        <v>立命館大</v>
      </c>
    </row>
    <row r="108" spans="1:24" x14ac:dyDescent="0.55000000000000004">
      <c r="A108" s="7" t="s">
        <v>92</v>
      </c>
      <c r="B108" s="7">
        <v>107</v>
      </c>
      <c r="C108" s="7" t="s">
        <v>8979</v>
      </c>
      <c r="D108" s="7" t="s">
        <v>8980</v>
      </c>
      <c r="E108" s="7" t="s">
        <v>5063</v>
      </c>
      <c r="F108" s="7" t="s">
        <v>96</v>
      </c>
      <c r="G108" s="7" t="s">
        <v>163</v>
      </c>
      <c r="H108" s="7" t="s">
        <v>8981</v>
      </c>
      <c r="I108" s="7" t="s">
        <v>8982</v>
      </c>
      <c r="J108" s="7" t="s">
        <v>8728</v>
      </c>
      <c r="N108" t="str">
        <f t="shared" si="11"/>
        <v>宍戸</v>
      </c>
      <c r="O108" t="str">
        <f t="shared" si="12"/>
        <v>梨瑚</v>
      </c>
      <c r="P108" t="str">
        <f t="shared" si="13"/>
        <v>シシド</v>
      </c>
      <c r="Q108" t="str">
        <f t="shared" si="14"/>
        <v>リコ</v>
      </c>
      <c r="R108">
        <f t="shared" si="15"/>
        <v>22</v>
      </c>
      <c r="S108" t="str">
        <f t="shared" si="16"/>
        <v>2000</v>
      </c>
      <c r="T108" t="str">
        <f t="shared" si="17"/>
        <v>0531</v>
      </c>
      <c r="U108" t="str">
        <f t="shared" si="18"/>
        <v>2000/05/31</v>
      </c>
      <c r="V108" t="str">
        <f t="shared" si="19"/>
        <v>福井</v>
      </c>
      <c r="W108" t="str">
        <f t="shared" si="20"/>
        <v>00143709428</v>
      </c>
      <c r="X108" t="str">
        <f t="shared" si="21"/>
        <v>立命館大</v>
      </c>
    </row>
    <row r="109" spans="1:24" x14ac:dyDescent="0.55000000000000004">
      <c r="A109" s="7" t="s">
        <v>92</v>
      </c>
      <c r="B109" s="7">
        <v>108</v>
      </c>
      <c r="C109" s="7" t="s">
        <v>8983</v>
      </c>
      <c r="D109" s="7" t="s">
        <v>8984</v>
      </c>
      <c r="E109" s="7" t="s">
        <v>5660</v>
      </c>
      <c r="F109" s="7" t="s">
        <v>96</v>
      </c>
      <c r="G109" s="7" t="s">
        <v>149</v>
      </c>
      <c r="H109" s="7" t="s">
        <v>8985</v>
      </c>
      <c r="I109" s="7" t="s">
        <v>4432</v>
      </c>
      <c r="J109" s="7" t="s">
        <v>8986</v>
      </c>
      <c r="N109" t="str">
        <f t="shared" si="11"/>
        <v>德永</v>
      </c>
      <c r="O109" t="str">
        <f t="shared" si="12"/>
        <v>弥栄</v>
      </c>
      <c r="P109" t="str">
        <f t="shared" si="13"/>
        <v>トクナガ</v>
      </c>
      <c r="Q109" t="str">
        <f t="shared" si="14"/>
        <v>ヤエ</v>
      </c>
      <c r="R109">
        <f t="shared" si="15"/>
        <v>22</v>
      </c>
      <c r="S109" t="str">
        <f t="shared" si="16"/>
        <v>2000</v>
      </c>
      <c r="T109" t="str">
        <f t="shared" si="17"/>
        <v>0916</v>
      </c>
      <c r="U109" t="str">
        <f t="shared" si="18"/>
        <v>2000/09/16</v>
      </c>
      <c r="V109" t="str">
        <f t="shared" si="19"/>
        <v>大阪</v>
      </c>
      <c r="W109" t="str">
        <f t="shared" si="20"/>
        <v>00143709529</v>
      </c>
      <c r="X109" t="str">
        <f t="shared" si="21"/>
        <v>立命館大</v>
      </c>
    </row>
    <row r="110" spans="1:24" x14ac:dyDescent="0.55000000000000004">
      <c r="A110" s="7" t="s">
        <v>92</v>
      </c>
      <c r="B110" s="7">
        <v>109</v>
      </c>
      <c r="C110" s="7" t="s">
        <v>8987</v>
      </c>
      <c r="D110" s="7" t="s">
        <v>8988</v>
      </c>
      <c r="E110" s="7" t="s">
        <v>2213</v>
      </c>
      <c r="F110" s="7" t="s">
        <v>96</v>
      </c>
      <c r="G110" s="7" t="s">
        <v>149</v>
      </c>
      <c r="H110" s="7" t="s">
        <v>8989</v>
      </c>
      <c r="I110" s="7" t="s">
        <v>2636</v>
      </c>
      <c r="J110" s="7" t="s">
        <v>8990</v>
      </c>
      <c r="N110" t="str">
        <f t="shared" si="11"/>
        <v>西川</v>
      </c>
      <c r="O110" t="str">
        <f t="shared" si="12"/>
        <v>明花</v>
      </c>
      <c r="P110" t="str">
        <f t="shared" si="13"/>
        <v>ニシカワ</v>
      </c>
      <c r="Q110" t="str">
        <f t="shared" si="14"/>
        <v>サヤカ</v>
      </c>
      <c r="R110">
        <f t="shared" si="15"/>
        <v>22</v>
      </c>
      <c r="S110" t="str">
        <f t="shared" si="16"/>
        <v>2000</v>
      </c>
      <c r="T110" t="str">
        <f t="shared" si="17"/>
        <v>1121</v>
      </c>
      <c r="U110" t="str">
        <f t="shared" si="18"/>
        <v>2000/11/21</v>
      </c>
      <c r="V110" t="str">
        <f t="shared" si="19"/>
        <v>大阪</v>
      </c>
      <c r="W110" t="str">
        <f t="shared" si="20"/>
        <v>00143709731</v>
      </c>
      <c r="X110" t="str">
        <f t="shared" si="21"/>
        <v>立命館大</v>
      </c>
    </row>
    <row r="111" spans="1:24" x14ac:dyDescent="0.55000000000000004">
      <c r="A111" s="7" t="s">
        <v>92</v>
      </c>
      <c r="B111" s="7">
        <v>110</v>
      </c>
      <c r="C111" s="7" t="s">
        <v>8991</v>
      </c>
      <c r="D111" s="7" t="s">
        <v>8992</v>
      </c>
      <c r="E111" s="7" t="s">
        <v>8993</v>
      </c>
      <c r="F111" s="7" t="s">
        <v>96</v>
      </c>
      <c r="G111" s="7" t="s">
        <v>121</v>
      </c>
      <c r="H111" s="7" t="s">
        <v>8994</v>
      </c>
      <c r="I111" s="7" t="s">
        <v>1281</v>
      </c>
      <c r="J111" s="7" t="s">
        <v>8995</v>
      </c>
      <c r="N111" t="str">
        <f t="shared" si="11"/>
        <v>福原</v>
      </c>
      <c r="O111" t="str">
        <f t="shared" si="12"/>
        <v>夏実</v>
      </c>
      <c r="P111" t="str">
        <f t="shared" si="13"/>
        <v>フクハラ</v>
      </c>
      <c r="Q111" t="str">
        <f t="shared" si="14"/>
        <v>ナツミ</v>
      </c>
      <c r="R111">
        <f t="shared" si="15"/>
        <v>22</v>
      </c>
      <c r="S111" t="str">
        <f t="shared" si="16"/>
        <v>2000</v>
      </c>
      <c r="T111" t="str">
        <f t="shared" si="17"/>
        <v>1231</v>
      </c>
      <c r="U111" t="str">
        <f t="shared" si="18"/>
        <v>2000/12/31</v>
      </c>
      <c r="V111" t="str">
        <f t="shared" si="19"/>
        <v>京都</v>
      </c>
      <c r="W111" t="str">
        <f t="shared" si="20"/>
        <v>00143709832</v>
      </c>
      <c r="X111" t="str">
        <f t="shared" si="21"/>
        <v>立命館大</v>
      </c>
    </row>
    <row r="112" spans="1:24" x14ac:dyDescent="0.55000000000000004">
      <c r="A112" s="7" t="s">
        <v>92</v>
      </c>
      <c r="B112" s="7">
        <v>111</v>
      </c>
      <c r="C112" s="7" t="s">
        <v>8996</v>
      </c>
      <c r="D112" s="7" t="s">
        <v>8997</v>
      </c>
      <c r="E112" s="7" t="s">
        <v>1979</v>
      </c>
      <c r="F112" s="7" t="s">
        <v>96</v>
      </c>
      <c r="G112" s="7" t="s">
        <v>143</v>
      </c>
      <c r="H112" s="7" t="s">
        <v>8998</v>
      </c>
      <c r="I112" s="7" t="s">
        <v>723</v>
      </c>
      <c r="J112" s="7" t="s">
        <v>8999</v>
      </c>
      <c r="N112" t="str">
        <f t="shared" si="11"/>
        <v>松尾</v>
      </c>
      <c r="O112" t="str">
        <f t="shared" si="12"/>
        <v>季奈</v>
      </c>
      <c r="P112" t="str">
        <f t="shared" si="13"/>
        <v>マツオ</v>
      </c>
      <c r="Q112" t="str">
        <f t="shared" si="14"/>
        <v>キナ</v>
      </c>
      <c r="R112">
        <f t="shared" si="15"/>
        <v>22</v>
      </c>
      <c r="S112" t="str">
        <f t="shared" si="16"/>
        <v>2000</v>
      </c>
      <c r="T112" t="str">
        <f t="shared" si="17"/>
        <v>1025</v>
      </c>
      <c r="U112" t="str">
        <f t="shared" si="18"/>
        <v>2000/10/25</v>
      </c>
      <c r="V112" t="str">
        <f t="shared" si="19"/>
        <v>兵庫</v>
      </c>
      <c r="W112" t="str">
        <f t="shared" si="20"/>
        <v>00143709933</v>
      </c>
      <c r="X112" t="str">
        <f t="shared" si="21"/>
        <v>立命館大</v>
      </c>
    </row>
    <row r="113" spans="1:24" x14ac:dyDescent="0.55000000000000004">
      <c r="A113" s="7" t="s">
        <v>92</v>
      </c>
      <c r="B113" s="7">
        <v>112</v>
      </c>
      <c r="C113" s="7" t="s">
        <v>9000</v>
      </c>
      <c r="D113" s="7" t="s">
        <v>9001</v>
      </c>
      <c r="E113" s="7" t="s">
        <v>9002</v>
      </c>
      <c r="F113" s="7" t="s">
        <v>96</v>
      </c>
      <c r="G113" s="7" t="s">
        <v>98</v>
      </c>
      <c r="H113" s="7" t="s">
        <v>9003</v>
      </c>
      <c r="I113" s="7" t="s">
        <v>392</v>
      </c>
      <c r="J113" s="7" t="s">
        <v>9004</v>
      </c>
      <c r="N113" t="str">
        <f t="shared" si="11"/>
        <v>山口</v>
      </c>
      <c r="O113" t="str">
        <f t="shared" si="12"/>
        <v>美優子</v>
      </c>
      <c r="P113" t="str">
        <f t="shared" si="13"/>
        <v>ヤマグチ</v>
      </c>
      <c r="Q113" t="str">
        <f t="shared" si="14"/>
        <v>ミユコ</v>
      </c>
      <c r="R113">
        <f t="shared" si="15"/>
        <v>22</v>
      </c>
      <c r="S113" t="str">
        <f t="shared" si="16"/>
        <v>2000</v>
      </c>
      <c r="T113" t="str">
        <f t="shared" si="17"/>
        <v>0411</v>
      </c>
      <c r="U113" t="str">
        <f t="shared" si="18"/>
        <v>2000/04/11</v>
      </c>
      <c r="V113" t="str">
        <f t="shared" si="19"/>
        <v>滋賀</v>
      </c>
      <c r="W113" t="str">
        <f t="shared" si="20"/>
        <v>00143710016</v>
      </c>
      <c r="X113" t="str">
        <f t="shared" si="21"/>
        <v>立命館大</v>
      </c>
    </row>
    <row r="114" spans="1:24" x14ac:dyDescent="0.55000000000000004">
      <c r="A114" s="7" t="s">
        <v>92</v>
      </c>
      <c r="B114" s="7">
        <v>113</v>
      </c>
      <c r="C114" s="7" t="s">
        <v>9005</v>
      </c>
      <c r="D114" s="7" t="s">
        <v>9006</v>
      </c>
      <c r="E114" s="7" t="s">
        <v>8607</v>
      </c>
      <c r="F114" s="7" t="s">
        <v>96</v>
      </c>
      <c r="G114" s="7" t="s">
        <v>2577</v>
      </c>
      <c r="H114" s="7" t="s">
        <v>9007</v>
      </c>
      <c r="I114" s="7" t="s">
        <v>9008</v>
      </c>
      <c r="J114" s="7" t="s">
        <v>3895</v>
      </c>
      <c r="N114" t="str">
        <f t="shared" si="11"/>
        <v>高安</v>
      </c>
      <c r="O114" t="str">
        <f t="shared" si="12"/>
        <v>結衣</v>
      </c>
      <c r="P114" t="str">
        <f t="shared" si="13"/>
        <v>タカヤス</v>
      </c>
      <c r="Q114" t="str">
        <f t="shared" si="14"/>
        <v>ユイ</v>
      </c>
      <c r="R114">
        <f t="shared" si="15"/>
        <v>22</v>
      </c>
      <c r="S114" t="str">
        <f t="shared" si="16"/>
        <v>2000</v>
      </c>
      <c r="T114" t="str">
        <f t="shared" si="17"/>
        <v>0702</v>
      </c>
      <c r="U114" t="str">
        <f t="shared" si="18"/>
        <v>2000/07/02</v>
      </c>
      <c r="V114" t="str">
        <f t="shared" si="19"/>
        <v>長野</v>
      </c>
      <c r="W114" t="str">
        <f t="shared" si="20"/>
        <v>00143710117</v>
      </c>
      <c r="X114" t="str">
        <f t="shared" si="21"/>
        <v>立命館大</v>
      </c>
    </row>
    <row r="115" spans="1:24" x14ac:dyDescent="0.55000000000000004">
      <c r="A115" s="7" t="s">
        <v>92</v>
      </c>
      <c r="B115" s="7">
        <v>114</v>
      </c>
      <c r="C115" s="7" t="s">
        <v>9009</v>
      </c>
      <c r="D115" s="7" t="s">
        <v>9010</v>
      </c>
      <c r="E115" s="7" t="s">
        <v>1225</v>
      </c>
      <c r="F115" s="7" t="s">
        <v>96</v>
      </c>
      <c r="G115" s="7" t="s">
        <v>98</v>
      </c>
      <c r="H115" s="7" t="s">
        <v>9011</v>
      </c>
      <c r="I115" s="7" t="s">
        <v>9012</v>
      </c>
      <c r="J115" s="7" t="s">
        <v>9013</v>
      </c>
      <c r="N115" t="str">
        <f t="shared" si="11"/>
        <v>飛田</v>
      </c>
      <c r="O115" t="str">
        <f t="shared" si="12"/>
        <v>凜香</v>
      </c>
      <c r="P115" t="str">
        <f t="shared" si="13"/>
        <v>ヒダ</v>
      </c>
      <c r="Q115" t="str">
        <f t="shared" si="14"/>
        <v>リンカ</v>
      </c>
      <c r="R115">
        <f t="shared" si="15"/>
        <v>22</v>
      </c>
      <c r="S115" t="str">
        <f t="shared" si="16"/>
        <v>2001</v>
      </c>
      <c r="T115" t="str">
        <f t="shared" si="17"/>
        <v>0111</v>
      </c>
      <c r="U115" t="str">
        <f t="shared" si="18"/>
        <v>2001/01/11</v>
      </c>
      <c r="V115" t="str">
        <f t="shared" si="19"/>
        <v>滋賀</v>
      </c>
      <c r="W115" t="str">
        <f t="shared" si="20"/>
        <v>00143710218</v>
      </c>
      <c r="X115" t="str">
        <f t="shared" si="21"/>
        <v>立命館大</v>
      </c>
    </row>
    <row r="116" spans="1:24" x14ac:dyDescent="0.55000000000000004">
      <c r="A116" s="7" t="s">
        <v>92</v>
      </c>
      <c r="B116" s="7">
        <v>115</v>
      </c>
      <c r="C116" s="7" t="s">
        <v>9014</v>
      </c>
      <c r="D116" s="7" t="s">
        <v>9015</v>
      </c>
      <c r="E116" s="7" t="s">
        <v>2644</v>
      </c>
      <c r="F116" s="7" t="s">
        <v>96</v>
      </c>
      <c r="G116" s="7" t="s">
        <v>255</v>
      </c>
      <c r="H116" s="7" t="s">
        <v>9016</v>
      </c>
      <c r="I116" s="7" t="s">
        <v>2933</v>
      </c>
      <c r="J116" s="7" t="s">
        <v>8685</v>
      </c>
      <c r="N116" t="str">
        <f t="shared" si="11"/>
        <v>平岡</v>
      </c>
      <c r="O116" t="str">
        <f t="shared" si="12"/>
        <v>美帆</v>
      </c>
      <c r="P116" t="str">
        <f t="shared" si="13"/>
        <v>ヒラオカ</v>
      </c>
      <c r="Q116" t="str">
        <f t="shared" si="14"/>
        <v>ミホ</v>
      </c>
      <c r="R116">
        <f t="shared" si="15"/>
        <v>22</v>
      </c>
      <c r="S116" t="str">
        <f t="shared" si="16"/>
        <v>2000</v>
      </c>
      <c r="T116" t="str">
        <f t="shared" si="17"/>
        <v>1108</v>
      </c>
      <c r="U116" t="str">
        <f t="shared" si="18"/>
        <v>2000/11/08</v>
      </c>
      <c r="V116" t="str">
        <f t="shared" si="19"/>
        <v>広島</v>
      </c>
      <c r="W116" t="str">
        <f t="shared" si="20"/>
        <v>00143710319</v>
      </c>
      <c r="X116" t="str">
        <f t="shared" si="21"/>
        <v>立命館大</v>
      </c>
    </row>
    <row r="117" spans="1:24" x14ac:dyDescent="0.55000000000000004">
      <c r="A117" s="7" t="s">
        <v>92</v>
      </c>
      <c r="B117" s="7">
        <v>116</v>
      </c>
      <c r="C117" s="7" t="s">
        <v>9017</v>
      </c>
      <c r="D117" s="7" t="s">
        <v>9018</v>
      </c>
      <c r="E117" s="7" t="s">
        <v>6131</v>
      </c>
      <c r="F117" s="7" t="s">
        <v>244</v>
      </c>
      <c r="G117" s="7" t="s">
        <v>149</v>
      </c>
      <c r="H117" s="7" t="s">
        <v>9019</v>
      </c>
      <c r="I117" s="7" t="s">
        <v>5862</v>
      </c>
      <c r="J117" s="7" t="s">
        <v>9020</v>
      </c>
      <c r="N117" t="str">
        <f t="shared" si="11"/>
        <v>麻野</v>
      </c>
      <c r="O117" t="str">
        <f t="shared" si="12"/>
        <v>涼葉</v>
      </c>
      <c r="P117" t="str">
        <f t="shared" si="13"/>
        <v>アサノ</v>
      </c>
      <c r="Q117" t="str">
        <f t="shared" si="14"/>
        <v>スズハ</v>
      </c>
      <c r="R117">
        <f t="shared" si="15"/>
        <v>21</v>
      </c>
      <c r="S117" t="str">
        <f t="shared" si="16"/>
        <v>2001</v>
      </c>
      <c r="T117" t="str">
        <f t="shared" si="17"/>
        <v>0809</v>
      </c>
      <c r="U117" t="str">
        <f t="shared" si="18"/>
        <v>2001/08/09</v>
      </c>
      <c r="V117" t="str">
        <f t="shared" si="19"/>
        <v>大阪</v>
      </c>
      <c r="W117" t="str">
        <f t="shared" si="20"/>
        <v>00143710420</v>
      </c>
      <c r="X117" t="str">
        <f t="shared" si="21"/>
        <v>立命館大</v>
      </c>
    </row>
    <row r="118" spans="1:24" x14ac:dyDescent="0.55000000000000004">
      <c r="A118" s="7" t="s">
        <v>92</v>
      </c>
      <c r="B118" s="7">
        <v>117</v>
      </c>
      <c r="C118" s="7" t="s">
        <v>9021</v>
      </c>
      <c r="D118" s="7" t="s">
        <v>9022</v>
      </c>
      <c r="E118" s="7" t="s">
        <v>3022</v>
      </c>
      <c r="F118" s="7" t="s">
        <v>244</v>
      </c>
      <c r="G118" s="7" t="s">
        <v>127</v>
      </c>
      <c r="H118" s="7" t="s">
        <v>9023</v>
      </c>
      <c r="I118" s="7" t="s">
        <v>478</v>
      </c>
      <c r="J118" s="7" t="s">
        <v>9024</v>
      </c>
      <c r="N118" t="str">
        <f t="shared" si="11"/>
        <v>榎本</v>
      </c>
      <c r="O118" t="str">
        <f t="shared" si="12"/>
        <v>樹羅</v>
      </c>
      <c r="P118" t="str">
        <f t="shared" si="13"/>
        <v>エノモト</v>
      </c>
      <c r="Q118" t="str">
        <f t="shared" si="14"/>
        <v>ジュラ</v>
      </c>
      <c r="R118">
        <f t="shared" si="15"/>
        <v>21</v>
      </c>
      <c r="S118" t="str">
        <f t="shared" si="16"/>
        <v>2001</v>
      </c>
      <c r="T118" t="str">
        <f t="shared" si="17"/>
        <v>0503</v>
      </c>
      <c r="U118" t="str">
        <f t="shared" si="18"/>
        <v>2001/05/03</v>
      </c>
      <c r="V118" t="str">
        <f t="shared" si="19"/>
        <v>香川</v>
      </c>
      <c r="W118" t="str">
        <f t="shared" si="20"/>
        <v>00143710521</v>
      </c>
      <c r="X118" t="str">
        <f t="shared" si="21"/>
        <v>立命館大</v>
      </c>
    </row>
    <row r="119" spans="1:24" x14ac:dyDescent="0.55000000000000004">
      <c r="A119" s="7" t="s">
        <v>92</v>
      </c>
      <c r="B119" s="7">
        <v>118</v>
      </c>
      <c r="C119" s="7" t="s">
        <v>9025</v>
      </c>
      <c r="D119" s="7" t="s">
        <v>9026</v>
      </c>
      <c r="E119" s="7" t="s">
        <v>9027</v>
      </c>
      <c r="F119" s="7" t="s">
        <v>244</v>
      </c>
      <c r="G119" s="7" t="s">
        <v>143</v>
      </c>
      <c r="H119" s="7" t="s">
        <v>9028</v>
      </c>
      <c r="I119" s="7" t="s">
        <v>1049</v>
      </c>
      <c r="J119" s="7" t="s">
        <v>9029</v>
      </c>
      <c r="N119" t="str">
        <f t="shared" si="11"/>
        <v>佃</v>
      </c>
      <c r="O119" t="str">
        <f t="shared" si="12"/>
        <v>光紗</v>
      </c>
      <c r="P119" t="str">
        <f t="shared" si="13"/>
        <v>ツクダ</v>
      </c>
      <c r="Q119" t="str">
        <f t="shared" si="14"/>
        <v>ミスズ</v>
      </c>
      <c r="R119">
        <f t="shared" si="15"/>
        <v>21</v>
      </c>
      <c r="S119" t="str">
        <f t="shared" si="16"/>
        <v>2001</v>
      </c>
      <c r="T119" t="str">
        <f t="shared" si="17"/>
        <v>0927</v>
      </c>
      <c r="U119" t="str">
        <f t="shared" si="18"/>
        <v>2001/09/27</v>
      </c>
      <c r="V119" t="str">
        <f t="shared" si="19"/>
        <v>兵庫</v>
      </c>
      <c r="W119" t="str">
        <f t="shared" si="20"/>
        <v>00143710622</v>
      </c>
      <c r="X119" t="str">
        <f t="shared" si="21"/>
        <v>立命館大</v>
      </c>
    </row>
    <row r="120" spans="1:24" x14ac:dyDescent="0.55000000000000004">
      <c r="A120" s="7" t="s">
        <v>92</v>
      </c>
      <c r="B120" s="7">
        <v>119</v>
      </c>
      <c r="C120" s="7" t="s">
        <v>9030</v>
      </c>
      <c r="D120" s="7" t="s">
        <v>9031</v>
      </c>
      <c r="E120" s="7" t="s">
        <v>364</v>
      </c>
      <c r="F120" s="7" t="s">
        <v>244</v>
      </c>
      <c r="G120" s="7" t="s">
        <v>163</v>
      </c>
      <c r="H120" s="7" t="s">
        <v>9032</v>
      </c>
      <c r="I120" s="7" t="s">
        <v>1539</v>
      </c>
      <c r="J120" s="7" t="s">
        <v>9033</v>
      </c>
      <c r="N120" t="str">
        <f t="shared" si="11"/>
        <v>中嶋</v>
      </c>
      <c r="O120" t="str">
        <f t="shared" si="12"/>
        <v>美羽</v>
      </c>
      <c r="P120" t="str">
        <f t="shared" si="13"/>
        <v>ナカジマ</v>
      </c>
      <c r="Q120" t="str">
        <f t="shared" si="14"/>
        <v>ミウ</v>
      </c>
      <c r="R120">
        <f t="shared" si="15"/>
        <v>21</v>
      </c>
      <c r="S120" t="str">
        <f t="shared" si="16"/>
        <v>2001</v>
      </c>
      <c r="T120" t="str">
        <f t="shared" si="17"/>
        <v>0608</v>
      </c>
      <c r="U120" t="str">
        <f t="shared" si="18"/>
        <v>2001/06/08</v>
      </c>
      <c r="V120" t="str">
        <f t="shared" si="19"/>
        <v>福井</v>
      </c>
      <c r="W120" t="str">
        <f t="shared" si="20"/>
        <v>00143710723</v>
      </c>
      <c r="X120" t="str">
        <f t="shared" si="21"/>
        <v>立命館大</v>
      </c>
    </row>
    <row r="121" spans="1:24" x14ac:dyDescent="0.55000000000000004">
      <c r="A121" s="7" t="s">
        <v>92</v>
      </c>
      <c r="B121" s="7">
        <v>120</v>
      </c>
      <c r="C121" s="7" t="s">
        <v>9034</v>
      </c>
      <c r="D121" s="7" t="s">
        <v>9035</v>
      </c>
      <c r="E121" s="7" t="s">
        <v>3102</v>
      </c>
      <c r="F121" s="7" t="s">
        <v>244</v>
      </c>
      <c r="G121" s="7" t="s">
        <v>98</v>
      </c>
      <c r="H121" s="7" t="s">
        <v>9036</v>
      </c>
      <c r="I121" s="7" t="s">
        <v>460</v>
      </c>
      <c r="J121" s="7" t="s">
        <v>9037</v>
      </c>
      <c r="N121" t="str">
        <f t="shared" si="11"/>
        <v>西村</v>
      </c>
      <c r="O121" t="str">
        <f t="shared" si="12"/>
        <v>純夏</v>
      </c>
      <c r="P121" t="str">
        <f t="shared" si="13"/>
        <v>ニシムラ</v>
      </c>
      <c r="Q121" t="str">
        <f t="shared" si="14"/>
        <v>スミカ</v>
      </c>
      <c r="R121">
        <f t="shared" si="15"/>
        <v>21</v>
      </c>
      <c r="S121" t="str">
        <f t="shared" si="16"/>
        <v>2001</v>
      </c>
      <c r="T121" t="str">
        <f t="shared" si="17"/>
        <v>0820</v>
      </c>
      <c r="U121" t="str">
        <f t="shared" si="18"/>
        <v>2001/08/20</v>
      </c>
      <c r="V121" t="str">
        <f t="shared" si="19"/>
        <v>滋賀</v>
      </c>
      <c r="W121" t="str">
        <f t="shared" si="20"/>
        <v>00084146427</v>
      </c>
      <c r="X121" t="str">
        <f t="shared" si="21"/>
        <v>立命館大</v>
      </c>
    </row>
    <row r="122" spans="1:24" x14ac:dyDescent="0.55000000000000004">
      <c r="A122" s="7" t="s">
        <v>92</v>
      </c>
      <c r="B122" s="7">
        <v>121</v>
      </c>
      <c r="C122" s="7" t="s">
        <v>9038</v>
      </c>
      <c r="D122" s="7" t="s">
        <v>9039</v>
      </c>
      <c r="E122" s="7" t="s">
        <v>527</v>
      </c>
      <c r="F122" s="7" t="s">
        <v>244</v>
      </c>
      <c r="G122" s="7" t="s">
        <v>271</v>
      </c>
      <c r="H122" s="7" t="s">
        <v>9040</v>
      </c>
      <c r="I122" s="7" t="s">
        <v>116</v>
      </c>
      <c r="J122" s="7" t="s">
        <v>8829</v>
      </c>
      <c r="N122" t="str">
        <f t="shared" si="11"/>
        <v>藤田</v>
      </c>
      <c r="O122" t="str">
        <f t="shared" si="12"/>
        <v>英里</v>
      </c>
      <c r="P122" t="str">
        <f t="shared" si="13"/>
        <v>フジタ</v>
      </c>
      <c r="Q122" t="str">
        <f t="shared" si="14"/>
        <v>エリ</v>
      </c>
      <c r="R122">
        <f t="shared" si="15"/>
        <v>21</v>
      </c>
      <c r="S122" t="str">
        <f t="shared" si="16"/>
        <v>2001</v>
      </c>
      <c r="T122" t="str">
        <f t="shared" si="17"/>
        <v>0921</v>
      </c>
      <c r="U122" t="str">
        <f t="shared" si="18"/>
        <v>2001/09/21</v>
      </c>
      <c r="V122" t="str">
        <f t="shared" si="19"/>
        <v>岡山</v>
      </c>
      <c r="W122" t="str">
        <f t="shared" si="20"/>
        <v>00077511425</v>
      </c>
      <c r="X122" t="str">
        <f t="shared" si="21"/>
        <v>立命館大</v>
      </c>
    </row>
    <row r="123" spans="1:24" x14ac:dyDescent="0.55000000000000004">
      <c r="A123" s="7" t="s">
        <v>92</v>
      </c>
      <c r="B123" s="7">
        <v>122</v>
      </c>
      <c r="C123" s="7" t="s">
        <v>9041</v>
      </c>
      <c r="D123" s="7" t="s">
        <v>9042</v>
      </c>
      <c r="E123" s="7" t="s">
        <v>3022</v>
      </c>
      <c r="F123" s="7" t="s">
        <v>244</v>
      </c>
      <c r="G123" s="7" t="s">
        <v>121</v>
      </c>
      <c r="H123" s="7" t="s">
        <v>9043</v>
      </c>
      <c r="I123" s="7" t="s">
        <v>116</v>
      </c>
      <c r="J123" s="7" t="s">
        <v>9044</v>
      </c>
      <c r="N123" t="str">
        <f t="shared" si="11"/>
        <v>藤田</v>
      </c>
      <c r="O123" t="str">
        <f t="shared" si="12"/>
        <v>詩乃</v>
      </c>
      <c r="P123" t="str">
        <f t="shared" si="13"/>
        <v>フジタ</v>
      </c>
      <c r="Q123" t="str">
        <f t="shared" si="14"/>
        <v>シノ</v>
      </c>
      <c r="R123">
        <f t="shared" si="15"/>
        <v>21</v>
      </c>
      <c r="S123" t="str">
        <f t="shared" si="16"/>
        <v>2001</v>
      </c>
      <c r="T123" t="str">
        <f t="shared" si="17"/>
        <v>0503</v>
      </c>
      <c r="U123" t="str">
        <f t="shared" si="18"/>
        <v>2001/05/03</v>
      </c>
      <c r="V123" t="str">
        <f t="shared" si="19"/>
        <v>京都</v>
      </c>
      <c r="W123" t="str">
        <f t="shared" si="20"/>
        <v>00143710824</v>
      </c>
      <c r="X123" t="str">
        <f t="shared" si="21"/>
        <v>立命館大</v>
      </c>
    </row>
    <row r="124" spans="1:24" x14ac:dyDescent="0.55000000000000004">
      <c r="A124" s="7" t="s">
        <v>92</v>
      </c>
      <c r="B124" s="7">
        <v>123</v>
      </c>
      <c r="C124" s="7" t="s">
        <v>9045</v>
      </c>
      <c r="D124" s="7" t="s">
        <v>9046</v>
      </c>
      <c r="E124" s="7" t="s">
        <v>9047</v>
      </c>
      <c r="F124" s="7" t="s">
        <v>244</v>
      </c>
      <c r="G124" s="7" t="s">
        <v>98</v>
      </c>
      <c r="H124" s="7" t="s">
        <v>9048</v>
      </c>
      <c r="I124" s="7" t="s">
        <v>3373</v>
      </c>
      <c r="J124" s="7" t="s">
        <v>9049</v>
      </c>
      <c r="N124" t="str">
        <f t="shared" si="11"/>
        <v>宮川</v>
      </c>
      <c r="O124" t="str">
        <f t="shared" si="12"/>
        <v>千緒里</v>
      </c>
      <c r="P124" t="str">
        <f t="shared" si="13"/>
        <v>ミヤガワ</v>
      </c>
      <c r="Q124" t="str">
        <f t="shared" si="14"/>
        <v>チオリ</v>
      </c>
      <c r="R124">
        <f t="shared" si="15"/>
        <v>21</v>
      </c>
      <c r="S124" t="str">
        <f t="shared" si="16"/>
        <v>2002</v>
      </c>
      <c r="T124" t="str">
        <f t="shared" si="17"/>
        <v>0124</v>
      </c>
      <c r="U124" t="str">
        <f t="shared" si="18"/>
        <v>2002/01/24</v>
      </c>
      <c r="V124" t="str">
        <f t="shared" si="19"/>
        <v>滋賀</v>
      </c>
      <c r="W124" t="str">
        <f t="shared" si="20"/>
        <v>00108231823</v>
      </c>
      <c r="X124" t="str">
        <f t="shared" si="21"/>
        <v>立命館大</v>
      </c>
    </row>
    <row r="125" spans="1:24" x14ac:dyDescent="0.55000000000000004">
      <c r="A125" s="7" t="s">
        <v>92</v>
      </c>
      <c r="B125" s="7">
        <v>124</v>
      </c>
      <c r="C125" s="7" t="s">
        <v>9050</v>
      </c>
      <c r="D125" s="7" t="s">
        <v>9051</v>
      </c>
      <c r="E125" s="7" t="s">
        <v>380</v>
      </c>
      <c r="F125" s="7" t="s">
        <v>244</v>
      </c>
      <c r="G125" s="7" t="s">
        <v>121</v>
      </c>
      <c r="H125" s="7" t="s">
        <v>9052</v>
      </c>
      <c r="I125" s="7" t="s">
        <v>1453</v>
      </c>
      <c r="J125" s="7" t="s">
        <v>9053</v>
      </c>
      <c r="N125" t="str">
        <f t="shared" si="11"/>
        <v>吉岡</v>
      </c>
      <c r="O125" t="str">
        <f t="shared" si="12"/>
        <v>里奈</v>
      </c>
      <c r="P125" t="str">
        <f t="shared" si="13"/>
        <v>ヨシオカ</v>
      </c>
      <c r="Q125" t="str">
        <f t="shared" si="14"/>
        <v>リナ</v>
      </c>
      <c r="R125">
        <f t="shared" si="15"/>
        <v>21</v>
      </c>
      <c r="S125" t="str">
        <f t="shared" si="16"/>
        <v>2001</v>
      </c>
      <c r="T125" t="str">
        <f t="shared" si="17"/>
        <v>0417</v>
      </c>
      <c r="U125" t="str">
        <f t="shared" si="18"/>
        <v>2001/04/17</v>
      </c>
      <c r="V125" t="str">
        <f t="shared" si="19"/>
        <v>京都</v>
      </c>
      <c r="W125" t="str">
        <f t="shared" si="20"/>
        <v>00143710925</v>
      </c>
      <c r="X125" t="str">
        <f t="shared" si="21"/>
        <v>立命館大</v>
      </c>
    </row>
    <row r="126" spans="1:24" x14ac:dyDescent="0.55000000000000004">
      <c r="A126" s="7" t="s">
        <v>92</v>
      </c>
      <c r="B126" s="7">
        <v>125</v>
      </c>
      <c r="C126" s="7" t="s">
        <v>9054</v>
      </c>
      <c r="D126" s="7" t="s">
        <v>9055</v>
      </c>
      <c r="E126" s="7" t="s">
        <v>5829</v>
      </c>
      <c r="F126" s="7" t="s">
        <v>244</v>
      </c>
      <c r="G126" s="7" t="s">
        <v>228</v>
      </c>
      <c r="H126" s="7" t="s">
        <v>9056</v>
      </c>
      <c r="I126" s="7" t="s">
        <v>261</v>
      </c>
      <c r="J126" s="7" t="s">
        <v>8745</v>
      </c>
      <c r="N126" t="str">
        <f t="shared" si="11"/>
        <v>伊藤</v>
      </c>
      <c r="O126" t="str">
        <f t="shared" si="12"/>
        <v>夢</v>
      </c>
      <c r="P126" t="str">
        <f t="shared" si="13"/>
        <v>イトウ</v>
      </c>
      <c r="Q126" t="str">
        <f t="shared" si="14"/>
        <v>ユメ</v>
      </c>
      <c r="R126">
        <f t="shared" si="15"/>
        <v>21</v>
      </c>
      <c r="S126" t="str">
        <f t="shared" si="16"/>
        <v>2002</v>
      </c>
      <c r="T126" t="str">
        <f t="shared" si="17"/>
        <v>0111</v>
      </c>
      <c r="U126" t="str">
        <f t="shared" si="18"/>
        <v>2002/01/11</v>
      </c>
      <c r="V126" t="str">
        <f t="shared" si="19"/>
        <v>山梨</v>
      </c>
      <c r="W126" t="str">
        <f t="shared" si="20"/>
        <v>00143711017</v>
      </c>
      <c r="X126" t="str">
        <f t="shared" si="21"/>
        <v>立命館大</v>
      </c>
    </row>
    <row r="127" spans="1:24" x14ac:dyDescent="0.55000000000000004">
      <c r="A127" s="7" t="s">
        <v>92</v>
      </c>
      <c r="B127" s="7">
        <v>126</v>
      </c>
      <c r="C127" s="7" t="s">
        <v>9057</v>
      </c>
      <c r="D127" s="7" t="s">
        <v>9058</v>
      </c>
      <c r="E127" s="7" t="s">
        <v>9059</v>
      </c>
      <c r="F127" s="7" t="s">
        <v>244</v>
      </c>
      <c r="G127" s="7" t="s">
        <v>121</v>
      </c>
      <c r="H127" s="7" t="s">
        <v>9060</v>
      </c>
      <c r="I127" s="7" t="s">
        <v>9061</v>
      </c>
      <c r="J127" s="7" t="s">
        <v>9062</v>
      </c>
      <c r="N127" t="str">
        <f t="shared" si="11"/>
        <v>桶谷</v>
      </c>
      <c r="O127" t="str">
        <f t="shared" si="12"/>
        <v>南実</v>
      </c>
      <c r="P127" t="str">
        <f t="shared" si="13"/>
        <v>オケタニ</v>
      </c>
      <c r="Q127" t="str">
        <f t="shared" si="14"/>
        <v>ミナミ</v>
      </c>
      <c r="R127">
        <f t="shared" si="15"/>
        <v>21</v>
      </c>
      <c r="S127" t="str">
        <f t="shared" si="16"/>
        <v>2001</v>
      </c>
      <c r="T127" t="str">
        <f t="shared" si="17"/>
        <v>0530</v>
      </c>
      <c r="U127" t="str">
        <f t="shared" si="18"/>
        <v>2001/05/30</v>
      </c>
      <c r="V127" t="str">
        <f t="shared" si="19"/>
        <v>京都</v>
      </c>
      <c r="W127" t="str">
        <f t="shared" si="20"/>
        <v>00143711118</v>
      </c>
      <c r="X127" t="str">
        <f t="shared" si="21"/>
        <v>立命館大</v>
      </c>
    </row>
    <row r="128" spans="1:24" x14ac:dyDescent="0.55000000000000004">
      <c r="A128" s="7" t="s">
        <v>92</v>
      </c>
      <c r="B128" s="7">
        <v>127</v>
      </c>
      <c r="C128" s="7" t="s">
        <v>9063</v>
      </c>
      <c r="D128" s="7" t="s">
        <v>9064</v>
      </c>
      <c r="E128" s="7" t="s">
        <v>4742</v>
      </c>
      <c r="F128" s="7" t="s">
        <v>244</v>
      </c>
      <c r="G128" s="7" t="s">
        <v>143</v>
      </c>
      <c r="H128" s="7" t="s">
        <v>9065</v>
      </c>
      <c r="I128" s="7" t="s">
        <v>429</v>
      </c>
      <c r="J128" s="7" t="s">
        <v>8772</v>
      </c>
      <c r="N128" t="str">
        <f t="shared" si="11"/>
        <v>小林</v>
      </c>
      <c r="O128" t="str">
        <f t="shared" si="12"/>
        <v>朝</v>
      </c>
      <c r="P128" t="str">
        <f t="shared" si="13"/>
        <v>コバヤシ</v>
      </c>
      <c r="Q128" t="str">
        <f t="shared" si="14"/>
        <v>アサ</v>
      </c>
      <c r="R128" t="str">
        <f t="shared" si="15"/>
        <v>20</v>
      </c>
      <c r="S128" t="str">
        <f t="shared" si="16"/>
        <v>2002</v>
      </c>
      <c r="T128" t="str">
        <f t="shared" si="17"/>
        <v>0308</v>
      </c>
      <c r="U128" t="str">
        <f t="shared" si="18"/>
        <v>2002/03/08</v>
      </c>
      <c r="V128" t="str">
        <f t="shared" si="19"/>
        <v>兵庫</v>
      </c>
      <c r="W128" t="str">
        <f t="shared" si="20"/>
        <v>00143711219</v>
      </c>
      <c r="X128" t="str">
        <f t="shared" si="21"/>
        <v>立命館大</v>
      </c>
    </row>
    <row r="129" spans="1:24" x14ac:dyDescent="0.55000000000000004">
      <c r="A129" s="7" t="s">
        <v>92</v>
      </c>
      <c r="B129" s="7">
        <v>128</v>
      </c>
      <c r="C129" s="7" t="s">
        <v>9066</v>
      </c>
      <c r="D129" s="7" t="s">
        <v>9067</v>
      </c>
      <c r="E129" s="7" t="s">
        <v>1354</v>
      </c>
      <c r="F129" s="7" t="s">
        <v>244</v>
      </c>
      <c r="G129" s="7" t="s">
        <v>121</v>
      </c>
      <c r="H129" s="7" t="s">
        <v>9068</v>
      </c>
      <c r="I129" s="7" t="s">
        <v>1601</v>
      </c>
      <c r="J129" s="7" t="s">
        <v>9069</v>
      </c>
      <c r="N129" t="str">
        <f t="shared" si="11"/>
        <v>曽根</v>
      </c>
      <c r="O129" t="str">
        <f t="shared" si="12"/>
        <v>野乃花</v>
      </c>
      <c r="P129" t="str">
        <f t="shared" si="13"/>
        <v>ソネ</v>
      </c>
      <c r="Q129" t="str">
        <f t="shared" si="14"/>
        <v>ノノカ</v>
      </c>
      <c r="R129">
        <f t="shared" si="15"/>
        <v>21</v>
      </c>
      <c r="S129" t="str">
        <f t="shared" si="16"/>
        <v>2001</v>
      </c>
      <c r="T129" t="str">
        <f t="shared" si="17"/>
        <v>1130</v>
      </c>
      <c r="U129" t="str">
        <f t="shared" si="18"/>
        <v>2001/11/30</v>
      </c>
      <c r="V129" t="str">
        <f t="shared" si="19"/>
        <v>京都</v>
      </c>
      <c r="W129" t="str">
        <f t="shared" si="20"/>
        <v>00143711320</v>
      </c>
      <c r="X129" t="str">
        <f t="shared" si="21"/>
        <v>立命館大</v>
      </c>
    </row>
    <row r="130" spans="1:24" x14ac:dyDescent="0.55000000000000004">
      <c r="A130" s="7" t="s">
        <v>92</v>
      </c>
      <c r="B130" s="7">
        <v>129</v>
      </c>
      <c r="C130" s="7" t="s">
        <v>9070</v>
      </c>
      <c r="D130" s="7" t="s">
        <v>9071</v>
      </c>
      <c r="E130" s="7" t="s">
        <v>5829</v>
      </c>
      <c r="F130" s="7" t="s">
        <v>244</v>
      </c>
      <c r="G130" s="7" t="s">
        <v>898</v>
      </c>
      <c r="H130" s="7" t="s">
        <v>9072</v>
      </c>
      <c r="I130" s="7" t="s">
        <v>5146</v>
      </c>
      <c r="J130" s="7" t="s">
        <v>8804</v>
      </c>
      <c r="N130" t="str">
        <f t="shared" si="11"/>
        <v>西原</v>
      </c>
      <c r="O130" t="str">
        <f t="shared" si="12"/>
        <v>愛華</v>
      </c>
      <c r="P130" t="str">
        <f t="shared" si="13"/>
        <v>ニシハラ</v>
      </c>
      <c r="Q130" t="str">
        <f t="shared" si="14"/>
        <v>アイカ</v>
      </c>
      <c r="R130">
        <f t="shared" si="15"/>
        <v>21</v>
      </c>
      <c r="S130" t="str">
        <f t="shared" si="16"/>
        <v>2002</v>
      </c>
      <c r="T130" t="str">
        <f t="shared" si="17"/>
        <v>0111</v>
      </c>
      <c r="U130" t="str">
        <f t="shared" si="18"/>
        <v>2002/01/11</v>
      </c>
      <c r="V130" t="str">
        <f t="shared" si="19"/>
        <v>愛媛</v>
      </c>
      <c r="W130" t="str">
        <f t="shared" si="20"/>
        <v>00143711421</v>
      </c>
      <c r="X130" t="str">
        <f t="shared" si="21"/>
        <v>立命館大</v>
      </c>
    </row>
    <row r="131" spans="1:24" x14ac:dyDescent="0.55000000000000004">
      <c r="A131" s="7" t="s">
        <v>92</v>
      </c>
      <c r="B131" s="7">
        <v>130</v>
      </c>
      <c r="C131" s="7" t="s">
        <v>9073</v>
      </c>
      <c r="D131" s="7" t="s">
        <v>9074</v>
      </c>
      <c r="E131" s="7" t="s">
        <v>1894</v>
      </c>
      <c r="F131" s="7" t="s">
        <v>455</v>
      </c>
      <c r="G131" s="7" t="s">
        <v>149</v>
      </c>
      <c r="H131" s="7" t="s">
        <v>9075</v>
      </c>
      <c r="I131" s="7" t="s">
        <v>9076</v>
      </c>
      <c r="J131" s="7" t="s">
        <v>9077</v>
      </c>
      <c r="N131" t="str">
        <f t="shared" ref="N131:N194" si="22">IFERROR(LEFT($C131,FIND("　",$C131)-1),"")</f>
        <v>工藤</v>
      </c>
      <c r="O131" t="str">
        <f t="shared" ref="O131:O194" si="23">IFERROR(RIGHT($C131,LEN($C131)-FIND("　",$C131)),"")</f>
        <v>芽衣</v>
      </c>
      <c r="P131" t="str">
        <f t="shared" ref="P131:P194" si="24">IFERROR(DBCS(LEFT($D131,FIND(" ",$D131)-1)),"")</f>
        <v>クドウ</v>
      </c>
      <c r="Q131" t="str">
        <f t="shared" ref="Q131:Q194" si="25">IFERROR(DBCS(RIGHT($D131,LEN($D131)-FIND(" ",$D131))),"")</f>
        <v>メイ</v>
      </c>
      <c r="R131">
        <f t="shared" ref="R131:R194" si="26">IFERROR(IF(AND(129&lt;VALUE($T131),VALUE($T131)&lt;=401),$F131,$F131+1),"")</f>
        <v>20</v>
      </c>
      <c r="S131" t="str">
        <f t="shared" ref="S131:S194" si="27">IF($E131="","",IF(LEFT($E131,1)="9","19"&amp;LEFT($E131,2),"20"&amp;LEFT($E131,2)))</f>
        <v>2002</v>
      </c>
      <c r="T131" t="str">
        <f t="shared" ref="T131:T194" si="28">IFERROR(RIGHT($E131,4),"")</f>
        <v>1118</v>
      </c>
      <c r="U131" t="str">
        <f t="shared" ref="U131:U194" si="29">IF($S131="","",$S131&amp;"/"&amp;LEFT($T131,2)&amp;"/"&amp;RIGHT($T131,2))</f>
        <v>2002/11/18</v>
      </c>
      <c r="V131" t="str">
        <f t="shared" ref="V131:V194" si="30">IFERROR(IF($G131="北海道",$G131,LEFT($G131,LEN($G131)-1)),"")</f>
        <v>大阪</v>
      </c>
      <c r="W131" t="str">
        <f t="shared" ref="W131:W194" si="31">IF($H131="","",RIGHT(100000000000+$H131,11))</f>
        <v>00088008731</v>
      </c>
      <c r="X131" t="str">
        <f t="shared" ref="X131:X194" si="32">IFERROR(LEFT($A131,FIND("大学",$A131))&amp;RIGHT($A131,LEN($A131)-FIND("大学",$A131)-1),"")</f>
        <v>立命館大</v>
      </c>
    </row>
    <row r="132" spans="1:24" x14ac:dyDescent="0.55000000000000004">
      <c r="A132" s="7" t="s">
        <v>92</v>
      </c>
      <c r="B132" s="7">
        <v>131</v>
      </c>
      <c r="C132" s="7" t="s">
        <v>9078</v>
      </c>
      <c r="D132" s="7" t="s">
        <v>9079</v>
      </c>
      <c r="E132" s="7" t="s">
        <v>8161</v>
      </c>
      <c r="F132" s="7" t="s">
        <v>455</v>
      </c>
      <c r="G132" s="7" t="s">
        <v>752</v>
      </c>
      <c r="H132" s="7" t="s">
        <v>9080</v>
      </c>
      <c r="I132" s="7" t="s">
        <v>9081</v>
      </c>
      <c r="J132" s="7" t="s">
        <v>8367</v>
      </c>
      <c r="N132" t="str">
        <f t="shared" si="22"/>
        <v>新名</v>
      </c>
      <c r="O132" t="str">
        <f t="shared" si="23"/>
        <v>陽花</v>
      </c>
      <c r="P132" t="str">
        <f t="shared" si="24"/>
        <v>ニイナ</v>
      </c>
      <c r="Q132" t="str">
        <f t="shared" si="25"/>
        <v>ハルカ</v>
      </c>
      <c r="R132" t="str">
        <f t="shared" si="26"/>
        <v>19</v>
      </c>
      <c r="S132" t="str">
        <f t="shared" si="27"/>
        <v>2003</v>
      </c>
      <c r="T132" t="str">
        <f t="shared" si="28"/>
        <v>0329</v>
      </c>
      <c r="U132" t="str">
        <f t="shared" si="29"/>
        <v>2003/03/29</v>
      </c>
      <c r="V132" t="str">
        <f t="shared" si="30"/>
        <v>大分</v>
      </c>
      <c r="W132" t="str">
        <f t="shared" si="31"/>
        <v>00092241119</v>
      </c>
      <c r="X132" t="str">
        <f t="shared" si="32"/>
        <v>立命館大</v>
      </c>
    </row>
    <row r="133" spans="1:24" x14ac:dyDescent="0.55000000000000004">
      <c r="A133" s="7" t="s">
        <v>92</v>
      </c>
      <c r="B133" s="7">
        <v>132</v>
      </c>
      <c r="C133" s="7" t="s">
        <v>9082</v>
      </c>
      <c r="D133" s="7" t="s">
        <v>9083</v>
      </c>
      <c r="E133" s="7" t="s">
        <v>2445</v>
      </c>
      <c r="F133" s="7" t="s">
        <v>455</v>
      </c>
      <c r="G133" s="7" t="s">
        <v>149</v>
      </c>
      <c r="H133" s="7" t="s">
        <v>9084</v>
      </c>
      <c r="I133" s="7" t="s">
        <v>1704</v>
      </c>
      <c r="J133" s="7" t="s">
        <v>9085</v>
      </c>
      <c r="N133" t="str">
        <f t="shared" si="22"/>
        <v>西田</v>
      </c>
      <c r="O133" t="str">
        <f t="shared" si="23"/>
        <v>好伽</v>
      </c>
      <c r="P133" t="str">
        <f t="shared" si="24"/>
        <v>ニシダ</v>
      </c>
      <c r="Q133" t="str">
        <f t="shared" si="25"/>
        <v>コノカ</v>
      </c>
      <c r="R133">
        <f t="shared" si="26"/>
        <v>20</v>
      </c>
      <c r="S133" t="str">
        <f t="shared" si="27"/>
        <v>2002</v>
      </c>
      <c r="T133" t="str">
        <f t="shared" si="28"/>
        <v>0619</v>
      </c>
      <c r="U133" t="str">
        <f t="shared" si="29"/>
        <v>2002/06/19</v>
      </c>
      <c r="V133" t="str">
        <f t="shared" si="30"/>
        <v>大阪</v>
      </c>
      <c r="W133" t="str">
        <f t="shared" si="31"/>
        <v>00089484740</v>
      </c>
      <c r="X133" t="str">
        <f t="shared" si="32"/>
        <v>立命館大</v>
      </c>
    </row>
    <row r="134" spans="1:24" x14ac:dyDescent="0.55000000000000004">
      <c r="A134" s="7" t="s">
        <v>92</v>
      </c>
      <c r="B134" s="7">
        <v>133</v>
      </c>
      <c r="C134" s="7" t="s">
        <v>9086</v>
      </c>
      <c r="D134" s="7" t="s">
        <v>9087</v>
      </c>
      <c r="E134" s="7" t="s">
        <v>9088</v>
      </c>
      <c r="F134" s="7" t="s">
        <v>455</v>
      </c>
      <c r="G134" s="7" t="s">
        <v>156</v>
      </c>
      <c r="H134" s="7" t="s">
        <v>9089</v>
      </c>
      <c r="I134" s="7" t="s">
        <v>9090</v>
      </c>
      <c r="J134" s="7" t="s">
        <v>8922</v>
      </c>
      <c r="N134" t="str">
        <f t="shared" si="22"/>
        <v>室月</v>
      </c>
      <c r="O134" t="str">
        <f t="shared" si="23"/>
        <v>里莉花</v>
      </c>
      <c r="P134" t="str">
        <f t="shared" si="24"/>
        <v>ムロヅキ</v>
      </c>
      <c r="Q134" t="str">
        <f t="shared" si="25"/>
        <v>リリカ</v>
      </c>
      <c r="R134">
        <f t="shared" si="26"/>
        <v>20</v>
      </c>
      <c r="S134" t="str">
        <f t="shared" si="27"/>
        <v>2002</v>
      </c>
      <c r="T134" t="str">
        <f t="shared" si="28"/>
        <v>0611</v>
      </c>
      <c r="U134" t="str">
        <f t="shared" si="29"/>
        <v>2002/06/11</v>
      </c>
      <c r="V134" t="str">
        <f t="shared" si="30"/>
        <v>静岡</v>
      </c>
      <c r="W134" t="str">
        <f t="shared" si="31"/>
        <v>00087619839</v>
      </c>
      <c r="X134" t="str">
        <f t="shared" si="32"/>
        <v>立命館大</v>
      </c>
    </row>
    <row r="135" spans="1:24" x14ac:dyDescent="0.55000000000000004">
      <c r="A135" s="7" t="s">
        <v>92</v>
      </c>
      <c r="B135" s="7">
        <v>134</v>
      </c>
      <c r="C135" s="7" t="s">
        <v>9091</v>
      </c>
      <c r="D135" s="7" t="s">
        <v>9092</v>
      </c>
      <c r="E135" s="7" t="s">
        <v>3221</v>
      </c>
      <c r="F135" s="7" t="s">
        <v>455</v>
      </c>
      <c r="G135" s="7" t="s">
        <v>143</v>
      </c>
      <c r="H135" s="7" t="s">
        <v>9093</v>
      </c>
      <c r="I135" s="7" t="s">
        <v>497</v>
      </c>
      <c r="J135" s="7" t="s">
        <v>9094</v>
      </c>
      <c r="N135" t="str">
        <f t="shared" si="22"/>
        <v>山本</v>
      </c>
      <c r="O135" t="str">
        <f t="shared" si="23"/>
        <v>紗矢</v>
      </c>
      <c r="P135" t="str">
        <f t="shared" si="24"/>
        <v>ヤマモト</v>
      </c>
      <c r="Q135" t="str">
        <f t="shared" si="25"/>
        <v>サヤ</v>
      </c>
      <c r="R135">
        <f t="shared" si="26"/>
        <v>20</v>
      </c>
      <c r="S135" t="str">
        <f t="shared" si="27"/>
        <v>2002</v>
      </c>
      <c r="T135" t="str">
        <f t="shared" si="28"/>
        <v>1005</v>
      </c>
      <c r="U135" t="str">
        <f t="shared" si="29"/>
        <v>2002/10/05</v>
      </c>
      <c r="V135" t="str">
        <f t="shared" si="30"/>
        <v>兵庫</v>
      </c>
      <c r="W135" t="str">
        <f t="shared" si="31"/>
        <v>00085628029</v>
      </c>
      <c r="X135" t="str">
        <f t="shared" si="32"/>
        <v>立命館大</v>
      </c>
    </row>
    <row r="136" spans="1:24" x14ac:dyDescent="0.55000000000000004">
      <c r="A136" s="7" t="s">
        <v>92</v>
      </c>
      <c r="B136" s="7">
        <v>135</v>
      </c>
      <c r="C136" s="7" t="s">
        <v>9095</v>
      </c>
      <c r="D136" s="7" t="s">
        <v>9096</v>
      </c>
      <c r="E136" s="7" t="s">
        <v>9097</v>
      </c>
      <c r="F136" s="7" t="s">
        <v>455</v>
      </c>
      <c r="G136" s="7" t="s">
        <v>98</v>
      </c>
      <c r="H136" s="7" t="s">
        <v>9098</v>
      </c>
      <c r="I136" s="7" t="s">
        <v>497</v>
      </c>
      <c r="J136" s="7" t="s">
        <v>8600</v>
      </c>
      <c r="N136" t="str">
        <f t="shared" si="22"/>
        <v>山本</v>
      </c>
      <c r="O136" t="str">
        <f t="shared" si="23"/>
        <v>亜美</v>
      </c>
      <c r="P136" t="str">
        <f t="shared" si="24"/>
        <v>ヤマモト</v>
      </c>
      <c r="Q136" t="str">
        <f t="shared" si="25"/>
        <v>アミ</v>
      </c>
      <c r="R136">
        <f t="shared" si="26"/>
        <v>20</v>
      </c>
      <c r="S136" t="str">
        <f t="shared" si="27"/>
        <v>2002</v>
      </c>
      <c r="T136" t="str">
        <f t="shared" si="28"/>
        <v>0419</v>
      </c>
      <c r="U136" t="str">
        <f t="shared" si="29"/>
        <v>2002/04/19</v>
      </c>
      <c r="V136" t="str">
        <f t="shared" si="30"/>
        <v>滋賀</v>
      </c>
      <c r="W136" t="str">
        <f t="shared" si="31"/>
        <v>00123755326</v>
      </c>
      <c r="X136" t="str">
        <f t="shared" si="32"/>
        <v>立命館大</v>
      </c>
    </row>
    <row r="137" spans="1:24" x14ac:dyDescent="0.55000000000000004">
      <c r="A137" s="7" t="s">
        <v>92</v>
      </c>
      <c r="B137" s="7">
        <v>136</v>
      </c>
      <c r="C137" s="7" t="s">
        <v>9099</v>
      </c>
      <c r="D137" s="7" t="s">
        <v>9100</v>
      </c>
      <c r="E137" s="7" t="s">
        <v>5952</v>
      </c>
      <c r="F137" s="7" t="s">
        <v>455</v>
      </c>
      <c r="G137" s="7" t="s">
        <v>9101</v>
      </c>
      <c r="H137" s="7" t="s">
        <v>9102</v>
      </c>
      <c r="I137" s="7" t="s">
        <v>9103</v>
      </c>
      <c r="J137" s="7" t="s">
        <v>1705</v>
      </c>
      <c r="N137" t="str">
        <f t="shared" si="22"/>
        <v>渡邉</v>
      </c>
      <c r="O137" t="str">
        <f t="shared" si="23"/>
        <v>光咲</v>
      </c>
      <c r="P137" t="str">
        <f t="shared" si="24"/>
        <v>ワタナベ</v>
      </c>
      <c r="Q137" t="str">
        <f t="shared" si="25"/>
        <v>ミサキ</v>
      </c>
      <c r="R137" t="str">
        <f t="shared" si="26"/>
        <v>19</v>
      </c>
      <c r="S137" t="str">
        <f t="shared" si="27"/>
        <v>2003</v>
      </c>
      <c r="T137" t="str">
        <f t="shared" si="28"/>
        <v>0206</v>
      </c>
      <c r="U137" t="str">
        <f t="shared" si="29"/>
        <v>2003/02/06</v>
      </c>
      <c r="V137" t="str">
        <f t="shared" si="30"/>
        <v>青森</v>
      </c>
      <c r="W137" t="str">
        <f t="shared" si="31"/>
        <v>00089764640</v>
      </c>
      <c r="X137" t="str">
        <f t="shared" si="32"/>
        <v>立命館大</v>
      </c>
    </row>
    <row r="138" spans="1:24" x14ac:dyDescent="0.55000000000000004">
      <c r="A138" s="7" t="s">
        <v>92</v>
      </c>
      <c r="B138" s="7">
        <v>137</v>
      </c>
      <c r="C138" s="7" t="s">
        <v>9104</v>
      </c>
      <c r="D138" s="7" t="s">
        <v>9105</v>
      </c>
      <c r="E138" s="7" t="s">
        <v>9106</v>
      </c>
      <c r="F138" s="7" t="s">
        <v>455</v>
      </c>
      <c r="G138" s="7" t="s">
        <v>496</v>
      </c>
      <c r="H138" s="7" t="s">
        <v>9107</v>
      </c>
      <c r="I138" s="7" t="s">
        <v>293</v>
      </c>
      <c r="J138" s="7" t="s">
        <v>9108</v>
      </c>
      <c r="N138" t="str">
        <f t="shared" si="22"/>
        <v>菊地</v>
      </c>
      <c r="O138" t="str">
        <f t="shared" si="23"/>
        <v>琴子</v>
      </c>
      <c r="P138" t="str">
        <f t="shared" si="24"/>
        <v>キクチ</v>
      </c>
      <c r="Q138" t="str">
        <f t="shared" si="25"/>
        <v>コトコ</v>
      </c>
      <c r="R138">
        <f t="shared" si="26"/>
        <v>20</v>
      </c>
      <c r="S138" t="str">
        <f t="shared" si="27"/>
        <v>2002</v>
      </c>
      <c r="T138" t="str">
        <f t="shared" si="28"/>
        <v>1113</v>
      </c>
      <c r="U138" t="str">
        <f t="shared" si="29"/>
        <v>2002/11/13</v>
      </c>
      <c r="V138" t="str">
        <f t="shared" si="30"/>
        <v>東京</v>
      </c>
      <c r="W138" t="str">
        <f t="shared" si="31"/>
        <v>00121440416</v>
      </c>
      <c r="X138" t="str">
        <f t="shared" si="32"/>
        <v>立命館大</v>
      </c>
    </row>
    <row r="139" spans="1:24" x14ac:dyDescent="0.55000000000000004">
      <c r="A139" s="7" t="s">
        <v>92</v>
      </c>
      <c r="B139" s="7">
        <v>138</v>
      </c>
      <c r="C139" s="7" t="s">
        <v>9109</v>
      </c>
      <c r="D139" s="7" t="s">
        <v>9110</v>
      </c>
      <c r="E139" s="7" t="s">
        <v>8024</v>
      </c>
      <c r="F139" s="7" t="s">
        <v>455</v>
      </c>
      <c r="G139" s="7" t="s">
        <v>121</v>
      </c>
      <c r="H139" s="7" t="s">
        <v>9111</v>
      </c>
      <c r="I139" s="7" t="s">
        <v>9112</v>
      </c>
      <c r="J139" s="7" t="s">
        <v>8702</v>
      </c>
      <c r="N139" t="str">
        <f t="shared" si="22"/>
        <v>中地</v>
      </c>
      <c r="O139" t="str">
        <f t="shared" si="23"/>
        <v>こころ</v>
      </c>
      <c r="P139" t="str">
        <f t="shared" si="24"/>
        <v>ナカチ</v>
      </c>
      <c r="Q139" t="str">
        <f t="shared" si="25"/>
        <v>ココロ</v>
      </c>
      <c r="R139">
        <f t="shared" si="26"/>
        <v>20</v>
      </c>
      <c r="S139" t="str">
        <f t="shared" si="27"/>
        <v>2002</v>
      </c>
      <c r="T139" t="str">
        <f t="shared" si="28"/>
        <v>0617</v>
      </c>
      <c r="U139" t="str">
        <f t="shared" si="29"/>
        <v>2002/06/17</v>
      </c>
      <c r="V139" t="str">
        <f t="shared" si="30"/>
        <v>京都</v>
      </c>
      <c r="W139" t="str">
        <f t="shared" si="31"/>
        <v>00108073524</v>
      </c>
      <c r="X139" t="str">
        <f t="shared" si="32"/>
        <v>立命館大</v>
      </c>
    </row>
    <row r="140" spans="1:24" x14ac:dyDescent="0.55000000000000004">
      <c r="A140" s="7" t="s">
        <v>92</v>
      </c>
      <c r="B140" s="7">
        <v>139</v>
      </c>
      <c r="C140" s="7" t="s">
        <v>9113</v>
      </c>
      <c r="D140" s="7" t="s">
        <v>9114</v>
      </c>
      <c r="E140" s="7" t="s">
        <v>1390</v>
      </c>
      <c r="F140" s="7" t="s">
        <v>455</v>
      </c>
      <c r="G140" s="7" t="s">
        <v>255</v>
      </c>
      <c r="H140" s="7" t="s">
        <v>9115</v>
      </c>
      <c r="I140" s="7" t="s">
        <v>9116</v>
      </c>
      <c r="J140" s="7" t="s">
        <v>9117</v>
      </c>
      <c r="N140" t="str">
        <f t="shared" si="22"/>
        <v>福永</v>
      </c>
      <c r="O140" t="str">
        <f t="shared" si="23"/>
        <v>楓花</v>
      </c>
      <c r="P140" t="str">
        <f t="shared" si="24"/>
        <v>フクナガ</v>
      </c>
      <c r="Q140" t="str">
        <f t="shared" si="25"/>
        <v>フウカ</v>
      </c>
      <c r="R140">
        <f t="shared" si="26"/>
        <v>20</v>
      </c>
      <c r="S140" t="str">
        <f t="shared" si="27"/>
        <v>2002</v>
      </c>
      <c r="T140" t="str">
        <f t="shared" si="28"/>
        <v>0613</v>
      </c>
      <c r="U140" t="str">
        <f t="shared" si="29"/>
        <v>2002/06/13</v>
      </c>
      <c r="V140" t="str">
        <f t="shared" si="30"/>
        <v>広島</v>
      </c>
      <c r="W140" t="str">
        <f t="shared" si="31"/>
        <v>00095380429</v>
      </c>
      <c r="X140" t="str">
        <f t="shared" si="32"/>
        <v>立命館大</v>
      </c>
    </row>
    <row r="141" spans="1:24" x14ac:dyDescent="0.55000000000000004">
      <c r="A141" s="7" t="s">
        <v>92</v>
      </c>
      <c r="B141" s="7">
        <v>140</v>
      </c>
      <c r="C141" s="7" t="s">
        <v>9118</v>
      </c>
      <c r="D141" s="7" t="s">
        <v>9119</v>
      </c>
      <c r="E141" s="7" t="s">
        <v>518</v>
      </c>
      <c r="F141" s="7" t="s">
        <v>455</v>
      </c>
      <c r="G141" s="7" t="s">
        <v>121</v>
      </c>
      <c r="H141" s="7" t="s">
        <v>9120</v>
      </c>
      <c r="I141" s="7" t="s">
        <v>9121</v>
      </c>
      <c r="J141" s="7" t="s">
        <v>7379</v>
      </c>
      <c r="N141" t="str">
        <f t="shared" si="22"/>
        <v>村松</v>
      </c>
      <c r="O141" t="str">
        <f t="shared" si="23"/>
        <v>灯</v>
      </c>
      <c r="P141" t="str">
        <f t="shared" si="24"/>
        <v>ムラマツ</v>
      </c>
      <c r="Q141" t="str">
        <f t="shared" si="25"/>
        <v>トモ</v>
      </c>
      <c r="R141">
        <f t="shared" si="26"/>
        <v>20</v>
      </c>
      <c r="S141" t="str">
        <f t="shared" si="27"/>
        <v>2002</v>
      </c>
      <c r="T141" t="str">
        <f t="shared" si="28"/>
        <v>0525</v>
      </c>
      <c r="U141" t="str">
        <f t="shared" si="29"/>
        <v>2002/05/25</v>
      </c>
      <c r="V141" t="str">
        <f t="shared" si="30"/>
        <v>京都</v>
      </c>
      <c r="W141" t="str">
        <f t="shared" si="31"/>
        <v>00107471828</v>
      </c>
      <c r="X141" t="str">
        <f t="shared" si="32"/>
        <v>立命館大</v>
      </c>
    </row>
    <row r="142" spans="1:24" x14ac:dyDescent="0.55000000000000004">
      <c r="A142" s="7" t="s">
        <v>92</v>
      </c>
      <c r="B142" s="7">
        <v>141</v>
      </c>
      <c r="C142" s="7" t="s">
        <v>9122</v>
      </c>
      <c r="D142" s="7" t="s">
        <v>9123</v>
      </c>
      <c r="E142" s="7" t="s">
        <v>495</v>
      </c>
      <c r="F142" s="7" t="s">
        <v>455</v>
      </c>
      <c r="G142" s="7" t="s">
        <v>98</v>
      </c>
      <c r="H142" s="7" t="s">
        <v>9124</v>
      </c>
      <c r="I142" s="7" t="s">
        <v>635</v>
      </c>
      <c r="J142" s="7" t="s">
        <v>8570</v>
      </c>
      <c r="N142" t="str">
        <f t="shared" si="22"/>
        <v>田原</v>
      </c>
      <c r="O142" t="str">
        <f t="shared" si="23"/>
        <v>彩名</v>
      </c>
      <c r="P142" t="str">
        <f t="shared" si="24"/>
        <v>タハラ</v>
      </c>
      <c r="Q142" t="str">
        <f t="shared" si="25"/>
        <v>アヤナ</v>
      </c>
      <c r="R142">
        <f t="shared" si="26"/>
        <v>20</v>
      </c>
      <c r="S142" t="str">
        <f t="shared" si="27"/>
        <v>2002</v>
      </c>
      <c r="T142" t="str">
        <f t="shared" si="28"/>
        <v>1030</v>
      </c>
      <c r="U142" t="str">
        <f t="shared" si="29"/>
        <v>2002/10/30</v>
      </c>
      <c r="V142" t="str">
        <f t="shared" si="30"/>
        <v>滋賀</v>
      </c>
      <c r="W142" t="str">
        <f t="shared" si="31"/>
        <v>00085775840</v>
      </c>
      <c r="X142" t="str">
        <f t="shared" si="32"/>
        <v>立命館大</v>
      </c>
    </row>
    <row r="143" spans="1:24" x14ac:dyDescent="0.55000000000000004">
      <c r="A143" s="7" t="s">
        <v>92</v>
      </c>
      <c r="B143" s="7">
        <v>142</v>
      </c>
      <c r="C143" s="7" t="s">
        <v>9125</v>
      </c>
      <c r="D143" s="7" t="s">
        <v>9126</v>
      </c>
      <c r="E143" s="7" t="s">
        <v>4258</v>
      </c>
      <c r="F143" s="7" t="s">
        <v>550</v>
      </c>
      <c r="G143" s="7" t="s">
        <v>149</v>
      </c>
      <c r="H143" s="7" t="s">
        <v>551</v>
      </c>
      <c r="I143" s="7" t="s">
        <v>3447</v>
      </c>
      <c r="J143" s="7" t="s">
        <v>9127</v>
      </c>
      <c r="N143" t="str">
        <f t="shared" si="22"/>
        <v>河内</v>
      </c>
      <c r="O143" t="str">
        <f t="shared" si="23"/>
        <v>瀬桜</v>
      </c>
      <c r="P143" t="str">
        <f t="shared" si="24"/>
        <v>カワチ</v>
      </c>
      <c r="Q143" t="str">
        <f t="shared" si="25"/>
        <v>セナ</v>
      </c>
      <c r="R143">
        <f t="shared" si="26"/>
        <v>19</v>
      </c>
      <c r="S143" t="str">
        <f t="shared" si="27"/>
        <v>2003</v>
      </c>
      <c r="T143" t="str">
        <f t="shared" si="28"/>
        <v>0413</v>
      </c>
      <c r="U143" t="str">
        <f t="shared" si="29"/>
        <v>2003/04/13</v>
      </c>
      <c r="V143" t="str">
        <f t="shared" si="30"/>
        <v>大阪</v>
      </c>
      <c r="W143" t="str">
        <f t="shared" si="31"/>
        <v/>
      </c>
      <c r="X143" t="str">
        <f t="shared" si="32"/>
        <v>立命館大</v>
      </c>
    </row>
    <row r="144" spans="1:24" x14ac:dyDescent="0.55000000000000004">
      <c r="A144" s="7" t="s">
        <v>92</v>
      </c>
      <c r="B144" s="7">
        <v>143</v>
      </c>
      <c r="C144" s="7" t="s">
        <v>9128</v>
      </c>
      <c r="D144" s="7" t="s">
        <v>9129</v>
      </c>
      <c r="E144" s="7" t="s">
        <v>574</v>
      </c>
      <c r="F144" s="7" t="s">
        <v>550</v>
      </c>
      <c r="G144" s="7" t="s">
        <v>143</v>
      </c>
      <c r="H144" s="7" t="s">
        <v>551</v>
      </c>
      <c r="I144" s="7" t="s">
        <v>685</v>
      </c>
      <c r="J144" s="7" t="s">
        <v>9130</v>
      </c>
      <c r="N144" t="str">
        <f t="shared" si="22"/>
        <v>竹内</v>
      </c>
      <c r="O144" t="str">
        <f t="shared" si="23"/>
        <v>のどか</v>
      </c>
      <c r="P144" t="str">
        <f t="shared" si="24"/>
        <v>タケウチ</v>
      </c>
      <c r="Q144" t="str">
        <f t="shared" si="25"/>
        <v>ノドカ</v>
      </c>
      <c r="R144">
        <f t="shared" si="26"/>
        <v>19</v>
      </c>
      <c r="S144" t="str">
        <f t="shared" si="27"/>
        <v>2003</v>
      </c>
      <c r="T144" t="str">
        <f t="shared" si="28"/>
        <v>0801</v>
      </c>
      <c r="U144" t="str">
        <f t="shared" si="29"/>
        <v>2003/08/01</v>
      </c>
      <c r="V144" t="str">
        <f t="shared" si="30"/>
        <v>兵庫</v>
      </c>
      <c r="W144" t="str">
        <f t="shared" si="31"/>
        <v/>
      </c>
      <c r="X144" t="str">
        <f t="shared" si="32"/>
        <v>立命館大</v>
      </c>
    </row>
    <row r="145" spans="1:24" x14ac:dyDescent="0.55000000000000004">
      <c r="A145" s="7" t="s">
        <v>92</v>
      </c>
      <c r="B145" s="7">
        <v>144</v>
      </c>
      <c r="C145" s="7" t="s">
        <v>9131</v>
      </c>
      <c r="D145" s="7" t="s">
        <v>9132</v>
      </c>
      <c r="E145" s="7" t="s">
        <v>7193</v>
      </c>
      <c r="F145" s="7" t="s">
        <v>550</v>
      </c>
      <c r="G145" s="7" t="s">
        <v>121</v>
      </c>
      <c r="H145" s="7" t="s">
        <v>551</v>
      </c>
      <c r="I145" s="7" t="s">
        <v>9133</v>
      </c>
      <c r="J145" s="7" t="s">
        <v>9134</v>
      </c>
      <c r="N145" t="str">
        <f t="shared" si="22"/>
        <v>秋澤</v>
      </c>
      <c r="O145" t="str">
        <f t="shared" si="23"/>
        <v>花音</v>
      </c>
      <c r="P145" t="str">
        <f t="shared" si="24"/>
        <v>アキザワ</v>
      </c>
      <c r="Q145" t="str">
        <f t="shared" si="25"/>
        <v>ハナネ</v>
      </c>
      <c r="R145">
        <f t="shared" si="26"/>
        <v>19</v>
      </c>
      <c r="S145" t="str">
        <f t="shared" si="27"/>
        <v>2003</v>
      </c>
      <c r="T145" t="str">
        <f t="shared" si="28"/>
        <v>0712</v>
      </c>
      <c r="U145" t="str">
        <f t="shared" si="29"/>
        <v>2003/07/12</v>
      </c>
      <c r="V145" t="str">
        <f t="shared" si="30"/>
        <v>京都</v>
      </c>
      <c r="W145" t="str">
        <f t="shared" si="31"/>
        <v/>
      </c>
      <c r="X145" t="str">
        <f t="shared" si="32"/>
        <v>立命館大</v>
      </c>
    </row>
    <row r="146" spans="1:24" x14ac:dyDescent="0.55000000000000004">
      <c r="A146" s="7" t="s">
        <v>92</v>
      </c>
      <c r="B146" s="7">
        <v>145</v>
      </c>
      <c r="C146" s="7" t="s">
        <v>9135</v>
      </c>
      <c r="D146" s="7" t="s">
        <v>9136</v>
      </c>
      <c r="E146" s="7" t="s">
        <v>6335</v>
      </c>
      <c r="F146" s="7" t="s">
        <v>550</v>
      </c>
      <c r="G146" s="7" t="s">
        <v>255</v>
      </c>
      <c r="H146" s="7" t="s">
        <v>551</v>
      </c>
      <c r="I146" s="7" t="s">
        <v>9137</v>
      </c>
      <c r="J146" s="7" t="s">
        <v>9138</v>
      </c>
      <c r="N146" t="str">
        <f t="shared" si="22"/>
        <v>浅木</v>
      </c>
      <c r="O146" t="str">
        <f t="shared" si="23"/>
        <v>都紀葉</v>
      </c>
      <c r="P146" t="str">
        <f t="shared" si="24"/>
        <v>アサギ</v>
      </c>
      <c r="Q146" t="str">
        <f t="shared" si="25"/>
        <v>ツキハ</v>
      </c>
      <c r="R146">
        <f t="shared" si="26"/>
        <v>19</v>
      </c>
      <c r="S146" t="str">
        <f t="shared" si="27"/>
        <v>2003</v>
      </c>
      <c r="T146" t="str">
        <f t="shared" si="28"/>
        <v>1229</v>
      </c>
      <c r="U146" t="str">
        <f t="shared" si="29"/>
        <v>2003/12/29</v>
      </c>
      <c r="V146" t="str">
        <f t="shared" si="30"/>
        <v>広島</v>
      </c>
      <c r="W146" t="str">
        <f t="shared" si="31"/>
        <v/>
      </c>
      <c r="X146" t="str">
        <f t="shared" si="32"/>
        <v>立命館大</v>
      </c>
    </row>
    <row r="147" spans="1:24" x14ac:dyDescent="0.55000000000000004">
      <c r="A147" s="7" t="s">
        <v>92</v>
      </c>
      <c r="B147" s="7">
        <v>146</v>
      </c>
      <c r="C147" s="7" t="s">
        <v>9139</v>
      </c>
      <c r="D147" s="7" t="s">
        <v>9140</v>
      </c>
      <c r="E147" s="7" t="s">
        <v>8129</v>
      </c>
      <c r="F147" s="7" t="s">
        <v>550</v>
      </c>
      <c r="G147" s="7" t="s">
        <v>149</v>
      </c>
      <c r="H147" s="7" t="s">
        <v>551</v>
      </c>
      <c r="I147" s="7" t="s">
        <v>9141</v>
      </c>
      <c r="J147" s="7" t="s">
        <v>9142</v>
      </c>
      <c r="N147" t="str">
        <f t="shared" si="22"/>
        <v>金</v>
      </c>
      <c r="O147" t="str">
        <f t="shared" si="23"/>
        <v>華鈴</v>
      </c>
      <c r="P147" t="str">
        <f t="shared" si="24"/>
        <v>キン</v>
      </c>
      <c r="Q147" t="str">
        <f t="shared" si="25"/>
        <v>カリン</v>
      </c>
      <c r="R147">
        <f t="shared" si="26"/>
        <v>19</v>
      </c>
      <c r="S147" t="str">
        <f t="shared" si="27"/>
        <v>2003</v>
      </c>
      <c r="T147" t="str">
        <f t="shared" si="28"/>
        <v>0903</v>
      </c>
      <c r="U147" t="str">
        <f t="shared" si="29"/>
        <v>2003/09/03</v>
      </c>
      <c r="V147" t="str">
        <f t="shared" si="30"/>
        <v>大阪</v>
      </c>
      <c r="W147" t="str">
        <f t="shared" si="31"/>
        <v/>
      </c>
      <c r="X147" t="str">
        <f t="shared" si="32"/>
        <v>立命館大</v>
      </c>
    </row>
    <row r="148" spans="1:24" x14ac:dyDescent="0.55000000000000004">
      <c r="A148" s="7" t="s">
        <v>92</v>
      </c>
      <c r="B148" s="7">
        <v>147</v>
      </c>
      <c r="C148" s="7" t="s">
        <v>9143</v>
      </c>
      <c r="D148" s="7" t="s">
        <v>9144</v>
      </c>
      <c r="E148" s="7" t="s">
        <v>7955</v>
      </c>
      <c r="F148" s="7" t="s">
        <v>550</v>
      </c>
      <c r="G148" s="7" t="s">
        <v>317</v>
      </c>
      <c r="H148" s="7" t="s">
        <v>551</v>
      </c>
      <c r="I148" s="7" t="s">
        <v>9145</v>
      </c>
      <c r="J148" s="7" t="s">
        <v>8570</v>
      </c>
      <c r="N148" t="str">
        <f t="shared" si="22"/>
        <v>日下</v>
      </c>
      <c r="O148" t="str">
        <f t="shared" si="23"/>
        <v>あやな</v>
      </c>
      <c r="P148" t="str">
        <f t="shared" si="24"/>
        <v>クサカ</v>
      </c>
      <c r="Q148" t="str">
        <f t="shared" si="25"/>
        <v>アヤナ</v>
      </c>
      <c r="R148">
        <f t="shared" si="26"/>
        <v>19</v>
      </c>
      <c r="S148" t="str">
        <f t="shared" si="27"/>
        <v>2003</v>
      </c>
      <c r="T148" t="str">
        <f t="shared" si="28"/>
        <v>1110</v>
      </c>
      <c r="U148" t="str">
        <f t="shared" si="29"/>
        <v>2003/11/10</v>
      </c>
      <c r="V148" t="str">
        <f t="shared" si="30"/>
        <v>宮城</v>
      </c>
      <c r="W148" t="str">
        <f t="shared" si="31"/>
        <v/>
      </c>
      <c r="X148" t="str">
        <f t="shared" si="32"/>
        <v>立命館大</v>
      </c>
    </row>
    <row r="149" spans="1:24" x14ac:dyDescent="0.55000000000000004">
      <c r="A149" s="7" t="s">
        <v>92</v>
      </c>
      <c r="B149" s="7">
        <v>148</v>
      </c>
      <c r="C149" s="7" t="s">
        <v>9146</v>
      </c>
      <c r="D149" s="7" t="s">
        <v>9147</v>
      </c>
      <c r="E149" s="7" t="s">
        <v>2149</v>
      </c>
      <c r="F149" s="7" t="s">
        <v>550</v>
      </c>
      <c r="G149" s="7" t="s">
        <v>365</v>
      </c>
      <c r="H149" s="7" t="s">
        <v>551</v>
      </c>
      <c r="I149" s="7" t="s">
        <v>9148</v>
      </c>
      <c r="J149" s="7" t="s">
        <v>9149</v>
      </c>
      <c r="N149" t="str">
        <f t="shared" si="22"/>
        <v>角</v>
      </c>
      <c r="O149" t="str">
        <f t="shared" si="23"/>
        <v>良子</v>
      </c>
      <c r="P149" t="str">
        <f t="shared" si="24"/>
        <v>スミ</v>
      </c>
      <c r="Q149" t="str">
        <f t="shared" si="25"/>
        <v>リョウコ</v>
      </c>
      <c r="R149">
        <f t="shared" si="26"/>
        <v>19</v>
      </c>
      <c r="S149" t="str">
        <f t="shared" si="27"/>
        <v>2003</v>
      </c>
      <c r="T149" t="str">
        <f t="shared" si="28"/>
        <v>0716</v>
      </c>
      <c r="U149" t="str">
        <f t="shared" si="29"/>
        <v>2003/07/16</v>
      </c>
      <c r="V149" t="str">
        <f t="shared" si="30"/>
        <v>鳥取</v>
      </c>
      <c r="W149" t="str">
        <f t="shared" si="31"/>
        <v/>
      </c>
      <c r="X149" t="str">
        <f t="shared" si="32"/>
        <v>立命館大</v>
      </c>
    </row>
    <row r="150" spans="1:24" x14ac:dyDescent="0.55000000000000004">
      <c r="A150" s="7" t="s">
        <v>92</v>
      </c>
      <c r="B150" s="7">
        <v>149</v>
      </c>
      <c r="C150" s="7" t="s">
        <v>9150</v>
      </c>
      <c r="D150" s="7" t="s">
        <v>9151</v>
      </c>
      <c r="E150" s="7" t="s">
        <v>7429</v>
      </c>
      <c r="F150" s="7" t="s">
        <v>550</v>
      </c>
      <c r="G150" s="7" t="s">
        <v>1927</v>
      </c>
      <c r="H150" s="7" t="s">
        <v>551</v>
      </c>
      <c r="I150" s="7" t="s">
        <v>9152</v>
      </c>
      <c r="J150" s="7" t="s">
        <v>9153</v>
      </c>
      <c r="N150" t="str">
        <f t="shared" si="22"/>
        <v>永石</v>
      </c>
      <c r="O150" t="str">
        <f t="shared" si="23"/>
        <v>小雪</v>
      </c>
      <c r="P150" t="str">
        <f t="shared" si="24"/>
        <v>ナガイシ</v>
      </c>
      <c r="Q150" t="str">
        <f t="shared" si="25"/>
        <v>コユキ</v>
      </c>
      <c r="R150">
        <f t="shared" si="26"/>
        <v>19</v>
      </c>
      <c r="S150" t="str">
        <f t="shared" si="27"/>
        <v>2003</v>
      </c>
      <c r="T150" t="str">
        <f t="shared" si="28"/>
        <v>1119</v>
      </c>
      <c r="U150" t="str">
        <f t="shared" si="29"/>
        <v>2003/11/19</v>
      </c>
      <c r="V150" t="str">
        <f t="shared" si="30"/>
        <v>佐賀</v>
      </c>
      <c r="W150" t="str">
        <f t="shared" si="31"/>
        <v/>
      </c>
      <c r="X150" t="str">
        <f t="shared" si="32"/>
        <v>立命館大</v>
      </c>
    </row>
    <row r="151" spans="1:24" x14ac:dyDescent="0.55000000000000004">
      <c r="A151" s="7" t="s">
        <v>92</v>
      </c>
      <c r="B151" s="7">
        <v>150</v>
      </c>
      <c r="C151" s="7" t="s">
        <v>9154</v>
      </c>
      <c r="D151" s="7" t="s">
        <v>9155</v>
      </c>
      <c r="E151" s="7" t="s">
        <v>8139</v>
      </c>
      <c r="F151" s="7" t="s">
        <v>550</v>
      </c>
      <c r="G151" s="7" t="s">
        <v>121</v>
      </c>
      <c r="H151" s="7" t="s">
        <v>551</v>
      </c>
      <c r="I151" s="7" t="s">
        <v>9121</v>
      </c>
      <c r="J151" s="7" t="s">
        <v>3797</v>
      </c>
      <c r="N151" t="str">
        <f t="shared" si="22"/>
        <v>村松</v>
      </c>
      <c r="O151" t="str">
        <f t="shared" si="23"/>
        <v>結</v>
      </c>
      <c r="P151" t="str">
        <f t="shared" si="24"/>
        <v>ムラマツ</v>
      </c>
      <c r="Q151" t="str">
        <f t="shared" si="25"/>
        <v>ユウ</v>
      </c>
      <c r="R151">
        <f t="shared" si="26"/>
        <v>19</v>
      </c>
      <c r="S151" t="str">
        <f t="shared" si="27"/>
        <v>2004</v>
      </c>
      <c r="T151" t="str">
        <f t="shared" si="28"/>
        <v>0111</v>
      </c>
      <c r="U151" t="str">
        <f t="shared" si="29"/>
        <v>2004/01/11</v>
      </c>
      <c r="V151" t="str">
        <f t="shared" si="30"/>
        <v>京都</v>
      </c>
      <c r="W151" t="str">
        <f t="shared" si="31"/>
        <v/>
      </c>
      <c r="X151" t="str">
        <f t="shared" si="32"/>
        <v>立命館大</v>
      </c>
    </row>
    <row r="152" spans="1:24" x14ac:dyDescent="0.55000000000000004">
      <c r="A152" s="7" t="s">
        <v>92</v>
      </c>
      <c r="B152" s="7">
        <v>151</v>
      </c>
      <c r="C152" s="7" t="s">
        <v>9156</v>
      </c>
      <c r="D152" s="7" t="s">
        <v>9157</v>
      </c>
      <c r="E152" s="7" t="s">
        <v>1511</v>
      </c>
      <c r="F152" s="7" t="s">
        <v>550</v>
      </c>
      <c r="G152" s="7" t="s">
        <v>271</v>
      </c>
      <c r="H152" s="7" t="s">
        <v>551</v>
      </c>
      <c r="I152" s="7" t="s">
        <v>585</v>
      </c>
      <c r="J152" s="7" t="s">
        <v>940</v>
      </c>
      <c r="N152" t="str">
        <f t="shared" si="22"/>
        <v>土屋</v>
      </c>
      <c r="O152" t="str">
        <f t="shared" si="23"/>
        <v>舞琴</v>
      </c>
      <c r="P152" t="str">
        <f t="shared" si="24"/>
        <v>ツチヤ</v>
      </c>
      <c r="Q152" t="str">
        <f t="shared" si="25"/>
        <v>マコト</v>
      </c>
      <c r="R152">
        <f t="shared" si="26"/>
        <v>19</v>
      </c>
      <c r="S152" t="str">
        <f t="shared" si="27"/>
        <v>2003</v>
      </c>
      <c r="T152" t="str">
        <f t="shared" si="28"/>
        <v>0725</v>
      </c>
      <c r="U152" t="str">
        <f t="shared" si="29"/>
        <v>2003/07/25</v>
      </c>
      <c r="V152" t="str">
        <f t="shared" si="30"/>
        <v>岡山</v>
      </c>
      <c r="W152" t="str">
        <f t="shared" si="31"/>
        <v/>
      </c>
      <c r="X152" t="str">
        <f t="shared" si="32"/>
        <v>立命館大</v>
      </c>
    </row>
    <row r="153" spans="1:24" x14ac:dyDescent="0.55000000000000004">
      <c r="A153" s="7" t="s">
        <v>92</v>
      </c>
      <c r="B153" s="7">
        <v>152</v>
      </c>
      <c r="C153" s="7" t="s">
        <v>9158</v>
      </c>
      <c r="D153" s="7" t="s">
        <v>9159</v>
      </c>
      <c r="E153" s="7" t="s">
        <v>560</v>
      </c>
      <c r="F153" s="7" t="s">
        <v>550</v>
      </c>
      <c r="G153" s="7" t="s">
        <v>359</v>
      </c>
      <c r="H153" s="7" t="s">
        <v>551</v>
      </c>
      <c r="I153" s="7" t="s">
        <v>9160</v>
      </c>
      <c r="J153" s="7" t="s">
        <v>8965</v>
      </c>
      <c r="N153" t="str">
        <f t="shared" si="22"/>
        <v>柳井</v>
      </c>
      <c r="O153" t="str">
        <f t="shared" si="23"/>
        <v>綾音</v>
      </c>
      <c r="P153" t="str">
        <f t="shared" si="24"/>
        <v>ヤナイ</v>
      </c>
      <c r="Q153" t="str">
        <f t="shared" si="25"/>
        <v>アヤネ</v>
      </c>
      <c r="R153">
        <f t="shared" si="26"/>
        <v>19</v>
      </c>
      <c r="S153" t="str">
        <f t="shared" si="27"/>
        <v>2003</v>
      </c>
      <c r="T153" t="str">
        <f t="shared" si="28"/>
        <v>1224</v>
      </c>
      <c r="U153" t="str">
        <f t="shared" si="29"/>
        <v>2003/12/24</v>
      </c>
      <c r="V153" t="str">
        <f t="shared" si="30"/>
        <v>福岡</v>
      </c>
      <c r="W153" t="str">
        <f t="shared" si="31"/>
        <v/>
      </c>
      <c r="X153" t="str">
        <f t="shared" si="32"/>
        <v>立命館大</v>
      </c>
    </row>
    <row r="154" spans="1:24" x14ac:dyDescent="0.55000000000000004">
      <c r="A154" s="7" t="s">
        <v>92</v>
      </c>
      <c r="B154" s="7">
        <v>153</v>
      </c>
      <c r="C154" s="7" t="s">
        <v>9161</v>
      </c>
      <c r="D154" s="7" t="s">
        <v>9162</v>
      </c>
      <c r="E154" s="7" t="s">
        <v>6961</v>
      </c>
      <c r="F154" s="7" t="s">
        <v>550</v>
      </c>
      <c r="G154" s="7" t="s">
        <v>496</v>
      </c>
      <c r="H154" s="7" t="s">
        <v>551</v>
      </c>
      <c r="I154" s="7" t="s">
        <v>9163</v>
      </c>
      <c r="J154" s="7" t="s">
        <v>9164</v>
      </c>
      <c r="N154" t="str">
        <f t="shared" si="22"/>
        <v>外間</v>
      </c>
      <c r="O154" t="str">
        <f t="shared" si="23"/>
        <v>礼那</v>
      </c>
      <c r="P154" t="str">
        <f t="shared" si="24"/>
        <v>ソトマ</v>
      </c>
      <c r="Q154" t="str">
        <f t="shared" si="25"/>
        <v>レイナ</v>
      </c>
      <c r="R154">
        <f t="shared" si="26"/>
        <v>19</v>
      </c>
      <c r="S154" t="str">
        <f t="shared" si="27"/>
        <v>2003</v>
      </c>
      <c r="T154" t="str">
        <f t="shared" si="28"/>
        <v>0617</v>
      </c>
      <c r="U154" t="str">
        <f t="shared" si="29"/>
        <v>2003/06/17</v>
      </c>
      <c r="V154" t="str">
        <f t="shared" si="30"/>
        <v>東京</v>
      </c>
      <c r="W154" t="str">
        <f t="shared" si="31"/>
        <v/>
      </c>
      <c r="X154" t="str">
        <f t="shared" si="32"/>
        <v>立命館大</v>
      </c>
    </row>
    <row r="155" spans="1:24" x14ac:dyDescent="0.55000000000000004">
      <c r="A155" s="7" t="s">
        <v>92</v>
      </c>
      <c r="B155" s="7">
        <v>154</v>
      </c>
      <c r="C155" s="7" t="s">
        <v>9165</v>
      </c>
      <c r="D155" s="7" t="s">
        <v>9166</v>
      </c>
      <c r="E155" s="7" t="s">
        <v>4303</v>
      </c>
      <c r="F155" s="7" t="s">
        <v>550</v>
      </c>
      <c r="G155" s="7" t="s">
        <v>2577</v>
      </c>
      <c r="H155" s="7" t="s">
        <v>551</v>
      </c>
      <c r="I155" s="7" t="s">
        <v>3027</v>
      </c>
      <c r="J155" s="7" t="s">
        <v>9167</v>
      </c>
      <c r="N155" t="str">
        <f t="shared" si="22"/>
        <v>宮澤</v>
      </c>
      <c r="O155" t="str">
        <f t="shared" si="23"/>
        <v>実亜</v>
      </c>
      <c r="P155" t="str">
        <f t="shared" si="24"/>
        <v>ミヤザワ</v>
      </c>
      <c r="Q155" t="str">
        <f t="shared" si="25"/>
        <v>ミア</v>
      </c>
      <c r="R155">
        <f t="shared" si="26"/>
        <v>19</v>
      </c>
      <c r="S155" t="str">
        <f t="shared" si="27"/>
        <v>2003</v>
      </c>
      <c r="T155" t="str">
        <f t="shared" si="28"/>
        <v>1015</v>
      </c>
      <c r="U155" t="str">
        <f t="shared" si="29"/>
        <v>2003/10/15</v>
      </c>
      <c r="V155" t="str">
        <f t="shared" si="30"/>
        <v>長野</v>
      </c>
      <c r="W155" t="str">
        <f t="shared" si="31"/>
        <v/>
      </c>
      <c r="X155" t="str">
        <f t="shared" si="32"/>
        <v>立命館大</v>
      </c>
    </row>
    <row r="156" spans="1:24" x14ac:dyDescent="0.55000000000000004">
      <c r="A156" s="7" t="s">
        <v>1522</v>
      </c>
      <c r="B156" s="7">
        <v>155</v>
      </c>
      <c r="C156" s="7" t="s">
        <v>9168</v>
      </c>
      <c r="D156" s="7" t="s">
        <v>9169</v>
      </c>
      <c r="E156" s="7" t="s">
        <v>4396</v>
      </c>
      <c r="F156" s="7" t="s">
        <v>96</v>
      </c>
      <c r="G156" s="7" t="s">
        <v>121</v>
      </c>
      <c r="H156" s="7" t="s">
        <v>9170</v>
      </c>
      <c r="I156" s="7" t="s">
        <v>699</v>
      </c>
      <c r="J156" s="7" t="s">
        <v>8758</v>
      </c>
      <c r="N156" t="str">
        <f t="shared" si="22"/>
        <v>松本</v>
      </c>
      <c r="O156" t="str">
        <f t="shared" si="23"/>
        <v>真凛</v>
      </c>
      <c r="P156" t="str">
        <f t="shared" si="24"/>
        <v>マツモト</v>
      </c>
      <c r="Q156" t="str">
        <f t="shared" si="25"/>
        <v>マリン</v>
      </c>
      <c r="R156">
        <f t="shared" si="26"/>
        <v>22</v>
      </c>
      <c r="S156" t="str">
        <f t="shared" si="27"/>
        <v>2000</v>
      </c>
      <c r="T156" t="str">
        <f t="shared" si="28"/>
        <v>0517</v>
      </c>
      <c r="U156" t="str">
        <f t="shared" si="29"/>
        <v>2000/05/17</v>
      </c>
      <c r="V156" t="str">
        <f t="shared" si="30"/>
        <v>京都</v>
      </c>
      <c r="W156" t="str">
        <f t="shared" si="31"/>
        <v>00143713120</v>
      </c>
      <c r="X156" t="str">
        <f t="shared" si="32"/>
        <v>大阪体育大</v>
      </c>
    </row>
    <row r="157" spans="1:24" x14ac:dyDescent="0.55000000000000004">
      <c r="A157" s="7" t="s">
        <v>1522</v>
      </c>
      <c r="B157" s="7">
        <v>156</v>
      </c>
      <c r="C157" s="7" t="s">
        <v>9171</v>
      </c>
      <c r="D157" s="7" t="s">
        <v>9172</v>
      </c>
      <c r="E157" s="7" t="s">
        <v>9173</v>
      </c>
      <c r="F157" s="7" t="s">
        <v>96</v>
      </c>
      <c r="G157" s="7" t="s">
        <v>149</v>
      </c>
      <c r="H157" s="7" t="s">
        <v>9174</v>
      </c>
      <c r="I157" s="7" t="s">
        <v>2599</v>
      </c>
      <c r="J157" s="7" t="s">
        <v>9175</v>
      </c>
      <c r="N157" t="str">
        <f t="shared" si="22"/>
        <v>和田</v>
      </c>
      <c r="O157" t="str">
        <f t="shared" si="23"/>
        <v>真琉</v>
      </c>
      <c r="P157" t="str">
        <f t="shared" si="24"/>
        <v>ワダ</v>
      </c>
      <c r="Q157" t="str">
        <f t="shared" si="25"/>
        <v>マイル</v>
      </c>
      <c r="R157">
        <f t="shared" si="26"/>
        <v>22</v>
      </c>
      <c r="S157" t="str">
        <f t="shared" si="27"/>
        <v>2001</v>
      </c>
      <c r="T157" t="str">
        <f t="shared" si="28"/>
        <v>0116</v>
      </c>
      <c r="U157" t="str">
        <f t="shared" si="29"/>
        <v>2001/01/16</v>
      </c>
      <c r="V157" t="str">
        <f t="shared" si="30"/>
        <v>大阪</v>
      </c>
      <c r="W157" t="str">
        <f t="shared" si="31"/>
        <v>00143713524</v>
      </c>
      <c r="X157" t="str">
        <f t="shared" si="32"/>
        <v>大阪体育大</v>
      </c>
    </row>
    <row r="158" spans="1:24" x14ac:dyDescent="0.55000000000000004">
      <c r="A158" s="7" t="s">
        <v>1522</v>
      </c>
      <c r="B158" s="7">
        <v>157</v>
      </c>
      <c r="C158" s="7" t="s">
        <v>9176</v>
      </c>
      <c r="D158" s="7" t="s">
        <v>9177</v>
      </c>
      <c r="E158" s="7" t="s">
        <v>4953</v>
      </c>
      <c r="F158" s="7" t="s">
        <v>96</v>
      </c>
      <c r="G158" s="7" t="s">
        <v>898</v>
      </c>
      <c r="H158" s="7" t="s">
        <v>9178</v>
      </c>
      <c r="I158" s="7" t="s">
        <v>966</v>
      </c>
      <c r="J158" s="7" t="s">
        <v>9179</v>
      </c>
      <c r="N158" t="str">
        <f t="shared" si="22"/>
        <v>眞木</v>
      </c>
      <c r="O158" t="str">
        <f t="shared" si="23"/>
        <v>穂乃香</v>
      </c>
      <c r="P158" t="str">
        <f t="shared" si="24"/>
        <v>マキ</v>
      </c>
      <c r="Q158" t="str">
        <f t="shared" si="25"/>
        <v>ホノカ</v>
      </c>
      <c r="R158">
        <f t="shared" si="26"/>
        <v>22</v>
      </c>
      <c r="S158" t="str">
        <f t="shared" si="27"/>
        <v>2000</v>
      </c>
      <c r="T158" t="str">
        <f t="shared" si="28"/>
        <v>0424</v>
      </c>
      <c r="U158" t="str">
        <f t="shared" si="29"/>
        <v>2000/04/24</v>
      </c>
      <c r="V158" t="str">
        <f t="shared" si="30"/>
        <v>愛媛</v>
      </c>
      <c r="W158" t="str">
        <f t="shared" si="31"/>
        <v>00143713221</v>
      </c>
      <c r="X158" t="str">
        <f t="shared" si="32"/>
        <v>大阪体育大</v>
      </c>
    </row>
    <row r="159" spans="1:24" x14ac:dyDescent="0.55000000000000004">
      <c r="A159" s="7" t="s">
        <v>1522</v>
      </c>
      <c r="B159" s="7">
        <v>158</v>
      </c>
      <c r="C159" s="7" t="s">
        <v>9180</v>
      </c>
      <c r="D159" s="7" t="s">
        <v>9181</v>
      </c>
      <c r="E159" s="7" t="s">
        <v>761</v>
      </c>
      <c r="F159" s="7" t="s">
        <v>96</v>
      </c>
      <c r="G159" s="7" t="s">
        <v>149</v>
      </c>
      <c r="H159" s="7" t="s">
        <v>9182</v>
      </c>
      <c r="I159" s="7" t="s">
        <v>223</v>
      </c>
      <c r="J159" s="7" t="s">
        <v>6892</v>
      </c>
      <c r="N159" t="str">
        <f t="shared" si="22"/>
        <v>𠮷田　</v>
      </c>
      <c r="O159" t="str">
        <f t="shared" si="23"/>
        <v>優香</v>
      </c>
      <c r="P159" t="str">
        <f t="shared" si="24"/>
        <v>ヨシダ</v>
      </c>
      <c r="Q159" t="str">
        <f t="shared" si="25"/>
        <v>ユウカ</v>
      </c>
      <c r="R159">
        <f t="shared" si="26"/>
        <v>22</v>
      </c>
      <c r="S159" t="str">
        <f t="shared" si="27"/>
        <v>2000</v>
      </c>
      <c r="T159" t="str">
        <f t="shared" si="28"/>
        <v>1102</v>
      </c>
      <c r="U159" t="str">
        <f t="shared" si="29"/>
        <v>2000/11/02</v>
      </c>
      <c r="V159" t="str">
        <f t="shared" si="30"/>
        <v>大阪</v>
      </c>
      <c r="W159" t="str">
        <f t="shared" si="31"/>
        <v>00143713322</v>
      </c>
      <c r="X159" t="str">
        <f t="shared" si="32"/>
        <v>大阪体育大</v>
      </c>
    </row>
    <row r="160" spans="1:24" x14ac:dyDescent="0.55000000000000004">
      <c r="A160" s="7" t="s">
        <v>1522</v>
      </c>
      <c r="B160" s="7">
        <v>159</v>
      </c>
      <c r="C160" s="7" t="s">
        <v>9183</v>
      </c>
      <c r="D160" s="7" t="s">
        <v>7889</v>
      </c>
      <c r="E160" s="7" t="s">
        <v>1992</v>
      </c>
      <c r="F160" s="7" t="s">
        <v>96</v>
      </c>
      <c r="G160" s="7" t="s">
        <v>282</v>
      </c>
      <c r="H160" s="7" t="s">
        <v>9184</v>
      </c>
      <c r="I160" s="7" t="s">
        <v>1494</v>
      </c>
      <c r="J160" s="7" t="s">
        <v>7891</v>
      </c>
      <c r="N160" t="str">
        <f t="shared" si="22"/>
        <v>藤井</v>
      </c>
      <c r="O160" t="str">
        <f t="shared" si="23"/>
        <v>みのり</v>
      </c>
      <c r="P160" t="str">
        <f t="shared" si="24"/>
        <v>フジイ</v>
      </c>
      <c r="Q160" t="str">
        <f t="shared" si="25"/>
        <v>ミノリ</v>
      </c>
      <c r="R160">
        <f t="shared" si="26"/>
        <v>22</v>
      </c>
      <c r="S160" t="str">
        <f t="shared" si="27"/>
        <v>2000</v>
      </c>
      <c r="T160" t="str">
        <f t="shared" si="28"/>
        <v>1030</v>
      </c>
      <c r="U160" t="str">
        <f t="shared" si="29"/>
        <v>2000/10/30</v>
      </c>
      <c r="V160" t="str">
        <f t="shared" si="30"/>
        <v>山口</v>
      </c>
      <c r="W160" t="str">
        <f t="shared" si="31"/>
        <v>00143713423</v>
      </c>
      <c r="X160" t="str">
        <f t="shared" si="32"/>
        <v>大阪体育大</v>
      </c>
    </row>
    <row r="161" spans="1:24" x14ac:dyDescent="0.55000000000000004">
      <c r="A161" s="7" t="s">
        <v>1522</v>
      </c>
      <c r="B161" s="7">
        <v>160</v>
      </c>
      <c r="C161" s="7" t="s">
        <v>9185</v>
      </c>
      <c r="D161" s="7" t="s">
        <v>9186</v>
      </c>
      <c r="E161" s="7" t="s">
        <v>6226</v>
      </c>
      <c r="F161" s="7" t="s">
        <v>96</v>
      </c>
      <c r="G161" s="7" t="s">
        <v>149</v>
      </c>
      <c r="H161" s="7" t="s">
        <v>9187</v>
      </c>
      <c r="I161" s="7" t="s">
        <v>1635</v>
      </c>
      <c r="J161" s="7" t="s">
        <v>9188</v>
      </c>
      <c r="N161" t="str">
        <f t="shared" si="22"/>
        <v>中野</v>
      </c>
      <c r="O161" t="str">
        <f t="shared" si="23"/>
        <v>千菜津</v>
      </c>
      <c r="P161" t="str">
        <f t="shared" si="24"/>
        <v>ナカノ</v>
      </c>
      <c r="Q161" t="str">
        <f t="shared" si="25"/>
        <v>チナツ</v>
      </c>
      <c r="R161">
        <f t="shared" si="26"/>
        <v>22</v>
      </c>
      <c r="S161" t="str">
        <f t="shared" si="27"/>
        <v>2000</v>
      </c>
      <c r="T161" t="str">
        <f t="shared" si="28"/>
        <v>0618</v>
      </c>
      <c r="U161" t="str">
        <f t="shared" si="29"/>
        <v>2000/06/18</v>
      </c>
      <c r="V161" t="str">
        <f t="shared" si="30"/>
        <v>大阪</v>
      </c>
      <c r="W161" t="str">
        <f t="shared" si="31"/>
        <v>00143713625</v>
      </c>
      <c r="X161" t="str">
        <f t="shared" si="32"/>
        <v>大阪体育大</v>
      </c>
    </row>
    <row r="162" spans="1:24" x14ac:dyDescent="0.55000000000000004">
      <c r="A162" s="7" t="s">
        <v>1522</v>
      </c>
      <c r="B162" s="7">
        <v>161</v>
      </c>
      <c r="C162" s="7" t="s">
        <v>9189</v>
      </c>
      <c r="D162" s="7" t="s">
        <v>9190</v>
      </c>
      <c r="E162" s="7" t="s">
        <v>184</v>
      </c>
      <c r="F162" s="7" t="s">
        <v>96</v>
      </c>
      <c r="G162" s="7" t="s">
        <v>196</v>
      </c>
      <c r="H162" s="7" t="s">
        <v>9191</v>
      </c>
      <c r="I162" s="7" t="s">
        <v>1138</v>
      </c>
      <c r="J162" s="7" t="s">
        <v>6017</v>
      </c>
      <c r="N162" t="str">
        <f t="shared" si="22"/>
        <v>坂本</v>
      </c>
      <c r="O162" t="str">
        <f t="shared" si="23"/>
        <v>日和</v>
      </c>
      <c r="P162" t="str">
        <f t="shared" si="24"/>
        <v>サカモト</v>
      </c>
      <c r="Q162" t="str">
        <f t="shared" si="25"/>
        <v>ヒヨリ</v>
      </c>
      <c r="R162">
        <f t="shared" si="26"/>
        <v>22</v>
      </c>
      <c r="S162" t="str">
        <f t="shared" si="27"/>
        <v>2000</v>
      </c>
      <c r="T162" t="str">
        <f t="shared" si="28"/>
        <v>0828</v>
      </c>
      <c r="U162" t="str">
        <f t="shared" si="29"/>
        <v>2000/08/28</v>
      </c>
      <c r="V162" t="str">
        <f t="shared" si="30"/>
        <v>三重</v>
      </c>
      <c r="W162" t="str">
        <f t="shared" si="31"/>
        <v>00143713726</v>
      </c>
      <c r="X162" t="str">
        <f t="shared" si="32"/>
        <v>大阪体育大</v>
      </c>
    </row>
    <row r="163" spans="1:24" x14ac:dyDescent="0.55000000000000004">
      <c r="A163" s="7" t="s">
        <v>1522</v>
      </c>
      <c r="B163" s="7">
        <v>162</v>
      </c>
      <c r="C163" s="7" t="s">
        <v>9192</v>
      </c>
      <c r="D163" s="7" t="s">
        <v>9193</v>
      </c>
      <c r="E163" s="7" t="s">
        <v>9194</v>
      </c>
      <c r="F163" s="7" t="s">
        <v>96</v>
      </c>
      <c r="G163" s="7" t="s">
        <v>898</v>
      </c>
      <c r="H163" s="7" t="s">
        <v>9195</v>
      </c>
      <c r="I163" s="7" t="s">
        <v>556</v>
      </c>
      <c r="J163" s="7" t="s">
        <v>9196</v>
      </c>
      <c r="N163" t="str">
        <f t="shared" si="22"/>
        <v>渡部</v>
      </c>
      <c r="O163" t="str">
        <f t="shared" si="23"/>
        <v>舞</v>
      </c>
      <c r="P163" t="str">
        <f t="shared" si="24"/>
        <v>ワタナベ</v>
      </c>
      <c r="Q163" t="str">
        <f t="shared" si="25"/>
        <v>マイ</v>
      </c>
      <c r="R163">
        <f t="shared" si="26"/>
        <v>22</v>
      </c>
      <c r="S163" t="str">
        <f t="shared" si="27"/>
        <v>2000</v>
      </c>
      <c r="T163" t="str">
        <f t="shared" si="28"/>
        <v>1024</v>
      </c>
      <c r="U163" t="str">
        <f t="shared" si="29"/>
        <v>2000/10/24</v>
      </c>
      <c r="V163" t="str">
        <f t="shared" si="30"/>
        <v>愛媛</v>
      </c>
      <c r="W163" t="str">
        <f t="shared" si="31"/>
        <v>00143713827</v>
      </c>
      <c r="X163" t="str">
        <f t="shared" si="32"/>
        <v>大阪体育大</v>
      </c>
    </row>
    <row r="164" spans="1:24" x14ac:dyDescent="0.55000000000000004">
      <c r="A164" s="7" t="s">
        <v>1522</v>
      </c>
      <c r="B164" s="7">
        <v>163</v>
      </c>
      <c r="C164" s="7" t="s">
        <v>9197</v>
      </c>
      <c r="D164" s="7" t="s">
        <v>9198</v>
      </c>
      <c r="E164" s="7" t="s">
        <v>9199</v>
      </c>
      <c r="F164" s="7" t="s">
        <v>96</v>
      </c>
      <c r="G164" s="7" t="s">
        <v>255</v>
      </c>
      <c r="H164" s="7" t="s">
        <v>9200</v>
      </c>
      <c r="I164" s="7" t="s">
        <v>9201</v>
      </c>
      <c r="J164" s="7" t="s">
        <v>1705</v>
      </c>
      <c r="N164" t="str">
        <f t="shared" si="22"/>
        <v>雪岡</v>
      </c>
      <c r="O164" t="str">
        <f t="shared" si="23"/>
        <v>美咲</v>
      </c>
      <c r="P164" t="str">
        <f t="shared" si="24"/>
        <v>ユキオカ</v>
      </c>
      <c r="Q164" t="str">
        <f t="shared" si="25"/>
        <v>ミサキ</v>
      </c>
      <c r="R164">
        <f t="shared" si="26"/>
        <v>22</v>
      </c>
      <c r="S164" t="str">
        <f t="shared" si="27"/>
        <v>2000</v>
      </c>
      <c r="T164" t="str">
        <f t="shared" si="28"/>
        <v>0604</v>
      </c>
      <c r="U164" t="str">
        <f t="shared" si="29"/>
        <v>2000/06/04</v>
      </c>
      <c r="V164" t="str">
        <f t="shared" si="30"/>
        <v>広島</v>
      </c>
      <c r="W164" t="str">
        <f t="shared" si="31"/>
        <v>00143714020</v>
      </c>
      <c r="X164" t="str">
        <f t="shared" si="32"/>
        <v>大阪体育大</v>
      </c>
    </row>
    <row r="165" spans="1:24" x14ac:dyDescent="0.55000000000000004">
      <c r="A165" s="7" t="s">
        <v>1522</v>
      </c>
      <c r="B165" s="7">
        <v>164</v>
      </c>
      <c r="C165" s="7" t="s">
        <v>9202</v>
      </c>
      <c r="D165" s="7" t="s">
        <v>9203</v>
      </c>
      <c r="E165" s="7" t="s">
        <v>9204</v>
      </c>
      <c r="F165" s="7" t="s">
        <v>96</v>
      </c>
      <c r="G165" s="7" t="s">
        <v>365</v>
      </c>
      <c r="H165" s="7" t="s">
        <v>9205</v>
      </c>
      <c r="I165" s="7" t="s">
        <v>429</v>
      </c>
      <c r="J165" s="7" t="s">
        <v>9206</v>
      </c>
      <c r="N165" t="str">
        <f t="shared" si="22"/>
        <v>小林</v>
      </c>
      <c r="O165" t="str">
        <f t="shared" si="23"/>
        <v>鈴奈</v>
      </c>
      <c r="P165" t="str">
        <f t="shared" si="24"/>
        <v>コバヤシ</v>
      </c>
      <c r="Q165" t="str">
        <f t="shared" si="25"/>
        <v>スズナ</v>
      </c>
      <c r="R165">
        <f t="shared" si="26"/>
        <v>22</v>
      </c>
      <c r="S165" t="str">
        <f t="shared" si="27"/>
        <v>2000</v>
      </c>
      <c r="T165" t="str">
        <f t="shared" si="28"/>
        <v>0416</v>
      </c>
      <c r="U165" t="str">
        <f t="shared" si="29"/>
        <v>2000/04/16</v>
      </c>
      <c r="V165" t="str">
        <f t="shared" si="30"/>
        <v>鳥取</v>
      </c>
      <c r="W165" t="str">
        <f t="shared" si="31"/>
        <v>00143714121</v>
      </c>
      <c r="X165" t="str">
        <f t="shared" si="32"/>
        <v>大阪体育大</v>
      </c>
    </row>
    <row r="166" spans="1:24" x14ac:dyDescent="0.55000000000000004">
      <c r="A166" s="7" t="s">
        <v>1522</v>
      </c>
      <c r="B166" s="7">
        <v>165</v>
      </c>
      <c r="C166" s="7" t="s">
        <v>9207</v>
      </c>
      <c r="D166" s="7" t="s">
        <v>9208</v>
      </c>
      <c r="E166" s="7" t="s">
        <v>9209</v>
      </c>
      <c r="F166" s="7" t="s">
        <v>96</v>
      </c>
      <c r="G166" s="7" t="s">
        <v>97</v>
      </c>
      <c r="H166" s="7" t="s">
        <v>9210</v>
      </c>
      <c r="I166" s="7" t="s">
        <v>9211</v>
      </c>
      <c r="J166" s="7" t="s">
        <v>9212</v>
      </c>
      <c r="N166" t="str">
        <f t="shared" si="22"/>
        <v>稲越</v>
      </c>
      <c r="O166" t="str">
        <f t="shared" si="23"/>
        <v>真子</v>
      </c>
      <c r="P166" t="str">
        <f t="shared" si="24"/>
        <v>イナゴシ</v>
      </c>
      <c r="Q166" t="str">
        <f t="shared" si="25"/>
        <v>マコ</v>
      </c>
      <c r="R166">
        <f t="shared" si="26"/>
        <v>22</v>
      </c>
      <c r="S166" t="str">
        <f t="shared" si="27"/>
        <v>2000</v>
      </c>
      <c r="T166" t="str">
        <f t="shared" si="28"/>
        <v>0714</v>
      </c>
      <c r="U166" t="str">
        <f t="shared" si="29"/>
        <v>2000/07/14</v>
      </c>
      <c r="V166" t="str">
        <f t="shared" si="30"/>
        <v>岐阜</v>
      </c>
      <c r="W166" t="str">
        <f t="shared" si="31"/>
        <v>00143714222</v>
      </c>
      <c r="X166" t="str">
        <f t="shared" si="32"/>
        <v>大阪体育大</v>
      </c>
    </row>
    <row r="167" spans="1:24" x14ac:dyDescent="0.55000000000000004">
      <c r="A167" s="7" t="s">
        <v>1522</v>
      </c>
      <c r="B167" s="7">
        <v>166</v>
      </c>
      <c r="C167" s="7" t="s">
        <v>9213</v>
      </c>
      <c r="D167" s="7" t="s">
        <v>9214</v>
      </c>
      <c r="E167" s="7" t="s">
        <v>689</v>
      </c>
      <c r="F167" s="7" t="s">
        <v>96</v>
      </c>
      <c r="G167" s="7" t="s">
        <v>149</v>
      </c>
      <c r="H167" s="7" t="s">
        <v>9215</v>
      </c>
      <c r="I167" s="7" t="s">
        <v>9216</v>
      </c>
      <c r="J167" s="7" t="s">
        <v>6698</v>
      </c>
      <c r="N167" t="str">
        <f t="shared" si="22"/>
        <v>坂野</v>
      </c>
      <c r="O167" t="str">
        <f t="shared" si="23"/>
        <v>七海</v>
      </c>
      <c r="P167" t="str">
        <f t="shared" si="24"/>
        <v>サカノ</v>
      </c>
      <c r="Q167" t="str">
        <f t="shared" si="25"/>
        <v>ナナミ</v>
      </c>
      <c r="R167">
        <f t="shared" si="26"/>
        <v>22</v>
      </c>
      <c r="S167" t="str">
        <f t="shared" si="27"/>
        <v>2000</v>
      </c>
      <c r="T167" t="str">
        <f t="shared" si="28"/>
        <v>0428</v>
      </c>
      <c r="U167" t="str">
        <f t="shared" si="29"/>
        <v>2000/04/28</v>
      </c>
      <c r="V167" t="str">
        <f t="shared" si="30"/>
        <v>大阪</v>
      </c>
      <c r="W167" t="str">
        <f t="shared" si="31"/>
        <v>00143714323</v>
      </c>
      <c r="X167" t="str">
        <f t="shared" si="32"/>
        <v>大阪体育大</v>
      </c>
    </row>
    <row r="168" spans="1:24" x14ac:dyDescent="0.55000000000000004">
      <c r="A168" s="7" t="s">
        <v>1522</v>
      </c>
      <c r="B168" s="7">
        <v>167</v>
      </c>
      <c r="C168" s="7" t="s">
        <v>9217</v>
      </c>
      <c r="D168" s="7" t="s">
        <v>9218</v>
      </c>
      <c r="E168" s="7" t="s">
        <v>6015</v>
      </c>
      <c r="F168" s="7" t="s">
        <v>96</v>
      </c>
      <c r="G168" s="7" t="s">
        <v>149</v>
      </c>
      <c r="H168" s="7" t="s">
        <v>9219</v>
      </c>
      <c r="I168" s="7" t="s">
        <v>703</v>
      </c>
      <c r="J168" s="7" t="s">
        <v>8600</v>
      </c>
      <c r="N168" t="str">
        <f t="shared" si="22"/>
        <v>藤原</v>
      </c>
      <c r="O168" t="str">
        <f t="shared" si="23"/>
        <v>亜実</v>
      </c>
      <c r="P168" t="str">
        <f t="shared" si="24"/>
        <v>フジワラ</v>
      </c>
      <c r="Q168" t="str">
        <f t="shared" si="25"/>
        <v>アミ</v>
      </c>
      <c r="R168">
        <f t="shared" si="26"/>
        <v>22</v>
      </c>
      <c r="S168" t="str">
        <f t="shared" si="27"/>
        <v>2000</v>
      </c>
      <c r="T168" t="str">
        <f t="shared" si="28"/>
        <v>0426</v>
      </c>
      <c r="U168" t="str">
        <f t="shared" si="29"/>
        <v>2000/04/26</v>
      </c>
      <c r="V168" t="str">
        <f t="shared" si="30"/>
        <v>大阪</v>
      </c>
      <c r="W168" t="str">
        <f t="shared" si="31"/>
        <v>00143714424</v>
      </c>
      <c r="X168" t="str">
        <f t="shared" si="32"/>
        <v>大阪体育大</v>
      </c>
    </row>
    <row r="169" spans="1:24" x14ac:dyDescent="0.55000000000000004">
      <c r="A169" s="7" t="s">
        <v>1522</v>
      </c>
      <c r="B169" s="7">
        <v>168</v>
      </c>
      <c r="C169" s="7" t="s">
        <v>9220</v>
      </c>
      <c r="D169" s="7" t="s">
        <v>9221</v>
      </c>
      <c r="E169" s="7" t="s">
        <v>1333</v>
      </c>
      <c r="F169" s="7" t="s">
        <v>244</v>
      </c>
      <c r="G169" s="7" t="s">
        <v>149</v>
      </c>
      <c r="H169" s="7" t="s">
        <v>9222</v>
      </c>
      <c r="I169" s="7" t="s">
        <v>7527</v>
      </c>
      <c r="J169" s="7" t="s">
        <v>9223</v>
      </c>
      <c r="N169" t="str">
        <f t="shared" si="22"/>
        <v>吉野</v>
      </c>
      <c r="O169" t="str">
        <f t="shared" si="23"/>
        <v>仁美</v>
      </c>
      <c r="P169" t="str">
        <f t="shared" si="24"/>
        <v>ヨシノ</v>
      </c>
      <c r="Q169" t="str">
        <f t="shared" si="25"/>
        <v>ヒトミ</v>
      </c>
      <c r="R169">
        <f t="shared" si="26"/>
        <v>21</v>
      </c>
      <c r="S169" t="str">
        <f t="shared" si="27"/>
        <v>2001</v>
      </c>
      <c r="T169" t="str">
        <f t="shared" si="28"/>
        <v>1008</v>
      </c>
      <c r="U169" t="str">
        <f t="shared" si="29"/>
        <v>2001/10/08</v>
      </c>
      <c r="V169" t="str">
        <f t="shared" si="30"/>
        <v>大阪</v>
      </c>
      <c r="W169" t="str">
        <f t="shared" si="31"/>
        <v>00076802932</v>
      </c>
      <c r="X169" t="str">
        <f t="shared" si="32"/>
        <v>大阪体育大</v>
      </c>
    </row>
    <row r="170" spans="1:24" x14ac:dyDescent="0.55000000000000004">
      <c r="A170" s="7" t="s">
        <v>1522</v>
      </c>
      <c r="B170" s="7">
        <v>169</v>
      </c>
      <c r="C170" s="7" t="s">
        <v>9224</v>
      </c>
      <c r="D170" s="7" t="s">
        <v>9225</v>
      </c>
      <c r="E170" s="7" t="s">
        <v>1574</v>
      </c>
      <c r="F170" s="7" t="s">
        <v>96</v>
      </c>
      <c r="G170" s="7" t="s">
        <v>143</v>
      </c>
      <c r="H170" s="7" t="s">
        <v>9226</v>
      </c>
      <c r="I170" s="7" t="s">
        <v>6748</v>
      </c>
      <c r="J170" s="7" t="s">
        <v>9033</v>
      </c>
      <c r="N170" t="str">
        <f t="shared" si="22"/>
        <v>甲斐</v>
      </c>
      <c r="O170" t="str">
        <f t="shared" si="23"/>
        <v>美羽</v>
      </c>
      <c r="P170" t="str">
        <f t="shared" si="24"/>
        <v>カイ</v>
      </c>
      <c r="Q170" t="str">
        <f t="shared" si="25"/>
        <v>ミウ</v>
      </c>
      <c r="R170">
        <f t="shared" si="26"/>
        <v>22</v>
      </c>
      <c r="S170" t="str">
        <f t="shared" si="27"/>
        <v>2000</v>
      </c>
      <c r="T170" t="str">
        <f t="shared" si="28"/>
        <v>0626</v>
      </c>
      <c r="U170" t="str">
        <f t="shared" si="29"/>
        <v>2000/06/26</v>
      </c>
      <c r="V170" t="str">
        <f t="shared" si="30"/>
        <v>兵庫</v>
      </c>
      <c r="W170" t="str">
        <f t="shared" si="31"/>
        <v>00107224723</v>
      </c>
      <c r="X170" t="str">
        <f t="shared" si="32"/>
        <v>大阪体育大</v>
      </c>
    </row>
    <row r="171" spans="1:24" x14ac:dyDescent="0.55000000000000004">
      <c r="A171" s="7" t="s">
        <v>1522</v>
      </c>
      <c r="B171" s="7">
        <v>170</v>
      </c>
      <c r="C171" s="7" t="s">
        <v>9227</v>
      </c>
      <c r="D171" s="7" t="s">
        <v>9228</v>
      </c>
      <c r="E171" s="7" t="s">
        <v>2698</v>
      </c>
      <c r="F171" s="7" t="s">
        <v>244</v>
      </c>
      <c r="G171" s="7" t="s">
        <v>898</v>
      </c>
      <c r="H171" s="7" t="s">
        <v>9229</v>
      </c>
      <c r="I171" s="7" t="s">
        <v>9230</v>
      </c>
      <c r="J171" s="7" t="s">
        <v>8566</v>
      </c>
      <c r="N171" t="str">
        <f t="shared" si="22"/>
        <v>花山</v>
      </c>
      <c r="O171" t="str">
        <f t="shared" si="23"/>
        <v>桃香</v>
      </c>
      <c r="P171" t="str">
        <f t="shared" si="24"/>
        <v>ハナヤマ</v>
      </c>
      <c r="Q171" t="str">
        <f t="shared" si="25"/>
        <v>モモカ</v>
      </c>
      <c r="R171">
        <f t="shared" si="26"/>
        <v>21</v>
      </c>
      <c r="S171" t="str">
        <f t="shared" si="27"/>
        <v>2001</v>
      </c>
      <c r="T171" t="str">
        <f t="shared" si="28"/>
        <v>1210</v>
      </c>
      <c r="U171" t="str">
        <f t="shared" si="29"/>
        <v>2001/12/10</v>
      </c>
      <c r="V171" t="str">
        <f t="shared" si="30"/>
        <v>愛媛</v>
      </c>
      <c r="W171" t="str">
        <f t="shared" si="31"/>
        <v>00080291222</v>
      </c>
      <c r="X171" t="str">
        <f t="shared" si="32"/>
        <v>大阪体育大</v>
      </c>
    </row>
    <row r="172" spans="1:24" x14ac:dyDescent="0.55000000000000004">
      <c r="A172" s="7" t="s">
        <v>1522</v>
      </c>
      <c r="B172" s="7">
        <v>171</v>
      </c>
      <c r="C172" s="7" t="s">
        <v>9231</v>
      </c>
      <c r="D172" s="7" t="s">
        <v>9232</v>
      </c>
      <c r="E172" s="7" t="s">
        <v>3485</v>
      </c>
      <c r="F172" s="7" t="s">
        <v>244</v>
      </c>
      <c r="G172" s="7" t="s">
        <v>149</v>
      </c>
      <c r="H172" s="7" t="s">
        <v>9233</v>
      </c>
      <c r="I172" s="7" t="s">
        <v>2277</v>
      </c>
      <c r="J172" s="7" t="s">
        <v>9234</v>
      </c>
      <c r="N172" t="str">
        <f t="shared" si="22"/>
        <v>宮本</v>
      </c>
      <c r="O172" t="str">
        <f t="shared" si="23"/>
        <v>奈美夏</v>
      </c>
      <c r="P172" t="str">
        <f t="shared" si="24"/>
        <v>ミヤモト</v>
      </c>
      <c r="Q172" t="str">
        <f t="shared" si="25"/>
        <v>ナミカ</v>
      </c>
      <c r="R172">
        <f t="shared" si="26"/>
        <v>21</v>
      </c>
      <c r="S172" t="str">
        <f t="shared" si="27"/>
        <v>2001</v>
      </c>
      <c r="T172" t="str">
        <f t="shared" si="28"/>
        <v>0901</v>
      </c>
      <c r="U172" t="str">
        <f t="shared" si="29"/>
        <v>2001/09/01</v>
      </c>
      <c r="V172" t="str">
        <f t="shared" si="30"/>
        <v>大阪</v>
      </c>
      <c r="W172" t="str">
        <f t="shared" si="31"/>
        <v>00077361226</v>
      </c>
      <c r="X172" t="str">
        <f t="shared" si="32"/>
        <v>大阪体育大</v>
      </c>
    </row>
    <row r="173" spans="1:24" x14ac:dyDescent="0.55000000000000004">
      <c r="A173" s="7" t="s">
        <v>1522</v>
      </c>
      <c r="B173" s="7">
        <v>172</v>
      </c>
      <c r="C173" s="7" t="s">
        <v>9235</v>
      </c>
      <c r="D173" s="7" t="s">
        <v>9236</v>
      </c>
      <c r="E173" s="7" t="s">
        <v>249</v>
      </c>
      <c r="F173" s="7" t="s">
        <v>244</v>
      </c>
      <c r="G173" s="7" t="s">
        <v>149</v>
      </c>
      <c r="H173" s="7" t="s">
        <v>9237</v>
      </c>
      <c r="I173" s="7" t="s">
        <v>185</v>
      </c>
      <c r="J173" s="7" t="s">
        <v>9238</v>
      </c>
      <c r="N173" t="str">
        <f t="shared" si="22"/>
        <v>山下</v>
      </c>
      <c r="O173" t="str">
        <f t="shared" si="23"/>
        <v>柚月</v>
      </c>
      <c r="P173" t="str">
        <f t="shared" si="24"/>
        <v>ヤマシタ</v>
      </c>
      <c r="Q173" t="str">
        <f t="shared" si="25"/>
        <v>ユヅキ</v>
      </c>
      <c r="R173">
        <f t="shared" si="26"/>
        <v>21</v>
      </c>
      <c r="S173" t="str">
        <f t="shared" si="27"/>
        <v>2001</v>
      </c>
      <c r="T173" t="str">
        <f t="shared" si="28"/>
        <v>1216</v>
      </c>
      <c r="U173" t="str">
        <f t="shared" si="29"/>
        <v>2001/12/16</v>
      </c>
      <c r="V173" t="str">
        <f t="shared" si="30"/>
        <v>大阪</v>
      </c>
      <c r="W173" t="str">
        <f t="shared" si="31"/>
        <v>00077599946</v>
      </c>
      <c r="X173" t="str">
        <f t="shared" si="32"/>
        <v>大阪体育大</v>
      </c>
    </row>
    <row r="174" spans="1:24" x14ac:dyDescent="0.55000000000000004">
      <c r="A174" s="7" t="s">
        <v>1522</v>
      </c>
      <c r="B174" s="7">
        <v>173</v>
      </c>
      <c r="C174" s="7" t="s">
        <v>9239</v>
      </c>
      <c r="D174" s="7" t="s">
        <v>9240</v>
      </c>
      <c r="E174" s="7" t="s">
        <v>7068</v>
      </c>
      <c r="F174" s="7" t="s">
        <v>244</v>
      </c>
      <c r="G174" s="7" t="s">
        <v>98</v>
      </c>
      <c r="H174" s="7" t="s">
        <v>9241</v>
      </c>
      <c r="I174" s="7" t="s">
        <v>4569</v>
      </c>
      <c r="J174" s="7" t="s">
        <v>1950</v>
      </c>
      <c r="N174" t="str">
        <f t="shared" si="22"/>
        <v>川村</v>
      </c>
      <c r="O174" t="str">
        <f t="shared" si="23"/>
        <v>ひかる</v>
      </c>
      <c r="P174" t="str">
        <f t="shared" si="24"/>
        <v>カワムラ</v>
      </c>
      <c r="Q174" t="str">
        <f t="shared" si="25"/>
        <v>ヒカル</v>
      </c>
      <c r="R174">
        <f t="shared" si="26"/>
        <v>21</v>
      </c>
      <c r="S174" t="str">
        <f t="shared" si="27"/>
        <v>2001</v>
      </c>
      <c r="T174" t="str">
        <f t="shared" si="28"/>
        <v>0907</v>
      </c>
      <c r="U174" t="str">
        <f t="shared" si="29"/>
        <v>2001/09/07</v>
      </c>
      <c r="V174" t="str">
        <f t="shared" si="30"/>
        <v>滋賀</v>
      </c>
      <c r="W174" t="str">
        <f t="shared" si="31"/>
        <v>00095945537</v>
      </c>
      <c r="X174" t="str">
        <f t="shared" si="32"/>
        <v>大阪体育大</v>
      </c>
    </row>
    <row r="175" spans="1:24" x14ac:dyDescent="0.55000000000000004">
      <c r="A175" s="7" t="s">
        <v>1522</v>
      </c>
      <c r="B175" s="7">
        <v>174</v>
      </c>
      <c r="C175" s="7" t="s">
        <v>9242</v>
      </c>
      <c r="D175" s="7" t="s">
        <v>9243</v>
      </c>
      <c r="E175" s="7" t="s">
        <v>9244</v>
      </c>
      <c r="F175" s="7" t="s">
        <v>244</v>
      </c>
      <c r="G175" s="7" t="s">
        <v>109</v>
      </c>
      <c r="H175" s="7" t="s">
        <v>9245</v>
      </c>
      <c r="I175" s="7" t="s">
        <v>731</v>
      </c>
      <c r="J175" s="7" t="s">
        <v>8799</v>
      </c>
      <c r="N175" t="str">
        <f t="shared" si="22"/>
        <v>岩本</v>
      </c>
      <c r="O175" t="str">
        <f t="shared" si="23"/>
        <v>真波</v>
      </c>
      <c r="P175" t="str">
        <f t="shared" si="24"/>
        <v>イワモト</v>
      </c>
      <c r="Q175" t="str">
        <f t="shared" si="25"/>
        <v>マナミ</v>
      </c>
      <c r="R175">
        <f t="shared" si="26"/>
        <v>21</v>
      </c>
      <c r="S175" t="str">
        <f t="shared" si="27"/>
        <v>2001</v>
      </c>
      <c r="T175" t="str">
        <f t="shared" si="28"/>
        <v>0812</v>
      </c>
      <c r="U175" t="str">
        <f t="shared" si="29"/>
        <v>2001/08/12</v>
      </c>
      <c r="V175" t="str">
        <f t="shared" si="30"/>
        <v>奈良</v>
      </c>
      <c r="W175" t="str">
        <f t="shared" si="31"/>
        <v>00078769138</v>
      </c>
      <c r="X175" t="str">
        <f t="shared" si="32"/>
        <v>大阪体育大</v>
      </c>
    </row>
    <row r="176" spans="1:24" x14ac:dyDescent="0.55000000000000004">
      <c r="A176" s="7" t="s">
        <v>1522</v>
      </c>
      <c r="B176" s="7">
        <v>175</v>
      </c>
      <c r="C176" s="7" t="s">
        <v>9246</v>
      </c>
      <c r="D176" s="7" t="s">
        <v>9247</v>
      </c>
      <c r="E176" s="7" t="s">
        <v>3596</v>
      </c>
      <c r="F176" s="7" t="s">
        <v>244</v>
      </c>
      <c r="G176" s="7" t="s">
        <v>149</v>
      </c>
      <c r="H176" s="7" t="s">
        <v>9248</v>
      </c>
      <c r="I176" s="7" t="s">
        <v>1198</v>
      </c>
      <c r="J176" s="7" t="s">
        <v>9249</v>
      </c>
      <c r="N176" t="str">
        <f t="shared" si="22"/>
        <v>原</v>
      </c>
      <c r="O176" t="str">
        <f t="shared" si="23"/>
        <v>華澄</v>
      </c>
      <c r="P176" t="str">
        <f t="shared" si="24"/>
        <v>ハラ</v>
      </c>
      <c r="Q176" t="str">
        <f t="shared" si="25"/>
        <v>カスミ</v>
      </c>
      <c r="R176">
        <f t="shared" si="26"/>
        <v>21</v>
      </c>
      <c r="S176" t="str">
        <f t="shared" si="27"/>
        <v>2001</v>
      </c>
      <c r="T176" t="str">
        <f t="shared" si="28"/>
        <v>0521</v>
      </c>
      <c r="U176" t="str">
        <f t="shared" si="29"/>
        <v>2001/05/21</v>
      </c>
      <c r="V176" t="str">
        <f t="shared" si="30"/>
        <v>大阪</v>
      </c>
      <c r="W176" t="str">
        <f t="shared" si="31"/>
        <v>00077497741</v>
      </c>
      <c r="X176" t="str">
        <f t="shared" si="32"/>
        <v>大阪体育大</v>
      </c>
    </row>
    <row r="177" spans="1:24" x14ac:dyDescent="0.55000000000000004">
      <c r="A177" s="7" t="s">
        <v>1522</v>
      </c>
      <c r="B177" s="7">
        <v>176</v>
      </c>
      <c r="C177" s="7" t="s">
        <v>9250</v>
      </c>
      <c r="D177" s="7" t="s">
        <v>9251</v>
      </c>
      <c r="E177" s="7" t="s">
        <v>5666</v>
      </c>
      <c r="F177" s="7" t="s">
        <v>244</v>
      </c>
      <c r="G177" s="7" t="s">
        <v>109</v>
      </c>
      <c r="H177" s="7" t="s">
        <v>9252</v>
      </c>
      <c r="I177" s="7" t="s">
        <v>180</v>
      </c>
      <c r="J177" s="7" t="s">
        <v>8728</v>
      </c>
      <c r="N177" t="str">
        <f t="shared" si="22"/>
        <v>五十川</v>
      </c>
      <c r="O177" t="str">
        <f t="shared" si="23"/>
        <v>利心</v>
      </c>
      <c r="P177" t="str">
        <f t="shared" si="24"/>
        <v>イソガワ</v>
      </c>
      <c r="Q177" t="str">
        <f t="shared" si="25"/>
        <v>リコ</v>
      </c>
      <c r="R177">
        <f t="shared" si="26"/>
        <v>21</v>
      </c>
      <c r="S177" t="str">
        <f t="shared" si="27"/>
        <v>2001</v>
      </c>
      <c r="T177" t="str">
        <f t="shared" si="28"/>
        <v>0613</v>
      </c>
      <c r="U177" t="str">
        <f t="shared" si="29"/>
        <v>2001/06/13</v>
      </c>
      <c r="V177" t="str">
        <f t="shared" si="30"/>
        <v>奈良</v>
      </c>
      <c r="W177" t="str">
        <f t="shared" si="31"/>
        <v>00084087431</v>
      </c>
      <c r="X177" t="str">
        <f t="shared" si="32"/>
        <v>大阪体育大</v>
      </c>
    </row>
    <row r="178" spans="1:24" x14ac:dyDescent="0.55000000000000004">
      <c r="A178" s="7" t="s">
        <v>1522</v>
      </c>
      <c r="B178" s="7">
        <v>177</v>
      </c>
      <c r="C178" s="7" t="s">
        <v>9253</v>
      </c>
      <c r="D178" s="7" t="s">
        <v>9254</v>
      </c>
      <c r="E178" s="7" t="s">
        <v>9047</v>
      </c>
      <c r="F178" s="7" t="s">
        <v>244</v>
      </c>
      <c r="G178" s="7" t="s">
        <v>149</v>
      </c>
      <c r="H178" s="7" t="s">
        <v>9255</v>
      </c>
      <c r="I178" s="7" t="s">
        <v>2363</v>
      </c>
      <c r="J178" s="7" t="s">
        <v>9256</v>
      </c>
      <c r="N178" t="str">
        <f t="shared" si="22"/>
        <v>竹谷</v>
      </c>
      <c r="O178" t="str">
        <f t="shared" si="23"/>
        <v>陸</v>
      </c>
      <c r="P178" t="str">
        <f t="shared" si="24"/>
        <v>タケタニ</v>
      </c>
      <c r="Q178" t="str">
        <f t="shared" si="25"/>
        <v>ムツミ</v>
      </c>
      <c r="R178">
        <f t="shared" si="26"/>
        <v>21</v>
      </c>
      <c r="S178" t="str">
        <f t="shared" si="27"/>
        <v>2002</v>
      </c>
      <c r="T178" t="str">
        <f t="shared" si="28"/>
        <v>0124</v>
      </c>
      <c r="U178" t="str">
        <f t="shared" si="29"/>
        <v>2002/01/24</v>
      </c>
      <c r="V178" t="str">
        <f t="shared" si="30"/>
        <v>大阪</v>
      </c>
      <c r="W178" t="str">
        <f t="shared" si="31"/>
        <v>00074144525</v>
      </c>
      <c r="X178" t="str">
        <f t="shared" si="32"/>
        <v>大阪体育大</v>
      </c>
    </row>
    <row r="179" spans="1:24" x14ac:dyDescent="0.55000000000000004">
      <c r="A179" s="7" t="s">
        <v>1522</v>
      </c>
      <c r="B179" s="7">
        <v>178</v>
      </c>
      <c r="C179" s="7" t="s">
        <v>9257</v>
      </c>
      <c r="D179" s="7" t="s">
        <v>9258</v>
      </c>
      <c r="E179" s="7" t="s">
        <v>4971</v>
      </c>
      <c r="F179" s="7" t="s">
        <v>244</v>
      </c>
      <c r="G179" s="7" t="s">
        <v>149</v>
      </c>
      <c r="H179" s="7" t="s">
        <v>9259</v>
      </c>
      <c r="I179" s="7" t="s">
        <v>7778</v>
      </c>
      <c r="J179" s="7" t="s">
        <v>8965</v>
      </c>
      <c r="N179" t="str">
        <f t="shared" si="22"/>
        <v>中瀬</v>
      </c>
      <c r="O179" t="str">
        <f t="shared" si="23"/>
        <v>綺音</v>
      </c>
      <c r="P179" t="str">
        <f t="shared" si="24"/>
        <v>ナカセ</v>
      </c>
      <c r="Q179" t="str">
        <f t="shared" si="25"/>
        <v>アヤネ</v>
      </c>
      <c r="R179">
        <f t="shared" si="26"/>
        <v>21</v>
      </c>
      <c r="S179" t="str">
        <f t="shared" si="27"/>
        <v>2001</v>
      </c>
      <c r="T179" t="str">
        <f t="shared" si="28"/>
        <v>1227</v>
      </c>
      <c r="U179" t="str">
        <f t="shared" si="29"/>
        <v>2001/12/27</v>
      </c>
      <c r="V179" t="str">
        <f t="shared" si="30"/>
        <v>大阪</v>
      </c>
      <c r="W179" t="str">
        <f t="shared" si="31"/>
        <v>00076893740</v>
      </c>
      <c r="X179" t="str">
        <f t="shared" si="32"/>
        <v>大阪体育大</v>
      </c>
    </row>
    <row r="180" spans="1:24" x14ac:dyDescent="0.55000000000000004">
      <c r="A180" s="7" t="s">
        <v>1522</v>
      </c>
      <c r="B180" s="7">
        <v>179</v>
      </c>
      <c r="C180" s="7" t="s">
        <v>9260</v>
      </c>
      <c r="D180" s="7" t="s">
        <v>9261</v>
      </c>
      <c r="E180" s="7" t="s">
        <v>9262</v>
      </c>
      <c r="F180" s="7" t="s">
        <v>244</v>
      </c>
      <c r="G180" s="7" t="s">
        <v>149</v>
      </c>
      <c r="H180" s="7" t="s">
        <v>9263</v>
      </c>
      <c r="I180" s="7" t="s">
        <v>497</v>
      </c>
      <c r="J180" s="7" t="s">
        <v>9264</v>
      </c>
      <c r="N180" t="str">
        <f t="shared" si="22"/>
        <v>山本</v>
      </c>
      <c r="O180" t="str">
        <f t="shared" si="23"/>
        <v>佳奈</v>
      </c>
      <c r="P180" t="str">
        <f t="shared" si="24"/>
        <v>ヤマモト</v>
      </c>
      <c r="Q180" t="str">
        <f t="shared" si="25"/>
        <v>カナ</v>
      </c>
      <c r="R180">
        <f t="shared" si="26"/>
        <v>21</v>
      </c>
      <c r="S180" t="str">
        <f t="shared" si="27"/>
        <v>2002</v>
      </c>
      <c r="T180" t="str">
        <f t="shared" si="28"/>
        <v>0114</v>
      </c>
      <c r="U180" t="str">
        <f t="shared" si="29"/>
        <v>2002/01/14</v>
      </c>
      <c r="V180" t="str">
        <f t="shared" si="30"/>
        <v>大阪</v>
      </c>
      <c r="W180" t="str">
        <f t="shared" si="31"/>
        <v>00093461124</v>
      </c>
      <c r="X180" t="str">
        <f t="shared" si="32"/>
        <v>大阪体育大</v>
      </c>
    </row>
    <row r="181" spans="1:24" x14ac:dyDescent="0.55000000000000004">
      <c r="A181" s="7" t="s">
        <v>1522</v>
      </c>
      <c r="B181" s="7">
        <v>180</v>
      </c>
      <c r="C181" s="7" t="s">
        <v>9265</v>
      </c>
      <c r="D181" s="7" t="s">
        <v>9266</v>
      </c>
      <c r="E181" s="7" t="s">
        <v>4858</v>
      </c>
      <c r="F181" s="7" t="s">
        <v>244</v>
      </c>
      <c r="G181" s="7" t="s">
        <v>143</v>
      </c>
      <c r="H181" s="7" t="s">
        <v>9267</v>
      </c>
      <c r="I181" s="7" t="s">
        <v>1704</v>
      </c>
      <c r="J181" s="7" t="s">
        <v>9268</v>
      </c>
      <c r="N181" t="str">
        <f t="shared" si="22"/>
        <v>西田</v>
      </c>
      <c r="O181" t="str">
        <f t="shared" si="23"/>
        <v>澪可</v>
      </c>
      <c r="P181" t="str">
        <f t="shared" si="24"/>
        <v>ニシダ</v>
      </c>
      <c r="Q181" t="str">
        <f t="shared" si="25"/>
        <v>レイカ</v>
      </c>
      <c r="R181">
        <f t="shared" si="26"/>
        <v>21</v>
      </c>
      <c r="S181" t="str">
        <f t="shared" si="27"/>
        <v>2002</v>
      </c>
      <c r="T181" t="str">
        <f t="shared" si="28"/>
        <v>0102</v>
      </c>
      <c r="U181" t="str">
        <f t="shared" si="29"/>
        <v>2002/01/02</v>
      </c>
      <c r="V181" t="str">
        <f t="shared" si="30"/>
        <v>兵庫</v>
      </c>
      <c r="W181" t="str">
        <f t="shared" si="31"/>
        <v>00075921731</v>
      </c>
      <c r="X181" t="str">
        <f t="shared" si="32"/>
        <v>大阪体育大</v>
      </c>
    </row>
    <row r="182" spans="1:24" x14ac:dyDescent="0.55000000000000004">
      <c r="A182" s="7" t="s">
        <v>1522</v>
      </c>
      <c r="B182" s="7">
        <v>181</v>
      </c>
      <c r="C182" s="7" t="s">
        <v>9269</v>
      </c>
      <c r="D182" s="7" t="s">
        <v>9270</v>
      </c>
      <c r="E182" s="7" t="s">
        <v>4364</v>
      </c>
      <c r="F182" s="7" t="s">
        <v>455</v>
      </c>
      <c r="G182" s="7" t="s">
        <v>149</v>
      </c>
      <c r="H182" s="7" t="s">
        <v>9271</v>
      </c>
      <c r="I182" s="7" t="s">
        <v>9272</v>
      </c>
      <c r="J182" s="7" t="s">
        <v>9273</v>
      </c>
      <c r="N182" t="str">
        <f t="shared" si="22"/>
        <v>岐部</v>
      </c>
      <c r="O182" t="str">
        <f t="shared" si="23"/>
        <v>あみか</v>
      </c>
      <c r="P182" t="str">
        <f t="shared" si="24"/>
        <v>キベ</v>
      </c>
      <c r="Q182" t="str">
        <f t="shared" si="25"/>
        <v>アミカ</v>
      </c>
      <c r="R182">
        <f t="shared" si="26"/>
        <v>20</v>
      </c>
      <c r="S182" t="str">
        <f t="shared" si="27"/>
        <v>2002</v>
      </c>
      <c r="T182" t="str">
        <f t="shared" si="28"/>
        <v>0729</v>
      </c>
      <c r="U182" t="str">
        <f t="shared" si="29"/>
        <v>2002/07/29</v>
      </c>
      <c r="V182" t="str">
        <f t="shared" si="30"/>
        <v>大阪</v>
      </c>
      <c r="W182" t="str">
        <f t="shared" si="31"/>
        <v>00091167529</v>
      </c>
      <c r="X182" t="str">
        <f t="shared" si="32"/>
        <v>大阪体育大</v>
      </c>
    </row>
    <row r="183" spans="1:24" x14ac:dyDescent="0.55000000000000004">
      <c r="A183" s="7" t="s">
        <v>1522</v>
      </c>
      <c r="B183" s="7">
        <v>182</v>
      </c>
      <c r="C183" s="7" t="s">
        <v>9274</v>
      </c>
      <c r="D183" s="7" t="s">
        <v>9275</v>
      </c>
      <c r="E183" s="7" t="s">
        <v>1894</v>
      </c>
      <c r="F183" s="7" t="s">
        <v>455</v>
      </c>
      <c r="G183" s="7" t="s">
        <v>1220</v>
      </c>
      <c r="H183" s="7" t="s">
        <v>551</v>
      </c>
      <c r="I183" s="7" t="s">
        <v>7292</v>
      </c>
      <c r="J183" s="7" t="s">
        <v>1705</v>
      </c>
      <c r="N183" t="str">
        <f t="shared" si="22"/>
        <v>田渕</v>
      </c>
      <c r="O183" t="str">
        <f t="shared" si="23"/>
        <v>美沙紀</v>
      </c>
      <c r="P183" t="str">
        <f t="shared" si="24"/>
        <v>タブチ</v>
      </c>
      <c r="Q183" t="str">
        <f t="shared" si="25"/>
        <v>ミサキ</v>
      </c>
      <c r="R183">
        <f t="shared" si="26"/>
        <v>20</v>
      </c>
      <c r="S183" t="str">
        <f t="shared" si="27"/>
        <v>2002</v>
      </c>
      <c r="T183" t="str">
        <f t="shared" si="28"/>
        <v>1118</v>
      </c>
      <c r="U183" t="str">
        <f t="shared" si="29"/>
        <v>2002/11/18</v>
      </c>
      <c r="V183" t="str">
        <f t="shared" si="30"/>
        <v>和歌山</v>
      </c>
      <c r="W183" t="str">
        <f t="shared" si="31"/>
        <v/>
      </c>
      <c r="X183" t="str">
        <f t="shared" si="32"/>
        <v>大阪体育大</v>
      </c>
    </row>
    <row r="184" spans="1:24" x14ac:dyDescent="0.55000000000000004">
      <c r="A184" s="7" t="s">
        <v>1522</v>
      </c>
      <c r="B184" s="7">
        <v>183</v>
      </c>
      <c r="C184" s="7" t="s">
        <v>9276</v>
      </c>
      <c r="D184" s="7" t="s">
        <v>9277</v>
      </c>
      <c r="E184" s="7" t="s">
        <v>2488</v>
      </c>
      <c r="F184" s="7" t="s">
        <v>455</v>
      </c>
      <c r="G184" s="7" t="s">
        <v>156</v>
      </c>
      <c r="H184" s="7" t="s">
        <v>9278</v>
      </c>
      <c r="I184" s="7" t="s">
        <v>202</v>
      </c>
      <c r="J184" s="7" t="s">
        <v>9279</v>
      </c>
      <c r="N184" t="str">
        <f t="shared" si="22"/>
        <v>森田</v>
      </c>
      <c r="O184" t="str">
        <f t="shared" si="23"/>
        <v>音羽</v>
      </c>
      <c r="P184" t="str">
        <f t="shared" si="24"/>
        <v>モリタ</v>
      </c>
      <c r="Q184" t="str">
        <f t="shared" si="25"/>
        <v>オトハ</v>
      </c>
      <c r="R184" t="str">
        <f t="shared" si="26"/>
        <v>19</v>
      </c>
      <c r="S184" t="str">
        <f t="shared" si="27"/>
        <v>2003</v>
      </c>
      <c r="T184" t="str">
        <f t="shared" si="28"/>
        <v>0202</v>
      </c>
      <c r="U184" t="str">
        <f t="shared" si="29"/>
        <v>2003/02/02</v>
      </c>
      <c r="V184" t="str">
        <f t="shared" si="30"/>
        <v>静岡</v>
      </c>
      <c r="W184" t="str">
        <f t="shared" si="31"/>
        <v>00088825637</v>
      </c>
      <c r="X184" t="str">
        <f t="shared" si="32"/>
        <v>大阪体育大</v>
      </c>
    </row>
    <row r="185" spans="1:24" x14ac:dyDescent="0.55000000000000004">
      <c r="A185" s="7" t="s">
        <v>1522</v>
      </c>
      <c r="B185" s="7">
        <v>184</v>
      </c>
      <c r="C185" s="7" t="s">
        <v>9280</v>
      </c>
      <c r="D185" s="7" t="s">
        <v>9281</v>
      </c>
      <c r="E185" s="7" t="s">
        <v>464</v>
      </c>
      <c r="F185" s="7" t="s">
        <v>455</v>
      </c>
      <c r="G185" s="7" t="s">
        <v>1220</v>
      </c>
      <c r="H185" s="7" t="s">
        <v>9282</v>
      </c>
      <c r="I185" s="7" t="s">
        <v>9283</v>
      </c>
      <c r="J185" s="7" t="s">
        <v>3895</v>
      </c>
      <c r="N185" t="str">
        <f t="shared" si="22"/>
        <v>青海</v>
      </c>
      <c r="O185" t="str">
        <f t="shared" si="23"/>
        <v>夢生</v>
      </c>
      <c r="P185" t="str">
        <f t="shared" si="24"/>
        <v>アオイ</v>
      </c>
      <c r="Q185" t="str">
        <f t="shared" si="25"/>
        <v>ユイ</v>
      </c>
      <c r="R185">
        <f t="shared" si="26"/>
        <v>20</v>
      </c>
      <c r="S185" t="str">
        <f t="shared" si="27"/>
        <v>2002</v>
      </c>
      <c r="T185" t="str">
        <f t="shared" si="28"/>
        <v>0902</v>
      </c>
      <c r="U185" t="str">
        <f t="shared" si="29"/>
        <v>2002/09/02</v>
      </c>
      <c r="V185" t="str">
        <f t="shared" si="30"/>
        <v>和歌山</v>
      </c>
      <c r="W185" t="str">
        <f t="shared" si="31"/>
        <v>00156118022</v>
      </c>
      <c r="X185" t="str">
        <f t="shared" si="32"/>
        <v>大阪体育大</v>
      </c>
    </row>
    <row r="186" spans="1:24" x14ac:dyDescent="0.55000000000000004">
      <c r="A186" s="7" t="s">
        <v>1522</v>
      </c>
      <c r="B186" s="7">
        <v>185</v>
      </c>
      <c r="C186" s="7" t="s">
        <v>9284</v>
      </c>
      <c r="D186" s="7" t="s">
        <v>9285</v>
      </c>
      <c r="E186" s="7" t="s">
        <v>9286</v>
      </c>
      <c r="F186" s="7" t="s">
        <v>455</v>
      </c>
      <c r="G186" s="7" t="s">
        <v>149</v>
      </c>
      <c r="H186" s="7" t="s">
        <v>9287</v>
      </c>
      <c r="I186" s="7" t="s">
        <v>1534</v>
      </c>
      <c r="J186" s="7" t="s">
        <v>9288</v>
      </c>
      <c r="N186" t="str">
        <f t="shared" si="22"/>
        <v>津田</v>
      </c>
      <c r="O186" t="str">
        <f t="shared" si="23"/>
        <v>明翔</v>
      </c>
      <c r="P186" t="str">
        <f t="shared" si="24"/>
        <v>ツダ</v>
      </c>
      <c r="Q186" t="str">
        <f t="shared" si="25"/>
        <v>アスカ</v>
      </c>
      <c r="R186" t="str">
        <f t="shared" si="26"/>
        <v>19</v>
      </c>
      <c r="S186" t="str">
        <f t="shared" si="27"/>
        <v>2003</v>
      </c>
      <c r="T186" t="str">
        <f t="shared" si="28"/>
        <v>0213</v>
      </c>
      <c r="U186" t="str">
        <f t="shared" si="29"/>
        <v>2003/02/13</v>
      </c>
      <c r="V186" t="str">
        <f t="shared" si="30"/>
        <v>大阪</v>
      </c>
      <c r="W186" t="str">
        <f t="shared" si="31"/>
        <v>00104225216</v>
      </c>
      <c r="X186" t="str">
        <f t="shared" si="32"/>
        <v>大阪体育大</v>
      </c>
    </row>
    <row r="187" spans="1:24" x14ac:dyDescent="0.55000000000000004">
      <c r="A187" s="7" t="s">
        <v>1522</v>
      </c>
      <c r="B187" s="7">
        <v>186</v>
      </c>
      <c r="C187" s="7" t="s">
        <v>9289</v>
      </c>
      <c r="D187" s="7" t="s">
        <v>9290</v>
      </c>
      <c r="E187" s="7" t="s">
        <v>9291</v>
      </c>
      <c r="F187" s="7" t="s">
        <v>455</v>
      </c>
      <c r="G187" s="7" t="s">
        <v>149</v>
      </c>
      <c r="H187" s="7" t="s">
        <v>9292</v>
      </c>
      <c r="I187" s="7" t="s">
        <v>9293</v>
      </c>
      <c r="J187" s="7" t="s">
        <v>5836</v>
      </c>
      <c r="N187" t="str">
        <f t="shared" si="22"/>
        <v>森岡</v>
      </c>
      <c r="O187" t="str">
        <f t="shared" si="23"/>
        <v>未優</v>
      </c>
      <c r="P187" t="str">
        <f t="shared" si="24"/>
        <v>モリオカ</v>
      </c>
      <c r="Q187" t="str">
        <f t="shared" si="25"/>
        <v>ミユ</v>
      </c>
      <c r="R187">
        <f t="shared" si="26"/>
        <v>20</v>
      </c>
      <c r="S187" t="str">
        <f t="shared" si="27"/>
        <v>2002</v>
      </c>
      <c r="T187" t="str">
        <f t="shared" si="28"/>
        <v>0406</v>
      </c>
      <c r="U187" t="str">
        <f t="shared" si="29"/>
        <v>2002/04/06</v>
      </c>
      <c r="V187" t="str">
        <f t="shared" si="30"/>
        <v>大阪</v>
      </c>
      <c r="W187" t="str">
        <f t="shared" si="31"/>
        <v>00121371015</v>
      </c>
      <c r="X187" t="str">
        <f t="shared" si="32"/>
        <v>大阪体育大</v>
      </c>
    </row>
    <row r="188" spans="1:24" x14ac:dyDescent="0.55000000000000004">
      <c r="A188" s="7" t="s">
        <v>1522</v>
      </c>
      <c r="B188" s="7">
        <v>187</v>
      </c>
      <c r="C188" s="7" t="s">
        <v>9294</v>
      </c>
      <c r="D188" s="7" t="s">
        <v>9295</v>
      </c>
      <c r="E188" s="7" t="s">
        <v>459</v>
      </c>
      <c r="F188" s="7" t="s">
        <v>455</v>
      </c>
      <c r="G188" s="7" t="s">
        <v>149</v>
      </c>
      <c r="H188" s="7" t="s">
        <v>9296</v>
      </c>
      <c r="I188" s="7" t="s">
        <v>9297</v>
      </c>
      <c r="J188" s="7" t="s">
        <v>9298</v>
      </c>
      <c r="N188" t="str">
        <f t="shared" si="22"/>
        <v>貴島</v>
      </c>
      <c r="O188" t="str">
        <f t="shared" si="23"/>
        <v>萌夏美</v>
      </c>
      <c r="P188" t="str">
        <f t="shared" si="24"/>
        <v>キジマ</v>
      </c>
      <c r="Q188" t="str">
        <f t="shared" si="25"/>
        <v>モナミ</v>
      </c>
      <c r="R188">
        <f t="shared" si="26"/>
        <v>20</v>
      </c>
      <c r="S188" t="str">
        <f t="shared" si="27"/>
        <v>2002</v>
      </c>
      <c r="T188" t="str">
        <f t="shared" si="28"/>
        <v>0810</v>
      </c>
      <c r="U188" t="str">
        <f t="shared" si="29"/>
        <v>2002/08/10</v>
      </c>
      <c r="V188" t="str">
        <f t="shared" si="30"/>
        <v>大阪</v>
      </c>
      <c r="W188" t="str">
        <f t="shared" si="31"/>
        <v>00088072126</v>
      </c>
      <c r="X188" t="str">
        <f t="shared" si="32"/>
        <v>大阪体育大</v>
      </c>
    </row>
    <row r="189" spans="1:24" x14ac:dyDescent="0.55000000000000004">
      <c r="A189" s="7" t="s">
        <v>1522</v>
      </c>
      <c r="B189" s="7">
        <v>188</v>
      </c>
      <c r="C189" s="7" t="s">
        <v>9299</v>
      </c>
      <c r="D189" s="7" t="s">
        <v>9300</v>
      </c>
      <c r="E189" s="7" t="s">
        <v>3119</v>
      </c>
      <c r="F189" s="7" t="s">
        <v>455</v>
      </c>
      <c r="G189" s="7" t="s">
        <v>121</v>
      </c>
      <c r="H189" s="7" t="s">
        <v>9301</v>
      </c>
      <c r="I189" s="7" t="s">
        <v>1682</v>
      </c>
      <c r="J189" s="7" t="s">
        <v>8689</v>
      </c>
      <c r="N189" t="str">
        <f t="shared" si="22"/>
        <v>加地</v>
      </c>
      <c r="O189" t="str">
        <f t="shared" si="23"/>
        <v>真侑</v>
      </c>
      <c r="P189" t="str">
        <f t="shared" si="24"/>
        <v>カヂ</v>
      </c>
      <c r="Q189" t="str">
        <f t="shared" si="25"/>
        <v>マユウ</v>
      </c>
      <c r="R189">
        <f t="shared" si="26"/>
        <v>20</v>
      </c>
      <c r="S189" t="str">
        <f t="shared" si="27"/>
        <v>2002</v>
      </c>
      <c r="T189" t="str">
        <f t="shared" si="28"/>
        <v>1014</v>
      </c>
      <c r="U189" t="str">
        <f t="shared" si="29"/>
        <v>2002/10/14</v>
      </c>
      <c r="V189" t="str">
        <f t="shared" si="30"/>
        <v>京都</v>
      </c>
      <c r="W189" t="str">
        <f t="shared" si="31"/>
        <v>00107771932</v>
      </c>
      <c r="X189" t="str">
        <f t="shared" si="32"/>
        <v>大阪体育大</v>
      </c>
    </row>
    <row r="190" spans="1:24" x14ac:dyDescent="0.55000000000000004">
      <c r="A190" s="7" t="s">
        <v>1522</v>
      </c>
      <c r="B190" s="7">
        <v>189</v>
      </c>
      <c r="C190" s="7" t="s">
        <v>9302</v>
      </c>
      <c r="D190" s="7" t="s">
        <v>9303</v>
      </c>
      <c r="E190" s="7" t="s">
        <v>4176</v>
      </c>
      <c r="F190" s="7" t="s">
        <v>455</v>
      </c>
      <c r="G190" s="7" t="s">
        <v>149</v>
      </c>
      <c r="H190" s="7" t="s">
        <v>9304</v>
      </c>
      <c r="I190" s="7" t="s">
        <v>9305</v>
      </c>
      <c r="J190" s="7" t="s">
        <v>8589</v>
      </c>
      <c r="N190" t="str">
        <f t="shared" si="22"/>
        <v>門林</v>
      </c>
      <c r="O190" t="str">
        <f t="shared" si="23"/>
        <v>歩</v>
      </c>
      <c r="P190" t="str">
        <f t="shared" si="24"/>
        <v>カドバヤシ</v>
      </c>
      <c r="Q190" t="str">
        <f t="shared" si="25"/>
        <v>アユミ</v>
      </c>
      <c r="R190">
        <f t="shared" si="26"/>
        <v>20</v>
      </c>
      <c r="S190" t="str">
        <f t="shared" si="27"/>
        <v>2002</v>
      </c>
      <c r="T190" t="str">
        <f t="shared" si="28"/>
        <v>1212</v>
      </c>
      <c r="U190" t="str">
        <f t="shared" si="29"/>
        <v>2002/12/12</v>
      </c>
      <c r="V190" t="str">
        <f t="shared" si="30"/>
        <v>大阪</v>
      </c>
      <c r="W190" t="str">
        <f t="shared" si="31"/>
        <v>00089539034</v>
      </c>
      <c r="X190" t="str">
        <f t="shared" si="32"/>
        <v>大阪体育大</v>
      </c>
    </row>
    <row r="191" spans="1:24" x14ac:dyDescent="0.55000000000000004">
      <c r="A191" s="7" t="s">
        <v>1522</v>
      </c>
      <c r="B191" s="7">
        <v>190</v>
      </c>
      <c r="C191" s="7" t="s">
        <v>9306</v>
      </c>
      <c r="D191" s="7" t="s">
        <v>9307</v>
      </c>
      <c r="E191" s="7" t="s">
        <v>9286</v>
      </c>
      <c r="F191" s="7" t="s">
        <v>455</v>
      </c>
      <c r="G191" s="7" t="s">
        <v>149</v>
      </c>
      <c r="H191" s="7" t="s">
        <v>9308</v>
      </c>
      <c r="I191" s="7" t="s">
        <v>1534</v>
      </c>
      <c r="J191" s="7" t="s">
        <v>8566</v>
      </c>
      <c r="N191" t="str">
        <f t="shared" si="22"/>
        <v>津田</v>
      </c>
      <c r="O191" t="str">
        <f t="shared" si="23"/>
        <v>百翔</v>
      </c>
      <c r="P191" t="str">
        <f t="shared" si="24"/>
        <v>ツダ</v>
      </c>
      <c r="Q191" t="str">
        <f t="shared" si="25"/>
        <v>モモカ</v>
      </c>
      <c r="R191" t="str">
        <f t="shared" si="26"/>
        <v>19</v>
      </c>
      <c r="S191" t="str">
        <f t="shared" si="27"/>
        <v>2003</v>
      </c>
      <c r="T191" t="str">
        <f t="shared" si="28"/>
        <v>0213</v>
      </c>
      <c r="U191" t="str">
        <f t="shared" si="29"/>
        <v>2003/02/13</v>
      </c>
      <c r="V191" t="str">
        <f t="shared" si="30"/>
        <v>大阪</v>
      </c>
      <c r="W191" t="str">
        <f t="shared" si="31"/>
        <v>00104225115</v>
      </c>
      <c r="X191" t="str">
        <f t="shared" si="32"/>
        <v>大阪体育大</v>
      </c>
    </row>
    <row r="192" spans="1:24" x14ac:dyDescent="0.55000000000000004">
      <c r="A192" s="7" t="s">
        <v>1522</v>
      </c>
      <c r="B192" s="7">
        <v>191</v>
      </c>
      <c r="C192" s="7" t="s">
        <v>9309</v>
      </c>
      <c r="D192" s="7" t="s">
        <v>9310</v>
      </c>
      <c r="E192" s="7" t="s">
        <v>9311</v>
      </c>
      <c r="F192" s="7" t="s">
        <v>455</v>
      </c>
      <c r="G192" s="7" t="s">
        <v>196</v>
      </c>
      <c r="H192" s="7" t="s">
        <v>9312</v>
      </c>
      <c r="I192" s="7" t="s">
        <v>4983</v>
      </c>
      <c r="J192" s="7" t="s">
        <v>9313</v>
      </c>
      <c r="N192" t="str">
        <f t="shared" si="22"/>
        <v>横山</v>
      </c>
      <c r="O192" t="str">
        <f t="shared" si="23"/>
        <v>結香</v>
      </c>
      <c r="P192" t="str">
        <f t="shared" si="24"/>
        <v>ヨコヤマ</v>
      </c>
      <c r="Q192" t="str">
        <f t="shared" si="25"/>
        <v>ユイカ</v>
      </c>
      <c r="R192">
        <f t="shared" si="26"/>
        <v>20</v>
      </c>
      <c r="S192" t="str">
        <f t="shared" si="27"/>
        <v>2002</v>
      </c>
      <c r="T192" t="str">
        <f t="shared" si="28"/>
        <v>0429</v>
      </c>
      <c r="U192" t="str">
        <f t="shared" si="29"/>
        <v>2002/04/29</v>
      </c>
      <c r="V192" t="str">
        <f t="shared" si="30"/>
        <v>三重</v>
      </c>
      <c r="W192" t="str">
        <f t="shared" si="31"/>
        <v>00093261526</v>
      </c>
      <c r="X192" t="str">
        <f t="shared" si="32"/>
        <v>大阪体育大</v>
      </c>
    </row>
    <row r="193" spans="1:24" x14ac:dyDescent="0.55000000000000004">
      <c r="A193" s="7" t="s">
        <v>1522</v>
      </c>
      <c r="B193" s="7">
        <v>192</v>
      </c>
      <c r="C193" s="7" t="s">
        <v>9314</v>
      </c>
      <c r="D193" s="7" t="s">
        <v>9315</v>
      </c>
      <c r="E193" s="7" t="s">
        <v>4723</v>
      </c>
      <c r="F193" s="7" t="s">
        <v>455</v>
      </c>
      <c r="G193" s="7" t="s">
        <v>149</v>
      </c>
      <c r="H193" s="7" t="s">
        <v>9316</v>
      </c>
      <c r="I193" s="7" t="s">
        <v>1769</v>
      </c>
      <c r="J193" s="7" t="s">
        <v>9317</v>
      </c>
      <c r="N193" t="str">
        <f t="shared" si="22"/>
        <v>大西</v>
      </c>
      <c r="O193" t="str">
        <f t="shared" si="23"/>
        <v>愛莉</v>
      </c>
      <c r="P193" t="str">
        <f t="shared" si="24"/>
        <v>オオニシ</v>
      </c>
      <c r="Q193" t="str">
        <f t="shared" si="25"/>
        <v>アイリ</v>
      </c>
      <c r="R193">
        <f t="shared" si="26"/>
        <v>20</v>
      </c>
      <c r="S193" t="str">
        <f t="shared" si="27"/>
        <v>2002</v>
      </c>
      <c r="T193" t="str">
        <f t="shared" si="28"/>
        <v>1124</v>
      </c>
      <c r="U193" t="str">
        <f t="shared" si="29"/>
        <v>2002/11/24</v>
      </c>
      <c r="V193" t="str">
        <f t="shared" si="30"/>
        <v>大阪</v>
      </c>
      <c r="W193" t="str">
        <f t="shared" si="31"/>
        <v>00091135221</v>
      </c>
      <c r="X193" t="str">
        <f t="shared" si="32"/>
        <v>大阪体育大</v>
      </c>
    </row>
    <row r="194" spans="1:24" x14ac:dyDescent="0.55000000000000004">
      <c r="A194" s="7" t="s">
        <v>1522</v>
      </c>
      <c r="B194" s="7">
        <v>193</v>
      </c>
      <c r="C194" s="7" t="s">
        <v>9318</v>
      </c>
      <c r="D194" s="7" t="s">
        <v>9319</v>
      </c>
      <c r="E194" s="7" t="s">
        <v>7291</v>
      </c>
      <c r="F194" s="7" t="s">
        <v>455</v>
      </c>
      <c r="G194" s="7" t="s">
        <v>149</v>
      </c>
      <c r="H194" s="7" t="s">
        <v>9320</v>
      </c>
      <c r="I194" s="7" t="s">
        <v>854</v>
      </c>
      <c r="J194" s="7" t="s">
        <v>8689</v>
      </c>
      <c r="N194" t="str">
        <f t="shared" si="22"/>
        <v>保田</v>
      </c>
      <c r="O194" t="str">
        <f t="shared" si="23"/>
        <v>真優</v>
      </c>
      <c r="P194" t="str">
        <f t="shared" si="24"/>
        <v>ヤスダ</v>
      </c>
      <c r="Q194" t="str">
        <f t="shared" si="25"/>
        <v>マユ</v>
      </c>
      <c r="R194">
        <f t="shared" si="26"/>
        <v>20</v>
      </c>
      <c r="S194" t="str">
        <f t="shared" si="27"/>
        <v>2002</v>
      </c>
      <c r="T194" t="str">
        <f t="shared" si="28"/>
        <v>0509</v>
      </c>
      <c r="U194" t="str">
        <f t="shared" si="29"/>
        <v>2002/05/09</v>
      </c>
      <c r="V194" t="str">
        <f t="shared" si="30"/>
        <v>大阪</v>
      </c>
      <c r="W194" t="str">
        <f t="shared" si="31"/>
        <v>00120738627</v>
      </c>
      <c r="X194" t="str">
        <f t="shared" si="32"/>
        <v>大阪体育大</v>
      </c>
    </row>
    <row r="195" spans="1:24" x14ac:dyDescent="0.55000000000000004">
      <c r="A195" s="7" t="s">
        <v>1522</v>
      </c>
      <c r="B195" s="7">
        <v>194</v>
      </c>
      <c r="C195" s="7" t="s">
        <v>9321</v>
      </c>
      <c r="D195" s="7" t="s">
        <v>9322</v>
      </c>
      <c r="E195" s="7" t="s">
        <v>1922</v>
      </c>
      <c r="F195" s="7" t="s">
        <v>455</v>
      </c>
      <c r="G195" s="7" t="s">
        <v>757</v>
      </c>
      <c r="H195" s="7" t="s">
        <v>9323</v>
      </c>
      <c r="I195" s="7" t="s">
        <v>9324</v>
      </c>
      <c r="J195" s="7" t="s">
        <v>5836</v>
      </c>
      <c r="N195" t="str">
        <f t="shared" ref="N195:N258" si="33">IFERROR(LEFT($C195,FIND("　",$C195)-1),"")</f>
        <v>大濱</v>
      </c>
      <c r="O195" t="str">
        <f t="shared" ref="O195:O258" si="34">IFERROR(RIGHT($C195,LEN($C195)-FIND("　",$C195)),"")</f>
        <v>未結</v>
      </c>
      <c r="P195" t="str">
        <f t="shared" ref="P195:P258" si="35">IFERROR(DBCS(LEFT($D195,FIND(" ",$D195)-1)),"")</f>
        <v>オオハマ</v>
      </c>
      <c r="Q195" t="str">
        <f t="shared" ref="Q195:Q258" si="36">IFERROR(DBCS(RIGHT($D195,LEN($D195)-FIND(" ",$D195))),"")</f>
        <v>ミユ</v>
      </c>
      <c r="R195">
        <f t="shared" ref="R195:R258" si="37">IFERROR(IF(AND(129&lt;VALUE($T195),VALUE($T195)&lt;=401),$F195,$F195+1),"")</f>
        <v>20</v>
      </c>
      <c r="S195" t="str">
        <f t="shared" ref="S195:S258" si="38">IF($E195="","",IF(LEFT($E195,1)="9","19"&amp;LEFT($E195,2),"20"&amp;LEFT($E195,2)))</f>
        <v>2003</v>
      </c>
      <c r="T195" t="str">
        <f t="shared" ref="T195:T258" si="39">IFERROR(RIGHT($E195,4),"")</f>
        <v>0127</v>
      </c>
      <c r="U195" t="str">
        <f t="shared" ref="U195:U258" si="40">IF($S195="","",$S195&amp;"/"&amp;LEFT($T195,2)&amp;"/"&amp;RIGHT($T195,2))</f>
        <v>2003/01/27</v>
      </c>
      <c r="V195" t="str">
        <f t="shared" ref="V195:V258" si="41">IFERROR(IF($G195="北海道",$G195,LEFT($G195,LEN($G195)-1)),"")</f>
        <v>熊本</v>
      </c>
      <c r="W195" t="str">
        <f t="shared" ref="W195:W258" si="42">IF($H195="","",RIGHT(100000000000+$H195,11))</f>
        <v>00091658332</v>
      </c>
      <c r="X195" t="str">
        <f t="shared" ref="X195:X258" si="43">IFERROR(LEFT($A195,FIND("大学",$A195))&amp;RIGHT($A195,LEN($A195)-FIND("大学",$A195)-1),"")</f>
        <v>大阪体育大</v>
      </c>
    </row>
    <row r="196" spans="1:24" x14ac:dyDescent="0.55000000000000004">
      <c r="A196" s="7" t="s">
        <v>1522</v>
      </c>
      <c r="B196" s="7">
        <v>195</v>
      </c>
      <c r="C196" s="7" t="s">
        <v>9325</v>
      </c>
      <c r="D196" s="7" t="s">
        <v>9326</v>
      </c>
      <c r="E196" s="7" t="s">
        <v>4155</v>
      </c>
      <c r="F196" s="7" t="s">
        <v>455</v>
      </c>
      <c r="G196" s="7" t="s">
        <v>149</v>
      </c>
      <c r="H196" s="7" t="s">
        <v>9327</v>
      </c>
      <c r="I196" s="7" t="s">
        <v>9116</v>
      </c>
      <c r="J196" s="7" t="s">
        <v>9328</v>
      </c>
      <c r="N196" t="str">
        <f t="shared" si="33"/>
        <v>福永</v>
      </c>
      <c r="O196" t="str">
        <f t="shared" si="34"/>
        <v>涼華</v>
      </c>
      <c r="P196" t="str">
        <f t="shared" si="35"/>
        <v>フクナガ</v>
      </c>
      <c r="Q196" t="str">
        <f t="shared" si="36"/>
        <v>リョウカ</v>
      </c>
      <c r="R196">
        <f t="shared" si="37"/>
        <v>20</v>
      </c>
      <c r="S196" t="str">
        <f t="shared" si="38"/>
        <v>2002</v>
      </c>
      <c r="T196" t="str">
        <f t="shared" si="39"/>
        <v>0918</v>
      </c>
      <c r="U196" t="str">
        <f t="shared" si="40"/>
        <v>2002/09/18</v>
      </c>
      <c r="V196" t="str">
        <f t="shared" si="41"/>
        <v>大阪</v>
      </c>
      <c r="W196" t="str">
        <f t="shared" si="42"/>
        <v>00091029425</v>
      </c>
      <c r="X196" t="str">
        <f t="shared" si="43"/>
        <v>大阪体育大</v>
      </c>
    </row>
    <row r="197" spans="1:24" x14ac:dyDescent="0.55000000000000004">
      <c r="A197" s="7" t="s">
        <v>1522</v>
      </c>
      <c r="B197" s="7">
        <v>196</v>
      </c>
      <c r="C197" s="7" t="s">
        <v>9329</v>
      </c>
      <c r="D197" s="7" t="s">
        <v>9330</v>
      </c>
      <c r="E197" s="7" t="s">
        <v>1864</v>
      </c>
      <c r="F197" s="7" t="s">
        <v>455</v>
      </c>
      <c r="G197" s="7" t="s">
        <v>98</v>
      </c>
      <c r="H197" s="7" t="s">
        <v>9331</v>
      </c>
      <c r="I197" s="7" t="s">
        <v>9332</v>
      </c>
      <c r="J197" s="7" t="s">
        <v>8689</v>
      </c>
      <c r="N197" t="str">
        <f t="shared" si="33"/>
        <v>塩尻</v>
      </c>
      <c r="O197" t="str">
        <f t="shared" si="34"/>
        <v>真結</v>
      </c>
      <c r="P197" t="str">
        <f t="shared" si="35"/>
        <v>シオジリ</v>
      </c>
      <c r="Q197" t="str">
        <f t="shared" si="36"/>
        <v>マユ</v>
      </c>
      <c r="R197">
        <f t="shared" si="37"/>
        <v>20</v>
      </c>
      <c r="S197" t="str">
        <f t="shared" si="38"/>
        <v>2003</v>
      </c>
      <c r="T197" t="str">
        <f t="shared" si="39"/>
        <v>0111</v>
      </c>
      <c r="U197" t="str">
        <f t="shared" si="40"/>
        <v>2003/01/11</v>
      </c>
      <c r="V197" t="str">
        <f t="shared" si="41"/>
        <v>滋賀</v>
      </c>
      <c r="W197" t="str">
        <f t="shared" si="42"/>
        <v>00093360021</v>
      </c>
      <c r="X197" t="str">
        <f t="shared" si="43"/>
        <v>大阪体育大</v>
      </c>
    </row>
    <row r="198" spans="1:24" x14ac:dyDescent="0.55000000000000004">
      <c r="A198" s="7" t="s">
        <v>1522</v>
      </c>
      <c r="B198" s="7">
        <v>197</v>
      </c>
      <c r="C198" s="7" t="s">
        <v>9333</v>
      </c>
      <c r="D198" s="7" t="s">
        <v>9334</v>
      </c>
      <c r="E198" s="7" t="s">
        <v>2516</v>
      </c>
      <c r="F198" s="7" t="s">
        <v>455</v>
      </c>
      <c r="G198" s="7" t="s">
        <v>1220</v>
      </c>
      <c r="H198" s="7" t="s">
        <v>9335</v>
      </c>
      <c r="I198" s="7" t="s">
        <v>9336</v>
      </c>
      <c r="J198" s="7" t="s">
        <v>8995</v>
      </c>
      <c r="N198" t="str">
        <f t="shared" si="33"/>
        <v>野間</v>
      </c>
      <c r="O198" t="str">
        <f t="shared" si="34"/>
        <v>名津巳</v>
      </c>
      <c r="P198" t="str">
        <f t="shared" si="35"/>
        <v>ノマ</v>
      </c>
      <c r="Q198" t="str">
        <f t="shared" si="36"/>
        <v>ナツミ</v>
      </c>
      <c r="R198">
        <f t="shared" si="37"/>
        <v>20</v>
      </c>
      <c r="S198" t="str">
        <f t="shared" si="38"/>
        <v>2002</v>
      </c>
      <c r="T198" t="str">
        <f t="shared" si="39"/>
        <v>0816</v>
      </c>
      <c r="U198" t="str">
        <f t="shared" si="40"/>
        <v>2002/08/16</v>
      </c>
      <c r="V198" t="str">
        <f t="shared" si="41"/>
        <v>和歌山</v>
      </c>
      <c r="W198" t="str">
        <f t="shared" si="42"/>
        <v>00121709626</v>
      </c>
      <c r="X198" t="str">
        <f t="shared" si="43"/>
        <v>大阪体育大</v>
      </c>
    </row>
    <row r="199" spans="1:24" x14ac:dyDescent="0.55000000000000004">
      <c r="A199" s="7" t="s">
        <v>1522</v>
      </c>
      <c r="B199" s="7">
        <v>198</v>
      </c>
      <c r="C199" s="7" t="s">
        <v>9337</v>
      </c>
      <c r="D199" s="7" t="s">
        <v>9338</v>
      </c>
      <c r="E199" s="7" t="s">
        <v>2748</v>
      </c>
      <c r="F199" s="7" t="s">
        <v>455</v>
      </c>
      <c r="G199" s="7" t="s">
        <v>359</v>
      </c>
      <c r="H199" s="7" t="s">
        <v>9339</v>
      </c>
      <c r="I199" s="7" t="s">
        <v>9340</v>
      </c>
      <c r="J199" s="7" t="s">
        <v>8884</v>
      </c>
      <c r="N199" t="str">
        <f t="shared" si="33"/>
        <v>浦尾</v>
      </c>
      <c r="O199" t="str">
        <f t="shared" si="34"/>
        <v>凛</v>
      </c>
      <c r="P199" t="str">
        <f t="shared" si="35"/>
        <v>ウラオ</v>
      </c>
      <c r="Q199" t="str">
        <f t="shared" si="36"/>
        <v>リン</v>
      </c>
      <c r="R199">
        <f t="shared" si="37"/>
        <v>20</v>
      </c>
      <c r="S199" t="str">
        <f t="shared" si="38"/>
        <v>2002</v>
      </c>
      <c r="T199" t="str">
        <f t="shared" si="39"/>
        <v>0503</v>
      </c>
      <c r="U199" t="str">
        <f t="shared" si="40"/>
        <v>2002/05/03</v>
      </c>
      <c r="V199" t="str">
        <f t="shared" si="41"/>
        <v>福岡</v>
      </c>
      <c r="W199" t="str">
        <f t="shared" si="42"/>
        <v>00087907132</v>
      </c>
      <c r="X199" t="str">
        <f t="shared" si="43"/>
        <v>大阪体育大</v>
      </c>
    </row>
    <row r="200" spans="1:24" x14ac:dyDescent="0.55000000000000004">
      <c r="A200" s="7" t="s">
        <v>1522</v>
      </c>
      <c r="B200" s="7">
        <v>199</v>
      </c>
      <c r="C200" s="7" t="s">
        <v>9341</v>
      </c>
      <c r="D200" s="7" t="s">
        <v>9342</v>
      </c>
      <c r="E200" s="7" t="s">
        <v>9343</v>
      </c>
      <c r="F200" s="7" t="s">
        <v>244</v>
      </c>
      <c r="G200" s="7" t="s">
        <v>97</v>
      </c>
      <c r="H200" s="7" t="s">
        <v>9344</v>
      </c>
      <c r="I200" s="7" t="s">
        <v>4521</v>
      </c>
      <c r="J200" s="7" t="s">
        <v>9345</v>
      </c>
      <c r="N200" t="str">
        <f t="shared" si="33"/>
        <v>本田</v>
      </c>
      <c r="O200" t="str">
        <f t="shared" si="34"/>
        <v>結子</v>
      </c>
      <c r="P200" t="str">
        <f t="shared" si="35"/>
        <v>ホンダ</v>
      </c>
      <c r="Q200" t="str">
        <f t="shared" si="36"/>
        <v>ユイコ</v>
      </c>
      <c r="R200" t="str">
        <f t="shared" si="37"/>
        <v>20</v>
      </c>
      <c r="S200" t="str">
        <f t="shared" si="38"/>
        <v>2002</v>
      </c>
      <c r="T200" t="str">
        <f t="shared" si="39"/>
        <v>0224</v>
      </c>
      <c r="U200" t="str">
        <f t="shared" si="40"/>
        <v>2002/02/24</v>
      </c>
      <c r="V200" t="str">
        <f t="shared" si="41"/>
        <v>岐阜</v>
      </c>
      <c r="W200" t="str">
        <f t="shared" si="42"/>
        <v>00156118123</v>
      </c>
      <c r="X200" t="str">
        <f t="shared" si="43"/>
        <v>大阪体育大</v>
      </c>
    </row>
    <row r="201" spans="1:24" x14ac:dyDescent="0.55000000000000004">
      <c r="A201" s="7" t="s">
        <v>1522</v>
      </c>
      <c r="B201" s="7">
        <v>200</v>
      </c>
      <c r="C201" s="7" t="s">
        <v>9346</v>
      </c>
      <c r="D201" s="7" t="s">
        <v>9347</v>
      </c>
      <c r="E201" s="7" t="s">
        <v>3139</v>
      </c>
      <c r="F201" s="7" t="s">
        <v>455</v>
      </c>
      <c r="G201" s="7" t="s">
        <v>127</v>
      </c>
      <c r="H201" s="7" t="s">
        <v>9348</v>
      </c>
      <c r="I201" s="7" t="s">
        <v>261</v>
      </c>
      <c r="J201" s="7" t="s">
        <v>8671</v>
      </c>
      <c r="N201" t="str">
        <f t="shared" si="33"/>
        <v>伊藤</v>
      </c>
      <c r="O201" t="str">
        <f t="shared" si="34"/>
        <v>彩花</v>
      </c>
      <c r="P201" t="str">
        <f t="shared" si="35"/>
        <v>イトウ</v>
      </c>
      <c r="Q201" t="str">
        <f t="shared" si="36"/>
        <v>アヤカ</v>
      </c>
      <c r="R201">
        <f t="shared" si="37"/>
        <v>20</v>
      </c>
      <c r="S201" t="str">
        <f t="shared" si="38"/>
        <v>2002</v>
      </c>
      <c r="T201" t="str">
        <f t="shared" si="39"/>
        <v>0614</v>
      </c>
      <c r="U201" t="str">
        <f t="shared" si="40"/>
        <v>2002/06/14</v>
      </c>
      <c r="V201" t="str">
        <f t="shared" si="41"/>
        <v>香川</v>
      </c>
      <c r="W201" t="str">
        <f t="shared" si="42"/>
        <v>00090591428</v>
      </c>
      <c r="X201" t="str">
        <f t="shared" si="43"/>
        <v>大阪体育大</v>
      </c>
    </row>
    <row r="202" spans="1:24" x14ac:dyDescent="0.55000000000000004">
      <c r="A202" s="7" t="s">
        <v>1522</v>
      </c>
      <c r="B202" s="7">
        <v>201</v>
      </c>
      <c r="C202" s="7" t="s">
        <v>9349</v>
      </c>
      <c r="D202" s="7" t="s">
        <v>9350</v>
      </c>
      <c r="E202" s="7" t="s">
        <v>9351</v>
      </c>
      <c r="F202" s="7" t="s">
        <v>455</v>
      </c>
      <c r="G202" s="7" t="s">
        <v>149</v>
      </c>
      <c r="H202" s="7" t="s">
        <v>9352</v>
      </c>
      <c r="I202" s="7" t="s">
        <v>867</v>
      </c>
      <c r="J202" s="7" t="s">
        <v>9053</v>
      </c>
      <c r="N202" t="str">
        <f t="shared" si="33"/>
        <v>岡本</v>
      </c>
      <c r="O202" t="str">
        <f t="shared" si="34"/>
        <v>莉奈</v>
      </c>
      <c r="P202" t="str">
        <f t="shared" si="35"/>
        <v>オカモト</v>
      </c>
      <c r="Q202" t="str">
        <f t="shared" si="36"/>
        <v>リナ</v>
      </c>
      <c r="R202">
        <f t="shared" si="37"/>
        <v>20</v>
      </c>
      <c r="S202" t="str">
        <f t="shared" si="38"/>
        <v>2002</v>
      </c>
      <c r="T202" t="str">
        <f t="shared" si="39"/>
        <v>0521</v>
      </c>
      <c r="U202" t="str">
        <f t="shared" si="40"/>
        <v>2002/05/21</v>
      </c>
      <c r="V202" t="str">
        <f t="shared" si="41"/>
        <v>大阪</v>
      </c>
      <c r="W202" t="str">
        <f t="shared" si="42"/>
        <v>00087496135</v>
      </c>
      <c r="X202" t="str">
        <f t="shared" si="43"/>
        <v>大阪体育大</v>
      </c>
    </row>
    <row r="203" spans="1:24" x14ac:dyDescent="0.55000000000000004">
      <c r="A203" s="7" t="s">
        <v>1522</v>
      </c>
      <c r="B203" s="7">
        <v>202</v>
      </c>
      <c r="C203" s="7" t="s">
        <v>9353</v>
      </c>
      <c r="D203" s="7" t="s">
        <v>9354</v>
      </c>
      <c r="E203" s="7" t="s">
        <v>518</v>
      </c>
      <c r="F203" s="7" t="s">
        <v>455</v>
      </c>
      <c r="G203" s="7" t="s">
        <v>143</v>
      </c>
      <c r="H203" s="7" t="s">
        <v>9355</v>
      </c>
      <c r="I203" s="7" t="s">
        <v>4213</v>
      </c>
      <c r="J203" s="7" t="s">
        <v>9356</v>
      </c>
      <c r="N203" t="str">
        <f t="shared" si="33"/>
        <v>大森</v>
      </c>
      <c r="O203" t="str">
        <f t="shared" si="34"/>
        <v>夢菜</v>
      </c>
      <c r="P203" t="str">
        <f t="shared" si="35"/>
        <v>オオモリ</v>
      </c>
      <c r="Q203" t="str">
        <f t="shared" si="36"/>
        <v>ユナ</v>
      </c>
      <c r="R203">
        <f t="shared" si="37"/>
        <v>20</v>
      </c>
      <c r="S203" t="str">
        <f t="shared" si="38"/>
        <v>2002</v>
      </c>
      <c r="T203" t="str">
        <f t="shared" si="39"/>
        <v>0525</v>
      </c>
      <c r="U203" t="str">
        <f t="shared" si="40"/>
        <v>2002/05/25</v>
      </c>
      <c r="V203" t="str">
        <f t="shared" si="41"/>
        <v>兵庫</v>
      </c>
      <c r="W203" t="str">
        <f t="shared" si="42"/>
        <v>00161554729</v>
      </c>
      <c r="X203" t="str">
        <f t="shared" si="43"/>
        <v>大阪体育大</v>
      </c>
    </row>
    <row r="204" spans="1:24" x14ac:dyDescent="0.55000000000000004">
      <c r="A204" s="7" t="s">
        <v>1522</v>
      </c>
      <c r="B204" s="7">
        <v>203</v>
      </c>
      <c r="C204" s="7" t="s">
        <v>9357</v>
      </c>
      <c r="D204" s="7" t="s">
        <v>9358</v>
      </c>
      <c r="E204" s="7" t="s">
        <v>535</v>
      </c>
      <c r="F204" s="7" t="s">
        <v>455</v>
      </c>
      <c r="G204" s="7" t="s">
        <v>115</v>
      </c>
      <c r="H204" s="7" t="s">
        <v>9359</v>
      </c>
      <c r="I204" s="7" t="s">
        <v>170</v>
      </c>
      <c r="J204" s="7" t="s">
        <v>9360</v>
      </c>
      <c r="N204" t="str">
        <f t="shared" si="33"/>
        <v>中川</v>
      </c>
      <c r="O204" t="str">
        <f t="shared" si="34"/>
        <v>満瑠</v>
      </c>
      <c r="P204" t="str">
        <f t="shared" si="35"/>
        <v>ナカガワ</v>
      </c>
      <c r="Q204" t="str">
        <f t="shared" si="36"/>
        <v>ミチル</v>
      </c>
      <c r="R204">
        <f t="shared" si="37"/>
        <v>20</v>
      </c>
      <c r="S204" t="str">
        <f t="shared" si="38"/>
        <v>2002</v>
      </c>
      <c r="T204" t="str">
        <f t="shared" si="39"/>
        <v>0720</v>
      </c>
      <c r="U204" t="str">
        <f t="shared" si="40"/>
        <v>2002/07/20</v>
      </c>
      <c r="V204" t="str">
        <f t="shared" si="41"/>
        <v>愛知</v>
      </c>
      <c r="W204" t="str">
        <f t="shared" si="42"/>
        <v>00124186729</v>
      </c>
      <c r="X204" t="str">
        <f t="shared" si="43"/>
        <v>大阪体育大</v>
      </c>
    </row>
    <row r="205" spans="1:24" x14ac:dyDescent="0.55000000000000004">
      <c r="A205" s="7" t="s">
        <v>1522</v>
      </c>
      <c r="B205" s="7">
        <v>204</v>
      </c>
      <c r="C205" s="7" t="s">
        <v>9361</v>
      </c>
      <c r="D205" s="7" t="s">
        <v>9362</v>
      </c>
      <c r="E205" s="7" t="s">
        <v>1369</v>
      </c>
      <c r="F205" s="7" t="s">
        <v>455</v>
      </c>
      <c r="G205" s="7" t="s">
        <v>149</v>
      </c>
      <c r="H205" s="7" t="s">
        <v>551</v>
      </c>
      <c r="I205" s="7" t="s">
        <v>5862</v>
      </c>
      <c r="J205" s="7" t="s">
        <v>9363</v>
      </c>
      <c r="N205" t="str">
        <f t="shared" si="33"/>
        <v>浅野</v>
      </c>
      <c r="O205" t="str">
        <f t="shared" si="34"/>
        <v>利佳</v>
      </c>
      <c r="P205" t="str">
        <f t="shared" si="35"/>
        <v>アサノ</v>
      </c>
      <c r="Q205" t="str">
        <f t="shared" si="36"/>
        <v>リカ</v>
      </c>
      <c r="R205" t="str">
        <f t="shared" si="37"/>
        <v>19</v>
      </c>
      <c r="S205" t="str">
        <f t="shared" si="38"/>
        <v>2003</v>
      </c>
      <c r="T205" t="str">
        <f t="shared" si="39"/>
        <v>0210</v>
      </c>
      <c r="U205" t="str">
        <f t="shared" si="40"/>
        <v>2003/02/10</v>
      </c>
      <c r="V205" t="str">
        <f t="shared" si="41"/>
        <v>大阪</v>
      </c>
      <c r="W205" t="str">
        <f t="shared" si="42"/>
        <v/>
      </c>
      <c r="X205" t="str">
        <f t="shared" si="43"/>
        <v>大阪体育大</v>
      </c>
    </row>
    <row r="206" spans="1:24" x14ac:dyDescent="0.55000000000000004">
      <c r="A206" s="7" t="s">
        <v>9364</v>
      </c>
      <c r="B206" s="7">
        <v>205</v>
      </c>
      <c r="C206" s="7" t="s">
        <v>9365</v>
      </c>
      <c r="D206" s="7" t="s">
        <v>9366</v>
      </c>
      <c r="E206" s="7" t="s">
        <v>3969</v>
      </c>
      <c r="F206" s="7" t="s">
        <v>162</v>
      </c>
      <c r="G206" s="7" t="s">
        <v>143</v>
      </c>
      <c r="H206" s="7" t="s">
        <v>9367</v>
      </c>
      <c r="I206" s="7" t="s">
        <v>1383</v>
      </c>
      <c r="J206" s="7" t="s">
        <v>9368</v>
      </c>
      <c r="N206" t="str">
        <f t="shared" si="33"/>
        <v>安達</v>
      </c>
      <c r="O206" t="str">
        <f t="shared" si="34"/>
        <v>杏香</v>
      </c>
      <c r="P206" t="str">
        <f t="shared" si="35"/>
        <v>アダチ</v>
      </c>
      <c r="Q206" t="str">
        <f t="shared" si="36"/>
        <v>キョウカ</v>
      </c>
      <c r="R206">
        <f t="shared" si="37"/>
        <v>23</v>
      </c>
      <c r="S206" t="str">
        <f t="shared" si="38"/>
        <v>1999</v>
      </c>
      <c r="T206" t="str">
        <f t="shared" si="39"/>
        <v>0615</v>
      </c>
      <c r="U206" t="str">
        <f t="shared" si="40"/>
        <v>1999/06/15</v>
      </c>
      <c r="V206" t="str">
        <f t="shared" si="41"/>
        <v>兵庫</v>
      </c>
      <c r="W206" t="str">
        <f t="shared" si="42"/>
        <v>00071400214</v>
      </c>
      <c r="X206" t="str">
        <f t="shared" si="43"/>
        <v>武庫川女子大</v>
      </c>
    </row>
    <row r="207" spans="1:24" x14ac:dyDescent="0.55000000000000004">
      <c r="A207" s="7" t="s">
        <v>9364</v>
      </c>
      <c r="B207" s="7">
        <v>206</v>
      </c>
      <c r="C207" s="7" t="s">
        <v>9369</v>
      </c>
      <c r="D207" s="7" t="s">
        <v>9370</v>
      </c>
      <c r="E207" s="7" t="s">
        <v>9371</v>
      </c>
      <c r="F207" s="7" t="s">
        <v>162</v>
      </c>
      <c r="G207" s="7" t="s">
        <v>127</v>
      </c>
      <c r="H207" s="7" t="s">
        <v>9372</v>
      </c>
      <c r="I207" s="7" t="s">
        <v>150</v>
      </c>
      <c r="J207" s="7" t="s">
        <v>8367</v>
      </c>
      <c r="N207" t="str">
        <f t="shared" si="33"/>
        <v>齋藤</v>
      </c>
      <c r="O207" t="str">
        <f t="shared" si="34"/>
        <v>遥</v>
      </c>
      <c r="P207" t="str">
        <f t="shared" si="35"/>
        <v>サイトウ</v>
      </c>
      <c r="Q207" t="str">
        <f t="shared" si="36"/>
        <v>ハルカ</v>
      </c>
      <c r="R207" t="str">
        <f t="shared" si="37"/>
        <v>22</v>
      </c>
      <c r="S207" t="str">
        <f t="shared" si="38"/>
        <v>2000</v>
      </c>
      <c r="T207" t="str">
        <f t="shared" si="39"/>
        <v>0322</v>
      </c>
      <c r="U207" t="str">
        <f t="shared" si="40"/>
        <v>2000/03/22</v>
      </c>
      <c r="V207" t="str">
        <f t="shared" si="41"/>
        <v>香川</v>
      </c>
      <c r="W207" t="str">
        <f t="shared" si="42"/>
        <v>00143746429</v>
      </c>
      <c r="X207" t="str">
        <f t="shared" si="43"/>
        <v>武庫川女子大</v>
      </c>
    </row>
    <row r="208" spans="1:24" x14ac:dyDescent="0.55000000000000004">
      <c r="A208" s="7" t="s">
        <v>9364</v>
      </c>
      <c r="B208" s="7">
        <v>207</v>
      </c>
      <c r="C208" s="7" t="s">
        <v>9373</v>
      </c>
      <c r="D208" s="7" t="s">
        <v>9374</v>
      </c>
      <c r="E208" s="7" t="s">
        <v>2213</v>
      </c>
      <c r="F208" s="7" t="s">
        <v>96</v>
      </c>
      <c r="G208" s="7" t="s">
        <v>782</v>
      </c>
      <c r="H208" s="7" t="s">
        <v>9375</v>
      </c>
      <c r="I208" s="7" t="s">
        <v>9376</v>
      </c>
      <c r="J208" s="7" t="s">
        <v>9033</v>
      </c>
      <c r="N208" t="str">
        <f t="shared" si="33"/>
        <v>岸野</v>
      </c>
      <c r="O208" t="str">
        <f t="shared" si="34"/>
        <v>美雨</v>
      </c>
      <c r="P208" t="str">
        <f t="shared" si="35"/>
        <v>キシノ</v>
      </c>
      <c r="Q208" t="str">
        <f t="shared" si="36"/>
        <v>ミウ</v>
      </c>
      <c r="R208">
        <f t="shared" si="37"/>
        <v>22</v>
      </c>
      <c r="S208" t="str">
        <f t="shared" si="38"/>
        <v>2000</v>
      </c>
      <c r="T208" t="str">
        <f t="shared" si="39"/>
        <v>1121</v>
      </c>
      <c r="U208" t="str">
        <f t="shared" si="40"/>
        <v>2000/11/21</v>
      </c>
      <c r="V208" t="str">
        <f t="shared" si="41"/>
        <v>高知</v>
      </c>
      <c r="W208" t="str">
        <f t="shared" si="42"/>
        <v>00143746934</v>
      </c>
      <c r="X208" t="str">
        <f t="shared" si="43"/>
        <v>武庫川女子大</v>
      </c>
    </row>
    <row r="209" spans="1:24" x14ac:dyDescent="0.55000000000000004">
      <c r="A209" s="7" t="s">
        <v>9364</v>
      </c>
      <c r="B209" s="7">
        <v>208</v>
      </c>
      <c r="C209" s="7" t="s">
        <v>9377</v>
      </c>
      <c r="D209" s="7" t="s">
        <v>9378</v>
      </c>
      <c r="E209" s="7" t="s">
        <v>6098</v>
      </c>
      <c r="F209" s="7" t="s">
        <v>96</v>
      </c>
      <c r="G209" s="7" t="s">
        <v>143</v>
      </c>
      <c r="H209" s="7" t="s">
        <v>9379</v>
      </c>
      <c r="I209" s="7" t="s">
        <v>9380</v>
      </c>
      <c r="J209" s="7" t="s">
        <v>8570</v>
      </c>
      <c r="N209" t="str">
        <f t="shared" si="33"/>
        <v>末岡</v>
      </c>
      <c r="O209" t="str">
        <f t="shared" si="34"/>
        <v>絢菜</v>
      </c>
      <c r="P209" t="str">
        <f t="shared" si="35"/>
        <v>スエオカ</v>
      </c>
      <c r="Q209" t="str">
        <f t="shared" si="36"/>
        <v>アヤナ</v>
      </c>
      <c r="R209" t="str">
        <f t="shared" si="37"/>
        <v>21</v>
      </c>
      <c r="S209" t="str">
        <f t="shared" si="38"/>
        <v>2001</v>
      </c>
      <c r="T209" t="str">
        <f t="shared" si="39"/>
        <v>0331</v>
      </c>
      <c r="U209" t="str">
        <f t="shared" si="40"/>
        <v>2001/03/31</v>
      </c>
      <c r="V209" t="str">
        <f t="shared" si="41"/>
        <v>兵庫</v>
      </c>
      <c r="W209" t="str">
        <f t="shared" si="42"/>
        <v>00143747127</v>
      </c>
      <c r="X209" t="str">
        <f t="shared" si="43"/>
        <v>武庫川女子大</v>
      </c>
    </row>
    <row r="210" spans="1:24" x14ac:dyDescent="0.55000000000000004">
      <c r="A210" s="7" t="s">
        <v>9364</v>
      </c>
      <c r="B210" s="7">
        <v>209</v>
      </c>
      <c r="C210" s="7" t="s">
        <v>9381</v>
      </c>
      <c r="D210" s="7" t="s">
        <v>9382</v>
      </c>
      <c r="E210" s="7" t="s">
        <v>217</v>
      </c>
      <c r="F210" s="7" t="s">
        <v>96</v>
      </c>
      <c r="G210" s="7" t="s">
        <v>127</v>
      </c>
      <c r="H210" s="7" t="s">
        <v>9383</v>
      </c>
      <c r="I210" s="7" t="s">
        <v>2719</v>
      </c>
      <c r="J210" s="7" t="s">
        <v>1705</v>
      </c>
      <c r="N210" t="str">
        <f t="shared" si="33"/>
        <v>髙橋</v>
      </c>
      <c r="O210" t="str">
        <f t="shared" si="34"/>
        <v>実咲</v>
      </c>
      <c r="P210" t="str">
        <f t="shared" si="35"/>
        <v>タカハシ</v>
      </c>
      <c r="Q210" t="str">
        <f t="shared" si="36"/>
        <v>ミサキ</v>
      </c>
      <c r="R210">
        <f t="shared" si="37"/>
        <v>22</v>
      </c>
      <c r="S210" t="str">
        <f t="shared" si="38"/>
        <v>2000</v>
      </c>
      <c r="T210" t="str">
        <f t="shared" si="39"/>
        <v>1019</v>
      </c>
      <c r="U210" t="str">
        <f t="shared" si="40"/>
        <v>2000/10/19</v>
      </c>
      <c r="V210" t="str">
        <f t="shared" si="41"/>
        <v>香川</v>
      </c>
      <c r="W210" t="str">
        <f t="shared" si="42"/>
        <v>00143747329</v>
      </c>
      <c r="X210" t="str">
        <f t="shared" si="43"/>
        <v>武庫川女子大</v>
      </c>
    </row>
    <row r="211" spans="1:24" x14ac:dyDescent="0.55000000000000004">
      <c r="A211" s="7" t="s">
        <v>9364</v>
      </c>
      <c r="B211" s="7">
        <v>210</v>
      </c>
      <c r="C211" s="7" t="s">
        <v>9384</v>
      </c>
      <c r="D211" s="7" t="s">
        <v>9385</v>
      </c>
      <c r="E211" s="7" t="s">
        <v>1547</v>
      </c>
      <c r="F211" s="7" t="s">
        <v>96</v>
      </c>
      <c r="G211" s="7" t="s">
        <v>143</v>
      </c>
      <c r="H211" s="7" t="s">
        <v>9386</v>
      </c>
      <c r="I211" s="7" t="s">
        <v>823</v>
      </c>
      <c r="J211" s="7" t="s">
        <v>9387</v>
      </c>
      <c r="N211" t="str">
        <f t="shared" si="33"/>
        <v/>
      </c>
      <c r="O211" t="str">
        <f t="shared" si="34"/>
        <v/>
      </c>
      <c r="P211" t="str">
        <f t="shared" si="35"/>
        <v>タナカ</v>
      </c>
      <c r="Q211" t="str">
        <f t="shared" si="36"/>
        <v>フミナ</v>
      </c>
      <c r="R211">
        <f t="shared" si="37"/>
        <v>22</v>
      </c>
      <c r="S211" t="str">
        <f t="shared" si="38"/>
        <v>2000</v>
      </c>
      <c r="T211" t="str">
        <f t="shared" si="39"/>
        <v>0807</v>
      </c>
      <c r="U211" t="str">
        <f t="shared" si="40"/>
        <v>2000/08/07</v>
      </c>
      <c r="V211" t="str">
        <f t="shared" si="41"/>
        <v>兵庫</v>
      </c>
      <c r="W211" t="str">
        <f t="shared" si="42"/>
        <v>00143747430</v>
      </c>
      <c r="X211" t="str">
        <f t="shared" si="43"/>
        <v>武庫川女子大</v>
      </c>
    </row>
    <row r="212" spans="1:24" x14ac:dyDescent="0.55000000000000004">
      <c r="A212" s="7" t="s">
        <v>9364</v>
      </c>
      <c r="B212" s="7">
        <v>211</v>
      </c>
      <c r="C212" s="7" t="s">
        <v>9388</v>
      </c>
      <c r="D212" s="7" t="s">
        <v>9389</v>
      </c>
      <c r="E212" s="7" t="s">
        <v>4238</v>
      </c>
      <c r="F212" s="7" t="s">
        <v>96</v>
      </c>
      <c r="G212" s="7" t="s">
        <v>121</v>
      </c>
      <c r="H212" s="7" t="s">
        <v>9390</v>
      </c>
      <c r="I212" s="7" t="s">
        <v>9391</v>
      </c>
      <c r="J212" s="7" t="s">
        <v>9392</v>
      </c>
      <c r="N212" t="str">
        <f t="shared" si="33"/>
        <v>中塚</v>
      </c>
      <c r="O212" t="str">
        <f t="shared" si="34"/>
        <v>萌</v>
      </c>
      <c r="P212" t="str">
        <f t="shared" si="35"/>
        <v>ナカツカ</v>
      </c>
      <c r="Q212" t="str">
        <f t="shared" si="36"/>
        <v>モエ</v>
      </c>
      <c r="R212">
        <f t="shared" si="37"/>
        <v>22</v>
      </c>
      <c r="S212" t="str">
        <f t="shared" si="38"/>
        <v>2000</v>
      </c>
      <c r="T212" t="str">
        <f t="shared" si="39"/>
        <v>0510</v>
      </c>
      <c r="U212" t="str">
        <f t="shared" si="40"/>
        <v>2000/05/10</v>
      </c>
      <c r="V212" t="str">
        <f t="shared" si="41"/>
        <v>京都</v>
      </c>
      <c r="W212" t="str">
        <f t="shared" si="42"/>
        <v>00143747531</v>
      </c>
      <c r="X212" t="str">
        <f t="shared" si="43"/>
        <v>武庫川女子大</v>
      </c>
    </row>
    <row r="213" spans="1:24" x14ac:dyDescent="0.55000000000000004">
      <c r="A213" s="7" t="s">
        <v>9364</v>
      </c>
      <c r="B213" s="7">
        <v>212</v>
      </c>
      <c r="C213" s="7" t="s">
        <v>9393</v>
      </c>
      <c r="D213" s="7" t="s">
        <v>9394</v>
      </c>
      <c r="E213" s="7" t="s">
        <v>6219</v>
      </c>
      <c r="F213" s="7" t="s">
        <v>96</v>
      </c>
      <c r="G213" s="7" t="s">
        <v>143</v>
      </c>
      <c r="H213" s="7" t="s">
        <v>9395</v>
      </c>
      <c r="I213" s="7" t="s">
        <v>3195</v>
      </c>
      <c r="J213" s="7" t="s">
        <v>8367</v>
      </c>
      <c r="N213" t="str">
        <f t="shared" si="33"/>
        <v>中本</v>
      </c>
      <c r="O213" t="str">
        <f t="shared" si="34"/>
        <v>春花</v>
      </c>
      <c r="P213" t="str">
        <f t="shared" si="35"/>
        <v>ナカモト</v>
      </c>
      <c r="Q213" t="str">
        <f t="shared" si="36"/>
        <v>ハルカ</v>
      </c>
      <c r="R213">
        <f t="shared" si="37"/>
        <v>22</v>
      </c>
      <c r="S213" t="str">
        <f t="shared" si="38"/>
        <v>2000</v>
      </c>
      <c r="T213" t="str">
        <f t="shared" si="39"/>
        <v>0516</v>
      </c>
      <c r="U213" t="str">
        <f t="shared" si="40"/>
        <v>2000/05/16</v>
      </c>
      <c r="V213" t="str">
        <f t="shared" si="41"/>
        <v>兵庫</v>
      </c>
      <c r="W213" t="str">
        <f t="shared" si="42"/>
        <v>00143747632</v>
      </c>
      <c r="X213" t="str">
        <f t="shared" si="43"/>
        <v>武庫川女子大</v>
      </c>
    </row>
    <row r="214" spans="1:24" x14ac:dyDescent="0.55000000000000004">
      <c r="A214" s="7" t="s">
        <v>9364</v>
      </c>
      <c r="B214" s="7">
        <v>213</v>
      </c>
      <c r="C214" s="7" t="s">
        <v>9396</v>
      </c>
      <c r="D214" s="7" t="s">
        <v>9397</v>
      </c>
      <c r="E214" s="7" t="s">
        <v>1210</v>
      </c>
      <c r="F214" s="7" t="s">
        <v>96</v>
      </c>
      <c r="G214" s="7" t="s">
        <v>143</v>
      </c>
      <c r="H214" s="7" t="s">
        <v>9398</v>
      </c>
      <c r="I214" s="7" t="s">
        <v>1704</v>
      </c>
      <c r="J214" s="7" t="s">
        <v>9069</v>
      </c>
      <c r="N214" t="str">
        <f t="shared" si="33"/>
        <v>西田</v>
      </c>
      <c r="O214" t="str">
        <f t="shared" si="34"/>
        <v>野夏</v>
      </c>
      <c r="P214" t="str">
        <f t="shared" si="35"/>
        <v>ニシダ</v>
      </c>
      <c r="Q214" t="str">
        <f t="shared" si="36"/>
        <v>ノノカ</v>
      </c>
      <c r="R214">
        <f t="shared" si="37"/>
        <v>22</v>
      </c>
      <c r="S214" t="str">
        <f t="shared" si="38"/>
        <v>2000</v>
      </c>
      <c r="T214" t="str">
        <f t="shared" si="39"/>
        <v>0921</v>
      </c>
      <c r="U214" t="str">
        <f t="shared" si="40"/>
        <v>2000/09/21</v>
      </c>
      <c r="V214" t="str">
        <f t="shared" si="41"/>
        <v>兵庫</v>
      </c>
      <c r="W214" t="str">
        <f t="shared" si="42"/>
        <v>00143747834</v>
      </c>
      <c r="X214" t="str">
        <f t="shared" si="43"/>
        <v>武庫川女子大</v>
      </c>
    </row>
    <row r="215" spans="1:24" x14ac:dyDescent="0.55000000000000004">
      <c r="A215" s="7" t="s">
        <v>9364</v>
      </c>
      <c r="B215" s="7">
        <v>214</v>
      </c>
      <c r="C215" s="7" t="s">
        <v>9399</v>
      </c>
      <c r="D215" s="7" t="s">
        <v>9400</v>
      </c>
      <c r="E215" s="7" t="s">
        <v>6180</v>
      </c>
      <c r="F215" s="7" t="s">
        <v>96</v>
      </c>
      <c r="G215" s="7" t="s">
        <v>2290</v>
      </c>
      <c r="H215" s="7" t="s">
        <v>9401</v>
      </c>
      <c r="I215" s="7" t="s">
        <v>6435</v>
      </c>
      <c r="J215" s="7" t="s">
        <v>9402</v>
      </c>
      <c r="N215" t="str">
        <f t="shared" si="33"/>
        <v>八田</v>
      </c>
      <c r="O215" t="str">
        <f t="shared" si="34"/>
        <v>紗里花</v>
      </c>
      <c r="P215" t="str">
        <f t="shared" si="35"/>
        <v>ハッタ</v>
      </c>
      <c r="Q215" t="str">
        <f t="shared" si="36"/>
        <v>サリカ</v>
      </c>
      <c r="R215">
        <f t="shared" si="37"/>
        <v>22</v>
      </c>
      <c r="S215" t="str">
        <f t="shared" si="38"/>
        <v>2000</v>
      </c>
      <c r="T215" t="str">
        <f t="shared" si="39"/>
        <v>0504</v>
      </c>
      <c r="U215" t="str">
        <f t="shared" si="40"/>
        <v>2000/05/04</v>
      </c>
      <c r="V215" t="str">
        <f t="shared" si="41"/>
        <v>徳島</v>
      </c>
      <c r="W215" t="str">
        <f t="shared" si="42"/>
        <v>00143747935</v>
      </c>
      <c r="X215" t="str">
        <f t="shared" si="43"/>
        <v>武庫川女子大</v>
      </c>
    </row>
    <row r="216" spans="1:24" x14ac:dyDescent="0.55000000000000004">
      <c r="A216" s="7" t="s">
        <v>9364</v>
      </c>
      <c r="B216" s="7">
        <v>215</v>
      </c>
      <c r="C216" s="7" t="s">
        <v>9403</v>
      </c>
      <c r="D216" s="7" t="s">
        <v>9404</v>
      </c>
      <c r="E216" s="7" t="s">
        <v>2591</v>
      </c>
      <c r="F216" s="7" t="s">
        <v>96</v>
      </c>
      <c r="G216" s="7" t="s">
        <v>149</v>
      </c>
      <c r="H216" s="7" t="s">
        <v>9405</v>
      </c>
      <c r="I216" s="7" t="s">
        <v>9406</v>
      </c>
      <c r="J216" s="7" t="s">
        <v>9407</v>
      </c>
      <c r="N216" t="str">
        <f t="shared" si="33"/>
        <v>波戸内</v>
      </c>
      <c r="O216" t="str">
        <f t="shared" si="34"/>
        <v>真帆</v>
      </c>
      <c r="P216" t="str">
        <f t="shared" si="35"/>
        <v>ハトウチ</v>
      </c>
      <c r="Q216" t="str">
        <f t="shared" si="36"/>
        <v>マホ</v>
      </c>
      <c r="R216">
        <f t="shared" si="37"/>
        <v>22</v>
      </c>
      <c r="S216" t="str">
        <f t="shared" si="38"/>
        <v>2000</v>
      </c>
      <c r="T216" t="str">
        <f t="shared" si="39"/>
        <v>0425</v>
      </c>
      <c r="U216" t="str">
        <f t="shared" si="40"/>
        <v>2000/04/25</v>
      </c>
      <c r="V216" t="str">
        <f t="shared" si="41"/>
        <v>大阪</v>
      </c>
      <c r="W216" t="str">
        <f t="shared" si="42"/>
        <v>00143748027</v>
      </c>
      <c r="X216" t="str">
        <f t="shared" si="43"/>
        <v>武庫川女子大</v>
      </c>
    </row>
    <row r="217" spans="1:24" x14ac:dyDescent="0.55000000000000004">
      <c r="A217" s="7" t="s">
        <v>9364</v>
      </c>
      <c r="B217" s="7">
        <v>216</v>
      </c>
      <c r="C217" s="7" t="s">
        <v>9408</v>
      </c>
      <c r="D217" s="7" t="s">
        <v>9409</v>
      </c>
      <c r="E217" s="7" t="s">
        <v>9410</v>
      </c>
      <c r="F217" s="7" t="s">
        <v>96</v>
      </c>
      <c r="G217" s="7" t="s">
        <v>149</v>
      </c>
      <c r="H217" s="7" t="s">
        <v>9411</v>
      </c>
      <c r="I217" s="7" t="s">
        <v>9412</v>
      </c>
      <c r="J217" s="7" t="s">
        <v>9413</v>
      </c>
      <c r="N217" t="str">
        <f t="shared" si="33"/>
        <v>淵上</v>
      </c>
      <c r="O217" t="str">
        <f t="shared" si="34"/>
        <v>智晶</v>
      </c>
      <c r="P217" t="str">
        <f t="shared" si="35"/>
        <v>フチガミ</v>
      </c>
      <c r="Q217" t="str">
        <f t="shared" si="36"/>
        <v>チアキ</v>
      </c>
      <c r="R217">
        <f t="shared" si="37"/>
        <v>22</v>
      </c>
      <c r="S217" t="str">
        <f t="shared" si="38"/>
        <v>2001</v>
      </c>
      <c r="T217" t="str">
        <f t="shared" si="39"/>
        <v>0118</v>
      </c>
      <c r="U217" t="str">
        <f t="shared" si="40"/>
        <v>2001/01/18</v>
      </c>
      <c r="V217" t="str">
        <f t="shared" si="41"/>
        <v>大阪</v>
      </c>
      <c r="W217" t="str">
        <f t="shared" si="42"/>
        <v>00143748128</v>
      </c>
      <c r="X217" t="str">
        <f t="shared" si="43"/>
        <v>武庫川女子大</v>
      </c>
    </row>
    <row r="218" spans="1:24" x14ac:dyDescent="0.55000000000000004">
      <c r="A218" s="7" t="s">
        <v>9364</v>
      </c>
      <c r="B218" s="7">
        <v>217</v>
      </c>
      <c r="C218" s="7" t="s">
        <v>9414</v>
      </c>
      <c r="D218" s="7" t="s">
        <v>9415</v>
      </c>
      <c r="E218" s="7" t="s">
        <v>9416</v>
      </c>
      <c r="F218" s="7" t="s">
        <v>96</v>
      </c>
      <c r="G218" s="7" t="s">
        <v>143</v>
      </c>
      <c r="H218" s="7" t="s">
        <v>9417</v>
      </c>
      <c r="I218" s="7" t="s">
        <v>9418</v>
      </c>
      <c r="J218" s="7" t="s">
        <v>8768</v>
      </c>
      <c r="N218" t="str">
        <f t="shared" si="33"/>
        <v>船田</v>
      </c>
      <c r="O218" t="str">
        <f t="shared" si="34"/>
        <v>茜理</v>
      </c>
      <c r="P218" t="str">
        <f t="shared" si="35"/>
        <v>フナダ</v>
      </c>
      <c r="Q218" t="str">
        <f t="shared" si="36"/>
        <v>アカリ</v>
      </c>
      <c r="R218">
        <f t="shared" si="37"/>
        <v>22</v>
      </c>
      <c r="S218" t="str">
        <f t="shared" si="38"/>
        <v>2000</v>
      </c>
      <c r="T218" t="str">
        <f t="shared" si="39"/>
        <v>0827</v>
      </c>
      <c r="U218" t="str">
        <f t="shared" si="40"/>
        <v>2000/08/27</v>
      </c>
      <c r="V218" t="str">
        <f t="shared" si="41"/>
        <v>兵庫</v>
      </c>
      <c r="W218" t="str">
        <f t="shared" si="42"/>
        <v>00143748229</v>
      </c>
      <c r="X218" t="str">
        <f t="shared" si="43"/>
        <v>武庫川女子大</v>
      </c>
    </row>
    <row r="219" spans="1:24" x14ac:dyDescent="0.55000000000000004">
      <c r="A219" s="7" t="s">
        <v>9364</v>
      </c>
      <c r="B219" s="7">
        <v>218</v>
      </c>
      <c r="C219" s="7" t="s">
        <v>9419</v>
      </c>
      <c r="D219" s="7" t="s">
        <v>9420</v>
      </c>
      <c r="E219" s="7" t="s">
        <v>9421</v>
      </c>
      <c r="F219" s="7" t="s">
        <v>96</v>
      </c>
      <c r="G219" s="7" t="s">
        <v>143</v>
      </c>
      <c r="H219" s="7" t="s">
        <v>9422</v>
      </c>
      <c r="I219" s="7" t="s">
        <v>3770</v>
      </c>
      <c r="J219" s="7" t="s">
        <v>758</v>
      </c>
      <c r="N219" t="str">
        <f t="shared" si="33"/>
        <v>森川</v>
      </c>
      <c r="O219" t="str">
        <f t="shared" si="34"/>
        <v>澪</v>
      </c>
      <c r="P219" t="str">
        <f t="shared" si="35"/>
        <v>モリカワ</v>
      </c>
      <c r="Q219" t="str">
        <f t="shared" si="36"/>
        <v>リョウ</v>
      </c>
      <c r="R219">
        <f t="shared" si="37"/>
        <v>22</v>
      </c>
      <c r="S219" t="str">
        <f t="shared" si="38"/>
        <v>2001</v>
      </c>
      <c r="T219" t="str">
        <f t="shared" si="39"/>
        <v>0123</v>
      </c>
      <c r="U219" t="str">
        <f t="shared" si="40"/>
        <v>2001/01/23</v>
      </c>
      <c r="V219" t="str">
        <f t="shared" si="41"/>
        <v>兵庫</v>
      </c>
      <c r="W219" t="str">
        <f t="shared" si="42"/>
        <v>00143748330</v>
      </c>
      <c r="X219" t="str">
        <f t="shared" si="43"/>
        <v>武庫川女子大</v>
      </c>
    </row>
    <row r="220" spans="1:24" x14ac:dyDescent="0.55000000000000004">
      <c r="A220" s="7" t="s">
        <v>9364</v>
      </c>
      <c r="B220" s="7">
        <v>219</v>
      </c>
      <c r="C220" s="7" t="s">
        <v>9423</v>
      </c>
      <c r="D220" s="7" t="s">
        <v>9424</v>
      </c>
      <c r="E220" s="7" t="s">
        <v>8753</v>
      </c>
      <c r="F220" s="7" t="s">
        <v>244</v>
      </c>
      <c r="G220" s="7" t="s">
        <v>143</v>
      </c>
      <c r="H220" s="7" t="s">
        <v>9425</v>
      </c>
      <c r="I220" s="7" t="s">
        <v>9426</v>
      </c>
      <c r="J220" s="7" t="s">
        <v>9427</v>
      </c>
      <c r="N220" t="str">
        <f t="shared" si="33"/>
        <v>荒島</v>
      </c>
      <c r="O220" t="str">
        <f t="shared" si="34"/>
        <v>友紀子</v>
      </c>
      <c r="P220" t="str">
        <f t="shared" si="35"/>
        <v>アラシマ</v>
      </c>
      <c r="Q220" t="str">
        <f t="shared" si="36"/>
        <v>ユキコ</v>
      </c>
      <c r="R220" t="str">
        <f t="shared" si="37"/>
        <v>20</v>
      </c>
      <c r="S220" t="str">
        <f t="shared" si="38"/>
        <v>2002</v>
      </c>
      <c r="T220" t="str">
        <f t="shared" si="39"/>
        <v>0310</v>
      </c>
      <c r="U220" t="str">
        <f t="shared" si="40"/>
        <v>2002/03/10</v>
      </c>
      <c r="V220" t="str">
        <f t="shared" si="41"/>
        <v>兵庫</v>
      </c>
      <c r="W220" t="str">
        <f t="shared" si="42"/>
        <v>00143748431</v>
      </c>
      <c r="X220" t="str">
        <f t="shared" si="43"/>
        <v>武庫川女子大</v>
      </c>
    </row>
    <row r="221" spans="1:24" x14ac:dyDescent="0.55000000000000004">
      <c r="A221" s="7" t="s">
        <v>9364</v>
      </c>
      <c r="B221" s="7">
        <v>220</v>
      </c>
      <c r="C221" s="7" t="s">
        <v>9428</v>
      </c>
      <c r="D221" s="7" t="s">
        <v>9429</v>
      </c>
      <c r="E221" s="7" t="s">
        <v>5811</v>
      </c>
      <c r="F221" s="7" t="s">
        <v>244</v>
      </c>
      <c r="G221" s="7" t="s">
        <v>143</v>
      </c>
      <c r="H221" s="7" t="s">
        <v>9430</v>
      </c>
      <c r="I221" s="7" t="s">
        <v>9431</v>
      </c>
      <c r="J221" s="7" t="s">
        <v>9432</v>
      </c>
      <c r="N221" t="str">
        <f t="shared" si="33"/>
        <v>飯倉</v>
      </c>
      <c r="O221" t="str">
        <f t="shared" si="34"/>
        <v>梨乃</v>
      </c>
      <c r="P221" t="str">
        <f t="shared" si="35"/>
        <v>イイクラ</v>
      </c>
      <c r="Q221" t="str">
        <f t="shared" si="36"/>
        <v>リノ</v>
      </c>
      <c r="R221">
        <f t="shared" si="37"/>
        <v>21</v>
      </c>
      <c r="S221" t="str">
        <f t="shared" si="38"/>
        <v>2002</v>
      </c>
      <c r="T221" t="str">
        <f t="shared" si="39"/>
        <v>0112</v>
      </c>
      <c r="U221" t="str">
        <f t="shared" si="40"/>
        <v>2002/01/12</v>
      </c>
      <c r="V221" t="str">
        <f t="shared" si="41"/>
        <v>兵庫</v>
      </c>
      <c r="W221" t="str">
        <f t="shared" si="42"/>
        <v>00076813429</v>
      </c>
      <c r="X221" t="str">
        <f t="shared" si="43"/>
        <v>武庫川女子大</v>
      </c>
    </row>
    <row r="222" spans="1:24" x14ac:dyDescent="0.55000000000000004">
      <c r="A222" s="7" t="s">
        <v>9364</v>
      </c>
      <c r="B222" s="7">
        <v>221</v>
      </c>
      <c r="C222" s="7" t="s">
        <v>9433</v>
      </c>
      <c r="D222" s="7" t="s">
        <v>9434</v>
      </c>
      <c r="E222" s="7" t="s">
        <v>3469</v>
      </c>
      <c r="F222" s="7" t="s">
        <v>244</v>
      </c>
      <c r="G222" s="7" t="s">
        <v>143</v>
      </c>
      <c r="H222" s="7" t="s">
        <v>9435</v>
      </c>
      <c r="I222" s="7" t="s">
        <v>575</v>
      </c>
      <c r="J222" s="7" t="s">
        <v>8855</v>
      </c>
      <c r="N222" t="str">
        <f t="shared" si="33"/>
        <v>井上</v>
      </c>
      <c r="O222" t="str">
        <f t="shared" si="34"/>
        <v>和奏</v>
      </c>
      <c r="P222" t="str">
        <f t="shared" si="35"/>
        <v>イノウエ</v>
      </c>
      <c r="Q222" t="str">
        <f t="shared" si="36"/>
        <v>ワカナ</v>
      </c>
      <c r="R222">
        <f t="shared" si="37"/>
        <v>21</v>
      </c>
      <c r="S222" t="str">
        <f t="shared" si="38"/>
        <v>2001</v>
      </c>
      <c r="T222" t="str">
        <f t="shared" si="39"/>
        <v>0925</v>
      </c>
      <c r="U222" t="str">
        <f t="shared" si="40"/>
        <v>2001/09/25</v>
      </c>
      <c r="V222" t="str">
        <f t="shared" si="41"/>
        <v>兵庫</v>
      </c>
      <c r="W222" t="str">
        <f t="shared" si="42"/>
        <v>00153671932</v>
      </c>
      <c r="X222" t="str">
        <f t="shared" si="43"/>
        <v>武庫川女子大</v>
      </c>
    </row>
    <row r="223" spans="1:24" x14ac:dyDescent="0.55000000000000004">
      <c r="A223" s="7" t="s">
        <v>9364</v>
      </c>
      <c r="B223" s="7">
        <v>222</v>
      </c>
      <c r="C223" s="7" t="s">
        <v>9436</v>
      </c>
      <c r="D223" s="7" t="s">
        <v>9437</v>
      </c>
      <c r="E223" s="7" t="s">
        <v>3368</v>
      </c>
      <c r="F223" s="7" t="s">
        <v>244</v>
      </c>
      <c r="G223" s="7" t="s">
        <v>149</v>
      </c>
      <c r="H223" s="7" t="s">
        <v>9438</v>
      </c>
      <c r="I223" s="7" t="s">
        <v>561</v>
      </c>
      <c r="J223" s="7" t="s">
        <v>7665</v>
      </c>
      <c r="N223" t="str">
        <f t="shared" si="33"/>
        <v>大林</v>
      </c>
      <c r="O223" t="str">
        <f t="shared" si="34"/>
        <v>真緒</v>
      </c>
      <c r="P223" t="str">
        <f t="shared" si="35"/>
        <v>オオバヤシ</v>
      </c>
      <c r="Q223" t="str">
        <f t="shared" si="36"/>
        <v>マオ</v>
      </c>
      <c r="R223">
        <f t="shared" si="37"/>
        <v>21</v>
      </c>
      <c r="S223" t="str">
        <f t="shared" si="38"/>
        <v>2001</v>
      </c>
      <c r="T223" t="str">
        <f t="shared" si="39"/>
        <v>0405</v>
      </c>
      <c r="U223" t="str">
        <f t="shared" si="40"/>
        <v>2001/04/05</v>
      </c>
      <c r="V223" t="str">
        <f t="shared" si="41"/>
        <v>大阪</v>
      </c>
      <c r="W223" t="str">
        <f t="shared" si="42"/>
        <v>00078891639</v>
      </c>
      <c r="X223" t="str">
        <f t="shared" si="43"/>
        <v>武庫川女子大</v>
      </c>
    </row>
    <row r="224" spans="1:24" x14ac:dyDescent="0.55000000000000004">
      <c r="A224" s="7" t="s">
        <v>9364</v>
      </c>
      <c r="B224" s="7">
        <v>223</v>
      </c>
      <c r="C224" s="7" t="s">
        <v>9439</v>
      </c>
      <c r="D224" s="7" t="s">
        <v>9440</v>
      </c>
      <c r="E224" s="7" t="s">
        <v>9441</v>
      </c>
      <c r="F224" s="7" t="s">
        <v>244</v>
      </c>
      <c r="G224" s="7" t="s">
        <v>156</v>
      </c>
      <c r="H224" s="7" t="s">
        <v>9442</v>
      </c>
      <c r="I224" s="7" t="s">
        <v>907</v>
      </c>
      <c r="J224" s="7" t="s">
        <v>9443</v>
      </c>
      <c r="N224" t="str">
        <f t="shared" si="33"/>
        <v>荻野</v>
      </c>
      <c r="O224" t="str">
        <f t="shared" si="34"/>
        <v>紗英</v>
      </c>
      <c r="P224" t="str">
        <f t="shared" si="35"/>
        <v>オギノ</v>
      </c>
      <c r="Q224" t="str">
        <f t="shared" si="36"/>
        <v>サエ</v>
      </c>
      <c r="R224">
        <f t="shared" si="37"/>
        <v>21</v>
      </c>
      <c r="S224" t="str">
        <f t="shared" si="38"/>
        <v>2001</v>
      </c>
      <c r="T224" t="str">
        <f t="shared" si="39"/>
        <v>0610</v>
      </c>
      <c r="U224" t="str">
        <f t="shared" si="40"/>
        <v>2001/06/10</v>
      </c>
      <c r="V224" t="str">
        <f t="shared" si="41"/>
        <v>静岡</v>
      </c>
      <c r="W224" t="str">
        <f t="shared" si="42"/>
        <v>00143748532</v>
      </c>
      <c r="X224" t="str">
        <f t="shared" si="43"/>
        <v>武庫川女子大</v>
      </c>
    </row>
    <row r="225" spans="1:24" x14ac:dyDescent="0.55000000000000004">
      <c r="A225" s="7" t="s">
        <v>9364</v>
      </c>
      <c r="B225" s="7">
        <v>224</v>
      </c>
      <c r="C225" s="7" t="s">
        <v>9444</v>
      </c>
      <c r="D225" s="7" t="s">
        <v>9445</v>
      </c>
      <c r="E225" s="7" t="s">
        <v>3485</v>
      </c>
      <c r="F225" s="7" t="s">
        <v>244</v>
      </c>
      <c r="G225" s="7" t="s">
        <v>121</v>
      </c>
      <c r="H225" s="7" t="s">
        <v>9446</v>
      </c>
      <c r="I225" s="7" t="s">
        <v>9447</v>
      </c>
      <c r="J225" s="7" t="s">
        <v>9448</v>
      </c>
      <c r="N225" t="str">
        <f t="shared" si="33"/>
        <v>河原林</v>
      </c>
      <c r="O225" t="str">
        <f t="shared" si="34"/>
        <v>桃音</v>
      </c>
      <c r="P225" t="str">
        <f t="shared" si="35"/>
        <v>カワラバヤシ</v>
      </c>
      <c r="Q225" t="str">
        <f t="shared" si="36"/>
        <v>モモネ</v>
      </c>
      <c r="R225">
        <f t="shared" si="37"/>
        <v>21</v>
      </c>
      <c r="S225" t="str">
        <f t="shared" si="38"/>
        <v>2001</v>
      </c>
      <c r="T225" t="str">
        <f t="shared" si="39"/>
        <v>0901</v>
      </c>
      <c r="U225" t="str">
        <f t="shared" si="40"/>
        <v>2001/09/01</v>
      </c>
      <c r="V225" t="str">
        <f t="shared" si="41"/>
        <v>京都</v>
      </c>
      <c r="W225" t="str">
        <f t="shared" si="42"/>
        <v>00108125522</v>
      </c>
      <c r="X225" t="str">
        <f t="shared" si="43"/>
        <v>武庫川女子大</v>
      </c>
    </row>
    <row r="226" spans="1:24" x14ac:dyDescent="0.55000000000000004">
      <c r="A226" s="7" t="s">
        <v>9364</v>
      </c>
      <c r="B226" s="7">
        <v>225</v>
      </c>
      <c r="C226" s="7" t="s">
        <v>9449</v>
      </c>
      <c r="D226" s="7" t="s">
        <v>9450</v>
      </c>
      <c r="E226" s="7" t="s">
        <v>2671</v>
      </c>
      <c r="F226" s="7" t="s">
        <v>244</v>
      </c>
      <c r="G226" s="7" t="s">
        <v>143</v>
      </c>
      <c r="H226" s="7" t="s">
        <v>9451</v>
      </c>
      <c r="I226" s="7" t="s">
        <v>1895</v>
      </c>
      <c r="J226" s="7" t="s">
        <v>8855</v>
      </c>
      <c r="N226" t="str">
        <f t="shared" si="33"/>
        <v>玉田</v>
      </c>
      <c r="O226" t="str">
        <f t="shared" si="34"/>
        <v>若菜</v>
      </c>
      <c r="P226" t="str">
        <f t="shared" si="35"/>
        <v>タマダ</v>
      </c>
      <c r="Q226" t="str">
        <f t="shared" si="36"/>
        <v>ワカナ</v>
      </c>
      <c r="R226">
        <f t="shared" si="37"/>
        <v>21</v>
      </c>
      <c r="S226" t="str">
        <f t="shared" si="38"/>
        <v>2001</v>
      </c>
      <c r="T226" t="str">
        <f t="shared" si="39"/>
        <v>1002</v>
      </c>
      <c r="U226" t="str">
        <f t="shared" si="40"/>
        <v>2001/10/02</v>
      </c>
      <c r="V226" t="str">
        <f t="shared" si="41"/>
        <v>兵庫</v>
      </c>
      <c r="W226" t="str">
        <f t="shared" si="42"/>
        <v>00079954842</v>
      </c>
      <c r="X226" t="str">
        <f t="shared" si="43"/>
        <v>武庫川女子大</v>
      </c>
    </row>
    <row r="227" spans="1:24" x14ac:dyDescent="0.55000000000000004">
      <c r="A227" s="7" t="s">
        <v>9364</v>
      </c>
      <c r="B227" s="7">
        <v>226</v>
      </c>
      <c r="C227" s="7" t="s">
        <v>9452</v>
      </c>
      <c r="D227" s="7" t="s">
        <v>9453</v>
      </c>
      <c r="E227" s="7" t="s">
        <v>8697</v>
      </c>
      <c r="F227" s="7" t="s">
        <v>244</v>
      </c>
      <c r="G227" s="7" t="s">
        <v>143</v>
      </c>
      <c r="H227" s="7" t="s">
        <v>9454</v>
      </c>
      <c r="I227" s="7" t="s">
        <v>3336</v>
      </c>
      <c r="J227" s="7" t="s">
        <v>9455</v>
      </c>
      <c r="N227" t="str">
        <f t="shared" si="33"/>
        <v>土井</v>
      </c>
      <c r="O227" t="str">
        <f t="shared" si="34"/>
        <v>香織里</v>
      </c>
      <c r="P227" t="str">
        <f t="shared" si="35"/>
        <v>ドイ</v>
      </c>
      <c r="Q227" t="str">
        <f t="shared" si="36"/>
        <v>カオリ</v>
      </c>
      <c r="R227">
        <f t="shared" si="37"/>
        <v>21</v>
      </c>
      <c r="S227" t="str">
        <f t="shared" si="38"/>
        <v>2001</v>
      </c>
      <c r="T227" t="str">
        <f t="shared" si="39"/>
        <v>1106</v>
      </c>
      <c r="U227" t="str">
        <f t="shared" si="40"/>
        <v>2001/11/06</v>
      </c>
      <c r="V227" t="str">
        <f t="shared" si="41"/>
        <v>兵庫</v>
      </c>
      <c r="W227" t="str">
        <f t="shared" si="42"/>
        <v>00153672024</v>
      </c>
      <c r="X227" t="str">
        <f t="shared" si="43"/>
        <v>武庫川女子大</v>
      </c>
    </row>
    <row r="228" spans="1:24" x14ac:dyDescent="0.55000000000000004">
      <c r="A228" s="7" t="s">
        <v>9364</v>
      </c>
      <c r="B228" s="7">
        <v>227</v>
      </c>
      <c r="C228" s="7" t="s">
        <v>9456</v>
      </c>
      <c r="D228" s="7" t="s">
        <v>9457</v>
      </c>
      <c r="E228" s="7" t="s">
        <v>9441</v>
      </c>
      <c r="F228" s="7" t="s">
        <v>244</v>
      </c>
      <c r="G228" s="7" t="s">
        <v>143</v>
      </c>
      <c r="H228" s="7" t="s">
        <v>9458</v>
      </c>
      <c r="I228" s="7" t="s">
        <v>1635</v>
      </c>
      <c r="J228" s="7" t="s">
        <v>9459</v>
      </c>
      <c r="N228" t="str">
        <f t="shared" si="33"/>
        <v>中野</v>
      </c>
      <c r="O228" t="str">
        <f t="shared" si="34"/>
        <v>菜乃</v>
      </c>
      <c r="P228" t="str">
        <f t="shared" si="35"/>
        <v>ナカノ</v>
      </c>
      <c r="Q228" t="str">
        <f t="shared" si="36"/>
        <v>ナノ</v>
      </c>
      <c r="R228">
        <f t="shared" si="37"/>
        <v>21</v>
      </c>
      <c r="S228" t="str">
        <f t="shared" si="38"/>
        <v>2001</v>
      </c>
      <c r="T228" t="str">
        <f t="shared" si="39"/>
        <v>0610</v>
      </c>
      <c r="U228" t="str">
        <f t="shared" si="40"/>
        <v>2001/06/10</v>
      </c>
      <c r="V228" t="str">
        <f t="shared" si="41"/>
        <v>兵庫</v>
      </c>
      <c r="W228" t="str">
        <f t="shared" si="42"/>
        <v>00143748734</v>
      </c>
      <c r="X228" t="str">
        <f t="shared" si="43"/>
        <v>武庫川女子大</v>
      </c>
    </row>
    <row r="229" spans="1:24" x14ac:dyDescent="0.55000000000000004">
      <c r="A229" s="7" t="s">
        <v>9364</v>
      </c>
      <c r="B229" s="7">
        <v>228</v>
      </c>
      <c r="C229" s="7" t="s">
        <v>9460</v>
      </c>
      <c r="D229" s="7" t="s">
        <v>9461</v>
      </c>
      <c r="E229" s="7" t="s">
        <v>1300</v>
      </c>
      <c r="F229" s="7" t="s">
        <v>244</v>
      </c>
      <c r="G229" s="7" t="s">
        <v>143</v>
      </c>
      <c r="H229" s="7" t="s">
        <v>9462</v>
      </c>
      <c r="I229" s="7" t="s">
        <v>9463</v>
      </c>
      <c r="J229" s="7" t="s">
        <v>3797</v>
      </c>
      <c r="N229" t="str">
        <f t="shared" si="33"/>
        <v>永見</v>
      </c>
      <c r="O229" t="str">
        <f t="shared" si="34"/>
        <v>結</v>
      </c>
      <c r="P229" t="str">
        <f t="shared" si="35"/>
        <v>ナガミ</v>
      </c>
      <c r="Q229" t="str">
        <f t="shared" si="36"/>
        <v>ユウ</v>
      </c>
      <c r="R229">
        <f t="shared" si="37"/>
        <v>21</v>
      </c>
      <c r="S229" t="str">
        <f t="shared" si="38"/>
        <v>2001</v>
      </c>
      <c r="T229" t="str">
        <f t="shared" si="39"/>
        <v>1223</v>
      </c>
      <c r="U229" t="str">
        <f t="shared" si="40"/>
        <v>2001/12/23</v>
      </c>
      <c r="V229" t="str">
        <f t="shared" si="41"/>
        <v>兵庫</v>
      </c>
      <c r="W229" t="str">
        <f t="shared" si="42"/>
        <v>00143748835</v>
      </c>
      <c r="X229" t="str">
        <f t="shared" si="43"/>
        <v>武庫川女子大</v>
      </c>
    </row>
    <row r="230" spans="1:24" x14ac:dyDescent="0.55000000000000004">
      <c r="A230" s="7" t="s">
        <v>9364</v>
      </c>
      <c r="B230" s="7">
        <v>229</v>
      </c>
      <c r="C230" s="7" t="s">
        <v>9464</v>
      </c>
      <c r="D230" s="7" t="s">
        <v>9465</v>
      </c>
      <c r="E230" s="7" t="s">
        <v>7060</v>
      </c>
      <c r="F230" s="7" t="s">
        <v>244</v>
      </c>
      <c r="G230" s="7" t="s">
        <v>143</v>
      </c>
      <c r="H230" s="7" t="s">
        <v>9466</v>
      </c>
      <c r="I230" s="7" t="s">
        <v>5822</v>
      </c>
      <c r="J230" s="7" t="s">
        <v>8589</v>
      </c>
      <c r="N230" t="str">
        <f t="shared" si="33"/>
        <v>広田</v>
      </c>
      <c r="O230" t="str">
        <f t="shared" si="34"/>
        <v>歩</v>
      </c>
      <c r="P230" t="str">
        <f t="shared" si="35"/>
        <v>ヒロタ</v>
      </c>
      <c r="Q230" t="str">
        <f t="shared" si="36"/>
        <v>アユミ</v>
      </c>
      <c r="R230">
        <f t="shared" si="37"/>
        <v>21</v>
      </c>
      <c r="S230" t="str">
        <f t="shared" si="38"/>
        <v>2001</v>
      </c>
      <c r="T230" t="str">
        <f t="shared" si="39"/>
        <v>0730</v>
      </c>
      <c r="U230" t="str">
        <f t="shared" si="40"/>
        <v>2001/07/30</v>
      </c>
      <c r="V230" t="str">
        <f t="shared" si="41"/>
        <v>兵庫</v>
      </c>
      <c r="W230" t="str">
        <f t="shared" si="42"/>
        <v>00143748936</v>
      </c>
      <c r="X230" t="str">
        <f t="shared" si="43"/>
        <v>武庫川女子大</v>
      </c>
    </row>
    <row r="231" spans="1:24" x14ac:dyDescent="0.55000000000000004">
      <c r="A231" s="7" t="s">
        <v>9364</v>
      </c>
      <c r="B231" s="7">
        <v>230</v>
      </c>
      <c r="C231" s="7" t="s">
        <v>9467</v>
      </c>
      <c r="D231" s="7" t="s">
        <v>9468</v>
      </c>
      <c r="E231" s="7" t="s">
        <v>4766</v>
      </c>
      <c r="F231" s="7" t="s">
        <v>244</v>
      </c>
      <c r="G231" s="7" t="s">
        <v>109</v>
      </c>
      <c r="H231" s="7" t="s">
        <v>9469</v>
      </c>
      <c r="I231" s="7" t="s">
        <v>9470</v>
      </c>
      <c r="J231" s="7" t="s">
        <v>8706</v>
      </c>
      <c r="N231" t="str">
        <f t="shared" si="33"/>
        <v>峰本</v>
      </c>
      <c r="O231" t="str">
        <f t="shared" si="34"/>
        <v>涼</v>
      </c>
      <c r="P231" t="str">
        <f t="shared" si="35"/>
        <v>ミネモト</v>
      </c>
      <c r="Q231" t="str">
        <f t="shared" si="36"/>
        <v>スズカ</v>
      </c>
      <c r="R231">
        <f t="shared" si="37"/>
        <v>21</v>
      </c>
      <c r="S231" t="str">
        <f t="shared" si="38"/>
        <v>2001</v>
      </c>
      <c r="T231" t="str">
        <f t="shared" si="39"/>
        <v>1027</v>
      </c>
      <c r="U231" t="str">
        <f t="shared" si="40"/>
        <v>2001/10/27</v>
      </c>
      <c r="V231" t="str">
        <f t="shared" si="41"/>
        <v>奈良</v>
      </c>
      <c r="W231" t="str">
        <f t="shared" si="42"/>
        <v>00143749028</v>
      </c>
      <c r="X231" t="str">
        <f t="shared" si="43"/>
        <v>武庫川女子大</v>
      </c>
    </row>
    <row r="232" spans="1:24" x14ac:dyDescent="0.55000000000000004">
      <c r="A232" s="7" t="s">
        <v>9364</v>
      </c>
      <c r="B232" s="7">
        <v>231</v>
      </c>
      <c r="C232" s="7" t="s">
        <v>9471</v>
      </c>
      <c r="D232" s="7" t="s">
        <v>9472</v>
      </c>
      <c r="E232" s="7" t="s">
        <v>845</v>
      </c>
      <c r="F232" s="7" t="s">
        <v>244</v>
      </c>
      <c r="G232" s="7" t="s">
        <v>143</v>
      </c>
      <c r="H232" s="7" t="s">
        <v>9473</v>
      </c>
      <c r="I232" s="7" t="s">
        <v>9474</v>
      </c>
      <c r="J232" s="7" t="s">
        <v>7891</v>
      </c>
      <c r="N232" t="str">
        <f t="shared" si="33"/>
        <v>籔田</v>
      </c>
      <c r="O232" t="str">
        <f t="shared" si="34"/>
        <v>みのり</v>
      </c>
      <c r="P232" t="str">
        <f t="shared" si="35"/>
        <v>ヤブタ</v>
      </c>
      <c r="Q232" t="str">
        <f t="shared" si="36"/>
        <v>ミノリ</v>
      </c>
      <c r="R232" t="str">
        <f t="shared" si="37"/>
        <v>20</v>
      </c>
      <c r="S232" t="str">
        <f t="shared" si="38"/>
        <v>2002</v>
      </c>
      <c r="T232" t="str">
        <f t="shared" si="39"/>
        <v>0222</v>
      </c>
      <c r="U232" t="str">
        <f t="shared" si="40"/>
        <v>2002/02/22</v>
      </c>
      <c r="V232" t="str">
        <f t="shared" si="41"/>
        <v>兵庫</v>
      </c>
      <c r="W232" t="str">
        <f t="shared" si="42"/>
        <v>00143749129</v>
      </c>
      <c r="X232" t="str">
        <f t="shared" si="43"/>
        <v>武庫川女子大</v>
      </c>
    </row>
    <row r="233" spans="1:24" x14ac:dyDescent="0.55000000000000004">
      <c r="A233" s="7" t="s">
        <v>9364</v>
      </c>
      <c r="B233" s="7">
        <v>232</v>
      </c>
      <c r="C233" s="7" t="s">
        <v>9475</v>
      </c>
      <c r="D233" s="7" t="s">
        <v>8857</v>
      </c>
      <c r="E233" s="7" t="s">
        <v>4477</v>
      </c>
      <c r="F233" s="7" t="s">
        <v>244</v>
      </c>
      <c r="G233" s="7" t="s">
        <v>143</v>
      </c>
      <c r="H233" s="7" t="s">
        <v>9476</v>
      </c>
      <c r="I233" s="7" t="s">
        <v>497</v>
      </c>
      <c r="J233" s="7" t="s">
        <v>8367</v>
      </c>
      <c r="N233" t="str">
        <f t="shared" si="33"/>
        <v>山本</v>
      </c>
      <c r="O233" t="str">
        <f t="shared" si="34"/>
        <v>早留香</v>
      </c>
      <c r="P233" t="str">
        <f t="shared" si="35"/>
        <v>ヤマモト</v>
      </c>
      <c r="Q233" t="str">
        <f t="shared" si="36"/>
        <v>ハルカ</v>
      </c>
      <c r="R233">
        <f t="shared" si="37"/>
        <v>21</v>
      </c>
      <c r="S233" t="str">
        <f t="shared" si="38"/>
        <v>2002</v>
      </c>
      <c r="T233" t="str">
        <f t="shared" si="39"/>
        <v>0122</v>
      </c>
      <c r="U233" t="str">
        <f t="shared" si="40"/>
        <v>2002/01/22</v>
      </c>
      <c r="V233" t="str">
        <f t="shared" si="41"/>
        <v>兵庫</v>
      </c>
      <c r="W233" t="str">
        <f t="shared" si="42"/>
        <v>00143749230</v>
      </c>
      <c r="X233" t="str">
        <f t="shared" si="43"/>
        <v>武庫川女子大</v>
      </c>
    </row>
    <row r="234" spans="1:24" x14ac:dyDescent="0.55000000000000004">
      <c r="A234" s="7" t="s">
        <v>9364</v>
      </c>
      <c r="B234" s="7">
        <v>233</v>
      </c>
      <c r="C234" s="7" t="s">
        <v>9477</v>
      </c>
      <c r="D234" s="7" t="s">
        <v>9478</v>
      </c>
      <c r="E234" s="7" t="s">
        <v>9479</v>
      </c>
      <c r="F234" s="7" t="s">
        <v>244</v>
      </c>
      <c r="G234" s="7" t="s">
        <v>127</v>
      </c>
      <c r="H234" s="7" t="s">
        <v>9480</v>
      </c>
      <c r="I234" s="7" t="s">
        <v>223</v>
      </c>
      <c r="J234" s="7" t="s">
        <v>9481</v>
      </c>
      <c r="N234" t="str">
        <f t="shared" si="33"/>
        <v>吉田</v>
      </c>
      <c r="O234" t="str">
        <f t="shared" si="34"/>
        <v>真美</v>
      </c>
      <c r="P234" t="str">
        <f t="shared" si="35"/>
        <v>ヨシダ</v>
      </c>
      <c r="Q234" t="str">
        <f t="shared" si="36"/>
        <v>マミ</v>
      </c>
      <c r="R234" t="str">
        <f t="shared" si="37"/>
        <v>20</v>
      </c>
      <c r="S234" t="str">
        <f t="shared" si="38"/>
        <v>2002</v>
      </c>
      <c r="T234" t="str">
        <f t="shared" si="39"/>
        <v>0319</v>
      </c>
      <c r="U234" t="str">
        <f t="shared" si="40"/>
        <v>2002/03/19</v>
      </c>
      <c r="V234" t="str">
        <f t="shared" si="41"/>
        <v>香川</v>
      </c>
      <c r="W234" t="str">
        <f t="shared" si="42"/>
        <v>00143749331</v>
      </c>
      <c r="X234" t="str">
        <f t="shared" si="43"/>
        <v>武庫川女子大</v>
      </c>
    </row>
    <row r="235" spans="1:24" x14ac:dyDescent="0.55000000000000004">
      <c r="A235" s="7" t="s">
        <v>9364</v>
      </c>
      <c r="B235" s="7">
        <v>234</v>
      </c>
      <c r="C235" s="7" t="s">
        <v>9482</v>
      </c>
      <c r="D235" s="7" t="s">
        <v>9483</v>
      </c>
      <c r="E235" s="7" t="s">
        <v>6261</v>
      </c>
      <c r="F235" s="7" t="s">
        <v>244</v>
      </c>
      <c r="G235" s="7" t="s">
        <v>143</v>
      </c>
      <c r="H235" s="7" t="s">
        <v>9484</v>
      </c>
      <c r="I235" s="7" t="s">
        <v>9485</v>
      </c>
      <c r="J235" s="7" t="s">
        <v>9212</v>
      </c>
      <c r="N235" t="str">
        <f t="shared" si="33"/>
        <v>綿田</v>
      </c>
      <c r="O235" t="str">
        <f t="shared" si="34"/>
        <v>真子</v>
      </c>
      <c r="P235" t="str">
        <f t="shared" si="35"/>
        <v>ワタダ</v>
      </c>
      <c r="Q235" t="str">
        <f t="shared" si="36"/>
        <v>マコ</v>
      </c>
      <c r="R235">
        <f t="shared" si="37"/>
        <v>21</v>
      </c>
      <c r="S235" t="str">
        <f t="shared" si="38"/>
        <v>2001</v>
      </c>
      <c r="T235" t="str">
        <f t="shared" si="39"/>
        <v>1231</v>
      </c>
      <c r="U235" t="str">
        <f t="shared" si="40"/>
        <v>2001/12/31</v>
      </c>
      <c r="V235" t="str">
        <f t="shared" si="41"/>
        <v>兵庫</v>
      </c>
      <c r="W235" t="str">
        <f t="shared" si="42"/>
        <v>00080971934</v>
      </c>
      <c r="X235" t="str">
        <f t="shared" si="43"/>
        <v>武庫川女子大</v>
      </c>
    </row>
    <row r="236" spans="1:24" x14ac:dyDescent="0.55000000000000004">
      <c r="A236" s="7" t="s">
        <v>9364</v>
      </c>
      <c r="B236" s="7">
        <v>235</v>
      </c>
      <c r="C236" s="7" t="s">
        <v>9486</v>
      </c>
      <c r="D236" s="7" t="s">
        <v>9487</v>
      </c>
      <c r="E236" s="7" t="s">
        <v>396</v>
      </c>
      <c r="F236" s="7" t="s">
        <v>244</v>
      </c>
      <c r="G236" s="7" t="s">
        <v>255</v>
      </c>
      <c r="H236" s="7" t="s">
        <v>9488</v>
      </c>
      <c r="I236" s="7" t="s">
        <v>556</v>
      </c>
      <c r="J236" s="7" t="s">
        <v>9489</v>
      </c>
      <c r="N236" t="str">
        <f t="shared" si="33"/>
        <v>渡邉</v>
      </c>
      <c r="O236" t="str">
        <f t="shared" si="34"/>
        <v>美紅</v>
      </c>
      <c r="P236" t="str">
        <f t="shared" si="35"/>
        <v>ワタナベ</v>
      </c>
      <c r="Q236" t="str">
        <f t="shared" si="36"/>
        <v>ミク</v>
      </c>
      <c r="R236">
        <f t="shared" si="37"/>
        <v>21</v>
      </c>
      <c r="S236" t="str">
        <f t="shared" si="38"/>
        <v>2001</v>
      </c>
      <c r="T236" t="str">
        <f t="shared" si="39"/>
        <v>0803</v>
      </c>
      <c r="U236" t="str">
        <f t="shared" si="40"/>
        <v>2001/08/03</v>
      </c>
      <c r="V236" t="str">
        <f t="shared" si="41"/>
        <v>広島</v>
      </c>
      <c r="W236" t="str">
        <f t="shared" si="42"/>
        <v>00110210510</v>
      </c>
      <c r="X236" t="str">
        <f t="shared" si="43"/>
        <v>武庫川女子大</v>
      </c>
    </row>
    <row r="237" spans="1:24" x14ac:dyDescent="0.55000000000000004">
      <c r="A237" s="7" t="s">
        <v>9364</v>
      </c>
      <c r="B237" s="7">
        <v>236</v>
      </c>
      <c r="C237" s="7" t="s">
        <v>9490</v>
      </c>
      <c r="D237" s="7" t="s">
        <v>9491</v>
      </c>
      <c r="E237" s="7" t="s">
        <v>3984</v>
      </c>
      <c r="F237" s="7" t="s">
        <v>96</v>
      </c>
      <c r="G237" s="7" t="s">
        <v>143</v>
      </c>
      <c r="H237" s="7" t="s">
        <v>9492</v>
      </c>
      <c r="I237" s="7" t="s">
        <v>1301</v>
      </c>
      <c r="J237" s="7" t="s">
        <v>9094</v>
      </c>
      <c r="N237" t="str">
        <f t="shared" si="33"/>
        <v>北</v>
      </c>
      <c r="O237" t="str">
        <f t="shared" si="34"/>
        <v>紗弥</v>
      </c>
      <c r="P237" t="str">
        <f t="shared" si="35"/>
        <v>キタ</v>
      </c>
      <c r="Q237" t="str">
        <f t="shared" si="36"/>
        <v>サヤ</v>
      </c>
      <c r="R237">
        <f t="shared" si="37"/>
        <v>22</v>
      </c>
      <c r="S237" t="str">
        <f t="shared" si="38"/>
        <v>2000</v>
      </c>
      <c r="T237" t="str">
        <f t="shared" si="39"/>
        <v>1107</v>
      </c>
      <c r="U237" t="str">
        <f t="shared" si="40"/>
        <v>2000/11/07</v>
      </c>
      <c r="V237" t="str">
        <f t="shared" si="41"/>
        <v>兵庫</v>
      </c>
      <c r="W237" t="str">
        <f t="shared" si="42"/>
        <v>00143749432</v>
      </c>
      <c r="X237" t="str">
        <f t="shared" si="43"/>
        <v>武庫川女子大</v>
      </c>
    </row>
    <row r="238" spans="1:24" x14ac:dyDescent="0.55000000000000004">
      <c r="A238" s="7" t="s">
        <v>9364</v>
      </c>
      <c r="B238" s="7">
        <v>237</v>
      </c>
      <c r="C238" s="7" t="s">
        <v>9493</v>
      </c>
      <c r="D238" s="7" t="s">
        <v>9494</v>
      </c>
      <c r="E238" s="7" t="s">
        <v>8826</v>
      </c>
      <c r="F238" s="7" t="s">
        <v>455</v>
      </c>
      <c r="G238" s="7" t="s">
        <v>143</v>
      </c>
      <c r="H238" s="7" t="s">
        <v>9495</v>
      </c>
      <c r="I238" s="7" t="s">
        <v>9496</v>
      </c>
      <c r="J238" s="7" t="s">
        <v>9497</v>
      </c>
      <c r="N238" t="str">
        <f t="shared" si="33"/>
        <v>石野</v>
      </c>
      <c r="O238" t="str">
        <f t="shared" si="34"/>
        <v>智深</v>
      </c>
      <c r="P238" t="str">
        <f t="shared" si="35"/>
        <v>イシノ</v>
      </c>
      <c r="Q238" t="str">
        <f t="shared" si="36"/>
        <v>トモミ</v>
      </c>
      <c r="R238">
        <f t="shared" si="37"/>
        <v>20</v>
      </c>
      <c r="S238" t="str">
        <f t="shared" si="38"/>
        <v>2002</v>
      </c>
      <c r="T238" t="str">
        <f t="shared" si="39"/>
        <v>1226</v>
      </c>
      <c r="U238" t="str">
        <f t="shared" si="40"/>
        <v>2002/12/26</v>
      </c>
      <c r="V238" t="str">
        <f t="shared" si="41"/>
        <v>兵庫</v>
      </c>
      <c r="W238" t="str">
        <f t="shared" si="42"/>
        <v>00088267536</v>
      </c>
      <c r="X238" t="str">
        <f t="shared" si="43"/>
        <v>武庫川女子大</v>
      </c>
    </row>
    <row r="239" spans="1:24" x14ac:dyDescent="0.55000000000000004">
      <c r="A239" s="7" t="s">
        <v>9364</v>
      </c>
      <c r="B239" s="7">
        <v>238</v>
      </c>
      <c r="C239" s="7" t="s">
        <v>9498</v>
      </c>
      <c r="D239" s="7" t="s">
        <v>9499</v>
      </c>
      <c r="E239" s="7" t="s">
        <v>1013</v>
      </c>
      <c r="F239" s="7" t="s">
        <v>455</v>
      </c>
      <c r="G239" s="7" t="s">
        <v>1220</v>
      </c>
      <c r="H239" s="7" t="s">
        <v>9500</v>
      </c>
      <c r="I239" s="7" t="s">
        <v>9501</v>
      </c>
      <c r="J239" s="7" t="s">
        <v>9502</v>
      </c>
      <c r="N239" t="str">
        <f t="shared" si="33"/>
        <v>稲谷</v>
      </c>
      <c r="O239" t="str">
        <f t="shared" si="34"/>
        <v>凪紗</v>
      </c>
      <c r="P239" t="str">
        <f t="shared" si="35"/>
        <v>イナタニ</v>
      </c>
      <c r="Q239" t="str">
        <f t="shared" si="36"/>
        <v>ナギサ</v>
      </c>
      <c r="R239">
        <f t="shared" si="37"/>
        <v>20</v>
      </c>
      <c r="S239" t="str">
        <f t="shared" si="38"/>
        <v>2002</v>
      </c>
      <c r="T239" t="str">
        <f t="shared" si="39"/>
        <v>0824</v>
      </c>
      <c r="U239" t="str">
        <f t="shared" si="40"/>
        <v>2002/08/24</v>
      </c>
      <c r="V239" t="str">
        <f t="shared" si="41"/>
        <v>和歌山</v>
      </c>
      <c r="W239" t="str">
        <f t="shared" si="42"/>
        <v>00089623129</v>
      </c>
      <c r="X239" t="str">
        <f t="shared" si="43"/>
        <v>武庫川女子大</v>
      </c>
    </row>
    <row r="240" spans="1:24" x14ac:dyDescent="0.55000000000000004">
      <c r="A240" s="7" t="s">
        <v>9364</v>
      </c>
      <c r="B240" s="7">
        <v>239</v>
      </c>
      <c r="C240" s="7" t="s">
        <v>9503</v>
      </c>
      <c r="D240" s="7" t="s">
        <v>9504</v>
      </c>
      <c r="E240" s="7" t="s">
        <v>9088</v>
      </c>
      <c r="F240" s="7" t="s">
        <v>455</v>
      </c>
      <c r="G240" s="7" t="s">
        <v>143</v>
      </c>
      <c r="H240" s="7" t="s">
        <v>9505</v>
      </c>
      <c r="I240" s="7" t="s">
        <v>1868</v>
      </c>
      <c r="J240" s="7" t="s">
        <v>9432</v>
      </c>
      <c r="N240" t="str">
        <f t="shared" si="33"/>
        <v>加藤</v>
      </c>
      <c r="O240" t="str">
        <f t="shared" si="34"/>
        <v>りの</v>
      </c>
      <c r="P240" t="str">
        <f t="shared" si="35"/>
        <v>カトウ</v>
      </c>
      <c r="Q240" t="str">
        <f t="shared" si="36"/>
        <v>リノ</v>
      </c>
      <c r="R240">
        <f t="shared" si="37"/>
        <v>20</v>
      </c>
      <c r="S240" t="str">
        <f t="shared" si="38"/>
        <v>2002</v>
      </c>
      <c r="T240" t="str">
        <f t="shared" si="39"/>
        <v>0611</v>
      </c>
      <c r="U240" t="str">
        <f t="shared" si="40"/>
        <v>2002/06/11</v>
      </c>
      <c r="V240" t="str">
        <f t="shared" si="41"/>
        <v>兵庫</v>
      </c>
      <c r="W240" t="str">
        <f t="shared" si="42"/>
        <v>00125596836</v>
      </c>
      <c r="X240" t="str">
        <f t="shared" si="43"/>
        <v>武庫川女子大</v>
      </c>
    </row>
    <row r="241" spans="1:24" x14ac:dyDescent="0.55000000000000004">
      <c r="A241" s="7" t="s">
        <v>9364</v>
      </c>
      <c r="B241" s="7">
        <v>240</v>
      </c>
      <c r="C241" s="7" t="s">
        <v>9506</v>
      </c>
      <c r="D241" s="7" t="s">
        <v>9507</v>
      </c>
      <c r="E241" s="7" t="s">
        <v>3521</v>
      </c>
      <c r="F241" s="7" t="s">
        <v>455</v>
      </c>
      <c r="G241" s="7" t="s">
        <v>143</v>
      </c>
      <c r="H241" s="7" t="s">
        <v>9508</v>
      </c>
      <c r="I241" s="7" t="s">
        <v>6265</v>
      </c>
      <c r="J241" s="7" t="s">
        <v>8671</v>
      </c>
      <c r="N241" t="str">
        <f t="shared" si="33"/>
        <v>水谷</v>
      </c>
      <c r="O241" t="str">
        <f t="shared" si="34"/>
        <v>文香</v>
      </c>
      <c r="P241" t="str">
        <f t="shared" si="35"/>
        <v>ミズタニ</v>
      </c>
      <c r="Q241" t="str">
        <f t="shared" si="36"/>
        <v>アヤカ</v>
      </c>
      <c r="R241">
        <f t="shared" si="37"/>
        <v>20</v>
      </c>
      <c r="S241" t="str">
        <f t="shared" si="38"/>
        <v>2002</v>
      </c>
      <c r="T241" t="str">
        <f t="shared" si="39"/>
        <v>0430</v>
      </c>
      <c r="U241" t="str">
        <f t="shared" si="40"/>
        <v>2002/04/30</v>
      </c>
      <c r="V241" t="str">
        <f t="shared" si="41"/>
        <v>兵庫</v>
      </c>
      <c r="W241" t="str">
        <f t="shared" si="42"/>
        <v>00089370027</v>
      </c>
      <c r="X241" t="str">
        <f t="shared" si="43"/>
        <v>武庫川女子大</v>
      </c>
    </row>
    <row r="242" spans="1:24" x14ac:dyDescent="0.55000000000000004">
      <c r="A242" s="7" t="s">
        <v>9364</v>
      </c>
      <c r="B242" s="7">
        <v>241</v>
      </c>
      <c r="C242" s="7" t="s">
        <v>9509</v>
      </c>
      <c r="D242" s="7" t="s">
        <v>9510</v>
      </c>
      <c r="E242" s="7" t="s">
        <v>6451</v>
      </c>
      <c r="F242" s="7" t="s">
        <v>455</v>
      </c>
      <c r="G242" s="7" t="s">
        <v>149</v>
      </c>
      <c r="H242" s="7" t="s">
        <v>9511</v>
      </c>
      <c r="I242" s="7" t="s">
        <v>9512</v>
      </c>
      <c r="J242" s="7" t="s">
        <v>9513</v>
      </c>
      <c r="N242" t="str">
        <f t="shared" si="33"/>
        <v>室永</v>
      </c>
      <c r="O242" t="str">
        <f t="shared" si="34"/>
        <v>実那依</v>
      </c>
      <c r="P242" t="str">
        <f t="shared" si="35"/>
        <v>ムロナガ</v>
      </c>
      <c r="Q242" t="str">
        <f t="shared" si="36"/>
        <v>ミナエ</v>
      </c>
      <c r="R242">
        <f t="shared" si="37"/>
        <v>20</v>
      </c>
      <c r="S242" t="str">
        <f t="shared" si="38"/>
        <v>2003</v>
      </c>
      <c r="T242" t="str">
        <f t="shared" si="39"/>
        <v>0108</v>
      </c>
      <c r="U242" t="str">
        <f t="shared" si="40"/>
        <v>2003/01/08</v>
      </c>
      <c r="V242" t="str">
        <f t="shared" si="41"/>
        <v>大阪</v>
      </c>
      <c r="W242" t="str">
        <f t="shared" si="42"/>
        <v>00156118325</v>
      </c>
      <c r="X242" t="str">
        <f t="shared" si="43"/>
        <v>武庫川女子大</v>
      </c>
    </row>
    <row r="243" spans="1:24" x14ac:dyDescent="0.55000000000000004">
      <c r="A243" s="7" t="s">
        <v>9364</v>
      </c>
      <c r="B243" s="7">
        <v>242</v>
      </c>
      <c r="C243" s="7" t="s">
        <v>9514</v>
      </c>
      <c r="D243" s="7" t="s">
        <v>9515</v>
      </c>
      <c r="E243" s="7" t="s">
        <v>3236</v>
      </c>
      <c r="F243" s="7" t="s">
        <v>455</v>
      </c>
      <c r="G243" s="7" t="s">
        <v>143</v>
      </c>
      <c r="H243" s="7" t="s">
        <v>551</v>
      </c>
      <c r="I243" s="7" t="s">
        <v>9516</v>
      </c>
      <c r="J243" s="7" t="s">
        <v>8776</v>
      </c>
      <c r="N243" t="str">
        <f t="shared" si="33"/>
        <v>内匠</v>
      </c>
      <c r="O243" t="str">
        <f t="shared" si="34"/>
        <v>ありさ</v>
      </c>
      <c r="P243" t="str">
        <f t="shared" si="35"/>
        <v>タクミ</v>
      </c>
      <c r="Q243" t="str">
        <f t="shared" si="36"/>
        <v>アリサ</v>
      </c>
      <c r="R243">
        <f t="shared" si="37"/>
        <v>20</v>
      </c>
      <c r="S243" t="str">
        <f t="shared" si="38"/>
        <v>2002</v>
      </c>
      <c r="T243" t="str">
        <f t="shared" si="39"/>
        <v>1002</v>
      </c>
      <c r="U243" t="str">
        <f t="shared" si="40"/>
        <v>2002/10/02</v>
      </c>
      <c r="V243" t="str">
        <f t="shared" si="41"/>
        <v>兵庫</v>
      </c>
      <c r="W243" t="str">
        <f t="shared" si="42"/>
        <v/>
      </c>
      <c r="X243" t="str">
        <f t="shared" si="43"/>
        <v>武庫川女子大</v>
      </c>
    </row>
    <row r="244" spans="1:24" x14ac:dyDescent="0.55000000000000004">
      <c r="A244" s="7" t="s">
        <v>9364</v>
      </c>
      <c r="B244" s="7">
        <v>243</v>
      </c>
      <c r="C244" s="7" t="s">
        <v>9517</v>
      </c>
      <c r="D244" s="7" t="s">
        <v>9518</v>
      </c>
      <c r="E244" s="7" t="s">
        <v>6895</v>
      </c>
      <c r="F244" s="7" t="s">
        <v>550</v>
      </c>
      <c r="G244" s="7" t="s">
        <v>149</v>
      </c>
      <c r="H244" s="7" t="s">
        <v>551</v>
      </c>
      <c r="I244" s="7" t="s">
        <v>1234</v>
      </c>
      <c r="J244" s="7" t="s">
        <v>8728</v>
      </c>
      <c r="N244" t="str">
        <f t="shared" si="33"/>
        <v>植村</v>
      </c>
      <c r="O244" t="str">
        <f t="shared" si="34"/>
        <v>莉子</v>
      </c>
      <c r="P244" t="str">
        <f t="shared" si="35"/>
        <v>ウエムラ</v>
      </c>
      <c r="Q244" t="str">
        <f t="shared" si="36"/>
        <v>リコ</v>
      </c>
      <c r="R244">
        <f t="shared" si="37"/>
        <v>19</v>
      </c>
      <c r="S244" t="str">
        <f t="shared" si="38"/>
        <v>2003</v>
      </c>
      <c r="T244" t="str">
        <f t="shared" si="39"/>
        <v>0908</v>
      </c>
      <c r="U244" t="str">
        <f t="shared" si="40"/>
        <v>2003/09/08</v>
      </c>
      <c r="V244" t="str">
        <f t="shared" si="41"/>
        <v>大阪</v>
      </c>
      <c r="W244" t="str">
        <f t="shared" si="42"/>
        <v/>
      </c>
      <c r="X244" t="str">
        <f t="shared" si="43"/>
        <v>武庫川女子大</v>
      </c>
    </row>
    <row r="245" spans="1:24" x14ac:dyDescent="0.55000000000000004">
      <c r="A245" s="7" t="s">
        <v>9364</v>
      </c>
      <c r="B245" s="7">
        <v>244</v>
      </c>
      <c r="C245" s="7" t="s">
        <v>9519</v>
      </c>
      <c r="D245" s="7" t="s">
        <v>9520</v>
      </c>
      <c r="E245" s="7" t="s">
        <v>9521</v>
      </c>
      <c r="F245" s="7" t="s">
        <v>550</v>
      </c>
      <c r="G245" s="7" t="s">
        <v>898</v>
      </c>
      <c r="H245" s="7" t="s">
        <v>551</v>
      </c>
      <c r="I245" s="7" t="s">
        <v>690</v>
      </c>
      <c r="J245" s="7" t="s">
        <v>9522</v>
      </c>
      <c r="N245" t="str">
        <f t="shared" si="33"/>
        <v>片山</v>
      </c>
      <c r="O245" t="str">
        <f t="shared" si="34"/>
        <v>歩香</v>
      </c>
      <c r="P245" t="str">
        <f t="shared" si="35"/>
        <v>カタヤマ</v>
      </c>
      <c r="Q245" t="str">
        <f t="shared" si="36"/>
        <v>アユカ</v>
      </c>
      <c r="R245">
        <f t="shared" si="37"/>
        <v>19</v>
      </c>
      <c r="S245" t="str">
        <f t="shared" si="38"/>
        <v>2003</v>
      </c>
      <c r="T245" t="str">
        <f t="shared" si="39"/>
        <v>0904</v>
      </c>
      <c r="U245" t="str">
        <f t="shared" si="40"/>
        <v>2003/09/04</v>
      </c>
      <c r="V245" t="str">
        <f t="shared" si="41"/>
        <v>愛媛</v>
      </c>
      <c r="W245" t="str">
        <f t="shared" si="42"/>
        <v/>
      </c>
      <c r="X245" t="str">
        <f t="shared" si="43"/>
        <v>武庫川女子大</v>
      </c>
    </row>
    <row r="246" spans="1:24" x14ac:dyDescent="0.55000000000000004">
      <c r="A246" s="7" t="s">
        <v>9364</v>
      </c>
      <c r="B246" s="7">
        <v>245</v>
      </c>
      <c r="C246" s="7" t="s">
        <v>9523</v>
      </c>
      <c r="D246" s="7" t="s">
        <v>9524</v>
      </c>
      <c r="E246" s="7" t="s">
        <v>6701</v>
      </c>
      <c r="F246" s="7" t="s">
        <v>550</v>
      </c>
      <c r="G246" s="7" t="s">
        <v>149</v>
      </c>
      <c r="H246" s="7" t="s">
        <v>551</v>
      </c>
      <c r="I246" s="7" t="s">
        <v>9525</v>
      </c>
      <c r="J246" s="7" t="s">
        <v>9526</v>
      </c>
      <c r="N246" t="str">
        <f t="shared" si="33"/>
        <v>香取</v>
      </c>
      <c r="O246" t="str">
        <f t="shared" si="34"/>
        <v>美春</v>
      </c>
      <c r="P246" t="str">
        <f t="shared" si="35"/>
        <v>カトリ</v>
      </c>
      <c r="Q246" t="str">
        <f t="shared" si="36"/>
        <v>ミハル</v>
      </c>
      <c r="R246">
        <f t="shared" si="37"/>
        <v>19</v>
      </c>
      <c r="S246" t="str">
        <f t="shared" si="38"/>
        <v>2003</v>
      </c>
      <c r="T246" t="str">
        <f t="shared" si="39"/>
        <v>0425</v>
      </c>
      <c r="U246" t="str">
        <f t="shared" si="40"/>
        <v>2003/04/25</v>
      </c>
      <c r="V246" t="str">
        <f t="shared" si="41"/>
        <v>大阪</v>
      </c>
      <c r="W246" t="str">
        <f t="shared" si="42"/>
        <v/>
      </c>
      <c r="X246" t="str">
        <f t="shared" si="43"/>
        <v>武庫川女子大</v>
      </c>
    </row>
    <row r="247" spans="1:24" x14ac:dyDescent="0.55000000000000004">
      <c r="A247" s="7" t="s">
        <v>9364</v>
      </c>
      <c r="B247" s="7">
        <v>246</v>
      </c>
      <c r="C247" s="7" t="s">
        <v>9527</v>
      </c>
      <c r="D247" s="7" t="s">
        <v>9528</v>
      </c>
      <c r="E247" s="7" t="s">
        <v>6847</v>
      </c>
      <c r="F247" s="7" t="s">
        <v>550</v>
      </c>
      <c r="G247" s="7" t="s">
        <v>143</v>
      </c>
      <c r="H247" s="7" t="s">
        <v>551</v>
      </c>
      <c r="I247" s="7" t="s">
        <v>3582</v>
      </c>
      <c r="J247" s="7" t="s">
        <v>9529</v>
      </c>
      <c r="N247" t="str">
        <f t="shared" si="33"/>
        <v>杉本</v>
      </c>
      <c r="O247" t="str">
        <f t="shared" si="34"/>
        <v>美優音</v>
      </c>
      <c r="P247" t="str">
        <f t="shared" si="35"/>
        <v>スギモト</v>
      </c>
      <c r="Q247" t="str">
        <f t="shared" si="36"/>
        <v>ミユネ</v>
      </c>
      <c r="R247">
        <f t="shared" si="37"/>
        <v>19</v>
      </c>
      <c r="S247" t="str">
        <f t="shared" si="38"/>
        <v>2003</v>
      </c>
      <c r="T247" t="str">
        <f t="shared" si="39"/>
        <v>0717</v>
      </c>
      <c r="U247" t="str">
        <f t="shared" si="40"/>
        <v>2003/07/17</v>
      </c>
      <c r="V247" t="str">
        <f t="shared" si="41"/>
        <v>兵庫</v>
      </c>
      <c r="W247" t="str">
        <f t="shared" si="42"/>
        <v/>
      </c>
      <c r="X247" t="str">
        <f t="shared" si="43"/>
        <v>武庫川女子大</v>
      </c>
    </row>
    <row r="248" spans="1:24" x14ac:dyDescent="0.55000000000000004">
      <c r="A248" s="7" t="s">
        <v>9364</v>
      </c>
      <c r="B248" s="7">
        <v>247</v>
      </c>
      <c r="C248" s="7" t="s">
        <v>9530</v>
      </c>
      <c r="D248" s="7" t="s">
        <v>9531</v>
      </c>
      <c r="E248" s="7" t="s">
        <v>7890</v>
      </c>
      <c r="F248" s="7" t="s">
        <v>550</v>
      </c>
      <c r="G248" s="7" t="s">
        <v>109</v>
      </c>
      <c r="H248" s="7" t="s">
        <v>551</v>
      </c>
      <c r="I248" s="7" t="s">
        <v>2929</v>
      </c>
      <c r="J248" s="7" t="s">
        <v>940</v>
      </c>
      <c r="N248" t="str">
        <f t="shared" si="33"/>
        <v>野田</v>
      </c>
      <c r="O248" t="str">
        <f t="shared" si="34"/>
        <v>真杜</v>
      </c>
      <c r="P248" t="str">
        <f t="shared" si="35"/>
        <v>ノダ</v>
      </c>
      <c r="Q248" t="str">
        <f t="shared" si="36"/>
        <v>マコト</v>
      </c>
      <c r="R248" t="str">
        <f t="shared" si="37"/>
        <v>18</v>
      </c>
      <c r="S248" t="str">
        <f t="shared" si="38"/>
        <v>2004</v>
      </c>
      <c r="T248" t="str">
        <f t="shared" si="39"/>
        <v>0328</v>
      </c>
      <c r="U248" t="str">
        <f t="shared" si="40"/>
        <v>2004/03/28</v>
      </c>
      <c r="V248" t="str">
        <f t="shared" si="41"/>
        <v>奈良</v>
      </c>
      <c r="W248" t="str">
        <f t="shared" si="42"/>
        <v/>
      </c>
      <c r="X248" t="str">
        <f t="shared" si="43"/>
        <v>武庫川女子大</v>
      </c>
    </row>
    <row r="249" spans="1:24" x14ac:dyDescent="0.55000000000000004">
      <c r="A249" s="7" t="s">
        <v>9364</v>
      </c>
      <c r="B249" s="7">
        <v>248</v>
      </c>
      <c r="C249" s="7" t="s">
        <v>9532</v>
      </c>
      <c r="D249" s="7" t="s">
        <v>9533</v>
      </c>
      <c r="E249" s="7" t="s">
        <v>5887</v>
      </c>
      <c r="F249" s="7" t="s">
        <v>550</v>
      </c>
      <c r="G249" s="7" t="s">
        <v>2290</v>
      </c>
      <c r="H249" s="7" t="s">
        <v>551</v>
      </c>
      <c r="I249" s="7" t="s">
        <v>5858</v>
      </c>
      <c r="J249" s="7" t="s">
        <v>2706</v>
      </c>
      <c r="N249" t="str">
        <f t="shared" si="33"/>
        <v>福井</v>
      </c>
      <c r="O249" t="str">
        <f t="shared" si="34"/>
        <v>雅</v>
      </c>
      <c r="P249" t="str">
        <f t="shared" si="35"/>
        <v>フクイ</v>
      </c>
      <c r="Q249" t="str">
        <f t="shared" si="36"/>
        <v>ミヤビ</v>
      </c>
      <c r="R249">
        <f t="shared" si="37"/>
        <v>19</v>
      </c>
      <c r="S249" t="str">
        <f t="shared" si="38"/>
        <v>2003</v>
      </c>
      <c r="T249" t="str">
        <f t="shared" si="39"/>
        <v>0706</v>
      </c>
      <c r="U249" t="str">
        <f t="shared" si="40"/>
        <v>2003/07/06</v>
      </c>
      <c r="V249" t="str">
        <f t="shared" si="41"/>
        <v>徳島</v>
      </c>
      <c r="W249" t="str">
        <f t="shared" si="42"/>
        <v/>
      </c>
      <c r="X249" t="str">
        <f t="shared" si="43"/>
        <v>武庫川女子大</v>
      </c>
    </row>
    <row r="250" spans="1:24" x14ac:dyDescent="0.55000000000000004">
      <c r="A250" s="7" t="s">
        <v>9364</v>
      </c>
      <c r="B250" s="7">
        <v>249</v>
      </c>
      <c r="C250" s="7" t="s">
        <v>9534</v>
      </c>
      <c r="D250" s="7" t="s">
        <v>9535</v>
      </c>
      <c r="E250" s="7" t="s">
        <v>1503</v>
      </c>
      <c r="F250" s="7" t="s">
        <v>550</v>
      </c>
      <c r="G250" s="7" t="s">
        <v>149</v>
      </c>
      <c r="H250" s="7" t="s">
        <v>551</v>
      </c>
      <c r="I250" s="7" t="s">
        <v>9536</v>
      </c>
      <c r="J250" s="7" t="s">
        <v>9537</v>
      </c>
      <c r="N250" t="str">
        <f t="shared" si="33"/>
        <v>宮繁</v>
      </c>
      <c r="O250" t="str">
        <f t="shared" si="34"/>
        <v>愛葉</v>
      </c>
      <c r="P250" t="str">
        <f t="shared" si="35"/>
        <v>ミヤシゲ</v>
      </c>
      <c r="Q250" t="str">
        <f t="shared" si="36"/>
        <v>イトハ</v>
      </c>
      <c r="R250">
        <f t="shared" si="37"/>
        <v>19</v>
      </c>
      <c r="S250" t="str">
        <f t="shared" si="38"/>
        <v>2003</v>
      </c>
      <c r="T250" t="str">
        <f t="shared" si="39"/>
        <v>0628</v>
      </c>
      <c r="U250" t="str">
        <f t="shared" si="40"/>
        <v>2003/06/28</v>
      </c>
      <c r="V250" t="str">
        <f t="shared" si="41"/>
        <v>大阪</v>
      </c>
      <c r="W250" t="str">
        <f t="shared" si="42"/>
        <v/>
      </c>
      <c r="X250" t="str">
        <f t="shared" si="43"/>
        <v>武庫川女子大</v>
      </c>
    </row>
    <row r="251" spans="1:24" x14ac:dyDescent="0.55000000000000004">
      <c r="A251" s="7" t="s">
        <v>9364</v>
      </c>
      <c r="B251" s="7">
        <v>250</v>
      </c>
      <c r="C251" s="7" t="s">
        <v>9538</v>
      </c>
      <c r="D251" s="7" t="s">
        <v>9539</v>
      </c>
      <c r="E251" s="7" t="s">
        <v>9540</v>
      </c>
      <c r="F251" s="7" t="s">
        <v>550</v>
      </c>
      <c r="G251" s="7" t="s">
        <v>143</v>
      </c>
      <c r="H251" s="7" t="s">
        <v>551</v>
      </c>
      <c r="I251" s="7" t="s">
        <v>648</v>
      </c>
      <c r="J251" s="7" t="s">
        <v>8874</v>
      </c>
      <c r="N251" t="str">
        <f t="shared" si="33"/>
        <v>横田</v>
      </c>
      <c r="O251" t="str">
        <f t="shared" si="34"/>
        <v>桃子</v>
      </c>
      <c r="P251" t="str">
        <f t="shared" si="35"/>
        <v>ヨコタ</v>
      </c>
      <c r="Q251" t="str">
        <f t="shared" si="36"/>
        <v>モモコ</v>
      </c>
      <c r="R251">
        <f t="shared" si="37"/>
        <v>19</v>
      </c>
      <c r="S251" t="str">
        <f t="shared" si="38"/>
        <v>2003</v>
      </c>
      <c r="T251" t="str">
        <f t="shared" si="39"/>
        <v>0421</v>
      </c>
      <c r="U251" t="str">
        <f t="shared" si="40"/>
        <v>2003/04/21</v>
      </c>
      <c r="V251" t="str">
        <f t="shared" si="41"/>
        <v>兵庫</v>
      </c>
      <c r="W251" t="str">
        <f t="shared" si="42"/>
        <v/>
      </c>
      <c r="X251" t="str">
        <f t="shared" si="43"/>
        <v>武庫川女子大</v>
      </c>
    </row>
    <row r="252" spans="1:24" x14ac:dyDescent="0.55000000000000004">
      <c r="A252" s="7" t="s">
        <v>9364</v>
      </c>
      <c r="B252" s="7">
        <v>251</v>
      </c>
      <c r="C252" s="7" t="s">
        <v>9541</v>
      </c>
      <c r="D252" s="7" t="s">
        <v>9542</v>
      </c>
      <c r="E252" s="7" t="s">
        <v>6351</v>
      </c>
      <c r="F252" s="7" t="s">
        <v>550</v>
      </c>
      <c r="G252" s="7" t="s">
        <v>143</v>
      </c>
      <c r="H252" s="7" t="s">
        <v>551</v>
      </c>
      <c r="I252" s="7" t="s">
        <v>556</v>
      </c>
      <c r="J252" s="7" t="s">
        <v>9543</v>
      </c>
      <c r="N252" t="str">
        <f t="shared" si="33"/>
        <v>渡邊</v>
      </c>
      <c r="O252" t="str">
        <f t="shared" si="34"/>
        <v>結音</v>
      </c>
      <c r="P252" t="str">
        <f t="shared" si="35"/>
        <v>ワタナベ</v>
      </c>
      <c r="Q252" t="str">
        <f t="shared" si="36"/>
        <v>ユノン</v>
      </c>
      <c r="R252">
        <f t="shared" si="37"/>
        <v>19</v>
      </c>
      <c r="S252" t="str">
        <f t="shared" si="38"/>
        <v>2003</v>
      </c>
      <c r="T252" t="str">
        <f t="shared" si="39"/>
        <v>1101</v>
      </c>
      <c r="U252" t="str">
        <f t="shared" si="40"/>
        <v>2003/11/01</v>
      </c>
      <c r="V252" t="str">
        <f t="shared" si="41"/>
        <v>兵庫</v>
      </c>
      <c r="W252" t="str">
        <f t="shared" si="42"/>
        <v/>
      </c>
      <c r="X252" t="str">
        <f t="shared" si="43"/>
        <v>武庫川女子大</v>
      </c>
    </row>
    <row r="253" spans="1:24" x14ac:dyDescent="0.55000000000000004">
      <c r="A253" s="7" t="s">
        <v>4700</v>
      </c>
      <c r="B253" s="7">
        <v>252</v>
      </c>
      <c r="C253" s="7" t="s">
        <v>9544</v>
      </c>
      <c r="D253" s="7" t="s">
        <v>9545</v>
      </c>
      <c r="E253" s="7" t="s">
        <v>9002</v>
      </c>
      <c r="F253" s="7" t="s">
        <v>96</v>
      </c>
      <c r="G253" s="7" t="s">
        <v>149</v>
      </c>
      <c r="H253" s="7" t="s">
        <v>9546</v>
      </c>
      <c r="I253" s="7" t="s">
        <v>1769</v>
      </c>
      <c r="J253" s="7" t="s">
        <v>9547</v>
      </c>
      <c r="N253" t="str">
        <f t="shared" si="33"/>
        <v>大西</v>
      </c>
      <c r="O253" t="str">
        <f t="shared" si="34"/>
        <v>愛永</v>
      </c>
      <c r="P253" t="str">
        <f t="shared" si="35"/>
        <v>オオニシ</v>
      </c>
      <c r="Q253" t="str">
        <f t="shared" si="36"/>
        <v>マナエ</v>
      </c>
      <c r="R253">
        <f t="shared" si="37"/>
        <v>22</v>
      </c>
      <c r="S253" t="str">
        <f t="shared" si="38"/>
        <v>2000</v>
      </c>
      <c r="T253" t="str">
        <f t="shared" si="39"/>
        <v>0411</v>
      </c>
      <c r="U253" t="str">
        <f t="shared" si="40"/>
        <v>2000/04/11</v>
      </c>
      <c r="V253" t="str">
        <f t="shared" si="41"/>
        <v>大阪</v>
      </c>
      <c r="W253" t="str">
        <f t="shared" si="42"/>
        <v>00143751627</v>
      </c>
      <c r="X253" t="str">
        <f t="shared" si="43"/>
        <v>東大阪大</v>
      </c>
    </row>
    <row r="254" spans="1:24" x14ac:dyDescent="0.55000000000000004">
      <c r="A254" s="7" t="s">
        <v>4700</v>
      </c>
      <c r="B254" s="7">
        <v>253</v>
      </c>
      <c r="C254" s="7" t="s">
        <v>9548</v>
      </c>
      <c r="D254" s="7" t="s">
        <v>9549</v>
      </c>
      <c r="E254" s="7" t="s">
        <v>1229</v>
      </c>
      <c r="F254" s="7" t="s">
        <v>96</v>
      </c>
      <c r="G254" s="7" t="s">
        <v>149</v>
      </c>
      <c r="H254" s="7" t="s">
        <v>9550</v>
      </c>
      <c r="I254" s="7" t="s">
        <v>9551</v>
      </c>
      <c r="J254" s="7" t="s">
        <v>9552</v>
      </c>
      <c r="N254" t="str">
        <f t="shared" si="33"/>
        <v>畑田</v>
      </c>
      <c r="O254" t="str">
        <f t="shared" si="34"/>
        <v>星来</v>
      </c>
      <c r="P254" t="str">
        <f t="shared" si="35"/>
        <v>ハタダ</v>
      </c>
      <c r="Q254" t="str">
        <f t="shared" si="36"/>
        <v>セラ</v>
      </c>
      <c r="R254">
        <f t="shared" si="37"/>
        <v>22</v>
      </c>
      <c r="S254" t="str">
        <f t="shared" si="38"/>
        <v>2000</v>
      </c>
      <c r="T254" t="str">
        <f t="shared" si="39"/>
        <v>0707</v>
      </c>
      <c r="U254" t="str">
        <f t="shared" si="40"/>
        <v>2000/07/07</v>
      </c>
      <c r="V254" t="str">
        <f t="shared" si="41"/>
        <v>大阪</v>
      </c>
      <c r="W254" t="str">
        <f t="shared" si="42"/>
        <v>00143751728</v>
      </c>
      <c r="X254" t="str">
        <f t="shared" si="43"/>
        <v>東大阪大</v>
      </c>
    </row>
    <row r="255" spans="1:24" x14ac:dyDescent="0.55000000000000004">
      <c r="A255" s="7" t="s">
        <v>4700</v>
      </c>
      <c r="B255" s="7">
        <v>254</v>
      </c>
      <c r="C255" s="7" t="s">
        <v>9553</v>
      </c>
      <c r="D255" s="7" t="s">
        <v>9554</v>
      </c>
      <c r="E255" s="7" t="s">
        <v>9555</v>
      </c>
      <c r="F255" s="7" t="s">
        <v>96</v>
      </c>
      <c r="G255" s="7" t="s">
        <v>109</v>
      </c>
      <c r="H255" s="7" t="s">
        <v>9556</v>
      </c>
      <c r="I255" s="7" t="s">
        <v>9557</v>
      </c>
      <c r="J255" s="7" t="s">
        <v>9053</v>
      </c>
      <c r="N255" t="str">
        <f t="shared" si="33"/>
        <v>木虎</v>
      </c>
      <c r="O255" t="str">
        <f t="shared" si="34"/>
        <v>莉奈</v>
      </c>
      <c r="P255" t="str">
        <f t="shared" si="35"/>
        <v>キトラ</v>
      </c>
      <c r="Q255" t="str">
        <f t="shared" si="36"/>
        <v>リナ</v>
      </c>
      <c r="R255" t="str">
        <f t="shared" si="37"/>
        <v>21</v>
      </c>
      <c r="S255" t="str">
        <f t="shared" si="38"/>
        <v>2001</v>
      </c>
      <c r="T255" t="str">
        <f t="shared" si="39"/>
        <v>0130</v>
      </c>
      <c r="U255" t="str">
        <f t="shared" si="40"/>
        <v>2001/01/30</v>
      </c>
      <c r="V255" t="str">
        <f t="shared" si="41"/>
        <v>奈良</v>
      </c>
      <c r="W255" t="str">
        <f t="shared" si="42"/>
        <v>00143751829</v>
      </c>
      <c r="X255" t="str">
        <f t="shared" si="43"/>
        <v>東大阪大</v>
      </c>
    </row>
    <row r="256" spans="1:24" x14ac:dyDescent="0.55000000000000004">
      <c r="A256" s="7" t="s">
        <v>4700</v>
      </c>
      <c r="B256" s="7">
        <v>255</v>
      </c>
      <c r="C256" s="7" t="s">
        <v>9558</v>
      </c>
      <c r="D256" s="7" t="s">
        <v>9559</v>
      </c>
      <c r="E256" s="7" t="s">
        <v>3022</v>
      </c>
      <c r="F256" s="7" t="s">
        <v>244</v>
      </c>
      <c r="G256" s="7" t="s">
        <v>149</v>
      </c>
      <c r="H256" s="7" t="s">
        <v>9560</v>
      </c>
      <c r="I256" s="7" t="s">
        <v>9561</v>
      </c>
      <c r="J256" s="7" t="s">
        <v>8922</v>
      </c>
      <c r="N256" t="str">
        <f t="shared" si="33"/>
        <v>有廣</v>
      </c>
      <c r="O256" t="str">
        <f t="shared" si="34"/>
        <v>璃々香</v>
      </c>
      <c r="P256" t="str">
        <f t="shared" si="35"/>
        <v>アリヒロ</v>
      </c>
      <c r="Q256" t="str">
        <f t="shared" si="36"/>
        <v>リリカ</v>
      </c>
      <c r="R256">
        <f t="shared" si="37"/>
        <v>21</v>
      </c>
      <c r="S256" t="str">
        <f t="shared" si="38"/>
        <v>2001</v>
      </c>
      <c r="T256" t="str">
        <f t="shared" si="39"/>
        <v>0503</v>
      </c>
      <c r="U256" t="str">
        <f t="shared" si="40"/>
        <v>2001/05/03</v>
      </c>
      <c r="V256" t="str">
        <f t="shared" si="41"/>
        <v>大阪</v>
      </c>
      <c r="W256" t="str">
        <f t="shared" si="42"/>
        <v>00143752224</v>
      </c>
      <c r="X256" t="str">
        <f t="shared" si="43"/>
        <v>東大阪大</v>
      </c>
    </row>
    <row r="257" spans="1:24" x14ac:dyDescent="0.55000000000000004">
      <c r="A257" s="7" t="s">
        <v>4700</v>
      </c>
      <c r="B257" s="7">
        <v>256</v>
      </c>
      <c r="C257" s="7" t="s">
        <v>9562</v>
      </c>
      <c r="D257" s="7" t="s">
        <v>9563</v>
      </c>
      <c r="E257" s="7" t="s">
        <v>9564</v>
      </c>
      <c r="F257" s="7" t="s">
        <v>244</v>
      </c>
      <c r="G257" s="7" t="s">
        <v>149</v>
      </c>
      <c r="H257" s="7" t="s">
        <v>9565</v>
      </c>
      <c r="I257" s="7" t="s">
        <v>2172</v>
      </c>
      <c r="J257" s="7" t="s">
        <v>1705</v>
      </c>
      <c r="N257" t="str">
        <f t="shared" si="33"/>
        <v>窪</v>
      </c>
      <c r="O257" t="str">
        <f t="shared" si="34"/>
        <v>美咲</v>
      </c>
      <c r="P257" t="str">
        <f t="shared" si="35"/>
        <v>クボ</v>
      </c>
      <c r="Q257" t="str">
        <f t="shared" si="36"/>
        <v>ミサキ</v>
      </c>
      <c r="R257">
        <f t="shared" si="37"/>
        <v>21</v>
      </c>
      <c r="S257" t="str">
        <f t="shared" si="38"/>
        <v>2001</v>
      </c>
      <c r="T257" t="str">
        <f t="shared" si="39"/>
        <v>0906</v>
      </c>
      <c r="U257" t="str">
        <f t="shared" si="40"/>
        <v>2001/09/06</v>
      </c>
      <c r="V257" t="str">
        <f t="shared" si="41"/>
        <v>大阪</v>
      </c>
      <c r="W257" t="str">
        <f t="shared" si="42"/>
        <v>00143752325</v>
      </c>
      <c r="X257" t="str">
        <f t="shared" si="43"/>
        <v>東大阪大</v>
      </c>
    </row>
    <row r="258" spans="1:24" x14ac:dyDescent="0.55000000000000004">
      <c r="A258" s="7" t="s">
        <v>4700</v>
      </c>
      <c r="B258" s="7">
        <v>257</v>
      </c>
      <c r="C258" s="7" t="s">
        <v>9566</v>
      </c>
      <c r="D258" s="7" t="s">
        <v>9567</v>
      </c>
      <c r="E258" s="7" t="s">
        <v>7060</v>
      </c>
      <c r="F258" s="7" t="s">
        <v>244</v>
      </c>
      <c r="G258" s="7" t="s">
        <v>149</v>
      </c>
      <c r="H258" s="7" t="s">
        <v>9568</v>
      </c>
      <c r="I258" s="7" t="s">
        <v>9569</v>
      </c>
      <c r="J258" s="7" t="s">
        <v>9570</v>
      </c>
      <c r="N258" t="str">
        <f t="shared" si="33"/>
        <v>福岡</v>
      </c>
      <c r="O258" t="str">
        <f t="shared" si="34"/>
        <v>真悠莉</v>
      </c>
      <c r="P258" t="str">
        <f t="shared" si="35"/>
        <v>フクオカ</v>
      </c>
      <c r="Q258" t="str">
        <f t="shared" si="36"/>
        <v>マユリ</v>
      </c>
      <c r="R258">
        <f t="shared" si="37"/>
        <v>21</v>
      </c>
      <c r="S258" t="str">
        <f t="shared" si="38"/>
        <v>2001</v>
      </c>
      <c r="T258" t="str">
        <f t="shared" si="39"/>
        <v>0730</v>
      </c>
      <c r="U258" t="str">
        <f t="shared" si="40"/>
        <v>2001/07/30</v>
      </c>
      <c r="V258" t="str">
        <f t="shared" si="41"/>
        <v>大阪</v>
      </c>
      <c r="W258" t="str">
        <f t="shared" si="42"/>
        <v>00143752426</v>
      </c>
      <c r="X258" t="str">
        <f t="shared" si="43"/>
        <v>東大阪大</v>
      </c>
    </row>
    <row r="259" spans="1:24" x14ac:dyDescent="0.55000000000000004">
      <c r="A259" s="7" t="s">
        <v>4700</v>
      </c>
      <c r="B259" s="7">
        <v>258</v>
      </c>
      <c r="C259" s="7" t="s">
        <v>9571</v>
      </c>
      <c r="D259" s="7" t="s">
        <v>9572</v>
      </c>
      <c r="E259" s="7" t="s">
        <v>9564</v>
      </c>
      <c r="F259" s="7" t="s">
        <v>244</v>
      </c>
      <c r="G259" s="7" t="s">
        <v>149</v>
      </c>
      <c r="H259" s="7" t="s">
        <v>9573</v>
      </c>
      <c r="I259" s="7" t="s">
        <v>9574</v>
      </c>
      <c r="J259" s="7" t="s">
        <v>9575</v>
      </c>
      <c r="N259" t="str">
        <f t="shared" ref="N259:N322" si="44">IFERROR(LEFT($C259,FIND("　",$C259)-1),"")</f>
        <v>外山</v>
      </c>
      <c r="O259" t="str">
        <f t="shared" ref="O259:O322" si="45">IFERROR(RIGHT($C259,LEN($C259)-FIND("　",$C259)),"")</f>
        <v>桃</v>
      </c>
      <c r="P259" t="str">
        <f t="shared" ref="P259:P322" si="46">IFERROR(DBCS(LEFT($D259,FIND(" ",$D259)-1)),"")</f>
        <v>トヤマ</v>
      </c>
      <c r="Q259" t="str">
        <f t="shared" ref="Q259:Q322" si="47">IFERROR(DBCS(RIGHT($D259,LEN($D259)-FIND(" ",$D259))),"")</f>
        <v>モモ</v>
      </c>
      <c r="R259">
        <f t="shared" ref="R259:R322" si="48">IFERROR(IF(AND(129&lt;VALUE($T259),VALUE($T259)&lt;=401),$F259,$F259+1),"")</f>
        <v>21</v>
      </c>
      <c r="S259" t="str">
        <f t="shared" ref="S259:S322" si="49">IF($E259="","",IF(LEFT($E259,1)="9","19"&amp;LEFT($E259,2),"20"&amp;LEFT($E259,2)))</f>
        <v>2001</v>
      </c>
      <c r="T259" t="str">
        <f t="shared" ref="T259:T322" si="50">IFERROR(RIGHT($E259,4),"")</f>
        <v>0906</v>
      </c>
      <c r="U259" t="str">
        <f t="shared" ref="U259:U322" si="51">IF($S259="","",$S259&amp;"/"&amp;LEFT($T259,2)&amp;"/"&amp;RIGHT($T259,2))</f>
        <v>2001/09/06</v>
      </c>
      <c r="V259" t="str">
        <f t="shared" ref="V259:V322" si="52">IFERROR(IF($G259="北海道",$G259,LEFT($G259,LEN($G259)-1)),"")</f>
        <v>大阪</v>
      </c>
      <c r="W259" t="str">
        <f t="shared" ref="W259:W322" si="53">IF($H259="","",RIGHT(100000000000+$H259,11))</f>
        <v>00143752527</v>
      </c>
      <c r="X259" t="str">
        <f t="shared" ref="X259:X322" si="54">IFERROR(LEFT($A259,FIND("大学",$A259))&amp;RIGHT($A259,LEN($A259)-FIND("大学",$A259)-1),"")</f>
        <v>東大阪大</v>
      </c>
    </row>
    <row r="260" spans="1:24" x14ac:dyDescent="0.55000000000000004">
      <c r="A260" s="7" t="s">
        <v>4700</v>
      </c>
      <c r="B260" s="7">
        <v>259</v>
      </c>
      <c r="C260" s="7" t="s">
        <v>9576</v>
      </c>
      <c r="D260" s="7" t="s">
        <v>9577</v>
      </c>
      <c r="E260" s="7" t="s">
        <v>5943</v>
      </c>
      <c r="F260" s="7" t="s">
        <v>244</v>
      </c>
      <c r="G260" s="7" t="s">
        <v>149</v>
      </c>
      <c r="H260" s="7" t="s">
        <v>9578</v>
      </c>
      <c r="I260" s="7" t="s">
        <v>3534</v>
      </c>
      <c r="J260" s="7" t="s">
        <v>9579</v>
      </c>
      <c r="N260" t="str">
        <f t="shared" si="44"/>
        <v>辻</v>
      </c>
      <c r="O260" t="str">
        <f t="shared" si="45"/>
        <v>歩理</v>
      </c>
      <c r="P260" t="str">
        <f t="shared" si="46"/>
        <v>ツジ</v>
      </c>
      <c r="Q260" t="str">
        <f t="shared" si="47"/>
        <v>アユリ</v>
      </c>
      <c r="R260" t="str">
        <f t="shared" si="48"/>
        <v>20</v>
      </c>
      <c r="S260" t="str">
        <f t="shared" si="49"/>
        <v>2002</v>
      </c>
      <c r="T260" t="str">
        <f t="shared" si="50"/>
        <v>0325</v>
      </c>
      <c r="U260" t="str">
        <f t="shared" si="51"/>
        <v>2002/03/25</v>
      </c>
      <c r="V260" t="str">
        <f t="shared" si="52"/>
        <v>大阪</v>
      </c>
      <c r="W260" t="str">
        <f t="shared" si="53"/>
        <v>00143752628</v>
      </c>
      <c r="X260" t="str">
        <f t="shared" si="54"/>
        <v>東大阪大</v>
      </c>
    </row>
    <row r="261" spans="1:24" x14ac:dyDescent="0.55000000000000004">
      <c r="A261" s="7" t="s">
        <v>4700</v>
      </c>
      <c r="B261" s="7">
        <v>260</v>
      </c>
      <c r="C261" s="7" t="s">
        <v>9580</v>
      </c>
      <c r="D261" s="7" t="s">
        <v>9581</v>
      </c>
      <c r="E261" s="7" t="s">
        <v>9582</v>
      </c>
      <c r="F261" s="7" t="s">
        <v>162</v>
      </c>
      <c r="G261" s="7" t="s">
        <v>196</v>
      </c>
      <c r="H261" s="7" t="s">
        <v>9583</v>
      </c>
      <c r="I261" s="7" t="s">
        <v>3534</v>
      </c>
      <c r="J261" s="7" t="s">
        <v>8776</v>
      </c>
      <c r="N261" t="str">
        <f t="shared" si="44"/>
        <v>辻</v>
      </c>
      <c r="O261" t="str">
        <f t="shared" si="45"/>
        <v>有咲</v>
      </c>
      <c r="P261" t="str">
        <f t="shared" si="46"/>
        <v>ツジ</v>
      </c>
      <c r="Q261" t="str">
        <f t="shared" si="47"/>
        <v>アリサ</v>
      </c>
      <c r="R261" t="str">
        <f t="shared" si="48"/>
        <v>22</v>
      </c>
      <c r="S261" t="str">
        <f t="shared" si="49"/>
        <v>2000</v>
      </c>
      <c r="T261" t="str">
        <f t="shared" si="50"/>
        <v>0314</v>
      </c>
      <c r="U261" t="str">
        <f t="shared" si="51"/>
        <v>2000/03/14</v>
      </c>
      <c r="V261" t="str">
        <f t="shared" si="52"/>
        <v>三重</v>
      </c>
      <c r="W261" t="str">
        <f t="shared" si="53"/>
        <v>00048384936</v>
      </c>
      <c r="X261" t="str">
        <f t="shared" si="54"/>
        <v>東大阪大</v>
      </c>
    </row>
    <row r="262" spans="1:24" x14ac:dyDescent="0.55000000000000004">
      <c r="A262" s="7" t="s">
        <v>4700</v>
      </c>
      <c r="B262" s="7">
        <v>261</v>
      </c>
      <c r="C262" s="7" t="s">
        <v>9584</v>
      </c>
      <c r="D262" s="7" t="s">
        <v>9585</v>
      </c>
      <c r="E262" s="7" t="s">
        <v>9586</v>
      </c>
      <c r="F262" s="7" t="s">
        <v>455</v>
      </c>
      <c r="G262" s="7" t="s">
        <v>149</v>
      </c>
      <c r="H262" s="7" t="s">
        <v>9587</v>
      </c>
      <c r="I262" s="7" t="s">
        <v>9588</v>
      </c>
      <c r="J262" s="7" t="s">
        <v>8969</v>
      </c>
      <c r="N262" t="str">
        <f t="shared" si="44"/>
        <v>筒井</v>
      </c>
      <c r="O262" t="str">
        <f t="shared" si="45"/>
        <v>心桜</v>
      </c>
      <c r="P262" t="str">
        <f t="shared" si="46"/>
        <v>ツツイ</v>
      </c>
      <c r="Q262" t="str">
        <f t="shared" si="47"/>
        <v>コハル</v>
      </c>
      <c r="R262" t="str">
        <f t="shared" si="48"/>
        <v>19</v>
      </c>
      <c r="S262" t="str">
        <f t="shared" si="49"/>
        <v>2003</v>
      </c>
      <c r="T262" t="str">
        <f t="shared" si="50"/>
        <v>0326</v>
      </c>
      <c r="U262" t="str">
        <f t="shared" si="51"/>
        <v>2003/03/26</v>
      </c>
      <c r="V262" t="str">
        <f t="shared" si="52"/>
        <v>大阪</v>
      </c>
      <c r="W262" t="str">
        <f t="shared" si="53"/>
        <v>00088539336</v>
      </c>
      <c r="X262" t="str">
        <f t="shared" si="54"/>
        <v>東大阪大</v>
      </c>
    </row>
    <row r="263" spans="1:24" x14ac:dyDescent="0.55000000000000004">
      <c r="A263" s="7" t="s">
        <v>4700</v>
      </c>
      <c r="B263" s="7">
        <v>262</v>
      </c>
      <c r="C263" s="7" t="s">
        <v>9589</v>
      </c>
      <c r="D263" s="7" t="s">
        <v>9590</v>
      </c>
      <c r="E263" s="7" t="s">
        <v>6553</v>
      </c>
      <c r="F263" s="7" t="s">
        <v>455</v>
      </c>
      <c r="G263" s="7" t="s">
        <v>149</v>
      </c>
      <c r="H263" s="7" t="s">
        <v>9591</v>
      </c>
      <c r="I263" s="7" t="s">
        <v>3456</v>
      </c>
      <c r="J263" s="7" t="s">
        <v>9592</v>
      </c>
      <c r="N263" t="str">
        <f t="shared" si="44"/>
        <v>宮﨑</v>
      </c>
      <c r="O263" t="str">
        <f t="shared" si="45"/>
        <v>明音</v>
      </c>
      <c r="P263" t="str">
        <f t="shared" si="46"/>
        <v>ミヤザキ</v>
      </c>
      <c r="Q263" t="str">
        <f t="shared" si="47"/>
        <v>アカネ</v>
      </c>
      <c r="R263" t="str">
        <f t="shared" si="48"/>
        <v>19</v>
      </c>
      <c r="S263" t="str">
        <f t="shared" si="49"/>
        <v>2003</v>
      </c>
      <c r="T263" t="str">
        <f t="shared" si="50"/>
        <v>0303</v>
      </c>
      <c r="U263" t="str">
        <f t="shared" si="51"/>
        <v>2003/03/03</v>
      </c>
      <c r="V263" t="str">
        <f t="shared" si="52"/>
        <v>大阪</v>
      </c>
      <c r="W263" t="str">
        <f t="shared" si="53"/>
        <v>00089829137</v>
      </c>
      <c r="X263" t="str">
        <f t="shared" si="54"/>
        <v>東大阪大</v>
      </c>
    </row>
    <row r="264" spans="1:24" x14ac:dyDescent="0.55000000000000004">
      <c r="A264" s="7" t="s">
        <v>4700</v>
      </c>
      <c r="B264" s="7">
        <v>263</v>
      </c>
      <c r="C264" s="7" t="s">
        <v>9593</v>
      </c>
      <c r="D264" s="7" t="s">
        <v>9594</v>
      </c>
      <c r="E264" s="7" t="s">
        <v>5715</v>
      </c>
      <c r="F264" s="7" t="s">
        <v>455</v>
      </c>
      <c r="G264" s="7" t="s">
        <v>109</v>
      </c>
      <c r="H264" s="7" t="s">
        <v>9595</v>
      </c>
      <c r="I264" s="7" t="s">
        <v>5858</v>
      </c>
      <c r="J264" s="7" t="s">
        <v>9596</v>
      </c>
      <c r="N264" t="str">
        <f t="shared" si="44"/>
        <v>福井</v>
      </c>
      <c r="O264" t="str">
        <f t="shared" si="45"/>
        <v>友葉</v>
      </c>
      <c r="P264" t="str">
        <f t="shared" si="46"/>
        <v>フクイ</v>
      </c>
      <c r="Q264" t="str">
        <f t="shared" si="47"/>
        <v>トモハ</v>
      </c>
      <c r="R264">
        <f t="shared" si="48"/>
        <v>20</v>
      </c>
      <c r="S264" t="str">
        <f t="shared" si="49"/>
        <v>2002</v>
      </c>
      <c r="T264" t="str">
        <f t="shared" si="50"/>
        <v>1004</v>
      </c>
      <c r="U264" t="str">
        <f t="shared" si="51"/>
        <v>2002/10/04</v>
      </c>
      <c r="V264" t="str">
        <f t="shared" si="52"/>
        <v>奈良</v>
      </c>
      <c r="W264" t="str">
        <f t="shared" si="53"/>
        <v>00087726636</v>
      </c>
      <c r="X264" t="str">
        <f t="shared" si="54"/>
        <v>東大阪大</v>
      </c>
    </row>
    <row r="265" spans="1:24" x14ac:dyDescent="0.55000000000000004">
      <c r="A265" s="7" t="s">
        <v>4700</v>
      </c>
      <c r="B265" s="7">
        <v>264</v>
      </c>
      <c r="C265" s="7" t="s">
        <v>9597</v>
      </c>
      <c r="D265" s="7" t="s">
        <v>9598</v>
      </c>
      <c r="E265" s="7" t="s">
        <v>6292</v>
      </c>
      <c r="F265" s="7" t="s">
        <v>455</v>
      </c>
      <c r="G265" s="7" t="s">
        <v>149</v>
      </c>
      <c r="H265" s="7" t="s">
        <v>9599</v>
      </c>
      <c r="I265" s="7" t="s">
        <v>3823</v>
      </c>
      <c r="J265" s="7" t="s">
        <v>8995</v>
      </c>
      <c r="N265" t="str">
        <f t="shared" si="44"/>
        <v>邨田</v>
      </c>
      <c r="O265" t="str">
        <f t="shared" si="45"/>
        <v>菜摘</v>
      </c>
      <c r="P265" t="str">
        <f t="shared" si="46"/>
        <v>ムラタ</v>
      </c>
      <c r="Q265" t="str">
        <f t="shared" si="47"/>
        <v>ナツミ</v>
      </c>
      <c r="R265">
        <f t="shared" si="48"/>
        <v>20</v>
      </c>
      <c r="S265" t="str">
        <f t="shared" si="49"/>
        <v>2002</v>
      </c>
      <c r="T265" t="str">
        <f t="shared" si="50"/>
        <v>1028</v>
      </c>
      <c r="U265" t="str">
        <f t="shared" si="51"/>
        <v>2002/10/28</v>
      </c>
      <c r="V265" t="str">
        <f t="shared" si="52"/>
        <v>大阪</v>
      </c>
      <c r="W265" t="str">
        <f t="shared" si="53"/>
        <v>00088772436</v>
      </c>
      <c r="X265" t="str">
        <f t="shared" si="54"/>
        <v>東大阪大</v>
      </c>
    </row>
    <row r="266" spans="1:24" x14ac:dyDescent="0.55000000000000004">
      <c r="A266" s="7" t="s">
        <v>4700</v>
      </c>
      <c r="B266" s="7">
        <v>265</v>
      </c>
      <c r="C266" s="7" t="s">
        <v>9600</v>
      </c>
      <c r="D266" s="7" t="s">
        <v>9601</v>
      </c>
      <c r="E266" s="7" t="s">
        <v>522</v>
      </c>
      <c r="F266" s="7" t="s">
        <v>455</v>
      </c>
      <c r="G266" s="7" t="s">
        <v>149</v>
      </c>
      <c r="H266" s="7" t="s">
        <v>9602</v>
      </c>
      <c r="I266" s="7" t="s">
        <v>8393</v>
      </c>
      <c r="J266" s="7" t="s">
        <v>8717</v>
      </c>
      <c r="N266" t="str">
        <f t="shared" si="44"/>
        <v>中地</v>
      </c>
      <c r="O266" t="str">
        <f t="shared" si="45"/>
        <v>真菜</v>
      </c>
      <c r="P266" t="str">
        <f t="shared" si="46"/>
        <v>ナカヂ</v>
      </c>
      <c r="Q266" t="str">
        <f t="shared" si="47"/>
        <v>マナ</v>
      </c>
      <c r="R266">
        <f t="shared" si="48"/>
        <v>20</v>
      </c>
      <c r="S266" t="str">
        <f t="shared" si="49"/>
        <v>2002</v>
      </c>
      <c r="T266" t="str">
        <f t="shared" si="50"/>
        <v>0403</v>
      </c>
      <c r="U266" t="str">
        <f t="shared" si="51"/>
        <v>2002/04/03</v>
      </c>
      <c r="V266" t="str">
        <f t="shared" si="52"/>
        <v>大阪</v>
      </c>
      <c r="W266" t="str">
        <f t="shared" si="53"/>
        <v>00107979942</v>
      </c>
      <c r="X266" t="str">
        <f t="shared" si="54"/>
        <v>東大阪大</v>
      </c>
    </row>
    <row r="267" spans="1:24" x14ac:dyDescent="0.55000000000000004">
      <c r="A267" s="7" t="s">
        <v>4700</v>
      </c>
      <c r="B267" s="7">
        <v>266</v>
      </c>
      <c r="C267" s="7" t="s">
        <v>9603</v>
      </c>
      <c r="D267" s="7" t="s">
        <v>9604</v>
      </c>
      <c r="E267" s="7" t="s">
        <v>8761</v>
      </c>
      <c r="F267" s="7" t="s">
        <v>455</v>
      </c>
      <c r="G267" s="7" t="s">
        <v>149</v>
      </c>
      <c r="H267" s="7" t="s">
        <v>9605</v>
      </c>
      <c r="I267" s="7" t="s">
        <v>288</v>
      </c>
      <c r="J267" s="7" t="s">
        <v>294</v>
      </c>
      <c r="N267" t="str">
        <f t="shared" si="44"/>
        <v>中村</v>
      </c>
      <c r="O267" t="str">
        <f t="shared" si="45"/>
        <v>怜</v>
      </c>
      <c r="P267" t="str">
        <f t="shared" si="46"/>
        <v>ナカムラ</v>
      </c>
      <c r="Q267" t="str">
        <f t="shared" si="47"/>
        <v>レイ</v>
      </c>
      <c r="R267">
        <f t="shared" si="48"/>
        <v>20</v>
      </c>
      <c r="S267" t="str">
        <f t="shared" si="49"/>
        <v>2003</v>
      </c>
      <c r="T267" t="str">
        <f t="shared" si="50"/>
        <v>0109</v>
      </c>
      <c r="U267" t="str">
        <f t="shared" si="51"/>
        <v>2003/01/09</v>
      </c>
      <c r="V267" t="str">
        <f t="shared" si="52"/>
        <v>大阪</v>
      </c>
      <c r="W267" t="str">
        <f t="shared" si="53"/>
        <v>00094225729</v>
      </c>
      <c r="X267" t="str">
        <f t="shared" si="54"/>
        <v>東大阪大</v>
      </c>
    </row>
    <row r="268" spans="1:24" x14ac:dyDescent="0.55000000000000004">
      <c r="A268" s="7" t="s">
        <v>4700</v>
      </c>
      <c r="B268" s="7">
        <v>267</v>
      </c>
      <c r="C268" s="7" t="s">
        <v>9606</v>
      </c>
      <c r="D268" s="7" t="s">
        <v>9607</v>
      </c>
      <c r="E268" s="7" t="s">
        <v>5362</v>
      </c>
      <c r="F268" s="7" t="s">
        <v>455</v>
      </c>
      <c r="G268" s="7" t="s">
        <v>149</v>
      </c>
      <c r="H268" s="7" t="s">
        <v>9608</v>
      </c>
      <c r="I268" s="7" t="s">
        <v>783</v>
      </c>
      <c r="J268" s="7" t="s">
        <v>9407</v>
      </c>
      <c r="N268" t="str">
        <f t="shared" si="44"/>
        <v>濵田</v>
      </c>
      <c r="O268" t="str">
        <f t="shared" si="45"/>
        <v>真帆</v>
      </c>
      <c r="P268" t="str">
        <f t="shared" si="46"/>
        <v>ハマダ</v>
      </c>
      <c r="Q268" t="str">
        <f t="shared" si="47"/>
        <v>マホ</v>
      </c>
      <c r="R268">
        <f t="shared" si="48"/>
        <v>20</v>
      </c>
      <c r="S268" t="str">
        <f t="shared" si="49"/>
        <v>2002</v>
      </c>
      <c r="T268" t="str">
        <f t="shared" si="50"/>
        <v>0724</v>
      </c>
      <c r="U268" t="str">
        <f t="shared" si="51"/>
        <v>2002/07/24</v>
      </c>
      <c r="V268" t="str">
        <f t="shared" si="52"/>
        <v>大阪</v>
      </c>
      <c r="W268" t="str">
        <f t="shared" si="53"/>
        <v>00095714329</v>
      </c>
      <c r="X268" t="str">
        <f t="shared" si="54"/>
        <v>東大阪大</v>
      </c>
    </row>
    <row r="269" spans="1:24" x14ac:dyDescent="0.55000000000000004">
      <c r="A269" s="7" t="s">
        <v>4700</v>
      </c>
      <c r="B269" s="7">
        <v>268</v>
      </c>
      <c r="C269" s="7" t="s">
        <v>9609</v>
      </c>
      <c r="D269" s="7" t="s">
        <v>9610</v>
      </c>
      <c r="E269" s="7" t="s">
        <v>7098</v>
      </c>
      <c r="F269" s="7" t="s">
        <v>550</v>
      </c>
      <c r="G269" s="7" t="s">
        <v>149</v>
      </c>
      <c r="H269" s="7" t="s">
        <v>551</v>
      </c>
      <c r="I269" s="7" t="s">
        <v>2477</v>
      </c>
      <c r="J269" s="7" t="s">
        <v>1705</v>
      </c>
      <c r="N269" t="str">
        <f t="shared" si="44"/>
        <v>川田</v>
      </c>
      <c r="O269" t="str">
        <f t="shared" si="45"/>
        <v>美沙希</v>
      </c>
      <c r="P269" t="str">
        <f t="shared" si="46"/>
        <v>カワタ</v>
      </c>
      <c r="Q269" t="str">
        <f t="shared" si="47"/>
        <v>ミサキ</v>
      </c>
      <c r="R269">
        <f t="shared" si="48"/>
        <v>19</v>
      </c>
      <c r="S269" t="str">
        <f t="shared" si="49"/>
        <v>2003</v>
      </c>
      <c r="T269" t="str">
        <f t="shared" si="50"/>
        <v>1028</v>
      </c>
      <c r="U269" t="str">
        <f t="shared" si="51"/>
        <v>2003/10/28</v>
      </c>
      <c r="V269" t="str">
        <f t="shared" si="52"/>
        <v>大阪</v>
      </c>
      <c r="W269" t="str">
        <f t="shared" si="53"/>
        <v/>
      </c>
      <c r="X269" t="str">
        <f t="shared" si="54"/>
        <v>東大阪大</v>
      </c>
    </row>
    <row r="270" spans="1:24" x14ac:dyDescent="0.55000000000000004">
      <c r="A270" s="7" t="s">
        <v>4700</v>
      </c>
      <c r="B270" s="7">
        <v>269</v>
      </c>
      <c r="C270" s="7" t="s">
        <v>9611</v>
      </c>
      <c r="D270" s="7" t="s">
        <v>9612</v>
      </c>
      <c r="E270" s="7" t="s">
        <v>6982</v>
      </c>
      <c r="F270" s="7" t="s">
        <v>550</v>
      </c>
      <c r="G270" s="7" t="s">
        <v>149</v>
      </c>
      <c r="H270" s="7" t="s">
        <v>551</v>
      </c>
      <c r="I270" s="7" t="s">
        <v>1095</v>
      </c>
      <c r="J270" s="7" t="s">
        <v>9317</v>
      </c>
      <c r="N270" t="str">
        <f t="shared" si="44"/>
        <v>太田</v>
      </c>
      <c r="O270" t="str">
        <f t="shared" si="45"/>
        <v>愛梨</v>
      </c>
      <c r="P270" t="str">
        <f t="shared" si="46"/>
        <v>オオタ</v>
      </c>
      <c r="Q270" t="str">
        <f t="shared" si="47"/>
        <v>アイリ</v>
      </c>
      <c r="R270">
        <f t="shared" si="48"/>
        <v>19</v>
      </c>
      <c r="S270" t="str">
        <f t="shared" si="49"/>
        <v>2003</v>
      </c>
      <c r="T270" t="str">
        <f t="shared" si="50"/>
        <v>0521</v>
      </c>
      <c r="U270" t="str">
        <f t="shared" si="51"/>
        <v>2003/05/21</v>
      </c>
      <c r="V270" t="str">
        <f t="shared" si="52"/>
        <v>大阪</v>
      </c>
      <c r="W270" t="str">
        <f t="shared" si="53"/>
        <v/>
      </c>
      <c r="X270" t="str">
        <f t="shared" si="54"/>
        <v>東大阪大</v>
      </c>
    </row>
    <row r="271" spans="1:24" x14ac:dyDescent="0.55000000000000004">
      <c r="A271" s="7" t="s">
        <v>4700</v>
      </c>
      <c r="B271" s="7">
        <v>270</v>
      </c>
      <c r="C271" s="7" t="s">
        <v>9613</v>
      </c>
      <c r="D271" s="7" t="s">
        <v>9614</v>
      </c>
      <c r="E271" s="7" t="s">
        <v>6835</v>
      </c>
      <c r="F271" s="7" t="s">
        <v>550</v>
      </c>
      <c r="G271" s="7" t="s">
        <v>169</v>
      </c>
      <c r="H271" s="7" t="s">
        <v>551</v>
      </c>
      <c r="I271" s="7" t="s">
        <v>8982</v>
      </c>
      <c r="J271" s="7" t="s">
        <v>9615</v>
      </c>
      <c r="N271" t="str">
        <f t="shared" si="44"/>
        <v>宍戸</v>
      </c>
      <c r="O271" t="str">
        <f t="shared" si="45"/>
        <v>花帆</v>
      </c>
      <c r="P271" t="str">
        <f t="shared" si="46"/>
        <v>シシド</v>
      </c>
      <c r="Q271" t="str">
        <f t="shared" si="47"/>
        <v>カホ</v>
      </c>
      <c r="R271">
        <f t="shared" si="48"/>
        <v>19</v>
      </c>
      <c r="S271" t="str">
        <f t="shared" si="49"/>
        <v>2003</v>
      </c>
      <c r="T271" t="str">
        <f t="shared" si="50"/>
        <v>0919</v>
      </c>
      <c r="U271" t="str">
        <f t="shared" si="51"/>
        <v>2003/09/19</v>
      </c>
      <c r="V271" t="str">
        <f t="shared" si="52"/>
        <v>石川</v>
      </c>
      <c r="W271" t="str">
        <f t="shared" si="53"/>
        <v/>
      </c>
      <c r="X271" t="str">
        <f t="shared" si="54"/>
        <v>東大阪大</v>
      </c>
    </row>
    <row r="272" spans="1:24" x14ac:dyDescent="0.55000000000000004">
      <c r="A272" s="7" t="s">
        <v>4700</v>
      </c>
      <c r="B272" s="7">
        <v>271</v>
      </c>
      <c r="C272" s="7" t="s">
        <v>9616</v>
      </c>
      <c r="D272" s="7" t="s">
        <v>9617</v>
      </c>
      <c r="E272" s="7" t="s">
        <v>2137</v>
      </c>
      <c r="F272" s="7" t="s">
        <v>550</v>
      </c>
      <c r="G272" s="7" t="s">
        <v>156</v>
      </c>
      <c r="H272" s="7" t="s">
        <v>551</v>
      </c>
      <c r="I272" s="7" t="s">
        <v>9496</v>
      </c>
      <c r="J272" s="7" t="s">
        <v>9618</v>
      </c>
      <c r="N272" t="str">
        <f t="shared" si="44"/>
        <v>石野</v>
      </c>
      <c r="O272" t="str">
        <f t="shared" si="45"/>
        <v>帆奈</v>
      </c>
      <c r="P272" t="str">
        <f t="shared" si="46"/>
        <v>イシノ</v>
      </c>
      <c r="Q272" t="str">
        <f t="shared" si="47"/>
        <v>ハンナ</v>
      </c>
      <c r="R272">
        <f t="shared" si="48"/>
        <v>19</v>
      </c>
      <c r="S272" t="str">
        <f t="shared" si="49"/>
        <v>2003</v>
      </c>
      <c r="T272" t="str">
        <f t="shared" si="50"/>
        <v>0808</v>
      </c>
      <c r="U272" t="str">
        <f t="shared" si="51"/>
        <v>2003/08/08</v>
      </c>
      <c r="V272" t="str">
        <f t="shared" si="52"/>
        <v>静岡</v>
      </c>
      <c r="W272" t="str">
        <f t="shared" si="53"/>
        <v/>
      </c>
      <c r="X272" t="str">
        <f t="shared" si="54"/>
        <v>東大阪大</v>
      </c>
    </row>
    <row r="273" spans="1:24" x14ac:dyDescent="0.55000000000000004">
      <c r="A273" s="7" t="s">
        <v>4700</v>
      </c>
      <c r="B273" s="7">
        <v>272</v>
      </c>
      <c r="C273" s="7" t="s">
        <v>9619</v>
      </c>
      <c r="D273" s="7" t="s">
        <v>9620</v>
      </c>
      <c r="E273" s="7" t="s">
        <v>9621</v>
      </c>
      <c r="F273" s="7" t="s">
        <v>550</v>
      </c>
      <c r="G273" s="7" t="s">
        <v>365</v>
      </c>
      <c r="H273" s="7" t="s">
        <v>551</v>
      </c>
      <c r="I273" s="7" t="s">
        <v>9622</v>
      </c>
      <c r="J273" s="7" t="s">
        <v>8702</v>
      </c>
      <c r="N273" t="str">
        <f t="shared" si="44"/>
        <v>土橋</v>
      </c>
      <c r="O273" t="str">
        <f t="shared" si="45"/>
        <v>心暖</v>
      </c>
      <c r="P273" t="str">
        <f t="shared" si="46"/>
        <v>ドバシ</v>
      </c>
      <c r="Q273" t="str">
        <f t="shared" si="47"/>
        <v>ココロ</v>
      </c>
      <c r="R273" t="str">
        <f t="shared" si="48"/>
        <v>18</v>
      </c>
      <c r="S273" t="str">
        <f t="shared" si="49"/>
        <v>2004</v>
      </c>
      <c r="T273" t="str">
        <f t="shared" si="50"/>
        <v>0329</v>
      </c>
      <c r="U273" t="str">
        <f t="shared" si="51"/>
        <v>2004/03/29</v>
      </c>
      <c r="V273" t="str">
        <f t="shared" si="52"/>
        <v>鳥取</v>
      </c>
      <c r="W273" t="str">
        <f t="shared" si="53"/>
        <v/>
      </c>
      <c r="X273" t="str">
        <f t="shared" si="54"/>
        <v>東大阪大</v>
      </c>
    </row>
    <row r="274" spans="1:24" x14ac:dyDescent="0.55000000000000004">
      <c r="A274" s="7" t="s">
        <v>4700</v>
      </c>
      <c r="B274" s="7">
        <v>273</v>
      </c>
      <c r="C274" s="7" t="s">
        <v>9623</v>
      </c>
      <c r="D274" s="7" t="s">
        <v>9624</v>
      </c>
      <c r="E274" s="7" t="s">
        <v>5871</v>
      </c>
      <c r="F274" s="7" t="s">
        <v>550</v>
      </c>
      <c r="G274" s="7" t="s">
        <v>149</v>
      </c>
      <c r="H274" s="7" t="s">
        <v>551</v>
      </c>
      <c r="I274" s="7" t="s">
        <v>9625</v>
      </c>
      <c r="J274" s="7" t="s">
        <v>5836</v>
      </c>
      <c r="N274" t="str">
        <f t="shared" si="44"/>
        <v>鶴井</v>
      </c>
      <c r="O274" t="str">
        <f t="shared" si="45"/>
        <v>美友</v>
      </c>
      <c r="P274" t="str">
        <f t="shared" si="46"/>
        <v>ツルイ</v>
      </c>
      <c r="Q274" t="str">
        <f t="shared" si="47"/>
        <v>ミユウ</v>
      </c>
      <c r="R274">
        <f t="shared" si="48"/>
        <v>19</v>
      </c>
      <c r="S274" t="str">
        <f t="shared" si="49"/>
        <v>2003</v>
      </c>
      <c r="T274" t="str">
        <f t="shared" si="50"/>
        <v>0622</v>
      </c>
      <c r="U274" t="str">
        <f t="shared" si="51"/>
        <v>2003/06/22</v>
      </c>
      <c r="V274" t="str">
        <f t="shared" si="52"/>
        <v>大阪</v>
      </c>
      <c r="W274" t="str">
        <f t="shared" si="53"/>
        <v/>
      </c>
      <c r="X274" t="str">
        <f t="shared" si="54"/>
        <v>東大阪大</v>
      </c>
    </row>
    <row r="275" spans="1:24" x14ac:dyDescent="0.55000000000000004">
      <c r="A275" s="7" t="s">
        <v>2178</v>
      </c>
      <c r="B275" s="7">
        <v>274</v>
      </c>
      <c r="C275" s="7" t="s">
        <v>9626</v>
      </c>
      <c r="D275" s="7" t="s">
        <v>9627</v>
      </c>
      <c r="E275" s="7" t="s">
        <v>4445</v>
      </c>
      <c r="F275" s="7" t="s">
        <v>96</v>
      </c>
      <c r="G275" s="7" t="s">
        <v>98</v>
      </c>
      <c r="H275" s="7" t="s">
        <v>9628</v>
      </c>
      <c r="I275" s="7" t="s">
        <v>9629</v>
      </c>
      <c r="J275" s="7" t="s">
        <v>8144</v>
      </c>
      <c r="N275" t="str">
        <f t="shared" si="44"/>
        <v>勝又</v>
      </c>
      <c r="O275" t="str">
        <f t="shared" si="45"/>
        <v>碧</v>
      </c>
      <c r="P275" t="str">
        <f t="shared" si="46"/>
        <v>カツマタ</v>
      </c>
      <c r="Q275" t="str">
        <f t="shared" si="47"/>
        <v>アオイ</v>
      </c>
      <c r="R275">
        <f t="shared" si="48"/>
        <v>22</v>
      </c>
      <c r="S275" t="str">
        <f t="shared" si="49"/>
        <v>2000</v>
      </c>
      <c r="T275" t="str">
        <f t="shared" si="50"/>
        <v>0907</v>
      </c>
      <c r="U275" t="str">
        <f t="shared" si="51"/>
        <v>2000/09/07</v>
      </c>
      <c r="V275" t="str">
        <f t="shared" si="52"/>
        <v>滋賀</v>
      </c>
      <c r="W275" t="str">
        <f t="shared" si="53"/>
        <v>00143714727</v>
      </c>
      <c r="X275" t="str">
        <f t="shared" si="54"/>
        <v>びわこ成蹊スポーツ大</v>
      </c>
    </row>
    <row r="276" spans="1:24" x14ac:dyDescent="0.55000000000000004">
      <c r="A276" s="7" t="s">
        <v>2178</v>
      </c>
      <c r="B276" s="7">
        <v>275</v>
      </c>
      <c r="C276" s="7" t="s">
        <v>9630</v>
      </c>
      <c r="D276" s="7" t="s">
        <v>9631</v>
      </c>
      <c r="E276" s="7" t="s">
        <v>184</v>
      </c>
      <c r="F276" s="7" t="s">
        <v>96</v>
      </c>
      <c r="G276" s="7" t="s">
        <v>98</v>
      </c>
      <c r="H276" s="7" t="s">
        <v>9632</v>
      </c>
      <c r="I276" s="7" t="s">
        <v>397</v>
      </c>
      <c r="J276" s="7" t="s">
        <v>9633</v>
      </c>
      <c r="N276" t="str">
        <f t="shared" si="44"/>
        <v>樋口</v>
      </c>
      <c r="O276" t="str">
        <f t="shared" si="45"/>
        <v>友彩</v>
      </c>
      <c r="P276" t="str">
        <f t="shared" si="46"/>
        <v>ヒグチ</v>
      </c>
      <c r="Q276" t="str">
        <f t="shared" si="47"/>
        <v>ユウサ</v>
      </c>
      <c r="R276">
        <f t="shared" si="48"/>
        <v>22</v>
      </c>
      <c r="S276" t="str">
        <f t="shared" si="49"/>
        <v>2000</v>
      </c>
      <c r="T276" t="str">
        <f t="shared" si="50"/>
        <v>0828</v>
      </c>
      <c r="U276" t="str">
        <f t="shared" si="51"/>
        <v>2000/08/28</v>
      </c>
      <c r="V276" t="str">
        <f t="shared" si="52"/>
        <v>滋賀</v>
      </c>
      <c r="W276" t="str">
        <f t="shared" si="53"/>
        <v>00143714828</v>
      </c>
      <c r="X276" t="str">
        <f t="shared" si="54"/>
        <v>びわこ成蹊スポーツ大</v>
      </c>
    </row>
    <row r="277" spans="1:24" x14ac:dyDescent="0.55000000000000004">
      <c r="A277" s="7" t="s">
        <v>2178</v>
      </c>
      <c r="B277" s="7">
        <v>276</v>
      </c>
      <c r="C277" s="7" t="s">
        <v>9634</v>
      </c>
      <c r="D277" s="7" t="s">
        <v>9635</v>
      </c>
      <c r="E277" s="7" t="s">
        <v>9636</v>
      </c>
      <c r="F277" s="7" t="s">
        <v>96</v>
      </c>
      <c r="G277" s="7" t="s">
        <v>121</v>
      </c>
      <c r="H277" s="7" t="s">
        <v>9637</v>
      </c>
      <c r="I277" s="7" t="s">
        <v>9638</v>
      </c>
      <c r="J277" s="7" t="s">
        <v>9639</v>
      </c>
      <c r="N277" t="str">
        <f t="shared" si="44"/>
        <v>桝山</v>
      </c>
      <c r="O277" t="str">
        <f t="shared" si="45"/>
        <v>ゆき葉</v>
      </c>
      <c r="P277" t="str">
        <f t="shared" si="46"/>
        <v>マスヤマ</v>
      </c>
      <c r="Q277" t="str">
        <f t="shared" si="47"/>
        <v>ユキハ</v>
      </c>
      <c r="R277">
        <f t="shared" si="48"/>
        <v>22</v>
      </c>
      <c r="S277" t="str">
        <f t="shared" si="49"/>
        <v>2000</v>
      </c>
      <c r="T277" t="str">
        <f t="shared" si="50"/>
        <v>1221</v>
      </c>
      <c r="U277" t="str">
        <f t="shared" si="51"/>
        <v>2000/12/21</v>
      </c>
      <c r="V277" t="str">
        <f t="shared" si="52"/>
        <v>京都</v>
      </c>
      <c r="W277" t="str">
        <f t="shared" si="53"/>
        <v>00143714929</v>
      </c>
      <c r="X277" t="str">
        <f t="shared" si="54"/>
        <v>びわこ成蹊スポーツ大</v>
      </c>
    </row>
    <row r="278" spans="1:24" x14ac:dyDescent="0.55000000000000004">
      <c r="A278" s="7" t="s">
        <v>2178</v>
      </c>
      <c r="B278" s="7">
        <v>277</v>
      </c>
      <c r="C278" s="7" t="s">
        <v>9640</v>
      </c>
      <c r="D278" s="7" t="s">
        <v>9641</v>
      </c>
      <c r="E278" s="7" t="s">
        <v>114</v>
      </c>
      <c r="F278" s="7" t="s">
        <v>96</v>
      </c>
      <c r="G278" s="7" t="s">
        <v>98</v>
      </c>
      <c r="H278" s="7" t="s">
        <v>9642</v>
      </c>
      <c r="I278" s="7" t="s">
        <v>3823</v>
      </c>
      <c r="J278" s="7" t="s">
        <v>9643</v>
      </c>
      <c r="N278" t="str">
        <f t="shared" si="44"/>
        <v>村田</v>
      </c>
      <c r="O278" t="str">
        <f t="shared" si="45"/>
        <v>侑香</v>
      </c>
      <c r="P278" t="str">
        <f t="shared" si="46"/>
        <v>ムラタ</v>
      </c>
      <c r="Q278" t="str">
        <f t="shared" si="47"/>
        <v>ユウコ</v>
      </c>
      <c r="R278">
        <f t="shared" si="48"/>
        <v>22</v>
      </c>
      <c r="S278" t="str">
        <f t="shared" si="49"/>
        <v>2000</v>
      </c>
      <c r="T278" t="str">
        <f t="shared" si="50"/>
        <v>1010</v>
      </c>
      <c r="U278" t="str">
        <f t="shared" si="51"/>
        <v>2000/10/10</v>
      </c>
      <c r="V278" t="str">
        <f t="shared" si="52"/>
        <v>滋賀</v>
      </c>
      <c r="W278" t="str">
        <f t="shared" si="53"/>
        <v>00143715021</v>
      </c>
      <c r="X278" t="str">
        <f t="shared" si="54"/>
        <v>びわこ成蹊スポーツ大</v>
      </c>
    </row>
    <row r="279" spans="1:24" x14ac:dyDescent="0.55000000000000004">
      <c r="A279" s="7" t="s">
        <v>2178</v>
      </c>
      <c r="B279" s="7">
        <v>278</v>
      </c>
      <c r="C279" s="7" t="s">
        <v>9644</v>
      </c>
      <c r="D279" s="7" t="s">
        <v>9645</v>
      </c>
      <c r="E279" s="7" t="s">
        <v>2705</v>
      </c>
      <c r="F279" s="7" t="s">
        <v>96</v>
      </c>
      <c r="G279" s="7" t="s">
        <v>121</v>
      </c>
      <c r="H279" s="7" t="s">
        <v>9646</v>
      </c>
      <c r="I279" s="7" t="s">
        <v>497</v>
      </c>
      <c r="J279" s="7" t="s">
        <v>9647</v>
      </c>
      <c r="N279" t="str">
        <f t="shared" si="44"/>
        <v>山本</v>
      </c>
      <c r="O279" t="str">
        <f t="shared" si="45"/>
        <v>琴</v>
      </c>
      <c r="P279" t="str">
        <f t="shared" si="46"/>
        <v>ヤマモト</v>
      </c>
      <c r="Q279" t="str">
        <f t="shared" si="47"/>
        <v>コト</v>
      </c>
      <c r="R279">
        <f t="shared" si="48"/>
        <v>22</v>
      </c>
      <c r="S279" t="str">
        <f t="shared" si="49"/>
        <v>2000</v>
      </c>
      <c r="T279" t="str">
        <f t="shared" si="50"/>
        <v>0708</v>
      </c>
      <c r="U279" t="str">
        <f t="shared" si="51"/>
        <v>2000/07/08</v>
      </c>
      <c r="V279" t="str">
        <f t="shared" si="52"/>
        <v>京都</v>
      </c>
      <c r="W279" t="str">
        <f t="shared" si="53"/>
        <v>00143715122</v>
      </c>
      <c r="X279" t="str">
        <f t="shared" si="54"/>
        <v>びわこ成蹊スポーツ大</v>
      </c>
    </row>
    <row r="280" spans="1:24" x14ac:dyDescent="0.55000000000000004">
      <c r="A280" s="7" t="s">
        <v>2178</v>
      </c>
      <c r="B280" s="7">
        <v>279</v>
      </c>
      <c r="C280" s="7" t="s">
        <v>9648</v>
      </c>
      <c r="D280" s="7" t="s">
        <v>9649</v>
      </c>
      <c r="E280" s="7" t="s">
        <v>2420</v>
      </c>
      <c r="F280" s="7" t="s">
        <v>244</v>
      </c>
      <c r="G280" s="7" t="s">
        <v>121</v>
      </c>
      <c r="H280" s="7" t="s">
        <v>9650</v>
      </c>
      <c r="I280" s="7" t="s">
        <v>9651</v>
      </c>
      <c r="J280" s="7" t="s">
        <v>9615</v>
      </c>
      <c r="N280" t="str">
        <f t="shared" si="44"/>
        <v>荒井</v>
      </c>
      <c r="O280" t="str">
        <f t="shared" si="45"/>
        <v>香穂</v>
      </c>
      <c r="P280" t="str">
        <f t="shared" si="46"/>
        <v>アライ</v>
      </c>
      <c r="Q280" t="str">
        <f t="shared" si="47"/>
        <v>カホ</v>
      </c>
      <c r="R280">
        <f t="shared" si="48"/>
        <v>21</v>
      </c>
      <c r="S280" t="str">
        <f t="shared" si="49"/>
        <v>2001</v>
      </c>
      <c r="T280" t="str">
        <f t="shared" si="50"/>
        <v>0914</v>
      </c>
      <c r="U280" t="str">
        <f t="shared" si="51"/>
        <v>2001/09/14</v>
      </c>
      <c r="V280" t="str">
        <f t="shared" si="52"/>
        <v>京都</v>
      </c>
      <c r="W280" t="str">
        <f t="shared" si="53"/>
        <v>00078543128</v>
      </c>
      <c r="X280" t="str">
        <f t="shared" si="54"/>
        <v>びわこ成蹊スポーツ大</v>
      </c>
    </row>
    <row r="281" spans="1:24" x14ac:dyDescent="0.55000000000000004">
      <c r="A281" s="7" t="s">
        <v>2178</v>
      </c>
      <c r="B281" s="7">
        <v>280</v>
      </c>
      <c r="C281" s="7" t="s">
        <v>9652</v>
      </c>
      <c r="D281" s="7" t="s">
        <v>9653</v>
      </c>
      <c r="E281" s="7" t="s">
        <v>3924</v>
      </c>
      <c r="F281" s="7" t="s">
        <v>244</v>
      </c>
      <c r="G281" s="7" t="s">
        <v>365</v>
      </c>
      <c r="H281" s="7" t="s">
        <v>9654</v>
      </c>
      <c r="I281" s="7" t="s">
        <v>9655</v>
      </c>
      <c r="J281" s="7" t="s">
        <v>9656</v>
      </c>
      <c r="N281" t="str">
        <f t="shared" si="44"/>
        <v>有本</v>
      </c>
      <c r="O281" t="str">
        <f t="shared" si="45"/>
        <v>吏里</v>
      </c>
      <c r="P281" t="str">
        <f t="shared" si="46"/>
        <v>アリモト</v>
      </c>
      <c r="Q281" t="str">
        <f t="shared" si="47"/>
        <v>リリ</v>
      </c>
      <c r="R281">
        <f t="shared" si="48"/>
        <v>21</v>
      </c>
      <c r="S281" t="str">
        <f t="shared" si="49"/>
        <v>2001</v>
      </c>
      <c r="T281" t="str">
        <f t="shared" si="50"/>
        <v>0404</v>
      </c>
      <c r="U281" t="str">
        <f t="shared" si="51"/>
        <v>2001/04/04</v>
      </c>
      <c r="V281" t="str">
        <f t="shared" si="52"/>
        <v>鳥取</v>
      </c>
      <c r="W281" t="str">
        <f t="shared" si="53"/>
        <v>00077268636</v>
      </c>
      <c r="X281" t="str">
        <f t="shared" si="54"/>
        <v>びわこ成蹊スポーツ大</v>
      </c>
    </row>
    <row r="282" spans="1:24" x14ac:dyDescent="0.55000000000000004">
      <c r="A282" s="7" t="s">
        <v>2178</v>
      </c>
      <c r="B282" s="7">
        <v>281</v>
      </c>
      <c r="C282" s="7" t="s">
        <v>9657</v>
      </c>
      <c r="D282" s="7" t="s">
        <v>9658</v>
      </c>
      <c r="E282" s="7" t="s">
        <v>1739</v>
      </c>
      <c r="F282" s="7" t="s">
        <v>244</v>
      </c>
      <c r="G282" s="7" t="s">
        <v>196</v>
      </c>
      <c r="H282" s="7" t="s">
        <v>9659</v>
      </c>
      <c r="I282" s="7" t="s">
        <v>2688</v>
      </c>
      <c r="J282" s="7" t="s">
        <v>8995</v>
      </c>
      <c r="N282" t="str">
        <f t="shared" si="44"/>
        <v>片岡</v>
      </c>
      <c r="O282" t="str">
        <f t="shared" si="45"/>
        <v>夏美</v>
      </c>
      <c r="P282" t="str">
        <f t="shared" si="46"/>
        <v>カタオカ</v>
      </c>
      <c r="Q282" t="str">
        <f t="shared" si="47"/>
        <v>ナツミ</v>
      </c>
      <c r="R282">
        <f t="shared" si="48"/>
        <v>21</v>
      </c>
      <c r="S282" t="str">
        <f t="shared" si="49"/>
        <v>2001</v>
      </c>
      <c r="T282" t="str">
        <f t="shared" si="50"/>
        <v>0806</v>
      </c>
      <c r="U282" t="str">
        <f t="shared" si="51"/>
        <v>2001/08/06</v>
      </c>
      <c r="V282" t="str">
        <f t="shared" si="52"/>
        <v>三重</v>
      </c>
      <c r="W282" t="str">
        <f t="shared" si="53"/>
        <v>00078996443</v>
      </c>
      <c r="X282" t="str">
        <f t="shared" si="54"/>
        <v>びわこ成蹊スポーツ大</v>
      </c>
    </row>
    <row r="283" spans="1:24" x14ac:dyDescent="0.55000000000000004">
      <c r="A283" s="7" t="s">
        <v>2178</v>
      </c>
      <c r="B283" s="7">
        <v>282</v>
      </c>
      <c r="C283" s="7" t="s">
        <v>9660</v>
      </c>
      <c r="D283" s="7" t="s">
        <v>9661</v>
      </c>
      <c r="E283" s="7" t="s">
        <v>281</v>
      </c>
      <c r="F283" s="7" t="s">
        <v>244</v>
      </c>
      <c r="G283" s="7" t="s">
        <v>149</v>
      </c>
      <c r="H283" s="7" t="s">
        <v>9662</v>
      </c>
      <c r="I283" s="7" t="s">
        <v>626</v>
      </c>
      <c r="J283" s="7" t="s">
        <v>9264</v>
      </c>
      <c r="N283" t="str">
        <f t="shared" si="44"/>
        <v>木下</v>
      </c>
      <c r="O283" t="str">
        <f t="shared" si="45"/>
        <v>嘉奈</v>
      </c>
      <c r="P283" t="str">
        <f t="shared" si="46"/>
        <v>キノシタ</v>
      </c>
      <c r="Q283" t="str">
        <f t="shared" si="47"/>
        <v>カナ</v>
      </c>
      <c r="R283" t="str">
        <f t="shared" si="48"/>
        <v>20</v>
      </c>
      <c r="S283" t="str">
        <f t="shared" si="49"/>
        <v>2002</v>
      </c>
      <c r="T283" t="str">
        <f t="shared" si="50"/>
        <v>0307</v>
      </c>
      <c r="U283" t="str">
        <f t="shared" si="51"/>
        <v>2002/03/07</v>
      </c>
      <c r="V283" t="str">
        <f t="shared" si="52"/>
        <v>大阪</v>
      </c>
      <c r="W283" t="str">
        <f t="shared" si="53"/>
        <v>00144774229</v>
      </c>
      <c r="X283" t="str">
        <f t="shared" si="54"/>
        <v>びわこ成蹊スポーツ大</v>
      </c>
    </row>
    <row r="284" spans="1:24" x14ac:dyDescent="0.55000000000000004">
      <c r="A284" s="7" t="s">
        <v>2178</v>
      </c>
      <c r="B284" s="7">
        <v>283</v>
      </c>
      <c r="C284" s="7" t="s">
        <v>9663</v>
      </c>
      <c r="D284" s="7" t="s">
        <v>9664</v>
      </c>
      <c r="E284" s="7" t="s">
        <v>3188</v>
      </c>
      <c r="F284" s="7" t="s">
        <v>244</v>
      </c>
      <c r="G284" s="7" t="s">
        <v>98</v>
      </c>
      <c r="H284" s="7" t="s">
        <v>9665</v>
      </c>
      <c r="I284" s="7" t="s">
        <v>9666</v>
      </c>
      <c r="J284" s="7" t="s">
        <v>9667</v>
      </c>
      <c r="N284" t="str">
        <f t="shared" si="44"/>
        <v>杉江</v>
      </c>
      <c r="O284" t="str">
        <f t="shared" si="45"/>
        <v>美香</v>
      </c>
      <c r="P284" t="str">
        <f t="shared" si="46"/>
        <v>スギエ</v>
      </c>
      <c r="Q284" t="str">
        <f t="shared" si="47"/>
        <v>ミカ</v>
      </c>
      <c r="R284">
        <f t="shared" si="48"/>
        <v>21</v>
      </c>
      <c r="S284" t="str">
        <f t="shared" si="49"/>
        <v>2001</v>
      </c>
      <c r="T284" t="str">
        <f t="shared" si="50"/>
        <v>0605</v>
      </c>
      <c r="U284" t="str">
        <f t="shared" si="51"/>
        <v>2001/06/05</v>
      </c>
      <c r="V284" t="str">
        <f t="shared" si="52"/>
        <v>滋賀</v>
      </c>
      <c r="W284" t="str">
        <f t="shared" si="53"/>
        <v>00084146124</v>
      </c>
      <c r="X284" t="str">
        <f t="shared" si="54"/>
        <v>びわこ成蹊スポーツ大</v>
      </c>
    </row>
    <row r="285" spans="1:24" x14ac:dyDescent="0.55000000000000004">
      <c r="A285" s="7" t="s">
        <v>2178</v>
      </c>
      <c r="B285" s="7">
        <v>284</v>
      </c>
      <c r="C285" s="7" t="s">
        <v>9668</v>
      </c>
      <c r="D285" s="7" t="s">
        <v>9669</v>
      </c>
      <c r="E285" s="7" t="s">
        <v>4000</v>
      </c>
      <c r="F285" s="7" t="s">
        <v>244</v>
      </c>
      <c r="G285" s="7" t="s">
        <v>98</v>
      </c>
      <c r="H285" s="7" t="s">
        <v>9670</v>
      </c>
      <c r="I285" s="7" t="s">
        <v>8345</v>
      </c>
      <c r="J285" s="7" t="s">
        <v>9671</v>
      </c>
      <c r="N285" t="str">
        <f t="shared" si="44"/>
        <v>藤岡</v>
      </c>
      <c r="O285" t="str">
        <f t="shared" si="45"/>
        <v>成美</v>
      </c>
      <c r="P285" t="str">
        <f t="shared" si="46"/>
        <v>フジオカ</v>
      </c>
      <c r="Q285" t="str">
        <f t="shared" si="47"/>
        <v>ナルミ</v>
      </c>
      <c r="R285">
        <f t="shared" si="48"/>
        <v>21</v>
      </c>
      <c r="S285" t="str">
        <f t="shared" si="49"/>
        <v>2001</v>
      </c>
      <c r="T285" t="str">
        <f t="shared" si="50"/>
        <v>0706</v>
      </c>
      <c r="U285" t="str">
        <f t="shared" si="51"/>
        <v>2001/07/06</v>
      </c>
      <c r="V285" t="str">
        <f t="shared" si="52"/>
        <v>滋賀</v>
      </c>
      <c r="W285" t="str">
        <f t="shared" si="53"/>
        <v>00115489735</v>
      </c>
      <c r="X285" t="str">
        <f t="shared" si="54"/>
        <v>びわこ成蹊スポーツ大</v>
      </c>
    </row>
    <row r="286" spans="1:24" x14ac:dyDescent="0.55000000000000004">
      <c r="A286" s="7" t="s">
        <v>2178</v>
      </c>
      <c r="B286" s="7">
        <v>285</v>
      </c>
      <c r="C286" s="7" t="s">
        <v>9672</v>
      </c>
      <c r="D286" s="7" t="s">
        <v>9673</v>
      </c>
      <c r="E286" s="7" t="s">
        <v>1456</v>
      </c>
      <c r="F286" s="7" t="s">
        <v>244</v>
      </c>
      <c r="G286" s="7" t="s">
        <v>97</v>
      </c>
      <c r="H286" s="7" t="s">
        <v>9674</v>
      </c>
      <c r="I286" s="7" t="s">
        <v>9675</v>
      </c>
      <c r="J286" s="7" t="s">
        <v>9676</v>
      </c>
      <c r="N286" t="str">
        <f t="shared" si="44"/>
        <v>宮前</v>
      </c>
      <c r="O286" t="str">
        <f t="shared" si="45"/>
        <v>鼓</v>
      </c>
      <c r="P286" t="str">
        <f t="shared" si="46"/>
        <v>ミヤマエ</v>
      </c>
      <c r="Q286" t="str">
        <f t="shared" si="47"/>
        <v>ツヅミ</v>
      </c>
      <c r="R286">
        <f t="shared" si="48"/>
        <v>21</v>
      </c>
      <c r="S286" t="str">
        <f t="shared" si="49"/>
        <v>2001</v>
      </c>
      <c r="T286" t="str">
        <f t="shared" si="50"/>
        <v>0407</v>
      </c>
      <c r="U286" t="str">
        <f t="shared" si="51"/>
        <v>2001/04/07</v>
      </c>
      <c r="V286" t="str">
        <f t="shared" si="52"/>
        <v>岐阜</v>
      </c>
      <c r="W286" t="str">
        <f t="shared" si="53"/>
        <v>00110123311</v>
      </c>
      <c r="X286" t="str">
        <f t="shared" si="54"/>
        <v>びわこ成蹊スポーツ大</v>
      </c>
    </row>
    <row r="287" spans="1:24" x14ac:dyDescent="0.55000000000000004">
      <c r="A287" s="7" t="s">
        <v>2178</v>
      </c>
      <c r="B287" s="7">
        <v>286</v>
      </c>
      <c r="C287" s="7" t="s">
        <v>9677</v>
      </c>
      <c r="D287" s="7" t="s">
        <v>9678</v>
      </c>
      <c r="E287" s="7" t="s">
        <v>915</v>
      </c>
      <c r="F287" s="7" t="s">
        <v>244</v>
      </c>
      <c r="G287" s="7" t="s">
        <v>109</v>
      </c>
      <c r="H287" s="7" t="s">
        <v>9679</v>
      </c>
      <c r="I287" s="7" t="s">
        <v>185</v>
      </c>
      <c r="J287" s="7" t="s">
        <v>9680</v>
      </c>
      <c r="N287" t="str">
        <f t="shared" si="44"/>
        <v>山下</v>
      </c>
      <c r="O287" t="str">
        <f t="shared" si="45"/>
        <v>未夢</v>
      </c>
      <c r="P287" t="str">
        <f t="shared" si="46"/>
        <v>ヤマシタ</v>
      </c>
      <c r="Q287" t="str">
        <f t="shared" si="47"/>
        <v>ミュウ</v>
      </c>
      <c r="R287">
        <f t="shared" si="48"/>
        <v>21</v>
      </c>
      <c r="S287" t="str">
        <f t="shared" si="49"/>
        <v>2001</v>
      </c>
      <c r="T287" t="str">
        <f t="shared" si="50"/>
        <v>0420</v>
      </c>
      <c r="U287" t="str">
        <f t="shared" si="51"/>
        <v>2001/04/20</v>
      </c>
      <c r="V287" t="str">
        <f t="shared" si="52"/>
        <v>奈良</v>
      </c>
      <c r="W287" t="str">
        <f t="shared" si="53"/>
        <v>00084104623</v>
      </c>
      <c r="X287" t="str">
        <f t="shared" si="54"/>
        <v>びわこ成蹊スポーツ大</v>
      </c>
    </row>
    <row r="288" spans="1:24" x14ac:dyDescent="0.55000000000000004">
      <c r="A288" s="7" t="s">
        <v>2178</v>
      </c>
      <c r="B288" s="7">
        <v>287</v>
      </c>
      <c r="C288" s="7" t="s">
        <v>9681</v>
      </c>
      <c r="D288" s="7" t="s">
        <v>9682</v>
      </c>
      <c r="E288" s="7" t="s">
        <v>4999</v>
      </c>
      <c r="F288" s="7" t="s">
        <v>455</v>
      </c>
      <c r="G288" s="7" t="s">
        <v>149</v>
      </c>
      <c r="H288" s="7" t="s">
        <v>9683</v>
      </c>
      <c r="I288" s="7" t="s">
        <v>9684</v>
      </c>
      <c r="J288" s="7" t="s">
        <v>9685</v>
      </c>
      <c r="N288" t="str">
        <f t="shared" si="44"/>
        <v>島中</v>
      </c>
      <c r="O288" t="str">
        <f t="shared" si="45"/>
        <v>初音</v>
      </c>
      <c r="P288" t="str">
        <f t="shared" si="46"/>
        <v>シマナカ</v>
      </c>
      <c r="Q288" t="str">
        <f t="shared" si="47"/>
        <v>ハツネ</v>
      </c>
      <c r="R288">
        <f t="shared" si="48"/>
        <v>20</v>
      </c>
      <c r="S288" t="str">
        <f t="shared" si="49"/>
        <v>2003</v>
      </c>
      <c r="T288" t="str">
        <f t="shared" si="50"/>
        <v>0128</v>
      </c>
      <c r="U288" t="str">
        <f t="shared" si="51"/>
        <v>2003/01/28</v>
      </c>
      <c r="V288" t="str">
        <f t="shared" si="52"/>
        <v>大阪</v>
      </c>
      <c r="W288" t="str">
        <f t="shared" si="53"/>
        <v>00121682424</v>
      </c>
      <c r="X288" t="str">
        <f t="shared" si="54"/>
        <v>びわこ成蹊スポーツ大</v>
      </c>
    </row>
    <row r="289" spans="1:24" x14ac:dyDescent="0.55000000000000004">
      <c r="A289" s="7" t="s">
        <v>2178</v>
      </c>
      <c r="B289" s="7">
        <v>288</v>
      </c>
      <c r="C289" s="7" t="s">
        <v>9686</v>
      </c>
      <c r="D289" s="7" t="s">
        <v>9687</v>
      </c>
      <c r="E289" s="7" t="s">
        <v>2535</v>
      </c>
      <c r="F289" s="7" t="s">
        <v>455</v>
      </c>
      <c r="G289" s="7" t="s">
        <v>149</v>
      </c>
      <c r="H289" s="7" t="s">
        <v>9688</v>
      </c>
      <c r="I289" s="7" t="s">
        <v>7805</v>
      </c>
      <c r="J289" s="7" t="s">
        <v>9689</v>
      </c>
      <c r="N289" t="str">
        <f t="shared" si="44"/>
        <v>中藤</v>
      </c>
      <c r="O289" t="str">
        <f t="shared" si="45"/>
        <v>望</v>
      </c>
      <c r="P289" t="str">
        <f t="shared" si="46"/>
        <v>ナカトウ</v>
      </c>
      <c r="Q289" t="str">
        <f t="shared" si="47"/>
        <v>ノゾミ</v>
      </c>
      <c r="R289">
        <f t="shared" si="48"/>
        <v>20</v>
      </c>
      <c r="S289" t="str">
        <f t="shared" si="49"/>
        <v>2002</v>
      </c>
      <c r="T289" t="str">
        <f t="shared" si="50"/>
        <v>0820</v>
      </c>
      <c r="U289" t="str">
        <f t="shared" si="51"/>
        <v>2002/08/20</v>
      </c>
      <c r="V289" t="str">
        <f t="shared" si="52"/>
        <v>大阪</v>
      </c>
      <c r="W289" t="str">
        <f t="shared" si="53"/>
        <v>00130316822</v>
      </c>
      <c r="X289" t="str">
        <f t="shared" si="54"/>
        <v>びわこ成蹊スポーツ大</v>
      </c>
    </row>
    <row r="290" spans="1:24" x14ac:dyDescent="0.55000000000000004">
      <c r="A290" s="7" t="s">
        <v>2178</v>
      </c>
      <c r="B290" s="7">
        <v>289</v>
      </c>
      <c r="C290" s="7" t="s">
        <v>9690</v>
      </c>
      <c r="D290" s="7" t="s">
        <v>9691</v>
      </c>
      <c r="E290" s="7" t="s">
        <v>3248</v>
      </c>
      <c r="F290" s="7" t="s">
        <v>455</v>
      </c>
      <c r="G290" s="7" t="s">
        <v>98</v>
      </c>
      <c r="H290" s="7" t="s">
        <v>9692</v>
      </c>
      <c r="I290" s="7" t="s">
        <v>925</v>
      </c>
      <c r="J290" s="7" t="s">
        <v>8799</v>
      </c>
      <c r="N290" t="str">
        <f t="shared" si="44"/>
        <v>林</v>
      </c>
      <c r="O290" t="str">
        <f t="shared" si="45"/>
        <v>真奈美</v>
      </c>
      <c r="P290" t="str">
        <f t="shared" si="46"/>
        <v>ハヤシ</v>
      </c>
      <c r="Q290" t="str">
        <f t="shared" si="47"/>
        <v>マナミ</v>
      </c>
      <c r="R290">
        <f t="shared" si="48"/>
        <v>20</v>
      </c>
      <c r="S290" t="str">
        <f t="shared" si="49"/>
        <v>2002</v>
      </c>
      <c r="T290" t="str">
        <f t="shared" si="50"/>
        <v>0629</v>
      </c>
      <c r="U290" t="str">
        <f t="shared" si="51"/>
        <v>2002/06/29</v>
      </c>
      <c r="V290" t="str">
        <f t="shared" si="52"/>
        <v>滋賀</v>
      </c>
      <c r="W290" t="str">
        <f t="shared" si="53"/>
        <v>00087820530</v>
      </c>
      <c r="X290" t="str">
        <f t="shared" si="54"/>
        <v>びわこ成蹊スポーツ大</v>
      </c>
    </row>
    <row r="291" spans="1:24" x14ac:dyDescent="0.55000000000000004">
      <c r="A291" s="7" t="s">
        <v>2568</v>
      </c>
      <c r="B291" s="7">
        <v>290</v>
      </c>
      <c r="C291" s="7" t="s">
        <v>9693</v>
      </c>
      <c r="D291" s="7" t="s">
        <v>9694</v>
      </c>
      <c r="E291" s="7" t="s">
        <v>1229</v>
      </c>
      <c r="F291" s="7" t="s">
        <v>96</v>
      </c>
      <c r="G291" s="7" t="s">
        <v>169</v>
      </c>
      <c r="H291" s="7" t="s">
        <v>9695</v>
      </c>
      <c r="I291" s="7" t="s">
        <v>9696</v>
      </c>
      <c r="J291" s="7" t="s">
        <v>3895</v>
      </c>
      <c r="N291" t="str">
        <f t="shared" si="44"/>
        <v>柳澤</v>
      </c>
      <c r="O291" t="str">
        <f t="shared" si="45"/>
        <v>祐衣</v>
      </c>
      <c r="P291" t="str">
        <f t="shared" si="46"/>
        <v>ヤナギサワ</v>
      </c>
      <c r="Q291" t="str">
        <f t="shared" si="47"/>
        <v>ユイ</v>
      </c>
      <c r="R291">
        <f t="shared" si="48"/>
        <v>22</v>
      </c>
      <c r="S291" t="str">
        <f t="shared" si="49"/>
        <v>2000</v>
      </c>
      <c r="T291" t="str">
        <f t="shared" si="50"/>
        <v>0707</v>
      </c>
      <c r="U291" t="str">
        <f t="shared" si="51"/>
        <v>2000/07/07</v>
      </c>
      <c r="V291" t="str">
        <f t="shared" si="52"/>
        <v>石川</v>
      </c>
      <c r="W291" t="str">
        <f t="shared" si="53"/>
        <v>00143711623</v>
      </c>
      <c r="X291" t="str">
        <f t="shared" si="54"/>
        <v>同志社大</v>
      </c>
    </row>
    <row r="292" spans="1:24" x14ac:dyDescent="0.55000000000000004">
      <c r="A292" s="7" t="s">
        <v>2568</v>
      </c>
      <c r="B292" s="7">
        <v>291</v>
      </c>
      <c r="C292" s="7" t="s">
        <v>9697</v>
      </c>
      <c r="D292" s="7" t="s">
        <v>9698</v>
      </c>
      <c r="E292" s="7" t="s">
        <v>1574</v>
      </c>
      <c r="F292" s="7" t="s">
        <v>96</v>
      </c>
      <c r="G292" s="7" t="s">
        <v>143</v>
      </c>
      <c r="H292" s="7" t="s">
        <v>9699</v>
      </c>
      <c r="I292" s="7" t="s">
        <v>9700</v>
      </c>
      <c r="J292" s="7" t="s">
        <v>9701</v>
      </c>
      <c r="N292" t="str">
        <f t="shared" si="44"/>
        <v>宮脇</v>
      </c>
      <c r="O292" t="str">
        <f t="shared" si="45"/>
        <v>あやみ</v>
      </c>
      <c r="P292" t="str">
        <f t="shared" si="46"/>
        <v>ミヤワキ</v>
      </c>
      <c r="Q292" t="str">
        <f t="shared" si="47"/>
        <v>アヤミ</v>
      </c>
      <c r="R292">
        <f t="shared" si="48"/>
        <v>22</v>
      </c>
      <c r="S292" t="str">
        <f t="shared" si="49"/>
        <v>2000</v>
      </c>
      <c r="T292" t="str">
        <f t="shared" si="50"/>
        <v>0626</v>
      </c>
      <c r="U292" t="str">
        <f t="shared" si="51"/>
        <v>2000/06/26</v>
      </c>
      <c r="V292" t="str">
        <f t="shared" si="52"/>
        <v>兵庫</v>
      </c>
      <c r="W292" t="str">
        <f t="shared" si="53"/>
        <v>00143711825</v>
      </c>
      <c r="X292" t="str">
        <f t="shared" si="54"/>
        <v>同志社大</v>
      </c>
    </row>
    <row r="293" spans="1:24" x14ac:dyDescent="0.55000000000000004">
      <c r="A293" s="7" t="s">
        <v>2568</v>
      </c>
      <c r="B293" s="7">
        <v>292</v>
      </c>
      <c r="C293" s="7" t="s">
        <v>9702</v>
      </c>
      <c r="D293" s="7" t="s">
        <v>9703</v>
      </c>
      <c r="E293" s="7" t="s">
        <v>8960</v>
      </c>
      <c r="F293" s="7" t="s">
        <v>96</v>
      </c>
      <c r="G293" s="7" t="s">
        <v>898</v>
      </c>
      <c r="H293" s="7" t="s">
        <v>9704</v>
      </c>
      <c r="I293" s="7" t="s">
        <v>460</v>
      </c>
      <c r="J293" s="7" t="s">
        <v>9705</v>
      </c>
      <c r="N293" t="str">
        <f t="shared" si="44"/>
        <v>西村</v>
      </c>
      <c r="O293" t="str">
        <f t="shared" si="45"/>
        <v>知紗</v>
      </c>
      <c r="P293" t="str">
        <f t="shared" si="46"/>
        <v>ニシムラ</v>
      </c>
      <c r="Q293" t="str">
        <f t="shared" si="47"/>
        <v>チサ</v>
      </c>
      <c r="R293">
        <f t="shared" si="48"/>
        <v>22</v>
      </c>
      <c r="S293" t="str">
        <f t="shared" si="49"/>
        <v>2000</v>
      </c>
      <c r="T293" t="str">
        <f t="shared" si="50"/>
        <v>1106</v>
      </c>
      <c r="U293" t="str">
        <f t="shared" si="51"/>
        <v>2000/11/06</v>
      </c>
      <c r="V293" t="str">
        <f t="shared" si="52"/>
        <v>愛媛</v>
      </c>
      <c r="W293" t="str">
        <f t="shared" si="53"/>
        <v>00143711926</v>
      </c>
      <c r="X293" t="str">
        <f t="shared" si="54"/>
        <v>同志社大</v>
      </c>
    </row>
    <row r="294" spans="1:24" x14ac:dyDescent="0.55000000000000004">
      <c r="A294" s="7" t="s">
        <v>2568</v>
      </c>
      <c r="B294" s="7">
        <v>293</v>
      </c>
      <c r="C294" s="7" t="s">
        <v>9706</v>
      </c>
      <c r="D294" s="7" t="s">
        <v>9707</v>
      </c>
      <c r="E294" s="7" t="s">
        <v>1214</v>
      </c>
      <c r="F294" s="7" t="s">
        <v>96</v>
      </c>
      <c r="G294" s="7" t="s">
        <v>98</v>
      </c>
      <c r="H294" s="7" t="s">
        <v>9708</v>
      </c>
      <c r="I294" s="7" t="s">
        <v>9709</v>
      </c>
      <c r="J294" s="7" t="s">
        <v>8144</v>
      </c>
      <c r="N294" t="str">
        <f t="shared" si="44"/>
        <v>黄瀬</v>
      </c>
      <c r="O294" t="str">
        <f t="shared" si="45"/>
        <v>蒼</v>
      </c>
      <c r="P294" t="str">
        <f t="shared" si="46"/>
        <v>キセ</v>
      </c>
      <c r="Q294" t="str">
        <f t="shared" si="47"/>
        <v>アオイ</v>
      </c>
      <c r="R294" t="str">
        <f t="shared" si="48"/>
        <v>21</v>
      </c>
      <c r="S294" t="str">
        <f t="shared" si="49"/>
        <v>2001</v>
      </c>
      <c r="T294" t="str">
        <f t="shared" si="50"/>
        <v>0224</v>
      </c>
      <c r="U294" t="str">
        <f t="shared" si="51"/>
        <v>2001/02/24</v>
      </c>
      <c r="V294" t="str">
        <f t="shared" si="52"/>
        <v>滋賀</v>
      </c>
      <c r="W294" t="str">
        <f t="shared" si="53"/>
        <v>00143712018</v>
      </c>
      <c r="X294" t="str">
        <f t="shared" si="54"/>
        <v>同志社大</v>
      </c>
    </row>
    <row r="295" spans="1:24" x14ac:dyDescent="0.55000000000000004">
      <c r="A295" s="7" t="s">
        <v>2568</v>
      </c>
      <c r="B295" s="7">
        <v>294</v>
      </c>
      <c r="C295" s="7" t="s">
        <v>9710</v>
      </c>
      <c r="D295" s="7" t="s">
        <v>9711</v>
      </c>
      <c r="E295" s="7" t="s">
        <v>9712</v>
      </c>
      <c r="F295" s="7" t="s">
        <v>96</v>
      </c>
      <c r="G295" s="7" t="s">
        <v>121</v>
      </c>
      <c r="H295" s="7" t="s">
        <v>9713</v>
      </c>
      <c r="I295" s="7" t="s">
        <v>9714</v>
      </c>
      <c r="J295" s="7" t="s">
        <v>9715</v>
      </c>
      <c r="N295" t="str">
        <f t="shared" si="44"/>
        <v>安見</v>
      </c>
      <c r="O295" t="str">
        <f t="shared" si="45"/>
        <v>理沙</v>
      </c>
      <c r="P295" t="str">
        <f t="shared" si="46"/>
        <v>ヤスミ</v>
      </c>
      <c r="Q295" t="str">
        <f t="shared" si="47"/>
        <v>リサ</v>
      </c>
      <c r="R295">
        <f t="shared" si="48"/>
        <v>22</v>
      </c>
      <c r="S295" t="str">
        <f t="shared" si="49"/>
        <v>2000</v>
      </c>
      <c r="T295" t="str">
        <f t="shared" si="50"/>
        <v>1115</v>
      </c>
      <c r="U295" t="str">
        <f t="shared" si="51"/>
        <v>2000/11/15</v>
      </c>
      <c r="V295" t="str">
        <f t="shared" si="52"/>
        <v>京都</v>
      </c>
      <c r="W295" t="str">
        <f t="shared" si="53"/>
        <v>00143712119</v>
      </c>
      <c r="X295" t="str">
        <f t="shared" si="54"/>
        <v>同志社大</v>
      </c>
    </row>
    <row r="296" spans="1:24" x14ac:dyDescent="0.55000000000000004">
      <c r="A296" s="7" t="s">
        <v>2568</v>
      </c>
      <c r="B296" s="7">
        <v>295</v>
      </c>
      <c r="C296" s="7" t="s">
        <v>9716</v>
      </c>
      <c r="D296" s="7" t="s">
        <v>9717</v>
      </c>
      <c r="E296" s="7" t="s">
        <v>2183</v>
      </c>
      <c r="F296" s="7" t="s">
        <v>96</v>
      </c>
      <c r="G296" s="7" t="s">
        <v>149</v>
      </c>
      <c r="H296" s="7" t="s">
        <v>9718</v>
      </c>
      <c r="I296" s="7" t="s">
        <v>3418</v>
      </c>
      <c r="J296" s="7" t="s">
        <v>9044</v>
      </c>
      <c r="N296" t="str">
        <f t="shared" si="44"/>
        <v>竹田</v>
      </c>
      <c r="O296" t="str">
        <f t="shared" si="45"/>
        <v>紫乃</v>
      </c>
      <c r="P296" t="str">
        <f t="shared" si="46"/>
        <v>タケダ</v>
      </c>
      <c r="Q296" t="str">
        <f t="shared" si="47"/>
        <v>シノ</v>
      </c>
      <c r="R296">
        <f t="shared" si="48"/>
        <v>22</v>
      </c>
      <c r="S296" t="str">
        <f t="shared" si="49"/>
        <v>2000</v>
      </c>
      <c r="T296" t="str">
        <f t="shared" si="50"/>
        <v>0624</v>
      </c>
      <c r="U296" t="str">
        <f t="shared" si="51"/>
        <v>2000/06/24</v>
      </c>
      <c r="V296" t="str">
        <f t="shared" si="52"/>
        <v>大阪</v>
      </c>
      <c r="W296" t="str">
        <f t="shared" si="53"/>
        <v>00143712220</v>
      </c>
      <c r="X296" t="str">
        <f t="shared" si="54"/>
        <v>同志社大</v>
      </c>
    </row>
    <row r="297" spans="1:24" x14ac:dyDescent="0.55000000000000004">
      <c r="A297" s="7" t="s">
        <v>2568</v>
      </c>
      <c r="B297" s="7">
        <v>296</v>
      </c>
      <c r="C297" s="7" t="s">
        <v>9719</v>
      </c>
      <c r="D297" s="7" t="s">
        <v>9720</v>
      </c>
      <c r="E297" s="7" t="s">
        <v>4817</v>
      </c>
      <c r="F297" s="7" t="s">
        <v>162</v>
      </c>
      <c r="G297" s="7" t="s">
        <v>341</v>
      </c>
      <c r="H297" s="7" t="s">
        <v>9721</v>
      </c>
      <c r="I297" s="7" t="s">
        <v>9722</v>
      </c>
      <c r="J297" s="7" t="s">
        <v>9368</v>
      </c>
      <c r="N297" t="str">
        <f t="shared" si="44"/>
        <v>徳原</v>
      </c>
      <c r="O297" t="str">
        <f t="shared" si="45"/>
        <v>京香</v>
      </c>
      <c r="P297" t="str">
        <f t="shared" si="46"/>
        <v>トクハラ</v>
      </c>
      <c r="Q297" t="str">
        <f t="shared" si="47"/>
        <v>キョウカ</v>
      </c>
      <c r="R297">
        <f t="shared" si="48"/>
        <v>23</v>
      </c>
      <c r="S297" t="str">
        <f t="shared" si="49"/>
        <v>1999</v>
      </c>
      <c r="T297" t="str">
        <f t="shared" si="50"/>
        <v>1101</v>
      </c>
      <c r="U297" t="str">
        <f t="shared" si="51"/>
        <v>1999/11/01</v>
      </c>
      <c r="V297" t="str">
        <f t="shared" si="52"/>
        <v>神奈川</v>
      </c>
      <c r="W297" t="str">
        <f t="shared" si="53"/>
        <v>00083183730</v>
      </c>
      <c r="X297" t="str">
        <f t="shared" si="54"/>
        <v>同志社大</v>
      </c>
    </row>
    <row r="298" spans="1:24" x14ac:dyDescent="0.55000000000000004">
      <c r="A298" s="7" t="s">
        <v>2568</v>
      </c>
      <c r="B298" s="7">
        <v>297</v>
      </c>
      <c r="C298" s="7" t="s">
        <v>9723</v>
      </c>
      <c r="D298" s="7" t="s">
        <v>9724</v>
      </c>
      <c r="E298" s="7" t="s">
        <v>297</v>
      </c>
      <c r="F298" s="7" t="s">
        <v>244</v>
      </c>
      <c r="G298" s="7" t="s">
        <v>149</v>
      </c>
      <c r="H298" s="7" t="s">
        <v>9725</v>
      </c>
      <c r="I298" s="7" t="s">
        <v>9726</v>
      </c>
      <c r="J298" s="7" t="s">
        <v>9223</v>
      </c>
      <c r="N298" t="str">
        <f t="shared" si="44"/>
        <v>下岡</v>
      </c>
      <c r="O298" t="str">
        <f t="shared" si="45"/>
        <v>仁美</v>
      </c>
      <c r="P298" t="str">
        <f t="shared" si="46"/>
        <v>シモオカ</v>
      </c>
      <c r="Q298" t="str">
        <f t="shared" si="47"/>
        <v>ヒトミ</v>
      </c>
      <c r="R298" t="str">
        <f t="shared" si="48"/>
        <v>20</v>
      </c>
      <c r="S298" t="str">
        <f t="shared" si="49"/>
        <v>2002</v>
      </c>
      <c r="T298" t="str">
        <f t="shared" si="50"/>
        <v>0226</v>
      </c>
      <c r="U298" t="str">
        <f t="shared" si="51"/>
        <v>2002/02/26</v>
      </c>
      <c r="V298" t="str">
        <f t="shared" si="52"/>
        <v>大阪</v>
      </c>
      <c r="W298" t="str">
        <f t="shared" si="53"/>
        <v>00143712321</v>
      </c>
      <c r="X298" t="str">
        <f t="shared" si="54"/>
        <v>同志社大</v>
      </c>
    </row>
    <row r="299" spans="1:24" x14ac:dyDescent="0.55000000000000004">
      <c r="A299" s="7" t="s">
        <v>2568</v>
      </c>
      <c r="B299" s="7">
        <v>298</v>
      </c>
      <c r="C299" s="7" t="s">
        <v>9727</v>
      </c>
      <c r="D299" s="7" t="s">
        <v>9728</v>
      </c>
      <c r="E299" s="7" t="s">
        <v>3758</v>
      </c>
      <c r="F299" s="7" t="s">
        <v>244</v>
      </c>
      <c r="G299" s="7" t="s">
        <v>98</v>
      </c>
      <c r="H299" s="7" t="s">
        <v>9729</v>
      </c>
      <c r="I299" s="7" t="s">
        <v>7032</v>
      </c>
      <c r="J299" s="7" t="s">
        <v>6698</v>
      </c>
      <c r="N299" t="str">
        <f t="shared" si="44"/>
        <v>野口</v>
      </c>
      <c r="O299" t="str">
        <f t="shared" si="45"/>
        <v>七海</v>
      </c>
      <c r="P299" t="str">
        <f t="shared" si="46"/>
        <v>ノグチ</v>
      </c>
      <c r="Q299" t="str">
        <f t="shared" si="47"/>
        <v>ナナミ</v>
      </c>
      <c r="R299">
        <f t="shared" si="48"/>
        <v>21</v>
      </c>
      <c r="S299" t="str">
        <f t="shared" si="49"/>
        <v>2001</v>
      </c>
      <c r="T299" t="str">
        <f t="shared" si="50"/>
        <v>0829</v>
      </c>
      <c r="U299" t="str">
        <f t="shared" si="51"/>
        <v>2001/08/29</v>
      </c>
      <c r="V299" t="str">
        <f t="shared" si="52"/>
        <v>滋賀</v>
      </c>
      <c r="W299" t="str">
        <f t="shared" si="53"/>
        <v>00143712422</v>
      </c>
      <c r="X299" t="str">
        <f t="shared" si="54"/>
        <v>同志社大</v>
      </c>
    </row>
    <row r="300" spans="1:24" x14ac:dyDescent="0.55000000000000004">
      <c r="A300" s="7" t="s">
        <v>2568</v>
      </c>
      <c r="B300" s="7">
        <v>299</v>
      </c>
      <c r="C300" s="7" t="s">
        <v>9730</v>
      </c>
      <c r="D300" s="7" t="s">
        <v>9731</v>
      </c>
      <c r="E300" s="7" t="s">
        <v>1288</v>
      </c>
      <c r="F300" s="7" t="s">
        <v>244</v>
      </c>
      <c r="G300" s="7" t="s">
        <v>109</v>
      </c>
      <c r="H300" s="7" t="s">
        <v>9732</v>
      </c>
      <c r="I300" s="7" t="s">
        <v>9733</v>
      </c>
      <c r="J300" s="7" t="s">
        <v>9734</v>
      </c>
      <c r="N300" t="str">
        <f t="shared" si="44"/>
        <v>石黒</v>
      </c>
      <c r="O300" t="str">
        <f t="shared" si="45"/>
        <v>樹子</v>
      </c>
      <c r="P300" t="str">
        <f t="shared" si="46"/>
        <v>イシグロ</v>
      </c>
      <c r="Q300" t="str">
        <f t="shared" si="47"/>
        <v>キコ</v>
      </c>
      <c r="R300">
        <f t="shared" si="48"/>
        <v>21</v>
      </c>
      <c r="S300" t="str">
        <f t="shared" si="49"/>
        <v>2001</v>
      </c>
      <c r="T300" t="str">
        <f t="shared" si="50"/>
        <v>1108</v>
      </c>
      <c r="U300" t="str">
        <f t="shared" si="51"/>
        <v>2001/11/08</v>
      </c>
      <c r="V300" t="str">
        <f t="shared" si="52"/>
        <v>奈良</v>
      </c>
      <c r="W300" t="str">
        <f t="shared" si="53"/>
        <v>00143712523</v>
      </c>
      <c r="X300" t="str">
        <f t="shared" si="54"/>
        <v>同志社大</v>
      </c>
    </row>
    <row r="301" spans="1:24" x14ac:dyDescent="0.55000000000000004">
      <c r="A301" s="7" t="s">
        <v>2568</v>
      </c>
      <c r="B301" s="7">
        <v>300</v>
      </c>
      <c r="C301" s="7" t="s">
        <v>9735</v>
      </c>
      <c r="D301" s="7" t="s">
        <v>9736</v>
      </c>
      <c r="E301" s="7" t="s">
        <v>6101</v>
      </c>
      <c r="F301" s="7" t="s">
        <v>244</v>
      </c>
      <c r="G301" s="7" t="s">
        <v>992</v>
      </c>
      <c r="H301" s="7" t="s">
        <v>9737</v>
      </c>
      <c r="I301" s="7" t="s">
        <v>6128</v>
      </c>
      <c r="J301" s="7" t="s">
        <v>9738</v>
      </c>
      <c r="N301" t="str">
        <f t="shared" si="44"/>
        <v>堀内</v>
      </c>
      <c r="O301" t="str">
        <f t="shared" si="45"/>
        <v>紀彩子</v>
      </c>
      <c r="P301" t="str">
        <f t="shared" si="46"/>
        <v>ホリウチ</v>
      </c>
      <c r="Q301" t="str">
        <f t="shared" si="47"/>
        <v>キサコ</v>
      </c>
      <c r="R301">
        <f t="shared" si="48"/>
        <v>21</v>
      </c>
      <c r="S301" t="str">
        <f t="shared" si="49"/>
        <v>2001</v>
      </c>
      <c r="T301" t="str">
        <f t="shared" si="50"/>
        <v>0928</v>
      </c>
      <c r="U301" t="str">
        <f t="shared" si="51"/>
        <v>2001/09/28</v>
      </c>
      <c r="V301" t="str">
        <f t="shared" si="52"/>
        <v>長崎</v>
      </c>
      <c r="W301" t="str">
        <f t="shared" si="53"/>
        <v>00095714127</v>
      </c>
      <c r="X301" t="str">
        <f t="shared" si="54"/>
        <v>同志社大</v>
      </c>
    </row>
    <row r="302" spans="1:24" x14ac:dyDescent="0.55000000000000004">
      <c r="A302" s="7" t="s">
        <v>2568</v>
      </c>
      <c r="B302" s="7">
        <v>301</v>
      </c>
      <c r="C302" s="7" t="s">
        <v>9739</v>
      </c>
      <c r="D302" s="7" t="s">
        <v>9740</v>
      </c>
      <c r="E302" s="7" t="s">
        <v>3368</v>
      </c>
      <c r="F302" s="7" t="s">
        <v>244</v>
      </c>
      <c r="G302" s="7" t="s">
        <v>115</v>
      </c>
      <c r="H302" s="7" t="s">
        <v>9741</v>
      </c>
      <c r="I302" s="7" t="s">
        <v>1819</v>
      </c>
      <c r="J302" s="7" t="s">
        <v>9356</v>
      </c>
      <c r="N302" t="str">
        <f t="shared" si="44"/>
        <v>泉</v>
      </c>
      <c r="O302" t="str">
        <f t="shared" si="45"/>
        <v>佑奈</v>
      </c>
      <c r="P302" t="str">
        <f t="shared" si="46"/>
        <v>イズミ</v>
      </c>
      <c r="Q302" t="str">
        <f t="shared" si="47"/>
        <v>ユウナ</v>
      </c>
      <c r="R302">
        <f t="shared" si="48"/>
        <v>21</v>
      </c>
      <c r="S302" t="str">
        <f t="shared" si="49"/>
        <v>2001</v>
      </c>
      <c r="T302" t="str">
        <f t="shared" si="50"/>
        <v>0405</v>
      </c>
      <c r="U302" t="str">
        <f t="shared" si="51"/>
        <v>2001/04/05</v>
      </c>
      <c r="V302" t="str">
        <f t="shared" si="52"/>
        <v>愛知</v>
      </c>
      <c r="W302" t="str">
        <f t="shared" si="53"/>
        <v>00114032415</v>
      </c>
      <c r="X302" t="str">
        <f t="shared" si="54"/>
        <v>同志社大</v>
      </c>
    </row>
    <row r="303" spans="1:24" x14ac:dyDescent="0.55000000000000004">
      <c r="A303" s="7" t="s">
        <v>2568</v>
      </c>
      <c r="B303" s="7">
        <v>302</v>
      </c>
      <c r="C303" s="7" t="s">
        <v>9742</v>
      </c>
      <c r="D303" s="7" t="s">
        <v>9743</v>
      </c>
      <c r="E303" s="7" t="s">
        <v>5616</v>
      </c>
      <c r="F303" s="7" t="s">
        <v>244</v>
      </c>
      <c r="G303" s="7" t="s">
        <v>121</v>
      </c>
      <c r="H303" s="7" t="s">
        <v>9744</v>
      </c>
      <c r="I303" s="7" t="s">
        <v>519</v>
      </c>
      <c r="J303" s="7" t="s">
        <v>5836</v>
      </c>
      <c r="N303" t="str">
        <f t="shared" si="44"/>
        <v>尾﨑</v>
      </c>
      <c r="O303" t="str">
        <f t="shared" si="45"/>
        <v>未悠</v>
      </c>
      <c r="P303" t="str">
        <f t="shared" si="46"/>
        <v>オザキ</v>
      </c>
      <c r="Q303" t="str">
        <f t="shared" si="47"/>
        <v>ミユ</v>
      </c>
      <c r="R303">
        <f t="shared" si="48"/>
        <v>21</v>
      </c>
      <c r="S303" t="str">
        <f t="shared" si="49"/>
        <v>2002</v>
      </c>
      <c r="T303" t="str">
        <f t="shared" si="50"/>
        <v>0107</v>
      </c>
      <c r="U303" t="str">
        <f t="shared" si="51"/>
        <v>2002/01/07</v>
      </c>
      <c r="V303" t="str">
        <f t="shared" si="52"/>
        <v>京都</v>
      </c>
      <c r="W303" t="str">
        <f t="shared" si="53"/>
        <v>00101184015</v>
      </c>
      <c r="X303" t="str">
        <f t="shared" si="54"/>
        <v>同志社大</v>
      </c>
    </row>
    <row r="304" spans="1:24" x14ac:dyDescent="0.55000000000000004">
      <c r="A304" s="7" t="s">
        <v>2568</v>
      </c>
      <c r="B304" s="7">
        <v>303</v>
      </c>
      <c r="C304" s="7" t="s">
        <v>9745</v>
      </c>
      <c r="D304" s="7" t="s">
        <v>9746</v>
      </c>
      <c r="E304" s="7" t="s">
        <v>4493</v>
      </c>
      <c r="F304" s="7" t="s">
        <v>244</v>
      </c>
      <c r="G304" s="7" t="s">
        <v>121</v>
      </c>
      <c r="H304" s="7" t="s">
        <v>9747</v>
      </c>
      <c r="I304" s="7" t="s">
        <v>9748</v>
      </c>
      <c r="J304" s="7" t="s">
        <v>9749</v>
      </c>
      <c r="N304" t="str">
        <f t="shared" si="44"/>
        <v>釆睪</v>
      </c>
      <c r="O304" t="str">
        <f t="shared" si="45"/>
        <v>見</v>
      </c>
      <c r="P304" t="str">
        <f t="shared" si="46"/>
        <v>ワケミ</v>
      </c>
      <c r="Q304" t="str">
        <f t="shared" si="47"/>
        <v>マミユ</v>
      </c>
      <c r="R304">
        <f t="shared" si="48"/>
        <v>21</v>
      </c>
      <c r="S304" t="str">
        <f t="shared" si="49"/>
        <v>2001</v>
      </c>
      <c r="T304" t="str">
        <f t="shared" si="50"/>
        <v>1109</v>
      </c>
      <c r="U304" t="str">
        <f t="shared" si="51"/>
        <v>2001/11/09</v>
      </c>
      <c r="V304" t="str">
        <f t="shared" si="52"/>
        <v>京都</v>
      </c>
      <c r="W304" t="str">
        <f t="shared" si="53"/>
        <v>00101184419</v>
      </c>
      <c r="X304" t="str">
        <f t="shared" si="54"/>
        <v>同志社大</v>
      </c>
    </row>
    <row r="305" spans="1:24" x14ac:dyDescent="0.55000000000000004">
      <c r="A305" s="7" t="s">
        <v>2568</v>
      </c>
      <c r="B305" s="7">
        <v>304</v>
      </c>
      <c r="C305" s="7" t="s">
        <v>9750</v>
      </c>
      <c r="D305" s="7" t="s">
        <v>9751</v>
      </c>
      <c r="E305" s="7" t="s">
        <v>2820</v>
      </c>
      <c r="F305" s="7" t="s">
        <v>244</v>
      </c>
      <c r="G305" s="7" t="s">
        <v>1220</v>
      </c>
      <c r="H305" s="7" t="s">
        <v>9752</v>
      </c>
      <c r="I305" s="7" t="s">
        <v>783</v>
      </c>
      <c r="J305" s="7" t="s">
        <v>8768</v>
      </c>
      <c r="N305" t="str">
        <f t="shared" si="44"/>
        <v>濱田</v>
      </c>
      <c r="O305" t="str">
        <f t="shared" si="45"/>
        <v>あかり</v>
      </c>
      <c r="P305" t="str">
        <f t="shared" si="46"/>
        <v>ハマダ</v>
      </c>
      <c r="Q305" t="str">
        <f t="shared" si="47"/>
        <v>アカリ</v>
      </c>
      <c r="R305">
        <f t="shared" si="48"/>
        <v>21</v>
      </c>
      <c r="S305" t="str">
        <f t="shared" si="49"/>
        <v>2001</v>
      </c>
      <c r="T305" t="str">
        <f t="shared" si="50"/>
        <v>1123</v>
      </c>
      <c r="U305" t="str">
        <f t="shared" si="51"/>
        <v>2001/11/23</v>
      </c>
      <c r="V305" t="str">
        <f t="shared" si="52"/>
        <v>和歌山</v>
      </c>
      <c r="W305" t="str">
        <f t="shared" si="53"/>
        <v>00078674234</v>
      </c>
      <c r="X305" t="str">
        <f t="shared" si="54"/>
        <v>同志社大</v>
      </c>
    </row>
    <row r="306" spans="1:24" x14ac:dyDescent="0.55000000000000004">
      <c r="A306" s="7" t="s">
        <v>2568</v>
      </c>
      <c r="B306" s="7">
        <v>305</v>
      </c>
      <c r="C306" s="7" t="s">
        <v>9753</v>
      </c>
      <c r="D306" s="7" t="s">
        <v>9754</v>
      </c>
      <c r="E306" s="7" t="s">
        <v>3473</v>
      </c>
      <c r="F306" s="7" t="s">
        <v>244</v>
      </c>
      <c r="G306" s="7" t="s">
        <v>143</v>
      </c>
      <c r="H306" s="7" t="s">
        <v>9755</v>
      </c>
      <c r="I306" s="7" t="s">
        <v>2719</v>
      </c>
      <c r="J306" s="7" t="s">
        <v>9212</v>
      </c>
      <c r="N306" t="str">
        <f t="shared" si="44"/>
        <v>高橋</v>
      </c>
      <c r="O306" t="str">
        <f t="shared" si="45"/>
        <v>真子</v>
      </c>
      <c r="P306" t="str">
        <f t="shared" si="46"/>
        <v>タカハシ</v>
      </c>
      <c r="Q306" t="str">
        <f t="shared" si="47"/>
        <v>マコ</v>
      </c>
      <c r="R306">
        <f t="shared" si="48"/>
        <v>21</v>
      </c>
      <c r="S306" t="str">
        <f t="shared" si="49"/>
        <v>2001</v>
      </c>
      <c r="T306" t="str">
        <f t="shared" si="50"/>
        <v>0522</v>
      </c>
      <c r="U306" t="str">
        <f t="shared" si="51"/>
        <v>2001/05/22</v>
      </c>
      <c r="V306" t="str">
        <f t="shared" si="52"/>
        <v>兵庫</v>
      </c>
      <c r="W306" t="str">
        <f t="shared" si="53"/>
        <v>00063373325</v>
      </c>
      <c r="X306" t="str">
        <f t="shared" si="54"/>
        <v>同志社大</v>
      </c>
    </row>
    <row r="307" spans="1:24" x14ac:dyDescent="0.55000000000000004">
      <c r="A307" s="7" t="s">
        <v>2568</v>
      </c>
      <c r="B307" s="7">
        <v>306</v>
      </c>
      <c r="C307" s="7" t="s">
        <v>9756</v>
      </c>
      <c r="D307" s="7" t="s">
        <v>9757</v>
      </c>
      <c r="E307" s="7" t="s">
        <v>7056</v>
      </c>
      <c r="F307" s="7" t="s">
        <v>244</v>
      </c>
      <c r="G307" s="7" t="s">
        <v>149</v>
      </c>
      <c r="H307" s="7" t="s">
        <v>9758</v>
      </c>
      <c r="I307" s="7" t="s">
        <v>360</v>
      </c>
      <c r="J307" s="7" t="s">
        <v>294</v>
      </c>
      <c r="N307" t="str">
        <f t="shared" si="44"/>
        <v>中尾</v>
      </c>
      <c r="O307" t="str">
        <f t="shared" si="45"/>
        <v>玲</v>
      </c>
      <c r="P307" t="str">
        <f t="shared" si="46"/>
        <v>ナカオ</v>
      </c>
      <c r="Q307" t="str">
        <f t="shared" si="47"/>
        <v>レイ</v>
      </c>
      <c r="R307">
        <f t="shared" si="48"/>
        <v>21</v>
      </c>
      <c r="S307" t="str">
        <f t="shared" si="49"/>
        <v>2001</v>
      </c>
      <c r="T307" t="str">
        <f t="shared" si="50"/>
        <v>0527</v>
      </c>
      <c r="U307" t="str">
        <f t="shared" si="51"/>
        <v>2001/05/27</v>
      </c>
      <c r="V307" t="str">
        <f t="shared" si="52"/>
        <v>大阪</v>
      </c>
      <c r="W307" t="str">
        <f t="shared" si="53"/>
        <v>00076676133</v>
      </c>
      <c r="X307" t="str">
        <f t="shared" si="54"/>
        <v>同志社大</v>
      </c>
    </row>
    <row r="308" spans="1:24" x14ac:dyDescent="0.55000000000000004">
      <c r="A308" s="7" t="s">
        <v>2568</v>
      </c>
      <c r="B308" s="7">
        <v>307</v>
      </c>
      <c r="C308" s="7" t="s">
        <v>9759</v>
      </c>
      <c r="D308" s="7" t="s">
        <v>9760</v>
      </c>
      <c r="E308" s="7" t="s">
        <v>3352</v>
      </c>
      <c r="F308" s="7" t="s">
        <v>244</v>
      </c>
      <c r="G308" s="7" t="s">
        <v>255</v>
      </c>
      <c r="H308" s="7" t="s">
        <v>9761</v>
      </c>
      <c r="I308" s="7" t="s">
        <v>1207</v>
      </c>
      <c r="J308" s="7" t="s">
        <v>1253</v>
      </c>
      <c r="N308" t="str">
        <f t="shared" si="44"/>
        <v>名原</v>
      </c>
      <c r="O308" t="str">
        <f t="shared" si="45"/>
        <v>紫音</v>
      </c>
      <c r="P308" t="str">
        <f t="shared" si="46"/>
        <v>ナバラ</v>
      </c>
      <c r="Q308" t="str">
        <f t="shared" si="47"/>
        <v>シオン</v>
      </c>
      <c r="R308" t="str">
        <f t="shared" si="48"/>
        <v>20</v>
      </c>
      <c r="S308" t="str">
        <f t="shared" si="49"/>
        <v>2002</v>
      </c>
      <c r="T308" t="str">
        <f t="shared" si="50"/>
        <v>0306</v>
      </c>
      <c r="U308" t="str">
        <f t="shared" si="51"/>
        <v>2002/03/06</v>
      </c>
      <c r="V308" t="str">
        <f t="shared" si="52"/>
        <v>広島</v>
      </c>
      <c r="W308" t="str">
        <f t="shared" si="53"/>
        <v>00114817628</v>
      </c>
      <c r="X308" t="str">
        <f t="shared" si="54"/>
        <v>同志社大</v>
      </c>
    </row>
    <row r="309" spans="1:24" x14ac:dyDescent="0.55000000000000004">
      <c r="A309" s="7" t="s">
        <v>2568</v>
      </c>
      <c r="B309" s="7">
        <v>308</v>
      </c>
      <c r="C309" s="7" t="s">
        <v>9762</v>
      </c>
      <c r="D309" s="7" t="s">
        <v>9763</v>
      </c>
      <c r="E309" s="7" t="s">
        <v>958</v>
      </c>
      <c r="F309" s="7" t="s">
        <v>455</v>
      </c>
      <c r="G309" s="7" t="s">
        <v>121</v>
      </c>
      <c r="H309" s="7" t="s">
        <v>9764</v>
      </c>
      <c r="I309" s="7" t="s">
        <v>9765</v>
      </c>
      <c r="J309" s="7" t="s">
        <v>8622</v>
      </c>
      <c r="N309" t="str">
        <f t="shared" si="44"/>
        <v>太下</v>
      </c>
      <c r="O309" t="str">
        <f t="shared" si="45"/>
        <v>果音</v>
      </c>
      <c r="P309" t="str">
        <f t="shared" si="46"/>
        <v>オオシタ</v>
      </c>
      <c r="Q309" t="str">
        <f t="shared" si="47"/>
        <v>カノン</v>
      </c>
      <c r="R309">
        <f t="shared" si="48"/>
        <v>20</v>
      </c>
      <c r="S309" t="str">
        <f t="shared" si="49"/>
        <v>2002</v>
      </c>
      <c r="T309" t="str">
        <f t="shared" si="50"/>
        <v>0730</v>
      </c>
      <c r="U309" t="str">
        <f t="shared" si="51"/>
        <v>2002/07/30</v>
      </c>
      <c r="V309" t="str">
        <f t="shared" si="52"/>
        <v>京都</v>
      </c>
      <c r="W309" t="str">
        <f t="shared" si="53"/>
        <v>00123299430</v>
      </c>
      <c r="X309" t="str">
        <f t="shared" si="54"/>
        <v>同志社大</v>
      </c>
    </row>
    <row r="310" spans="1:24" x14ac:dyDescent="0.55000000000000004">
      <c r="A310" s="7" t="s">
        <v>2568</v>
      </c>
      <c r="B310" s="7">
        <v>309</v>
      </c>
      <c r="C310" s="7" t="s">
        <v>9766</v>
      </c>
      <c r="D310" s="7" t="s">
        <v>9767</v>
      </c>
      <c r="E310" s="7" t="s">
        <v>9768</v>
      </c>
      <c r="F310" s="7" t="s">
        <v>455</v>
      </c>
      <c r="G310" s="7" t="s">
        <v>127</v>
      </c>
      <c r="H310" s="7" t="s">
        <v>9769</v>
      </c>
      <c r="I310" s="7" t="s">
        <v>8186</v>
      </c>
      <c r="J310" s="7" t="s">
        <v>1664</v>
      </c>
      <c r="N310" t="str">
        <f t="shared" si="44"/>
        <v>椿原</v>
      </c>
      <c r="O310" t="str">
        <f t="shared" si="45"/>
        <v>響</v>
      </c>
      <c r="P310" t="str">
        <f t="shared" si="46"/>
        <v>ツバキハラ</v>
      </c>
      <c r="Q310" t="str">
        <f t="shared" si="47"/>
        <v>ヒビキ</v>
      </c>
      <c r="R310">
        <f t="shared" si="48"/>
        <v>20</v>
      </c>
      <c r="S310" t="str">
        <f t="shared" si="49"/>
        <v>2002</v>
      </c>
      <c r="T310" t="str">
        <f t="shared" si="50"/>
        <v>0628</v>
      </c>
      <c r="U310" t="str">
        <f t="shared" si="51"/>
        <v>2002/06/28</v>
      </c>
      <c r="V310" t="str">
        <f t="shared" si="52"/>
        <v>香川</v>
      </c>
      <c r="W310" t="str">
        <f t="shared" si="53"/>
        <v>00090592025</v>
      </c>
      <c r="X310" t="str">
        <f t="shared" si="54"/>
        <v>同志社大</v>
      </c>
    </row>
    <row r="311" spans="1:24" x14ac:dyDescent="0.55000000000000004">
      <c r="A311" s="7" t="s">
        <v>2568</v>
      </c>
      <c r="B311" s="7">
        <v>310</v>
      </c>
      <c r="C311" s="7" t="s">
        <v>9770</v>
      </c>
      <c r="D311" s="7" t="s">
        <v>9771</v>
      </c>
      <c r="E311" s="7" t="s">
        <v>1013</v>
      </c>
      <c r="F311" s="7" t="s">
        <v>455</v>
      </c>
      <c r="G311" s="7" t="s">
        <v>115</v>
      </c>
      <c r="H311" s="7" t="s">
        <v>9772</v>
      </c>
      <c r="I311" s="7" t="s">
        <v>3105</v>
      </c>
      <c r="J311" s="7" t="s">
        <v>9773</v>
      </c>
      <c r="N311" t="str">
        <f t="shared" si="44"/>
        <v>服部</v>
      </c>
      <c r="O311" t="str">
        <f t="shared" si="45"/>
        <v>七子</v>
      </c>
      <c r="P311" t="str">
        <f t="shared" si="46"/>
        <v>ハットリ</v>
      </c>
      <c r="Q311" t="str">
        <f t="shared" si="47"/>
        <v>ナナコ</v>
      </c>
      <c r="R311">
        <f t="shared" si="48"/>
        <v>20</v>
      </c>
      <c r="S311" t="str">
        <f t="shared" si="49"/>
        <v>2002</v>
      </c>
      <c r="T311" t="str">
        <f t="shared" si="50"/>
        <v>0824</v>
      </c>
      <c r="U311" t="str">
        <f t="shared" si="51"/>
        <v>2002/08/24</v>
      </c>
      <c r="V311" t="str">
        <f t="shared" si="52"/>
        <v>愛知</v>
      </c>
      <c r="W311" t="str">
        <f t="shared" si="53"/>
        <v>00127534123</v>
      </c>
      <c r="X311" t="str">
        <f t="shared" si="54"/>
        <v>同志社大</v>
      </c>
    </row>
    <row r="312" spans="1:24" x14ac:dyDescent="0.55000000000000004">
      <c r="A312" s="7" t="s">
        <v>2568</v>
      </c>
      <c r="B312" s="7">
        <v>311</v>
      </c>
      <c r="C312" s="7" t="s">
        <v>9774</v>
      </c>
      <c r="D312" s="7" t="s">
        <v>9775</v>
      </c>
      <c r="E312" s="7" t="s">
        <v>4199</v>
      </c>
      <c r="F312" s="7" t="s">
        <v>455</v>
      </c>
      <c r="G312" s="7" t="s">
        <v>143</v>
      </c>
      <c r="H312" s="7" t="s">
        <v>9776</v>
      </c>
      <c r="I312" s="7" t="s">
        <v>2028</v>
      </c>
      <c r="J312" s="7" t="s">
        <v>9777</v>
      </c>
      <c r="N312" t="str">
        <f t="shared" si="44"/>
        <v>谷</v>
      </c>
      <c r="O312" t="str">
        <f t="shared" si="45"/>
        <v>奈美</v>
      </c>
      <c r="P312" t="str">
        <f t="shared" si="46"/>
        <v>タニ</v>
      </c>
      <c r="Q312" t="str">
        <f t="shared" si="47"/>
        <v>ナミ</v>
      </c>
      <c r="R312">
        <f t="shared" si="48"/>
        <v>20</v>
      </c>
      <c r="S312" t="str">
        <f t="shared" si="49"/>
        <v>2003</v>
      </c>
      <c r="T312" t="str">
        <f t="shared" si="50"/>
        <v>0114</v>
      </c>
      <c r="U312" t="str">
        <f t="shared" si="51"/>
        <v>2003/01/14</v>
      </c>
      <c r="V312" t="str">
        <f t="shared" si="52"/>
        <v>兵庫</v>
      </c>
      <c r="W312" t="str">
        <f t="shared" si="53"/>
        <v>00156118224</v>
      </c>
      <c r="X312" t="str">
        <f t="shared" si="54"/>
        <v>同志社大</v>
      </c>
    </row>
    <row r="313" spans="1:24" x14ac:dyDescent="0.55000000000000004">
      <c r="A313" s="7" t="s">
        <v>2568</v>
      </c>
      <c r="B313" s="7">
        <v>312</v>
      </c>
      <c r="C313" s="7" t="s">
        <v>9778</v>
      </c>
      <c r="D313" s="7" t="s">
        <v>9779</v>
      </c>
      <c r="E313" s="7" t="s">
        <v>4551</v>
      </c>
      <c r="F313" s="7" t="s">
        <v>455</v>
      </c>
      <c r="G313" s="7" t="s">
        <v>149</v>
      </c>
      <c r="H313" s="7" t="s">
        <v>9780</v>
      </c>
      <c r="I313" s="7" t="s">
        <v>9781</v>
      </c>
      <c r="J313" s="7" t="s">
        <v>8144</v>
      </c>
      <c r="N313" t="str">
        <f t="shared" si="44"/>
        <v>小丸</v>
      </c>
      <c r="O313" t="str">
        <f t="shared" si="45"/>
        <v>碧</v>
      </c>
      <c r="P313" t="str">
        <f t="shared" si="46"/>
        <v>コマル</v>
      </c>
      <c r="Q313" t="str">
        <f t="shared" si="47"/>
        <v>アオイ</v>
      </c>
      <c r="R313">
        <f t="shared" si="48"/>
        <v>20</v>
      </c>
      <c r="S313" t="str">
        <f t="shared" si="49"/>
        <v>2002</v>
      </c>
      <c r="T313" t="str">
        <f t="shared" si="50"/>
        <v>0924</v>
      </c>
      <c r="U313" t="str">
        <f t="shared" si="51"/>
        <v>2002/09/24</v>
      </c>
      <c r="V313" t="str">
        <f t="shared" si="52"/>
        <v>大阪</v>
      </c>
      <c r="W313" t="str">
        <f t="shared" si="53"/>
        <v>00086495739</v>
      </c>
      <c r="X313" t="str">
        <f t="shared" si="54"/>
        <v>同志社大</v>
      </c>
    </row>
    <row r="314" spans="1:24" x14ac:dyDescent="0.55000000000000004">
      <c r="A314" s="7" t="s">
        <v>2568</v>
      </c>
      <c r="B314" s="7">
        <v>313</v>
      </c>
      <c r="C314" s="7" t="s">
        <v>9782</v>
      </c>
      <c r="D314" s="7" t="s">
        <v>9783</v>
      </c>
      <c r="E314" s="7" t="s">
        <v>1944</v>
      </c>
      <c r="F314" s="7" t="s">
        <v>455</v>
      </c>
      <c r="G314" s="7" t="s">
        <v>496</v>
      </c>
      <c r="H314" s="7" t="s">
        <v>9784</v>
      </c>
      <c r="I314" s="7" t="s">
        <v>9785</v>
      </c>
      <c r="J314" s="7" t="s">
        <v>8566</v>
      </c>
      <c r="N314" t="str">
        <f t="shared" si="44"/>
        <v>里島</v>
      </c>
      <c r="O314" t="str">
        <f t="shared" si="45"/>
        <v>百香</v>
      </c>
      <c r="P314" t="str">
        <f t="shared" si="46"/>
        <v>サトシマ</v>
      </c>
      <c r="Q314" t="str">
        <f t="shared" si="47"/>
        <v>モモカ</v>
      </c>
      <c r="R314">
        <f t="shared" si="48"/>
        <v>20</v>
      </c>
      <c r="S314" t="str">
        <f t="shared" si="49"/>
        <v>2002</v>
      </c>
      <c r="T314" t="str">
        <f t="shared" si="50"/>
        <v>1202</v>
      </c>
      <c r="U314" t="str">
        <f t="shared" si="51"/>
        <v>2002/12/02</v>
      </c>
      <c r="V314" t="str">
        <f t="shared" si="52"/>
        <v>東京</v>
      </c>
      <c r="W314" t="str">
        <f t="shared" si="53"/>
        <v>00164236426</v>
      </c>
      <c r="X314" t="str">
        <f t="shared" si="54"/>
        <v>同志社大</v>
      </c>
    </row>
    <row r="315" spans="1:24" x14ac:dyDescent="0.55000000000000004">
      <c r="A315" s="7" t="s">
        <v>2568</v>
      </c>
      <c r="B315" s="7">
        <v>314</v>
      </c>
      <c r="C315" s="7" t="s">
        <v>9786</v>
      </c>
      <c r="D315" s="7" t="s">
        <v>9787</v>
      </c>
      <c r="E315" s="7" t="s">
        <v>2168</v>
      </c>
      <c r="F315" s="7" t="s">
        <v>550</v>
      </c>
      <c r="G315" s="7" t="s">
        <v>386</v>
      </c>
      <c r="H315" s="7" t="s">
        <v>551</v>
      </c>
      <c r="I315" s="7" t="s">
        <v>9788</v>
      </c>
      <c r="J315" s="7" t="s">
        <v>9789</v>
      </c>
      <c r="N315" t="str">
        <f t="shared" si="44"/>
        <v>小野寺</v>
      </c>
      <c r="O315" t="str">
        <f t="shared" si="45"/>
        <v>萌華</v>
      </c>
      <c r="P315" t="str">
        <f t="shared" si="46"/>
        <v>オノデラ</v>
      </c>
      <c r="Q315" t="str">
        <f t="shared" si="47"/>
        <v>モエカ</v>
      </c>
      <c r="R315">
        <f t="shared" si="48"/>
        <v>19</v>
      </c>
      <c r="S315" t="str">
        <f t="shared" si="49"/>
        <v>2003</v>
      </c>
      <c r="T315" t="str">
        <f t="shared" si="50"/>
        <v>0414</v>
      </c>
      <c r="U315" t="str">
        <f t="shared" si="51"/>
        <v>2003/04/14</v>
      </c>
      <c r="V315" t="str">
        <f t="shared" si="52"/>
        <v>北海道</v>
      </c>
      <c r="W315" t="str">
        <f t="shared" si="53"/>
        <v/>
      </c>
      <c r="X315" t="str">
        <f t="shared" si="54"/>
        <v>同志社大</v>
      </c>
    </row>
    <row r="316" spans="1:24" x14ac:dyDescent="0.55000000000000004">
      <c r="A316" s="7" t="s">
        <v>2568</v>
      </c>
      <c r="B316" s="7">
        <v>315</v>
      </c>
      <c r="C316" s="7" t="s">
        <v>9790</v>
      </c>
      <c r="D316" s="7" t="s">
        <v>9791</v>
      </c>
      <c r="E316" s="7" t="s">
        <v>6474</v>
      </c>
      <c r="F316" s="7" t="s">
        <v>550</v>
      </c>
      <c r="G316" s="7" t="s">
        <v>149</v>
      </c>
      <c r="H316" s="7" t="s">
        <v>551</v>
      </c>
      <c r="I316" s="7" t="s">
        <v>304</v>
      </c>
      <c r="J316" s="7" t="s">
        <v>9792</v>
      </c>
      <c r="N316" t="str">
        <f t="shared" si="44"/>
        <v>河本</v>
      </c>
      <c r="O316" t="str">
        <f t="shared" si="45"/>
        <v>瑞華</v>
      </c>
      <c r="P316" t="str">
        <f t="shared" si="46"/>
        <v>カワモト</v>
      </c>
      <c r="Q316" t="str">
        <f t="shared" si="47"/>
        <v>ミズカ</v>
      </c>
      <c r="R316">
        <f t="shared" si="48"/>
        <v>19</v>
      </c>
      <c r="S316" t="str">
        <f t="shared" si="49"/>
        <v>2003</v>
      </c>
      <c r="T316" t="str">
        <f t="shared" si="50"/>
        <v>1004</v>
      </c>
      <c r="U316" t="str">
        <f t="shared" si="51"/>
        <v>2003/10/04</v>
      </c>
      <c r="V316" t="str">
        <f t="shared" si="52"/>
        <v>大阪</v>
      </c>
      <c r="W316" t="str">
        <f t="shared" si="53"/>
        <v/>
      </c>
      <c r="X316" t="str">
        <f t="shared" si="54"/>
        <v>同志社大</v>
      </c>
    </row>
    <row r="317" spans="1:24" x14ac:dyDescent="0.55000000000000004">
      <c r="A317" s="7" t="s">
        <v>2846</v>
      </c>
      <c r="B317" s="7">
        <v>316</v>
      </c>
      <c r="C317" s="7" t="s">
        <v>9793</v>
      </c>
      <c r="D317" s="7" t="s">
        <v>9794</v>
      </c>
      <c r="E317" s="7" t="s">
        <v>9795</v>
      </c>
      <c r="F317" s="7" t="s">
        <v>2839</v>
      </c>
      <c r="G317" s="7" t="s">
        <v>121</v>
      </c>
      <c r="H317" s="7" t="s">
        <v>9796</v>
      </c>
      <c r="I317" s="7" t="s">
        <v>9797</v>
      </c>
      <c r="J317" s="7" t="s">
        <v>8874</v>
      </c>
      <c r="N317" t="str">
        <f t="shared" si="44"/>
        <v>大坂</v>
      </c>
      <c r="O317" t="str">
        <f t="shared" si="45"/>
        <v>桃子</v>
      </c>
      <c r="P317" t="str">
        <f t="shared" si="46"/>
        <v>オオサカ</v>
      </c>
      <c r="Q317" t="str">
        <f t="shared" si="47"/>
        <v>モモコ</v>
      </c>
      <c r="R317">
        <f t="shared" si="48"/>
        <v>26</v>
      </c>
      <c r="S317" t="str">
        <f t="shared" si="49"/>
        <v>1996</v>
      </c>
      <c r="T317" t="str">
        <f t="shared" si="50"/>
        <v>0930</v>
      </c>
      <c r="U317" t="str">
        <f t="shared" si="51"/>
        <v>1996/09/30</v>
      </c>
      <c r="V317" t="str">
        <f t="shared" si="52"/>
        <v>京都</v>
      </c>
      <c r="W317" t="str">
        <f t="shared" si="53"/>
        <v>00048172123</v>
      </c>
      <c r="X317" t="str">
        <f t="shared" si="54"/>
        <v>京都大</v>
      </c>
    </row>
    <row r="318" spans="1:24" x14ac:dyDescent="0.55000000000000004">
      <c r="A318" s="7" t="s">
        <v>2846</v>
      </c>
      <c r="B318" s="7">
        <v>317</v>
      </c>
      <c r="C318" s="7" t="s">
        <v>9798</v>
      </c>
      <c r="D318" s="7" t="s">
        <v>9799</v>
      </c>
      <c r="E318" s="7" t="s">
        <v>9800</v>
      </c>
      <c r="F318" s="7" t="s">
        <v>155</v>
      </c>
      <c r="G318" s="7" t="s">
        <v>149</v>
      </c>
      <c r="H318" s="7" t="s">
        <v>9801</v>
      </c>
      <c r="I318" s="7" t="s">
        <v>1635</v>
      </c>
      <c r="J318" s="7" t="s">
        <v>622</v>
      </c>
      <c r="N318" t="str">
        <f t="shared" si="44"/>
        <v>中野</v>
      </c>
      <c r="O318" t="str">
        <f t="shared" si="45"/>
        <v>水貴</v>
      </c>
      <c r="P318" t="str">
        <f t="shared" si="46"/>
        <v>ナカノ</v>
      </c>
      <c r="Q318" t="str">
        <f t="shared" si="47"/>
        <v>ミズキ</v>
      </c>
      <c r="R318">
        <f t="shared" si="48"/>
        <v>24</v>
      </c>
      <c r="S318" t="str">
        <f t="shared" si="49"/>
        <v>1998</v>
      </c>
      <c r="T318" t="str">
        <f t="shared" si="50"/>
        <v>1206</v>
      </c>
      <c r="U318" t="str">
        <f t="shared" si="51"/>
        <v>1998/12/06</v>
      </c>
      <c r="V318" t="str">
        <f t="shared" si="52"/>
        <v>大阪</v>
      </c>
      <c r="W318" t="str">
        <f t="shared" si="53"/>
        <v>00056953129</v>
      </c>
      <c r="X318" t="str">
        <f t="shared" si="54"/>
        <v>京都大</v>
      </c>
    </row>
    <row r="319" spans="1:24" x14ac:dyDescent="0.55000000000000004">
      <c r="A319" s="7" t="s">
        <v>2846</v>
      </c>
      <c r="B319" s="7">
        <v>318</v>
      </c>
      <c r="C319" s="7" t="s">
        <v>9802</v>
      </c>
      <c r="D319" s="7" t="s">
        <v>9803</v>
      </c>
      <c r="E319" s="7" t="s">
        <v>9804</v>
      </c>
      <c r="F319" s="7" t="s">
        <v>155</v>
      </c>
      <c r="G319" s="7" t="s">
        <v>149</v>
      </c>
      <c r="H319" s="7" t="s">
        <v>9805</v>
      </c>
      <c r="I319" s="7" t="s">
        <v>1174</v>
      </c>
      <c r="J319" s="7" t="s">
        <v>9179</v>
      </c>
      <c r="N319" t="str">
        <f t="shared" si="44"/>
        <v>高木</v>
      </c>
      <c r="O319" t="str">
        <f t="shared" si="45"/>
        <v>穂乃香</v>
      </c>
      <c r="P319" t="str">
        <f t="shared" si="46"/>
        <v>タカギ</v>
      </c>
      <c r="Q319" t="str">
        <f t="shared" si="47"/>
        <v>ホノカ</v>
      </c>
      <c r="R319">
        <f t="shared" si="48"/>
        <v>24</v>
      </c>
      <c r="S319" t="str">
        <f t="shared" si="49"/>
        <v>1998</v>
      </c>
      <c r="T319" t="str">
        <f t="shared" si="50"/>
        <v>1014</v>
      </c>
      <c r="U319" t="str">
        <f t="shared" si="51"/>
        <v>1998/10/14</v>
      </c>
      <c r="V319" t="str">
        <f t="shared" si="52"/>
        <v>大阪</v>
      </c>
      <c r="W319" t="str">
        <f t="shared" si="53"/>
        <v>00066620424</v>
      </c>
      <c r="X319" t="str">
        <f t="shared" si="54"/>
        <v>京都大</v>
      </c>
    </row>
    <row r="320" spans="1:24" x14ac:dyDescent="0.55000000000000004">
      <c r="A320" s="7" t="s">
        <v>2846</v>
      </c>
      <c r="B320" s="7">
        <v>319</v>
      </c>
      <c r="C320" s="7" t="s">
        <v>9806</v>
      </c>
      <c r="D320" s="7" t="s">
        <v>9807</v>
      </c>
      <c r="E320" s="7" t="s">
        <v>222</v>
      </c>
      <c r="F320" s="7" t="s">
        <v>96</v>
      </c>
      <c r="G320" s="7" t="s">
        <v>121</v>
      </c>
      <c r="H320" s="7" t="s">
        <v>9808</v>
      </c>
      <c r="I320" s="7" t="s">
        <v>4169</v>
      </c>
      <c r="J320" s="7" t="s">
        <v>3834</v>
      </c>
      <c r="N320" t="str">
        <f t="shared" si="44"/>
        <v>小西</v>
      </c>
      <c r="O320" t="str">
        <f t="shared" si="45"/>
        <v>菜月</v>
      </c>
      <c r="P320" t="str">
        <f t="shared" si="46"/>
        <v>コニシ</v>
      </c>
      <c r="Q320" t="str">
        <f t="shared" si="47"/>
        <v>ナツキ</v>
      </c>
      <c r="R320">
        <f t="shared" si="48"/>
        <v>22</v>
      </c>
      <c r="S320" t="str">
        <f t="shared" si="49"/>
        <v>2000</v>
      </c>
      <c r="T320" t="str">
        <f t="shared" si="50"/>
        <v>0502</v>
      </c>
      <c r="U320" t="str">
        <f t="shared" si="51"/>
        <v>2000/05/02</v>
      </c>
      <c r="V320" t="str">
        <f t="shared" si="52"/>
        <v>京都</v>
      </c>
      <c r="W320" t="str">
        <f t="shared" si="53"/>
        <v>00143719429</v>
      </c>
      <c r="X320" t="str">
        <f t="shared" si="54"/>
        <v>京都大</v>
      </c>
    </row>
    <row r="321" spans="1:24" x14ac:dyDescent="0.55000000000000004">
      <c r="A321" s="7" t="s">
        <v>2846</v>
      </c>
      <c r="B321" s="7">
        <v>320</v>
      </c>
      <c r="C321" s="7" t="s">
        <v>9809</v>
      </c>
      <c r="D321" s="7" t="s">
        <v>9810</v>
      </c>
      <c r="E321" s="7" t="s">
        <v>9811</v>
      </c>
      <c r="F321" s="7" t="s">
        <v>96</v>
      </c>
      <c r="G321" s="7" t="s">
        <v>121</v>
      </c>
      <c r="H321" s="7" t="s">
        <v>9812</v>
      </c>
      <c r="I321" s="7" t="s">
        <v>416</v>
      </c>
      <c r="J321" s="7" t="s">
        <v>9130</v>
      </c>
      <c r="N321" t="str">
        <f t="shared" si="44"/>
        <v>藤本</v>
      </c>
      <c r="O321" t="str">
        <f t="shared" si="45"/>
        <v>のどか</v>
      </c>
      <c r="P321" t="str">
        <f t="shared" si="46"/>
        <v>フジモト</v>
      </c>
      <c r="Q321" t="str">
        <f t="shared" si="47"/>
        <v>ノドカ</v>
      </c>
      <c r="R321">
        <f t="shared" si="48"/>
        <v>22</v>
      </c>
      <c r="S321" t="str">
        <f t="shared" si="49"/>
        <v>2001</v>
      </c>
      <c r="T321" t="str">
        <f t="shared" si="50"/>
        <v>0128</v>
      </c>
      <c r="U321" t="str">
        <f t="shared" si="51"/>
        <v>2001/01/28</v>
      </c>
      <c r="V321" t="str">
        <f t="shared" si="52"/>
        <v>京都</v>
      </c>
      <c r="W321" t="str">
        <f t="shared" si="53"/>
        <v>00143719530</v>
      </c>
      <c r="X321" t="str">
        <f t="shared" si="54"/>
        <v>京都大</v>
      </c>
    </row>
    <row r="322" spans="1:24" x14ac:dyDescent="0.55000000000000004">
      <c r="A322" s="7" t="s">
        <v>2846</v>
      </c>
      <c r="B322" s="7">
        <v>321</v>
      </c>
      <c r="C322" s="7" t="s">
        <v>9813</v>
      </c>
      <c r="D322" s="7" t="s">
        <v>9814</v>
      </c>
      <c r="E322" s="7" t="s">
        <v>9815</v>
      </c>
      <c r="F322" s="7" t="s">
        <v>244</v>
      </c>
      <c r="G322" s="7" t="s">
        <v>143</v>
      </c>
      <c r="H322" s="7" t="s">
        <v>9816</v>
      </c>
      <c r="I322" s="7" t="s">
        <v>2632</v>
      </c>
      <c r="J322" s="7" t="s">
        <v>9094</v>
      </c>
      <c r="N322" t="str">
        <f t="shared" si="44"/>
        <v>三好</v>
      </c>
      <c r="O322" t="str">
        <f t="shared" si="45"/>
        <v>紗椰</v>
      </c>
      <c r="P322" t="str">
        <f t="shared" si="46"/>
        <v>ミヨシ</v>
      </c>
      <c r="Q322" t="str">
        <f t="shared" si="47"/>
        <v>サヤ</v>
      </c>
      <c r="R322">
        <f t="shared" si="48"/>
        <v>21</v>
      </c>
      <c r="S322" t="str">
        <f t="shared" si="49"/>
        <v>2001</v>
      </c>
      <c r="T322" t="str">
        <f t="shared" si="50"/>
        <v>0511</v>
      </c>
      <c r="U322" t="str">
        <f t="shared" si="51"/>
        <v>2001/05/11</v>
      </c>
      <c r="V322" t="str">
        <f t="shared" si="52"/>
        <v>兵庫</v>
      </c>
      <c r="W322" t="str">
        <f t="shared" si="53"/>
        <v>00077009023</v>
      </c>
      <c r="X322" t="str">
        <f t="shared" si="54"/>
        <v>京都大</v>
      </c>
    </row>
    <row r="323" spans="1:24" x14ac:dyDescent="0.55000000000000004">
      <c r="A323" s="7" t="s">
        <v>2846</v>
      </c>
      <c r="B323" s="7">
        <v>322</v>
      </c>
      <c r="C323" s="7" t="s">
        <v>9817</v>
      </c>
      <c r="D323" s="7" t="s">
        <v>9818</v>
      </c>
      <c r="E323" s="7" t="s">
        <v>340</v>
      </c>
      <c r="F323" s="7" t="s">
        <v>244</v>
      </c>
      <c r="G323" s="7" t="s">
        <v>143</v>
      </c>
      <c r="H323" s="7" t="s">
        <v>9819</v>
      </c>
      <c r="I323" s="7" t="s">
        <v>9820</v>
      </c>
      <c r="J323" s="7" t="s">
        <v>8604</v>
      </c>
      <c r="N323" t="str">
        <f t="shared" ref="N323:N386" si="55">IFERROR(LEFT($C323,FIND("　",$C323)-1),"")</f>
        <v>日野谷</v>
      </c>
      <c r="O323" t="str">
        <f t="shared" ref="O323:O386" si="56">IFERROR(RIGHT($C323,LEN($C323)-FIND("　",$C323)),"")</f>
        <v>レナ</v>
      </c>
      <c r="P323" t="str">
        <f t="shared" ref="P323:P386" si="57">IFERROR(DBCS(LEFT($D323,FIND(" ",$D323)-1)),"")</f>
        <v>ヒノタニ</v>
      </c>
      <c r="Q323" t="str">
        <f t="shared" ref="Q323:Q386" si="58">IFERROR(DBCS(RIGHT($D323,LEN($D323)-FIND(" ",$D323))),"")</f>
        <v>レナ</v>
      </c>
      <c r="R323">
        <f t="shared" ref="R323:R386" si="59">IFERROR(IF(AND(129&lt;VALUE($T323),VALUE($T323)&lt;=401),$F323,$F323+1),"")</f>
        <v>21</v>
      </c>
      <c r="S323" t="str">
        <f t="shared" ref="S323:S386" si="60">IF($E323="","",IF(LEFT($E323,1)="9","19"&amp;LEFT($E323,2),"20"&amp;LEFT($E323,2)))</f>
        <v>2001</v>
      </c>
      <c r="T323" t="str">
        <f t="shared" ref="T323:T386" si="61">IFERROR(RIGHT($E323,4),"")</f>
        <v>0421</v>
      </c>
      <c r="U323" t="str">
        <f t="shared" ref="U323:U386" si="62">IF($S323="","",$S323&amp;"/"&amp;LEFT($T323,2)&amp;"/"&amp;RIGHT($T323,2))</f>
        <v>2001/04/21</v>
      </c>
      <c r="V323" t="str">
        <f t="shared" ref="V323:V386" si="63">IFERROR(IF($G323="北海道",$G323,LEFT($G323,LEN($G323)-1)),"")</f>
        <v>兵庫</v>
      </c>
      <c r="W323" t="str">
        <f t="shared" ref="W323:W386" si="64">IF($H323="","",RIGHT(100000000000+$H323,11))</f>
        <v>00109474833</v>
      </c>
      <c r="X323" t="str">
        <f t="shared" ref="X323:X386" si="65">IFERROR(LEFT($A323,FIND("大学",$A323))&amp;RIGHT($A323,LEN($A323)-FIND("大学",$A323)-1),"")</f>
        <v>京都大</v>
      </c>
    </row>
    <row r="324" spans="1:24" x14ac:dyDescent="0.55000000000000004">
      <c r="A324" s="7" t="s">
        <v>2846</v>
      </c>
      <c r="B324" s="7">
        <v>323</v>
      </c>
      <c r="C324" s="7" t="s">
        <v>9821</v>
      </c>
      <c r="D324" s="7" t="s">
        <v>9822</v>
      </c>
      <c r="E324" s="7" t="s">
        <v>313</v>
      </c>
      <c r="F324" s="7" t="s">
        <v>244</v>
      </c>
      <c r="G324" s="7" t="s">
        <v>143</v>
      </c>
      <c r="H324" s="7" t="s">
        <v>9823</v>
      </c>
      <c r="I324" s="7" t="s">
        <v>9824</v>
      </c>
      <c r="J324" s="7" t="s">
        <v>622</v>
      </c>
      <c r="N324" t="str">
        <f t="shared" si="55"/>
        <v>森尾</v>
      </c>
      <c r="O324" t="str">
        <f t="shared" si="56"/>
        <v>美月</v>
      </c>
      <c r="P324" t="str">
        <f t="shared" si="57"/>
        <v>モリオ</v>
      </c>
      <c r="Q324" t="str">
        <f t="shared" si="58"/>
        <v>ミヅキ</v>
      </c>
      <c r="R324">
        <f t="shared" si="59"/>
        <v>21</v>
      </c>
      <c r="S324" t="str">
        <f t="shared" si="60"/>
        <v>2001</v>
      </c>
      <c r="T324" t="str">
        <f t="shared" si="61"/>
        <v>0506</v>
      </c>
      <c r="U324" t="str">
        <f t="shared" si="62"/>
        <v>2001/05/06</v>
      </c>
      <c r="V324" t="str">
        <f t="shared" si="63"/>
        <v>兵庫</v>
      </c>
      <c r="W324" t="str">
        <f t="shared" si="64"/>
        <v>00110929224</v>
      </c>
      <c r="X324" t="str">
        <f t="shared" si="65"/>
        <v>京都大</v>
      </c>
    </row>
    <row r="325" spans="1:24" x14ac:dyDescent="0.55000000000000004">
      <c r="A325" s="7" t="s">
        <v>2846</v>
      </c>
      <c r="B325" s="7">
        <v>324</v>
      </c>
      <c r="C325" s="7" t="s">
        <v>9825</v>
      </c>
      <c r="D325" s="7" t="s">
        <v>9826</v>
      </c>
      <c r="E325" s="7" t="s">
        <v>4501</v>
      </c>
      <c r="F325" s="7" t="s">
        <v>244</v>
      </c>
      <c r="G325" s="7" t="s">
        <v>121</v>
      </c>
      <c r="H325" s="7" t="s">
        <v>9827</v>
      </c>
      <c r="I325" s="7" t="s">
        <v>9828</v>
      </c>
      <c r="J325" s="7" t="s">
        <v>8589</v>
      </c>
      <c r="N325" t="str">
        <f t="shared" si="55"/>
        <v>新保</v>
      </c>
      <c r="O325" t="str">
        <f t="shared" si="56"/>
        <v>歩</v>
      </c>
      <c r="P325" t="str">
        <f t="shared" si="57"/>
        <v>シンボ</v>
      </c>
      <c r="Q325" t="str">
        <f t="shared" si="58"/>
        <v>アユミ</v>
      </c>
      <c r="R325">
        <f t="shared" si="59"/>
        <v>21</v>
      </c>
      <c r="S325" t="str">
        <f t="shared" si="60"/>
        <v>2001</v>
      </c>
      <c r="T325" t="str">
        <f t="shared" si="61"/>
        <v>0702</v>
      </c>
      <c r="U325" t="str">
        <f t="shared" si="62"/>
        <v>2001/07/02</v>
      </c>
      <c r="V325" t="str">
        <f t="shared" si="63"/>
        <v>京都</v>
      </c>
      <c r="W325" t="str">
        <f t="shared" si="64"/>
        <v>00079020927</v>
      </c>
      <c r="X325" t="str">
        <f t="shared" si="65"/>
        <v>京都大</v>
      </c>
    </row>
    <row r="326" spans="1:24" x14ac:dyDescent="0.55000000000000004">
      <c r="A326" s="7" t="s">
        <v>2846</v>
      </c>
      <c r="B326" s="7">
        <v>325</v>
      </c>
      <c r="C326" s="7" t="s">
        <v>9829</v>
      </c>
      <c r="D326" s="7" t="s">
        <v>9830</v>
      </c>
      <c r="E326" s="7" t="s">
        <v>9831</v>
      </c>
      <c r="F326" s="7" t="s">
        <v>455</v>
      </c>
      <c r="G326" s="7" t="s">
        <v>121</v>
      </c>
      <c r="H326" s="7" t="s">
        <v>9832</v>
      </c>
      <c r="I326" s="7" t="s">
        <v>934</v>
      </c>
      <c r="J326" s="7" t="s">
        <v>8936</v>
      </c>
      <c r="N326" t="str">
        <f t="shared" si="55"/>
        <v>周藤</v>
      </c>
      <c r="O326" t="str">
        <f t="shared" si="56"/>
        <v>紗季</v>
      </c>
      <c r="P326" t="str">
        <f t="shared" si="57"/>
        <v>ストウ</v>
      </c>
      <c r="Q326" t="str">
        <f t="shared" si="58"/>
        <v>サキ</v>
      </c>
      <c r="R326">
        <f t="shared" si="59"/>
        <v>20</v>
      </c>
      <c r="S326" t="str">
        <f t="shared" si="60"/>
        <v>2002</v>
      </c>
      <c r="T326" t="str">
        <f t="shared" si="61"/>
        <v>1207</v>
      </c>
      <c r="U326" t="str">
        <f t="shared" si="62"/>
        <v>2002/12/07</v>
      </c>
      <c r="V326" t="str">
        <f t="shared" si="63"/>
        <v>京都</v>
      </c>
      <c r="W326" t="str">
        <f t="shared" si="64"/>
        <v>00161554527</v>
      </c>
      <c r="X326" t="str">
        <f t="shared" si="65"/>
        <v>京都大</v>
      </c>
    </row>
    <row r="327" spans="1:24" x14ac:dyDescent="0.55000000000000004">
      <c r="A327" s="7" t="s">
        <v>2846</v>
      </c>
      <c r="B327" s="7">
        <v>326</v>
      </c>
      <c r="C327" s="7" t="s">
        <v>9833</v>
      </c>
      <c r="D327" s="7" t="s">
        <v>9834</v>
      </c>
      <c r="E327" s="7" t="s">
        <v>3221</v>
      </c>
      <c r="F327" s="7" t="s">
        <v>455</v>
      </c>
      <c r="G327" s="7" t="s">
        <v>97</v>
      </c>
      <c r="H327" s="7" t="s">
        <v>9835</v>
      </c>
      <c r="I327" s="7" t="s">
        <v>9836</v>
      </c>
      <c r="J327" s="7" t="s">
        <v>9264</v>
      </c>
      <c r="N327" t="str">
        <f t="shared" si="55"/>
        <v>篠田</v>
      </c>
      <c r="O327" t="str">
        <f t="shared" si="56"/>
        <v>佳奈</v>
      </c>
      <c r="P327" t="str">
        <f t="shared" si="57"/>
        <v>シノダ</v>
      </c>
      <c r="Q327" t="str">
        <f t="shared" si="58"/>
        <v>カナ</v>
      </c>
      <c r="R327">
        <f t="shared" si="59"/>
        <v>20</v>
      </c>
      <c r="S327" t="str">
        <f t="shared" si="60"/>
        <v>2002</v>
      </c>
      <c r="T327" t="str">
        <f t="shared" si="61"/>
        <v>1005</v>
      </c>
      <c r="U327" t="str">
        <f t="shared" si="62"/>
        <v>2002/10/05</v>
      </c>
      <c r="V327" t="str">
        <f t="shared" si="63"/>
        <v>岐阜</v>
      </c>
      <c r="W327" t="str">
        <f t="shared" si="64"/>
        <v>00122003210</v>
      </c>
      <c r="X327" t="str">
        <f t="shared" si="65"/>
        <v>京都大</v>
      </c>
    </row>
    <row r="328" spans="1:24" x14ac:dyDescent="0.55000000000000004">
      <c r="A328" s="7" t="s">
        <v>2846</v>
      </c>
      <c r="B328" s="7">
        <v>327</v>
      </c>
      <c r="C328" s="7" t="s">
        <v>9837</v>
      </c>
      <c r="D328" s="7" t="s">
        <v>9838</v>
      </c>
      <c r="E328" s="7" t="s">
        <v>9839</v>
      </c>
      <c r="F328" s="7" t="s">
        <v>244</v>
      </c>
      <c r="G328" s="7" t="s">
        <v>2577</v>
      </c>
      <c r="H328" s="7" t="s">
        <v>9840</v>
      </c>
      <c r="I328" s="7" t="s">
        <v>9841</v>
      </c>
      <c r="J328" s="7" t="s">
        <v>9842</v>
      </c>
      <c r="N328" t="str">
        <f t="shared" si="55"/>
        <v>平林</v>
      </c>
      <c r="O328" t="str">
        <f t="shared" si="56"/>
        <v>里和子</v>
      </c>
      <c r="P328" t="str">
        <f t="shared" si="57"/>
        <v>ヒラバヤシ</v>
      </c>
      <c r="Q328" t="str">
        <f t="shared" si="58"/>
        <v>リワコ</v>
      </c>
      <c r="R328">
        <f t="shared" si="59"/>
        <v>21</v>
      </c>
      <c r="S328" t="str">
        <f t="shared" si="60"/>
        <v>2001</v>
      </c>
      <c r="T328" t="str">
        <f t="shared" si="61"/>
        <v>0708</v>
      </c>
      <c r="U328" t="str">
        <f t="shared" si="62"/>
        <v>2001/07/08</v>
      </c>
      <c r="V328" t="str">
        <f t="shared" si="63"/>
        <v>長野</v>
      </c>
      <c r="W328" t="str">
        <f t="shared" si="64"/>
        <v>00163636530</v>
      </c>
      <c r="X328" t="str">
        <f t="shared" si="65"/>
        <v>京都大</v>
      </c>
    </row>
    <row r="329" spans="1:24" x14ac:dyDescent="0.55000000000000004">
      <c r="A329" s="7" t="s">
        <v>3141</v>
      </c>
      <c r="B329" s="7">
        <v>328</v>
      </c>
      <c r="C329" s="7" t="s">
        <v>9843</v>
      </c>
      <c r="D329" s="7" t="s">
        <v>9844</v>
      </c>
      <c r="E329" s="7" t="s">
        <v>9845</v>
      </c>
      <c r="F329" s="7" t="s">
        <v>162</v>
      </c>
      <c r="G329" s="7" t="s">
        <v>143</v>
      </c>
      <c r="H329" s="7" t="s">
        <v>9846</v>
      </c>
      <c r="I329" s="7" t="s">
        <v>9847</v>
      </c>
      <c r="J329" s="7" t="s">
        <v>9848</v>
      </c>
      <c r="N329" t="str">
        <f t="shared" si="55"/>
        <v>大崎</v>
      </c>
      <c r="O329" t="str">
        <f t="shared" si="56"/>
        <v>美都</v>
      </c>
      <c r="P329" t="str">
        <f t="shared" si="57"/>
        <v>オオサキ</v>
      </c>
      <c r="Q329" t="str">
        <f t="shared" si="58"/>
        <v>ミサト</v>
      </c>
      <c r="R329">
        <f t="shared" si="59"/>
        <v>23</v>
      </c>
      <c r="S329" t="str">
        <f t="shared" si="60"/>
        <v>1999</v>
      </c>
      <c r="T329" t="str">
        <f t="shared" si="61"/>
        <v>1108</v>
      </c>
      <c r="U329" t="str">
        <f t="shared" si="62"/>
        <v>1999/11/08</v>
      </c>
      <c r="V329" t="str">
        <f t="shared" si="63"/>
        <v>兵庫</v>
      </c>
      <c r="W329" t="str">
        <f t="shared" si="64"/>
        <v>00071025318</v>
      </c>
      <c r="X329" t="str">
        <f t="shared" si="65"/>
        <v>大阪教育大</v>
      </c>
    </row>
    <row r="330" spans="1:24" x14ac:dyDescent="0.55000000000000004">
      <c r="A330" s="7" t="s">
        <v>3141</v>
      </c>
      <c r="B330" s="7">
        <v>329</v>
      </c>
      <c r="C330" s="7" t="s">
        <v>9849</v>
      </c>
      <c r="D330" s="7" t="s">
        <v>9850</v>
      </c>
      <c r="E330" s="7" t="s">
        <v>5244</v>
      </c>
      <c r="F330" s="7" t="s">
        <v>96</v>
      </c>
      <c r="G330" s="7" t="s">
        <v>149</v>
      </c>
      <c r="H330" s="7" t="s">
        <v>9851</v>
      </c>
      <c r="I330" s="7" t="s">
        <v>234</v>
      </c>
      <c r="J330" s="7" t="s">
        <v>8626</v>
      </c>
      <c r="N330" t="str">
        <f t="shared" si="55"/>
        <v>児島</v>
      </c>
      <c r="O330" t="str">
        <f t="shared" si="56"/>
        <v>栞里</v>
      </c>
      <c r="P330" t="str">
        <f t="shared" si="57"/>
        <v>コジマ</v>
      </c>
      <c r="Q330" t="str">
        <f t="shared" si="58"/>
        <v>シオリ</v>
      </c>
      <c r="R330">
        <f t="shared" si="59"/>
        <v>22</v>
      </c>
      <c r="S330" t="str">
        <f t="shared" si="60"/>
        <v>2000</v>
      </c>
      <c r="T330" t="str">
        <f t="shared" si="61"/>
        <v>0729</v>
      </c>
      <c r="U330" t="str">
        <f t="shared" si="62"/>
        <v>2000/07/29</v>
      </c>
      <c r="V330" t="str">
        <f t="shared" si="63"/>
        <v>大阪</v>
      </c>
      <c r="W330" t="str">
        <f t="shared" si="64"/>
        <v>00143721119</v>
      </c>
      <c r="X330" t="str">
        <f t="shared" si="65"/>
        <v>大阪教育大</v>
      </c>
    </row>
    <row r="331" spans="1:24" x14ac:dyDescent="0.55000000000000004">
      <c r="A331" s="7" t="s">
        <v>3141</v>
      </c>
      <c r="B331" s="7">
        <v>330</v>
      </c>
      <c r="C331" s="7" t="s">
        <v>9852</v>
      </c>
      <c r="D331" s="7" t="s">
        <v>9853</v>
      </c>
      <c r="E331" s="7" t="s">
        <v>9204</v>
      </c>
      <c r="F331" s="7" t="s">
        <v>96</v>
      </c>
      <c r="G331" s="7" t="s">
        <v>898</v>
      </c>
      <c r="H331" s="7" t="s">
        <v>9854</v>
      </c>
      <c r="I331" s="7" t="s">
        <v>5165</v>
      </c>
      <c r="J331" s="7" t="s">
        <v>9855</v>
      </c>
      <c r="N331" t="str">
        <f t="shared" si="55"/>
        <v>玉井</v>
      </c>
      <c r="O331" t="str">
        <f t="shared" si="56"/>
        <v>奈那</v>
      </c>
      <c r="P331" t="str">
        <f t="shared" si="57"/>
        <v>タマイ</v>
      </c>
      <c r="Q331" t="str">
        <f t="shared" si="58"/>
        <v>ナナ</v>
      </c>
      <c r="R331">
        <f t="shared" si="59"/>
        <v>22</v>
      </c>
      <c r="S331" t="str">
        <f t="shared" si="60"/>
        <v>2000</v>
      </c>
      <c r="T331" t="str">
        <f t="shared" si="61"/>
        <v>0416</v>
      </c>
      <c r="U331" t="str">
        <f t="shared" si="62"/>
        <v>2000/04/16</v>
      </c>
      <c r="V331" t="str">
        <f t="shared" si="63"/>
        <v>愛媛</v>
      </c>
      <c r="W331" t="str">
        <f t="shared" si="64"/>
        <v>00143720623</v>
      </c>
      <c r="X331" t="str">
        <f t="shared" si="65"/>
        <v>大阪教育大</v>
      </c>
    </row>
    <row r="332" spans="1:24" x14ac:dyDescent="0.55000000000000004">
      <c r="A332" s="7" t="s">
        <v>3141</v>
      </c>
      <c r="B332" s="7">
        <v>331</v>
      </c>
      <c r="C332" s="7" t="s">
        <v>9856</v>
      </c>
      <c r="D332" s="7" t="s">
        <v>9857</v>
      </c>
      <c r="E332" s="7" t="s">
        <v>9858</v>
      </c>
      <c r="F332" s="7" t="s">
        <v>162</v>
      </c>
      <c r="G332" s="7" t="s">
        <v>127</v>
      </c>
      <c r="H332" s="7" t="s">
        <v>9859</v>
      </c>
      <c r="I332" s="7" t="s">
        <v>3534</v>
      </c>
      <c r="J332" s="7" t="s">
        <v>9179</v>
      </c>
      <c r="N332" t="str">
        <f t="shared" si="55"/>
        <v>辻</v>
      </c>
      <c r="O332" t="str">
        <f t="shared" si="56"/>
        <v>穂花</v>
      </c>
      <c r="P332" t="str">
        <f t="shared" si="57"/>
        <v>ツジ</v>
      </c>
      <c r="Q332" t="str">
        <f t="shared" si="58"/>
        <v>ホノカ</v>
      </c>
      <c r="R332">
        <f t="shared" si="59"/>
        <v>23</v>
      </c>
      <c r="S332" t="str">
        <f t="shared" si="60"/>
        <v>1999</v>
      </c>
      <c r="T332" t="str">
        <f t="shared" si="61"/>
        <v>0828</v>
      </c>
      <c r="U332" t="str">
        <f t="shared" si="62"/>
        <v>1999/08/28</v>
      </c>
      <c r="V332" t="str">
        <f t="shared" si="63"/>
        <v>香川</v>
      </c>
      <c r="W332" t="str">
        <f t="shared" si="64"/>
        <v>00049087432</v>
      </c>
      <c r="X332" t="str">
        <f t="shared" si="65"/>
        <v>大阪教育大</v>
      </c>
    </row>
    <row r="333" spans="1:24" x14ac:dyDescent="0.55000000000000004">
      <c r="A333" s="7" t="s">
        <v>3141</v>
      </c>
      <c r="B333" s="7">
        <v>332</v>
      </c>
      <c r="C333" s="7" t="s">
        <v>9860</v>
      </c>
      <c r="D333" s="7" t="s">
        <v>9861</v>
      </c>
      <c r="E333" s="7" t="s">
        <v>8674</v>
      </c>
      <c r="F333" s="7" t="s">
        <v>96</v>
      </c>
      <c r="G333" s="7" t="s">
        <v>109</v>
      </c>
      <c r="H333" s="7" t="s">
        <v>9862</v>
      </c>
      <c r="I333" s="7" t="s">
        <v>4151</v>
      </c>
      <c r="J333" s="7" t="s">
        <v>8618</v>
      </c>
      <c r="N333" t="str">
        <f t="shared" si="55"/>
        <v>辻井</v>
      </c>
      <c r="O333" t="str">
        <f t="shared" si="56"/>
        <v>美緒</v>
      </c>
      <c r="P333" t="str">
        <f t="shared" si="57"/>
        <v>ツジイ</v>
      </c>
      <c r="Q333" t="str">
        <f t="shared" si="58"/>
        <v>ミオ</v>
      </c>
      <c r="R333">
        <f t="shared" si="59"/>
        <v>22</v>
      </c>
      <c r="S333" t="str">
        <f t="shared" si="60"/>
        <v>2000</v>
      </c>
      <c r="T333" t="str">
        <f t="shared" si="61"/>
        <v>1124</v>
      </c>
      <c r="U333" t="str">
        <f t="shared" si="62"/>
        <v>2000/11/24</v>
      </c>
      <c r="V333" t="str">
        <f t="shared" si="63"/>
        <v>奈良</v>
      </c>
      <c r="W333" t="str">
        <f t="shared" si="64"/>
        <v>00143720724</v>
      </c>
      <c r="X333" t="str">
        <f t="shared" si="65"/>
        <v>大阪教育大</v>
      </c>
    </row>
    <row r="334" spans="1:24" x14ac:dyDescent="0.55000000000000004">
      <c r="A334" s="7" t="s">
        <v>3141</v>
      </c>
      <c r="B334" s="7">
        <v>333</v>
      </c>
      <c r="C334" s="7" t="s">
        <v>9863</v>
      </c>
      <c r="D334" s="7" t="s">
        <v>9864</v>
      </c>
      <c r="E334" s="7" t="s">
        <v>2705</v>
      </c>
      <c r="F334" s="7" t="s">
        <v>96</v>
      </c>
      <c r="G334" s="7" t="s">
        <v>98</v>
      </c>
      <c r="H334" s="7" t="s">
        <v>9865</v>
      </c>
      <c r="I334" s="7" t="s">
        <v>7032</v>
      </c>
      <c r="J334" s="7" t="s">
        <v>9502</v>
      </c>
      <c r="N334" t="str">
        <f t="shared" si="55"/>
        <v>野口</v>
      </c>
      <c r="O334" t="str">
        <f t="shared" si="56"/>
        <v>和紗</v>
      </c>
      <c r="P334" t="str">
        <f t="shared" si="57"/>
        <v>ノグチ</v>
      </c>
      <c r="Q334" t="str">
        <f t="shared" si="58"/>
        <v>ナギサ</v>
      </c>
      <c r="R334">
        <f t="shared" si="59"/>
        <v>22</v>
      </c>
      <c r="S334" t="str">
        <f t="shared" si="60"/>
        <v>2000</v>
      </c>
      <c r="T334" t="str">
        <f t="shared" si="61"/>
        <v>0708</v>
      </c>
      <c r="U334" t="str">
        <f t="shared" si="62"/>
        <v>2000/07/08</v>
      </c>
      <c r="V334" t="str">
        <f t="shared" si="63"/>
        <v>滋賀</v>
      </c>
      <c r="W334" t="str">
        <f t="shared" si="64"/>
        <v>00143721018</v>
      </c>
      <c r="X334" t="str">
        <f t="shared" si="65"/>
        <v>大阪教育大</v>
      </c>
    </row>
    <row r="335" spans="1:24" x14ac:dyDescent="0.55000000000000004">
      <c r="A335" s="7" t="s">
        <v>3141</v>
      </c>
      <c r="B335" s="7">
        <v>334</v>
      </c>
      <c r="C335" s="7" t="s">
        <v>9866</v>
      </c>
      <c r="D335" s="7" t="s">
        <v>9867</v>
      </c>
      <c r="E335" s="7" t="s">
        <v>1613</v>
      </c>
      <c r="F335" s="7" t="s">
        <v>96</v>
      </c>
      <c r="G335" s="7" t="s">
        <v>149</v>
      </c>
      <c r="H335" s="7" t="s">
        <v>9868</v>
      </c>
      <c r="I335" s="7" t="s">
        <v>699</v>
      </c>
      <c r="J335" s="7" t="s">
        <v>9869</v>
      </c>
      <c r="N335" t="str">
        <f t="shared" si="55"/>
        <v>松元</v>
      </c>
      <c r="O335" t="str">
        <f t="shared" si="56"/>
        <v>菜笑</v>
      </c>
      <c r="P335" t="str">
        <f t="shared" si="57"/>
        <v>マツモト</v>
      </c>
      <c r="Q335" t="str">
        <f t="shared" si="58"/>
        <v>ナエ</v>
      </c>
      <c r="R335">
        <f t="shared" si="59"/>
        <v>22</v>
      </c>
      <c r="S335" t="str">
        <f t="shared" si="60"/>
        <v>2000</v>
      </c>
      <c r="T335" t="str">
        <f t="shared" si="61"/>
        <v>0813</v>
      </c>
      <c r="U335" t="str">
        <f t="shared" si="62"/>
        <v>2000/08/13</v>
      </c>
      <c r="V335" t="str">
        <f t="shared" si="63"/>
        <v>大阪</v>
      </c>
      <c r="W335" t="str">
        <f t="shared" si="64"/>
        <v>00143720825</v>
      </c>
      <c r="X335" t="str">
        <f t="shared" si="65"/>
        <v>大阪教育大</v>
      </c>
    </row>
    <row r="336" spans="1:24" x14ac:dyDescent="0.55000000000000004">
      <c r="A336" s="7" t="s">
        <v>3141</v>
      </c>
      <c r="B336" s="7">
        <v>335</v>
      </c>
      <c r="C336" s="7" t="s">
        <v>9870</v>
      </c>
      <c r="D336" s="7" t="s">
        <v>9871</v>
      </c>
      <c r="E336" s="7" t="s">
        <v>4401</v>
      </c>
      <c r="F336" s="7" t="s">
        <v>96</v>
      </c>
      <c r="G336" s="7" t="s">
        <v>149</v>
      </c>
      <c r="H336" s="7" t="s">
        <v>9872</v>
      </c>
      <c r="I336" s="7" t="s">
        <v>9873</v>
      </c>
      <c r="J336" s="7" t="s">
        <v>8671</v>
      </c>
      <c r="N336" t="str">
        <f t="shared" si="55"/>
        <v>宮出</v>
      </c>
      <c r="O336" t="str">
        <f t="shared" si="56"/>
        <v>彩花</v>
      </c>
      <c r="P336" t="str">
        <f t="shared" si="57"/>
        <v>ミヤデ</v>
      </c>
      <c r="Q336" t="str">
        <f t="shared" si="58"/>
        <v>アヤカ</v>
      </c>
      <c r="R336">
        <f t="shared" si="59"/>
        <v>22</v>
      </c>
      <c r="S336" t="str">
        <f t="shared" si="60"/>
        <v>2000</v>
      </c>
      <c r="T336" t="str">
        <f t="shared" si="61"/>
        <v>0925</v>
      </c>
      <c r="U336" t="str">
        <f t="shared" si="62"/>
        <v>2000/09/25</v>
      </c>
      <c r="V336" t="str">
        <f t="shared" si="63"/>
        <v>大阪</v>
      </c>
      <c r="W336" t="str">
        <f t="shared" si="64"/>
        <v>00143720926</v>
      </c>
      <c r="X336" t="str">
        <f t="shared" si="65"/>
        <v>大阪教育大</v>
      </c>
    </row>
    <row r="337" spans="1:24" x14ac:dyDescent="0.55000000000000004">
      <c r="A337" s="7" t="s">
        <v>3141</v>
      </c>
      <c r="B337" s="7">
        <v>336</v>
      </c>
      <c r="C337" s="7" t="s">
        <v>9874</v>
      </c>
      <c r="D337" s="7" t="s">
        <v>9875</v>
      </c>
      <c r="E337" s="7" t="s">
        <v>2698</v>
      </c>
      <c r="F337" s="7" t="s">
        <v>244</v>
      </c>
      <c r="G337" s="7" t="s">
        <v>109</v>
      </c>
      <c r="H337" s="7" t="s">
        <v>9876</v>
      </c>
      <c r="I337" s="7" t="s">
        <v>6962</v>
      </c>
      <c r="J337" s="7" t="s">
        <v>9877</v>
      </c>
      <c r="N337" t="str">
        <f t="shared" si="55"/>
        <v>大津</v>
      </c>
      <c r="O337" t="str">
        <f t="shared" si="56"/>
        <v>裕貴野</v>
      </c>
      <c r="P337" t="str">
        <f t="shared" si="57"/>
        <v>オオツ</v>
      </c>
      <c r="Q337" t="str">
        <f t="shared" si="58"/>
        <v>ユキノ</v>
      </c>
      <c r="R337">
        <f t="shared" si="59"/>
        <v>21</v>
      </c>
      <c r="S337" t="str">
        <f t="shared" si="60"/>
        <v>2001</v>
      </c>
      <c r="T337" t="str">
        <f t="shared" si="61"/>
        <v>1210</v>
      </c>
      <c r="U337" t="str">
        <f t="shared" si="62"/>
        <v>2001/12/10</v>
      </c>
      <c r="V337" t="str">
        <f t="shared" si="63"/>
        <v>奈良</v>
      </c>
      <c r="W337" t="str">
        <f t="shared" si="64"/>
        <v>00081660627</v>
      </c>
      <c r="X337" t="str">
        <f t="shared" si="65"/>
        <v>大阪教育大</v>
      </c>
    </row>
    <row r="338" spans="1:24" x14ac:dyDescent="0.55000000000000004">
      <c r="A338" s="7" t="s">
        <v>3141</v>
      </c>
      <c r="B338" s="7">
        <v>337</v>
      </c>
      <c r="C338" s="7" t="s">
        <v>9878</v>
      </c>
      <c r="D338" s="7" t="s">
        <v>9879</v>
      </c>
      <c r="E338" s="7" t="s">
        <v>9441</v>
      </c>
      <c r="F338" s="7" t="s">
        <v>244</v>
      </c>
      <c r="G338" s="7" t="s">
        <v>149</v>
      </c>
      <c r="H338" s="7" t="s">
        <v>9880</v>
      </c>
      <c r="I338" s="7" t="s">
        <v>690</v>
      </c>
      <c r="J338" s="7" t="s">
        <v>9328</v>
      </c>
      <c r="N338" t="str">
        <f t="shared" si="55"/>
        <v>片山</v>
      </c>
      <c r="O338" t="str">
        <f t="shared" si="56"/>
        <v>鈴香</v>
      </c>
      <c r="P338" t="str">
        <f t="shared" si="57"/>
        <v>カタヤマ</v>
      </c>
      <c r="Q338" t="str">
        <f t="shared" si="58"/>
        <v>リョウカ</v>
      </c>
      <c r="R338">
        <f t="shared" si="59"/>
        <v>21</v>
      </c>
      <c r="S338" t="str">
        <f t="shared" si="60"/>
        <v>2001</v>
      </c>
      <c r="T338" t="str">
        <f t="shared" si="61"/>
        <v>0610</v>
      </c>
      <c r="U338" t="str">
        <f t="shared" si="62"/>
        <v>2001/06/10</v>
      </c>
      <c r="V338" t="str">
        <f t="shared" si="63"/>
        <v>大阪</v>
      </c>
      <c r="W338" t="str">
        <f t="shared" si="64"/>
        <v>00119880128</v>
      </c>
      <c r="X338" t="str">
        <f t="shared" si="65"/>
        <v>大阪教育大</v>
      </c>
    </row>
    <row r="339" spans="1:24" x14ac:dyDescent="0.55000000000000004">
      <c r="A339" s="7" t="s">
        <v>3141</v>
      </c>
      <c r="B339" s="7">
        <v>338</v>
      </c>
      <c r="C339" s="7" t="s">
        <v>9881</v>
      </c>
      <c r="D339" s="7" t="s">
        <v>9882</v>
      </c>
      <c r="E339" s="7" t="s">
        <v>1300</v>
      </c>
      <c r="F339" s="7" t="s">
        <v>244</v>
      </c>
      <c r="G339" s="7" t="s">
        <v>149</v>
      </c>
      <c r="H339" s="7" t="s">
        <v>9883</v>
      </c>
      <c r="I339" s="7" t="s">
        <v>9884</v>
      </c>
      <c r="J339" s="7" t="s">
        <v>9885</v>
      </c>
      <c r="N339" t="str">
        <f t="shared" si="55"/>
        <v>中込</v>
      </c>
      <c r="O339" t="str">
        <f t="shared" si="56"/>
        <v>奈都</v>
      </c>
      <c r="P339" t="str">
        <f t="shared" si="57"/>
        <v>ナカゴメ</v>
      </c>
      <c r="Q339" t="str">
        <f t="shared" si="58"/>
        <v>ナツ</v>
      </c>
      <c r="R339">
        <f t="shared" si="59"/>
        <v>21</v>
      </c>
      <c r="S339" t="str">
        <f t="shared" si="60"/>
        <v>2001</v>
      </c>
      <c r="T339" t="str">
        <f t="shared" si="61"/>
        <v>1223</v>
      </c>
      <c r="U339" t="str">
        <f t="shared" si="62"/>
        <v>2001/12/23</v>
      </c>
      <c r="V339" t="str">
        <f t="shared" si="63"/>
        <v>大阪</v>
      </c>
      <c r="W339" t="str">
        <f t="shared" si="64"/>
        <v>00143721220</v>
      </c>
      <c r="X339" t="str">
        <f t="shared" si="65"/>
        <v>大阪教育大</v>
      </c>
    </row>
    <row r="340" spans="1:24" x14ac:dyDescent="0.55000000000000004">
      <c r="A340" s="7" t="s">
        <v>3141</v>
      </c>
      <c r="B340" s="7">
        <v>339</v>
      </c>
      <c r="C340" s="7" t="s">
        <v>9886</v>
      </c>
      <c r="D340" s="7" t="s">
        <v>9887</v>
      </c>
      <c r="E340" s="7" t="s">
        <v>3341</v>
      </c>
      <c r="F340" s="7" t="s">
        <v>244</v>
      </c>
      <c r="G340" s="7" t="s">
        <v>143</v>
      </c>
      <c r="H340" s="7" t="s">
        <v>9888</v>
      </c>
      <c r="I340" s="7" t="s">
        <v>288</v>
      </c>
      <c r="J340" s="7" t="s">
        <v>7891</v>
      </c>
      <c r="N340" t="str">
        <f t="shared" si="55"/>
        <v>中村</v>
      </c>
      <c r="O340" t="str">
        <f t="shared" si="56"/>
        <v>美紀</v>
      </c>
      <c r="P340" t="str">
        <f t="shared" si="57"/>
        <v>ナカムラ</v>
      </c>
      <c r="Q340" t="str">
        <f t="shared" si="58"/>
        <v>ミノリ</v>
      </c>
      <c r="R340">
        <f t="shared" si="59"/>
        <v>21</v>
      </c>
      <c r="S340" t="str">
        <f t="shared" si="60"/>
        <v>2001</v>
      </c>
      <c r="T340" t="str">
        <f t="shared" si="61"/>
        <v>0718</v>
      </c>
      <c r="U340" t="str">
        <f t="shared" si="62"/>
        <v>2001/07/18</v>
      </c>
      <c r="V340" t="str">
        <f t="shared" si="63"/>
        <v>兵庫</v>
      </c>
      <c r="W340" t="str">
        <f t="shared" si="64"/>
        <v>00079003322</v>
      </c>
      <c r="X340" t="str">
        <f t="shared" si="65"/>
        <v>大阪教育大</v>
      </c>
    </row>
    <row r="341" spans="1:24" x14ac:dyDescent="0.55000000000000004">
      <c r="A341" s="7" t="s">
        <v>3141</v>
      </c>
      <c r="B341" s="7">
        <v>340</v>
      </c>
      <c r="C341" s="7" t="s">
        <v>9889</v>
      </c>
      <c r="D341" s="7" t="s">
        <v>9890</v>
      </c>
      <c r="E341" s="7" t="s">
        <v>9244</v>
      </c>
      <c r="F341" s="7" t="s">
        <v>244</v>
      </c>
      <c r="G341" s="7" t="s">
        <v>149</v>
      </c>
      <c r="H341" s="7" t="s">
        <v>9891</v>
      </c>
      <c r="I341" s="7" t="s">
        <v>133</v>
      </c>
      <c r="J341" s="7" t="s">
        <v>9892</v>
      </c>
      <c r="N341" t="str">
        <f t="shared" si="55"/>
        <v>山田</v>
      </c>
      <c r="O341" t="str">
        <f t="shared" si="56"/>
        <v>なつ子</v>
      </c>
      <c r="P341" t="str">
        <f t="shared" si="57"/>
        <v>ヤマダ</v>
      </c>
      <c r="Q341" t="str">
        <f t="shared" si="58"/>
        <v>ナツコ</v>
      </c>
      <c r="R341">
        <f t="shared" si="59"/>
        <v>21</v>
      </c>
      <c r="S341" t="str">
        <f t="shared" si="60"/>
        <v>2001</v>
      </c>
      <c r="T341" t="str">
        <f t="shared" si="61"/>
        <v>0812</v>
      </c>
      <c r="U341" t="str">
        <f t="shared" si="62"/>
        <v>2001/08/12</v>
      </c>
      <c r="V341" t="str">
        <f t="shared" si="63"/>
        <v>大阪</v>
      </c>
      <c r="W341" t="str">
        <f t="shared" si="64"/>
        <v>00079341933</v>
      </c>
      <c r="X341" t="str">
        <f t="shared" si="65"/>
        <v>大阪教育大</v>
      </c>
    </row>
    <row r="342" spans="1:24" x14ac:dyDescent="0.55000000000000004">
      <c r="A342" s="7" t="s">
        <v>3141</v>
      </c>
      <c r="B342" s="7">
        <v>341</v>
      </c>
      <c r="C342" s="7" t="s">
        <v>9893</v>
      </c>
      <c r="D342" s="7" t="s">
        <v>9894</v>
      </c>
      <c r="E342" s="7" t="s">
        <v>331</v>
      </c>
      <c r="F342" s="7" t="s">
        <v>244</v>
      </c>
      <c r="G342" s="7" t="s">
        <v>149</v>
      </c>
      <c r="H342" s="7" t="s">
        <v>9895</v>
      </c>
      <c r="I342" s="7" t="s">
        <v>223</v>
      </c>
      <c r="J342" s="7" t="s">
        <v>9896</v>
      </c>
      <c r="N342" t="str">
        <f t="shared" si="55"/>
        <v>吉田</v>
      </c>
      <c r="O342" t="str">
        <f t="shared" si="56"/>
        <v>果恋</v>
      </c>
      <c r="P342" t="str">
        <f t="shared" si="57"/>
        <v>ヨシダ</v>
      </c>
      <c r="Q342" t="str">
        <f t="shared" si="58"/>
        <v>カレン</v>
      </c>
      <c r="R342">
        <f t="shared" si="59"/>
        <v>21</v>
      </c>
      <c r="S342" t="str">
        <f t="shared" si="60"/>
        <v>2001</v>
      </c>
      <c r="T342" t="str">
        <f t="shared" si="61"/>
        <v>0926</v>
      </c>
      <c r="U342" t="str">
        <f t="shared" si="62"/>
        <v>2001/09/26</v>
      </c>
      <c r="V342" t="str">
        <f t="shared" si="63"/>
        <v>大阪</v>
      </c>
      <c r="W342" t="str">
        <f t="shared" si="64"/>
        <v>00077737132</v>
      </c>
      <c r="X342" t="str">
        <f t="shared" si="65"/>
        <v>大阪教育大</v>
      </c>
    </row>
    <row r="343" spans="1:24" x14ac:dyDescent="0.55000000000000004">
      <c r="A343" s="7" t="s">
        <v>3141</v>
      </c>
      <c r="B343" s="7">
        <v>342</v>
      </c>
      <c r="C343" s="7" t="s">
        <v>9897</v>
      </c>
      <c r="D343" s="7" t="s">
        <v>9898</v>
      </c>
      <c r="E343" s="7" t="s">
        <v>6461</v>
      </c>
      <c r="F343" s="7" t="s">
        <v>455</v>
      </c>
      <c r="G343" s="7" t="s">
        <v>149</v>
      </c>
      <c r="H343" s="7" t="s">
        <v>9899</v>
      </c>
      <c r="I343" s="7" t="s">
        <v>1605</v>
      </c>
      <c r="J343" s="7" t="s">
        <v>8728</v>
      </c>
      <c r="N343" t="str">
        <f t="shared" si="55"/>
        <v>岩崎</v>
      </c>
      <c r="O343" t="str">
        <f t="shared" si="56"/>
        <v>莉子</v>
      </c>
      <c r="P343" t="str">
        <f t="shared" si="57"/>
        <v>イワサキ</v>
      </c>
      <c r="Q343" t="str">
        <f t="shared" si="58"/>
        <v>リコ</v>
      </c>
      <c r="R343">
        <f t="shared" si="59"/>
        <v>20</v>
      </c>
      <c r="S343" t="str">
        <f t="shared" si="60"/>
        <v>2003</v>
      </c>
      <c r="T343" t="str">
        <f t="shared" si="61"/>
        <v>0106</v>
      </c>
      <c r="U343" t="str">
        <f t="shared" si="62"/>
        <v>2003/01/06</v>
      </c>
      <c r="V343" t="str">
        <f t="shared" si="63"/>
        <v>大阪</v>
      </c>
      <c r="W343" t="str">
        <f t="shared" si="64"/>
        <v>00092515830</v>
      </c>
      <c r="X343" t="str">
        <f t="shared" si="65"/>
        <v>大阪教育大</v>
      </c>
    </row>
    <row r="344" spans="1:24" x14ac:dyDescent="0.55000000000000004">
      <c r="A344" s="7" t="s">
        <v>3141</v>
      </c>
      <c r="B344" s="7">
        <v>343</v>
      </c>
      <c r="C344" s="7" t="s">
        <v>9900</v>
      </c>
      <c r="D344" s="7" t="s">
        <v>9901</v>
      </c>
      <c r="E344" s="7" t="s">
        <v>1386</v>
      </c>
      <c r="F344" s="7" t="s">
        <v>455</v>
      </c>
      <c r="G344" s="7" t="s">
        <v>149</v>
      </c>
      <c r="H344" s="7" t="s">
        <v>9902</v>
      </c>
      <c r="I344" s="7" t="s">
        <v>3650</v>
      </c>
      <c r="J344" s="7" t="s">
        <v>8863</v>
      </c>
      <c r="N344" t="str">
        <f t="shared" si="55"/>
        <v>小村</v>
      </c>
      <c r="O344" t="str">
        <f t="shared" si="56"/>
        <v>愛</v>
      </c>
      <c r="P344" t="str">
        <f t="shared" si="57"/>
        <v>コムラ</v>
      </c>
      <c r="Q344" t="str">
        <f t="shared" si="58"/>
        <v>アイ</v>
      </c>
      <c r="R344">
        <f t="shared" si="59"/>
        <v>20</v>
      </c>
      <c r="S344" t="str">
        <f t="shared" si="60"/>
        <v>2002</v>
      </c>
      <c r="T344" t="str">
        <f t="shared" si="61"/>
        <v>1021</v>
      </c>
      <c r="U344" t="str">
        <f t="shared" si="62"/>
        <v>2002/10/21</v>
      </c>
      <c r="V344" t="str">
        <f t="shared" si="63"/>
        <v>大阪</v>
      </c>
      <c r="W344" t="str">
        <f t="shared" si="64"/>
        <v>00091970228</v>
      </c>
      <c r="X344" t="str">
        <f t="shared" si="65"/>
        <v>大阪教育大</v>
      </c>
    </row>
    <row r="345" spans="1:24" x14ac:dyDescent="0.55000000000000004">
      <c r="A345" s="7" t="s">
        <v>3141</v>
      </c>
      <c r="B345" s="7">
        <v>344</v>
      </c>
      <c r="C345" s="7" t="s">
        <v>9903</v>
      </c>
      <c r="D345" s="7" t="s">
        <v>9904</v>
      </c>
      <c r="E345" s="7" t="s">
        <v>1382</v>
      </c>
      <c r="F345" s="7" t="s">
        <v>455</v>
      </c>
      <c r="G345" s="7" t="s">
        <v>271</v>
      </c>
      <c r="H345" s="7" t="s">
        <v>9905</v>
      </c>
      <c r="I345" s="7" t="s">
        <v>1198</v>
      </c>
      <c r="J345" s="7" t="s">
        <v>9906</v>
      </c>
      <c r="N345" t="str">
        <f t="shared" si="55"/>
        <v>原</v>
      </c>
      <c r="O345" t="str">
        <f t="shared" si="56"/>
        <v>佳奈穂</v>
      </c>
      <c r="P345" t="str">
        <f t="shared" si="57"/>
        <v>ハラ</v>
      </c>
      <c r="Q345" t="str">
        <f t="shared" si="58"/>
        <v>カナホ</v>
      </c>
      <c r="R345">
        <f t="shared" si="59"/>
        <v>20</v>
      </c>
      <c r="S345" t="str">
        <f t="shared" si="60"/>
        <v>2002</v>
      </c>
      <c r="T345" t="str">
        <f t="shared" si="61"/>
        <v>0413</v>
      </c>
      <c r="U345" t="str">
        <f t="shared" si="62"/>
        <v>2002/04/13</v>
      </c>
      <c r="V345" t="str">
        <f t="shared" si="63"/>
        <v>岡山</v>
      </c>
      <c r="W345" t="str">
        <f t="shared" si="64"/>
        <v>00085599743</v>
      </c>
      <c r="X345" t="str">
        <f t="shared" si="65"/>
        <v>大阪教育大</v>
      </c>
    </row>
    <row r="346" spans="1:24" x14ac:dyDescent="0.55000000000000004">
      <c r="A346" s="7" t="s">
        <v>3141</v>
      </c>
      <c r="B346" s="7">
        <v>345</v>
      </c>
      <c r="C346" s="7" t="s">
        <v>9907</v>
      </c>
      <c r="D346" s="7" t="s">
        <v>9908</v>
      </c>
      <c r="E346" s="7" t="s">
        <v>9909</v>
      </c>
      <c r="F346" s="7" t="s">
        <v>455</v>
      </c>
      <c r="G346" s="7" t="s">
        <v>149</v>
      </c>
      <c r="H346" s="7" t="s">
        <v>9910</v>
      </c>
      <c r="I346" s="7" t="s">
        <v>854</v>
      </c>
      <c r="J346" s="7" t="s">
        <v>9179</v>
      </c>
      <c r="N346" t="str">
        <f t="shared" si="55"/>
        <v>保田</v>
      </c>
      <c r="O346" t="str">
        <f t="shared" si="56"/>
        <v>朋香</v>
      </c>
      <c r="P346" t="str">
        <f t="shared" si="57"/>
        <v>ヤスダ</v>
      </c>
      <c r="Q346" t="str">
        <f t="shared" si="58"/>
        <v>ホノカ</v>
      </c>
      <c r="R346">
        <f t="shared" si="59"/>
        <v>20</v>
      </c>
      <c r="S346" t="str">
        <f t="shared" si="60"/>
        <v>2002</v>
      </c>
      <c r="T346" t="str">
        <f t="shared" si="61"/>
        <v>0512</v>
      </c>
      <c r="U346" t="str">
        <f t="shared" si="62"/>
        <v>2002/05/12</v>
      </c>
      <c r="V346" t="str">
        <f t="shared" si="63"/>
        <v>大阪</v>
      </c>
      <c r="W346" t="str">
        <f t="shared" si="64"/>
        <v>00124015215</v>
      </c>
      <c r="X346" t="str">
        <f t="shared" si="65"/>
        <v>大阪教育大</v>
      </c>
    </row>
    <row r="347" spans="1:24" x14ac:dyDescent="0.55000000000000004">
      <c r="A347" s="7" t="s">
        <v>3141</v>
      </c>
      <c r="B347" s="7">
        <v>346</v>
      </c>
      <c r="C347" s="7" t="s">
        <v>9911</v>
      </c>
      <c r="D347" s="7" t="s">
        <v>9912</v>
      </c>
      <c r="E347" s="7" t="s">
        <v>6798</v>
      </c>
      <c r="F347" s="7" t="s">
        <v>550</v>
      </c>
      <c r="G347" s="7" t="s">
        <v>143</v>
      </c>
      <c r="H347" s="7" t="s">
        <v>551</v>
      </c>
      <c r="I347" s="7" t="s">
        <v>229</v>
      </c>
      <c r="J347" s="7" t="s">
        <v>5836</v>
      </c>
      <c r="N347" t="str">
        <f t="shared" si="55"/>
        <v>安藤</v>
      </c>
      <c r="O347" t="str">
        <f t="shared" si="56"/>
        <v>美結</v>
      </c>
      <c r="P347" t="str">
        <f t="shared" si="57"/>
        <v>アンドウ</v>
      </c>
      <c r="Q347" t="str">
        <f t="shared" si="58"/>
        <v>ミユウ</v>
      </c>
      <c r="R347" t="str">
        <f t="shared" si="59"/>
        <v>18</v>
      </c>
      <c r="S347" t="str">
        <f t="shared" si="60"/>
        <v>2004</v>
      </c>
      <c r="T347" t="str">
        <f t="shared" si="61"/>
        <v>0228</v>
      </c>
      <c r="U347" t="str">
        <f t="shared" si="62"/>
        <v>2004/02/28</v>
      </c>
      <c r="V347" t="str">
        <f t="shared" si="63"/>
        <v>兵庫</v>
      </c>
      <c r="W347" t="str">
        <f t="shared" si="64"/>
        <v/>
      </c>
      <c r="X347" t="str">
        <f t="shared" si="65"/>
        <v>大阪教育大</v>
      </c>
    </row>
    <row r="348" spans="1:24" x14ac:dyDescent="0.55000000000000004">
      <c r="A348" s="7" t="s">
        <v>3141</v>
      </c>
      <c r="B348" s="7">
        <v>347</v>
      </c>
      <c r="C348" s="7" t="s">
        <v>9913</v>
      </c>
      <c r="D348" s="7" t="s">
        <v>9914</v>
      </c>
      <c r="E348" s="7" t="s">
        <v>644</v>
      </c>
      <c r="F348" s="7" t="s">
        <v>550</v>
      </c>
      <c r="G348" s="7" t="s">
        <v>898</v>
      </c>
      <c r="H348" s="7" t="s">
        <v>551</v>
      </c>
      <c r="I348" s="7" t="s">
        <v>7492</v>
      </c>
      <c r="J348" s="7" t="s">
        <v>9915</v>
      </c>
      <c r="N348" t="str">
        <f t="shared" si="55"/>
        <v>世良</v>
      </c>
      <c r="O348" t="str">
        <f t="shared" si="56"/>
        <v>柚実乃</v>
      </c>
      <c r="P348" t="str">
        <f t="shared" si="57"/>
        <v>セラ</v>
      </c>
      <c r="Q348" t="str">
        <f t="shared" si="58"/>
        <v>ユミノ</v>
      </c>
      <c r="R348">
        <f t="shared" si="59"/>
        <v>19</v>
      </c>
      <c r="S348" t="str">
        <f t="shared" si="60"/>
        <v>2003</v>
      </c>
      <c r="T348" t="str">
        <f t="shared" si="61"/>
        <v>0509</v>
      </c>
      <c r="U348" t="str">
        <f t="shared" si="62"/>
        <v>2003/05/09</v>
      </c>
      <c r="V348" t="str">
        <f t="shared" si="63"/>
        <v>愛媛</v>
      </c>
      <c r="W348" t="str">
        <f t="shared" si="64"/>
        <v/>
      </c>
      <c r="X348" t="str">
        <f t="shared" si="65"/>
        <v>大阪教育大</v>
      </c>
    </row>
    <row r="349" spans="1:24" x14ac:dyDescent="0.55000000000000004">
      <c r="A349" s="7" t="s">
        <v>3141</v>
      </c>
      <c r="B349" s="7">
        <v>348</v>
      </c>
      <c r="C349" s="7" t="s">
        <v>9916</v>
      </c>
      <c r="D349" s="7" t="s">
        <v>9917</v>
      </c>
      <c r="E349" s="7" t="s">
        <v>4628</v>
      </c>
      <c r="F349" s="7" t="s">
        <v>550</v>
      </c>
      <c r="G349" s="7" t="s">
        <v>149</v>
      </c>
      <c r="H349" s="7" t="s">
        <v>551</v>
      </c>
      <c r="I349" s="7" t="s">
        <v>1026</v>
      </c>
      <c r="J349" s="7" t="s">
        <v>8768</v>
      </c>
      <c r="N349" t="str">
        <f t="shared" si="55"/>
        <v>山岸</v>
      </c>
      <c r="O349" t="str">
        <f t="shared" si="56"/>
        <v>朱里</v>
      </c>
      <c r="P349" t="str">
        <f t="shared" si="57"/>
        <v>ヤマギシ</v>
      </c>
      <c r="Q349" t="str">
        <f t="shared" si="58"/>
        <v>アカリ</v>
      </c>
      <c r="R349">
        <f t="shared" si="59"/>
        <v>19</v>
      </c>
      <c r="S349" t="str">
        <f t="shared" si="60"/>
        <v>2003</v>
      </c>
      <c r="T349" t="str">
        <f t="shared" si="61"/>
        <v>1122</v>
      </c>
      <c r="U349" t="str">
        <f t="shared" si="62"/>
        <v>2003/11/22</v>
      </c>
      <c r="V349" t="str">
        <f t="shared" si="63"/>
        <v>大阪</v>
      </c>
      <c r="W349" t="str">
        <f t="shared" si="64"/>
        <v/>
      </c>
      <c r="X349" t="str">
        <f t="shared" si="65"/>
        <v>大阪教育大</v>
      </c>
    </row>
    <row r="350" spans="1:24" x14ac:dyDescent="0.55000000000000004">
      <c r="A350" s="7" t="s">
        <v>3266</v>
      </c>
      <c r="B350" s="7">
        <v>349</v>
      </c>
      <c r="C350" s="7" t="s">
        <v>9918</v>
      </c>
      <c r="D350" s="7" t="s">
        <v>9919</v>
      </c>
      <c r="E350" s="7" t="s">
        <v>2222</v>
      </c>
      <c r="F350" s="7" t="s">
        <v>96</v>
      </c>
      <c r="G350" s="7" t="s">
        <v>109</v>
      </c>
      <c r="H350" s="7" t="s">
        <v>9920</v>
      </c>
      <c r="I350" s="7" t="s">
        <v>699</v>
      </c>
      <c r="J350" s="7" t="s">
        <v>9921</v>
      </c>
      <c r="N350" t="str">
        <f t="shared" si="55"/>
        <v>松本</v>
      </c>
      <c r="O350" t="str">
        <f t="shared" si="56"/>
        <v>沙織</v>
      </c>
      <c r="P350" t="str">
        <f t="shared" si="57"/>
        <v>マツモト</v>
      </c>
      <c r="Q350" t="str">
        <f t="shared" si="58"/>
        <v>サオリ</v>
      </c>
      <c r="R350">
        <f t="shared" si="59"/>
        <v>22</v>
      </c>
      <c r="S350" t="str">
        <f t="shared" si="60"/>
        <v>2000</v>
      </c>
      <c r="T350" t="str">
        <f t="shared" si="61"/>
        <v>0501</v>
      </c>
      <c r="U350" t="str">
        <f t="shared" si="62"/>
        <v>2000/05/01</v>
      </c>
      <c r="V350" t="str">
        <f t="shared" si="63"/>
        <v>奈良</v>
      </c>
      <c r="W350" t="str">
        <f t="shared" si="64"/>
        <v>00143719934</v>
      </c>
      <c r="X350" t="str">
        <f t="shared" si="65"/>
        <v>天理大</v>
      </c>
    </row>
    <row r="351" spans="1:24" x14ac:dyDescent="0.55000000000000004">
      <c r="A351" s="7" t="s">
        <v>3266</v>
      </c>
      <c r="B351" s="7">
        <v>350</v>
      </c>
      <c r="C351" s="7" t="s">
        <v>9922</v>
      </c>
      <c r="D351" s="7" t="s">
        <v>9923</v>
      </c>
      <c r="E351" s="7" t="s">
        <v>2960</v>
      </c>
      <c r="F351" s="7" t="s">
        <v>96</v>
      </c>
      <c r="G351" s="7" t="s">
        <v>109</v>
      </c>
      <c r="H351" s="7" t="s">
        <v>9924</v>
      </c>
      <c r="I351" s="7" t="s">
        <v>9925</v>
      </c>
      <c r="J351" s="7" t="s">
        <v>8144</v>
      </c>
      <c r="N351" t="str">
        <f t="shared" si="55"/>
        <v>和多野</v>
      </c>
      <c r="O351" t="str">
        <f t="shared" si="56"/>
        <v>碧衣</v>
      </c>
      <c r="P351" t="str">
        <f t="shared" si="57"/>
        <v>ワタノ</v>
      </c>
      <c r="Q351" t="str">
        <f t="shared" si="58"/>
        <v>アオイ</v>
      </c>
      <c r="R351">
        <f t="shared" si="59"/>
        <v>22</v>
      </c>
      <c r="S351" t="str">
        <f t="shared" si="60"/>
        <v>2000</v>
      </c>
      <c r="T351" t="str">
        <f t="shared" si="61"/>
        <v>0421</v>
      </c>
      <c r="U351" t="str">
        <f t="shared" si="62"/>
        <v>2000/04/21</v>
      </c>
      <c r="V351" t="str">
        <f t="shared" si="63"/>
        <v>奈良</v>
      </c>
      <c r="W351" t="str">
        <f t="shared" si="64"/>
        <v>00143720017</v>
      </c>
      <c r="X351" t="str">
        <f t="shared" si="65"/>
        <v>天理大</v>
      </c>
    </row>
    <row r="352" spans="1:24" x14ac:dyDescent="0.55000000000000004">
      <c r="A352" s="7" t="s">
        <v>3266</v>
      </c>
      <c r="B352" s="7">
        <v>351</v>
      </c>
      <c r="C352" s="7" t="s">
        <v>9926</v>
      </c>
      <c r="D352" s="7" t="s">
        <v>9927</v>
      </c>
      <c r="E352" s="7" t="s">
        <v>1972</v>
      </c>
      <c r="F352" s="7" t="s">
        <v>96</v>
      </c>
      <c r="G352" s="7" t="s">
        <v>109</v>
      </c>
      <c r="H352" s="7" t="s">
        <v>9928</v>
      </c>
      <c r="I352" s="7" t="s">
        <v>2599</v>
      </c>
      <c r="J352" s="7" t="s">
        <v>8626</v>
      </c>
      <c r="N352" t="str">
        <f t="shared" si="55"/>
        <v>和田</v>
      </c>
      <c r="O352" t="str">
        <f t="shared" si="56"/>
        <v>詩織</v>
      </c>
      <c r="P352" t="str">
        <f t="shared" si="57"/>
        <v>ワダ</v>
      </c>
      <c r="Q352" t="str">
        <f t="shared" si="58"/>
        <v>シオリ</v>
      </c>
      <c r="R352">
        <f t="shared" si="59"/>
        <v>22</v>
      </c>
      <c r="S352" t="str">
        <f t="shared" si="60"/>
        <v>2000</v>
      </c>
      <c r="T352" t="str">
        <f t="shared" si="61"/>
        <v>0529</v>
      </c>
      <c r="U352" t="str">
        <f t="shared" si="62"/>
        <v>2000/05/29</v>
      </c>
      <c r="V352" t="str">
        <f t="shared" si="63"/>
        <v>奈良</v>
      </c>
      <c r="W352" t="str">
        <f t="shared" si="64"/>
        <v>00143720118</v>
      </c>
      <c r="X352" t="str">
        <f t="shared" si="65"/>
        <v>天理大</v>
      </c>
    </row>
    <row r="353" spans="1:24" x14ac:dyDescent="0.55000000000000004">
      <c r="A353" s="7" t="s">
        <v>3266</v>
      </c>
      <c r="B353" s="7">
        <v>352</v>
      </c>
      <c r="C353" s="7" t="s">
        <v>9929</v>
      </c>
      <c r="D353" s="7" t="s">
        <v>9930</v>
      </c>
      <c r="E353" s="7" t="s">
        <v>3372</v>
      </c>
      <c r="F353" s="7" t="s">
        <v>244</v>
      </c>
      <c r="G353" s="7" t="s">
        <v>109</v>
      </c>
      <c r="H353" s="7" t="s">
        <v>9931</v>
      </c>
      <c r="I353" s="7" t="s">
        <v>7468</v>
      </c>
      <c r="J353" s="7" t="s">
        <v>9489</v>
      </c>
      <c r="N353" t="str">
        <f t="shared" si="55"/>
        <v>葛</v>
      </c>
      <c r="O353" t="str">
        <f t="shared" si="56"/>
        <v>未紅</v>
      </c>
      <c r="P353" t="str">
        <f t="shared" si="57"/>
        <v>カツラ</v>
      </c>
      <c r="Q353" t="str">
        <f t="shared" si="58"/>
        <v>ミク</v>
      </c>
      <c r="R353">
        <f t="shared" si="59"/>
        <v>21</v>
      </c>
      <c r="S353" t="str">
        <f t="shared" si="60"/>
        <v>2001</v>
      </c>
      <c r="T353" t="str">
        <f t="shared" si="61"/>
        <v>0419</v>
      </c>
      <c r="U353" t="str">
        <f t="shared" si="62"/>
        <v>2001/04/19</v>
      </c>
      <c r="V353" t="str">
        <f t="shared" si="63"/>
        <v>奈良</v>
      </c>
      <c r="W353" t="str">
        <f t="shared" si="64"/>
        <v>00143720219</v>
      </c>
      <c r="X353" t="str">
        <f t="shared" si="65"/>
        <v>天理大</v>
      </c>
    </row>
    <row r="354" spans="1:24" x14ac:dyDescent="0.55000000000000004">
      <c r="A354" s="7" t="s">
        <v>3266</v>
      </c>
      <c r="B354" s="7">
        <v>353</v>
      </c>
      <c r="C354" s="7" t="s">
        <v>9932</v>
      </c>
      <c r="D354" s="7" t="s">
        <v>9933</v>
      </c>
      <c r="E354" s="7" t="s">
        <v>3596</v>
      </c>
      <c r="F354" s="7" t="s">
        <v>244</v>
      </c>
      <c r="G354" s="7" t="s">
        <v>109</v>
      </c>
      <c r="H354" s="7" t="s">
        <v>9934</v>
      </c>
      <c r="I354" s="7" t="s">
        <v>9935</v>
      </c>
      <c r="J354" s="7" t="s">
        <v>1068</v>
      </c>
      <c r="N354" t="str">
        <f t="shared" si="55"/>
        <v>辻村</v>
      </c>
      <c r="O354" t="str">
        <f t="shared" si="56"/>
        <v>柚月</v>
      </c>
      <c r="P354" t="str">
        <f t="shared" si="57"/>
        <v>ツジムラ</v>
      </c>
      <c r="Q354" t="str">
        <f t="shared" si="58"/>
        <v>ユヅキ</v>
      </c>
      <c r="R354">
        <f t="shared" si="59"/>
        <v>21</v>
      </c>
      <c r="S354" t="str">
        <f t="shared" si="60"/>
        <v>2001</v>
      </c>
      <c r="T354" t="str">
        <f t="shared" si="61"/>
        <v>0521</v>
      </c>
      <c r="U354" t="str">
        <f t="shared" si="62"/>
        <v>2001/05/21</v>
      </c>
      <c r="V354" t="str">
        <f t="shared" si="63"/>
        <v>奈良</v>
      </c>
      <c r="W354" t="str">
        <f t="shared" si="64"/>
        <v>00143720320</v>
      </c>
      <c r="X354" t="str">
        <f t="shared" si="65"/>
        <v>天理大</v>
      </c>
    </row>
    <row r="355" spans="1:24" x14ac:dyDescent="0.55000000000000004">
      <c r="A355" s="7" t="s">
        <v>3266</v>
      </c>
      <c r="B355" s="7">
        <v>354</v>
      </c>
      <c r="C355" s="7" t="s">
        <v>9936</v>
      </c>
      <c r="D355" s="7" t="s">
        <v>9937</v>
      </c>
      <c r="E355" s="7" t="s">
        <v>5631</v>
      </c>
      <c r="F355" s="7" t="s">
        <v>244</v>
      </c>
      <c r="G355" s="7" t="s">
        <v>149</v>
      </c>
      <c r="H355" s="7" t="s">
        <v>9938</v>
      </c>
      <c r="I355" s="7" t="s">
        <v>7384</v>
      </c>
      <c r="J355" s="7" t="s">
        <v>9939</v>
      </c>
      <c r="N355" t="str">
        <f t="shared" si="55"/>
        <v>金子</v>
      </c>
      <c r="O355" t="str">
        <f t="shared" si="56"/>
        <v>舞羽</v>
      </c>
      <c r="P355" t="str">
        <f t="shared" si="57"/>
        <v>カネコ</v>
      </c>
      <c r="Q355" t="str">
        <f t="shared" si="58"/>
        <v>マウ</v>
      </c>
      <c r="R355">
        <f t="shared" si="59"/>
        <v>21</v>
      </c>
      <c r="S355" t="str">
        <f t="shared" si="60"/>
        <v>2001</v>
      </c>
      <c r="T355" t="str">
        <f t="shared" si="61"/>
        <v>0507</v>
      </c>
      <c r="U355" t="str">
        <f t="shared" si="62"/>
        <v>2001/05/07</v>
      </c>
      <c r="V355" t="str">
        <f t="shared" si="63"/>
        <v>大阪</v>
      </c>
      <c r="W355" t="str">
        <f t="shared" si="64"/>
        <v>00074712627</v>
      </c>
      <c r="X355" t="str">
        <f t="shared" si="65"/>
        <v>天理大</v>
      </c>
    </row>
    <row r="356" spans="1:24" x14ac:dyDescent="0.55000000000000004">
      <c r="A356" s="7" t="s">
        <v>3266</v>
      </c>
      <c r="B356" s="7">
        <v>355</v>
      </c>
      <c r="C356" s="7" t="s">
        <v>9940</v>
      </c>
      <c r="D356" s="7" t="s">
        <v>9941</v>
      </c>
      <c r="E356" s="7" t="s">
        <v>270</v>
      </c>
      <c r="F356" s="7" t="s">
        <v>244</v>
      </c>
      <c r="G356" s="7" t="s">
        <v>121</v>
      </c>
      <c r="H356" s="7" t="s">
        <v>9942</v>
      </c>
      <c r="I356" s="7" t="s">
        <v>223</v>
      </c>
      <c r="J356" s="7" t="s">
        <v>5836</v>
      </c>
      <c r="N356" t="str">
        <f t="shared" si="55"/>
        <v>吉田</v>
      </c>
      <c r="O356" t="str">
        <f t="shared" si="56"/>
        <v>実由</v>
      </c>
      <c r="P356" t="str">
        <f t="shared" si="57"/>
        <v>ヨシダ</v>
      </c>
      <c r="Q356" t="str">
        <f t="shared" si="58"/>
        <v>ミユ</v>
      </c>
      <c r="R356">
        <f t="shared" si="59"/>
        <v>21</v>
      </c>
      <c r="S356" t="str">
        <f t="shared" si="60"/>
        <v>2001</v>
      </c>
      <c r="T356" t="str">
        <f t="shared" si="61"/>
        <v>0520</v>
      </c>
      <c r="U356" t="str">
        <f t="shared" si="62"/>
        <v>2001/05/20</v>
      </c>
      <c r="V356" t="str">
        <f t="shared" si="63"/>
        <v>京都</v>
      </c>
      <c r="W356" t="str">
        <f t="shared" si="64"/>
        <v>00108095225</v>
      </c>
      <c r="X356" t="str">
        <f t="shared" si="65"/>
        <v>天理大</v>
      </c>
    </row>
    <row r="357" spans="1:24" x14ac:dyDescent="0.55000000000000004">
      <c r="A357" s="7" t="s">
        <v>3266</v>
      </c>
      <c r="B357" s="7">
        <v>356</v>
      </c>
      <c r="C357" s="7" t="s">
        <v>9943</v>
      </c>
      <c r="D357" s="7" t="s">
        <v>9944</v>
      </c>
      <c r="E357" s="7" t="s">
        <v>2469</v>
      </c>
      <c r="F357" s="7" t="s">
        <v>455</v>
      </c>
      <c r="G357" s="7" t="s">
        <v>109</v>
      </c>
      <c r="H357" s="7" t="s">
        <v>9945</v>
      </c>
      <c r="I357" s="7" t="s">
        <v>2226</v>
      </c>
      <c r="J357" s="7" t="s">
        <v>9946</v>
      </c>
      <c r="N357" t="str">
        <f t="shared" si="55"/>
        <v>鶴尾</v>
      </c>
      <c r="O357" t="str">
        <f t="shared" si="56"/>
        <v>奈々佳</v>
      </c>
      <c r="P357" t="str">
        <f t="shared" si="57"/>
        <v>ツルオ</v>
      </c>
      <c r="Q357" t="str">
        <f t="shared" si="58"/>
        <v>ナナカ</v>
      </c>
      <c r="R357">
        <f t="shared" si="59"/>
        <v>20</v>
      </c>
      <c r="S357" t="str">
        <f t="shared" si="60"/>
        <v>2002</v>
      </c>
      <c r="T357" t="str">
        <f t="shared" si="61"/>
        <v>0731</v>
      </c>
      <c r="U357" t="str">
        <f t="shared" si="62"/>
        <v>2002/07/31</v>
      </c>
      <c r="V357" t="str">
        <f t="shared" si="63"/>
        <v>奈良</v>
      </c>
      <c r="W357" t="str">
        <f t="shared" si="64"/>
        <v>00106692731</v>
      </c>
      <c r="X357" t="str">
        <f t="shared" si="65"/>
        <v>天理大</v>
      </c>
    </row>
    <row r="358" spans="1:24" x14ac:dyDescent="0.55000000000000004">
      <c r="A358" s="7" t="s">
        <v>3266</v>
      </c>
      <c r="B358" s="7">
        <v>357</v>
      </c>
      <c r="C358" s="7" t="s">
        <v>9947</v>
      </c>
      <c r="D358" s="7" t="s">
        <v>9948</v>
      </c>
      <c r="E358" s="7" t="s">
        <v>3119</v>
      </c>
      <c r="F358" s="7" t="s">
        <v>455</v>
      </c>
      <c r="G358" s="7" t="s">
        <v>196</v>
      </c>
      <c r="H358" s="7" t="s">
        <v>9949</v>
      </c>
      <c r="I358" s="7" t="s">
        <v>6756</v>
      </c>
      <c r="J358" s="7" t="s">
        <v>9368</v>
      </c>
      <c r="N358" t="str">
        <f t="shared" si="55"/>
        <v>加納</v>
      </c>
      <c r="O358" t="str">
        <f t="shared" si="56"/>
        <v>京果</v>
      </c>
      <c r="P358" t="str">
        <f t="shared" si="57"/>
        <v>カノウ</v>
      </c>
      <c r="Q358" t="str">
        <f t="shared" si="58"/>
        <v>キョウカ</v>
      </c>
      <c r="R358">
        <f t="shared" si="59"/>
        <v>20</v>
      </c>
      <c r="S358" t="str">
        <f t="shared" si="60"/>
        <v>2002</v>
      </c>
      <c r="T358" t="str">
        <f t="shared" si="61"/>
        <v>1014</v>
      </c>
      <c r="U358" t="str">
        <f t="shared" si="62"/>
        <v>2002/10/14</v>
      </c>
      <c r="V358" t="str">
        <f t="shared" si="63"/>
        <v>三重</v>
      </c>
      <c r="W358" t="str">
        <f t="shared" si="64"/>
        <v>00093295028</v>
      </c>
      <c r="X358" t="str">
        <f t="shared" si="65"/>
        <v>天理大</v>
      </c>
    </row>
    <row r="359" spans="1:24" x14ac:dyDescent="0.55000000000000004">
      <c r="A359" s="7" t="s">
        <v>3266</v>
      </c>
      <c r="B359" s="7">
        <v>358</v>
      </c>
      <c r="C359" s="7" t="s">
        <v>9950</v>
      </c>
      <c r="D359" s="7" t="s">
        <v>9951</v>
      </c>
      <c r="E359" s="7" t="s">
        <v>3248</v>
      </c>
      <c r="F359" s="7" t="s">
        <v>455</v>
      </c>
      <c r="G359" s="7" t="s">
        <v>109</v>
      </c>
      <c r="H359" s="7" t="s">
        <v>9952</v>
      </c>
      <c r="I359" s="7" t="s">
        <v>5432</v>
      </c>
      <c r="J359" s="7" t="s">
        <v>8144</v>
      </c>
      <c r="N359" t="str">
        <f t="shared" si="55"/>
        <v>小山</v>
      </c>
      <c r="O359" t="str">
        <f t="shared" si="56"/>
        <v>葵</v>
      </c>
      <c r="P359" t="str">
        <f t="shared" si="57"/>
        <v>コヤマ</v>
      </c>
      <c r="Q359" t="str">
        <f t="shared" si="58"/>
        <v>アオイ</v>
      </c>
      <c r="R359">
        <f t="shared" si="59"/>
        <v>20</v>
      </c>
      <c r="S359" t="str">
        <f t="shared" si="60"/>
        <v>2002</v>
      </c>
      <c r="T359" t="str">
        <f t="shared" si="61"/>
        <v>0629</v>
      </c>
      <c r="U359" t="str">
        <f t="shared" si="62"/>
        <v>2002/06/29</v>
      </c>
      <c r="V359" t="str">
        <f t="shared" si="63"/>
        <v>奈良</v>
      </c>
      <c r="W359" t="str">
        <f t="shared" si="64"/>
        <v>00087883438</v>
      </c>
      <c r="X359" t="str">
        <f t="shared" si="65"/>
        <v>天理大</v>
      </c>
    </row>
    <row r="360" spans="1:24" x14ac:dyDescent="0.55000000000000004">
      <c r="A360" s="7" t="s">
        <v>3266</v>
      </c>
      <c r="B360" s="7">
        <v>359</v>
      </c>
      <c r="C360" s="7" t="s">
        <v>9953</v>
      </c>
      <c r="D360" s="7" t="s">
        <v>9954</v>
      </c>
      <c r="E360" s="7" t="s">
        <v>8826</v>
      </c>
      <c r="F360" s="7" t="s">
        <v>455</v>
      </c>
      <c r="G360" s="7" t="s">
        <v>109</v>
      </c>
      <c r="H360" s="7" t="s">
        <v>9955</v>
      </c>
      <c r="I360" s="7" t="s">
        <v>1215</v>
      </c>
      <c r="J360" s="7" t="s">
        <v>9392</v>
      </c>
      <c r="N360" t="str">
        <f t="shared" si="55"/>
        <v>佐々木</v>
      </c>
      <c r="O360" t="str">
        <f t="shared" si="56"/>
        <v>萌恵</v>
      </c>
      <c r="P360" t="str">
        <f t="shared" si="57"/>
        <v>ササキ</v>
      </c>
      <c r="Q360" t="str">
        <f t="shared" si="58"/>
        <v>モエ</v>
      </c>
      <c r="R360">
        <f t="shared" si="59"/>
        <v>20</v>
      </c>
      <c r="S360" t="str">
        <f t="shared" si="60"/>
        <v>2002</v>
      </c>
      <c r="T360" t="str">
        <f t="shared" si="61"/>
        <v>1226</v>
      </c>
      <c r="U360" t="str">
        <f t="shared" si="62"/>
        <v>2002/12/26</v>
      </c>
      <c r="V360" t="str">
        <f t="shared" si="63"/>
        <v>奈良</v>
      </c>
      <c r="W360" t="str">
        <f t="shared" si="64"/>
        <v>00106852628</v>
      </c>
      <c r="X360" t="str">
        <f t="shared" si="65"/>
        <v>天理大</v>
      </c>
    </row>
    <row r="361" spans="1:24" x14ac:dyDescent="0.55000000000000004">
      <c r="A361" s="7" t="s">
        <v>3266</v>
      </c>
      <c r="B361" s="7">
        <v>360</v>
      </c>
      <c r="C361" s="7" t="s">
        <v>9956</v>
      </c>
      <c r="D361" s="7" t="s">
        <v>9957</v>
      </c>
      <c r="E361" s="7" t="s">
        <v>9958</v>
      </c>
      <c r="F361" s="7" t="s">
        <v>455</v>
      </c>
      <c r="G361" s="7" t="s">
        <v>109</v>
      </c>
      <c r="H361" s="7" t="s">
        <v>9959</v>
      </c>
      <c r="I361" s="7" t="s">
        <v>9960</v>
      </c>
      <c r="J361" s="7" t="s">
        <v>9961</v>
      </c>
      <c r="N361" t="str">
        <f t="shared" si="55"/>
        <v>水越</v>
      </c>
      <c r="O361" t="str">
        <f t="shared" si="56"/>
        <v>青空</v>
      </c>
      <c r="P361" t="str">
        <f t="shared" si="57"/>
        <v>ミズコシ</v>
      </c>
      <c r="Q361" t="str">
        <f t="shared" si="58"/>
        <v>アオゾラ</v>
      </c>
      <c r="R361">
        <f t="shared" si="59"/>
        <v>20</v>
      </c>
      <c r="S361" t="str">
        <f t="shared" si="60"/>
        <v>2002</v>
      </c>
      <c r="T361" t="str">
        <f t="shared" si="61"/>
        <v>0705</v>
      </c>
      <c r="U361" t="str">
        <f t="shared" si="62"/>
        <v>2002/07/05</v>
      </c>
      <c r="V361" t="str">
        <f t="shared" si="63"/>
        <v>奈良</v>
      </c>
      <c r="W361" t="str">
        <f t="shared" si="64"/>
        <v>00089314429</v>
      </c>
      <c r="X361" t="str">
        <f t="shared" si="65"/>
        <v>天理大</v>
      </c>
    </row>
    <row r="362" spans="1:24" x14ac:dyDescent="0.55000000000000004">
      <c r="A362" s="7" t="s">
        <v>3266</v>
      </c>
      <c r="B362" s="7">
        <v>361</v>
      </c>
      <c r="C362" s="7" t="s">
        <v>9962</v>
      </c>
      <c r="D362" s="7" t="s">
        <v>9963</v>
      </c>
      <c r="E362" s="7" t="s">
        <v>9964</v>
      </c>
      <c r="F362" s="7" t="s">
        <v>550</v>
      </c>
      <c r="G362" s="7" t="s">
        <v>109</v>
      </c>
      <c r="H362" s="7" t="s">
        <v>551</v>
      </c>
      <c r="I362" s="7" t="s">
        <v>9965</v>
      </c>
      <c r="J362" s="7" t="s">
        <v>176</v>
      </c>
      <c r="N362" t="str">
        <f t="shared" si="55"/>
        <v>新免</v>
      </c>
      <c r="O362" t="str">
        <f t="shared" si="56"/>
        <v>菜央</v>
      </c>
      <c r="P362" t="str">
        <f t="shared" si="57"/>
        <v>シンメン</v>
      </c>
      <c r="Q362" t="str">
        <f t="shared" si="58"/>
        <v>ナオ</v>
      </c>
      <c r="R362">
        <f t="shared" si="59"/>
        <v>19</v>
      </c>
      <c r="S362" t="str">
        <f t="shared" si="60"/>
        <v>2003</v>
      </c>
      <c r="T362" t="str">
        <f t="shared" si="61"/>
        <v>0926</v>
      </c>
      <c r="U362" t="str">
        <f t="shared" si="62"/>
        <v>2003/09/26</v>
      </c>
      <c r="V362" t="str">
        <f t="shared" si="63"/>
        <v>奈良</v>
      </c>
      <c r="W362" t="str">
        <f t="shared" si="64"/>
        <v/>
      </c>
      <c r="X362" t="str">
        <f t="shared" si="65"/>
        <v>天理大</v>
      </c>
    </row>
    <row r="363" spans="1:24" x14ac:dyDescent="0.55000000000000004">
      <c r="A363" s="7" t="s">
        <v>3266</v>
      </c>
      <c r="B363" s="7">
        <v>362</v>
      </c>
      <c r="C363" s="7" t="s">
        <v>9966</v>
      </c>
      <c r="D363" s="7" t="s">
        <v>9967</v>
      </c>
      <c r="E363" s="7" t="s">
        <v>4717</v>
      </c>
      <c r="F363" s="7" t="s">
        <v>550</v>
      </c>
      <c r="G363" s="7" t="s">
        <v>109</v>
      </c>
      <c r="H363" s="7" t="s">
        <v>551</v>
      </c>
      <c r="I363" s="7" t="s">
        <v>9968</v>
      </c>
      <c r="J363" s="7" t="s">
        <v>9969</v>
      </c>
      <c r="N363" t="str">
        <f t="shared" si="55"/>
        <v>御前</v>
      </c>
      <c r="O363" t="str">
        <f t="shared" si="56"/>
        <v>友莉奈</v>
      </c>
      <c r="P363" t="str">
        <f t="shared" si="57"/>
        <v>ミサキ</v>
      </c>
      <c r="Q363" t="str">
        <f t="shared" si="58"/>
        <v>ユリナ</v>
      </c>
      <c r="R363" t="str">
        <f t="shared" si="59"/>
        <v>18</v>
      </c>
      <c r="S363" t="str">
        <f t="shared" si="60"/>
        <v>2004</v>
      </c>
      <c r="T363" t="str">
        <f t="shared" si="61"/>
        <v>0321</v>
      </c>
      <c r="U363" t="str">
        <f t="shared" si="62"/>
        <v>2004/03/21</v>
      </c>
      <c r="V363" t="str">
        <f t="shared" si="63"/>
        <v>奈良</v>
      </c>
      <c r="W363" t="str">
        <f t="shared" si="64"/>
        <v/>
      </c>
      <c r="X363" t="str">
        <f t="shared" si="65"/>
        <v>天理大</v>
      </c>
    </row>
    <row r="364" spans="1:24" x14ac:dyDescent="0.55000000000000004">
      <c r="A364" s="7" t="s">
        <v>3266</v>
      </c>
      <c r="B364" s="7">
        <v>363</v>
      </c>
      <c r="C364" s="7" t="s">
        <v>9970</v>
      </c>
      <c r="D364" s="7" t="s">
        <v>9971</v>
      </c>
      <c r="E364" s="7" t="s">
        <v>1094</v>
      </c>
      <c r="F364" s="7" t="s">
        <v>550</v>
      </c>
      <c r="G364" s="7" t="s">
        <v>169</v>
      </c>
      <c r="H364" s="7" t="s">
        <v>551</v>
      </c>
      <c r="I364" s="7" t="s">
        <v>9972</v>
      </c>
      <c r="J364" s="7" t="s">
        <v>9973</v>
      </c>
      <c r="N364" t="str">
        <f t="shared" si="55"/>
        <v>星場</v>
      </c>
      <c r="O364" t="str">
        <f t="shared" si="56"/>
        <v>麗羽</v>
      </c>
      <c r="P364" t="str">
        <f t="shared" si="57"/>
        <v>ホシバ</v>
      </c>
      <c r="Q364" t="str">
        <f t="shared" si="58"/>
        <v>ウルハ</v>
      </c>
      <c r="R364">
        <f t="shared" si="59"/>
        <v>19</v>
      </c>
      <c r="S364" t="str">
        <f t="shared" si="60"/>
        <v>2003</v>
      </c>
      <c r="T364" t="str">
        <f t="shared" si="61"/>
        <v>0610</v>
      </c>
      <c r="U364" t="str">
        <f t="shared" si="62"/>
        <v>2003/06/10</v>
      </c>
      <c r="V364" t="str">
        <f t="shared" si="63"/>
        <v>石川</v>
      </c>
      <c r="W364" t="str">
        <f t="shared" si="64"/>
        <v/>
      </c>
      <c r="X364" t="str">
        <f t="shared" si="65"/>
        <v>天理大</v>
      </c>
    </row>
    <row r="365" spans="1:24" x14ac:dyDescent="0.55000000000000004">
      <c r="A365" s="7" t="s">
        <v>3266</v>
      </c>
      <c r="B365" s="7">
        <v>364</v>
      </c>
      <c r="C365" s="7" t="s">
        <v>9974</v>
      </c>
      <c r="D365" s="7" t="s">
        <v>9975</v>
      </c>
      <c r="E365" s="7" t="s">
        <v>7522</v>
      </c>
      <c r="F365" s="7" t="s">
        <v>550</v>
      </c>
      <c r="G365" s="7" t="s">
        <v>143</v>
      </c>
      <c r="H365" s="7" t="s">
        <v>551</v>
      </c>
      <c r="I365" s="7" t="s">
        <v>3165</v>
      </c>
      <c r="J365" s="7" t="s">
        <v>8144</v>
      </c>
      <c r="N365" t="str">
        <f t="shared" si="55"/>
        <v>寺本</v>
      </c>
      <c r="O365" t="str">
        <f t="shared" si="56"/>
        <v>葵</v>
      </c>
      <c r="P365" t="str">
        <f t="shared" si="57"/>
        <v>テラモト</v>
      </c>
      <c r="Q365" t="str">
        <f t="shared" si="58"/>
        <v>アオイ</v>
      </c>
      <c r="R365">
        <f t="shared" si="59"/>
        <v>19</v>
      </c>
      <c r="S365" t="str">
        <f t="shared" si="60"/>
        <v>2003</v>
      </c>
      <c r="T365" t="str">
        <f t="shared" si="61"/>
        <v>0722</v>
      </c>
      <c r="U365" t="str">
        <f t="shared" si="62"/>
        <v>2003/07/22</v>
      </c>
      <c r="V365" t="str">
        <f t="shared" si="63"/>
        <v>兵庫</v>
      </c>
      <c r="W365" t="str">
        <f t="shared" si="64"/>
        <v/>
      </c>
      <c r="X365" t="str">
        <f t="shared" si="65"/>
        <v>天理大</v>
      </c>
    </row>
    <row r="366" spans="1:24" x14ac:dyDescent="0.55000000000000004">
      <c r="A366" s="7" t="s">
        <v>3266</v>
      </c>
      <c r="B366" s="7">
        <v>365</v>
      </c>
      <c r="C366" s="7" t="s">
        <v>9976</v>
      </c>
      <c r="D366" s="7" t="s">
        <v>9977</v>
      </c>
      <c r="E366" s="7" t="s">
        <v>6727</v>
      </c>
      <c r="F366" s="7" t="s">
        <v>550</v>
      </c>
      <c r="G366" s="7" t="s">
        <v>143</v>
      </c>
      <c r="H366" s="7" t="s">
        <v>551</v>
      </c>
      <c r="I366" s="7" t="s">
        <v>823</v>
      </c>
      <c r="J366" s="7" t="s">
        <v>8884</v>
      </c>
      <c r="N366" t="str">
        <f t="shared" si="55"/>
        <v>田中</v>
      </c>
      <c r="O366" t="str">
        <f t="shared" si="56"/>
        <v>凜</v>
      </c>
      <c r="P366" t="str">
        <f t="shared" si="57"/>
        <v>タナカ</v>
      </c>
      <c r="Q366" t="str">
        <f t="shared" si="58"/>
        <v>リン</v>
      </c>
      <c r="R366">
        <f t="shared" si="59"/>
        <v>19</v>
      </c>
      <c r="S366" t="str">
        <f t="shared" si="60"/>
        <v>2003</v>
      </c>
      <c r="T366" t="str">
        <f t="shared" si="61"/>
        <v>0602</v>
      </c>
      <c r="U366" t="str">
        <f t="shared" si="62"/>
        <v>2003/06/02</v>
      </c>
      <c r="V366" t="str">
        <f t="shared" si="63"/>
        <v>兵庫</v>
      </c>
      <c r="W366" t="str">
        <f t="shared" si="64"/>
        <v/>
      </c>
      <c r="X366" t="str">
        <f t="shared" si="65"/>
        <v>天理大</v>
      </c>
    </row>
    <row r="367" spans="1:24" x14ac:dyDescent="0.55000000000000004">
      <c r="A367" s="7" t="s">
        <v>3266</v>
      </c>
      <c r="B367" s="7">
        <v>366</v>
      </c>
      <c r="C367" s="7" t="s">
        <v>9978</v>
      </c>
      <c r="D367" s="7" t="s">
        <v>9979</v>
      </c>
      <c r="E367" s="7" t="s">
        <v>6933</v>
      </c>
      <c r="F367" s="7" t="s">
        <v>550</v>
      </c>
      <c r="G367" s="7" t="s">
        <v>109</v>
      </c>
      <c r="H367" s="7" t="s">
        <v>551</v>
      </c>
      <c r="I367" s="7" t="s">
        <v>360</v>
      </c>
      <c r="J367" s="7" t="s">
        <v>1705</v>
      </c>
      <c r="N367" t="str">
        <f t="shared" si="55"/>
        <v>中尾</v>
      </c>
      <c r="O367" t="str">
        <f t="shared" si="56"/>
        <v>美咲</v>
      </c>
      <c r="P367" t="str">
        <f t="shared" si="57"/>
        <v>ナカオ</v>
      </c>
      <c r="Q367" t="str">
        <f t="shared" si="58"/>
        <v>ミサキ</v>
      </c>
      <c r="R367">
        <f t="shared" si="59"/>
        <v>19</v>
      </c>
      <c r="S367" t="str">
        <f t="shared" si="60"/>
        <v>2003</v>
      </c>
      <c r="T367" t="str">
        <f t="shared" si="61"/>
        <v>0507</v>
      </c>
      <c r="U367" t="str">
        <f t="shared" si="62"/>
        <v>2003/05/07</v>
      </c>
      <c r="V367" t="str">
        <f t="shared" si="63"/>
        <v>奈良</v>
      </c>
      <c r="W367" t="str">
        <f t="shared" si="64"/>
        <v/>
      </c>
      <c r="X367" t="str">
        <f t="shared" si="65"/>
        <v>天理大</v>
      </c>
    </row>
    <row r="368" spans="1:24" x14ac:dyDescent="0.55000000000000004">
      <c r="A368" s="7" t="s">
        <v>3443</v>
      </c>
      <c r="B368" s="7">
        <v>367</v>
      </c>
      <c r="C368" s="7" t="s">
        <v>9980</v>
      </c>
      <c r="D368" s="7" t="s">
        <v>9981</v>
      </c>
      <c r="E368" s="7" t="s">
        <v>2806</v>
      </c>
      <c r="F368" s="7" t="s">
        <v>455</v>
      </c>
      <c r="G368" s="7" t="s">
        <v>109</v>
      </c>
      <c r="H368" s="7" t="s">
        <v>9982</v>
      </c>
      <c r="I368" s="7" t="s">
        <v>4127</v>
      </c>
      <c r="J368" s="7" t="s">
        <v>8901</v>
      </c>
      <c r="N368" t="str">
        <f t="shared" si="55"/>
        <v>近藤</v>
      </c>
      <c r="O368" t="str">
        <f t="shared" si="56"/>
        <v>瑠奈</v>
      </c>
      <c r="P368" t="str">
        <f t="shared" si="57"/>
        <v>コンドウ</v>
      </c>
      <c r="Q368" t="str">
        <f t="shared" si="58"/>
        <v>ルナ</v>
      </c>
      <c r="R368">
        <f t="shared" si="59"/>
        <v>20</v>
      </c>
      <c r="S368" t="str">
        <f t="shared" si="60"/>
        <v>2002</v>
      </c>
      <c r="T368" t="str">
        <f t="shared" si="61"/>
        <v>0407</v>
      </c>
      <c r="U368" t="str">
        <f t="shared" si="62"/>
        <v>2002/04/07</v>
      </c>
      <c r="V368" t="str">
        <f t="shared" si="63"/>
        <v>奈良</v>
      </c>
      <c r="W368" t="str">
        <f t="shared" si="64"/>
        <v>00089263230</v>
      </c>
      <c r="X368" t="str">
        <f t="shared" si="65"/>
        <v>びわこ学院大</v>
      </c>
    </row>
    <row r="369" spans="1:24" x14ac:dyDescent="0.55000000000000004">
      <c r="A369" s="7" t="s">
        <v>3443</v>
      </c>
      <c r="B369" s="7">
        <v>368</v>
      </c>
      <c r="C369" s="7" t="s">
        <v>9983</v>
      </c>
      <c r="D369" s="7" t="s">
        <v>9984</v>
      </c>
      <c r="E369" s="7" t="s">
        <v>8852</v>
      </c>
      <c r="F369" s="7" t="s">
        <v>455</v>
      </c>
      <c r="G369" s="7" t="s">
        <v>98</v>
      </c>
      <c r="H369" s="7" t="s">
        <v>9985</v>
      </c>
      <c r="I369" s="7" t="s">
        <v>116</v>
      </c>
      <c r="J369" s="7" t="s">
        <v>8638</v>
      </c>
      <c r="N369" t="str">
        <f t="shared" si="55"/>
        <v>藤田</v>
      </c>
      <c r="O369" t="str">
        <f t="shared" si="56"/>
        <v>日菜</v>
      </c>
      <c r="P369" t="str">
        <f t="shared" si="57"/>
        <v>フジタ</v>
      </c>
      <c r="Q369" t="str">
        <f t="shared" si="58"/>
        <v>ヒナ</v>
      </c>
      <c r="R369">
        <f t="shared" si="59"/>
        <v>20</v>
      </c>
      <c r="S369" t="str">
        <f t="shared" si="60"/>
        <v>2002</v>
      </c>
      <c r="T369" t="str">
        <f t="shared" si="61"/>
        <v>0523</v>
      </c>
      <c r="U369" t="str">
        <f t="shared" si="62"/>
        <v>2002/05/23</v>
      </c>
      <c r="V369" t="str">
        <f t="shared" si="63"/>
        <v>滋賀</v>
      </c>
      <c r="W369" t="str">
        <f t="shared" si="64"/>
        <v>00092353022</v>
      </c>
      <c r="X369" t="str">
        <f t="shared" si="65"/>
        <v>びわこ学院大</v>
      </c>
    </row>
    <row r="370" spans="1:24" x14ac:dyDescent="0.55000000000000004">
      <c r="A370" s="7" t="s">
        <v>3443</v>
      </c>
      <c r="B370" s="7">
        <v>369</v>
      </c>
      <c r="C370" s="7" t="s">
        <v>9986</v>
      </c>
      <c r="D370" s="7" t="s">
        <v>9987</v>
      </c>
      <c r="E370" s="7" t="s">
        <v>4703</v>
      </c>
      <c r="F370" s="7" t="s">
        <v>96</v>
      </c>
      <c r="G370" s="7" t="s">
        <v>98</v>
      </c>
      <c r="H370" s="7" t="s">
        <v>9988</v>
      </c>
      <c r="I370" s="7" t="s">
        <v>3062</v>
      </c>
      <c r="J370" s="7" t="s">
        <v>9053</v>
      </c>
      <c r="N370" t="str">
        <f t="shared" si="55"/>
        <v>川崎</v>
      </c>
      <c r="O370" t="str">
        <f t="shared" si="56"/>
        <v>莉奈</v>
      </c>
      <c r="P370" t="str">
        <f t="shared" si="57"/>
        <v>カワサキ</v>
      </c>
      <c r="Q370" t="str">
        <f t="shared" si="58"/>
        <v>リナ</v>
      </c>
      <c r="R370">
        <f t="shared" si="59"/>
        <v>22</v>
      </c>
      <c r="S370" t="str">
        <f t="shared" si="60"/>
        <v>2000</v>
      </c>
      <c r="T370" t="str">
        <f t="shared" si="61"/>
        <v>1114</v>
      </c>
      <c r="U370" t="str">
        <f t="shared" si="62"/>
        <v>2000/11/14</v>
      </c>
      <c r="V370" t="str">
        <f t="shared" si="63"/>
        <v>滋賀</v>
      </c>
      <c r="W370" t="str">
        <f t="shared" si="64"/>
        <v>00143740625</v>
      </c>
      <c r="X370" t="str">
        <f t="shared" si="65"/>
        <v>びわこ学院大</v>
      </c>
    </row>
    <row r="371" spans="1:24" x14ac:dyDescent="0.55000000000000004">
      <c r="A371" s="7" t="s">
        <v>3443</v>
      </c>
      <c r="B371" s="7">
        <v>370</v>
      </c>
      <c r="C371" s="7" t="s">
        <v>9989</v>
      </c>
      <c r="D371" s="7" t="s">
        <v>9990</v>
      </c>
      <c r="E371" s="7" t="s">
        <v>208</v>
      </c>
      <c r="F371" s="7" t="s">
        <v>96</v>
      </c>
      <c r="G371" s="7" t="s">
        <v>98</v>
      </c>
      <c r="H371" s="7" t="s">
        <v>9991</v>
      </c>
      <c r="I371" s="7" t="s">
        <v>1891</v>
      </c>
      <c r="J371" s="7" t="s">
        <v>9992</v>
      </c>
      <c r="N371" t="str">
        <f t="shared" si="55"/>
        <v>池田</v>
      </c>
      <c r="O371" t="str">
        <f t="shared" si="56"/>
        <v>笑愛</v>
      </c>
      <c r="P371" t="str">
        <f t="shared" si="57"/>
        <v>イケダ</v>
      </c>
      <c r="Q371" t="str">
        <f t="shared" si="58"/>
        <v>エマ</v>
      </c>
      <c r="R371">
        <f t="shared" si="59"/>
        <v>22</v>
      </c>
      <c r="S371" t="str">
        <f t="shared" si="60"/>
        <v>2000</v>
      </c>
      <c r="T371" t="str">
        <f t="shared" si="61"/>
        <v>0606</v>
      </c>
      <c r="U371" t="str">
        <f t="shared" si="62"/>
        <v>2000/06/06</v>
      </c>
      <c r="V371" t="str">
        <f t="shared" si="63"/>
        <v>滋賀</v>
      </c>
      <c r="W371" t="str">
        <f t="shared" si="64"/>
        <v>00091128930</v>
      </c>
      <c r="X371" t="str">
        <f t="shared" si="65"/>
        <v>びわこ学院大</v>
      </c>
    </row>
    <row r="372" spans="1:24" x14ac:dyDescent="0.55000000000000004">
      <c r="A372" s="7" t="s">
        <v>3570</v>
      </c>
      <c r="B372" s="7">
        <v>371</v>
      </c>
      <c r="C372" s="7" t="s">
        <v>9993</v>
      </c>
      <c r="D372" s="7" t="s">
        <v>9994</v>
      </c>
      <c r="E372" s="7" t="s">
        <v>9995</v>
      </c>
      <c r="F372" s="7" t="s">
        <v>244</v>
      </c>
      <c r="G372" s="7" t="s">
        <v>149</v>
      </c>
      <c r="H372" s="7" t="s">
        <v>9996</v>
      </c>
      <c r="I372" s="7" t="s">
        <v>2080</v>
      </c>
      <c r="J372" s="7" t="s">
        <v>9997</v>
      </c>
      <c r="N372" t="str">
        <f t="shared" si="55"/>
        <v>平野</v>
      </c>
      <c r="O372" t="str">
        <f t="shared" si="56"/>
        <v>杏</v>
      </c>
      <c r="P372" t="str">
        <f t="shared" si="57"/>
        <v>ヒラノ</v>
      </c>
      <c r="Q372" t="str">
        <f t="shared" si="58"/>
        <v>アンズ</v>
      </c>
      <c r="R372">
        <f t="shared" si="59"/>
        <v>21</v>
      </c>
      <c r="S372" t="str">
        <f t="shared" si="60"/>
        <v>2001</v>
      </c>
      <c r="T372" t="str">
        <f t="shared" si="61"/>
        <v>1124</v>
      </c>
      <c r="U372" t="str">
        <f t="shared" si="62"/>
        <v>2001/11/24</v>
      </c>
      <c r="V372" t="str">
        <f t="shared" si="63"/>
        <v>大阪</v>
      </c>
      <c r="W372" t="str">
        <f t="shared" si="64"/>
        <v>00143730826</v>
      </c>
      <c r="X372" t="str">
        <f t="shared" si="65"/>
        <v>大阪経済大</v>
      </c>
    </row>
    <row r="373" spans="1:24" x14ac:dyDescent="0.55000000000000004">
      <c r="A373" s="7" t="s">
        <v>3570</v>
      </c>
      <c r="B373" s="7">
        <v>372</v>
      </c>
      <c r="C373" s="7" t="s">
        <v>9998</v>
      </c>
      <c r="D373" s="7" t="s">
        <v>9999</v>
      </c>
      <c r="E373" s="7" t="s">
        <v>10000</v>
      </c>
      <c r="F373" s="7" t="s">
        <v>455</v>
      </c>
      <c r="G373" s="7" t="s">
        <v>149</v>
      </c>
      <c r="H373" s="7" t="s">
        <v>10001</v>
      </c>
      <c r="I373" s="7" t="s">
        <v>561</v>
      </c>
      <c r="J373" s="7" t="s">
        <v>3895</v>
      </c>
      <c r="N373" t="str">
        <f t="shared" si="55"/>
        <v>大林</v>
      </c>
      <c r="O373" t="str">
        <f t="shared" si="56"/>
        <v>由依</v>
      </c>
      <c r="P373" t="str">
        <f t="shared" si="57"/>
        <v>オオバヤシ</v>
      </c>
      <c r="Q373" t="str">
        <f t="shared" si="58"/>
        <v>ユイ</v>
      </c>
      <c r="R373">
        <f t="shared" si="59"/>
        <v>20</v>
      </c>
      <c r="S373" t="str">
        <f t="shared" si="60"/>
        <v>2002</v>
      </c>
      <c r="T373" t="str">
        <f t="shared" si="61"/>
        <v>1006</v>
      </c>
      <c r="U373" t="str">
        <f t="shared" si="62"/>
        <v>2002/10/06</v>
      </c>
      <c r="V373" t="str">
        <f t="shared" si="63"/>
        <v>大阪</v>
      </c>
      <c r="W373" t="str">
        <f t="shared" si="64"/>
        <v>00089520428</v>
      </c>
      <c r="X373" t="str">
        <f t="shared" si="65"/>
        <v>大阪経済大</v>
      </c>
    </row>
    <row r="374" spans="1:24" x14ac:dyDescent="0.55000000000000004">
      <c r="A374" s="7" t="s">
        <v>3570</v>
      </c>
      <c r="B374" s="7">
        <v>373</v>
      </c>
      <c r="C374" s="7" t="s">
        <v>10002</v>
      </c>
      <c r="D374" s="7" t="s">
        <v>10003</v>
      </c>
      <c r="E374" s="7" t="s">
        <v>5023</v>
      </c>
      <c r="F374" s="7" t="s">
        <v>550</v>
      </c>
      <c r="G374" s="7" t="s">
        <v>149</v>
      </c>
      <c r="H374" s="7" t="s">
        <v>551</v>
      </c>
      <c r="I374" s="7" t="s">
        <v>3981</v>
      </c>
      <c r="J374" s="7" t="s">
        <v>8570</v>
      </c>
      <c r="N374" t="str">
        <f t="shared" si="55"/>
        <v>三宅</v>
      </c>
      <c r="O374" t="str">
        <f t="shared" si="56"/>
        <v>彩菜</v>
      </c>
      <c r="P374" t="str">
        <f t="shared" si="57"/>
        <v>ミヤケ</v>
      </c>
      <c r="Q374" t="str">
        <f t="shared" si="58"/>
        <v>アヤナ</v>
      </c>
      <c r="R374">
        <f t="shared" si="59"/>
        <v>19</v>
      </c>
      <c r="S374" t="str">
        <f t="shared" si="60"/>
        <v>2003</v>
      </c>
      <c r="T374" t="str">
        <f t="shared" si="61"/>
        <v>1016</v>
      </c>
      <c r="U374" t="str">
        <f t="shared" si="62"/>
        <v>2003/10/16</v>
      </c>
      <c r="V374" t="str">
        <f t="shared" si="63"/>
        <v>大阪</v>
      </c>
      <c r="W374" t="str">
        <f t="shared" si="64"/>
        <v/>
      </c>
      <c r="X374" t="str">
        <f t="shared" si="65"/>
        <v>大阪経済大</v>
      </c>
    </row>
    <row r="375" spans="1:24" x14ac:dyDescent="0.55000000000000004">
      <c r="A375" s="7" t="s">
        <v>3684</v>
      </c>
      <c r="B375" s="7">
        <v>374</v>
      </c>
      <c r="C375" s="7" t="s">
        <v>10004</v>
      </c>
      <c r="D375" s="7" t="s">
        <v>10005</v>
      </c>
      <c r="E375" s="7" t="s">
        <v>10006</v>
      </c>
      <c r="F375" s="7" t="s">
        <v>155</v>
      </c>
      <c r="G375" s="7" t="s">
        <v>271</v>
      </c>
      <c r="H375" s="7" t="s">
        <v>10007</v>
      </c>
      <c r="I375" s="7" t="s">
        <v>703</v>
      </c>
      <c r="J375" s="7" t="s">
        <v>10008</v>
      </c>
      <c r="N375" t="str">
        <f t="shared" si="55"/>
        <v>藤原</v>
      </c>
      <c r="O375" t="str">
        <f t="shared" si="56"/>
        <v>麻友香</v>
      </c>
      <c r="P375" t="str">
        <f t="shared" si="57"/>
        <v>フジワラ</v>
      </c>
      <c r="Q375" t="str">
        <f t="shared" si="58"/>
        <v>マユカ</v>
      </c>
      <c r="R375">
        <f t="shared" si="59"/>
        <v>24</v>
      </c>
      <c r="S375" t="str">
        <f t="shared" si="60"/>
        <v>1998</v>
      </c>
      <c r="T375" t="str">
        <f t="shared" si="61"/>
        <v>0820</v>
      </c>
      <c r="U375" t="str">
        <f t="shared" si="62"/>
        <v>1998/08/20</v>
      </c>
      <c r="V375" t="str">
        <f t="shared" si="63"/>
        <v>岡山</v>
      </c>
      <c r="W375" t="str">
        <f t="shared" si="64"/>
        <v>00129444933</v>
      </c>
      <c r="X375" t="str">
        <f t="shared" si="65"/>
        <v>兵庫県立大</v>
      </c>
    </row>
    <row r="376" spans="1:24" x14ac:dyDescent="0.55000000000000004">
      <c r="A376" s="7" t="s">
        <v>3684</v>
      </c>
      <c r="B376" s="7">
        <v>375</v>
      </c>
      <c r="C376" s="7" t="s">
        <v>10009</v>
      </c>
      <c r="D376" s="7" t="s">
        <v>10010</v>
      </c>
      <c r="E376" s="7" t="s">
        <v>1552</v>
      </c>
      <c r="F376" s="7" t="s">
        <v>96</v>
      </c>
      <c r="G376" s="7" t="s">
        <v>143</v>
      </c>
      <c r="H376" s="7" t="s">
        <v>10011</v>
      </c>
      <c r="I376" s="7" t="s">
        <v>170</v>
      </c>
      <c r="J376" s="7" t="s">
        <v>10012</v>
      </c>
      <c r="N376" t="str">
        <f t="shared" si="55"/>
        <v>中川</v>
      </c>
      <c r="O376" t="str">
        <f t="shared" si="56"/>
        <v>綾子</v>
      </c>
      <c r="P376" t="str">
        <f t="shared" si="57"/>
        <v>ナカガワ</v>
      </c>
      <c r="Q376" t="str">
        <f t="shared" si="58"/>
        <v>アヤコ</v>
      </c>
      <c r="R376">
        <f t="shared" si="59"/>
        <v>22</v>
      </c>
      <c r="S376" t="str">
        <f t="shared" si="60"/>
        <v>2000</v>
      </c>
      <c r="T376" t="str">
        <f t="shared" si="61"/>
        <v>0430</v>
      </c>
      <c r="U376" t="str">
        <f t="shared" si="62"/>
        <v>2000/04/30</v>
      </c>
      <c r="V376" t="str">
        <f t="shared" si="63"/>
        <v>兵庫</v>
      </c>
      <c r="W376" t="str">
        <f t="shared" si="64"/>
        <v>00143731019</v>
      </c>
      <c r="X376" t="str">
        <f t="shared" si="65"/>
        <v>兵庫県立大</v>
      </c>
    </row>
    <row r="377" spans="1:24" x14ac:dyDescent="0.55000000000000004">
      <c r="A377" s="7" t="s">
        <v>3684</v>
      </c>
      <c r="B377" s="7">
        <v>376</v>
      </c>
      <c r="C377" s="7" t="s">
        <v>10013</v>
      </c>
      <c r="D377" s="7" t="s">
        <v>10014</v>
      </c>
      <c r="E377" s="7" t="s">
        <v>4842</v>
      </c>
      <c r="F377" s="7" t="s">
        <v>162</v>
      </c>
      <c r="G377" s="7" t="s">
        <v>143</v>
      </c>
      <c r="H377" s="7" t="s">
        <v>10015</v>
      </c>
      <c r="I377" s="7" t="s">
        <v>4052</v>
      </c>
      <c r="J377" s="7" t="s">
        <v>10016</v>
      </c>
      <c r="N377" t="str">
        <f t="shared" si="55"/>
        <v>畠中</v>
      </c>
      <c r="O377" t="str">
        <f t="shared" si="56"/>
        <v>元香</v>
      </c>
      <c r="P377" t="str">
        <f t="shared" si="57"/>
        <v>ハタナカ</v>
      </c>
      <c r="Q377" t="str">
        <f t="shared" si="58"/>
        <v>モトコ</v>
      </c>
      <c r="R377">
        <f t="shared" si="59"/>
        <v>23</v>
      </c>
      <c r="S377" t="str">
        <f t="shared" si="60"/>
        <v>1999</v>
      </c>
      <c r="T377" t="str">
        <f t="shared" si="61"/>
        <v>1102</v>
      </c>
      <c r="U377" t="str">
        <f t="shared" si="62"/>
        <v>1999/11/02</v>
      </c>
      <c r="V377" t="str">
        <f t="shared" si="63"/>
        <v>兵庫</v>
      </c>
      <c r="W377" t="str">
        <f t="shared" si="64"/>
        <v>00079437737</v>
      </c>
      <c r="X377" t="str">
        <f t="shared" si="65"/>
        <v>兵庫県立大</v>
      </c>
    </row>
    <row r="378" spans="1:24" x14ac:dyDescent="0.55000000000000004">
      <c r="A378" s="7" t="s">
        <v>3684</v>
      </c>
      <c r="B378" s="7">
        <v>377</v>
      </c>
      <c r="C378" s="7" t="s">
        <v>10017</v>
      </c>
      <c r="D378" s="7" t="s">
        <v>10018</v>
      </c>
      <c r="E378" s="7" t="s">
        <v>6010</v>
      </c>
      <c r="F378" s="7" t="s">
        <v>244</v>
      </c>
      <c r="G378" s="7" t="s">
        <v>143</v>
      </c>
      <c r="H378" s="7" t="s">
        <v>10019</v>
      </c>
      <c r="I378" s="7" t="s">
        <v>903</v>
      </c>
      <c r="J378" s="7" t="s">
        <v>8834</v>
      </c>
      <c r="N378" t="str">
        <f t="shared" si="55"/>
        <v>佐藤</v>
      </c>
      <c r="O378" t="str">
        <f t="shared" si="56"/>
        <v>琴音</v>
      </c>
      <c r="P378" t="str">
        <f t="shared" si="57"/>
        <v>サトウ</v>
      </c>
      <c r="Q378" t="str">
        <f t="shared" si="58"/>
        <v>コトネ</v>
      </c>
      <c r="R378">
        <f t="shared" si="59"/>
        <v>21</v>
      </c>
      <c r="S378" t="str">
        <f t="shared" si="60"/>
        <v>2001</v>
      </c>
      <c r="T378" t="str">
        <f t="shared" si="61"/>
        <v>1117</v>
      </c>
      <c r="U378" t="str">
        <f t="shared" si="62"/>
        <v>2001/11/17</v>
      </c>
      <c r="V378" t="str">
        <f t="shared" si="63"/>
        <v>兵庫</v>
      </c>
      <c r="W378" t="str">
        <f t="shared" si="64"/>
        <v>00110513112</v>
      </c>
      <c r="X378" t="str">
        <f t="shared" si="65"/>
        <v>兵庫県立大</v>
      </c>
    </row>
    <row r="379" spans="1:24" x14ac:dyDescent="0.55000000000000004">
      <c r="A379" s="7" t="s">
        <v>3684</v>
      </c>
      <c r="B379" s="7">
        <v>378</v>
      </c>
      <c r="C379" s="7" t="s">
        <v>10020</v>
      </c>
      <c r="D379" s="7" t="s">
        <v>10021</v>
      </c>
      <c r="E379" s="7" t="s">
        <v>4520</v>
      </c>
      <c r="F379" s="7" t="s">
        <v>244</v>
      </c>
      <c r="G379" s="7" t="s">
        <v>143</v>
      </c>
      <c r="H379" s="7" t="s">
        <v>10022</v>
      </c>
      <c r="I379" s="7" t="s">
        <v>10023</v>
      </c>
      <c r="J379" s="7" t="s">
        <v>10024</v>
      </c>
      <c r="N379" t="str">
        <f t="shared" si="55"/>
        <v>本宮</v>
      </c>
      <c r="O379" t="str">
        <f t="shared" si="56"/>
        <v>亜希子</v>
      </c>
      <c r="P379" t="str">
        <f t="shared" si="57"/>
        <v>ホングウ</v>
      </c>
      <c r="Q379" t="str">
        <f t="shared" si="58"/>
        <v>アキコ</v>
      </c>
      <c r="R379" t="str">
        <f t="shared" si="59"/>
        <v>20</v>
      </c>
      <c r="S379" t="str">
        <f t="shared" si="60"/>
        <v>2002</v>
      </c>
      <c r="T379" t="str">
        <f t="shared" si="61"/>
        <v>0322</v>
      </c>
      <c r="U379" t="str">
        <f t="shared" si="62"/>
        <v>2002/03/22</v>
      </c>
      <c r="V379" t="str">
        <f t="shared" si="63"/>
        <v>兵庫</v>
      </c>
      <c r="W379" t="str">
        <f t="shared" si="64"/>
        <v>00077630124</v>
      </c>
      <c r="X379" t="str">
        <f t="shared" si="65"/>
        <v>兵庫県立大</v>
      </c>
    </row>
    <row r="380" spans="1:24" x14ac:dyDescent="0.55000000000000004">
      <c r="A380" s="7" t="s">
        <v>3684</v>
      </c>
      <c r="B380" s="7">
        <v>379</v>
      </c>
      <c r="C380" s="7" t="s">
        <v>10025</v>
      </c>
      <c r="D380" s="7" t="s">
        <v>10026</v>
      </c>
      <c r="E380" s="7" t="s">
        <v>2367</v>
      </c>
      <c r="F380" s="7" t="s">
        <v>244</v>
      </c>
      <c r="G380" s="7" t="s">
        <v>143</v>
      </c>
      <c r="H380" s="7" t="s">
        <v>10027</v>
      </c>
      <c r="I380" s="7" t="s">
        <v>10028</v>
      </c>
      <c r="J380" s="7" t="s">
        <v>10029</v>
      </c>
      <c r="N380" t="str">
        <f t="shared" si="55"/>
        <v>若杉</v>
      </c>
      <c r="O380" t="str">
        <f t="shared" si="56"/>
        <v>栞奈</v>
      </c>
      <c r="P380" t="str">
        <f t="shared" si="57"/>
        <v>ワカスギ</v>
      </c>
      <c r="Q380" t="str">
        <f t="shared" si="58"/>
        <v>カンナ</v>
      </c>
      <c r="R380">
        <f t="shared" si="59"/>
        <v>21</v>
      </c>
      <c r="S380" t="str">
        <f t="shared" si="60"/>
        <v>2001</v>
      </c>
      <c r="T380" t="str">
        <f t="shared" si="61"/>
        <v>1004</v>
      </c>
      <c r="U380" t="str">
        <f t="shared" si="62"/>
        <v>2001/10/04</v>
      </c>
      <c r="V380" t="str">
        <f t="shared" si="63"/>
        <v>兵庫</v>
      </c>
      <c r="W380" t="str">
        <f t="shared" si="64"/>
        <v>00083639332</v>
      </c>
      <c r="X380" t="str">
        <f t="shared" si="65"/>
        <v>兵庫県立大</v>
      </c>
    </row>
    <row r="381" spans="1:24" x14ac:dyDescent="0.55000000000000004">
      <c r="A381" s="7" t="s">
        <v>3684</v>
      </c>
      <c r="B381" s="7">
        <v>380</v>
      </c>
      <c r="C381" s="7" t="s">
        <v>10030</v>
      </c>
      <c r="D381" s="7" t="s">
        <v>10031</v>
      </c>
      <c r="E381" s="7" t="s">
        <v>380</v>
      </c>
      <c r="F381" s="7" t="s">
        <v>244</v>
      </c>
      <c r="G381" s="7" t="s">
        <v>143</v>
      </c>
      <c r="H381" s="7" t="s">
        <v>10032</v>
      </c>
      <c r="I381" s="7" t="s">
        <v>218</v>
      </c>
      <c r="J381" s="7" t="s">
        <v>10033</v>
      </c>
      <c r="N381" t="str">
        <f t="shared" si="55"/>
        <v>川尻</v>
      </c>
      <c r="O381" t="str">
        <f t="shared" si="56"/>
        <v>絵留</v>
      </c>
      <c r="P381" t="str">
        <f t="shared" si="57"/>
        <v>カワジリ</v>
      </c>
      <c r="Q381" t="str">
        <f t="shared" si="58"/>
        <v>エル</v>
      </c>
      <c r="R381">
        <f t="shared" si="59"/>
        <v>21</v>
      </c>
      <c r="S381" t="str">
        <f t="shared" si="60"/>
        <v>2001</v>
      </c>
      <c r="T381" t="str">
        <f t="shared" si="61"/>
        <v>0417</v>
      </c>
      <c r="U381" t="str">
        <f t="shared" si="62"/>
        <v>2001/04/17</v>
      </c>
      <c r="V381" t="str">
        <f t="shared" si="63"/>
        <v>兵庫</v>
      </c>
      <c r="W381" t="str">
        <f t="shared" si="64"/>
        <v>00114413317</v>
      </c>
      <c r="X381" t="str">
        <f t="shared" si="65"/>
        <v>兵庫県立大</v>
      </c>
    </row>
    <row r="382" spans="1:24" x14ac:dyDescent="0.55000000000000004">
      <c r="A382" s="7" t="s">
        <v>3684</v>
      </c>
      <c r="B382" s="7">
        <v>381</v>
      </c>
      <c r="C382" s="7" t="s">
        <v>10034</v>
      </c>
      <c r="D382" s="7" t="s">
        <v>10035</v>
      </c>
      <c r="E382" s="7" t="s">
        <v>2031</v>
      </c>
      <c r="F382" s="7" t="s">
        <v>244</v>
      </c>
      <c r="G382" s="7" t="s">
        <v>143</v>
      </c>
      <c r="H382" s="7" t="s">
        <v>10036</v>
      </c>
      <c r="I382" s="7" t="s">
        <v>1827</v>
      </c>
      <c r="J382" s="7" t="s">
        <v>8367</v>
      </c>
      <c r="N382" t="str">
        <f t="shared" si="55"/>
        <v>中澤</v>
      </c>
      <c r="O382" t="str">
        <f t="shared" si="56"/>
        <v>春香</v>
      </c>
      <c r="P382" t="str">
        <f t="shared" si="57"/>
        <v>ナカザワ</v>
      </c>
      <c r="Q382" t="str">
        <f t="shared" si="58"/>
        <v>ハルカ</v>
      </c>
      <c r="R382">
        <f t="shared" si="59"/>
        <v>21</v>
      </c>
      <c r="S382" t="str">
        <f t="shared" si="60"/>
        <v>2001</v>
      </c>
      <c r="T382" t="str">
        <f t="shared" si="61"/>
        <v>0425</v>
      </c>
      <c r="U382" t="str">
        <f t="shared" si="62"/>
        <v>2001/04/25</v>
      </c>
      <c r="V382" t="str">
        <f t="shared" si="63"/>
        <v>兵庫</v>
      </c>
      <c r="W382" t="str">
        <f t="shared" si="64"/>
        <v>00089455031</v>
      </c>
      <c r="X382" t="str">
        <f t="shared" si="65"/>
        <v>兵庫県立大</v>
      </c>
    </row>
    <row r="383" spans="1:24" x14ac:dyDescent="0.55000000000000004">
      <c r="A383" s="7" t="s">
        <v>3684</v>
      </c>
      <c r="B383" s="7">
        <v>382</v>
      </c>
      <c r="C383" s="7" t="s">
        <v>10037</v>
      </c>
      <c r="D383" s="7" t="s">
        <v>10038</v>
      </c>
      <c r="E383" s="7" t="s">
        <v>8161</v>
      </c>
      <c r="F383" s="7" t="s">
        <v>455</v>
      </c>
      <c r="G383" s="7" t="s">
        <v>143</v>
      </c>
      <c r="H383" s="7" t="s">
        <v>10039</v>
      </c>
      <c r="I383" s="7" t="s">
        <v>2661</v>
      </c>
      <c r="J383" s="7" t="s">
        <v>9196</v>
      </c>
      <c r="N383" t="str">
        <f t="shared" si="55"/>
        <v>村上</v>
      </c>
      <c r="O383" t="str">
        <f t="shared" si="56"/>
        <v>舞衣</v>
      </c>
      <c r="P383" t="str">
        <f t="shared" si="57"/>
        <v>ムラカミ</v>
      </c>
      <c r="Q383" t="str">
        <f t="shared" si="58"/>
        <v>マイ</v>
      </c>
      <c r="R383" t="str">
        <f t="shared" si="59"/>
        <v>19</v>
      </c>
      <c r="S383" t="str">
        <f t="shared" si="60"/>
        <v>2003</v>
      </c>
      <c r="T383" t="str">
        <f t="shared" si="61"/>
        <v>0329</v>
      </c>
      <c r="U383" t="str">
        <f t="shared" si="62"/>
        <v>2003/03/29</v>
      </c>
      <c r="V383" t="str">
        <f t="shared" si="63"/>
        <v>兵庫</v>
      </c>
      <c r="W383" t="str">
        <f t="shared" si="64"/>
        <v>00101222614</v>
      </c>
      <c r="X383" t="str">
        <f t="shared" si="65"/>
        <v>兵庫県立大</v>
      </c>
    </row>
    <row r="384" spans="1:24" x14ac:dyDescent="0.55000000000000004">
      <c r="A384" s="7" t="s">
        <v>3750</v>
      </c>
      <c r="B384" s="7">
        <v>383</v>
      </c>
      <c r="C384" s="7" t="s">
        <v>10040</v>
      </c>
      <c r="D384" s="7" t="s">
        <v>10041</v>
      </c>
      <c r="E384" s="7" t="s">
        <v>8666</v>
      </c>
      <c r="F384" s="7" t="s">
        <v>96</v>
      </c>
      <c r="G384" s="7" t="s">
        <v>143</v>
      </c>
      <c r="H384" s="7" t="s">
        <v>10042</v>
      </c>
      <c r="I384" s="7" t="s">
        <v>514</v>
      </c>
      <c r="J384" s="7" t="s">
        <v>10043</v>
      </c>
      <c r="N384" t="str">
        <f t="shared" si="55"/>
        <v>橋本</v>
      </c>
      <c r="O384" t="str">
        <f t="shared" si="56"/>
        <v>さつき</v>
      </c>
      <c r="P384" t="str">
        <f t="shared" si="57"/>
        <v>ハシモト</v>
      </c>
      <c r="Q384" t="str">
        <f t="shared" si="58"/>
        <v>サツキ</v>
      </c>
      <c r="R384">
        <f t="shared" si="59"/>
        <v>22</v>
      </c>
      <c r="S384" t="str">
        <f t="shared" si="60"/>
        <v>2000</v>
      </c>
      <c r="T384" t="str">
        <f t="shared" si="61"/>
        <v>0515</v>
      </c>
      <c r="U384" t="str">
        <f t="shared" si="62"/>
        <v>2000/05/15</v>
      </c>
      <c r="V384" t="str">
        <f t="shared" si="63"/>
        <v>兵庫</v>
      </c>
      <c r="W384" t="str">
        <f t="shared" si="64"/>
        <v>00143731221</v>
      </c>
      <c r="X384" t="str">
        <f t="shared" si="65"/>
        <v>兵庫大</v>
      </c>
    </row>
    <row r="385" spans="1:24" x14ac:dyDescent="0.55000000000000004">
      <c r="A385" s="7" t="s">
        <v>3750</v>
      </c>
      <c r="B385" s="7">
        <v>384</v>
      </c>
      <c r="C385" s="7" t="s">
        <v>10044</v>
      </c>
      <c r="D385" s="7" t="s">
        <v>10045</v>
      </c>
      <c r="E385" s="7" t="s">
        <v>5406</v>
      </c>
      <c r="F385" s="7" t="s">
        <v>244</v>
      </c>
      <c r="G385" s="7" t="s">
        <v>143</v>
      </c>
      <c r="H385" s="7" t="s">
        <v>10046</v>
      </c>
      <c r="I385" s="7" t="s">
        <v>1727</v>
      </c>
      <c r="J385" s="7" t="s">
        <v>9489</v>
      </c>
      <c r="N385" t="str">
        <f t="shared" si="55"/>
        <v>小川</v>
      </c>
      <c r="O385" t="str">
        <f t="shared" si="56"/>
        <v>美空</v>
      </c>
      <c r="P385" t="str">
        <f t="shared" si="57"/>
        <v>オガワ</v>
      </c>
      <c r="Q385" t="str">
        <f t="shared" si="58"/>
        <v>ミク</v>
      </c>
      <c r="R385">
        <f t="shared" si="59"/>
        <v>21</v>
      </c>
      <c r="S385" t="str">
        <f t="shared" si="60"/>
        <v>2001</v>
      </c>
      <c r="T385" t="str">
        <f t="shared" si="61"/>
        <v>1126</v>
      </c>
      <c r="U385" t="str">
        <f t="shared" si="62"/>
        <v>2001/11/26</v>
      </c>
      <c r="V385" t="str">
        <f t="shared" si="63"/>
        <v>兵庫</v>
      </c>
      <c r="W385" t="str">
        <f t="shared" si="64"/>
        <v>00077968037</v>
      </c>
      <c r="X385" t="str">
        <f t="shared" si="65"/>
        <v>兵庫大</v>
      </c>
    </row>
    <row r="386" spans="1:24" x14ac:dyDescent="0.55000000000000004">
      <c r="A386" s="7" t="s">
        <v>3750</v>
      </c>
      <c r="B386" s="7">
        <v>385</v>
      </c>
      <c r="C386" s="7" t="s">
        <v>10047</v>
      </c>
      <c r="D386" s="7" t="s">
        <v>10048</v>
      </c>
      <c r="E386" s="7" t="s">
        <v>3075</v>
      </c>
      <c r="F386" s="7" t="s">
        <v>455</v>
      </c>
      <c r="G386" s="7" t="s">
        <v>143</v>
      </c>
      <c r="H386" s="7" t="s">
        <v>10049</v>
      </c>
      <c r="I386" s="7" t="s">
        <v>2793</v>
      </c>
      <c r="J386" s="7" t="s">
        <v>9249</v>
      </c>
      <c r="N386" t="str">
        <f t="shared" si="55"/>
        <v>白井</v>
      </c>
      <c r="O386" t="str">
        <f t="shared" si="56"/>
        <v>かすみ</v>
      </c>
      <c r="P386" t="str">
        <f t="shared" si="57"/>
        <v>シライ</v>
      </c>
      <c r="Q386" t="str">
        <f t="shared" si="58"/>
        <v>カスミ</v>
      </c>
      <c r="R386">
        <f t="shared" si="59"/>
        <v>20</v>
      </c>
      <c r="S386" t="str">
        <f t="shared" si="60"/>
        <v>2002</v>
      </c>
      <c r="T386" t="str">
        <f t="shared" si="61"/>
        <v>0908</v>
      </c>
      <c r="U386" t="str">
        <f t="shared" si="62"/>
        <v>2002/09/08</v>
      </c>
      <c r="V386" t="str">
        <f t="shared" si="63"/>
        <v>兵庫</v>
      </c>
      <c r="W386" t="str">
        <f t="shared" si="64"/>
        <v>00121950119</v>
      </c>
      <c r="X386" t="str">
        <f t="shared" si="65"/>
        <v>兵庫大</v>
      </c>
    </row>
    <row r="387" spans="1:24" x14ac:dyDescent="0.55000000000000004">
      <c r="A387" s="7" t="s">
        <v>3750</v>
      </c>
      <c r="B387" s="7">
        <v>386</v>
      </c>
      <c r="C387" s="7" t="s">
        <v>10050</v>
      </c>
      <c r="D387" s="7" t="s">
        <v>10051</v>
      </c>
      <c r="E387" s="7" t="s">
        <v>530</v>
      </c>
      <c r="F387" s="7" t="s">
        <v>455</v>
      </c>
      <c r="G387" s="7" t="s">
        <v>143</v>
      </c>
      <c r="H387" s="7" t="s">
        <v>10052</v>
      </c>
      <c r="I387" s="7" t="s">
        <v>4761</v>
      </c>
      <c r="J387" s="7" t="s">
        <v>10053</v>
      </c>
      <c r="N387" t="str">
        <f t="shared" ref="N387:N450" si="66">IFERROR(LEFT($C387,FIND("　",$C387)-1),"")</f>
        <v>長岡</v>
      </c>
      <c r="O387" t="str">
        <f t="shared" ref="O387:O450" si="67">IFERROR(RIGHT($C387,LEN($C387)-FIND("　",$C387)),"")</f>
        <v>あず</v>
      </c>
      <c r="P387" t="str">
        <f t="shared" ref="P387:P450" si="68">IFERROR(DBCS(LEFT($D387,FIND(" ",$D387)-1)),"")</f>
        <v>ナガオカ</v>
      </c>
      <c r="Q387" t="str">
        <f t="shared" ref="Q387:Q450" si="69">IFERROR(DBCS(RIGHT($D387,LEN($D387)-FIND(" ",$D387))),"")</f>
        <v>アズ</v>
      </c>
      <c r="R387" t="str">
        <f t="shared" ref="R387:R450" si="70">IFERROR(IF(AND(129&lt;VALUE($T387),VALUE($T387)&lt;=401),$F387,$F387+1),"")</f>
        <v>19</v>
      </c>
      <c r="S387" t="str">
        <f t="shared" ref="S387:S450" si="71">IF($E387="","",IF(LEFT($E387,1)="9","19"&amp;LEFT($E387,2),"20"&amp;LEFT($E387,2)))</f>
        <v>2003</v>
      </c>
      <c r="T387" t="str">
        <f t="shared" ref="T387:T450" si="72">IFERROR(RIGHT($E387,4),"")</f>
        <v>0314</v>
      </c>
      <c r="U387" t="str">
        <f t="shared" ref="U387:U450" si="73">IF($S387="","",$S387&amp;"/"&amp;LEFT($T387,2)&amp;"/"&amp;RIGHT($T387,2))</f>
        <v>2003/03/14</v>
      </c>
      <c r="V387" t="str">
        <f t="shared" ref="V387:V450" si="74">IFERROR(IF($G387="北海道",$G387,LEFT($G387,LEN($G387)-1)),"")</f>
        <v>兵庫</v>
      </c>
      <c r="W387" t="str">
        <f t="shared" ref="W387:W450" si="75">IF($H387="","",RIGHT(100000000000+$H387,11))</f>
        <v>00091531423</v>
      </c>
      <c r="X387" t="str">
        <f t="shared" ref="X387:X450" si="76">IFERROR(LEFT($A387,FIND("大学",$A387))&amp;RIGHT($A387,LEN($A387)-FIND("大学",$A387)-1),"")</f>
        <v>兵庫大</v>
      </c>
    </row>
    <row r="388" spans="1:24" x14ac:dyDescent="0.55000000000000004">
      <c r="A388" s="7" t="s">
        <v>3750</v>
      </c>
      <c r="B388" s="7">
        <v>387</v>
      </c>
      <c r="C388" s="7" t="s">
        <v>10054</v>
      </c>
      <c r="D388" s="7" t="s">
        <v>10055</v>
      </c>
      <c r="E388" s="7" t="s">
        <v>947</v>
      </c>
      <c r="F388" s="7" t="s">
        <v>455</v>
      </c>
      <c r="G388" s="7" t="s">
        <v>143</v>
      </c>
      <c r="H388" s="7" t="s">
        <v>10056</v>
      </c>
      <c r="I388" s="7" t="s">
        <v>9116</v>
      </c>
      <c r="J388" s="7" t="s">
        <v>8804</v>
      </c>
      <c r="N388" t="str">
        <f t="shared" si="66"/>
        <v>福永</v>
      </c>
      <c r="O388" t="str">
        <f t="shared" si="67"/>
        <v>愛佳</v>
      </c>
      <c r="P388" t="str">
        <f t="shared" si="68"/>
        <v>フクナガ</v>
      </c>
      <c r="Q388" t="str">
        <f t="shared" si="69"/>
        <v>アイカ</v>
      </c>
      <c r="R388" t="str">
        <f t="shared" si="70"/>
        <v>19</v>
      </c>
      <c r="S388" t="str">
        <f t="shared" si="71"/>
        <v>2003</v>
      </c>
      <c r="T388" t="str">
        <f t="shared" si="72"/>
        <v>0325</v>
      </c>
      <c r="U388" t="str">
        <f t="shared" si="73"/>
        <v>2003/03/25</v>
      </c>
      <c r="V388" t="str">
        <f t="shared" si="74"/>
        <v>兵庫</v>
      </c>
      <c r="W388" t="str">
        <f t="shared" si="75"/>
        <v>00091531726</v>
      </c>
      <c r="X388" t="str">
        <f t="shared" si="76"/>
        <v>兵庫大</v>
      </c>
    </row>
    <row r="389" spans="1:24" x14ac:dyDescent="0.55000000000000004">
      <c r="A389" s="7" t="s">
        <v>3750</v>
      </c>
      <c r="B389" s="7">
        <v>388</v>
      </c>
      <c r="C389" s="7" t="s">
        <v>10057</v>
      </c>
      <c r="D389" s="7" t="s">
        <v>10058</v>
      </c>
      <c r="E389" s="7" t="s">
        <v>5871</v>
      </c>
      <c r="F389" s="7" t="s">
        <v>550</v>
      </c>
      <c r="G389" s="7" t="s">
        <v>143</v>
      </c>
      <c r="H389" s="7" t="s">
        <v>551</v>
      </c>
      <c r="I389" s="7" t="s">
        <v>10059</v>
      </c>
      <c r="J389" s="7" t="s">
        <v>10060</v>
      </c>
      <c r="N389" t="str">
        <f t="shared" si="66"/>
        <v>尾中</v>
      </c>
      <c r="O389" t="str">
        <f t="shared" si="67"/>
        <v>花和</v>
      </c>
      <c r="P389" t="str">
        <f t="shared" si="68"/>
        <v>オナカ</v>
      </c>
      <c r="Q389" t="str">
        <f t="shared" si="69"/>
        <v>ハナナ</v>
      </c>
      <c r="R389">
        <f t="shared" si="70"/>
        <v>19</v>
      </c>
      <c r="S389" t="str">
        <f t="shared" si="71"/>
        <v>2003</v>
      </c>
      <c r="T389" t="str">
        <f t="shared" si="72"/>
        <v>0622</v>
      </c>
      <c r="U389" t="str">
        <f t="shared" si="73"/>
        <v>2003/06/22</v>
      </c>
      <c r="V389" t="str">
        <f t="shared" si="74"/>
        <v>兵庫</v>
      </c>
      <c r="W389" t="str">
        <f t="shared" si="75"/>
        <v/>
      </c>
      <c r="X389" t="str">
        <f t="shared" si="76"/>
        <v>兵庫大</v>
      </c>
    </row>
    <row r="390" spans="1:24" x14ac:dyDescent="0.55000000000000004">
      <c r="A390" s="7" t="s">
        <v>4098</v>
      </c>
      <c r="B390" s="7">
        <v>389</v>
      </c>
      <c r="C390" s="7" t="s">
        <v>10061</v>
      </c>
      <c r="D390" s="7" t="s">
        <v>10062</v>
      </c>
      <c r="E390" s="7" t="s">
        <v>2586</v>
      </c>
      <c r="F390" s="7" t="s">
        <v>96</v>
      </c>
      <c r="G390" s="7" t="s">
        <v>143</v>
      </c>
      <c r="H390" s="7" t="s">
        <v>10063</v>
      </c>
      <c r="I390" s="7" t="s">
        <v>10064</v>
      </c>
      <c r="J390" s="7" t="s">
        <v>8995</v>
      </c>
      <c r="N390" t="str">
        <f t="shared" si="66"/>
        <v>井川</v>
      </c>
      <c r="O390" t="str">
        <f t="shared" si="67"/>
        <v>夏実</v>
      </c>
      <c r="P390" t="str">
        <f t="shared" si="68"/>
        <v>イカワ</v>
      </c>
      <c r="Q390" t="str">
        <f t="shared" si="69"/>
        <v>ナツミ</v>
      </c>
      <c r="R390">
        <f t="shared" si="70"/>
        <v>22</v>
      </c>
      <c r="S390" t="str">
        <f t="shared" si="71"/>
        <v>2000</v>
      </c>
      <c r="T390" t="str">
        <f t="shared" si="72"/>
        <v>0724</v>
      </c>
      <c r="U390" t="str">
        <f t="shared" si="73"/>
        <v>2000/07/24</v>
      </c>
      <c r="V390" t="str">
        <f t="shared" si="74"/>
        <v>兵庫</v>
      </c>
      <c r="W390" t="str">
        <f t="shared" si="75"/>
        <v>00143732323</v>
      </c>
      <c r="X390" t="str">
        <f t="shared" si="76"/>
        <v>神戸学院大</v>
      </c>
    </row>
    <row r="391" spans="1:24" x14ac:dyDescent="0.55000000000000004">
      <c r="A391" s="7" t="s">
        <v>4098</v>
      </c>
      <c r="B391" s="7">
        <v>390</v>
      </c>
      <c r="C391" s="7" t="s">
        <v>10065</v>
      </c>
      <c r="D391" s="7" t="s">
        <v>10066</v>
      </c>
      <c r="E391" s="7" t="s">
        <v>5272</v>
      </c>
      <c r="F391" s="7" t="s">
        <v>96</v>
      </c>
      <c r="G391" s="7" t="s">
        <v>143</v>
      </c>
      <c r="H391" s="7" t="s">
        <v>10067</v>
      </c>
      <c r="I391" s="7" t="s">
        <v>1735</v>
      </c>
      <c r="J391" s="7" t="s">
        <v>9062</v>
      </c>
      <c r="N391" t="str">
        <f t="shared" si="66"/>
        <v>中西</v>
      </c>
      <c r="O391" t="str">
        <f t="shared" si="67"/>
        <v>未海</v>
      </c>
      <c r="P391" t="str">
        <f t="shared" si="68"/>
        <v>ナカニシ</v>
      </c>
      <c r="Q391" t="str">
        <f t="shared" si="69"/>
        <v>ミナミ</v>
      </c>
      <c r="R391">
        <f t="shared" si="70"/>
        <v>22</v>
      </c>
      <c r="S391" t="str">
        <f t="shared" si="71"/>
        <v>2000</v>
      </c>
      <c r="T391" t="str">
        <f t="shared" si="72"/>
        <v>0802</v>
      </c>
      <c r="U391" t="str">
        <f t="shared" si="73"/>
        <v>2000/08/02</v>
      </c>
      <c r="V391" t="str">
        <f t="shared" si="74"/>
        <v>兵庫</v>
      </c>
      <c r="W391" t="str">
        <f t="shared" si="75"/>
        <v>00143732525</v>
      </c>
      <c r="X391" t="str">
        <f t="shared" si="76"/>
        <v>神戸学院大</v>
      </c>
    </row>
    <row r="392" spans="1:24" x14ac:dyDescent="0.55000000000000004">
      <c r="A392" s="7" t="s">
        <v>4098</v>
      </c>
      <c r="B392" s="7">
        <v>391</v>
      </c>
      <c r="C392" s="7" t="s">
        <v>10068</v>
      </c>
      <c r="D392" s="7" t="s">
        <v>10069</v>
      </c>
      <c r="E392" s="7" t="s">
        <v>1057</v>
      </c>
      <c r="F392" s="7" t="s">
        <v>96</v>
      </c>
      <c r="G392" s="7" t="s">
        <v>143</v>
      </c>
      <c r="H392" s="7" t="s">
        <v>10070</v>
      </c>
      <c r="I392" s="7" t="s">
        <v>10071</v>
      </c>
      <c r="J392" s="7" t="s">
        <v>10072</v>
      </c>
      <c r="N392" t="str">
        <f t="shared" si="66"/>
        <v>広内</v>
      </c>
      <c r="O392" t="str">
        <f t="shared" si="67"/>
        <v>来幸</v>
      </c>
      <c r="P392" t="str">
        <f t="shared" si="68"/>
        <v>ヒロウチ</v>
      </c>
      <c r="Q392" t="str">
        <f t="shared" si="69"/>
        <v>キサチ</v>
      </c>
      <c r="R392">
        <f t="shared" si="70"/>
        <v>22</v>
      </c>
      <c r="S392" t="str">
        <f t="shared" si="71"/>
        <v>2000</v>
      </c>
      <c r="T392" t="str">
        <f t="shared" si="72"/>
        <v>1113</v>
      </c>
      <c r="U392" t="str">
        <f t="shared" si="73"/>
        <v>2000/11/13</v>
      </c>
      <c r="V392" t="str">
        <f t="shared" si="74"/>
        <v>兵庫</v>
      </c>
      <c r="W392" t="str">
        <f t="shared" si="75"/>
        <v>00143732424</v>
      </c>
      <c r="X392" t="str">
        <f t="shared" si="76"/>
        <v>神戸学院大</v>
      </c>
    </row>
    <row r="393" spans="1:24" x14ac:dyDescent="0.55000000000000004">
      <c r="A393" s="7" t="s">
        <v>4098</v>
      </c>
      <c r="B393" s="7">
        <v>392</v>
      </c>
      <c r="C393" s="7" t="s">
        <v>10073</v>
      </c>
      <c r="D393" s="7" t="s">
        <v>10074</v>
      </c>
      <c r="E393" s="7" t="s">
        <v>208</v>
      </c>
      <c r="F393" s="7" t="s">
        <v>96</v>
      </c>
      <c r="G393" s="7" t="s">
        <v>143</v>
      </c>
      <c r="H393" s="7" t="s">
        <v>10075</v>
      </c>
      <c r="I393" s="7" t="s">
        <v>5709</v>
      </c>
      <c r="J393" s="7" t="s">
        <v>3895</v>
      </c>
      <c r="N393" t="str">
        <f t="shared" si="66"/>
        <v>吉村</v>
      </c>
      <c r="O393" t="str">
        <f t="shared" si="67"/>
        <v>唯</v>
      </c>
      <c r="P393" t="str">
        <f t="shared" si="68"/>
        <v>ヨシムラ</v>
      </c>
      <c r="Q393" t="str">
        <f t="shared" si="69"/>
        <v>ユイ</v>
      </c>
      <c r="R393">
        <f t="shared" si="70"/>
        <v>22</v>
      </c>
      <c r="S393" t="str">
        <f t="shared" si="71"/>
        <v>2000</v>
      </c>
      <c r="T393" t="str">
        <f t="shared" si="72"/>
        <v>0606</v>
      </c>
      <c r="U393" t="str">
        <f t="shared" si="73"/>
        <v>2000/06/06</v>
      </c>
      <c r="V393" t="str">
        <f t="shared" si="74"/>
        <v>兵庫</v>
      </c>
      <c r="W393" t="str">
        <f t="shared" si="75"/>
        <v>00143732626</v>
      </c>
      <c r="X393" t="str">
        <f t="shared" si="76"/>
        <v>神戸学院大</v>
      </c>
    </row>
    <row r="394" spans="1:24" x14ac:dyDescent="0.55000000000000004">
      <c r="A394" s="7" t="s">
        <v>4098</v>
      </c>
      <c r="B394" s="7">
        <v>393</v>
      </c>
      <c r="C394" s="7" t="s">
        <v>10076</v>
      </c>
      <c r="D394" s="7" t="s">
        <v>10077</v>
      </c>
      <c r="E394" s="7" t="s">
        <v>4520</v>
      </c>
      <c r="F394" s="7" t="s">
        <v>244</v>
      </c>
      <c r="G394" s="7" t="s">
        <v>143</v>
      </c>
      <c r="H394" s="7" t="s">
        <v>10078</v>
      </c>
      <c r="I394" s="7" t="s">
        <v>10079</v>
      </c>
      <c r="J394" s="7" t="s">
        <v>10080</v>
      </c>
      <c r="N394" t="str">
        <f t="shared" si="66"/>
        <v>臼野</v>
      </c>
      <c r="O394" t="str">
        <f t="shared" si="67"/>
        <v>友実子</v>
      </c>
      <c r="P394" t="str">
        <f t="shared" si="68"/>
        <v>ウスノ</v>
      </c>
      <c r="Q394" t="str">
        <f t="shared" si="69"/>
        <v>ユミコ</v>
      </c>
      <c r="R394" t="str">
        <f t="shared" si="70"/>
        <v>20</v>
      </c>
      <c r="S394" t="str">
        <f t="shared" si="71"/>
        <v>2002</v>
      </c>
      <c r="T394" t="str">
        <f t="shared" si="72"/>
        <v>0322</v>
      </c>
      <c r="U394" t="str">
        <f t="shared" si="73"/>
        <v>2002/03/22</v>
      </c>
      <c r="V394" t="str">
        <f t="shared" si="74"/>
        <v>兵庫</v>
      </c>
      <c r="W394" t="str">
        <f t="shared" si="75"/>
        <v>00108121316</v>
      </c>
      <c r="X394" t="str">
        <f t="shared" si="76"/>
        <v>神戸学院大</v>
      </c>
    </row>
    <row r="395" spans="1:24" x14ac:dyDescent="0.55000000000000004">
      <c r="A395" s="7" t="s">
        <v>4098</v>
      </c>
      <c r="B395" s="7">
        <v>394</v>
      </c>
      <c r="C395" s="7" t="s">
        <v>10081</v>
      </c>
      <c r="D395" s="7" t="s">
        <v>10082</v>
      </c>
      <c r="E395" s="7" t="s">
        <v>3036</v>
      </c>
      <c r="F395" s="7" t="s">
        <v>244</v>
      </c>
      <c r="G395" s="7" t="s">
        <v>143</v>
      </c>
      <c r="H395" s="7" t="s">
        <v>10083</v>
      </c>
      <c r="I395" s="7" t="s">
        <v>10084</v>
      </c>
      <c r="J395" s="7" t="s">
        <v>1068</v>
      </c>
      <c r="N395" t="str">
        <f t="shared" si="66"/>
        <v>小髙</v>
      </c>
      <c r="O395" t="str">
        <f t="shared" si="67"/>
        <v>由津紀</v>
      </c>
      <c r="P395" t="str">
        <f t="shared" si="68"/>
        <v>コタカ</v>
      </c>
      <c r="Q395" t="str">
        <f t="shared" si="69"/>
        <v>ユヅキ</v>
      </c>
      <c r="R395">
        <f t="shared" si="70"/>
        <v>21</v>
      </c>
      <c r="S395" t="str">
        <f t="shared" si="71"/>
        <v>2001</v>
      </c>
      <c r="T395" t="str">
        <f t="shared" si="72"/>
        <v>1011</v>
      </c>
      <c r="U395" t="str">
        <f t="shared" si="73"/>
        <v>2001/10/11</v>
      </c>
      <c r="V395" t="str">
        <f t="shared" si="74"/>
        <v>兵庫</v>
      </c>
      <c r="W395" t="str">
        <f t="shared" si="75"/>
        <v>00153672226</v>
      </c>
      <c r="X395" t="str">
        <f t="shared" si="76"/>
        <v>神戸学院大</v>
      </c>
    </row>
    <row r="396" spans="1:24" x14ac:dyDescent="0.55000000000000004">
      <c r="A396" s="7" t="s">
        <v>4098</v>
      </c>
      <c r="B396" s="7">
        <v>395</v>
      </c>
      <c r="C396" s="7" t="s">
        <v>10085</v>
      </c>
      <c r="D396" s="7" t="s">
        <v>10086</v>
      </c>
      <c r="E396" s="7" t="s">
        <v>3758</v>
      </c>
      <c r="F396" s="7" t="s">
        <v>244</v>
      </c>
      <c r="G396" s="7" t="s">
        <v>97</v>
      </c>
      <c r="H396" s="7" t="s">
        <v>10087</v>
      </c>
      <c r="I396" s="7" t="s">
        <v>10088</v>
      </c>
      <c r="J396" s="7" t="s">
        <v>8622</v>
      </c>
      <c r="N396" t="str">
        <f t="shared" si="66"/>
        <v>須田</v>
      </c>
      <c r="O396" t="str">
        <f t="shared" si="67"/>
        <v>花音</v>
      </c>
      <c r="P396" t="str">
        <f t="shared" si="68"/>
        <v>スダ</v>
      </c>
      <c r="Q396" t="str">
        <f t="shared" si="69"/>
        <v>カノン</v>
      </c>
      <c r="R396">
        <f t="shared" si="70"/>
        <v>21</v>
      </c>
      <c r="S396" t="str">
        <f t="shared" si="71"/>
        <v>2001</v>
      </c>
      <c r="T396" t="str">
        <f t="shared" si="72"/>
        <v>0829</v>
      </c>
      <c r="U396" t="str">
        <f t="shared" si="73"/>
        <v>2001/08/29</v>
      </c>
      <c r="V396" t="str">
        <f t="shared" si="74"/>
        <v>岐阜</v>
      </c>
      <c r="W396" t="str">
        <f t="shared" si="75"/>
        <v>00143732828</v>
      </c>
      <c r="X396" t="str">
        <f t="shared" si="76"/>
        <v>神戸学院大</v>
      </c>
    </row>
    <row r="397" spans="1:24" x14ac:dyDescent="0.55000000000000004">
      <c r="A397" s="7" t="s">
        <v>4098</v>
      </c>
      <c r="B397" s="7">
        <v>396</v>
      </c>
      <c r="C397" s="7" t="s">
        <v>10089</v>
      </c>
      <c r="D397" s="7" t="s">
        <v>10090</v>
      </c>
      <c r="E397" s="7" t="s">
        <v>10091</v>
      </c>
      <c r="F397" s="7" t="s">
        <v>244</v>
      </c>
      <c r="G397" s="7" t="s">
        <v>143</v>
      </c>
      <c r="H397" s="7" t="s">
        <v>10092</v>
      </c>
      <c r="I397" s="7" t="s">
        <v>3615</v>
      </c>
      <c r="J397" s="7" t="s">
        <v>8671</v>
      </c>
      <c r="N397" t="str">
        <f t="shared" si="66"/>
        <v>堀</v>
      </c>
      <c r="O397" t="str">
        <f t="shared" si="67"/>
        <v>綾花</v>
      </c>
      <c r="P397" t="str">
        <f t="shared" si="68"/>
        <v>ホリ</v>
      </c>
      <c r="Q397" t="str">
        <f t="shared" si="69"/>
        <v>アヤカ</v>
      </c>
      <c r="R397">
        <f t="shared" si="70"/>
        <v>21</v>
      </c>
      <c r="S397" t="str">
        <f t="shared" si="71"/>
        <v>2001</v>
      </c>
      <c r="T397" t="str">
        <f t="shared" si="72"/>
        <v>0612</v>
      </c>
      <c r="U397" t="str">
        <f t="shared" si="73"/>
        <v>2001/06/12</v>
      </c>
      <c r="V397" t="str">
        <f t="shared" si="74"/>
        <v>兵庫</v>
      </c>
      <c r="W397" t="str">
        <f t="shared" si="75"/>
        <v>00143732929</v>
      </c>
      <c r="X397" t="str">
        <f t="shared" si="76"/>
        <v>神戸学院大</v>
      </c>
    </row>
    <row r="398" spans="1:24" x14ac:dyDescent="0.55000000000000004">
      <c r="A398" s="7" t="s">
        <v>4098</v>
      </c>
      <c r="B398" s="7">
        <v>397</v>
      </c>
      <c r="C398" s="7" t="s">
        <v>10093</v>
      </c>
      <c r="D398" s="7" t="s">
        <v>10094</v>
      </c>
      <c r="E398" s="7" t="s">
        <v>1719</v>
      </c>
      <c r="F398" s="7" t="s">
        <v>244</v>
      </c>
      <c r="G398" s="7" t="s">
        <v>127</v>
      </c>
      <c r="H398" s="7" t="s">
        <v>10095</v>
      </c>
      <c r="I398" s="7" t="s">
        <v>699</v>
      </c>
      <c r="J398" s="7" t="s">
        <v>10096</v>
      </c>
      <c r="N398" t="str">
        <f t="shared" si="66"/>
        <v>松本</v>
      </c>
      <c r="O398" t="str">
        <f t="shared" si="67"/>
        <v>妃奈乃</v>
      </c>
      <c r="P398" t="str">
        <f t="shared" si="68"/>
        <v>マツモト</v>
      </c>
      <c r="Q398" t="str">
        <f t="shared" si="69"/>
        <v>ヒナノ</v>
      </c>
      <c r="R398">
        <f t="shared" si="70"/>
        <v>21</v>
      </c>
      <c r="S398" t="str">
        <f t="shared" si="71"/>
        <v>2002</v>
      </c>
      <c r="T398" t="str">
        <f t="shared" si="72"/>
        <v>0125</v>
      </c>
      <c r="U398" t="str">
        <f t="shared" si="73"/>
        <v>2002/01/25</v>
      </c>
      <c r="V398" t="str">
        <f t="shared" si="74"/>
        <v>香川</v>
      </c>
      <c r="W398" t="str">
        <f t="shared" si="75"/>
        <v>00143732727</v>
      </c>
      <c r="X398" t="str">
        <f t="shared" si="76"/>
        <v>神戸学院大</v>
      </c>
    </row>
    <row r="399" spans="1:24" x14ac:dyDescent="0.55000000000000004">
      <c r="A399" s="7" t="s">
        <v>4098</v>
      </c>
      <c r="B399" s="7">
        <v>398</v>
      </c>
      <c r="C399" s="7" t="s">
        <v>10097</v>
      </c>
      <c r="D399" s="7" t="s">
        <v>10098</v>
      </c>
      <c r="E399" s="7" t="s">
        <v>8711</v>
      </c>
      <c r="F399" s="7" t="s">
        <v>244</v>
      </c>
      <c r="G399" s="7" t="s">
        <v>143</v>
      </c>
      <c r="H399" s="7" t="s">
        <v>10099</v>
      </c>
      <c r="I399" s="7" t="s">
        <v>133</v>
      </c>
      <c r="J399" s="7" t="s">
        <v>10100</v>
      </c>
      <c r="N399" t="str">
        <f t="shared" si="66"/>
        <v>山田</v>
      </c>
      <c r="O399" t="str">
        <f t="shared" si="67"/>
        <v>晏梨</v>
      </c>
      <c r="P399" t="str">
        <f t="shared" si="68"/>
        <v>ヤマダ</v>
      </c>
      <c r="Q399" t="str">
        <f t="shared" si="69"/>
        <v>アンリ</v>
      </c>
      <c r="R399">
        <f t="shared" si="70"/>
        <v>21</v>
      </c>
      <c r="S399" t="str">
        <f t="shared" si="71"/>
        <v>2001</v>
      </c>
      <c r="T399" t="str">
        <f t="shared" si="72"/>
        <v>0523</v>
      </c>
      <c r="U399" t="str">
        <f t="shared" si="73"/>
        <v>2001/05/23</v>
      </c>
      <c r="V399" t="str">
        <f t="shared" si="74"/>
        <v>兵庫</v>
      </c>
      <c r="W399" t="str">
        <f t="shared" si="75"/>
        <v>00143733223</v>
      </c>
      <c r="X399" t="str">
        <f t="shared" si="76"/>
        <v>神戸学院大</v>
      </c>
    </row>
    <row r="400" spans="1:24" x14ac:dyDescent="0.55000000000000004">
      <c r="A400" s="7" t="s">
        <v>4098</v>
      </c>
      <c r="B400" s="7">
        <v>399</v>
      </c>
      <c r="C400" s="7" t="s">
        <v>10101</v>
      </c>
      <c r="D400" s="7" t="s">
        <v>10102</v>
      </c>
      <c r="E400" s="7" t="s">
        <v>10103</v>
      </c>
      <c r="F400" s="7" t="s">
        <v>244</v>
      </c>
      <c r="G400" s="7" t="s">
        <v>143</v>
      </c>
      <c r="H400" s="7" t="s">
        <v>10104</v>
      </c>
      <c r="I400" s="7" t="s">
        <v>10105</v>
      </c>
      <c r="J400" s="7" t="s">
        <v>6698</v>
      </c>
      <c r="N400" t="str">
        <f t="shared" si="66"/>
        <v>湯元</v>
      </c>
      <c r="O400" t="str">
        <f t="shared" si="67"/>
        <v>七海</v>
      </c>
      <c r="P400" t="str">
        <f t="shared" si="68"/>
        <v>ユモト</v>
      </c>
      <c r="Q400" t="str">
        <f t="shared" si="69"/>
        <v>ナナミ</v>
      </c>
      <c r="R400">
        <f t="shared" si="70"/>
        <v>21</v>
      </c>
      <c r="S400" t="str">
        <f t="shared" si="71"/>
        <v>2001</v>
      </c>
      <c r="T400" t="str">
        <f t="shared" si="72"/>
        <v>0911</v>
      </c>
      <c r="U400" t="str">
        <f t="shared" si="73"/>
        <v>2001/09/11</v>
      </c>
      <c r="V400" t="str">
        <f t="shared" si="74"/>
        <v>兵庫</v>
      </c>
      <c r="W400" t="str">
        <f t="shared" si="75"/>
        <v>00143733021</v>
      </c>
      <c r="X400" t="str">
        <f t="shared" si="76"/>
        <v>神戸学院大</v>
      </c>
    </row>
    <row r="401" spans="1:24" x14ac:dyDescent="0.55000000000000004">
      <c r="A401" s="7" t="s">
        <v>4098</v>
      </c>
      <c r="B401" s="7">
        <v>400</v>
      </c>
      <c r="C401" s="7" t="s">
        <v>10106</v>
      </c>
      <c r="D401" s="7" t="s">
        <v>10107</v>
      </c>
      <c r="E401" s="7" t="s">
        <v>1452</v>
      </c>
      <c r="F401" s="7" t="s">
        <v>455</v>
      </c>
      <c r="G401" s="7" t="s">
        <v>143</v>
      </c>
      <c r="H401" s="7" t="s">
        <v>10108</v>
      </c>
      <c r="I401" s="7" t="s">
        <v>10109</v>
      </c>
      <c r="J401" s="7" t="s">
        <v>8877</v>
      </c>
      <c r="N401" t="str">
        <f t="shared" si="66"/>
        <v>神吉</v>
      </c>
      <c r="O401" t="str">
        <f t="shared" si="67"/>
        <v>優海</v>
      </c>
      <c r="P401" t="str">
        <f t="shared" si="68"/>
        <v>カンキ</v>
      </c>
      <c r="Q401" t="str">
        <f t="shared" si="69"/>
        <v>ユウミ</v>
      </c>
      <c r="R401">
        <f t="shared" si="70"/>
        <v>20</v>
      </c>
      <c r="S401" t="str">
        <f t="shared" si="71"/>
        <v>2002</v>
      </c>
      <c r="T401" t="str">
        <f t="shared" si="72"/>
        <v>0524</v>
      </c>
      <c r="U401" t="str">
        <f t="shared" si="73"/>
        <v>2002/05/24</v>
      </c>
      <c r="V401" t="str">
        <f t="shared" si="74"/>
        <v>兵庫</v>
      </c>
      <c r="W401" t="str">
        <f t="shared" si="75"/>
        <v>00095059432</v>
      </c>
      <c r="X401" t="str">
        <f t="shared" si="76"/>
        <v>神戸学院大</v>
      </c>
    </row>
    <row r="402" spans="1:24" x14ac:dyDescent="0.55000000000000004">
      <c r="A402" s="7" t="s">
        <v>4098</v>
      </c>
      <c r="B402" s="7">
        <v>401</v>
      </c>
      <c r="C402" s="7" t="s">
        <v>10110</v>
      </c>
      <c r="D402" s="7" t="s">
        <v>10111</v>
      </c>
      <c r="E402" s="7" t="s">
        <v>3221</v>
      </c>
      <c r="F402" s="7" t="s">
        <v>455</v>
      </c>
      <c r="G402" s="7" t="s">
        <v>143</v>
      </c>
      <c r="H402" s="7" t="s">
        <v>10112</v>
      </c>
      <c r="I402" s="7" t="s">
        <v>10113</v>
      </c>
      <c r="J402" s="7" t="s">
        <v>10114</v>
      </c>
      <c r="N402" t="str">
        <f t="shared" si="66"/>
        <v>大江</v>
      </c>
      <c r="O402" t="str">
        <f t="shared" si="67"/>
        <v>百華</v>
      </c>
      <c r="P402" t="str">
        <f t="shared" si="68"/>
        <v>オオエ</v>
      </c>
      <c r="Q402" t="str">
        <f t="shared" si="69"/>
        <v>モカ</v>
      </c>
      <c r="R402">
        <f t="shared" si="70"/>
        <v>20</v>
      </c>
      <c r="S402" t="str">
        <f t="shared" si="71"/>
        <v>2002</v>
      </c>
      <c r="T402" t="str">
        <f t="shared" si="72"/>
        <v>1005</v>
      </c>
      <c r="U402" t="str">
        <f t="shared" si="73"/>
        <v>2002/10/05</v>
      </c>
      <c r="V402" t="str">
        <f t="shared" si="74"/>
        <v>兵庫</v>
      </c>
      <c r="W402" t="str">
        <f t="shared" si="75"/>
        <v>00107556529</v>
      </c>
      <c r="X402" t="str">
        <f t="shared" si="76"/>
        <v>神戸学院大</v>
      </c>
    </row>
    <row r="403" spans="1:24" x14ac:dyDescent="0.55000000000000004">
      <c r="A403" s="7" t="s">
        <v>4098</v>
      </c>
      <c r="B403" s="7">
        <v>402</v>
      </c>
      <c r="C403" s="7" t="s">
        <v>10115</v>
      </c>
      <c r="D403" s="7" t="s">
        <v>10116</v>
      </c>
      <c r="E403" s="7" t="s">
        <v>4723</v>
      </c>
      <c r="F403" s="7" t="s">
        <v>455</v>
      </c>
      <c r="G403" s="7" t="s">
        <v>97</v>
      </c>
      <c r="H403" s="7" t="s">
        <v>10117</v>
      </c>
      <c r="I403" s="7" t="s">
        <v>2115</v>
      </c>
      <c r="J403" s="7" t="s">
        <v>10118</v>
      </c>
      <c r="N403" t="str">
        <f t="shared" si="66"/>
        <v>古川</v>
      </c>
      <c r="O403" t="str">
        <f t="shared" si="67"/>
        <v>天音</v>
      </c>
      <c r="P403" t="str">
        <f t="shared" si="68"/>
        <v>フルカワ</v>
      </c>
      <c r="Q403" t="str">
        <f t="shared" si="69"/>
        <v>アマネ</v>
      </c>
      <c r="R403">
        <f t="shared" si="70"/>
        <v>20</v>
      </c>
      <c r="S403" t="str">
        <f t="shared" si="71"/>
        <v>2002</v>
      </c>
      <c r="T403" t="str">
        <f t="shared" si="72"/>
        <v>1124</v>
      </c>
      <c r="U403" t="str">
        <f t="shared" si="73"/>
        <v>2002/11/24</v>
      </c>
      <c r="V403" t="str">
        <f t="shared" si="74"/>
        <v>岐阜</v>
      </c>
      <c r="W403" t="str">
        <f t="shared" si="75"/>
        <v>00088634433</v>
      </c>
      <c r="X403" t="str">
        <f t="shared" si="76"/>
        <v>神戸学院大</v>
      </c>
    </row>
    <row r="404" spans="1:24" x14ac:dyDescent="0.55000000000000004">
      <c r="A404" s="7" t="s">
        <v>4098</v>
      </c>
      <c r="B404" s="7">
        <v>403</v>
      </c>
      <c r="C404" s="7" t="s">
        <v>10119</v>
      </c>
      <c r="D404" s="7" t="s">
        <v>10120</v>
      </c>
      <c r="E404" s="7" t="s">
        <v>482</v>
      </c>
      <c r="F404" s="7" t="s">
        <v>455</v>
      </c>
      <c r="G404" s="7" t="s">
        <v>143</v>
      </c>
      <c r="H404" s="7" t="s">
        <v>10121</v>
      </c>
      <c r="I404" s="7" t="s">
        <v>699</v>
      </c>
      <c r="J404" s="7" t="s">
        <v>5027</v>
      </c>
      <c r="N404" t="str">
        <f t="shared" si="66"/>
        <v>松本</v>
      </c>
      <c r="O404" t="str">
        <f t="shared" si="67"/>
        <v>陽暖</v>
      </c>
      <c r="P404" t="str">
        <f t="shared" si="68"/>
        <v>マツモト</v>
      </c>
      <c r="Q404" t="str">
        <f t="shared" si="69"/>
        <v>ヒナタ</v>
      </c>
      <c r="R404" t="str">
        <f t="shared" si="70"/>
        <v>19</v>
      </c>
      <c r="S404" t="str">
        <f t="shared" si="71"/>
        <v>2003</v>
      </c>
      <c r="T404" t="str">
        <f t="shared" si="72"/>
        <v>0315</v>
      </c>
      <c r="U404" t="str">
        <f t="shared" si="73"/>
        <v>2003/03/15</v>
      </c>
      <c r="V404" t="str">
        <f t="shared" si="74"/>
        <v>兵庫</v>
      </c>
      <c r="W404" t="str">
        <f t="shared" si="75"/>
        <v>00090372324</v>
      </c>
      <c r="X404" t="str">
        <f t="shared" si="76"/>
        <v>神戸学院大</v>
      </c>
    </row>
    <row r="405" spans="1:24" x14ac:dyDescent="0.55000000000000004">
      <c r="A405" s="7" t="s">
        <v>4098</v>
      </c>
      <c r="B405" s="7">
        <v>404</v>
      </c>
      <c r="C405" s="7" t="s">
        <v>10122</v>
      </c>
      <c r="D405" s="7" t="s">
        <v>10123</v>
      </c>
      <c r="E405" s="7" t="s">
        <v>4117</v>
      </c>
      <c r="F405" s="7" t="s">
        <v>455</v>
      </c>
      <c r="G405" s="7" t="s">
        <v>143</v>
      </c>
      <c r="H405" s="7" t="s">
        <v>10124</v>
      </c>
      <c r="I405" s="7" t="s">
        <v>2557</v>
      </c>
      <c r="J405" s="7" t="s">
        <v>9481</v>
      </c>
      <c r="N405" t="str">
        <f t="shared" si="66"/>
        <v>三戸</v>
      </c>
      <c r="O405" t="str">
        <f t="shared" si="67"/>
        <v>真美</v>
      </c>
      <c r="P405" t="str">
        <f t="shared" si="68"/>
        <v>ミト</v>
      </c>
      <c r="Q405" t="str">
        <f t="shared" si="69"/>
        <v>マミ</v>
      </c>
      <c r="R405">
        <f t="shared" si="70"/>
        <v>20</v>
      </c>
      <c r="S405" t="str">
        <f t="shared" si="71"/>
        <v>2002</v>
      </c>
      <c r="T405" t="str">
        <f t="shared" si="72"/>
        <v>1208</v>
      </c>
      <c r="U405" t="str">
        <f t="shared" si="73"/>
        <v>2002/12/08</v>
      </c>
      <c r="V405" t="str">
        <f t="shared" si="74"/>
        <v>兵庫</v>
      </c>
      <c r="W405" t="str">
        <f t="shared" si="75"/>
        <v>00089375133</v>
      </c>
      <c r="X405" t="str">
        <f t="shared" si="76"/>
        <v>神戸学院大</v>
      </c>
    </row>
    <row r="406" spans="1:24" x14ac:dyDescent="0.55000000000000004">
      <c r="A406" s="7" t="s">
        <v>4098</v>
      </c>
      <c r="B406" s="7">
        <v>405</v>
      </c>
      <c r="C406" s="7" t="s">
        <v>10125</v>
      </c>
      <c r="D406" s="7" t="s">
        <v>10126</v>
      </c>
      <c r="E406" s="7" t="s">
        <v>10127</v>
      </c>
      <c r="F406" s="7" t="s">
        <v>550</v>
      </c>
      <c r="G406" s="7" t="s">
        <v>143</v>
      </c>
      <c r="H406" s="7" t="s">
        <v>551</v>
      </c>
      <c r="I406" s="7" t="s">
        <v>658</v>
      </c>
      <c r="J406" s="7" t="s">
        <v>8717</v>
      </c>
      <c r="N406" t="str">
        <f t="shared" si="66"/>
        <v>川野</v>
      </c>
      <c r="O406" t="str">
        <f t="shared" si="67"/>
        <v>真奈</v>
      </c>
      <c r="P406" t="str">
        <f t="shared" si="68"/>
        <v>カワノ</v>
      </c>
      <c r="Q406" t="str">
        <f t="shared" si="69"/>
        <v>マナ</v>
      </c>
      <c r="R406" t="str">
        <f t="shared" si="70"/>
        <v>18</v>
      </c>
      <c r="S406" t="str">
        <f t="shared" si="71"/>
        <v>2004</v>
      </c>
      <c r="T406" t="str">
        <f t="shared" si="72"/>
        <v>0306</v>
      </c>
      <c r="U406" t="str">
        <f t="shared" si="73"/>
        <v>2004/03/06</v>
      </c>
      <c r="V406" t="str">
        <f t="shared" si="74"/>
        <v>兵庫</v>
      </c>
      <c r="W406" t="str">
        <f t="shared" si="75"/>
        <v/>
      </c>
      <c r="X406" t="str">
        <f t="shared" si="76"/>
        <v>神戸学院大</v>
      </c>
    </row>
    <row r="407" spans="1:24" x14ac:dyDescent="0.55000000000000004">
      <c r="A407" s="7" t="s">
        <v>4098</v>
      </c>
      <c r="B407" s="7">
        <v>406</v>
      </c>
      <c r="C407" s="7" t="s">
        <v>10128</v>
      </c>
      <c r="D407" s="7" t="s">
        <v>10129</v>
      </c>
      <c r="E407" s="7" t="s">
        <v>6347</v>
      </c>
      <c r="F407" s="7" t="s">
        <v>550</v>
      </c>
      <c r="G407" s="7" t="s">
        <v>143</v>
      </c>
      <c r="H407" s="7" t="s">
        <v>551</v>
      </c>
      <c r="I407" s="7" t="s">
        <v>5498</v>
      </c>
      <c r="J407" s="7" t="s">
        <v>10130</v>
      </c>
      <c r="N407" t="str">
        <f t="shared" si="66"/>
        <v>北野</v>
      </c>
      <c r="O407" t="str">
        <f t="shared" si="67"/>
        <v>小槙</v>
      </c>
      <c r="P407" t="str">
        <f t="shared" si="68"/>
        <v>キタノ</v>
      </c>
      <c r="Q407" t="str">
        <f t="shared" si="69"/>
        <v>コマキ</v>
      </c>
      <c r="R407" t="str">
        <f t="shared" si="70"/>
        <v>18</v>
      </c>
      <c r="S407" t="str">
        <f t="shared" si="71"/>
        <v>2004</v>
      </c>
      <c r="T407" t="str">
        <f t="shared" si="72"/>
        <v>0221</v>
      </c>
      <c r="U407" t="str">
        <f t="shared" si="73"/>
        <v>2004/02/21</v>
      </c>
      <c r="V407" t="str">
        <f t="shared" si="74"/>
        <v>兵庫</v>
      </c>
      <c r="W407" t="str">
        <f t="shared" si="75"/>
        <v/>
      </c>
      <c r="X407" t="str">
        <f t="shared" si="76"/>
        <v>神戸学院大</v>
      </c>
    </row>
    <row r="408" spans="1:24" x14ac:dyDescent="0.55000000000000004">
      <c r="A408" s="7" t="s">
        <v>4098</v>
      </c>
      <c r="B408" s="7">
        <v>407</v>
      </c>
      <c r="C408" s="7" t="s">
        <v>10131</v>
      </c>
      <c r="D408" s="7" t="s">
        <v>10132</v>
      </c>
      <c r="E408" s="7" t="s">
        <v>8496</v>
      </c>
      <c r="F408" s="7" t="s">
        <v>550</v>
      </c>
      <c r="G408" s="7" t="s">
        <v>143</v>
      </c>
      <c r="H408" s="7" t="s">
        <v>551</v>
      </c>
      <c r="I408" s="7" t="s">
        <v>6588</v>
      </c>
      <c r="J408" s="7" t="s">
        <v>9502</v>
      </c>
      <c r="N408" t="str">
        <f t="shared" si="66"/>
        <v>桑田</v>
      </c>
      <c r="O408" t="str">
        <f t="shared" si="67"/>
        <v>渚</v>
      </c>
      <c r="P408" t="str">
        <f t="shared" si="68"/>
        <v>クワタ</v>
      </c>
      <c r="Q408" t="str">
        <f t="shared" si="69"/>
        <v>ナギサ</v>
      </c>
      <c r="R408">
        <f t="shared" si="70"/>
        <v>19</v>
      </c>
      <c r="S408" t="str">
        <f t="shared" si="71"/>
        <v>2003</v>
      </c>
      <c r="T408" t="str">
        <f t="shared" si="72"/>
        <v>1208</v>
      </c>
      <c r="U408" t="str">
        <f t="shared" si="73"/>
        <v>2003/12/08</v>
      </c>
      <c r="V408" t="str">
        <f t="shared" si="74"/>
        <v>兵庫</v>
      </c>
      <c r="W408" t="str">
        <f t="shared" si="75"/>
        <v/>
      </c>
      <c r="X408" t="str">
        <f t="shared" si="76"/>
        <v>神戸学院大</v>
      </c>
    </row>
    <row r="409" spans="1:24" x14ac:dyDescent="0.55000000000000004">
      <c r="A409" s="7" t="s">
        <v>4098</v>
      </c>
      <c r="B409" s="7">
        <v>408</v>
      </c>
      <c r="C409" s="7" t="s">
        <v>10133</v>
      </c>
      <c r="D409" s="7" t="s">
        <v>10134</v>
      </c>
      <c r="E409" s="7" t="s">
        <v>7040</v>
      </c>
      <c r="F409" s="7" t="s">
        <v>550</v>
      </c>
      <c r="G409" s="7" t="s">
        <v>143</v>
      </c>
      <c r="H409" s="7" t="s">
        <v>551</v>
      </c>
      <c r="I409" s="7" t="s">
        <v>903</v>
      </c>
      <c r="J409" s="7" t="s">
        <v>8609</v>
      </c>
      <c r="N409" t="str">
        <f t="shared" si="66"/>
        <v>佐藤</v>
      </c>
      <c r="O409" t="str">
        <f t="shared" si="67"/>
        <v>友香</v>
      </c>
      <c r="P409" t="str">
        <f t="shared" si="68"/>
        <v>サトウ</v>
      </c>
      <c r="Q409" t="str">
        <f t="shared" si="69"/>
        <v>トモカ</v>
      </c>
      <c r="R409">
        <f t="shared" si="70"/>
        <v>19</v>
      </c>
      <c r="S409" t="str">
        <f t="shared" si="71"/>
        <v>2003</v>
      </c>
      <c r="T409" t="str">
        <f t="shared" si="72"/>
        <v>0930</v>
      </c>
      <c r="U409" t="str">
        <f t="shared" si="73"/>
        <v>2003/09/30</v>
      </c>
      <c r="V409" t="str">
        <f t="shared" si="74"/>
        <v>兵庫</v>
      </c>
      <c r="W409" t="str">
        <f t="shared" si="75"/>
        <v/>
      </c>
      <c r="X409" t="str">
        <f t="shared" si="76"/>
        <v>神戸学院大</v>
      </c>
    </row>
    <row r="410" spans="1:24" x14ac:dyDescent="0.55000000000000004">
      <c r="A410" s="7" t="s">
        <v>4098</v>
      </c>
      <c r="B410" s="7">
        <v>409</v>
      </c>
      <c r="C410" s="7" t="s">
        <v>10135</v>
      </c>
      <c r="D410" s="7" t="s">
        <v>10136</v>
      </c>
      <c r="E410" s="7" t="s">
        <v>7768</v>
      </c>
      <c r="F410" s="7" t="s">
        <v>550</v>
      </c>
      <c r="G410" s="7" t="s">
        <v>143</v>
      </c>
      <c r="H410" s="7" t="s">
        <v>551</v>
      </c>
      <c r="I410" s="7" t="s">
        <v>10137</v>
      </c>
      <c r="J410" s="7" t="s">
        <v>9196</v>
      </c>
      <c r="N410" t="str">
        <f t="shared" si="66"/>
        <v>花田</v>
      </c>
      <c r="O410" t="str">
        <f t="shared" si="67"/>
        <v>麻衣</v>
      </c>
      <c r="P410" t="str">
        <f t="shared" si="68"/>
        <v>ハナダ</v>
      </c>
      <c r="Q410" t="str">
        <f t="shared" si="69"/>
        <v>マイ</v>
      </c>
      <c r="R410">
        <f t="shared" si="70"/>
        <v>19</v>
      </c>
      <c r="S410" t="str">
        <f t="shared" si="71"/>
        <v>2003</v>
      </c>
      <c r="T410" t="str">
        <f t="shared" si="72"/>
        <v>0924</v>
      </c>
      <c r="U410" t="str">
        <f t="shared" si="73"/>
        <v>2003/09/24</v>
      </c>
      <c r="V410" t="str">
        <f t="shared" si="74"/>
        <v>兵庫</v>
      </c>
      <c r="W410" t="str">
        <f t="shared" si="75"/>
        <v/>
      </c>
      <c r="X410" t="str">
        <f t="shared" si="76"/>
        <v>神戸学院大</v>
      </c>
    </row>
    <row r="411" spans="1:24" x14ac:dyDescent="0.55000000000000004">
      <c r="A411" s="7" t="s">
        <v>4098</v>
      </c>
      <c r="B411" s="7">
        <v>410</v>
      </c>
      <c r="C411" s="7" t="s">
        <v>10138</v>
      </c>
      <c r="D411" s="7" t="s">
        <v>10139</v>
      </c>
      <c r="E411" s="7" t="s">
        <v>611</v>
      </c>
      <c r="F411" s="7" t="s">
        <v>550</v>
      </c>
      <c r="G411" s="7" t="s">
        <v>143</v>
      </c>
      <c r="H411" s="7" t="s">
        <v>551</v>
      </c>
      <c r="I411" s="7" t="s">
        <v>10140</v>
      </c>
      <c r="J411" s="7" t="s">
        <v>8600</v>
      </c>
      <c r="N411" t="str">
        <f t="shared" si="66"/>
        <v>宮定</v>
      </c>
      <c r="O411" t="str">
        <f t="shared" si="67"/>
        <v>愛実</v>
      </c>
      <c r="P411" t="str">
        <f t="shared" si="68"/>
        <v>ミヤサダ</v>
      </c>
      <c r="Q411" t="str">
        <f t="shared" si="69"/>
        <v>アミ</v>
      </c>
      <c r="R411">
        <f t="shared" si="70"/>
        <v>19</v>
      </c>
      <c r="S411" t="str">
        <f t="shared" si="71"/>
        <v>2003</v>
      </c>
      <c r="T411" t="str">
        <f t="shared" si="72"/>
        <v>1031</v>
      </c>
      <c r="U411" t="str">
        <f t="shared" si="73"/>
        <v>2003/10/31</v>
      </c>
      <c r="V411" t="str">
        <f t="shared" si="74"/>
        <v>兵庫</v>
      </c>
      <c r="W411" t="str">
        <f t="shared" si="75"/>
        <v/>
      </c>
      <c r="X411" t="str">
        <f t="shared" si="76"/>
        <v>神戸学院大</v>
      </c>
    </row>
    <row r="412" spans="1:24" x14ac:dyDescent="0.55000000000000004">
      <c r="A412" s="7" t="s">
        <v>4098</v>
      </c>
      <c r="B412" s="7">
        <v>411</v>
      </c>
      <c r="C412" s="7" t="s">
        <v>10141</v>
      </c>
      <c r="D412" s="7" t="s">
        <v>10142</v>
      </c>
      <c r="E412" s="7" t="s">
        <v>10143</v>
      </c>
      <c r="F412" s="7" t="s">
        <v>550</v>
      </c>
      <c r="G412" s="7" t="s">
        <v>143</v>
      </c>
      <c r="H412" s="7" t="s">
        <v>551</v>
      </c>
      <c r="I412" s="7" t="s">
        <v>133</v>
      </c>
      <c r="J412" s="7" t="s">
        <v>10144</v>
      </c>
      <c r="N412" t="str">
        <f t="shared" si="66"/>
        <v>山田</v>
      </c>
      <c r="O412" t="str">
        <f t="shared" si="67"/>
        <v>永恋</v>
      </c>
      <c r="P412" t="str">
        <f t="shared" si="68"/>
        <v>ヤマダ</v>
      </c>
      <c r="Q412" t="str">
        <f t="shared" si="69"/>
        <v>エレン</v>
      </c>
      <c r="R412" t="str">
        <f t="shared" si="70"/>
        <v>18</v>
      </c>
      <c r="S412" t="str">
        <f t="shared" si="71"/>
        <v>2004</v>
      </c>
      <c r="T412" t="str">
        <f t="shared" si="72"/>
        <v>0320</v>
      </c>
      <c r="U412" t="str">
        <f t="shared" si="73"/>
        <v>2004/03/20</v>
      </c>
      <c r="V412" t="str">
        <f t="shared" si="74"/>
        <v>兵庫</v>
      </c>
      <c r="W412" t="str">
        <f t="shared" si="75"/>
        <v/>
      </c>
      <c r="X412" t="str">
        <f t="shared" si="76"/>
        <v>神戸学院大</v>
      </c>
    </row>
    <row r="413" spans="1:24" x14ac:dyDescent="0.55000000000000004">
      <c r="A413" s="7" t="s">
        <v>1134</v>
      </c>
      <c r="B413" s="7">
        <v>412</v>
      </c>
      <c r="C413" s="7" t="s">
        <v>10145</v>
      </c>
      <c r="D413" s="7" t="s">
        <v>10146</v>
      </c>
      <c r="E413" s="7" t="s">
        <v>8955</v>
      </c>
      <c r="F413" s="7" t="s">
        <v>96</v>
      </c>
      <c r="G413" s="7" t="s">
        <v>282</v>
      </c>
      <c r="H413" s="7" t="s">
        <v>10147</v>
      </c>
      <c r="I413" s="7" t="s">
        <v>10148</v>
      </c>
      <c r="J413" s="7" t="s">
        <v>9356</v>
      </c>
      <c r="N413" t="str">
        <f t="shared" si="66"/>
        <v>沖谷</v>
      </c>
      <c r="O413" t="str">
        <f t="shared" si="67"/>
        <v>友奈</v>
      </c>
      <c r="P413" t="str">
        <f t="shared" si="68"/>
        <v>オキタニ</v>
      </c>
      <c r="Q413" t="str">
        <f t="shared" si="69"/>
        <v>ユウナ</v>
      </c>
      <c r="R413">
        <f t="shared" si="70"/>
        <v>22</v>
      </c>
      <c r="S413" t="str">
        <f t="shared" si="71"/>
        <v>2000</v>
      </c>
      <c r="T413" t="str">
        <f t="shared" si="72"/>
        <v>1127</v>
      </c>
      <c r="U413" t="str">
        <f t="shared" si="73"/>
        <v>2000/11/27</v>
      </c>
      <c r="V413" t="str">
        <f t="shared" si="74"/>
        <v>山口</v>
      </c>
      <c r="W413" t="str">
        <f t="shared" si="75"/>
        <v>00143717225</v>
      </c>
      <c r="X413" t="str">
        <f t="shared" si="76"/>
        <v>関西大</v>
      </c>
    </row>
    <row r="414" spans="1:24" x14ac:dyDescent="0.55000000000000004">
      <c r="A414" s="7" t="s">
        <v>1134</v>
      </c>
      <c r="B414" s="7">
        <v>413</v>
      </c>
      <c r="C414" s="7" t="s">
        <v>10149</v>
      </c>
      <c r="D414" s="7" t="s">
        <v>10150</v>
      </c>
      <c r="E414" s="7" t="s">
        <v>10151</v>
      </c>
      <c r="F414" s="7" t="s">
        <v>96</v>
      </c>
      <c r="G414" s="7" t="s">
        <v>898</v>
      </c>
      <c r="H414" s="7" t="s">
        <v>10152</v>
      </c>
      <c r="I414" s="7" t="s">
        <v>10153</v>
      </c>
      <c r="J414" s="7" t="s">
        <v>10154</v>
      </c>
      <c r="N414" t="str">
        <f t="shared" si="66"/>
        <v>五味</v>
      </c>
      <c r="O414" t="str">
        <f t="shared" si="67"/>
        <v>尚子</v>
      </c>
      <c r="P414" t="str">
        <f t="shared" si="68"/>
        <v>ゴミ</v>
      </c>
      <c r="Q414" t="str">
        <f t="shared" si="69"/>
        <v>ナオコ</v>
      </c>
      <c r="R414">
        <f t="shared" si="70"/>
        <v>22</v>
      </c>
      <c r="S414" t="str">
        <f t="shared" si="71"/>
        <v>2000</v>
      </c>
      <c r="T414" t="str">
        <f t="shared" si="72"/>
        <v>1220</v>
      </c>
      <c r="U414" t="str">
        <f t="shared" si="73"/>
        <v>2000/12/20</v>
      </c>
      <c r="V414" t="str">
        <f t="shared" si="74"/>
        <v>愛媛</v>
      </c>
      <c r="W414" t="str">
        <f t="shared" si="75"/>
        <v>00143717326</v>
      </c>
      <c r="X414" t="str">
        <f t="shared" si="76"/>
        <v>関西大</v>
      </c>
    </row>
    <row r="415" spans="1:24" x14ac:dyDescent="0.55000000000000004">
      <c r="A415" s="7" t="s">
        <v>1134</v>
      </c>
      <c r="B415" s="7">
        <v>414</v>
      </c>
      <c r="C415" s="7" t="s">
        <v>10155</v>
      </c>
      <c r="D415" s="7" t="s">
        <v>10156</v>
      </c>
      <c r="E415" s="7" t="s">
        <v>10157</v>
      </c>
      <c r="F415" s="7" t="s">
        <v>96</v>
      </c>
      <c r="G415" s="7" t="s">
        <v>149</v>
      </c>
      <c r="H415" s="7" t="s">
        <v>10158</v>
      </c>
      <c r="I415" s="7" t="s">
        <v>10159</v>
      </c>
      <c r="J415" s="7" t="s">
        <v>9196</v>
      </c>
      <c r="N415" t="str">
        <f t="shared" si="66"/>
        <v>亀澤</v>
      </c>
      <c r="O415" t="str">
        <f t="shared" si="67"/>
        <v>舞</v>
      </c>
      <c r="P415" t="str">
        <f t="shared" si="68"/>
        <v>カメサワ</v>
      </c>
      <c r="Q415" t="str">
        <f t="shared" si="69"/>
        <v>マイ</v>
      </c>
      <c r="R415">
        <f t="shared" si="70"/>
        <v>22</v>
      </c>
      <c r="S415" t="str">
        <f t="shared" si="71"/>
        <v>2000</v>
      </c>
      <c r="T415" t="str">
        <f t="shared" si="72"/>
        <v>1013</v>
      </c>
      <c r="U415" t="str">
        <f t="shared" si="73"/>
        <v>2000/10/13</v>
      </c>
      <c r="V415" t="str">
        <f t="shared" si="74"/>
        <v>大阪</v>
      </c>
      <c r="W415" t="str">
        <f t="shared" si="75"/>
        <v>00143717427</v>
      </c>
      <c r="X415" t="str">
        <f t="shared" si="76"/>
        <v>関西大</v>
      </c>
    </row>
    <row r="416" spans="1:24" x14ac:dyDescent="0.55000000000000004">
      <c r="A416" s="7" t="s">
        <v>1134</v>
      </c>
      <c r="B416" s="7">
        <v>415</v>
      </c>
      <c r="C416" s="7" t="s">
        <v>10160</v>
      </c>
      <c r="D416" s="7" t="s">
        <v>10161</v>
      </c>
      <c r="E416" s="7" t="s">
        <v>10162</v>
      </c>
      <c r="F416" s="7" t="s">
        <v>96</v>
      </c>
      <c r="G416" s="7" t="s">
        <v>121</v>
      </c>
      <c r="H416" s="7" t="s">
        <v>10163</v>
      </c>
      <c r="I416" s="7" t="s">
        <v>626</v>
      </c>
      <c r="J416" s="7" t="s">
        <v>9592</v>
      </c>
      <c r="N416" t="str">
        <f t="shared" si="66"/>
        <v>木下</v>
      </c>
      <c r="O416" t="str">
        <f t="shared" si="67"/>
        <v>茜</v>
      </c>
      <c r="P416" t="str">
        <f t="shared" si="68"/>
        <v>キノシタ</v>
      </c>
      <c r="Q416" t="str">
        <f t="shared" si="69"/>
        <v>アカネ</v>
      </c>
      <c r="R416">
        <f t="shared" si="70"/>
        <v>22</v>
      </c>
      <c r="S416" t="str">
        <f t="shared" si="71"/>
        <v>2000</v>
      </c>
      <c r="T416" t="str">
        <f t="shared" si="72"/>
        <v>0915</v>
      </c>
      <c r="U416" t="str">
        <f t="shared" si="73"/>
        <v>2000/09/15</v>
      </c>
      <c r="V416" t="str">
        <f t="shared" si="74"/>
        <v>京都</v>
      </c>
      <c r="W416" t="str">
        <f t="shared" si="75"/>
        <v>00143717629</v>
      </c>
      <c r="X416" t="str">
        <f t="shared" si="76"/>
        <v>関西大</v>
      </c>
    </row>
    <row r="417" spans="1:24" x14ac:dyDescent="0.55000000000000004">
      <c r="A417" s="7" t="s">
        <v>1134</v>
      </c>
      <c r="B417" s="7">
        <v>416</v>
      </c>
      <c r="C417" s="7" t="s">
        <v>10164</v>
      </c>
      <c r="D417" s="7" t="s">
        <v>10165</v>
      </c>
      <c r="E417" s="7" t="s">
        <v>2213</v>
      </c>
      <c r="F417" s="7" t="s">
        <v>96</v>
      </c>
      <c r="G417" s="7" t="s">
        <v>121</v>
      </c>
      <c r="H417" s="7" t="s">
        <v>10166</v>
      </c>
      <c r="I417" s="7" t="s">
        <v>6435</v>
      </c>
      <c r="J417" s="7" t="s">
        <v>8717</v>
      </c>
      <c r="N417" t="str">
        <f t="shared" si="66"/>
        <v>八田</v>
      </c>
      <c r="O417" t="str">
        <f t="shared" si="67"/>
        <v>真奈</v>
      </c>
      <c r="P417" t="str">
        <f t="shared" si="68"/>
        <v>ハッタ</v>
      </c>
      <c r="Q417" t="str">
        <f t="shared" si="69"/>
        <v>マナ</v>
      </c>
      <c r="R417">
        <f t="shared" si="70"/>
        <v>22</v>
      </c>
      <c r="S417" t="str">
        <f t="shared" si="71"/>
        <v>2000</v>
      </c>
      <c r="T417" t="str">
        <f t="shared" si="72"/>
        <v>1121</v>
      </c>
      <c r="U417" t="str">
        <f t="shared" si="73"/>
        <v>2000/11/21</v>
      </c>
      <c r="V417" t="str">
        <f t="shared" si="74"/>
        <v>京都</v>
      </c>
      <c r="W417" t="str">
        <f t="shared" si="75"/>
        <v>00143717831</v>
      </c>
      <c r="X417" t="str">
        <f t="shared" si="76"/>
        <v>関西大</v>
      </c>
    </row>
    <row r="418" spans="1:24" x14ac:dyDescent="0.55000000000000004">
      <c r="A418" s="7" t="s">
        <v>1134</v>
      </c>
      <c r="B418" s="7">
        <v>417</v>
      </c>
      <c r="C418" s="7" t="s">
        <v>10167</v>
      </c>
      <c r="D418" s="7" t="s">
        <v>10168</v>
      </c>
      <c r="E418" s="7" t="s">
        <v>10169</v>
      </c>
      <c r="F418" s="7" t="s">
        <v>96</v>
      </c>
      <c r="G418" s="7" t="s">
        <v>149</v>
      </c>
      <c r="H418" s="7" t="s">
        <v>10170</v>
      </c>
      <c r="I418" s="7" t="s">
        <v>2396</v>
      </c>
      <c r="J418" s="7" t="s">
        <v>10171</v>
      </c>
      <c r="N418" t="str">
        <f t="shared" si="66"/>
        <v>永野</v>
      </c>
      <c r="O418" t="str">
        <f t="shared" si="67"/>
        <v>朝希</v>
      </c>
      <c r="P418" t="str">
        <f t="shared" si="68"/>
        <v>ナガノ</v>
      </c>
      <c r="Q418" t="str">
        <f t="shared" si="69"/>
        <v>アサキ</v>
      </c>
      <c r="R418">
        <f t="shared" si="70"/>
        <v>22</v>
      </c>
      <c r="S418" t="str">
        <f t="shared" si="71"/>
        <v>2000</v>
      </c>
      <c r="T418" t="str">
        <f t="shared" si="72"/>
        <v>1203</v>
      </c>
      <c r="U418" t="str">
        <f t="shared" si="73"/>
        <v>2000/12/03</v>
      </c>
      <c r="V418" t="str">
        <f t="shared" si="74"/>
        <v>大阪</v>
      </c>
      <c r="W418" t="str">
        <f t="shared" si="75"/>
        <v>00143718125</v>
      </c>
      <c r="X418" t="str">
        <f t="shared" si="76"/>
        <v>関西大</v>
      </c>
    </row>
    <row r="419" spans="1:24" x14ac:dyDescent="0.55000000000000004">
      <c r="A419" s="7" t="s">
        <v>1134</v>
      </c>
      <c r="B419" s="7">
        <v>418</v>
      </c>
      <c r="C419" s="7" t="s">
        <v>10172</v>
      </c>
      <c r="D419" s="7" t="s">
        <v>10173</v>
      </c>
      <c r="E419" s="7" t="s">
        <v>10174</v>
      </c>
      <c r="F419" s="7" t="s">
        <v>96</v>
      </c>
      <c r="G419" s="7" t="s">
        <v>149</v>
      </c>
      <c r="H419" s="7" t="s">
        <v>10175</v>
      </c>
      <c r="I419" s="7" t="s">
        <v>229</v>
      </c>
      <c r="J419" s="7" t="s">
        <v>8647</v>
      </c>
      <c r="N419" t="str">
        <f t="shared" si="66"/>
        <v>安藤</v>
      </c>
      <c r="O419" t="str">
        <f t="shared" si="67"/>
        <v>来望</v>
      </c>
      <c r="P419" t="str">
        <f t="shared" si="68"/>
        <v>アンドウ</v>
      </c>
      <c r="Q419" t="str">
        <f t="shared" si="69"/>
        <v>クルミ</v>
      </c>
      <c r="R419" t="str">
        <f t="shared" si="70"/>
        <v>21</v>
      </c>
      <c r="S419" t="str">
        <f t="shared" si="71"/>
        <v>2001</v>
      </c>
      <c r="T419" t="str">
        <f t="shared" si="72"/>
        <v>0306</v>
      </c>
      <c r="U419" t="str">
        <f t="shared" si="73"/>
        <v>2001/03/06</v>
      </c>
      <c r="V419" t="str">
        <f t="shared" si="74"/>
        <v>大阪</v>
      </c>
      <c r="W419" t="str">
        <f t="shared" si="75"/>
        <v>00143718226</v>
      </c>
      <c r="X419" t="str">
        <f t="shared" si="76"/>
        <v>関西大</v>
      </c>
    </row>
    <row r="420" spans="1:24" x14ac:dyDescent="0.55000000000000004">
      <c r="A420" s="7" t="s">
        <v>1134</v>
      </c>
      <c r="B420" s="7">
        <v>419</v>
      </c>
      <c r="C420" s="7" t="s">
        <v>10176</v>
      </c>
      <c r="D420" s="7" t="s">
        <v>10177</v>
      </c>
      <c r="E420" s="7" t="s">
        <v>7642</v>
      </c>
      <c r="F420" s="7" t="s">
        <v>96</v>
      </c>
      <c r="G420" s="7" t="s">
        <v>149</v>
      </c>
      <c r="H420" s="7" t="s">
        <v>10178</v>
      </c>
      <c r="I420" s="7" t="s">
        <v>10179</v>
      </c>
      <c r="J420" s="7" t="s">
        <v>9179</v>
      </c>
      <c r="N420" t="str">
        <f t="shared" si="66"/>
        <v>江草</v>
      </c>
      <c r="O420" t="str">
        <f t="shared" si="67"/>
        <v>帆乃佳</v>
      </c>
      <c r="P420" t="str">
        <f t="shared" si="68"/>
        <v>エグサ</v>
      </c>
      <c r="Q420" t="str">
        <f t="shared" si="69"/>
        <v>ホノカ</v>
      </c>
      <c r="R420">
        <f t="shared" si="70"/>
        <v>22</v>
      </c>
      <c r="S420" t="str">
        <f t="shared" si="71"/>
        <v>2000</v>
      </c>
      <c r="T420" t="str">
        <f t="shared" si="72"/>
        <v>0608</v>
      </c>
      <c r="U420" t="str">
        <f t="shared" si="73"/>
        <v>2000/06/08</v>
      </c>
      <c r="V420" t="str">
        <f t="shared" si="74"/>
        <v>大阪</v>
      </c>
      <c r="W420" t="str">
        <f t="shared" si="75"/>
        <v>00143718327</v>
      </c>
      <c r="X420" t="str">
        <f t="shared" si="76"/>
        <v>関西大</v>
      </c>
    </row>
    <row r="421" spans="1:24" x14ac:dyDescent="0.55000000000000004">
      <c r="A421" s="7" t="s">
        <v>1134</v>
      </c>
      <c r="B421" s="7">
        <v>420</v>
      </c>
      <c r="C421" s="7" t="s">
        <v>10180</v>
      </c>
      <c r="D421" s="7" t="s">
        <v>10181</v>
      </c>
      <c r="E421" s="7" t="s">
        <v>10182</v>
      </c>
      <c r="F421" s="7" t="s">
        <v>96</v>
      </c>
      <c r="G421" s="7" t="s">
        <v>149</v>
      </c>
      <c r="H421" s="7" t="s">
        <v>10183</v>
      </c>
      <c r="I421" s="7" t="s">
        <v>1346</v>
      </c>
      <c r="J421" s="7" t="s">
        <v>9179</v>
      </c>
      <c r="N421" t="str">
        <f t="shared" si="66"/>
        <v>東野</v>
      </c>
      <c r="O421" t="str">
        <f t="shared" si="67"/>
        <v>帆花</v>
      </c>
      <c r="P421" t="str">
        <f t="shared" si="68"/>
        <v>ヒガシノ</v>
      </c>
      <c r="Q421" t="str">
        <f t="shared" si="69"/>
        <v>ホノカ</v>
      </c>
      <c r="R421">
        <f t="shared" si="70"/>
        <v>22</v>
      </c>
      <c r="S421" t="str">
        <f t="shared" si="71"/>
        <v>2000</v>
      </c>
      <c r="T421" t="str">
        <f t="shared" si="72"/>
        <v>1216</v>
      </c>
      <c r="U421" t="str">
        <f t="shared" si="73"/>
        <v>2000/12/16</v>
      </c>
      <c r="V421" t="str">
        <f t="shared" si="74"/>
        <v>大阪</v>
      </c>
      <c r="W421" t="str">
        <f t="shared" si="75"/>
        <v>00143718428</v>
      </c>
      <c r="X421" t="str">
        <f t="shared" si="76"/>
        <v>関西大</v>
      </c>
    </row>
    <row r="422" spans="1:24" x14ac:dyDescent="0.55000000000000004">
      <c r="A422" s="7" t="s">
        <v>1134</v>
      </c>
      <c r="B422" s="7">
        <v>421</v>
      </c>
      <c r="C422" s="7" t="s">
        <v>10184</v>
      </c>
      <c r="D422" s="7" t="s">
        <v>10185</v>
      </c>
      <c r="E422" s="7" t="s">
        <v>792</v>
      </c>
      <c r="F422" s="7" t="s">
        <v>244</v>
      </c>
      <c r="G422" s="7" t="s">
        <v>992</v>
      </c>
      <c r="H422" s="7" t="s">
        <v>10186</v>
      </c>
      <c r="I422" s="7" t="s">
        <v>3007</v>
      </c>
      <c r="J422" s="7" t="s">
        <v>622</v>
      </c>
      <c r="N422" t="str">
        <f t="shared" si="66"/>
        <v>大原</v>
      </c>
      <c r="O422" t="str">
        <f t="shared" si="67"/>
        <v>美月</v>
      </c>
      <c r="P422" t="str">
        <f t="shared" si="68"/>
        <v>オオハラ</v>
      </c>
      <c r="Q422" t="str">
        <f t="shared" si="69"/>
        <v>ミヅキ</v>
      </c>
      <c r="R422">
        <f t="shared" si="70"/>
        <v>21</v>
      </c>
      <c r="S422" t="str">
        <f t="shared" si="71"/>
        <v>2001</v>
      </c>
      <c r="T422" t="str">
        <f t="shared" si="72"/>
        <v>0824</v>
      </c>
      <c r="U422" t="str">
        <f t="shared" si="73"/>
        <v>2001/08/24</v>
      </c>
      <c r="V422" t="str">
        <f t="shared" si="74"/>
        <v>長崎</v>
      </c>
      <c r="W422" t="str">
        <f t="shared" si="75"/>
        <v>00143718529</v>
      </c>
      <c r="X422" t="str">
        <f t="shared" si="76"/>
        <v>関西大</v>
      </c>
    </row>
    <row r="423" spans="1:24" x14ac:dyDescent="0.55000000000000004">
      <c r="A423" s="7" t="s">
        <v>1134</v>
      </c>
      <c r="B423" s="7">
        <v>422</v>
      </c>
      <c r="C423" s="7" t="s">
        <v>10187</v>
      </c>
      <c r="D423" s="7" t="s">
        <v>10188</v>
      </c>
      <c r="E423" s="7" t="s">
        <v>1350</v>
      </c>
      <c r="F423" s="7" t="s">
        <v>244</v>
      </c>
      <c r="G423" s="7" t="s">
        <v>127</v>
      </c>
      <c r="H423" s="7" t="s">
        <v>10189</v>
      </c>
      <c r="I423" s="7" t="s">
        <v>3737</v>
      </c>
      <c r="J423" s="7" t="s">
        <v>9489</v>
      </c>
      <c r="N423" t="str">
        <f t="shared" si="66"/>
        <v>磯野</v>
      </c>
      <c r="O423" t="str">
        <f t="shared" si="67"/>
        <v>美空</v>
      </c>
      <c r="P423" t="str">
        <f t="shared" si="68"/>
        <v>イソノ</v>
      </c>
      <c r="Q423" t="str">
        <f t="shared" si="69"/>
        <v>ミク</v>
      </c>
      <c r="R423">
        <f t="shared" si="70"/>
        <v>21</v>
      </c>
      <c r="S423" t="str">
        <f t="shared" si="71"/>
        <v>2001</v>
      </c>
      <c r="T423" t="str">
        <f t="shared" si="72"/>
        <v>1127</v>
      </c>
      <c r="U423" t="str">
        <f t="shared" si="73"/>
        <v>2001/11/27</v>
      </c>
      <c r="V423" t="str">
        <f t="shared" si="74"/>
        <v>香川</v>
      </c>
      <c r="W423" t="str">
        <f t="shared" si="75"/>
        <v>00143718630</v>
      </c>
      <c r="X423" t="str">
        <f t="shared" si="76"/>
        <v>関西大</v>
      </c>
    </row>
    <row r="424" spans="1:24" x14ac:dyDescent="0.55000000000000004">
      <c r="A424" s="7" t="s">
        <v>1134</v>
      </c>
      <c r="B424" s="7">
        <v>423</v>
      </c>
      <c r="C424" s="7" t="s">
        <v>10190</v>
      </c>
      <c r="D424" s="7" t="s">
        <v>10191</v>
      </c>
      <c r="E424" s="7" t="s">
        <v>9479</v>
      </c>
      <c r="F424" s="7" t="s">
        <v>244</v>
      </c>
      <c r="G424" s="7" t="s">
        <v>190</v>
      </c>
      <c r="H424" s="7" t="s">
        <v>10192</v>
      </c>
      <c r="I424" s="7" t="s">
        <v>3159</v>
      </c>
      <c r="J424" s="7" t="s">
        <v>7665</v>
      </c>
      <c r="N424" t="str">
        <f t="shared" si="66"/>
        <v>小杉</v>
      </c>
      <c r="O424" t="str">
        <f t="shared" si="67"/>
        <v>真生</v>
      </c>
      <c r="P424" t="str">
        <f t="shared" si="68"/>
        <v>コスギ</v>
      </c>
      <c r="Q424" t="str">
        <f t="shared" si="69"/>
        <v>マオ</v>
      </c>
      <c r="R424" t="str">
        <f t="shared" si="70"/>
        <v>20</v>
      </c>
      <c r="S424" t="str">
        <f t="shared" si="71"/>
        <v>2002</v>
      </c>
      <c r="T424" t="str">
        <f t="shared" si="72"/>
        <v>0319</v>
      </c>
      <c r="U424" t="str">
        <f t="shared" si="73"/>
        <v>2002/03/19</v>
      </c>
      <c r="V424" t="str">
        <f t="shared" si="74"/>
        <v>千葉</v>
      </c>
      <c r="W424" t="str">
        <f t="shared" si="75"/>
        <v>00143718731</v>
      </c>
      <c r="X424" t="str">
        <f t="shared" si="76"/>
        <v>関西大</v>
      </c>
    </row>
    <row r="425" spans="1:24" x14ac:dyDescent="0.55000000000000004">
      <c r="A425" s="7" t="s">
        <v>1134</v>
      </c>
      <c r="B425" s="7">
        <v>424</v>
      </c>
      <c r="C425" s="7" t="s">
        <v>10193</v>
      </c>
      <c r="D425" s="7" t="s">
        <v>10194</v>
      </c>
      <c r="E425" s="7" t="s">
        <v>2031</v>
      </c>
      <c r="F425" s="7" t="s">
        <v>244</v>
      </c>
      <c r="G425" s="7" t="s">
        <v>898</v>
      </c>
      <c r="H425" s="7" t="s">
        <v>10195</v>
      </c>
      <c r="I425" s="7" t="s">
        <v>4127</v>
      </c>
      <c r="J425" s="7" t="s">
        <v>10196</v>
      </c>
      <c r="N425" t="str">
        <f t="shared" si="66"/>
        <v>近藤</v>
      </c>
      <c r="O425" t="str">
        <f t="shared" si="67"/>
        <v>来那</v>
      </c>
      <c r="P425" t="str">
        <f t="shared" si="68"/>
        <v>コンドウ</v>
      </c>
      <c r="Q425" t="str">
        <f t="shared" si="69"/>
        <v>ラナ</v>
      </c>
      <c r="R425">
        <f t="shared" si="70"/>
        <v>21</v>
      </c>
      <c r="S425" t="str">
        <f t="shared" si="71"/>
        <v>2001</v>
      </c>
      <c r="T425" t="str">
        <f t="shared" si="72"/>
        <v>0425</v>
      </c>
      <c r="U425" t="str">
        <f t="shared" si="73"/>
        <v>2001/04/25</v>
      </c>
      <c r="V425" t="str">
        <f t="shared" si="74"/>
        <v>愛媛</v>
      </c>
      <c r="W425" t="str">
        <f t="shared" si="75"/>
        <v>00143718832</v>
      </c>
      <c r="X425" t="str">
        <f t="shared" si="76"/>
        <v>関西大</v>
      </c>
    </row>
    <row r="426" spans="1:24" x14ac:dyDescent="0.55000000000000004">
      <c r="A426" s="7" t="s">
        <v>1134</v>
      </c>
      <c r="B426" s="7">
        <v>425</v>
      </c>
      <c r="C426" s="7" t="s">
        <v>10197</v>
      </c>
      <c r="D426" s="7" t="s">
        <v>10198</v>
      </c>
      <c r="E426" s="7" t="s">
        <v>3477</v>
      </c>
      <c r="F426" s="7" t="s">
        <v>244</v>
      </c>
      <c r="G426" s="7" t="s">
        <v>149</v>
      </c>
      <c r="H426" s="7" t="s">
        <v>10199</v>
      </c>
      <c r="I426" s="7" t="s">
        <v>3296</v>
      </c>
      <c r="J426" s="7" t="s">
        <v>9368</v>
      </c>
      <c r="N426" t="str">
        <f t="shared" si="66"/>
        <v>佐野</v>
      </c>
      <c r="O426" t="str">
        <f t="shared" si="67"/>
        <v>杏花</v>
      </c>
      <c r="P426" t="str">
        <f t="shared" si="68"/>
        <v>サノ</v>
      </c>
      <c r="Q426" t="str">
        <f t="shared" si="69"/>
        <v>キョウカ</v>
      </c>
      <c r="R426">
        <f t="shared" si="70"/>
        <v>21</v>
      </c>
      <c r="S426" t="str">
        <f t="shared" si="71"/>
        <v>2001</v>
      </c>
      <c r="T426" t="str">
        <f t="shared" si="72"/>
        <v>1203</v>
      </c>
      <c r="U426" t="str">
        <f t="shared" si="73"/>
        <v>2001/12/03</v>
      </c>
      <c r="V426" t="str">
        <f t="shared" si="74"/>
        <v>大阪</v>
      </c>
      <c r="W426" t="str">
        <f t="shared" si="75"/>
        <v>00143718933</v>
      </c>
      <c r="X426" t="str">
        <f t="shared" si="76"/>
        <v>関西大</v>
      </c>
    </row>
    <row r="427" spans="1:24" x14ac:dyDescent="0.55000000000000004">
      <c r="A427" s="7" t="s">
        <v>1134</v>
      </c>
      <c r="B427" s="7">
        <v>426</v>
      </c>
      <c r="C427" s="7" t="s">
        <v>10200</v>
      </c>
      <c r="D427" s="7" t="s">
        <v>10201</v>
      </c>
      <c r="E427" s="7" t="s">
        <v>5300</v>
      </c>
      <c r="F427" s="7" t="s">
        <v>244</v>
      </c>
      <c r="G427" s="7" t="s">
        <v>143</v>
      </c>
      <c r="H427" s="7" t="s">
        <v>10202</v>
      </c>
      <c r="I427" s="7" t="s">
        <v>1849</v>
      </c>
      <c r="J427" s="7" t="s">
        <v>9356</v>
      </c>
      <c r="N427" t="str">
        <f t="shared" si="66"/>
        <v>三木</v>
      </c>
      <c r="O427" t="str">
        <f t="shared" si="67"/>
        <v>友菜</v>
      </c>
      <c r="P427" t="str">
        <f t="shared" si="68"/>
        <v>ミキ</v>
      </c>
      <c r="Q427" t="str">
        <f t="shared" si="69"/>
        <v>ユウナ</v>
      </c>
      <c r="R427">
        <f t="shared" si="70"/>
        <v>21</v>
      </c>
      <c r="S427" t="str">
        <f t="shared" si="71"/>
        <v>2001</v>
      </c>
      <c r="T427" t="str">
        <f t="shared" si="72"/>
        <v>0423</v>
      </c>
      <c r="U427" t="str">
        <f t="shared" si="73"/>
        <v>2001/04/23</v>
      </c>
      <c r="V427" t="str">
        <f t="shared" si="74"/>
        <v>兵庫</v>
      </c>
      <c r="W427" t="str">
        <f t="shared" si="75"/>
        <v>00143719025</v>
      </c>
      <c r="X427" t="str">
        <f t="shared" si="76"/>
        <v>関西大</v>
      </c>
    </row>
    <row r="428" spans="1:24" x14ac:dyDescent="0.55000000000000004">
      <c r="A428" s="7" t="s">
        <v>1134</v>
      </c>
      <c r="B428" s="7">
        <v>427</v>
      </c>
      <c r="C428" s="7" t="s">
        <v>10203</v>
      </c>
      <c r="D428" s="7" t="s">
        <v>10204</v>
      </c>
      <c r="E428" s="7" t="s">
        <v>3477</v>
      </c>
      <c r="F428" s="7" t="s">
        <v>244</v>
      </c>
      <c r="G428" s="7" t="s">
        <v>149</v>
      </c>
      <c r="H428" s="7" t="s">
        <v>10205</v>
      </c>
      <c r="I428" s="7" t="s">
        <v>10206</v>
      </c>
      <c r="J428" s="7" t="s">
        <v>9142</v>
      </c>
      <c r="N428" t="str">
        <f t="shared" si="66"/>
        <v>飯島</v>
      </c>
      <c r="O428" t="str">
        <f t="shared" si="67"/>
        <v>果琳</v>
      </c>
      <c r="P428" t="str">
        <f t="shared" si="68"/>
        <v>イイジマ</v>
      </c>
      <c r="Q428" t="str">
        <f t="shared" si="69"/>
        <v>カリン</v>
      </c>
      <c r="R428">
        <f t="shared" si="70"/>
        <v>21</v>
      </c>
      <c r="S428" t="str">
        <f t="shared" si="71"/>
        <v>2001</v>
      </c>
      <c r="T428" t="str">
        <f t="shared" si="72"/>
        <v>1203</v>
      </c>
      <c r="U428" t="str">
        <f t="shared" si="73"/>
        <v>2001/12/03</v>
      </c>
      <c r="V428" t="str">
        <f t="shared" si="74"/>
        <v>大阪</v>
      </c>
      <c r="W428" t="str">
        <f t="shared" si="75"/>
        <v>00143719126</v>
      </c>
      <c r="X428" t="str">
        <f t="shared" si="76"/>
        <v>関西大</v>
      </c>
    </row>
    <row r="429" spans="1:24" x14ac:dyDescent="0.55000000000000004">
      <c r="A429" s="7" t="s">
        <v>1134</v>
      </c>
      <c r="B429" s="7">
        <v>428</v>
      </c>
      <c r="C429" s="7" t="s">
        <v>10207</v>
      </c>
      <c r="D429" s="7" t="s">
        <v>10208</v>
      </c>
      <c r="E429" s="7" t="s">
        <v>391</v>
      </c>
      <c r="F429" s="7" t="s">
        <v>244</v>
      </c>
      <c r="G429" s="7" t="s">
        <v>109</v>
      </c>
      <c r="H429" s="7" t="s">
        <v>10209</v>
      </c>
      <c r="I429" s="7" t="s">
        <v>10210</v>
      </c>
      <c r="J429" s="7" t="s">
        <v>6074</v>
      </c>
      <c r="N429" t="str">
        <f t="shared" si="66"/>
        <v>上島</v>
      </c>
      <c r="O429" t="str">
        <f t="shared" si="67"/>
        <v>優里</v>
      </c>
      <c r="P429" t="str">
        <f t="shared" si="68"/>
        <v>ウエシマ</v>
      </c>
      <c r="Q429" t="str">
        <f t="shared" si="69"/>
        <v>ユリ</v>
      </c>
      <c r="R429" t="str">
        <f t="shared" si="70"/>
        <v>20</v>
      </c>
      <c r="S429" t="str">
        <f t="shared" si="71"/>
        <v>2002</v>
      </c>
      <c r="T429" t="str">
        <f t="shared" si="72"/>
        <v>0227</v>
      </c>
      <c r="U429" t="str">
        <f t="shared" si="73"/>
        <v>2002/02/27</v>
      </c>
      <c r="V429" t="str">
        <f t="shared" si="74"/>
        <v>奈良</v>
      </c>
      <c r="W429" t="str">
        <f t="shared" si="75"/>
        <v>00144774330</v>
      </c>
      <c r="X429" t="str">
        <f t="shared" si="76"/>
        <v>関西大</v>
      </c>
    </row>
    <row r="430" spans="1:24" x14ac:dyDescent="0.55000000000000004">
      <c r="A430" s="7" t="s">
        <v>1134</v>
      </c>
      <c r="B430" s="7">
        <v>429</v>
      </c>
      <c r="C430" s="7" t="s">
        <v>10211</v>
      </c>
      <c r="D430" s="7" t="s">
        <v>10212</v>
      </c>
      <c r="E430" s="7" t="s">
        <v>2373</v>
      </c>
      <c r="F430" s="7" t="s">
        <v>244</v>
      </c>
      <c r="G430" s="7" t="s">
        <v>149</v>
      </c>
      <c r="H430" s="7" t="s">
        <v>10213</v>
      </c>
      <c r="I430" s="7" t="s">
        <v>10214</v>
      </c>
      <c r="J430" s="7" t="s">
        <v>10215</v>
      </c>
      <c r="N430" t="str">
        <f t="shared" si="66"/>
        <v>東谷</v>
      </c>
      <c r="O430" t="str">
        <f t="shared" si="67"/>
        <v>美都</v>
      </c>
      <c r="P430" t="str">
        <f t="shared" si="68"/>
        <v>ヒガシタニ</v>
      </c>
      <c r="Q430" t="str">
        <f t="shared" si="69"/>
        <v>ミト</v>
      </c>
      <c r="R430">
        <f t="shared" si="70"/>
        <v>21</v>
      </c>
      <c r="S430" t="str">
        <f t="shared" si="71"/>
        <v>2001</v>
      </c>
      <c r="T430" t="str">
        <f t="shared" si="72"/>
        <v>0918</v>
      </c>
      <c r="U430" t="str">
        <f t="shared" si="73"/>
        <v>2001/09/18</v>
      </c>
      <c r="V430" t="str">
        <f t="shared" si="74"/>
        <v>大阪</v>
      </c>
      <c r="W430" t="str">
        <f t="shared" si="75"/>
        <v>00077274431</v>
      </c>
      <c r="X430" t="str">
        <f t="shared" si="76"/>
        <v>関西大</v>
      </c>
    </row>
    <row r="431" spans="1:24" x14ac:dyDescent="0.55000000000000004">
      <c r="A431" s="7" t="s">
        <v>1134</v>
      </c>
      <c r="B431" s="7">
        <v>430</v>
      </c>
      <c r="C431" s="7" t="s">
        <v>10216</v>
      </c>
      <c r="D431" s="7" t="s">
        <v>10217</v>
      </c>
      <c r="E431" s="7" t="s">
        <v>9564</v>
      </c>
      <c r="F431" s="7" t="s">
        <v>244</v>
      </c>
      <c r="G431" s="7" t="s">
        <v>149</v>
      </c>
      <c r="H431" s="7" t="s">
        <v>10218</v>
      </c>
      <c r="I431" s="7" t="s">
        <v>10219</v>
      </c>
      <c r="J431" s="7" t="s">
        <v>8794</v>
      </c>
      <c r="N431" t="str">
        <f t="shared" si="66"/>
        <v>立川</v>
      </c>
      <c r="O431" t="str">
        <f t="shared" si="67"/>
        <v>加乃</v>
      </c>
      <c r="P431" t="str">
        <f t="shared" si="68"/>
        <v>タチカワ</v>
      </c>
      <c r="Q431" t="str">
        <f t="shared" si="69"/>
        <v>カノ</v>
      </c>
      <c r="R431">
        <f t="shared" si="70"/>
        <v>21</v>
      </c>
      <c r="S431" t="str">
        <f t="shared" si="71"/>
        <v>2001</v>
      </c>
      <c r="T431" t="str">
        <f t="shared" si="72"/>
        <v>0906</v>
      </c>
      <c r="U431" t="str">
        <f t="shared" si="73"/>
        <v>2001/09/06</v>
      </c>
      <c r="V431" t="str">
        <f t="shared" si="74"/>
        <v>大阪</v>
      </c>
      <c r="W431" t="str">
        <f t="shared" si="75"/>
        <v>00110348421</v>
      </c>
      <c r="X431" t="str">
        <f t="shared" si="76"/>
        <v>関西大</v>
      </c>
    </row>
    <row r="432" spans="1:24" x14ac:dyDescent="0.55000000000000004">
      <c r="A432" s="7" t="s">
        <v>1134</v>
      </c>
      <c r="B432" s="7">
        <v>431</v>
      </c>
      <c r="C432" s="7" t="s">
        <v>10220</v>
      </c>
      <c r="D432" s="7" t="s">
        <v>10221</v>
      </c>
      <c r="E432" s="7" t="s">
        <v>2395</v>
      </c>
      <c r="F432" s="7" t="s">
        <v>244</v>
      </c>
      <c r="G432" s="7" t="s">
        <v>143</v>
      </c>
      <c r="H432" s="7" t="s">
        <v>10222</v>
      </c>
      <c r="I432" s="7" t="s">
        <v>10223</v>
      </c>
      <c r="J432" s="7" t="s">
        <v>10224</v>
      </c>
      <c r="N432" t="str">
        <f t="shared" si="66"/>
        <v>粟津</v>
      </c>
      <c r="O432" t="str">
        <f t="shared" si="67"/>
        <v>志帆</v>
      </c>
      <c r="P432" t="str">
        <f t="shared" si="68"/>
        <v>アワヅ</v>
      </c>
      <c r="Q432" t="str">
        <f t="shared" si="69"/>
        <v>シホ</v>
      </c>
      <c r="R432">
        <f t="shared" si="70"/>
        <v>21</v>
      </c>
      <c r="S432" t="str">
        <f t="shared" si="71"/>
        <v>2001</v>
      </c>
      <c r="T432" t="str">
        <f t="shared" si="72"/>
        <v>0614</v>
      </c>
      <c r="U432" t="str">
        <f t="shared" si="73"/>
        <v>2001/06/14</v>
      </c>
      <c r="V432" t="str">
        <f t="shared" si="74"/>
        <v>兵庫</v>
      </c>
      <c r="W432" t="str">
        <f t="shared" si="75"/>
        <v>00111579226</v>
      </c>
      <c r="X432" t="str">
        <f t="shared" si="76"/>
        <v>関西大</v>
      </c>
    </row>
    <row r="433" spans="1:24" x14ac:dyDescent="0.55000000000000004">
      <c r="A433" s="7" t="s">
        <v>1134</v>
      </c>
      <c r="B433" s="7">
        <v>432</v>
      </c>
      <c r="C433" s="7" t="s">
        <v>10225</v>
      </c>
      <c r="D433" s="7" t="s">
        <v>10226</v>
      </c>
      <c r="E433" s="7" t="s">
        <v>10227</v>
      </c>
      <c r="F433" s="7" t="s">
        <v>244</v>
      </c>
      <c r="G433" s="7" t="s">
        <v>149</v>
      </c>
      <c r="H433" s="7" t="s">
        <v>10228</v>
      </c>
      <c r="I433" s="7" t="s">
        <v>10229</v>
      </c>
      <c r="J433" s="7" t="s">
        <v>9033</v>
      </c>
      <c r="N433" t="str">
        <f t="shared" si="66"/>
        <v>葛本</v>
      </c>
      <c r="O433" t="str">
        <f t="shared" si="67"/>
        <v>美羽</v>
      </c>
      <c r="P433" t="str">
        <f t="shared" si="68"/>
        <v>クズモト</v>
      </c>
      <c r="Q433" t="str">
        <f t="shared" si="69"/>
        <v>ミウ</v>
      </c>
      <c r="R433">
        <f t="shared" si="70"/>
        <v>21</v>
      </c>
      <c r="S433" t="str">
        <f t="shared" si="71"/>
        <v>2001</v>
      </c>
      <c r="T433" t="str">
        <f t="shared" si="72"/>
        <v>0710</v>
      </c>
      <c r="U433" t="str">
        <f t="shared" si="73"/>
        <v>2001/07/10</v>
      </c>
      <c r="V433" t="str">
        <f t="shared" si="74"/>
        <v>大阪</v>
      </c>
      <c r="W433" t="str">
        <f t="shared" si="75"/>
        <v>00153671831</v>
      </c>
      <c r="X433" t="str">
        <f t="shared" si="76"/>
        <v>関西大</v>
      </c>
    </row>
    <row r="434" spans="1:24" x14ac:dyDescent="0.55000000000000004">
      <c r="A434" s="7" t="s">
        <v>1134</v>
      </c>
      <c r="B434" s="7">
        <v>433</v>
      </c>
      <c r="C434" s="7" t="s">
        <v>10230</v>
      </c>
      <c r="D434" s="7" t="s">
        <v>10231</v>
      </c>
      <c r="E434" s="7" t="s">
        <v>965</v>
      </c>
      <c r="F434" s="7" t="s">
        <v>455</v>
      </c>
      <c r="G434" s="7" t="s">
        <v>282</v>
      </c>
      <c r="H434" s="7" t="s">
        <v>10232</v>
      </c>
      <c r="I434" s="7" t="s">
        <v>10233</v>
      </c>
      <c r="J434" s="7" t="s">
        <v>1119</v>
      </c>
      <c r="N434" t="str">
        <f t="shared" si="66"/>
        <v>石松</v>
      </c>
      <c r="O434" t="str">
        <f t="shared" si="67"/>
        <v>空</v>
      </c>
      <c r="P434" t="str">
        <f t="shared" si="68"/>
        <v>イシマツ</v>
      </c>
      <c r="Q434" t="str">
        <f t="shared" si="69"/>
        <v>ソラ</v>
      </c>
      <c r="R434">
        <f t="shared" si="70"/>
        <v>20</v>
      </c>
      <c r="S434" t="str">
        <f t="shared" si="71"/>
        <v>2003</v>
      </c>
      <c r="T434" t="str">
        <f t="shared" si="72"/>
        <v>0110</v>
      </c>
      <c r="U434" t="str">
        <f t="shared" si="73"/>
        <v>2003/01/10</v>
      </c>
      <c r="V434" t="str">
        <f t="shared" si="74"/>
        <v>山口</v>
      </c>
      <c r="W434" t="str">
        <f t="shared" si="75"/>
        <v>00106340923</v>
      </c>
      <c r="X434" t="str">
        <f t="shared" si="76"/>
        <v>関西大</v>
      </c>
    </row>
    <row r="435" spans="1:24" x14ac:dyDescent="0.55000000000000004">
      <c r="A435" s="7" t="s">
        <v>1134</v>
      </c>
      <c r="B435" s="7">
        <v>434</v>
      </c>
      <c r="C435" s="7" t="s">
        <v>10234</v>
      </c>
      <c r="D435" s="7" t="s">
        <v>10235</v>
      </c>
      <c r="E435" s="7" t="s">
        <v>4155</v>
      </c>
      <c r="F435" s="7" t="s">
        <v>455</v>
      </c>
      <c r="G435" s="7" t="s">
        <v>149</v>
      </c>
      <c r="H435" s="7" t="s">
        <v>10236</v>
      </c>
      <c r="I435" s="7" t="s">
        <v>10237</v>
      </c>
      <c r="J435" s="7" t="s">
        <v>10238</v>
      </c>
      <c r="N435" t="str">
        <f t="shared" si="66"/>
        <v>伐栗</v>
      </c>
      <c r="O435" t="str">
        <f t="shared" si="67"/>
        <v>夢七</v>
      </c>
      <c r="P435" t="str">
        <f t="shared" si="68"/>
        <v>キリクリ</v>
      </c>
      <c r="Q435" t="str">
        <f t="shared" si="69"/>
        <v>ユメナ</v>
      </c>
      <c r="R435">
        <f t="shared" si="70"/>
        <v>20</v>
      </c>
      <c r="S435" t="str">
        <f t="shared" si="71"/>
        <v>2002</v>
      </c>
      <c r="T435" t="str">
        <f t="shared" si="72"/>
        <v>0918</v>
      </c>
      <c r="U435" t="str">
        <f t="shared" si="73"/>
        <v>2002/09/18</v>
      </c>
      <c r="V435" t="str">
        <f t="shared" si="74"/>
        <v>大阪</v>
      </c>
      <c r="W435" t="str">
        <f t="shared" si="75"/>
        <v>00086308227</v>
      </c>
      <c r="X435" t="str">
        <f t="shared" si="76"/>
        <v>関西大</v>
      </c>
    </row>
    <row r="436" spans="1:24" x14ac:dyDescent="0.55000000000000004">
      <c r="A436" s="7" t="s">
        <v>1134</v>
      </c>
      <c r="B436" s="7">
        <v>435</v>
      </c>
      <c r="C436" s="7" t="s">
        <v>10239</v>
      </c>
      <c r="D436" s="7" t="s">
        <v>10240</v>
      </c>
      <c r="E436" s="7" t="s">
        <v>10241</v>
      </c>
      <c r="F436" s="7" t="s">
        <v>455</v>
      </c>
      <c r="G436" s="7" t="s">
        <v>149</v>
      </c>
      <c r="H436" s="7" t="s">
        <v>10242</v>
      </c>
      <c r="I436" s="7" t="s">
        <v>3336</v>
      </c>
      <c r="J436" s="7" t="s">
        <v>9715</v>
      </c>
      <c r="N436" t="str">
        <f t="shared" si="66"/>
        <v>土井</v>
      </c>
      <c r="O436" t="str">
        <f t="shared" si="67"/>
        <v>理沙</v>
      </c>
      <c r="P436" t="str">
        <f t="shared" si="68"/>
        <v>ドイ</v>
      </c>
      <c r="Q436" t="str">
        <f t="shared" si="69"/>
        <v>リサ</v>
      </c>
      <c r="R436">
        <f t="shared" si="70"/>
        <v>20</v>
      </c>
      <c r="S436" t="str">
        <f t="shared" si="71"/>
        <v>2002</v>
      </c>
      <c r="T436" t="str">
        <f t="shared" si="72"/>
        <v>1121</v>
      </c>
      <c r="U436" t="str">
        <f t="shared" si="73"/>
        <v>2002/11/21</v>
      </c>
      <c r="V436" t="str">
        <f t="shared" si="74"/>
        <v>大阪</v>
      </c>
      <c r="W436" t="str">
        <f t="shared" si="75"/>
        <v>00089904838</v>
      </c>
      <c r="X436" t="str">
        <f t="shared" si="76"/>
        <v>関西大</v>
      </c>
    </row>
    <row r="437" spans="1:24" x14ac:dyDescent="0.55000000000000004">
      <c r="A437" s="7" t="s">
        <v>1134</v>
      </c>
      <c r="B437" s="7">
        <v>436</v>
      </c>
      <c r="C437" s="7" t="s">
        <v>10243</v>
      </c>
      <c r="D437" s="7" t="s">
        <v>10244</v>
      </c>
      <c r="E437" s="7" t="s">
        <v>2718</v>
      </c>
      <c r="F437" s="7" t="s">
        <v>455</v>
      </c>
      <c r="G437" s="7" t="s">
        <v>149</v>
      </c>
      <c r="H437" s="7" t="s">
        <v>10245</v>
      </c>
      <c r="I437" s="7" t="s">
        <v>272</v>
      </c>
      <c r="J437" s="7" t="s">
        <v>8638</v>
      </c>
      <c r="N437" t="str">
        <f t="shared" si="66"/>
        <v>尾石</v>
      </c>
      <c r="O437" t="str">
        <f t="shared" si="67"/>
        <v>陽菜</v>
      </c>
      <c r="P437" t="str">
        <f t="shared" si="68"/>
        <v>オイシ</v>
      </c>
      <c r="Q437" t="str">
        <f t="shared" si="69"/>
        <v>ヒナ</v>
      </c>
      <c r="R437">
        <f t="shared" si="70"/>
        <v>20</v>
      </c>
      <c r="S437" t="str">
        <f t="shared" si="71"/>
        <v>2002</v>
      </c>
      <c r="T437" t="str">
        <f t="shared" si="72"/>
        <v>0711</v>
      </c>
      <c r="U437" t="str">
        <f t="shared" si="73"/>
        <v>2002/07/11</v>
      </c>
      <c r="V437" t="str">
        <f t="shared" si="74"/>
        <v>大阪</v>
      </c>
      <c r="W437" t="str">
        <f t="shared" si="75"/>
        <v>00118555530</v>
      </c>
      <c r="X437" t="str">
        <f t="shared" si="76"/>
        <v>関西大</v>
      </c>
    </row>
    <row r="438" spans="1:24" x14ac:dyDescent="0.55000000000000004">
      <c r="A438" s="7" t="s">
        <v>1134</v>
      </c>
      <c r="B438" s="7">
        <v>437</v>
      </c>
      <c r="C438" s="7" t="s">
        <v>10246</v>
      </c>
      <c r="D438" s="7" t="s">
        <v>10247</v>
      </c>
      <c r="E438" s="7" t="s">
        <v>1883</v>
      </c>
      <c r="F438" s="7" t="s">
        <v>455</v>
      </c>
      <c r="G438" s="7" t="s">
        <v>121</v>
      </c>
      <c r="H438" s="7" t="s">
        <v>10248</v>
      </c>
      <c r="I438" s="7" t="s">
        <v>575</v>
      </c>
      <c r="J438" s="7" t="s">
        <v>192</v>
      </c>
      <c r="N438" t="str">
        <f t="shared" si="66"/>
        <v>井上</v>
      </c>
      <c r="O438" t="str">
        <f t="shared" si="67"/>
        <v>晴稀</v>
      </c>
      <c r="P438" t="str">
        <f t="shared" si="68"/>
        <v>イノウエ</v>
      </c>
      <c r="Q438" t="str">
        <f t="shared" si="69"/>
        <v>ハルキ</v>
      </c>
      <c r="R438">
        <f t="shared" si="70"/>
        <v>20</v>
      </c>
      <c r="S438" t="str">
        <f t="shared" si="71"/>
        <v>2002</v>
      </c>
      <c r="T438" t="str">
        <f t="shared" si="72"/>
        <v>0405</v>
      </c>
      <c r="U438" t="str">
        <f t="shared" si="73"/>
        <v>2002/04/05</v>
      </c>
      <c r="V438" t="str">
        <f t="shared" si="74"/>
        <v>京都</v>
      </c>
      <c r="W438" t="str">
        <f t="shared" si="75"/>
        <v>00096126024</v>
      </c>
      <c r="X438" t="str">
        <f t="shared" si="76"/>
        <v>関西大</v>
      </c>
    </row>
    <row r="439" spans="1:24" x14ac:dyDescent="0.55000000000000004">
      <c r="A439" s="7" t="s">
        <v>1134</v>
      </c>
      <c r="B439" s="7">
        <v>438</v>
      </c>
      <c r="C439" s="7" t="s">
        <v>10249</v>
      </c>
      <c r="D439" s="7" t="s">
        <v>10250</v>
      </c>
      <c r="E439" s="7" t="s">
        <v>3139</v>
      </c>
      <c r="F439" s="7" t="s">
        <v>455</v>
      </c>
      <c r="G439" s="7" t="s">
        <v>149</v>
      </c>
      <c r="H439" s="7" t="s">
        <v>10251</v>
      </c>
      <c r="I439" s="7" t="s">
        <v>1539</v>
      </c>
      <c r="J439" s="7" t="s">
        <v>10252</v>
      </c>
      <c r="N439" t="str">
        <f t="shared" si="66"/>
        <v>中島</v>
      </c>
      <c r="O439" t="str">
        <f t="shared" si="67"/>
        <v>杏奈</v>
      </c>
      <c r="P439" t="str">
        <f t="shared" si="68"/>
        <v>ナカジマ</v>
      </c>
      <c r="Q439" t="str">
        <f t="shared" si="69"/>
        <v>アンナ</v>
      </c>
      <c r="R439">
        <f t="shared" si="70"/>
        <v>20</v>
      </c>
      <c r="S439" t="str">
        <f t="shared" si="71"/>
        <v>2002</v>
      </c>
      <c r="T439" t="str">
        <f t="shared" si="72"/>
        <v>0614</v>
      </c>
      <c r="U439" t="str">
        <f t="shared" si="73"/>
        <v>2002/06/14</v>
      </c>
      <c r="V439" t="str">
        <f t="shared" si="74"/>
        <v>大阪</v>
      </c>
      <c r="W439" t="str">
        <f t="shared" si="75"/>
        <v>00089944236</v>
      </c>
      <c r="X439" t="str">
        <f t="shared" si="76"/>
        <v>関西大</v>
      </c>
    </row>
    <row r="440" spans="1:24" x14ac:dyDescent="0.55000000000000004">
      <c r="A440" s="7" t="s">
        <v>1134</v>
      </c>
      <c r="B440" s="7">
        <v>439</v>
      </c>
      <c r="C440" s="7" t="s">
        <v>10253</v>
      </c>
      <c r="D440" s="7" t="s">
        <v>10254</v>
      </c>
      <c r="E440" s="7" t="s">
        <v>2564</v>
      </c>
      <c r="F440" s="7" t="s">
        <v>455</v>
      </c>
      <c r="G440" s="7" t="s">
        <v>255</v>
      </c>
      <c r="H440" s="7" t="s">
        <v>10255</v>
      </c>
      <c r="I440" s="7" t="s">
        <v>10256</v>
      </c>
      <c r="J440" s="7" t="s">
        <v>8936</v>
      </c>
      <c r="N440" t="str">
        <f t="shared" si="66"/>
        <v>冨田</v>
      </c>
      <c r="O440" t="str">
        <f t="shared" si="67"/>
        <v>紗妃</v>
      </c>
      <c r="P440" t="str">
        <f t="shared" si="68"/>
        <v>トンダ</v>
      </c>
      <c r="Q440" t="str">
        <f t="shared" si="69"/>
        <v>サキ</v>
      </c>
      <c r="R440" t="str">
        <f t="shared" si="70"/>
        <v>19</v>
      </c>
      <c r="S440" t="str">
        <f t="shared" si="71"/>
        <v>2003</v>
      </c>
      <c r="T440" t="str">
        <f t="shared" si="72"/>
        <v>0214</v>
      </c>
      <c r="U440" t="str">
        <f t="shared" si="73"/>
        <v>2003/02/14</v>
      </c>
      <c r="V440" t="str">
        <f t="shared" si="74"/>
        <v>広島</v>
      </c>
      <c r="W440" t="str">
        <f t="shared" si="75"/>
        <v>00122749833</v>
      </c>
      <c r="X440" t="str">
        <f t="shared" si="76"/>
        <v>関西大</v>
      </c>
    </row>
    <row r="441" spans="1:24" x14ac:dyDescent="0.55000000000000004">
      <c r="A441" s="7" t="s">
        <v>1134</v>
      </c>
      <c r="B441" s="7">
        <v>440</v>
      </c>
      <c r="C441" s="7" t="s">
        <v>10257</v>
      </c>
      <c r="D441" s="7" t="s">
        <v>10258</v>
      </c>
      <c r="E441" s="7" t="s">
        <v>647</v>
      </c>
      <c r="F441" s="7" t="s">
        <v>550</v>
      </c>
      <c r="G441" s="7" t="s">
        <v>255</v>
      </c>
      <c r="H441" s="7" t="s">
        <v>551</v>
      </c>
      <c r="I441" s="7" t="s">
        <v>731</v>
      </c>
      <c r="J441" s="7" t="s">
        <v>10259</v>
      </c>
      <c r="N441" t="str">
        <f t="shared" si="66"/>
        <v>岩本</v>
      </c>
      <c r="O441" t="str">
        <f t="shared" si="67"/>
        <v>風音</v>
      </c>
      <c r="P441" t="str">
        <f t="shared" si="68"/>
        <v>イワモト</v>
      </c>
      <c r="Q441" t="str">
        <f t="shared" si="69"/>
        <v>カザネ</v>
      </c>
      <c r="R441">
        <f t="shared" si="70"/>
        <v>19</v>
      </c>
      <c r="S441" t="str">
        <f t="shared" si="71"/>
        <v>2003</v>
      </c>
      <c r="T441" t="str">
        <f t="shared" si="72"/>
        <v>1005</v>
      </c>
      <c r="U441" t="str">
        <f t="shared" si="73"/>
        <v>2003/10/05</v>
      </c>
      <c r="V441" t="str">
        <f t="shared" si="74"/>
        <v>広島</v>
      </c>
      <c r="W441" t="str">
        <f t="shared" si="75"/>
        <v/>
      </c>
      <c r="X441" t="str">
        <f t="shared" si="76"/>
        <v>関西大</v>
      </c>
    </row>
    <row r="442" spans="1:24" x14ac:dyDescent="0.55000000000000004">
      <c r="A442" s="7" t="s">
        <v>1134</v>
      </c>
      <c r="B442" s="7">
        <v>441</v>
      </c>
      <c r="C442" s="7" t="s">
        <v>10260</v>
      </c>
      <c r="D442" s="7" t="s">
        <v>10261</v>
      </c>
      <c r="E442" s="7" t="s">
        <v>2137</v>
      </c>
      <c r="F442" s="7" t="s">
        <v>550</v>
      </c>
      <c r="G442" s="7" t="s">
        <v>109</v>
      </c>
      <c r="H442" s="7" t="s">
        <v>551</v>
      </c>
      <c r="I442" s="7" t="s">
        <v>10262</v>
      </c>
      <c r="J442" s="7" t="s">
        <v>9392</v>
      </c>
      <c r="N442" t="str">
        <f t="shared" si="66"/>
        <v>池崎</v>
      </c>
      <c r="O442" t="str">
        <f t="shared" si="67"/>
        <v>萌絵</v>
      </c>
      <c r="P442" t="str">
        <f t="shared" si="68"/>
        <v>イケザキ</v>
      </c>
      <c r="Q442" t="str">
        <f t="shared" si="69"/>
        <v>モエ</v>
      </c>
      <c r="R442">
        <f t="shared" si="70"/>
        <v>19</v>
      </c>
      <c r="S442" t="str">
        <f t="shared" si="71"/>
        <v>2003</v>
      </c>
      <c r="T442" t="str">
        <f t="shared" si="72"/>
        <v>0808</v>
      </c>
      <c r="U442" t="str">
        <f t="shared" si="73"/>
        <v>2003/08/08</v>
      </c>
      <c r="V442" t="str">
        <f t="shared" si="74"/>
        <v>奈良</v>
      </c>
      <c r="W442" t="str">
        <f t="shared" si="75"/>
        <v/>
      </c>
      <c r="X442" t="str">
        <f t="shared" si="76"/>
        <v>関西大</v>
      </c>
    </row>
    <row r="443" spans="1:24" x14ac:dyDescent="0.55000000000000004">
      <c r="A443" s="7" t="s">
        <v>1134</v>
      </c>
      <c r="B443" s="7">
        <v>442</v>
      </c>
      <c r="C443" s="7" t="s">
        <v>10263</v>
      </c>
      <c r="D443" s="7" t="s">
        <v>10264</v>
      </c>
      <c r="E443" s="7" t="s">
        <v>7814</v>
      </c>
      <c r="F443" s="7" t="s">
        <v>550</v>
      </c>
      <c r="G443" s="7" t="s">
        <v>143</v>
      </c>
      <c r="H443" s="7" t="s">
        <v>551</v>
      </c>
      <c r="I443" s="7" t="s">
        <v>3759</v>
      </c>
      <c r="J443" s="7" t="s">
        <v>10265</v>
      </c>
      <c r="N443" t="str">
        <f t="shared" si="66"/>
        <v>有田</v>
      </c>
      <c r="O443" t="str">
        <f t="shared" si="67"/>
        <v>茉合香</v>
      </c>
      <c r="P443" t="str">
        <f t="shared" si="68"/>
        <v>アリタ</v>
      </c>
      <c r="Q443" t="str">
        <f t="shared" si="69"/>
        <v>マリカ</v>
      </c>
      <c r="R443" t="str">
        <f t="shared" si="70"/>
        <v>18</v>
      </c>
      <c r="S443" t="str">
        <f t="shared" si="71"/>
        <v>2004</v>
      </c>
      <c r="T443" t="str">
        <f t="shared" si="72"/>
        <v>0223</v>
      </c>
      <c r="U443" t="str">
        <f t="shared" si="73"/>
        <v>2004/02/23</v>
      </c>
      <c r="V443" t="str">
        <f t="shared" si="74"/>
        <v>兵庫</v>
      </c>
      <c r="W443" t="str">
        <f t="shared" si="75"/>
        <v/>
      </c>
      <c r="X443" t="str">
        <f t="shared" si="76"/>
        <v>関西大</v>
      </c>
    </row>
    <row r="444" spans="1:24" x14ac:dyDescent="0.55000000000000004">
      <c r="A444" s="7" t="s">
        <v>1134</v>
      </c>
      <c r="B444" s="7">
        <v>443</v>
      </c>
      <c r="C444" s="7" t="s">
        <v>10266</v>
      </c>
      <c r="D444" s="7" t="s">
        <v>10267</v>
      </c>
      <c r="E444" s="7" t="s">
        <v>7495</v>
      </c>
      <c r="F444" s="7" t="s">
        <v>550</v>
      </c>
      <c r="G444" s="7" t="s">
        <v>121</v>
      </c>
      <c r="H444" s="7" t="s">
        <v>551</v>
      </c>
      <c r="I444" s="7" t="s">
        <v>2657</v>
      </c>
      <c r="J444" s="7" t="s">
        <v>9264</v>
      </c>
      <c r="N444" t="str">
        <f t="shared" si="66"/>
        <v>澤田</v>
      </c>
      <c r="O444" t="str">
        <f t="shared" si="67"/>
        <v>佳奈</v>
      </c>
      <c r="P444" t="str">
        <f t="shared" si="68"/>
        <v>サワダ</v>
      </c>
      <c r="Q444" t="str">
        <f t="shared" si="69"/>
        <v>カナ</v>
      </c>
      <c r="R444">
        <f t="shared" si="70"/>
        <v>19</v>
      </c>
      <c r="S444" t="str">
        <f t="shared" si="71"/>
        <v>2003</v>
      </c>
      <c r="T444" t="str">
        <f t="shared" si="72"/>
        <v>0907</v>
      </c>
      <c r="U444" t="str">
        <f t="shared" si="73"/>
        <v>2003/09/07</v>
      </c>
      <c r="V444" t="str">
        <f t="shared" si="74"/>
        <v>京都</v>
      </c>
      <c r="W444" t="str">
        <f t="shared" si="75"/>
        <v/>
      </c>
      <c r="X444" t="str">
        <f t="shared" si="76"/>
        <v>関西大</v>
      </c>
    </row>
    <row r="445" spans="1:24" x14ac:dyDescent="0.55000000000000004">
      <c r="A445" s="7" t="s">
        <v>1134</v>
      </c>
      <c r="B445" s="7">
        <v>444</v>
      </c>
      <c r="C445" s="7" t="s">
        <v>10268</v>
      </c>
      <c r="D445" s="7" t="s">
        <v>10269</v>
      </c>
      <c r="E445" s="7" t="s">
        <v>10270</v>
      </c>
      <c r="F445" s="7" t="s">
        <v>550</v>
      </c>
      <c r="G445" s="7" t="s">
        <v>143</v>
      </c>
      <c r="H445" s="7" t="s">
        <v>551</v>
      </c>
      <c r="I445" s="7" t="s">
        <v>10271</v>
      </c>
      <c r="J445" s="7" t="s">
        <v>8768</v>
      </c>
      <c r="N445" t="str">
        <f t="shared" si="66"/>
        <v>野川</v>
      </c>
      <c r="O445" t="str">
        <f t="shared" si="67"/>
        <v>明莉</v>
      </c>
      <c r="P445" t="str">
        <f t="shared" si="68"/>
        <v>ノガワ</v>
      </c>
      <c r="Q445" t="str">
        <f t="shared" si="69"/>
        <v>アカリ</v>
      </c>
      <c r="R445">
        <f t="shared" si="70"/>
        <v>19</v>
      </c>
      <c r="S445" t="str">
        <f t="shared" si="71"/>
        <v>2003</v>
      </c>
      <c r="T445" t="str">
        <f t="shared" si="72"/>
        <v>0815</v>
      </c>
      <c r="U445" t="str">
        <f t="shared" si="73"/>
        <v>2003/08/15</v>
      </c>
      <c r="V445" t="str">
        <f t="shared" si="74"/>
        <v>兵庫</v>
      </c>
      <c r="W445" t="str">
        <f t="shared" si="75"/>
        <v/>
      </c>
      <c r="X445" t="str">
        <f t="shared" si="76"/>
        <v>関西大</v>
      </c>
    </row>
    <row r="446" spans="1:24" x14ac:dyDescent="0.55000000000000004">
      <c r="A446" s="7" t="s">
        <v>1134</v>
      </c>
      <c r="B446" s="7">
        <v>445</v>
      </c>
      <c r="C446" s="7" t="s">
        <v>10272</v>
      </c>
      <c r="D446" s="7" t="s">
        <v>10273</v>
      </c>
      <c r="E446" s="7" t="s">
        <v>9839</v>
      </c>
      <c r="F446" s="7" t="s">
        <v>244</v>
      </c>
      <c r="G446" s="7" t="s">
        <v>143</v>
      </c>
      <c r="H446" s="7" t="s">
        <v>551</v>
      </c>
      <c r="I446" s="7" t="s">
        <v>10274</v>
      </c>
      <c r="J446" s="7" t="s">
        <v>622</v>
      </c>
      <c r="N446" t="str">
        <f t="shared" si="66"/>
        <v>延安</v>
      </c>
      <c r="O446" t="str">
        <f t="shared" si="67"/>
        <v>美月</v>
      </c>
      <c r="P446" t="str">
        <f t="shared" si="68"/>
        <v>ノブヤス</v>
      </c>
      <c r="Q446" t="str">
        <f t="shared" si="69"/>
        <v>ミズキ</v>
      </c>
      <c r="R446">
        <f t="shared" si="70"/>
        <v>21</v>
      </c>
      <c r="S446" t="str">
        <f t="shared" si="71"/>
        <v>2001</v>
      </c>
      <c r="T446" t="str">
        <f t="shared" si="72"/>
        <v>0708</v>
      </c>
      <c r="U446" t="str">
        <f t="shared" si="73"/>
        <v>2001/07/08</v>
      </c>
      <c r="V446" t="str">
        <f t="shared" si="74"/>
        <v>兵庫</v>
      </c>
      <c r="W446" t="str">
        <f t="shared" si="75"/>
        <v/>
      </c>
      <c r="X446" t="str">
        <f t="shared" si="76"/>
        <v>関西大</v>
      </c>
    </row>
    <row r="447" spans="1:24" x14ac:dyDescent="0.55000000000000004">
      <c r="A447" s="7" t="s">
        <v>3755</v>
      </c>
      <c r="B447" s="7">
        <v>446</v>
      </c>
      <c r="C447" s="7" t="s">
        <v>10275</v>
      </c>
      <c r="D447" s="7" t="s">
        <v>10276</v>
      </c>
      <c r="E447" s="7" t="s">
        <v>7642</v>
      </c>
      <c r="F447" s="7" t="s">
        <v>96</v>
      </c>
      <c r="G447" s="7" t="s">
        <v>143</v>
      </c>
      <c r="H447" s="7" t="s">
        <v>10277</v>
      </c>
      <c r="I447" s="7" t="s">
        <v>10278</v>
      </c>
      <c r="J447" s="7" t="s">
        <v>6892</v>
      </c>
      <c r="N447" t="str">
        <f t="shared" si="66"/>
        <v>谷根</v>
      </c>
      <c r="O447" t="str">
        <f t="shared" si="67"/>
        <v>優花</v>
      </c>
      <c r="P447" t="str">
        <f t="shared" si="68"/>
        <v>タニネ</v>
      </c>
      <c r="Q447" t="str">
        <f t="shared" si="69"/>
        <v>ユウカ</v>
      </c>
      <c r="R447">
        <f t="shared" si="70"/>
        <v>22</v>
      </c>
      <c r="S447" t="str">
        <f t="shared" si="71"/>
        <v>2000</v>
      </c>
      <c r="T447" t="str">
        <f t="shared" si="72"/>
        <v>0608</v>
      </c>
      <c r="U447" t="str">
        <f t="shared" si="73"/>
        <v>2000/06/08</v>
      </c>
      <c r="V447" t="str">
        <f t="shared" si="74"/>
        <v>兵庫</v>
      </c>
      <c r="W447" t="str">
        <f t="shared" si="75"/>
        <v>00143731625</v>
      </c>
      <c r="X447" t="str">
        <f t="shared" si="76"/>
        <v>関西福祉大</v>
      </c>
    </row>
    <row r="448" spans="1:24" x14ac:dyDescent="0.55000000000000004">
      <c r="A448" s="7" t="s">
        <v>3755</v>
      </c>
      <c r="B448" s="7">
        <v>447</v>
      </c>
      <c r="C448" s="7" t="s">
        <v>10279</v>
      </c>
      <c r="D448" s="7" t="s">
        <v>10280</v>
      </c>
      <c r="E448" s="7" t="s">
        <v>10281</v>
      </c>
      <c r="F448" s="7" t="s">
        <v>244</v>
      </c>
      <c r="G448" s="7" t="s">
        <v>143</v>
      </c>
      <c r="H448" s="7" t="s">
        <v>10282</v>
      </c>
      <c r="I448" s="7" t="s">
        <v>10283</v>
      </c>
      <c r="J448" s="7" t="s">
        <v>8600</v>
      </c>
      <c r="N448" t="str">
        <f t="shared" si="66"/>
        <v>立岩</v>
      </c>
      <c r="O448" t="str">
        <f t="shared" si="67"/>
        <v>杏珠</v>
      </c>
      <c r="P448" t="str">
        <f t="shared" si="68"/>
        <v>タテイワ</v>
      </c>
      <c r="Q448" t="str">
        <f t="shared" si="69"/>
        <v>アミ</v>
      </c>
      <c r="R448">
        <f t="shared" si="70"/>
        <v>21</v>
      </c>
      <c r="S448" t="str">
        <f t="shared" si="71"/>
        <v>2001</v>
      </c>
      <c r="T448" t="str">
        <f t="shared" si="72"/>
        <v>1111</v>
      </c>
      <c r="U448" t="str">
        <f t="shared" si="73"/>
        <v>2001/11/11</v>
      </c>
      <c r="V448" t="str">
        <f t="shared" si="74"/>
        <v>兵庫</v>
      </c>
      <c r="W448" t="str">
        <f t="shared" si="75"/>
        <v>00143731726</v>
      </c>
      <c r="X448" t="str">
        <f t="shared" si="76"/>
        <v>関西福祉大</v>
      </c>
    </row>
    <row r="449" spans="1:24" x14ac:dyDescent="0.55000000000000004">
      <c r="A449" s="7" t="s">
        <v>3755</v>
      </c>
      <c r="B449" s="7">
        <v>448</v>
      </c>
      <c r="C449" s="7" t="s">
        <v>10284</v>
      </c>
      <c r="D449" s="7" t="s">
        <v>10285</v>
      </c>
      <c r="E449" s="7" t="s">
        <v>5700</v>
      </c>
      <c r="F449" s="7" t="s">
        <v>244</v>
      </c>
      <c r="G449" s="7" t="s">
        <v>143</v>
      </c>
      <c r="H449" s="7" t="s">
        <v>10286</v>
      </c>
      <c r="I449" s="7" t="s">
        <v>5709</v>
      </c>
      <c r="J449" s="7" t="s">
        <v>1705</v>
      </c>
      <c r="N449" t="str">
        <f t="shared" si="66"/>
        <v>吉村</v>
      </c>
      <c r="O449" t="str">
        <f t="shared" si="67"/>
        <v>美咲</v>
      </c>
      <c r="P449" t="str">
        <f t="shared" si="68"/>
        <v>ヨシムラ</v>
      </c>
      <c r="Q449" t="str">
        <f t="shared" si="69"/>
        <v>ミサキ</v>
      </c>
      <c r="R449" t="str">
        <f t="shared" si="70"/>
        <v>20</v>
      </c>
      <c r="S449" t="str">
        <f t="shared" si="71"/>
        <v>2002</v>
      </c>
      <c r="T449" t="str">
        <f t="shared" si="72"/>
        <v>0204</v>
      </c>
      <c r="U449" t="str">
        <f t="shared" si="73"/>
        <v>2002/02/04</v>
      </c>
      <c r="V449" t="str">
        <f t="shared" si="74"/>
        <v>兵庫</v>
      </c>
      <c r="W449" t="str">
        <f t="shared" si="75"/>
        <v>00143731928</v>
      </c>
      <c r="X449" t="str">
        <f t="shared" si="76"/>
        <v>関西福祉大</v>
      </c>
    </row>
    <row r="450" spans="1:24" x14ac:dyDescent="0.55000000000000004">
      <c r="A450" s="7" t="s">
        <v>3755</v>
      </c>
      <c r="B450" s="7">
        <v>449</v>
      </c>
      <c r="C450" s="7" t="s">
        <v>10287</v>
      </c>
      <c r="D450" s="7" t="s">
        <v>10288</v>
      </c>
      <c r="E450" s="7" t="s">
        <v>1382</v>
      </c>
      <c r="F450" s="7" t="s">
        <v>455</v>
      </c>
      <c r="G450" s="7" t="s">
        <v>271</v>
      </c>
      <c r="H450" s="7" t="s">
        <v>10289</v>
      </c>
      <c r="I450" s="7" t="s">
        <v>575</v>
      </c>
      <c r="J450" s="7" t="s">
        <v>5836</v>
      </c>
      <c r="N450" t="str">
        <f t="shared" si="66"/>
        <v>井上</v>
      </c>
      <c r="O450" t="str">
        <f t="shared" si="67"/>
        <v>未悠</v>
      </c>
      <c r="P450" t="str">
        <f t="shared" si="68"/>
        <v>イノウエ</v>
      </c>
      <c r="Q450" t="str">
        <f t="shared" si="69"/>
        <v>ミユ</v>
      </c>
      <c r="R450">
        <f t="shared" si="70"/>
        <v>20</v>
      </c>
      <c r="S450" t="str">
        <f t="shared" si="71"/>
        <v>2002</v>
      </c>
      <c r="T450" t="str">
        <f t="shared" si="72"/>
        <v>0413</v>
      </c>
      <c r="U450" t="str">
        <f t="shared" si="73"/>
        <v>2002/04/13</v>
      </c>
      <c r="V450" t="str">
        <f t="shared" si="74"/>
        <v>岡山</v>
      </c>
      <c r="W450" t="str">
        <f t="shared" si="75"/>
        <v>00087556536</v>
      </c>
      <c r="X450" t="str">
        <f t="shared" si="76"/>
        <v>関西福祉大</v>
      </c>
    </row>
    <row r="451" spans="1:24" x14ac:dyDescent="0.55000000000000004">
      <c r="A451" s="7" t="s">
        <v>3755</v>
      </c>
      <c r="B451" s="7">
        <v>450</v>
      </c>
      <c r="C451" s="7" t="s">
        <v>10290</v>
      </c>
      <c r="D451" s="7" t="s">
        <v>10291</v>
      </c>
      <c r="E451" s="7" t="s">
        <v>955</v>
      </c>
      <c r="F451" s="7" t="s">
        <v>455</v>
      </c>
      <c r="G451" s="7" t="s">
        <v>156</v>
      </c>
      <c r="H451" s="7" t="s">
        <v>10292</v>
      </c>
      <c r="I451" s="7" t="s">
        <v>10293</v>
      </c>
      <c r="J451" s="7" t="s">
        <v>8780</v>
      </c>
      <c r="N451" t="str">
        <f t="shared" ref="N451:N514" si="77">IFERROR(LEFT($C451,FIND("　",$C451)-1),"")</f>
        <v>大河原</v>
      </c>
      <c r="O451" t="str">
        <f t="shared" ref="O451:O514" si="78">IFERROR(RIGHT($C451,LEN($C451)-FIND("　",$C451)),"")</f>
        <v>愛礼</v>
      </c>
      <c r="P451" t="str">
        <f t="shared" ref="P451:P514" si="79">IFERROR(DBCS(LEFT($D451,FIND(" ",$D451)-1)),"")</f>
        <v>オオカワラ</v>
      </c>
      <c r="Q451" t="str">
        <f t="shared" ref="Q451:Q514" si="80">IFERROR(DBCS(RIGHT($D451,LEN($D451)-FIND(" ",$D451))),"")</f>
        <v>アイラ</v>
      </c>
      <c r="R451">
        <f t="shared" ref="R451:R514" si="81">IFERROR(IF(AND(129&lt;VALUE($T451),VALUE($T451)&lt;=401),$F451,$F451+1),"")</f>
        <v>20</v>
      </c>
      <c r="S451" t="str">
        <f t="shared" ref="S451:S514" si="82">IF($E451="","",IF(LEFT($E451,1)="9","19"&amp;LEFT($E451,2),"20"&amp;LEFT($E451,2)))</f>
        <v>2002</v>
      </c>
      <c r="T451" t="str">
        <f t="shared" ref="T451:T514" si="83">IFERROR(RIGHT($E451,4),"")</f>
        <v>1122</v>
      </c>
      <c r="U451" t="str">
        <f t="shared" ref="U451:U514" si="84">IF($S451="","",$S451&amp;"/"&amp;LEFT($T451,2)&amp;"/"&amp;RIGHT($T451,2))</f>
        <v>2002/11/22</v>
      </c>
      <c r="V451" t="str">
        <f t="shared" ref="V451:V514" si="85">IFERROR(IF($G451="北海道",$G451,LEFT($G451,LEN($G451)-1)),"")</f>
        <v>静岡</v>
      </c>
      <c r="W451" t="str">
        <f t="shared" ref="W451:W514" si="86">IF($H451="","",RIGHT(100000000000+$H451,11))</f>
        <v>00086074934</v>
      </c>
      <c r="X451" t="str">
        <f t="shared" ref="X451:X514" si="87">IFERROR(LEFT($A451,FIND("大学",$A451))&amp;RIGHT($A451,LEN($A451)-FIND("大学",$A451)-1),"")</f>
        <v>関西福祉大</v>
      </c>
    </row>
    <row r="452" spans="1:24" x14ac:dyDescent="0.55000000000000004">
      <c r="A452" s="7" t="s">
        <v>3755</v>
      </c>
      <c r="B452" s="7">
        <v>451</v>
      </c>
      <c r="C452" s="7" t="s">
        <v>10294</v>
      </c>
      <c r="D452" s="7" t="s">
        <v>10295</v>
      </c>
      <c r="E452" s="7" t="s">
        <v>3413</v>
      </c>
      <c r="F452" s="7" t="s">
        <v>455</v>
      </c>
      <c r="G452" s="7" t="s">
        <v>149</v>
      </c>
      <c r="H452" s="7" t="s">
        <v>10296</v>
      </c>
      <c r="I452" s="7" t="s">
        <v>10297</v>
      </c>
      <c r="J452" s="7" t="s">
        <v>622</v>
      </c>
      <c r="N452" t="str">
        <f t="shared" si="77"/>
        <v>岸下</v>
      </c>
      <c r="O452" t="str">
        <f t="shared" si="78"/>
        <v>美月</v>
      </c>
      <c r="P452" t="str">
        <f t="shared" si="79"/>
        <v>キシシタ</v>
      </c>
      <c r="Q452" t="str">
        <f t="shared" si="80"/>
        <v>ミヅキ</v>
      </c>
      <c r="R452">
        <f t="shared" si="81"/>
        <v>20</v>
      </c>
      <c r="S452" t="str">
        <f t="shared" si="82"/>
        <v>2002</v>
      </c>
      <c r="T452" t="str">
        <f t="shared" si="83"/>
        <v>0517</v>
      </c>
      <c r="U452" t="str">
        <f t="shared" si="84"/>
        <v>2002/05/17</v>
      </c>
      <c r="V452" t="str">
        <f t="shared" si="85"/>
        <v>大阪</v>
      </c>
      <c r="W452" t="str">
        <f t="shared" si="86"/>
        <v>00090369936</v>
      </c>
      <c r="X452" t="str">
        <f t="shared" si="87"/>
        <v>関西福祉大</v>
      </c>
    </row>
    <row r="453" spans="1:24" x14ac:dyDescent="0.55000000000000004">
      <c r="A453" s="7" t="s">
        <v>3755</v>
      </c>
      <c r="B453" s="7">
        <v>452</v>
      </c>
      <c r="C453" s="7" t="s">
        <v>10298</v>
      </c>
      <c r="D453" s="7" t="s">
        <v>10299</v>
      </c>
      <c r="E453" s="7" t="s">
        <v>4924</v>
      </c>
      <c r="F453" s="7" t="s">
        <v>455</v>
      </c>
      <c r="G453" s="7" t="s">
        <v>97</v>
      </c>
      <c r="H453" s="7" t="s">
        <v>10300</v>
      </c>
      <c r="I453" s="7" t="s">
        <v>10301</v>
      </c>
      <c r="J453" s="7" t="s">
        <v>10302</v>
      </c>
      <c r="N453" t="str">
        <f t="shared" si="77"/>
        <v>鹿野</v>
      </c>
      <c r="O453" t="str">
        <f t="shared" si="78"/>
        <v>日陽南</v>
      </c>
      <c r="P453" t="str">
        <f t="shared" si="79"/>
        <v>シカノ</v>
      </c>
      <c r="Q453" t="str">
        <f t="shared" si="80"/>
        <v>ヒヨナ</v>
      </c>
      <c r="R453">
        <f t="shared" si="81"/>
        <v>20</v>
      </c>
      <c r="S453" t="str">
        <f t="shared" si="82"/>
        <v>2002</v>
      </c>
      <c r="T453" t="str">
        <f t="shared" si="83"/>
        <v>0415</v>
      </c>
      <c r="U453" t="str">
        <f t="shared" si="84"/>
        <v>2002/04/15</v>
      </c>
      <c r="V453" t="str">
        <f t="shared" si="85"/>
        <v>岐阜</v>
      </c>
      <c r="W453" t="str">
        <f t="shared" si="86"/>
        <v>00108591832</v>
      </c>
      <c r="X453" t="str">
        <f t="shared" si="87"/>
        <v>関西福祉大</v>
      </c>
    </row>
    <row r="454" spans="1:24" x14ac:dyDescent="0.55000000000000004">
      <c r="A454" s="7" t="s">
        <v>3755</v>
      </c>
      <c r="B454" s="7">
        <v>453</v>
      </c>
      <c r="C454" s="7" t="s">
        <v>10303</v>
      </c>
      <c r="D454" s="7" t="s">
        <v>10304</v>
      </c>
      <c r="E454" s="7" t="s">
        <v>7065</v>
      </c>
      <c r="F454" s="7" t="s">
        <v>455</v>
      </c>
      <c r="G454" s="7" t="s">
        <v>271</v>
      </c>
      <c r="H454" s="7" t="s">
        <v>10305</v>
      </c>
      <c r="I454" s="7" t="s">
        <v>2640</v>
      </c>
      <c r="J454" s="7" t="s">
        <v>10306</v>
      </c>
      <c r="N454" t="str">
        <f t="shared" si="77"/>
        <v>谷本</v>
      </c>
      <c r="O454" t="str">
        <f t="shared" si="78"/>
        <v>きなり</v>
      </c>
      <c r="P454" t="str">
        <f t="shared" si="79"/>
        <v>タニモト</v>
      </c>
      <c r="Q454" t="str">
        <f t="shared" si="80"/>
        <v>キナリ</v>
      </c>
      <c r="R454">
        <f t="shared" si="81"/>
        <v>20</v>
      </c>
      <c r="S454" t="str">
        <f t="shared" si="82"/>
        <v>2002</v>
      </c>
      <c r="T454" t="str">
        <f t="shared" si="83"/>
        <v>1217</v>
      </c>
      <c r="U454" t="str">
        <f t="shared" si="84"/>
        <v>2002/12/17</v>
      </c>
      <c r="V454" t="str">
        <f t="shared" si="85"/>
        <v>岡山</v>
      </c>
      <c r="W454" t="str">
        <f t="shared" si="86"/>
        <v>00086706229</v>
      </c>
      <c r="X454" t="str">
        <f t="shared" si="87"/>
        <v>関西福祉大</v>
      </c>
    </row>
    <row r="455" spans="1:24" x14ac:dyDescent="0.55000000000000004">
      <c r="A455" s="7" t="s">
        <v>3755</v>
      </c>
      <c r="B455" s="7">
        <v>454</v>
      </c>
      <c r="C455" s="7" t="s">
        <v>10307</v>
      </c>
      <c r="D455" s="7" t="s">
        <v>10308</v>
      </c>
      <c r="E455" s="7" t="s">
        <v>1034</v>
      </c>
      <c r="F455" s="7" t="s">
        <v>455</v>
      </c>
      <c r="G455" s="7" t="s">
        <v>149</v>
      </c>
      <c r="H455" s="7" t="s">
        <v>10309</v>
      </c>
      <c r="I455" s="7" t="s">
        <v>10310</v>
      </c>
      <c r="J455" s="7" t="s">
        <v>10311</v>
      </c>
      <c r="N455" t="str">
        <f t="shared" si="77"/>
        <v>津村</v>
      </c>
      <c r="O455" t="str">
        <f t="shared" si="78"/>
        <v>友愛</v>
      </c>
      <c r="P455" t="str">
        <f t="shared" si="79"/>
        <v>ツムラ</v>
      </c>
      <c r="Q455" t="str">
        <f t="shared" si="80"/>
        <v>ユウア</v>
      </c>
      <c r="R455">
        <f t="shared" si="81"/>
        <v>20</v>
      </c>
      <c r="S455" t="str">
        <f t="shared" si="82"/>
        <v>2002</v>
      </c>
      <c r="T455" t="str">
        <f t="shared" si="83"/>
        <v>1129</v>
      </c>
      <c r="U455" t="str">
        <f t="shared" si="84"/>
        <v>2002/11/29</v>
      </c>
      <c r="V455" t="str">
        <f t="shared" si="85"/>
        <v>大阪</v>
      </c>
      <c r="W455" t="str">
        <f t="shared" si="86"/>
        <v>00089849644</v>
      </c>
      <c r="X455" t="str">
        <f t="shared" si="87"/>
        <v>関西福祉大</v>
      </c>
    </row>
    <row r="456" spans="1:24" x14ac:dyDescent="0.55000000000000004">
      <c r="A456" s="7" t="s">
        <v>3755</v>
      </c>
      <c r="B456" s="7">
        <v>455</v>
      </c>
      <c r="C456" s="7" t="s">
        <v>10312</v>
      </c>
      <c r="D456" s="7" t="s">
        <v>10313</v>
      </c>
      <c r="E456" s="7" t="s">
        <v>4999</v>
      </c>
      <c r="F456" s="7" t="s">
        <v>455</v>
      </c>
      <c r="G456" s="7" t="s">
        <v>143</v>
      </c>
      <c r="H456" s="7" t="s">
        <v>10314</v>
      </c>
      <c r="I456" s="7" t="s">
        <v>10315</v>
      </c>
      <c r="J456" s="7" t="s">
        <v>10316</v>
      </c>
      <c r="N456" t="str">
        <f t="shared" si="77"/>
        <v>中家</v>
      </c>
      <c r="O456" t="str">
        <f t="shared" si="78"/>
        <v>愛希</v>
      </c>
      <c r="P456" t="str">
        <f t="shared" si="79"/>
        <v>ナカイエ</v>
      </c>
      <c r="Q456" t="str">
        <f t="shared" si="80"/>
        <v>アキ</v>
      </c>
      <c r="R456">
        <f t="shared" si="81"/>
        <v>20</v>
      </c>
      <c r="S456" t="str">
        <f t="shared" si="82"/>
        <v>2003</v>
      </c>
      <c r="T456" t="str">
        <f t="shared" si="83"/>
        <v>0128</v>
      </c>
      <c r="U456" t="str">
        <f t="shared" si="84"/>
        <v>2003/01/28</v>
      </c>
      <c r="V456" t="str">
        <f t="shared" si="85"/>
        <v>兵庫</v>
      </c>
      <c r="W456" t="str">
        <f t="shared" si="86"/>
        <v>00088905434</v>
      </c>
      <c r="X456" t="str">
        <f t="shared" si="87"/>
        <v>関西福祉大</v>
      </c>
    </row>
    <row r="457" spans="1:24" x14ac:dyDescent="0.55000000000000004">
      <c r="A457" s="7" t="s">
        <v>3755</v>
      </c>
      <c r="B457" s="7">
        <v>456</v>
      </c>
      <c r="C457" s="7" t="s">
        <v>10317</v>
      </c>
      <c r="D457" s="7" t="s">
        <v>10318</v>
      </c>
      <c r="E457" s="7" t="s">
        <v>9831</v>
      </c>
      <c r="F457" s="7" t="s">
        <v>455</v>
      </c>
      <c r="G457" s="7" t="s">
        <v>2883</v>
      </c>
      <c r="H457" s="7" t="s">
        <v>10319</v>
      </c>
      <c r="I457" s="7" t="s">
        <v>556</v>
      </c>
      <c r="J457" s="7" t="s">
        <v>9715</v>
      </c>
      <c r="N457" t="str">
        <f t="shared" si="77"/>
        <v>渡邉</v>
      </c>
      <c r="O457" t="str">
        <f t="shared" si="78"/>
        <v>里咲</v>
      </c>
      <c r="P457" t="str">
        <f t="shared" si="79"/>
        <v>ワタナベ</v>
      </c>
      <c r="Q457" t="str">
        <f t="shared" si="80"/>
        <v>リサ</v>
      </c>
      <c r="R457">
        <f t="shared" si="81"/>
        <v>20</v>
      </c>
      <c r="S457" t="str">
        <f t="shared" si="82"/>
        <v>2002</v>
      </c>
      <c r="T457" t="str">
        <f t="shared" si="83"/>
        <v>1207</v>
      </c>
      <c r="U457" t="str">
        <f t="shared" si="84"/>
        <v>2002/12/07</v>
      </c>
      <c r="V457" t="str">
        <f t="shared" si="85"/>
        <v>栃木</v>
      </c>
      <c r="W457" t="str">
        <f t="shared" si="86"/>
        <v>00097046430</v>
      </c>
      <c r="X457" t="str">
        <f t="shared" si="87"/>
        <v>関西福祉大</v>
      </c>
    </row>
    <row r="458" spans="1:24" x14ac:dyDescent="0.55000000000000004">
      <c r="A458" s="7" t="s">
        <v>3755</v>
      </c>
      <c r="B458" s="7">
        <v>457</v>
      </c>
      <c r="C458" s="7" t="s">
        <v>10320</v>
      </c>
      <c r="D458" s="7" t="s">
        <v>10321</v>
      </c>
      <c r="E458" s="7" t="s">
        <v>7926</v>
      </c>
      <c r="F458" s="7" t="s">
        <v>550</v>
      </c>
      <c r="G458" s="7" t="s">
        <v>143</v>
      </c>
      <c r="H458" s="7" t="s">
        <v>551</v>
      </c>
      <c r="I458" s="7" t="s">
        <v>1434</v>
      </c>
      <c r="J458" s="7" t="s">
        <v>7891</v>
      </c>
      <c r="N458" t="str">
        <f t="shared" si="77"/>
        <v>後藤</v>
      </c>
      <c r="O458" t="str">
        <f t="shared" si="78"/>
        <v>みのり</v>
      </c>
      <c r="P458" t="str">
        <f t="shared" si="79"/>
        <v>ゴトウ</v>
      </c>
      <c r="Q458" t="str">
        <f t="shared" si="80"/>
        <v>ミノリ</v>
      </c>
      <c r="R458">
        <f t="shared" si="81"/>
        <v>19</v>
      </c>
      <c r="S458" t="str">
        <f t="shared" si="82"/>
        <v>2003</v>
      </c>
      <c r="T458" t="str">
        <f t="shared" si="83"/>
        <v>0720</v>
      </c>
      <c r="U458" t="str">
        <f t="shared" si="84"/>
        <v>2003/07/20</v>
      </c>
      <c r="V458" t="str">
        <f t="shared" si="85"/>
        <v>兵庫</v>
      </c>
      <c r="W458" t="str">
        <f t="shared" si="86"/>
        <v/>
      </c>
      <c r="X458" t="str">
        <f t="shared" si="87"/>
        <v>関西福祉大</v>
      </c>
    </row>
    <row r="459" spans="1:24" x14ac:dyDescent="0.55000000000000004">
      <c r="A459" s="7" t="s">
        <v>3755</v>
      </c>
      <c r="B459" s="7">
        <v>458</v>
      </c>
      <c r="C459" s="7" t="s">
        <v>10322</v>
      </c>
      <c r="D459" s="7" t="s">
        <v>10323</v>
      </c>
      <c r="E459" s="7" t="s">
        <v>3541</v>
      </c>
      <c r="F459" s="7" t="s">
        <v>550</v>
      </c>
      <c r="G459" s="7" t="s">
        <v>271</v>
      </c>
      <c r="H459" s="7" t="s">
        <v>551</v>
      </c>
      <c r="I459" s="7" t="s">
        <v>7514</v>
      </c>
      <c r="J459" s="7" t="s">
        <v>10324</v>
      </c>
      <c r="N459" t="str">
        <f t="shared" si="77"/>
        <v>出口</v>
      </c>
      <c r="O459" t="str">
        <f t="shared" si="78"/>
        <v>綾乃</v>
      </c>
      <c r="P459" t="str">
        <f t="shared" si="79"/>
        <v>デグチ</v>
      </c>
      <c r="Q459" t="str">
        <f t="shared" si="80"/>
        <v>アヤノ</v>
      </c>
      <c r="R459" t="str">
        <f t="shared" si="81"/>
        <v>18</v>
      </c>
      <c r="S459" t="str">
        <f t="shared" si="82"/>
        <v>2004</v>
      </c>
      <c r="T459" t="str">
        <f t="shared" si="83"/>
        <v>0224</v>
      </c>
      <c r="U459" t="str">
        <f t="shared" si="84"/>
        <v>2004/02/24</v>
      </c>
      <c r="V459" t="str">
        <f t="shared" si="85"/>
        <v>岡山</v>
      </c>
      <c r="W459" t="str">
        <f t="shared" si="86"/>
        <v/>
      </c>
      <c r="X459" t="str">
        <f t="shared" si="87"/>
        <v>関西福祉大</v>
      </c>
    </row>
    <row r="460" spans="1:24" x14ac:dyDescent="0.55000000000000004">
      <c r="A460" s="7" t="s">
        <v>3813</v>
      </c>
      <c r="B460" s="7">
        <v>459</v>
      </c>
      <c r="C460" s="7" t="s">
        <v>10325</v>
      </c>
      <c r="D460" s="7" t="s">
        <v>10326</v>
      </c>
      <c r="E460" s="7" t="s">
        <v>10327</v>
      </c>
      <c r="F460" s="7" t="s">
        <v>455</v>
      </c>
      <c r="G460" s="7" t="s">
        <v>143</v>
      </c>
      <c r="H460" s="7" t="s">
        <v>551</v>
      </c>
      <c r="I460" s="7" t="s">
        <v>10328</v>
      </c>
      <c r="J460" s="7" t="s">
        <v>10329</v>
      </c>
      <c r="N460" t="str">
        <f t="shared" si="77"/>
        <v>中水</v>
      </c>
      <c r="O460" t="str">
        <f t="shared" si="78"/>
        <v>舞乃</v>
      </c>
      <c r="P460" t="str">
        <f t="shared" si="79"/>
        <v>ナカミズ</v>
      </c>
      <c r="Q460" t="str">
        <f t="shared" si="80"/>
        <v>マノ</v>
      </c>
      <c r="R460">
        <f t="shared" si="81"/>
        <v>20</v>
      </c>
      <c r="S460" t="str">
        <f t="shared" si="82"/>
        <v>2002</v>
      </c>
      <c r="T460" t="str">
        <f t="shared" si="83"/>
        <v>0901</v>
      </c>
      <c r="U460" t="str">
        <f t="shared" si="84"/>
        <v>2002/09/01</v>
      </c>
      <c r="V460" t="str">
        <f t="shared" si="85"/>
        <v>兵庫</v>
      </c>
      <c r="W460" t="str">
        <f t="shared" si="86"/>
        <v/>
      </c>
      <c r="X460" t="str">
        <f t="shared" si="87"/>
        <v>甲南大</v>
      </c>
    </row>
    <row r="461" spans="1:24" x14ac:dyDescent="0.55000000000000004">
      <c r="A461" s="7" t="s">
        <v>10330</v>
      </c>
      <c r="B461" s="7">
        <v>460</v>
      </c>
      <c r="C461" s="7" t="s">
        <v>10331</v>
      </c>
      <c r="D461" s="7" t="s">
        <v>10332</v>
      </c>
      <c r="E461" s="7" t="s">
        <v>2222</v>
      </c>
      <c r="F461" s="7" t="s">
        <v>96</v>
      </c>
      <c r="G461" s="7" t="s">
        <v>115</v>
      </c>
      <c r="H461" s="7" t="s">
        <v>10333</v>
      </c>
      <c r="I461" s="7" t="s">
        <v>2907</v>
      </c>
      <c r="J461" s="7" t="s">
        <v>10334</v>
      </c>
      <c r="N461" t="str">
        <f t="shared" si="77"/>
        <v>鈴木</v>
      </c>
      <c r="O461" t="str">
        <f t="shared" si="78"/>
        <v>綾奈</v>
      </c>
      <c r="P461" t="str">
        <f t="shared" si="79"/>
        <v>スズキ</v>
      </c>
      <c r="Q461" t="str">
        <f t="shared" si="80"/>
        <v>リョウナ</v>
      </c>
      <c r="R461">
        <f t="shared" si="81"/>
        <v>22</v>
      </c>
      <c r="S461" t="str">
        <f t="shared" si="82"/>
        <v>2000</v>
      </c>
      <c r="T461" t="str">
        <f t="shared" si="83"/>
        <v>0501</v>
      </c>
      <c r="U461" t="str">
        <f t="shared" si="84"/>
        <v>2000/05/01</v>
      </c>
      <c r="V461" t="str">
        <f t="shared" si="85"/>
        <v>愛知</v>
      </c>
      <c r="W461" t="str">
        <f t="shared" si="86"/>
        <v>00143740019</v>
      </c>
      <c r="X461" t="str">
        <f t="shared" si="87"/>
        <v>京都女子大</v>
      </c>
    </row>
    <row r="462" spans="1:24" x14ac:dyDescent="0.55000000000000004">
      <c r="A462" s="7" t="s">
        <v>10330</v>
      </c>
      <c r="B462" s="7">
        <v>461</v>
      </c>
      <c r="C462" s="7" t="s">
        <v>10335</v>
      </c>
      <c r="D462" s="7" t="s">
        <v>10336</v>
      </c>
      <c r="E462" s="7" t="s">
        <v>437</v>
      </c>
      <c r="F462" s="7" t="s">
        <v>96</v>
      </c>
      <c r="G462" s="7" t="s">
        <v>115</v>
      </c>
      <c r="H462" s="7" t="s">
        <v>10337</v>
      </c>
      <c r="I462" s="7" t="s">
        <v>1635</v>
      </c>
      <c r="J462" s="7" t="s">
        <v>8936</v>
      </c>
      <c r="N462" t="str">
        <f t="shared" si="77"/>
        <v>中野</v>
      </c>
      <c r="O462" t="str">
        <f t="shared" si="78"/>
        <v>紗希</v>
      </c>
      <c r="P462" t="str">
        <f t="shared" si="79"/>
        <v>ナカノ</v>
      </c>
      <c r="Q462" t="str">
        <f t="shared" si="80"/>
        <v>サキ</v>
      </c>
      <c r="R462">
        <f t="shared" si="81"/>
        <v>22</v>
      </c>
      <c r="S462" t="str">
        <f t="shared" si="82"/>
        <v>2000</v>
      </c>
      <c r="T462" t="str">
        <f t="shared" si="83"/>
        <v>0805</v>
      </c>
      <c r="U462" t="str">
        <f t="shared" si="84"/>
        <v>2000/08/05</v>
      </c>
      <c r="V462" t="str">
        <f t="shared" si="85"/>
        <v>愛知</v>
      </c>
      <c r="W462" t="str">
        <f t="shared" si="86"/>
        <v>00143740120</v>
      </c>
      <c r="X462" t="str">
        <f t="shared" si="87"/>
        <v>京都女子大</v>
      </c>
    </row>
    <row r="463" spans="1:24" x14ac:dyDescent="0.55000000000000004">
      <c r="A463" s="7" t="s">
        <v>10330</v>
      </c>
      <c r="B463" s="7">
        <v>462</v>
      </c>
      <c r="C463" s="7" t="s">
        <v>10338</v>
      </c>
      <c r="D463" s="7" t="s">
        <v>10339</v>
      </c>
      <c r="E463" s="7" t="s">
        <v>336</v>
      </c>
      <c r="F463" s="7" t="s">
        <v>244</v>
      </c>
      <c r="G463" s="7" t="s">
        <v>121</v>
      </c>
      <c r="H463" s="7" t="s">
        <v>10340</v>
      </c>
      <c r="I463" s="7" t="s">
        <v>10341</v>
      </c>
      <c r="J463" s="7" t="s">
        <v>10342</v>
      </c>
      <c r="N463" t="str">
        <f t="shared" si="77"/>
        <v>稲原</v>
      </c>
      <c r="O463" t="str">
        <f t="shared" si="78"/>
        <v>南穂</v>
      </c>
      <c r="P463" t="str">
        <f t="shared" si="79"/>
        <v>イナハラ</v>
      </c>
      <c r="Q463" t="str">
        <f t="shared" si="80"/>
        <v>ナホ</v>
      </c>
      <c r="R463">
        <f t="shared" si="81"/>
        <v>21</v>
      </c>
      <c r="S463" t="str">
        <f t="shared" si="82"/>
        <v>2002</v>
      </c>
      <c r="T463" t="str">
        <f t="shared" si="83"/>
        <v>0120</v>
      </c>
      <c r="U463" t="str">
        <f t="shared" si="84"/>
        <v>2002/01/20</v>
      </c>
      <c r="V463" t="str">
        <f t="shared" si="85"/>
        <v>京都</v>
      </c>
      <c r="W463" t="str">
        <f t="shared" si="86"/>
        <v>00095615430</v>
      </c>
      <c r="X463" t="str">
        <f t="shared" si="87"/>
        <v>京都女子大</v>
      </c>
    </row>
    <row r="464" spans="1:24" x14ac:dyDescent="0.55000000000000004">
      <c r="A464" s="7" t="s">
        <v>10330</v>
      </c>
      <c r="B464" s="7">
        <v>463</v>
      </c>
      <c r="C464" s="7" t="s">
        <v>10343</v>
      </c>
      <c r="D464" s="7" t="s">
        <v>10344</v>
      </c>
      <c r="E464" s="7" t="s">
        <v>1843</v>
      </c>
      <c r="F464" s="7" t="s">
        <v>455</v>
      </c>
      <c r="G464" s="7" t="s">
        <v>121</v>
      </c>
      <c r="H464" s="7" t="s">
        <v>10345</v>
      </c>
      <c r="I464" s="7" t="s">
        <v>10346</v>
      </c>
      <c r="J464" s="7" t="s">
        <v>9489</v>
      </c>
      <c r="N464" t="str">
        <f t="shared" si="77"/>
        <v>中芝</v>
      </c>
      <c r="O464" t="str">
        <f t="shared" si="78"/>
        <v>美玖</v>
      </c>
      <c r="P464" t="str">
        <f t="shared" si="79"/>
        <v>ナカシバ</v>
      </c>
      <c r="Q464" t="str">
        <f t="shared" si="80"/>
        <v>ミク</v>
      </c>
      <c r="R464">
        <f t="shared" si="81"/>
        <v>20</v>
      </c>
      <c r="S464" t="str">
        <f t="shared" si="82"/>
        <v>2002</v>
      </c>
      <c r="T464" t="str">
        <f t="shared" si="83"/>
        <v>0719</v>
      </c>
      <c r="U464" t="str">
        <f t="shared" si="84"/>
        <v>2002/07/19</v>
      </c>
      <c r="V464" t="str">
        <f t="shared" si="85"/>
        <v>京都</v>
      </c>
      <c r="W464" t="str">
        <f t="shared" si="86"/>
        <v>00107772125</v>
      </c>
      <c r="X464" t="str">
        <f t="shared" si="87"/>
        <v>京都女子大</v>
      </c>
    </row>
    <row r="465" spans="1:24" x14ac:dyDescent="0.55000000000000004">
      <c r="A465" s="7" t="s">
        <v>10330</v>
      </c>
      <c r="B465" s="7">
        <v>464</v>
      </c>
      <c r="C465" s="7" t="s">
        <v>10347</v>
      </c>
      <c r="D465" s="7" t="s">
        <v>10348</v>
      </c>
      <c r="E465" s="7" t="s">
        <v>10349</v>
      </c>
      <c r="F465" s="7" t="s">
        <v>455</v>
      </c>
      <c r="G465" s="7" t="s">
        <v>121</v>
      </c>
      <c r="H465" s="7" t="s">
        <v>10350</v>
      </c>
      <c r="I465" s="7" t="s">
        <v>10351</v>
      </c>
      <c r="J465" s="7" t="s">
        <v>8808</v>
      </c>
      <c r="N465" t="str">
        <f t="shared" si="77"/>
        <v>大浦</v>
      </c>
      <c r="O465" t="str">
        <f t="shared" si="78"/>
        <v>はるな</v>
      </c>
      <c r="P465" t="str">
        <f t="shared" si="79"/>
        <v>オオウラ</v>
      </c>
      <c r="Q465" t="str">
        <f t="shared" si="80"/>
        <v>ハルナ</v>
      </c>
      <c r="R465">
        <f t="shared" si="81"/>
        <v>20</v>
      </c>
      <c r="S465" t="str">
        <f t="shared" si="82"/>
        <v>2002</v>
      </c>
      <c r="T465" t="str">
        <f t="shared" si="83"/>
        <v>0717</v>
      </c>
      <c r="U465" t="str">
        <f t="shared" si="84"/>
        <v>2002/07/17</v>
      </c>
      <c r="V465" t="str">
        <f t="shared" si="85"/>
        <v>京都</v>
      </c>
      <c r="W465" t="str">
        <f t="shared" si="86"/>
        <v>00107523927</v>
      </c>
      <c r="X465" t="str">
        <f t="shared" si="87"/>
        <v>京都女子大</v>
      </c>
    </row>
    <row r="466" spans="1:24" x14ac:dyDescent="0.55000000000000004">
      <c r="A466" s="7" t="s">
        <v>3917</v>
      </c>
      <c r="B466" s="7">
        <v>465</v>
      </c>
      <c r="C466" s="7" t="s">
        <v>10352</v>
      </c>
      <c r="D466" s="7" t="s">
        <v>10353</v>
      </c>
      <c r="E466" s="7" t="s">
        <v>4401</v>
      </c>
      <c r="F466" s="7" t="s">
        <v>96</v>
      </c>
      <c r="G466" s="7" t="s">
        <v>143</v>
      </c>
      <c r="H466" s="7" t="s">
        <v>10354</v>
      </c>
      <c r="I466" s="7" t="s">
        <v>10355</v>
      </c>
      <c r="J466" s="7" t="s">
        <v>7891</v>
      </c>
      <c r="N466" t="str">
        <f t="shared" si="77"/>
        <v>生田</v>
      </c>
      <c r="O466" t="str">
        <f t="shared" si="78"/>
        <v>みのり</v>
      </c>
      <c r="P466" t="str">
        <f t="shared" si="79"/>
        <v>イクタ</v>
      </c>
      <c r="Q466" t="str">
        <f t="shared" si="80"/>
        <v>ミノリ</v>
      </c>
      <c r="R466">
        <f t="shared" si="81"/>
        <v>22</v>
      </c>
      <c r="S466" t="str">
        <f t="shared" si="82"/>
        <v>2000</v>
      </c>
      <c r="T466" t="str">
        <f t="shared" si="83"/>
        <v>0925</v>
      </c>
      <c r="U466" t="str">
        <f t="shared" si="84"/>
        <v>2000/09/25</v>
      </c>
      <c r="V466" t="str">
        <f t="shared" si="85"/>
        <v>兵庫</v>
      </c>
      <c r="W466" t="str">
        <f t="shared" si="86"/>
        <v>00143732222</v>
      </c>
      <c r="X466" t="str">
        <f t="shared" si="87"/>
        <v>兵庫教育大</v>
      </c>
    </row>
    <row r="467" spans="1:24" x14ac:dyDescent="0.55000000000000004">
      <c r="A467" s="7" t="s">
        <v>3917</v>
      </c>
      <c r="B467" s="7">
        <v>466</v>
      </c>
      <c r="C467" s="7" t="s">
        <v>10356</v>
      </c>
      <c r="D467" s="7" t="s">
        <v>10357</v>
      </c>
      <c r="E467" s="7" t="s">
        <v>5269</v>
      </c>
      <c r="F467" s="7" t="s">
        <v>244</v>
      </c>
      <c r="G467" s="7" t="s">
        <v>143</v>
      </c>
      <c r="H467" s="7" t="s">
        <v>10358</v>
      </c>
      <c r="I467" s="7" t="s">
        <v>10359</v>
      </c>
      <c r="J467" s="7" t="s">
        <v>6892</v>
      </c>
      <c r="N467" t="str">
        <f t="shared" si="77"/>
        <v>久司</v>
      </c>
      <c r="O467" t="str">
        <f t="shared" si="78"/>
        <v>侑佳</v>
      </c>
      <c r="P467" t="str">
        <f t="shared" si="79"/>
        <v>クシ</v>
      </c>
      <c r="Q467" t="str">
        <f t="shared" si="80"/>
        <v>ユウカ</v>
      </c>
      <c r="R467">
        <f t="shared" si="81"/>
        <v>21</v>
      </c>
      <c r="S467" t="str">
        <f t="shared" si="82"/>
        <v>2001</v>
      </c>
      <c r="T467" t="str">
        <f t="shared" si="83"/>
        <v>0902</v>
      </c>
      <c r="U467" t="str">
        <f t="shared" si="84"/>
        <v>2001/09/02</v>
      </c>
      <c r="V467" t="str">
        <f t="shared" si="85"/>
        <v>兵庫</v>
      </c>
      <c r="W467" t="str">
        <f t="shared" si="86"/>
        <v>00081457126</v>
      </c>
      <c r="X467" t="str">
        <f t="shared" si="87"/>
        <v>兵庫教育大</v>
      </c>
    </row>
    <row r="468" spans="1:24" x14ac:dyDescent="0.55000000000000004">
      <c r="A468" s="7" t="s">
        <v>3917</v>
      </c>
      <c r="B468" s="7">
        <v>467</v>
      </c>
      <c r="C468" s="7" t="s">
        <v>10360</v>
      </c>
      <c r="D468" s="7" t="s">
        <v>10361</v>
      </c>
      <c r="E468" s="7" t="s">
        <v>10362</v>
      </c>
      <c r="F468" s="7" t="s">
        <v>455</v>
      </c>
      <c r="G468" s="7" t="s">
        <v>255</v>
      </c>
      <c r="H468" s="7" t="s">
        <v>10363</v>
      </c>
      <c r="I468" s="7" t="s">
        <v>10364</v>
      </c>
      <c r="J468" s="7" t="s">
        <v>3895</v>
      </c>
      <c r="N468" t="str">
        <f t="shared" si="77"/>
        <v>次郎垣内</v>
      </c>
      <c r="O468" t="str">
        <f t="shared" si="78"/>
        <v>友依</v>
      </c>
      <c r="P468" t="str">
        <f t="shared" si="79"/>
        <v>ジロウガイチ</v>
      </c>
      <c r="Q468" t="str">
        <f t="shared" si="80"/>
        <v>ユイ</v>
      </c>
      <c r="R468" t="str">
        <f t="shared" si="81"/>
        <v>19</v>
      </c>
      <c r="S468" t="str">
        <f t="shared" si="82"/>
        <v>2003</v>
      </c>
      <c r="T468" t="str">
        <f t="shared" si="83"/>
        <v>0313</v>
      </c>
      <c r="U468" t="str">
        <f t="shared" si="84"/>
        <v>2003/03/13</v>
      </c>
      <c r="V468" t="str">
        <f t="shared" si="85"/>
        <v>広島</v>
      </c>
      <c r="W468" t="str">
        <f t="shared" si="86"/>
        <v>00089179438</v>
      </c>
      <c r="X468" t="str">
        <f t="shared" si="87"/>
        <v>兵庫教育大</v>
      </c>
    </row>
    <row r="469" spans="1:24" x14ac:dyDescent="0.55000000000000004">
      <c r="A469" s="7" t="s">
        <v>3937</v>
      </c>
      <c r="B469" s="7">
        <v>468</v>
      </c>
      <c r="C469" s="7" t="s">
        <v>10365</v>
      </c>
      <c r="D469" s="7" t="s">
        <v>10366</v>
      </c>
      <c r="E469" s="7" t="s">
        <v>10367</v>
      </c>
      <c r="F469" s="7" t="s">
        <v>155</v>
      </c>
      <c r="G469" s="7" t="s">
        <v>143</v>
      </c>
      <c r="H469" s="7" t="s">
        <v>10368</v>
      </c>
      <c r="I469" s="7" t="s">
        <v>1635</v>
      </c>
      <c r="J469" s="7" t="s">
        <v>10369</v>
      </c>
      <c r="N469" t="str">
        <f t="shared" si="77"/>
        <v>仲野</v>
      </c>
      <c r="O469" t="str">
        <f t="shared" si="78"/>
        <v>由佳梨</v>
      </c>
      <c r="P469" t="str">
        <f t="shared" si="79"/>
        <v>ナカノ</v>
      </c>
      <c r="Q469" t="str">
        <f t="shared" si="80"/>
        <v>ユカリ</v>
      </c>
      <c r="R469">
        <f t="shared" si="81"/>
        <v>24</v>
      </c>
      <c r="S469" t="str">
        <f t="shared" si="82"/>
        <v>1998</v>
      </c>
      <c r="T469" t="str">
        <f t="shared" si="83"/>
        <v>1011</v>
      </c>
      <c r="U469" t="str">
        <f t="shared" si="84"/>
        <v>1998/10/11</v>
      </c>
      <c r="V469" t="str">
        <f t="shared" si="85"/>
        <v>兵庫</v>
      </c>
      <c r="W469" t="str">
        <f t="shared" si="86"/>
        <v>00071023215</v>
      </c>
      <c r="X469" t="str">
        <f t="shared" si="87"/>
        <v>神戸大</v>
      </c>
    </row>
    <row r="470" spans="1:24" x14ac:dyDescent="0.55000000000000004">
      <c r="A470" s="7" t="s">
        <v>3937</v>
      </c>
      <c r="B470" s="7">
        <v>469</v>
      </c>
      <c r="C470" s="7" t="s">
        <v>10370</v>
      </c>
      <c r="D470" s="7" t="s">
        <v>10371</v>
      </c>
      <c r="E470" s="7" t="s">
        <v>5780</v>
      </c>
      <c r="F470" s="7" t="s">
        <v>96</v>
      </c>
      <c r="G470" s="7" t="s">
        <v>143</v>
      </c>
      <c r="H470" s="7" t="s">
        <v>10372</v>
      </c>
      <c r="I470" s="7" t="s">
        <v>770</v>
      </c>
      <c r="J470" s="7" t="s">
        <v>9615</v>
      </c>
      <c r="N470" t="str">
        <f t="shared" si="77"/>
        <v>前田</v>
      </c>
      <c r="O470" t="str">
        <f t="shared" si="78"/>
        <v>佳穂</v>
      </c>
      <c r="P470" t="str">
        <f t="shared" si="79"/>
        <v>マエダ</v>
      </c>
      <c r="Q470" t="str">
        <f t="shared" si="80"/>
        <v>カホ</v>
      </c>
      <c r="R470">
        <f t="shared" si="81"/>
        <v>22</v>
      </c>
      <c r="S470" t="str">
        <f t="shared" si="82"/>
        <v>2000</v>
      </c>
      <c r="T470" t="str">
        <f t="shared" si="83"/>
        <v>1201</v>
      </c>
      <c r="U470" t="str">
        <f t="shared" si="84"/>
        <v>2000/12/01</v>
      </c>
      <c r="V470" t="str">
        <f t="shared" si="85"/>
        <v>兵庫</v>
      </c>
      <c r="W470" t="str">
        <f t="shared" si="86"/>
        <v>00143739532</v>
      </c>
      <c r="X470" t="str">
        <f t="shared" si="87"/>
        <v>神戸大</v>
      </c>
    </row>
    <row r="471" spans="1:24" x14ac:dyDescent="0.55000000000000004">
      <c r="A471" s="7" t="s">
        <v>3937</v>
      </c>
      <c r="B471" s="7">
        <v>470</v>
      </c>
      <c r="C471" s="7" t="s">
        <v>10373</v>
      </c>
      <c r="D471" s="7" t="s">
        <v>10374</v>
      </c>
      <c r="E471" s="7" t="s">
        <v>10375</v>
      </c>
      <c r="F471" s="7" t="s">
        <v>96</v>
      </c>
      <c r="G471" s="7" t="s">
        <v>149</v>
      </c>
      <c r="H471" s="7" t="s">
        <v>10376</v>
      </c>
      <c r="I471" s="7" t="s">
        <v>392</v>
      </c>
      <c r="J471" s="7" t="s">
        <v>10377</v>
      </c>
      <c r="N471" t="str">
        <f t="shared" si="77"/>
        <v>山口</v>
      </c>
      <c r="O471" t="str">
        <f t="shared" si="78"/>
        <v>莉穂</v>
      </c>
      <c r="P471" t="str">
        <f t="shared" si="79"/>
        <v>ヤマグチ</v>
      </c>
      <c r="Q471" t="str">
        <f t="shared" si="80"/>
        <v>リホ</v>
      </c>
      <c r="R471">
        <f t="shared" si="81"/>
        <v>22</v>
      </c>
      <c r="S471" t="str">
        <f t="shared" si="82"/>
        <v>2000</v>
      </c>
      <c r="T471" t="str">
        <f t="shared" si="83"/>
        <v>1020</v>
      </c>
      <c r="U471" t="str">
        <f t="shared" si="84"/>
        <v>2000/10/20</v>
      </c>
      <c r="V471" t="str">
        <f t="shared" si="85"/>
        <v>大阪</v>
      </c>
      <c r="W471" t="str">
        <f t="shared" si="86"/>
        <v>00067623327</v>
      </c>
      <c r="X471" t="str">
        <f t="shared" si="87"/>
        <v>神戸大</v>
      </c>
    </row>
    <row r="472" spans="1:24" x14ac:dyDescent="0.55000000000000004">
      <c r="A472" s="7" t="s">
        <v>3937</v>
      </c>
      <c r="B472" s="7">
        <v>471</v>
      </c>
      <c r="C472" s="7" t="s">
        <v>10378</v>
      </c>
      <c r="D472" s="7" t="s">
        <v>10379</v>
      </c>
      <c r="E472" s="7" t="s">
        <v>3331</v>
      </c>
      <c r="F472" s="7" t="s">
        <v>244</v>
      </c>
      <c r="G472" s="7" t="s">
        <v>1220</v>
      </c>
      <c r="H472" s="7" t="s">
        <v>10380</v>
      </c>
      <c r="I472" s="7" t="s">
        <v>10381</v>
      </c>
      <c r="J472" s="7" t="s">
        <v>3834</v>
      </c>
      <c r="N472" t="str">
        <f t="shared" si="77"/>
        <v>田畑</v>
      </c>
      <c r="O472" t="str">
        <f t="shared" si="78"/>
        <v>奈都希</v>
      </c>
      <c r="P472" t="str">
        <f t="shared" si="79"/>
        <v>タバタ</v>
      </c>
      <c r="Q472" t="str">
        <f t="shared" si="80"/>
        <v>ナツキ</v>
      </c>
      <c r="R472">
        <f t="shared" si="81"/>
        <v>21</v>
      </c>
      <c r="S472" t="str">
        <f t="shared" si="82"/>
        <v>2001</v>
      </c>
      <c r="T472" t="str">
        <f t="shared" si="83"/>
        <v>0707</v>
      </c>
      <c r="U472" t="str">
        <f t="shared" si="84"/>
        <v>2001/07/07</v>
      </c>
      <c r="V472" t="str">
        <f t="shared" si="85"/>
        <v>和歌山</v>
      </c>
      <c r="W472" t="str">
        <f t="shared" si="86"/>
        <v>00082855634</v>
      </c>
      <c r="X472" t="str">
        <f t="shared" si="87"/>
        <v>神戸大</v>
      </c>
    </row>
    <row r="473" spans="1:24" x14ac:dyDescent="0.55000000000000004">
      <c r="A473" s="7" t="s">
        <v>3937</v>
      </c>
      <c r="B473" s="7">
        <v>472</v>
      </c>
      <c r="C473" s="7" t="s">
        <v>10382</v>
      </c>
      <c r="D473" s="7" t="s">
        <v>10383</v>
      </c>
      <c r="E473" s="7" t="s">
        <v>965</v>
      </c>
      <c r="F473" s="7" t="s">
        <v>455</v>
      </c>
      <c r="G473" s="7" t="s">
        <v>359</v>
      </c>
      <c r="H473" s="7" t="s">
        <v>10384</v>
      </c>
      <c r="I473" s="7" t="s">
        <v>261</v>
      </c>
      <c r="J473" s="7" t="s">
        <v>9179</v>
      </c>
      <c r="N473" t="str">
        <f t="shared" si="77"/>
        <v>伊藤</v>
      </c>
      <c r="O473" t="str">
        <f t="shared" si="78"/>
        <v>帆乃香</v>
      </c>
      <c r="P473" t="str">
        <f t="shared" si="79"/>
        <v>イトウ</v>
      </c>
      <c r="Q473" t="str">
        <f t="shared" si="80"/>
        <v>ホノカ</v>
      </c>
      <c r="R473">
        <f t="shared" si="81"/>
        <v>20</v>
      </c>
      <c r="S473" t="str">
        <f t="shared" si="82"/>
        <v>2003</v>
      </c>
      <c r="T473" t="str">
        <f t="shared" si="83"/>
        <v>0110</v>
      </c>
      <c r="U473" t="str">
        <f t="shared" si="84"/>
        <v>2003/01/10</v>
      </c>
      <c r="V473" t="str">
        <f t="shared" si="85"/>
        <v>福岡</v>
      </c>
      <c r="W473" t="str">
        <f t="shared" si="86"/>
        <v>00092048225</v>
      </c>
      <c r="X473" t="str">
        <f t="shared" si="87"/>
        <v>神戸大</v>
      </c>
    </row>
    <row r="474" spans="1:24" x14ac:dyDescent="0.55000000000000004">
      <c r="A474" s="7" t="s">
        <v>3937</v>
      </c>
      <c r="B474" s="7">
        <v>473</v>
      </c>
      <c r="C474" s="7" t="s">
        <v>10385</v>
      </c>
      <c r="D474" s="7" t="s">
        <v>10386</v>
      </c>
      <c r="E474" s="7" t="s">
        <v>5524</v>
      </c>
      <c r="F474" s="7" t="s">
        <v>244</v>
      </c>
      <c r="G474" s="7" t="s">
        <v>143</v>
      </c>
      <c r="H474" s="7" t="s">
        <v>10387</v>
      </c>
      <c r="I474" s="7" t="s">
        <v>10388</v>
      </c>
      <c r="J474" s="7" t="s">
        <v>10029</v>
      </c>
      <c r="N474" t="str">
        <f t="shared" si="77"/>
        <v>金武</v>
      </c>
      <c r="O474" t="str">
        <f t="shared" si="78"/>
        <v>栞菜</v>
      </c>
      <c r="P474" t="str">
        <f t="shared" si="79"/>
        <v>カネタケ</v>
      </c>
      <c r="Q474" t="str">
        <f t="shared" si="80"/>
        <v>カンナ</v>
      </c>
      <c r="R474">
        <f t="shared" si="81"/>
        <v>21</v>
      </c>
      <c r="S474" t="str">
        <f t="shared" si="82"/>
        <v>2001</v>
      </c>
      <c r="T474" t="str">
        <f t="shared" si="83"/>
        <v>1016</v>
      </c>
      <c r="U474" t="str">
        <f t="shared" si="84"/>
        <v>2001/10/16</v>
      </c>
      <c r="V474" t="str">
        <f t="shared" si="85"/>
        <v>兵庫</v>
      </c>
      <c r="W474" t="str">
        <f t="shared" si="86"/>
        <v>00086607229</v>
      </c>
      <c r="X474" t="str">
        <f t="shared" si="87"/>
        <v>神戸大</v>
      </c>
    </row>
    <row r="475" spans="1:24" x14ac:dyDescent="0.55000000000000004">
      <c r="A475" s="7" t="s">
        <v>3937</v>
      </c>
      <c r="B475" s="7">
        <v>474</v>
      </c>
      <c r="C475" s="7" t="s">
        <v>10389</v>
      </c>
      <c r="D475" s="7" t="s">
        <v>10390</v>
      </c>
      <c r="E475" s="7" t="s">
        <v>6553</v>
      </c>
      <c r="F475" s="7" t="s">
        <v>455</v>
      </c>
      <c r="G475" s="7" t="s">
        <v>143</v>
      </c>
      <c r="H475" s="7" t="s">
        <v>10391</v>
      </c>
      <c r="I475" s="7" t="s">
        <v>392</v>
      </c>
      <c r="J475" s="7" t="s">
        <v>10012</v>
      </c>
      <c r="N475" t="str">
        <f t="shared" si="77"/>
        <v>山口</v>
      </c>
      <c r="O475" t="str">
        <f t="shared" si="78"/>
        <v>絢子</v>
      </c>
      <c r="P475" t="str">
        <f t="shared" si="79"/>
        <v>ヤマグチ</v>
      </c>
      <c r="Q475" t="str">
        <f t="shared" si="80"/>
        <v>アヤコ</v>
      </c>
      <c r="R475" t="str">
        <f t="shared" si="81"/>
        <v>19</v>
      </c>
      <c r="S475" t="str">
        <f t="shared" si="82"/>
        <v>2003</v>
      </c>
      <c r="T475" t="str">
        <f t="shared" si="83"/>
        <v>0303</v>
      </c>
      <c r="U475" t="str">
        <f t="shared" si="84"/>
        <v>2003/03/03</v>
      </c>
      <c r="V475" t="str">
        <f t="shared" si="85"/>
        <v>兵庫</v>
      </c>
      <c r="W475" t="str">
        <f t="shared" si="86"/>
        <v>00161554426</v>
      </c>
      <c r="X475" t="str">
        <f t="shared" si="87"/>
        <v>神戸大</v>
      </c>
    </row>
    <row r="476" spans="1:24" x14ac:dyDescent="0.55000000000000004">
      <c r="A476" s="7" t="s">
        <v>3937</v>
      </c>
      <c r="B476" s="7">
        <v>475</v>
      </c>
      <c r="C476" s="7" t="s">
        <v>10392</v>
      </c>
      <c r="D476" s="7" t="s">
        <v>10393</v>
      </c>
      <c r="E476" s="7" t="s">
        <v>10394</v>
      </c>
      <c r="F476" s="7" t="s">
        <v>455</v>
      </c>
      <c r="G476" s="7" t="s">
        <v>143</v>
      </c>
      <c r="H476" s="7" t="s">
        <v>10395</v>
      </c>
      <c r="I476" s="7" t="s">
        <v>10396</v>
      </c>
      <c r="J476" s="7" t="s">
        <v>2107</v>
      </c>
      <c r="N476" t="str">
        <f t="shared" si="77"/>
        <v>坪倉</v>
      </c>
      <c r="O476" t="str">
        <f t="shared" si="78"/>
        <v>楓</v>
      </c>
      <c r="P476" t="str">
        <f t="shared" si="79"/>
        <v>ツボクラ</v>
      </c>
      <c r="Q476" t="str">
        <f t="shared" si="80"/>
        <v>カエデ</v>
      </c>
      <c r="R476" t="str">
        <f t="shared" si="81"/>
        <v>19</v>
      </c>
      <c r="S476" t="str">
        <f t="shared" si="82"/>
        <v>2003</v>
      </c>
      <c r="T476" t="str">
        <f t="shared" si="83"/>
        <v>0317</v>
      </c>
      <c r="U476" t="str">
        <f t="shared" si="84"/>
        <v>2003/03/17</v>
      </c>
      <c r="V476" t="str">
        <f t="shared" si="85"/>
        <v>兵庫</v>
      </c>
      <c r="W476" t="str">
        <f t="shared" si="86"/>
        <v>00107961024</v>
      </c>
      <c r="X476" t="str">
        <f t="shared" si="87"/>
        <v>神戸大</v>
      </c>
    </row>
    <row r="477" spans="1:24" x14ac:dyDescent="0.55000000000000004">
      <c r="A477" s="7" t="s">
        <v>3813</v>
      </c>
      <c r="B477" s="7">
        <v>476</v>
      </c>
      <c r="C477" s="7" t="s">
        <v>10397</v>
      </c>
      <c r="D477" s="7" t="s">
        <v>10398</v>
      </c>
      <c r="E477" s="7" t="s">
        <v>10399</v>
      </c>
      <c r="F477" s="7" t="s">
        <v>96</v>
      </c>
      <c r="G477" s="7" t="s">
        <v>365</v>
      </c>
      <c r="H477" s="7" t="s">
        <v>10400</v>
      </c>
      <c r="I477" s="7" t="s">
        <v>10401</v>
      </c>
      <c r="J477" s="7" t="s">
        <v>9502</v>
      </c>
      <c r="N477" t="str">
        <f t="shared" si="77"/>
        <v>岡崎</v>
      </c>
      <c r="O477" t="str">
        <f t="shared" si="78"/>
        <v>汀</v>
      </c>
      <c r="P477" t="str">
        <f t="shared" si="79"/>
        <v>オカザキ</v>
      </c>
      <c r="Q477" t="str">
        <f t="shared" si="80"/>
        <v>ナギサ</v>
      </c>
      <c r="R477" t="str">
        <f t="shared" si="81"/>
        <v>21</v>
      </c>
      <c r="S477" t="str">
        <f t="shared" si="82"/>
        <v>2001</v>
      </c>
      <c r="T477" t="str">
        <f t="shared" si="83"/>
        <v>0215</v>
      </c>
      <c r="U477" t="str">
        <f t="shared" si="84"/>
        <v>2001/02/15</v>
      </c>
      <c r="V477" t="str">
        <f t="shared" si="85"/>
        <v>鳥取</v>
      </c>
      <c r="W477" t="str">
        <f t="shared" si="86"/>
        <v>00143725426</v>
      </c>
      <c r="X477" t="str">
        <f t="shared" si="87"/>
        <v>甲南大</v>
      </c>
    </row>
    <row r="478" spans="1:24" x14ac:dyDescent="0.55000000000000004">
      <c r="A478" s="7" t="s">
        <v>3813</v>
      </c>
      <c r="B478" s="7">
        <v>477</v>
      </c>
      <c r="C478" s="7" t="s">
        <v>10402</v>
      </c>
      <c r="D478" s="7" t="s">
        <v>10403</v>
      </c>
      <c r="E478" s="7" t="s">
        <v>1214</v>
      </c>
      <c r="F478" s="7" t="s">
        <v>96</v>
      </c>
      <c r="G478" s="7" t="s">
        <v>115</v>
      </c>
      <c r="H478" s="7" t="s">
        <v>10404</v>
      </c>
      <c r="I478" s="7" t="s">
        <v>10405</v>
      </c>
      <c r="J478" s="7" t="s">
        <v>8990</v>
      </c>
      <c r="N478" t="str">
        <f t="shared" si="77"/>
        <v>小笠原</v>
      </c>
      <c r="O478" t="str">
        <f t="shared" si="78"/>
        <v>早矢楓</v>
      </c>
      <c r="P478" t="str">
        <f t="shared" si="79"/>
        <v>オガサワラ</v>
      </c>
      <c r="Q478" t="str">
        <f t="shared" si="80"/>
        <v>サヤカ</v>
      </c>
      <c r="R478" t="str">
        <f t="shared" si="81"/>
        <v>21</v>
      </c>
      <c r="S478" t="str">
        <f t="shared" si="82"/>
        <v>2001</v>
      </c>
      <c r="T478" t="str">
        <f t="shared" si="83"/>
        <v>0224</v>
      </c>
      <c r="U478" t="str">
        <f t="shared" si="84"/>
        <v>2001/02/24</v>
      </c>
      <c r="V478" t="str">
        <f t="shared" si="85"/>
        <v>愛知</v>
      </c>
      <c r="W478" t="str">
        <f t="shared" si="86"/>
        <v>00143725527</v>
      </c>
      <c r="X478" t="str">
        <f t="shared" si="87"/>
        <v>甲南大</v>
      </c>
    </row>
    <row r="479" spans="1:24" x14ac:dyDescent="0.55000000000000004">
      <c r="A479" s="7" t="s">
        <v>3813</v>
      </c>
      <c r="B479" s="7">
        <v>478</v>
      </c>
      <c r="C479" s="7" t="s">
        <v>10406</v>
      </c>
      <c r="D479" s="7" t="s">
        <v>10407</v>
      </c>
      <c r="E479" s="7" t="s">
        <v>5787</v>
      </c>
      <c r="F479" s="7" t="s">
        <v>96</v>
      </c>
      <c r="G479" s="7" t="s">
        <v>98</v>
      </c>
      <c r="H479" s="7" t="s">
        <v>10408</v>
      </c>
      <c r="I479" s="7" t="s">
        <v>5784</v>
      </c>
      <c r="J479" s="7" t="s">
        <v>10409</v>
      </c>
      <c r="N479" t="str">
        <f t="shared" si="77"/>
        <v>下村</v>
      </c>
      <c r="O479" t="str">
        <f t="shared" si="78"/>
        <v>日向子</v>
      </c>
      <c r="P479" t="str">
        <f t="shared" si="79"/>
        <v>シモムラ</v>
      </c>
      <c r="Q479" t="str">
        <f t="shared" si="80"/>
        <v>ヒナコ</v>
      </c>
      <c r="R479">
        <f t="shared" si="81"/>
        <v>22</v>
      </c>
      <c r="S479" t="str">
        <f t="shared" si="82"/>
        <v>2000</v>
      </c>
      <c r="T479" t="str">
        <f t="shared" si="83"/>
        <v>0406</v>
      </c>
      <c r="U479" t="str">
        <f t="shared" si="84"/>
        <v>2000/04/06</v>
      </c>
      <c r="V479" t="str">
        <f t="shared" si="85"/>
        <v>滋賀</v>
      </c>
      <c r="W479" t="str">
        <f t="shared" si="86"/>
        <v>00143725729</v>
      </c>
      <c r="X479" t="str">
        <f t="shared" si="87"/>
        <v>甲南大</v>
      </c>
    </row>
    <row r="480" spans="1:24" x14ac:dyDescent="0.55000000000000004">
      <c r="A480" s="7" t="s">
        <v>3813</v>
      </c>
      <c r="B480" s="7">
        <v>479</v>
      </c>
      <c r="C480" s="7" t="s">
        <v>10410</v>
      </c>
      <c r="D480" s="7" t="s">
        <v>10411</v>
      </c>
      <c r="E480" s="7" t="s">
        <v>3991</v>
      </c>
      <c r="F480" s="7" t="s">
        <v>96</v>
      </c>
      <c r="G480" s="7" t="s">
        <v>149</v>
      </c>
      <c r="H480" s="7" t="s">
        <v>10412</v>
      </c>
      <c r="I480" s="7" t="s">
        <v>6605</v>
      </c>
      <c r="J480" s="7" t="s">
        <v>9196</v>
      </c>
      <c r="N480" t="str">
        <f t="shared" si="77"/>
        <v>堂本</v>
      </c>
      <c r="O480" t="str">
        <f t="shared" si="78"/>
        <v>真衣</v>
      </c>
      <c r="P480" t="str">
        <f t="shared" si="79"/>
        <v>ドウモト</v>
      </c>
      <c r="Q480" t="str">
        <f t="shared" si="80"/>
        <v>マイ</v>
      </c>
      <c r="R480">
        <f t="shared" si="81"/>
        <v>22</v>
      </c>
      <c r="S480" t="str">
        <f t="shared" si="82"/>
        <v>2000</v>
      </c>
      <c r="T480" t="str">
        <f t="shared" si="83"/>
        <v>1026</v>
      </c>
      <c r="U480" t="str">
        <f t="shared" si="84"/>
        <v>2000/10/26</v>
      </c>
      <c r="V480" t="str">
        <f t="shared" si="85"/>
        <v>大阪</v>
      </c>
      <c r="W480" t="str">
        <f t="shared" si="86"/>
        <v>00143725830</v>
      </c>
      <c r="X480" t="str">
        <f t="shared" si="87"/>
        <v>甲南大</v>
      </c>
    </row>
    <row r="481" spans="1:24" x14ac:dyDescent="0.55000000000000004">
      <c r="A481" s="7" t="s">
        <v>3813</v>
      </c>
      <c r="B481" s="7">
        <v>480</v>
      </c>
      <c r="C481" s="7" t="s">
        <v>10413</v>
      </c>
      <c r="D481" s="7" t="s">
        <v>10414</v>
      </c>
      <c r="E481" s="7" t="s">
        <v>10151</v>
      </c>
      <c r="F481" s="7" t="s">
        <v>96</v>
      </c>
      <c r="G481" s="7" t="s">
        <v>149</v>
      </c>
      <c r="H481" s="7" t="s">
        <v>10415</v>
      </c>
      <c r="I481" s="7" t="s">
        <v>10416</v>
      </c>
      <c r="J481" s="7" t="s">
        <v>6892</v>
      </c>
      <c r="N481" t="str">
        <f t="shared" si="77"/>
        <v>橋爪</v>
      </c>
      <c r="O481" t="str">
        <f t="shared" si="78"/>
        <v>優佳</v>
      </c>
      <c r="P481" t="str">
        <f t="shared" si="79"/>
        <v>ハシヅメ</v>
      </c>
      <c r="Q481" t="str">
        <f t="shared" si="80"/>
        <v>ユカ</v>
      </c>
      <c r="R481">
        <f t="shared" si="81"/>
        <v>22</v>
      </c>
      <c r="S481" t="str">
        <f t="shared" si="82"/>
        <v>2000</v>
      </c>
      <c r="T481" t="str">
        <f t="shared" si="83"/>
        <v>1220</v>
      </c>
      <c r="U481" t="str">
        <f t="shared" si="84"/>
        <v>2000/12/20</v>
      </c>
      <c r="V481" t="str">
        <f t="shared" si="85"/>
        <v>大阪</v>
      </c>
      <c r="W481" t="str">
        <f t="shared" si="86"/>
        <v>00143725931</v>
      </c>
      <c r="X481" t="str">
        <f t="shared" si="87"/>
        <v>甲南大</v>
      </c>
    </row>
    <row r="482" spans="1:24" x14ac:dyDescent="0.55000000000000004">
      <c r="A482" s="7" t="s">
        <v>3813</v>
      </c>
      <c r="B482" s="7">
        <v>481</v>
      </c>
      <c r="C482" s="7" t="s">
        <v>10417</v>
      </c>
      <c r="D482" s="7" t="s">
        <v>10418</v>
      </c>
      <c r="E482" s="7" t="s">
        <v>2982</v>
      </c>
      <c r="F482" s="7" t="s">
        <v>96</v>
      </c>
      <c r="G482" s="7" t="s">
        <v>143</v>
      </c>
      <c r="H482" s="7" t="s">
        <v>10419</v>
      </c>
      <c r="I482" s="7" t="s">
        <v>2080</v>
      </c>
      <c r="J482" s="7" t="s">
        <v>9117</v>
      </c>
      <c r="N482" t="str">
        <f t="shared" si="77"/>
        <v>平野</v>
      </c>
      <c r="O482" t="str">
        <f t="shared" si="78"/>
        <v>芙佑花</v>
      </c>
      <c r="P482" t="str">
        <f t="shared" si="79"/>
        <v>ヒラノ</v>
      </c>
      <c r="Q482" t="str">
        <f t="shared" si="80"/>
        <v>フウカ</v>
      </c>
      <c r="R482">
        <f t="shared" si="81"/>
        <v>22</v>
      </c>
      <c r="S482" t="str">
        <f t="shared" si="82"/>
        <v>2000</v>
      </c>
      <c r="T482" t="str">
        <f t="shared" si="83"/>
        <v>0417</v>
      </c>
      <c r="U482" t="str">
        <f t="shared" si="84"/>
        <v>2000/04/17</v>
      </c>
      <c r="V482" t="str">
        <f t="shared" si="85"/>
        <v>兵庫</v>
      </c>
      <c r="W482" t="str">
        <f t="shared" si="86"/>
        <v>00143726023</v>
      </c>
      <c r="X482" t="str">
        <f t="shared" si="87"/>
        <v>甲南大</v>
      </c>
    </row>
    <row r="483" spans="1:24" x14ac:dyDescent="0.55000000000000004">
      <c r="A483" s="7" t="s">
        <v>3813</v>
      </c>
      <c r="B483" s="7">
        <v>482</v>
      </c>
      <c r="C483" s="7" t="s">
        <v>10420</v>
      </c>
      <c r="D483" s="7" t="s">
        <v>10421</v>
      </c>
      <c r="E483" s="7" t="s">
        <v>184</v>
      </c>
      <c r="F483" s="7" t="s">
        <v>96</v>
      </c>
      <c r="G483" s="7" t="s">
        <v>365</v>
      </c>
      <c r="H483" s="7" t="s">
        <v>10422</v>
      </c>
      <c r="I483" s="7" t="s">
        <v>10423</v>
      </c>
      <c r="J483" s="7" t="s">
        <v>8995</v>
      </c>
      <c r="N483" t="str">
        <f t="shared" si="77"/>
        <v>前田</v>
      </c>
      <c r="O483" t="str">
        <f t="shared" si="78"/>
        <v>夏美</v>
      </c>
      <c r="P483" t="str">
        <f t="shared" si="79"/>
        <v>マエタ</v>
      </c>
      <c r="Q483" t="str">
        <f t="shared" si="80"/>
        <v>ナツミ</v>
      </c>
      <c r="R483">
        <f t="shared" si="81"/>
        <v>22</v>
      </c>
      <c r="S483" t="str">
        <f t="shared" si="82"/>
        <v>2000</v>
      </c>
      <c r="T483" t="str">
        <f t="shared" si="83"/>
        <v>0828</v>
      </c>
      <c r="U483" t="str">
        <f t="shared" si="84"/>
        <v>2000/08/28</v>
      </c>
      <c r="V483" t="str">
        <f t="shared" si="85"/>
        <v>鳥取</v>
      </c>
      <c r="W483" t="str">
        <f t="shared" si="86"/>
        <v>00143726124</v>
      </c>
      <c r="X483" t="str">
        <f t="shared" si="87"/>
        <v>甲南大</v>
      </c>
    </row>
    <row r="484" spans="1:24" x14ac:dyDescent="0.55000000000000004">
      <c r="A484" s="7" t="s">
        <v>3813</v>
      </c>
      <c r="B484" s="7">
        <v>483</v>
      </c>
      <c r="C484" s="7" t="s">
        <v>10424</v>
      </c>
      <c r="D484" s="7" t="s">
        <v>10425</v>
      </c>
      <c r="E484" s="7" t="s">
        <v>4957</v>
      </c>
      <c r="F484" s="7" t="s">
        <v>96</v>
      </c>
      <c r="G484" s="7" t="s">
        <v>898</v>
      </c>
      <c r="H484" s="7" t="s">
        <v>10426</v>
      </c>
      <c r="I484" s="7" t="s">
        <v>497</v>
      </c>
      <c r="J484" s="7" t="s">
        <v>10427</v>
      </c>
      <c r="N484" t="str">
        <f t="shared" si="77"/>
        <v>山本</v>
      </c>
      <c r="O484" t="str">
        <f t="shared" si="78"/>
        <v>きらり</v>
      </c>
      <c r="P484" t="str">
        <f t="shared" si="79"/>
        <v>ヤマモト</v>
      </c>
      <c r="Q484" t="str">
        <f t="shared" si="80"/>
        <v>キラリ</v>
      </c>
      <c r="R484">
        <f t="shared" si="81"/>
        <v>22</v>
      </c>
      <c r="S484" t="str">
        <f t="shared" si="82"/>
        <v>2000</v>
      </c>
      <c r="T484" t="str">
        <f t="shared" si="83"/>
        <v>0725</v>
      </c>
      <c r="U484" t="str">
        <f t="shared" si="84"/>
        <v>2000/07/25</v>
      </c>
      <c r="V484" t="str">
        <f t="shared" si="85"/>
        <v>愛媛</v>
      </c>
      <c r="W484" t="str">
        <f t="shared" si="86"/>
        <v>00143726225</v>
      </c>
      <c r="X484" t="str">
        <f t="shared" si="87"/>
        <v>甲南大</v>
      </c>
    </row>
    <row r="485" spans="1:24" x14ac:dyDescent="0.55000000000000004">
      <c r="A485" s="7" t="s">
        <v>3813</v>
      </c>
      <c r="B485" s="7">
        <v>484</v>
      </c>
      <c r="C485" s="7" t="s">
        <v>10428</v>
      </c>
      <c r="D485" s="7" t="s">
        <v>10429</v>
      </c>
      <c r="E485" s="7" t="s">
        <v>1263</v>
      </c>
      <c r="F485" s="7" t="s">
        <v>244</v>
      </c>
      <c r="G485" s="7" t="s">
        <v>143</v>
      </c>
      <c r="H485" s="7" t="s">
        <v>10430</v>
      </c>
      <c r="I485" s="7" t="s">
        <v>10431</v>
      </c>
      <c r="J485" s="7" t="s">
        <v>9053</v>
      </c>
      <c r="N485" t="str">
        <f t="shared" si="77"/>
        <v>磯部</v>
      </c>
      <c r="O485" t="str">
        <f t="shared" si="78"/>
        <v>莉那</v>
      </c>
      <c r="P485" t="str">
        <f t="shared" si="79"/>
        <v>イソベ</v>
      </c>
      <c r="Q485" t="str">
        <f t="shared" si="80"/>
        <v>リナ</v>
      </c>
      <c r="R485">
        <f t="shared" si="81"/>
        <v>21</v>
      </c>
      <c r="S485" t="str">
        <f t="shared" si="82"/>
        <v>2001</v>
      </c>
      <c r="T485" t="str">
        <f t="shared" si="83"/>
        <v>0524</v>
      </c>
      <c r="U485" t="str">
        <f t="shared" si="84"/>
        <v>2001/05/24</v>
      </c>
      <c r="V485" t="str">
        <f t="shared" si="85"/>
        <v>兵庫</v>
      </c>
      <c r="W485" t="str">
        <f t="shared" si="86"/>
        <v>00075869338</v>
      </c>
      <c r="X485" t="str">
        <f t="shared" si="87"/>
        <v>甲南大</v>
      </c>
    </row>
    <row r="486" spans="1:24" x14ac:dyDescent="0.55000000000000004">
      <c r="A486" s="7" t="s">
        <v>3813</v>
      </c>
      <c r="B486" s="7">
        <v>485</v>
      </c>
      <c r="C486" s="7" t="s">
        <v>10432</v>
      </c>
      <c r="D486" s="7" t="s">
        <v>10433</v>
      </c>
      <c r="E486" s="7" t="s">
        <v>6073</v>
      </c>
      <c r="F486" s="7" t="s">
        <v>244</v>
      </c>
      <c r="G486" s="7" t="s">
        <v>97</v>
      </c>
      <c r="H486" s="7" t="s">
        <v>10434</v>
      </c>
      <c r="I486" s="7" t="s">
        <v>10435</v>
      </c>
      <c r="J486" s="7" t="s">
        <v>9117</v>
      </c>
      <c r="N486" t="str">
        <f t="shared" si="77"/>
        <v>井戸アビゲイル</v>
      </c>
      <c r="O486" t="str">
        <f t="shared" si="78"/>
        <v>風果</v>
      </c>
      <c r="P486" t="str">
        <f t="shared" si="79"/>
        <v>イドアビゲイル</v>
      </c>
      <c r="Q486" t="str">
        <f t="shared" si="80"/>
        <v>フウカ</v>
      </c>
      <c r="R486">
        <f t="shared" si="81"/>
        <v>21</v>
      </c>
      <c r="S486" t="str">
        <f t="shared" si="82"/>
        <v>2001</v>
      </c>
      <c r="T486" t="str">
        <f t="shared" si="83"/>
        <v>0615</v>
      </c>
      <c r="U486" t="str">
        <f t="shared" si="84"/>
        <v>2001/06/15</v>
      </c>
      <c r="V486" t="str">
        <f t="shared" si="85"/>
        <v>岐阜</v>
      </c>
      <c r="W486" t="str">
        <f t="shared" si="86"/>
        <v>00143726326</v>
      </c>
      <c r="X486" t="str">
        <f t="shared" si="87"/>
        <v>甲南大</v>
      </c>
    </row>
    <row r="487" spans="1:24" x14ac:dyDescent="0.55000000000000004">
      <c r="A487" s="7" t="s">
        <v>3813</v>
      </c>
      <c r="B487" s="7">
        <v>486</v>
      </c>
      <c r="C487" s="7" t="s">
        <v>10436</v>
      </c>
      <c r="D487" s="7" t="s">
        <v>10437</v>
      </c>
      <c r="E487" s="7" t="s">
        <v>3341</v>
      </c>
      <c r="F487" s="7" t="s">
        <v>244</v>
      </c>
      <c r="G487" s="7" t="s">
        <v>98</v>
      </c>
      <c r="H487" s="7" t="s">
        <v>10438</v>
      </c>
      <c r="I487" s="7" t="s">
        <v>10439</v>
      </c>
      <c r="J487" s="7" t="s">
        <v>2301</v>
      </c>
      <c r="N487" t="str">
        <f t="shared" si="77"/>
        <v>続木</v>
      </c>
      <c r="O487" t="str">
        <f t="shared" si="78"/>
        <v>千尋</v>
      </c>
      <c r="P487" t="str">
        <f t="shared" si="79"/>
        <v>ツヅキ</v>
      </c>
      <c r="Q487" t="str">
        <f t="shared" si="80"/>
        <v>チヒロ</v>
      </c>
      <c r="R487">
        <f t="shared" si="81"/>
        <v>21</v>
      </c>
      <c r="S487" t="str">
        <f t="shared" si="82"/>
        <v>2001</v>
      </c>
      <c r="T487" t="str">
        <f t="shared" si="83"/>
        <v>0718</v>
      </c>
      <c r="U487" t="str">
        <f t="shared" si="84"/>
        <v>2001/07/18</v>
      </c>
      <c r="V487" t="str">
        <f t="shared" si="85"/>
        <v>滋賀</v>
      </c>
      <c r="W487" t="str">
        <f t="shared" si="86"/>
        <v>00143726427</v>
      </c>
      <c r="X487" t="str">
        <f t="shared" si="87"/>
        <v>甲南大</v>
      </c>
    </row>
    <row r="488" spans="1:24" x14ac:dyDescent="0.55000000000000004">
      <c r="A488" s="7" t="s">
        <v>3813</v>
      </c>
      <c r="B488" s="7">
        <v>487</v>
      </c>
      <c r="C488" s="7" t="s">
        <v>10440</v>
      </c>
      <c r="D488" s="7" t="s">
        <v>10441</v>
      </c>
      <c r="E488" s="7" t="s">
        <v>8697</v>
      </c>
      <c r="F488" s="7" t="s">
        <v>244</v>
      </c>
      <c r="G488" s="7" t="s">
        <v>898</v>
      </c>
      <c r="H488" s="7" t="s">
        <v>10442</v>
      </c>
      <c r="I488" s="7" t="s">
        <v>10443</v>
      </c>
      <c r="J488" s="7" t="s">
        <v>9077</v>
      </c>
      <c r="N488" t="str">
        <f t="shared" si="77"/>
        <v>龍山</v>
      </c>
      <c r="O488" t="str">
        <f t="shared" si="78"/>
        <v>芽生</v>
      </c>
      <c r="P488" t="str">
        <f t="shared" si="79"/>
        <v>タツヤマ</v>
      </c>
      <c r="Q488" t="str">
        <f t="shared" si="80"/>
        <v>メイ</v>
      </c>
      <c r="R488">
        <f t="shared" si="81"/>
        <v>21</v>
      </c>
      <c r="S488" t="str">
        <f t="shared" si="82"/>
        <v>2001</v>
      </c>
      <c r="T488" t="str">
        <f t="shared" si="83"/>
        <v>1106</v>
      </c>
      <c r="U488" t="str">
        <f t="shared" si="84"/>
        <v>2001/11/06</v>
      </c>
      <c r="V488" t="str">
        <f t="shared" si="85"/>
        <v>愛媛</v>
      </c>
      <c r="W488" t="str">
        <f t="shared" si="86"/>
        <v>00143726528</v>
      </c>
      <c r="X488" t="str">
        <f t="shared" si="87"/>
        <v>甲南大</v>
      </c>
    </row>
    <row r="489" spans="1:24" x14ac:dyDescent="0.55000000000000004">
      <c r="A489" s="7" t="s">
        <v>3813</v>
      </c>
      <c r="B489" s="7">
        <v>488</v>
      </c>
      <c r="C489" s="7" t="s">
        <v>10444</v>
      </c>
      <c r="D489" s="7" t="s">
        <v>10445</v>
      </c>
      <c r="E489" s="7" t="s">
        <v>6254</v>
      </c>
      <c r="F489" s="7" t="s">
        <v>244</v>
      </c>
      <c r="G489" s="7" t="s">
        <v>149</v>
      </c>
      <c r="H489" s="7" t="s">
        <v>10446</v>
      </c>
      <c r="I489" s="7" t="s">
        <v>10447</v>
      </c>
      <c r="J489" s="7" t="s">
        <v>9053</v>
      </c>
      <c r="N489" t="str">
        <f t="shared" si="77"/>
        <v>田和</v>
      </c>
      <c r="O489" t="str">
        <f t="shared" si="78"/>
        <v>りな</v>
      </c>
      <c r="P489" t="str">
        <f t="shared" si="79"/>
        <v>タワ</v>
      </c>
      <c r="Q489" t="str">
        <f t="shared" si="80"/>
        <v>リナ</v>
      </c>
      <c r="R489" t="str">
        <f t="shared" si="81"/>
        <v>20</v>
      </c>
      <c r="S489" t="str">
        <f t="shared" si="82"/>
        <v>2002</v>
      </c>
      <c r="T489" t="str">
        <f t="shared" si="83"/>
        <v>0207</v>
      </c>
      <c r="U489" t="str">
        <f t="shared" si="84"/>
        <v>2002/02/07</v>
      </c>
      <c r="V489" t="str">
        <f t="shared" si="85"/>
        <v>大阪</v>
      </c>
      <c r="W489" t="str">
        <f t="shared" si="86"/>
        <v>00143726629</v>
      </c>
      <c r="X489" t="str">
        <f t="shared" si="87"/>
        <v>甲南大</v>
      </c>
    </row>
    <row r="490" spans="1:24" x14ac:dyDescent="0.55000000000000004">
      <c r="A490" s="7" t="s">
        <v>3813</v>
      </c>
      <c r="B490" s="7">
        <v>489</v>
      </c>
      <c r="C490" s="7" t="s">
        <v>10448</v>
      </c>
      <c r="D490" s="7" t="s">
        <v>10449</v>
      </c>
      <c r="E490" s="7" t="s">
        <v>2333</v>
      </c>
      <c r="F490" s="7" t="s">
        <v>244</v>
      </c>
      <c r="G490" s="7" t="s">
        <v>143</v>
      </c>
      <c r="H490" s="7" t="s">
        <v>551</v>
      </c>
      <c r="I490" s="7" t="s">
        <v>10450</v>
      </c>
      <c r="J490" s="7" t="s">
        <v>8874</v>
      </c>
      <c r="N490" t="str">
        <f t="shared" si="77"/>
        <v>富島</v>
      </c>
      <c r="O490" t="str">
        <f t="shared" si="78"/>
        <v>桃子</v>
      </c>
      <c r="P490" t="str">
        <f t="shared" si="79"/>
        <v>トミシマ</v>
      </c>
      <c r="Q490" t="str">
        <f t="shared" si="80"/>
        <v>モモコ</v>
      </c>
      <c r="R490">
        <f t="shared" si="81"/>
        <v>21</v>
      </c>
      <c r="S490" t="str">
        <f t="shared" si="82"/>
        <v>2002</v>
      </c>
      <c r="T490" t="str">
        <f t="shared" si="83"/>
        <v>0118</v>
      </c>
      <c r="U490" t="str">
        <f t="shared" si="84"/>
        <v>2002/01/18</v>
      </c>
      <c r="V490" t="str">
        <f t="shared" si="85"/>
        <v>兵庫</v>
      </c>
      <c r="W490" t="str">
        <f t="shared" si="86"/>
        <v/>
      </c>
      <c r="X490" t="str">
        <f t="shared" si="87"/>
        <v>甲南大</v>
      </c>
    </row>
    <row r="491" spans="1:24" x14ac:dyDescent="0.55000000000000004">
      <c r="A491" s="7" t="s">
        <v>3813</v>
      </c>
      <c r="B491" s="7">
        <v>490</v>
      </c>
      <c r="C491" s="7" t="s">
        <v>10451</v>
      </c>
      <c r="D491" s="7" t="s">
        <v>10452</v>
      </c>
      <c r="E491" s="7" t="s">
        <v>818</v>
      </c>
      <c r="F491" s="7" t="s">
        <v>244</v>
      </c>
      <c r="G491" s="7" t="s">
        <v>255</v>
      </c>
      <c r="H491" s="7" t="s">
        <v>10453</v>
      </c>
      <c r="I491" s="7" t="s">
        <v>10454</v>
      </c>
      <c r="J491" s="7" t="s">
        <v>10224</v>
      </c>
      <c r="N491" t="str">
        <f t="shared" si="77"/>
        <v>永尾</v>
      </c>
      <c r="O491" t="str">
        <f t="shared" si="78"/>
        <v>志穂</v>
      </c>
      <c r="P491" t="str">
        <f t="shared" si="79"/>
        <v>ナガオ</v>
      </c>
      <c r="Q491" t="str">
        <f t="shared" si="80"/>
        <v>シホ</v>
      </c>
      <c r="R491">
        <f t="shared" si="81"/>
        <v>21</v>
      </c>
      <c r="S491" t="str">
        <f t="shared" si="82"/>
        <v>2001</v>
      </c>
      <c r="T491" t="str">
        <f t="shared" si="83"/>
        <v>1115</v>
      </c>
      <c r="U491" t="str">
        <f t="shared" si="84"/>
        <v>2001/11/15</v>
      </c>
      <c r="V491" t="str">
        <f t="shared" si="85"/>
        <v>広島</v>
      </c>
      <c r="W491" t="str">
        <f t="shared" si="86"/>
        <v>00143726730</v>
      </c>
      <c r="X491" t="str">
        <f t="shared" si="87"/>
        <v>甲南大</v>
      </c>
    </row>
    <row r="492" spans="1:24" x14ac:dyDescent="0.55000000000000004">
      <c r="A492" s="7" t="s">
        <v>3813</v>
      </c>
      <c r="B492" s="7">
        <v>491</v>
      </c>
      <c r="C492" s="7" t="s">
        <v>10455</v>
      </c>
      <c r="D492" s="7" t="s">
        <v>9169</v>
      </c>
      <c r="E492" s="7" t="s">
        <v>10456</v>
      </c>
      <c r="F492" s="7" t="s">
        <v>244</v>
      </c>
      <c r="G492" s="7" t="s">
        <v>1220</v>
      </c>
      <c r="H492" s="7" t="s">
        <v>10457</v>
      </c>
      <c r="I492" s="7" t="s">
        <v>699</v>
      </c>
      <c r="J492" s="7" t="s">
        <v>8758</v>
      </c>
      <c r="N492" t="str">
        <f t="shared" si="77"/>
        <v>松本</v>
      </c>
      <c r="O492" t="str">
        <f t="shared" si="78"/>
        <v>万鈴</v>
      </c>
      <c r="P492" t="str">
        <f t="shared" si="79"/>
        <v>マツモト</v>
      </c>
      <c r="Q492" t="str">
        <f t="shared" si="80"/>
        <v>マリン</v>
      </c>
      <c r="R492">
        <f t="shared" si="81"/>
        <v>21</v>
      </c>
      <c r="S492" t="str">
        <f t="shared" si="82"/>
        <v>2001</v>
      </c>
      <c r="T492" t="str">
        <f t="shared" si="83"/>
        <v>1206</v>
      </c>
      <c r="U492" t="str">
        <f t="shared" si="84"/>
        <v>2001/12/06</v>
      </c>
      <c r="V492" t="str">
        <f t="shared" si="85"/>
        <v>和歌山</v>
      </c>
      <c r="W492" t="str">
        <f t="shared" si="86"/>
        <v>00143726831</v>
      </c>
      <c r="X492" t="str">
        <f t="shared" si="87"/>
        <v>甲南大</v>
      </c>
    </row>
    <row r="493" spans="1:24" x14ac:dyDescent="0.55000000000000004">
      <c r="A493" s="7" t="s">
        <v>3813</v>
      </c>
      <c r="B493" s="7">
        <v>492</v>
      </c>
      <c r="C493" s="7" t="s">
        <v>10458</v>
      </c>
      <c r="D493" s="7" t="s">
        <v>10459</v>
      </c>
      <c r="E493" s="7" t="s">
        <v>5324</v>
      </c>
      <c r="F493" s="7" t="s">
        <v>244</v>
      </c>
      <c r="G493" s="7" t="s">
        <v>149</v>
      </c>
      <c r="H493" s="7" t="s">
        <v>10460</v>
      </c>
      <c r="I493" s="7" t="s">
        <v>497</v>
      </c>
      <c r="J493" s="7" t="s">
        <v>10461</v>
      </c>
      <c r="N493" t="str">
        <f t="shared" si="77"/>
        <v>山本</v>
      </c>
      <c r="O493" t="str">
        <f t="shared" si="78"/>
        <v>珠菜</v>
      </c>
      <c r="P493" t="str">
        <f t="shared" si="79"/>
        <v>ヤマモト</v>
      </c>
      <c r="Q493" t="str">
        <f t="shared" si="80"/>
        <v>シュナ</v>
      </c>
      <c r="R493">
        <f t="shared" si="81"/>
        <v>21</v>
      </c>
      <c r="S493" t="str">
        <f t="shared" si="82"/>
        <v>2001</v>
      </c>
      <c r="T493" t="str">
        <f t="shared" si="83"/>
        <v>0531</v>
      </c>
      <c r="U493" t="str">
        <f t="shared" si="84"/>
        <v>2001/05/31</v>
      </c>
      <c r="V493" t="str">
        <f t="shared" si="85"/>
        <v>大阪</v>
      </c>
      <c r="W493" t="str">
        <f t="shared" si="86"/>
        <v>00143726932</v>
      </c>
      <c r="X493" t="str">
        <f t="shared" si="87"/>
        <v>甲南大</v>
      </c>
    </row>
    <row r="494" spans="1:24" x14ac:dyDescent="0.55000000000000004">
      <c r="A494" s="7" t="s">
        <v>3813</v>
      </c>
      <c r="B494" s="7">
        <v>493</v>
      </c>
      <c r="C494" s="7" t="s">
        <v>10462</v>
      </c>
      <c r="D494" s="7" t="s">
        <v>10463</v>
      </c>
      <c r="E494" s="7" t="s">
        <v>530</v>
      </c>
      <c r="F494" s="7" t="s">
        <v>455</v>
      </c>
      <c r="G494" s="7" t="s">
        <v>898</v>
      </c>
      <c r="H494" s="7" t="s">
        <v>10464</v>
      </c>
      <c r="I494" s="7" t="s">
        <v>4055</v>
      </c>
      <c r="J494" s="7" t="s">
        <v>1705</v>
      </c>
      <c r="N494" t="str">
        <f t="shared" si="77"/>
        <v>青野</v>
      </c>
      <c r="O494" t="str">
        <f t="shared" si="78"/>
        <v>美咲</v>
      </c>
      <c r="P494" t="str">
        <f t="shared" si="79"/>
        <v>アオノ</v>
      </c>
      <c r="Q494" t="str">
        <f t="shared" si="80"/>
        <v>ミサキ</v>
      </c>
      <c r="R494" t="str">
        <f t="shared" si="81"/>
        <v>19</v>
      </c>
      <c r="S494" t="str">
        <f t="shared" si="82"/>
        <v>2003</v>
      </c>
      <c r="T494" t="str">
        <f t="shared" si="83"/>
        <v>0314</v>
      </c>
      <c r="U494" t="str">
        <f t="shared" si="84"/>
        <v>2003/03/14</v>
      </c>
      <c r="V494" t="str">
        <f t="shared" si="85"/>
        <v>愛媛</v>
      </c>
      <c r="W494" t="str">
        <f t="shared" si="86"/>
        <v>00087813936</v>
      </c>
      <c r="X494" t="str">
        <f t="shared" si="87"/>
        <v>甲南大</v>
      </c>
    </row>
    <row r="495" spans="1:24" x14ac:dyDescent="0.55000000000000004">
      <c r="A495" s="7" t="s">
        <v>3813</v>
      </c>
      <c r="B495" s="7">
        <v>494</v>
      </c>
      <c r="C495" s="7" t="s">
        <v>10465</v>
      </c>
      <c r="D495" s="7" t="s">
        <v>10466</v>
      </c>
      <c r="E495" s="7" t="s">
        <v>3515</v>
      </c>
      <c r="F495" s="7" t="s">
        <v>455</v>
      </c>
      <c r="G495" s="7" t="s">
        <v>149</v>
      </c>
      <c r="H495" s="7" t="s">
        <v>10467</v>
      </c>
      <c r="I495" s="7" t="s">
        <v>7014</v>
      </c>
      <c r="J495" s="7" t="s">
        <v>10468</v>
      </c>
      <c r="N495" t="str">
        <f t="shared" si="77"/>
        <v>青山</v>
      </c>
      <c r="O495" t="str">
        <f t="shared" si="78"/>
        <v>華依</v>
      </c>
      <c r="P495" t="str">
        <f t="shared" si="79"/>
        <v>アオヤマ</v>
      </c>
      <c r="Q495" t="str">
        <f t="shared" si="80"/>
        <v>ハナエ</v>
      </c>
      <c r="R495">
        <f t="shared" si="81"/>
        <v>20</v>
      </c>
      <c r="S495" t="str">
        <f t="shared" si="82"/>
        <v>2002</v>
      </c>
      <c r="T495" t="str">
        <f t="shared" si="83"/>
        <v>0826</v>
      </c>
      <c r="U495" t="str">
        <f t="shared" si="84"/>
        <v>2002/08/26</v>
      </c>
      <c r="V495" t="str">
        <f t="shared" si="85"/>
        <v>大阪</v>
      </c>
      <c r="W495" t="str">
        <f t="shared" si="86"/>
        <v>00106838127</v>
      </c>
      <c r="X495" t="str">
        <f t="shared" si="87"/>
        <v>甲南大</v>
      </c>
    </row>
    <row r="496" spans="1:24" x14ac:dyDescent="0.55000000000000004">
      <c r="A496" s="7" t="s">
        <v>3813</v>
      </c>
      <c r="B496" s="7">
        <v>495</v>
      </c>
      <c r="C496" s="7" t="s">
        <v>10469</v>
      </c>
      <c r="D496" s="7" t="s">
        <v>10470</v>
      </c>
      <c r="E496" s="7" t="s">
        <v>1390</v>
      </c>
      <c r="F496" s="7" t="s">
        <v>455</v>
      </c>
      <c r="G496" s="7" t="s">
        <v>143</v>
      </c>
      <c r="H496" s="7" t="s">
        <v>10471</v>
      </c>
      <c r="I496" s="7" t="s">
        <v>9847</v>
      </c>
      <c r="J496" s="7" t="s">
        <v>9643</v>
      </c>
      <c r="N496" t="str">
        <f t="shared" si="77"/>
        <v>大崎</v>
      </c>
      <c r="O496" t="str">
        <f t="shared" si="78"/>
        <v>由布子</v>
      </c>
      <c r="P496" t="str">
        <f t="shared" si="79"/>
        <v>オオサキ</v>
      </c>
      <c r="Q496" t="str">
        <f t="shared" si="80"/>
        <v>ユウコ</v>
      </c>
      <c r="R496">
        <f t="shared" si="81"/>
        <v>20</v>
      </c>
      <c r="S496" t="str">
        <f t="shared" si="82"/>
        <v>2002</v>
      </c>
      <c r="T496" t="str">
        <f t="shared" si="83"/>
        <v>0613</v>
      </c>
      <c r="U496" t="str">
        <f t="shared" si="84"/>
        <v>2002/06/13</v>
      </c>
      <c r="V496" t="str">
        <f t="shared" si="85"/>
        <v>兵庫</v>
      </c>
      <c r="W496" t="str">
        <f t="shared" si="86"/>
        <v>00088703632</v>
      </c>
      <c r="X496" t="str">
        <f t="shared" si="87"/>
        <v>甲南大</v>
      </c>
    </row>
    <row r="497" spans="1:24" x14ac:dyDescent="0.55000000000000004">
      <c r="A497" s="7" t="s">
        <v>3813</v>
      </c>
      <c r="B497" s="7">
        <v>496</v>
      </c>
      <c r="C497" s="7" t="s">
        <v>10472</v>
      </c>
      <c r="D497" s="7" t="s">
        <v>10473</v>
      </c>
      <c r="E497" s="7" t="s">
        <v>4603</v>
      </c>
      <c r="F497" s="7" t="s">
        <v>455</v>
      </c>
      <c r="G497" s="7" t="s">
        <v>365</v>
      </c>
      <c r="H497" s="7" t="s">
        <v>10474</v>
      </c>
      <c r="I497" s="7" t="s">
        <v>9847</v>
      </c>
      <c r="J497" s="7" t="s">
        <v>8768</v>
      </c>
      <c r="N497" t="str">
        <f t="shared" si="77"/>
        <v>尾崎</v>
      </c>
      <c r="O497" t="str">
        <f t="shared" si="78"/>
        <v>星</v>
      </c>
      <c r="P497" t="str">
        <f t="shared" si="79"/>
        <v>オサキ</v>
      </c>
      <c r="Q497" t="str">
        <f t="shared" si="80"/>
        <v>アカリ</v>
      </c>
      <c r="R497" t="str">
        <f t="shared" si="81"/>
        <v>19</v>
      </c>
      <c r="S497" t="str">
        <f t="shared" si="82"/>
        <v>2003</v>
      </c>
      <c r="T497" t="str">
        <f t="shared" si="83"/>
        <v>0309</v>
      </c>
      <c r="U497" t="str">
        <f t="shared" si="84"/>
        <v>2003/03/09</v>
      </c>
      <c r="V497" t="str">
        <f t="shared" si="85"/>
        <v>鳥取</v>
      </c>
      <c r="W497" t="str">
        <f t="shared" si="86"/>
        <v>00091693432</v>
      </c>
      <c r="X497" t="str">
        <f t="shared" si="87"/>
        <v>甲南大</v>
      </c>
    </row>
    <row r="498" spans="1:24" x14ac:dyDescent="0.55000000000000004">
      <c r="A498" s="7" t="s">
        <v>3813</v>
      </c>
      <c r="B498" s="7">
        <v>497</v>
      </c>
      <c r="C498" s="7" t="s">
        <v>10475</v>
      </c>
      <c r="D498" s="7" t="s">
        <v>10476</v>
      </c>
      <c r="E498" s="7" t="s">
        <v>4580</v>
      </c>
      <c r="F498" s="7" t="s">
        <v>455</v>
      </c>
      <c r="G498" s="7" t="s">
        <v>163</v>
      </c>
      <c r="H498" s="7" t="s">
        <v>10477</v>
      </c>
      <c r="I498" s="7" t="s">
        <v>4569</v>
      </c>
      <c r="J498" s="7" t="s">
        <v>8990</v>
      </c>
      <c r="N498" t="str">
        <f t="shared" si="77"/>
        <v>河村</v>
      </c>
      <c r="O498" t="str">
        <f t="shared" si="78"/>
        <v>彩香</v>
      </c>
      <c r="P498" t="str">
        <f t="shared" si="79"/>
        <v>カワムラ</v>
      </c>
      <c r="Q498" t="str">
        <f t="shared" si="80"/>
        <v>サヤカ</v>
      </c>
      <c r="R498">
        <f t="shared" si="81"/>
        <v>20</v>
      </c>
      <c r="S498" t="str">
        <f t="shared" si="82"/>
        <v>2002</v>
      </c>
      <c r="T498" t="str">
        <f t="shared" si="83"/>
        <v>1018</v>
      </c>
      <c r="U498" t="str">
        <f t="shared" si="84"/>
        <v>2002/10/18</v>
      </c>
      <c r="V498" t="str">
        <f t="shared" si="85"/>
        <v>福井</v>
      </c>
      <c r="W498" t="str">
        <f t="shared" si="86"/>
        <v>00121073216</v>
      </c>
      <c r="X498" t="str">
        <f t="shared" si="87"/>
        <v>甲南大</v>
      </c>
    </row>
    <row r="499" spans="1:24" x14ac:dyDescent="0.55000000000000004">
      <c r="A499" s="7" t="s">
        <v>3813</v>
      </c>
      <c r="B499" s="7">
        <v>498</v>
      </c>
      <c r="C499" s="7" t="s">
        <v>10478</v>
      </c>
      <c r="D499" s="7" t="s">
        <v>10479</v>
      </c>
      <c r="E499" s="7" t="s">
        <v>1962</v>
      </c>
      <c r="F499" s="7" t="s">
        <v>455</v>
      </c>
      <c r="G499" s="7" t="s">
        <v>149</v>
      </c>
      <c r="H499" s="7" t="s">
        <v>10480</v>
      </c>
      <c r="I499" s="7" t="s">
        <v>10481</v>
      </c>
      <c r="J499" s="7" t="s">
        <v>5836</v>
      </c>
      <c r="N499" t="str">
        <f t="shared" si="77"/>
        <v>國本</v>
      </c>
      <c r="O499" t="str">
        <f t="shared" si="78"/>
        <v>美柚</v>
      </c>
      <c r="P499" t="str">
        <f t="shared" si="79"/>
        <v>クニモト</v>
      </c>
      <c r="Q499" t="str">
        <f t="shared" si="80"/>
        <v>ミユ</v>
      </c>
      <c r="R499">
        <f t="shared" si="81"/>
        <v>20</v>
      </c>
      <c r="S499" t="str">
        <f t="shared" si="82"/>
        <v>2002</v>
      </c>
      <c r="T499" t="str">
        <f t="shared" si="83"/>
        <v>1001</v>
      </c>
      <c r="U499" t="str">
        <f t="shared" si="84"/>
        <v>2002/10/01</v>
      </c>
      <c r="V499" t="str">
        <f t="shared" si="85"/>
        <v>大阪</v>
      </c>
      <c r="W499" t="str">
        <f t="shared" si="86"/>
        <v>00090278228</v>
      </c>
      <c r="X499" t="str">
        <f t="shared" si="87"/>
        <v>甲南大</v>
      </c>
    </row>
    <row r="500" spans="1:24" x14ac:dyDescent="0.55000000000000004">
      <c r="A500" s="7" t="s">
        <v>3813</v>
      </c>
      <c r="B500" s="7">
        <v>499</v>
      </c>
      <c r="C500" s="7" t="s">
        <v>10482</v>
      </c>
      <c r="D500" s="7" t="s">
        <v>10483</v>
      </c>
      <c r="E500" s="7" t="s">
        <v>4580</v>
      </c>
      <c r="F500" s="7" t="s">
        <v>455</v>
      </c>
      <c r="G500" s="7" t="s">
        <v>149</v>
      </c>
      <c r="H500" s="7" t="s">
        <v>10484</v>
      </c>
      <c r="I500" s="7" t="s">
        <v>854</v>
      </c>
      <c r="J500" s="7" t="s">
        <v>10324</v>
      </c>
      <c r="N500" t="str">
        <f t="shared" si="77"/>
        <v>安田</v>
      </c>
      <c r="O500" t="str">
        <f t="shared" si="78"/>
        <v>彩乃</v>
      </c>
      <c r="P500" t="str">
        <f t="shared" si="79"/>
        <v>ヤスダ</v>
      </c>
      <c r="Q500" t="str">
        <f t="shared" si="80"/>
        <v>アヤノ</v>
      </c>
      <c r="R500">
        <f t="shared" si="81"/>
        <v>20</v>
      </c>
      <c r="S500" t="str">
        <f t="shared" si="82"/>
        <v>2002</v>
      </c>
      <c r="T500" t="str">
        <f t="shared" si="83"/>
        <v>1018</v>
      </c>
      <c r="U500" t="str">
        <f t="shared" si="84"/>
        <v>2002/10/18</v>
      </c>
      <c r="V500" t="str">
        <f t="shared" si="85"/>
        <v>大阪</v>
      </c>
      <c r="W500" t="str">
        <f t="shared" si="86"/>
        <v>00087725837</v>
      </c>
      <c r="X500" t="str">
        <f t="shared" si="87"/>
        <v>甲南大</v>
      </c>
    </row>
    <row r="501" spans="1:24" x14ac:dyDescent="0.55000000000000004">
      <c r="A501" s="7" t="s">
        <v>3813</v>
      </c>
      <c r="B501" s="7">
        <v>500</v>
      </c>
      <c r="C501" s="7" t="s">
        <v>10485</v>
      </c>
      <c r="D501" s="7" t="s">
        <v>10486</v>
      </c>
      <c r="E501" s="7" t="s">
        <v>2157</v>
      </c>
      <c r="F501" s="7" t="s">
        <v>550</v>
      </c>
      <c r="G501" s="7" t="s">
        <v>1751</v>
      </c>
      <c r="H501" s="7" t="s">
        <v>551</v>
      </c>
      <c r="I501" s="7" t="s">
        <v>1031</v>
      </c>
      <c r="J501" s="7" t="s">
        <v>8702</v>
      </c>
      <c r="N501" t="str">
        <f t="shared" si="77"/>
        <v>伊原</v>
      </c>
      <c r="O501" t="str">
        <f t="shared" si="78"/>
        <v>こころ</v>
      </c>
      <c r="P501" t="str">
        <f t="shared" si="79"/>
        <v>イハラ</v>
      </c>
      <c r="Q501" t="str">
        <f t="shared" si="80"/>
        <v>ココロ</v>
      </c>
      <c r="R501">
        <f t="shared" si="81"/>
        <v>19</v>
      </c>
      <c r="S501" t="str">
        <f t="shared" si="82"/>
        <v>2003</v>
      </c>
      <c r="T501" t="str">
        <f t="shared" si="83"/>
        <v>0824</v>
      </c>
      <c r="U501" t="str">
        <f t="shared" si="84"/>
        <v>2003/08/24</v>
      </c>
      <c r="V501" t="str">
        <f t="shared" si="85"/>
        <v>鹿児島</v>
      </c>
      <c r="W501" t="str">
        <f t="shared" si="86"/>
        <v/>
      </c>
      <c r="X501" t="str">
        <f t="shared" si="87"/>
        <v>甲南大</v>
      </c>
    </row>
    <row r="502" spans="1:24" x14ac:dyDescent="0.55000000000000004">
      <c r="A502" s="7" t="s">
        <v>3813</v>
      </c>
      <c r="B502" s="7">
        <v>501</v>
      </c>
      <c r="C502" s="7" t="s">
        <v>10487</v>
      </c>
      <c r="D502" s="7" t="s">
        <v>10488</v>
      </c>
      <c r="E502" s="7" t="s">
        <v>10489</v>
      </c>
      <c r="F502" s="7" t="s">
        <v>550</v>
      </c>
      <c r="G502" s="7" t="s">
        <v>386</v>
      </c>
      <c r="H502" s="7" t="s">
        <v>551</v>
      </c>
      <c r="I502" s="7" t="s">
        <v>747</v>
      </c>
      <c r="J502" s="7" t="s">
        <v>8745</v>
      </c>
      <c r="N502" t="str">
        <f t="shared" si="77"/>
        <v>岡田</v>
      </c>
      <c r="O502" t="str">
        <f t="shared" si="78"/>
        <v>結愛</v>
      </c>
      <c r="P502" t="str">
        <f t="shared" si="79"/>
        <v>オカダ</v>
      </c>
      <c r="Q502" t="str">
        <f t="shared" si="80"/>
        <v>ユメ</v>
      </c>
      <c r="R502">
        <f t="shared" si="81"/>
        <v>19</v>
      </c>
      <c r="S502" t="str">
        <f t="shared" si="82"/>
        <v>2003</v>
      </c>
      <c r="T502" t="str">
        <f t="shared" si="83"/>
        <v>0817</v>
      </c>
      <c r="U502" t="str">
        <f t="shared" si="84"/>
        <v>2003/08/17</v>
      </c>
      <c r="V502" t="str">
        <f t="shared" si="85"/>
        <v>北海道</v>
      </c>
      <c r="W502" t="str">
        <f t="shared" si="86"/>
        <v/>
      </c>
      <c r="X502" t="str">
        <f t="shared" si="87"/>
        <v>甲南大</v>
      </c>
    </row>
    <row r="503" spans="1:24" x14ac:dyDescent="0.55000000000000004">
      <c r="A503" s="7" t="s">
        <v>3813</v>
      </c>
      <c r="B503" s="7">
        <v>502</v>
      </c>
      <c r="C503" s="7" t="s">
        <v>10490</v>
      </c>
      <c r="D503" s="7" t="s">
        <v>10491</v>
      </c>
      <c r="E503" s="7" t="s">
        <v>8088</v>
      </c>
      <c r="F503" s="7" t="s">
        <v>550</v>
      </c>
      <c r="G503" s="7" t="s">
        <v>121</v>
      </c>
      <c r="H503" s="7" t="s">
        <v>551</v>
      </c>
      <c r="I503" s="7" t="s">
        <v>10492</v>
      </c>
      <c r="J503" s="7" t="s">
        <v>8855</v>
      </c>
      <c r="N503" t="str">
        <f t="shared" si="77"/>
        <v>岡根</v>
      </c>
      <c r="O503" t="str">
        <f t="shared" si="78"/>
        <v>和奏</v>
      </c>
      <c r="P503" t="str">
        <f t="shared" si="79"/>
        <v>オカネ</v>
      </c>
      <c r="Q503" t="str">
        <f t="shared" si="80"/>
        <v>ワカナ</v>
      </c>
      <c r="R503">
        <f t="shared" si="81"/>
        <v>19</v>
      </c>
      <c r="S503" t="str">
        <f t="shared" si="82"/>
        <v>2003</v>
      </c>
      <c r="T503" t="str">
        <f t="shared" si="83"/>
        <v>1011</v>
      </c>
      <c r="U503" t="str">
        <f t="shared" si="84"/>
        <v>2003/10/11</v>
      </c>
      <c r="V503" t="str">
        <f t="shared" si="85"/>
        <v>京都</v>
      </c>
      <c r="W503" t="str">
        <f t="shared" si="86"/>
        <v/>
      </c>
      <c r="X503" t="str">
        <f t="shared" si="87"/>
        <v>甲南大</v>
      </c>
    </row>
    <row r="504" spans="1:24" x14ac:dyDescent="0.55000000000000004">
      <c r="A504" s="7" t="s">
        <v>3813</v>
      </c>
      <c r="B504" s="7">
        <v>503</v>
      </c>
      <c r="C504" s="7" t="s">
        <v>10493</v>
      </c>
      <c r="D504" s="7" t="s">
        <v>10494</v>
      </c>
      <c r="E504" s="7" t="s">
        <v>6987</v>
      </c>
      <c r="F504" s="7" t="s">
        <v>550</v>
      </c>
      <c r="G504" s="7" t="s">
        <v>916</v>
      </c>
      <c r="H504" s="7" t="s">
        <v>551</v>
      </c>
      <c r="I504" s="7" t="s">
        <v>2755</v>
      </c>
      <c r="J504" s="7" t="s">
        <v>1705</v>
      </c>
      <c r="N504" t="str">
        <f t="shared" si="77"/>
        <v>岡野</v>
      </c>
      <c r="O504" t="str">
        <f t="shared" si="78"/>
        <v>弥幸</v>
      </c>
      <c r="P504" t="str">
        <f t="shared" si="79"/>
        <v>オカノ</v>
      </c>
      <c r="Q504" t="str">
        <f t="shared" si="80"/>
        <v>ミサキ</v>
      </c>
      <c r="R504">
        <f t="shared" si="81"/>
        <v>19</v>
      </c>
      <c r="S504" t="str">
        <f t="shared" si="82"/>
        <v>2003</v>
      </c>
      <c r="T504" t="str">
        <f t="shared" si="83"/>
        <v>1120</v>
      </c>
      <c r="U504" t="str">
        <f t="shared" si="84"/>
        <v>2003/11/20</v>
      </c>
      <c r="V504" t="str">
        <f t="shared" si="85"/>
        <v>群馬</v>
      </c>
      <c r="W504" t="str">
        <f t="shared" si="86"/>
        <v/>
      </c>
      <c r="X504" t="str">
        <f t="shared" si="87"/>
        <v>甲南大</v>
      </c>
    </row>
    <row r="505" spans="1:24" x14ac:dyDescent="0.55000000000000004">
      <c r="A505" s="7" t="s">
        <v>3813</v>
      </c>
      <c r="B505" s="7">
        <v>504</v>
      </c>
      <c r="C505" s="7" t="s">
        <v>10495</v>
      </c>
      <c r="D505" s="7" t="s">
        <v>10496</v>
      </c>
      <c r="E505" s="7" t="s">
        <v>8482</v>
      </c>
      <c r="F505" s="7" t="s">
        <v>550</v>
      </c>
      <c r="G505" s="7" t="s">
        <v>98</v>
      </c>
      <c r="H505" s="7" t="s">
        <v>551</v>
      </c>
      <c r="I505" s="7" t="s">
        <v>5266</v>
      </c>
      <c r="J505" s="7" t="s">
        <v>8745</v>
      </c>
      <c r="N505" t="str">
        <f t="shared" si="77"/>
        <v>奥野</v>
      </c>
      <c r="O505" t="str">
        <f t="shared" si="78"/>
        <v>由萌</v>
      </c>
      <c r="P505" t="str">
        <f t="shared" si="79"/>
        <v>オクノ</v>
      </c>
      <c r="Q505" t="str">
        <f t="shared" si="80"/>
        <v>ユメ</v>
      </c>
      <c r="R505">
        <f t="shared" si="81"/>
        <v>19</v>
      </c>
      <c r="S505" t="str">
        <f t="shared" si="82"/>
        <v>2003</v>
      </c>
      <c r="T505" t="str">
        <f t="shared" si="83"/>
        <v>1027</v>
      </c>
      <c r="U505" t="str">
        <f t="shared" si="84"/>
        <v>2003/10/27</v>
      </c>
      <c r="V505" t="str">
        <f t="shared" si="85"/>
        <v>滋賀</v>
      </c>
      <c r="W505" t="str">
        <f t="shared" si="86"/>
        <v/>
      </c>
      <c r="X505" t="str">
        <f t="shared" si="87"/>
        <v>甲南大</v>
      </c>
    </row>
    <row r="506" spans="1:24" x14ac:dyDescent="0.55000000000000004">
      <c r="A506" s="7" t="s">
        <v>3813</v>
      </c>
      <c r="B506" s="7">
        <v>505</v>
      </c>
      <c r="C506" s="7" t="s">
        <v>10497</v>
      </c>
      <c r="D506" s="7" t="s">
        <v>10498</v>
      </c>
      <c r="E506" s="7" t="s">
        <v>7349</v>
      </c>
      <c r="F506" s="7" t="s">
        <v>550</v>
      </c>
      <c r="G506" s="7" t="s">
        <v>143</v>
      </c>
      <c r="H506" s="7" t="s">
        <v>551</v>
      </c>
      <c r="I506" s="7" t="s">
        <v>925</v>
      </c>
      <c r="J506" s="7" t="s">
        <v>6698</v>
      </c>
      <c r="N506" t="str">
        <f t="shared" si="77"/>
        <v>林</v>
      </c>
      <c r="O506" t="str">
        <f t="shared" si="78"/>
        <v>七実</v>
      </c>
      <c r="P506" t="str">
        <f t="shared" si="79"/>
        <v>ハヤシ</v>
      </c>
      <c r="Q506" t="str">
        <f t="shared" si="80"/>
        <v>ナナミ</v>
      </c>
      <c r="R506" t="str">
        <f t="shared" si="81"/>
        <v>18</v>
      </c>
      <c r="S506" t="str">
        <f t="shared" si="82"/>
        <v>2004</v>
      </c>
      <c r="T506" t="str">
        <f t="shared" si="83"/>
        <v>0217</v>
      </c>
      <c r="U506" t="str">
        <f t="shared" si="84"/>
        <v>2004/02/17</v>
      </c>
      <c r="V506" t="str">
        <f t="shared" si="85"/>
        <v>兵庫</v>
      </c>
      <c r="W506" t="str">
        <f t="shared" si="86"/>
        <v/>
      </c>
      <c r="X506" t="str">
        <f t="shared" si="87"/>
        <v>甲南大</v>
      </c>
    </row>
    <row r="507" spans="1:24" x14ac:dyDescent="0.55000000000000004">
      <c r="A507" s="7" t="s">
        <v>3813</v>
      </c>
      <c r="B507" s="7">
        <v>506</v>
      </c>
      <c r="C507" s="7" t="s">
        <v>10499</v>
      </c>
      <c r="D507" s="7" t="s">
        <v>10500</v>
      </c>
      <c r="E507" s="7" t="s">
        <v>6347</v>
      </c>
      <c r="F507" s="7" t="s">
        <v>550</v>
      </c>
      <c r="G507" s="7" t="s">
        <v>149</v>
      </c>
      <c r="H507" s="7" t="s">
        <v>551</v>
      </c>
      <c r="I507" s="7" t="s">
        <v>397</v>
      </c>
      <c r="J507" s="7" t="s">
        <v>8965</v>
      </c>
      <c r="N507" t="str">
        <f t="shared" si="77"/>
        <v>樋口</v>
      </c>
      <c r="O507" t="str">
        <f t="shared" si="78"/>
        <v>綾音</v>
      </c>
      <c r="P507" t="str">
        <f t="shared" si="79"/>
        <v>ヒグチ</v>
      </c>
      <c r="Q507" t="str">
        <f t="shared" si="80"/>
        <v>アヤネ</v>
      </c>
      <c r="R507" t="str">
        <f t="shared" si="81"/>
        <v>18</v>
      </c>
      <c r="S507" t="str">
        <f t="shared" si="82"/>
        <v>2004</v>
      </c>
      <c r="T507" t="str">
        <f t="shared" si="83"/>
        <v>0221</v>
      </c>
      <c r="U507" t="str">
        <f t="shared" si="84"/>
        <v>2004/02/21</v>
      </c>
      <c r="V507" t="str">
        <f t="shared" si="85"/>
        <v>大阪</v>
      </c>
      <c r="W507" t="str">
        <f t="shared" si="86"/>
        <v/>
      </c>
      <c r="X507" t="str">
        <f t="shared" si="87"/>
        <v>甲南大</v>
      </c>
    </row>
    <row r="508" spans="1:24" x14ac:dyDescent="0.55000000000000004">
      <c r="A508" s="7" t="s">
        <v>3813</v>
      </c>
      <c r="B508" s="7">
        <v>507</v>
      </c>
      <c r="C508" s="7" t="s">
        <v>10501</v>
      </c>
      <c r="D508" s="7" t="s">
        <v>10502</v>
      </c>
      <c r="E508" s="7" t="s">
        <v>6802</v>
      </c>
      <c r="F508" s="7" t="s">
        <v>550</v>
      </c>
      <c r="G508" s="7" t="s">
        <v>149</v>
      </c>
      <c r="H508" s="7" t="s">
        <v>551</v>
      </c>
      <c r="I508" s="7" t="s">
        <v>3981</v>
      </c>
      <c r="J508" s="7" t="s">
        <v>9196</v>
      </c>
      <c r="N508" t="str">
        <f t="shared" si="77"/>
        <v>三宅</v>
      </c>
      <c r="O508" t="str">
        <f t="shared" si="78"/>
        <v>舞</v>
      </c>
      <c r="P508" t="str">
        <f t="shared" si="79"/>
        <v>ミヤケ</v>
      </c>
      <c r="Q508" t="str">
        <f t="shared" si="80"/>
        <v>マイ</v>
      </c>
      <c r="R508">
        <f t="shared" si="81"/>
        <v>19</v>
      </c>
      <c r="S508" t="str">
        <f t="shared" si="82"/>
        <v>2003</v>
      </c>
      <c r="T508" t="str">
        <f t="shared" si="83"/>
        <v>0929</v>
      </c>
      <c r="U508" t="str">
        <f t="shared" si="84"/>
        <v>2003/09/29</v>
      </c>
      <c r="V508" t="str">
        <f t="shared" si="85"/>
        <v>大阪</v>
      </c>
      <c r="W508" t="str">
        <f t="shared" si="86"/>
        <v/>
      </c>
      <c r="X508" t="str">
        <f t="shared" si="87"/>
        <v>甲南大</v>
      </c>
    </row>
    <row r="509" spans="1:24" x14ac:dyDescent="0.55000000000000004">
      <c r="A509" s="7" t="s">
        <v>4186</v>
      </c>
      <c r="B509" s="7">
        <v>508</v>
      </c>
      <c r="C509" s="7" t="s">
        <v>10503</v>
      </c>
      <c r="D509" s="7" t="s">
        <v>10504</v>
      </c>
      <c r="E509" s="7" t="s">
        <v>1898</v>
      </c>
      <c r="F509" s="7" t="s">
        <v>455</v>
      </c>
      <c r="G509" s="7" t="s">
        <v>143</v>
      </c>
      <c r="H509" s="7" t="s">
        <v>551</v>
      </c>
      <c r="I509" s="7" t="s">
        <v>288</v>
      </c>
      <c r="J509" s="7" t="s">
        <v>3834</v>
      </c>
      <c r="N509" t="str">
        <f t="shared" si="77"/>
        <v>中村</v>
      </c>
      <c r="O509" t="str">
        <f t="shared" si="78"/>
        <v>渚月</v>
      </c>
      <c r="P509" t="str">
        <f t="shared" si="79"/>
        <v>ナカムラ</v>
      </c>
      <c r="Q509" t="str">
        <f t="shared" si="80"/>
        <v>ナツキ</v>
      </c>
      <c r="R509">
        <f t="shared" si="81"/>
        <v>20</v>
      </c>
      <c r="S509" t="str">
        <f t="shared" si="82"/>
        <v>2002</v>
      </c>
      <c r="T509" t="str">
        <f t="shared" si="83"/>
        <v>0701</v>
      </c>
      <c r="U509" t="str">
        <f t="shared" si="84"/>
        <v>2002/07/01</v>
      </c>
      <c r="V509" t="str">
        <f t="shared" si="85"/>
        <v>兵庫</v>
      </c>
      <c r="W509" t="str">
        <f t="shared" si="86"/>
        <v/>
      </c>
      <c r="X509" t="str">
        <f t="shared" si="87"/>
        <v>神戸国際大</v>
      </c>
    </row>
    <row r="510" spans="1:24" x14ac:dyDescent="0.55000000000000004">
      <c r="A510" s="7" t="s">
        <v>1955</v>
      </c>
      <c r="B510" s="7">
        <v>509</v>
      </c>
      <c r="C510" s="7" t="s">
        <v>10505</v>
      </c>
      <c r="D510" s="7" t="s">
        <v>10506</v>
      </c>
      <c r="E510" s="7" t="s">
        <v>6439</v>
      </c>
      <c r="F510" s="7" t="s">
        <v>455</v>
      </c>
      <c r="G510" s="7" t="s">
        <v>149</v>
      </c>
      <c r="H510" s="7" t="s">
        <v>10507</v>
      </c>
      <c r="I510" s="7" t="s">
        <v>1383</v>
      </c>
      <c r="J510" s="7" t="s">
        <v>9264</v>
      </c>
      <c r="N510" t="str">
        <f t="shared" si="77"/>
        <v>安達</v>
      </c>
      <c r="O510" t="str">
        <f t="shared" si="78"/>
        <v>可菜</v>
      </c>
      <c r="P510" t="str">
        <f t="shared" si="79"/>
        <v>アダチ</v>
      </c>
      <c r="Q510" t="str">
        <f t="shared" si="80"/>
        <v>カナ</v>
      </c>
      <c r="R510">
        <f t="shared" si="81"/>
        <v>20</v>
      </c>
      <c r="S510" t="str">
        <f t="shared" si="82"/>
        <v>2002</v>
      </c>
      <c r="T510" t="str">
        <f t="shared" si="83"/>
        <v>0625</v>
      </c>
      <c r="U510" t="str">
        <f t="shared" si="84"/>
        <v>2002/06/25</v>
      </c>
      <c r="V510" t="str">
        <f t="shared" si="85"/>
        <v>大阪</v>
      </c>
      <c r="W510" t="str">
        <f t="shared" si="86"/>
        <v>00091650223</v>
      </c>
      <c r="X510" t="str">
        <f t="shared" si="87"/>
        <v>近畿大</v>
      </c>
    </row>
    <row r="511" spans="1:24" x14ac:dyDescent="0.55000000000000004">
      <c r="A511" s="7" t="s">
        <v>1955</v>
      </c>
      <c r="B511" s="7">
        <v>510</v>
      </c>
      <c r="C511" s="7" t="s">
        <v>10508</v>
      </c>
      <c r="D511" s="7" t="s">
        <v>10509</v>
      </c>
      <c r="E511" s="7" t="s">
        <v>2623</v>
      </c>
      <c r="F511" s="7" t="s">
        <v>96</v>
      </c>
      <c r="G511" s="7" t="s">
        <v>149</v>
      </c>
      <c r="H511" s="7" t="s">
        <v>10510</v>
      </c>
      <c r="I511" s="7" t="s">
        <v>2627</v>
      </c>
      <c r="J511" s="7" t="s">
        <v>6698</v>
      </c>
      <c r="N511" t="str">
        <f t="shared" si="77"/>
        <v>河野</v>
      </c>
      <c r="O511" t="str">
        <f t="shared" si="78"/>
        <v>七海</v>
      </c>
      <c r="P511" t="str">
        <f t="shared" si="79"/>
        <v>コウノ</v>
      </c>
      <c r="Q511" t="str">
        <f t="shared" si="80"/>
        <v>ナナミ</v>
      </c>
      <c r="R511">
        <f t="shared" si="81"/>
        <v>22</v>
      </c>
      <c r="S511" t="str">
        <f t="shared" si="82"/>
        <v>2000</v>
      </c>
      <c r="T511" t="str">
        <f t="shared" si="83"/>
        <v>0610</v>
      </c>
      <c r="U511" t="str">
        <f t="shared" si="84"/>
        <v>2000/06/10</v>
      </c>
      <c r="V511" t="str">
        <f t="shared" si="85"/>
        <v>大阪</v>
      </c>
      <c r="W511" t="str">
        <f t="shared" si="86"/>
        <v>00143715223</v>
      </c>
      <c r="X511" t="str">
        <f t="shared" si="87"/>
        <v>近畿大</v>
      </c>
    </row>
    <row r="512" spans="1:24" x14ac:dyDescent="0.55000000000000004">
      <c r="A512" s="7" t="s">
        <v>1955</v>
      </c>
      <c r="B512" s="7">
        <v>511</v>
      </c>
      <c r="C512" s="7" t="s">
        <v>10511</v>
      </c>
      <c r="D512" s="7" t="s">
        <v>10512</v>
      </c>
      <c r="E512" s="7" t="s">
        <v>1201</v>
      </c>
      <c r="F512" s="7" t="s">
        <v>96</v>
      </c>
      <c r="G512" s="7" t="s">
        <v>143</v>
      </c>
      <c r="H512" s="7" t="s">
        <v>10513</v>
      </c>
      <c r="I512" s="7" t="s">
        <v>10514</v>
      </c>
      <c r="J512" s="7" t="s">
        <v>9223</v>
      </c>
      <c r="N512" t="str">
        <f t="shared" si="77"/>
        <v>長瀬</v>
      </c>
      <c r="O512" t="str">
        <f t="shared" si="78"/>
        <v>仁美</v>
      </c>
      <c r="P512" t="str">
        <f t="shared" si="79"/>
        <v>ナガセ</v>
      </c>
      <c r="Q512" t="str">
        <f t="shared" si="80"/>
        <v>ヒトミ</v>
      </c>
      <c r="R512">
        <f t="shared" si="81"/>
        <v>22</v>
      </c>
      <c r="S512" t="str">
        <f t="shared" si="82"/>
        <v>2000</v>
      </c>
      <c r="T512" t="str">
        <f t="shared" si="83"/>
        <v>0603</v>
      </c>
      <c r="U512" t="str">
        <f t="shared" si="84"/>
        <v>2000/06/03</v>
      </c>
      <c r="V512" t="str">
        <f t="shared" si="85"/>
        <v>兵庫</v>
      </c>
      <c r="W512" t="str">
        <f t="shared" si="86"/>
        <v>00143715324</v>
      </c>
      <c r="X512" t="str">
        <f t="shared" si="87"/>
        <v>近畿大</v>
      </c>
    </row>
    <row r="513" spans="1:24" x14ac:dyDescent="0.55000000000000004">
      <c r="A513" s="7" t="s">
        <v>1955</v>
      </c>
      <c r="B513" s="7">
        <v>512</v>
      </c>
      <c r="C513" s="7" t="s">
        <v>10515</v>
      </c>
      <c r="D513" s="7" t="s">
        <v>10516</v>
      </c>
      <c r="E513" s="7" t="s">
        <v>1225</v>
      </c>
      <c r="F513" s="7" t="s">
        <v>96</v>
      </c>
      <c r="G513" s="7" t="s">
        <v>143</v>
      </c>
      <c r="H513" s="7" t="s">
        <v>10517</v>
      </c>
      <c r="I513" s="7" t="s">
        <v>1849</v>
      </c>
      <c r="J513" s="7" t="s">
        <v>9877</v>
      </c>
      <c r="N513" t="str">
        <f t="shared" si="77"/>
        <v>三木</v>
      </c>
      <c r="O513" t="str">
        <f t="shared" si="78"/>
        <v>雪乃</v>
      </c>
      <c r="P513" t="str">
        <f t="shared" si="79"/>
        <v>ミキ</v>
      </c>
      <c r="Q513" t="str">
        <f t="shared" si="80"/>
        <v>ユキノ</v>
      </c>
      <c r="R513">
        <f t="shared" si="81"/>
        <v>22</v>
      </c>
      <c r="S513" t="str">
        <f t="shared" si="82"/>
        <v>2001</v>
      </c>
      <c r="T513" t="str">
        <f t="shared" si="83"/>
        <v>0111</v>
      </c>
      <c r="U513" t="str">
        <f t="shared" si="84"/>
        <v>2001/01/11</v>
      </c>
      <c r="V513" t="str">
        <f t="shared" si="85"/>
        <v>兵庫</v>
      </c>
      <c r="W513" t="str">
        <f t="shared" si="86"/>
        <v>00143715425</v>
      </c>
      <c r="X513" t="str">
        <f t="shared" si="87"/>
        <v>近畿大</v>
      </c>
    </row>
    <row r="514" spans="1:24" x14ac:dyDescent="0.55000000000000004">
      <c r="A514" s="7" t="s">
        <v>1955</v>
      </c>
      <c r="B514" s="7">
        <v>513</v>
      </c>
      <c r="C514" s="7" t="s">
        <v>10518</v>
      </c>
      <c r="D514" s="7" t="s">
        <v>10519</v>
      </c>
      <c r="E514" s="7" t="s">
        <v>5296</v>
      </c>
      <c r="F514" s="7" t="s">
        <v>244</v>
      </c>
      <c r="G514" s="7" t="s">
        <v>149</v>
      </c>
      <c r="H514" s="7" t="s">
        <v>10520</v>
      </c>
      <c r="I514" s="7" t="s">
        <v>10514</v>
      </c>
      <c r="J514" s="7" t="s">
        <v>9062</v>
      </c>
      <c r="N514" t="str">
        <f t="shared" si="77"/>
        <v>長瀬</v>
      </c>
      <c r="O514" t="str">
        <f t="shared" si="78"/>
        <v>美七海</v>
      </c>
      <c r="P514" t="str">
        <f t="shared" si="79"/>
        <v>ナガセ</v>
      </c>
      <c r="Q514" t="str">
        <f t="shared" si="80"/>
        <v>ミナミ</v>
      </c>
      <c r="R514">
        <f t="shared" si="81"/>
        <v>21</v>
      </c>
      <c r="S514" t="str">
        <f t="shared" si="82"/>
        <v>2001</v>
      </c>
      <c r="T514" t="str">
        <f t="shared" si="83"/>
        <v>0808</v>
      </c>
      <c r="U514" t="str">
        <f t="shared" si="84"/>
        <v>2001/08/08</v>
      </c>
      <c r="V514" t="str">
        <f t="shared" si="85"/>
        <v>大阪</v>
      </c>
      <c r="W514" t="str">
        <f t="shared" si="86"/>
        <v>00112761725</v>
      </c>
      <c r="X514" t="str">
        <f t="shared" si="87"/>
        <v>近畿大</v>
      </c>
    </row>
    <row r="515" spans="1:24" x14ac:dyDescent="0.55000000000000004">
      <c r="A515" s="7" t="s">
        <v>1955</v>
      </c>
      <c r="B515" s="7">
        <v>514</v>
      </c>
      <c r="C515" s="7" t="s">
        <v>10521</v>
      </c>
      <c r="D515" s="7" t="s">
        <v>10522</v>
      </c>
      <c r="E515" s="7" t="s">
        <v>4588</v>
      </c>
      <c r="F515" s="7" t="s">
        <v>455</v>
      </c>
      <c r="G515" s="7" t="s">
        <v>149</v>
      </c>
      <c r="H515" s="7" t="s">
        <v>10523</v>
      </c>
      <c r="I515" s="7" t="s">
        <v>288</v>
      </c>
      <c r="J515" s="7" t="s">
        <v>6892</v>
      </c>
      <c r="N515" t="str">
        <f t="shared" ref="N515:N578" si="88">IFERROR(LEFT($C515,FIND("　",$C515)-1),"")</f>
        <v>中村</v>
      </c>
      <c r="O515" t="str">
        <f t="shared" ref="O515:O578" si="89">IFERROR(RIGHT($C515,LEN($C515)-FIND("　",$C515)),"")</f>
        <v>友香</v>
      </c>
      <c r="P515" t="str">
        <f t="shared" ref="P515:P578" si="90">IFERROR(DBCS(LEFT($D515,FIND(" ",$D515)-1)),"")</f>
        <v>ナカムラ</v>
      </c>
      <c r="Q515" t="str">
        <f t="shared" ref="Q515:Q578" si="91">IFERROR(DBCS(RIGHT($D515,LEN($D515)-FIND(" ",$D515))),"")</f>
        <v>ユウカ</v>
      </c>
      <c r="R515">
        <f t="shared" ref="R515:R578" si="92">IFERROR(IF(AND(129&lt;VALUE($T515),VALUE($T515)&lt;=401),$F515,$F515+1),"")</f>
        <v>20</v>
      </c>
      <c r="S515" t="str">
        <f t="shared" ref="S515:S578" si="93">IF($E515="","",IF(LEFT($E515,1)="9","19"&amp;LEFT($E515,2),"20"&amp;LEFT($E515,2)))</f>
        <v>2002</v>
      </c>
      <c r="T515" t="str">
        <f t="shared" ref="T515:T578" si="94">IFERROR(RIGHT($E515,4),"")</f>
        <v>1228</v>
      </c>
      <c r="U515" t="str">
        <f t="shared" ref="U515:U578" si="95">IF($S515="","",$S515&amp;"/"&amp;LEFT($T515,2)&amp;"/"&amp;RIGHT($T515,2))</f>
        <v>2002/12/28</v>
      </c>
      <c r="V515" t="str">
        <f t="shared" ref="V515:V578" si="96">IFERROR(IF($G515="北海道",$G515,LEFT($G515,LEN($G515)-1)),"")</f>
        <v>大阪</v>
      </c>
      <c r="W515" t="str">
        <f t="shared" ref="W515:W578" si="97">IF($H515="","",RIGHT(100000000000+$H515,11))</f>
        <v>00091168025</v>
      </c>
      <c r="X515" t="str">
        <f t="shared" ref="X515:X578" si="98">IFERROR(LEFT($A515,FIND("大学",$A515))&amp;RIGHT($A515,LEN($A515)-FIND("大学",$A515)-1),"")</f>
        <v>近畿大</v>
      </c>
    </row>
    <row r="516" spans="1:24" x14ac:dyDescent="0.55000000000000004">
      <c r="A516" s="7" t="s">
        <v>1955</v>
      </c>
      <c r="B516" s="7">
        <v>515</v>
      </c>
      <c r="C516" s="7" t="s">
        <v>10524</v>
      </c>
      <c r="D516" s="7" t="s">
        <v>10525</v>
      </c>
      <c r="E516" s="7" t="s">
        <v>508</v>
      </c>
      <c r="F516" s="7" t="s">
        <v>455</v>
      </c>
      <c r="G516" s="7" t="s">
        <v>143</v>
      </c>
      <c r="H516" s="7" t="s">
        <v>10526</v>
      </c>
      <c r="I516" s="7" t="s">
        <v>699</v>
      </c>
      <c r="J516" s="7" t="s">
        <v>8978</v>
      </c>
      <c r="N516" t="str">
        <f t="shared" si="88"/>
        <v>松本</v>
      </c>
      <c r="O516" t="str">
        <f t="shared" si="89"/>
        <v>美紀</v>
      </c>
      <c r="P516" t="str">
        <f t="shared" si="90"/>
        <v>マツモト</v>
      </c>
      <c r="Q516" t="str">
        <f t="shared" si="91"/>
        <v>ミキ</v>
      </c>
      <c r="R516">
        <f t="shared" si="92"/>
        <v>20</v>
      </c>
      <c r="S516" t="str">
        <f t="shared" si="93"/>
        <v>2003</v>
      </c>
      <c r="T516" t="str">
        <f t="shared" si="94"/>
        <v>0113</v>
      </c>
      <c r="U516" t="str">
        <f t="shared" si="95"/>
        <v>2003/01/13</v>
      </c>
      <c r="V516" t="str">
        <f t="shared" si="96"/>
        <v>兵庫</v>
      </c>
      <c r="W516" t="str">
        <f t="shared" si="97"/>
        <v>00088351227</v>
      </c>
      <c r="X516" t="str">
        <f t="shared" si="98"/>
        <v>近畿大</v>
      </c>
    </row>
    <row r="517" spans="1:24" x14ac:dyDescent="0.55000000000000004">
      <c r="A517" s="7" t="s">
        <v>1955</v>
      </c>
      <c r="B517" s="7">
        <v>516</v>
      </c>
      <c r="C517" s="7" t="s">
        <v>10527</v>
      </c>
      <c r="D517" s="7" t="s">
        <v>10528</v>
      </c>
      <c r="E517" s="7" t="s">
        <v>1386</v>
      </c>
      <c r="F517" s="7" t="s">
        <v>455</v>
      </c>
      <c r="G517" s="7" t="s">
        <v>149</v>
      </c>
      <c r="H517" s="7" t="s">
        <v>10529</v>
      </c>
      <c r="I517" s="7" t="s">
        <v>2907</v>
      </c>
      <c r="J517" s="7" t="s">
        <v>10530</v>
      </c>
      <c r="N517" t="str">
        <f t="shared" si="88"/>
        <v>鈴木</v>
      </c>
      <c r="O517" t="str">
        <f t="shared" si="89"/>
        <v>凪</v>
      </c>
      <c r="P517" t="str">
        <f t="shared" si="90"/>
        <v>スズキ</v>
      </c>
      <c r="Q517" t="str">
        <f t="shared" si="91"/>
        <v>ナギ</v>
      </c>
      <c r="R517">
        <f t="shared" si="92"/>
        <v>20</v>
      </c>
      <c r="S517" t="str">
        <f t="shared" si="93"/>
        <v>2002</v>
      </c>
      <c r="T517" t="str">
        <f t="shared" si="94"/>
        <v>1021</v>
      </c>
      <c r="U517" t="str">
        <f t="shared" si="95"/>
        <v>2002/10/21</v>
      </c>
      <c r="V517" t="str">
        <f t="shared" si="96"/>
        <v>大阪</v>
      </c>
      <c r="W517" t="str">
        <f t="shared" si="97"/>
        <v>00090913830</v>
      </c>
      <c r="X517" t="str">
        <f t="shared" si="98"/>
        <v>近畿大</v>
      </c>
    </row>
    <row r="518" spans="1:24" x14ac:dyDescent="0.55000000000000004">
      <c r="A518" s="7" t="s">
        <v>1955</v>
      </c>
      <c r="B518" s="7">
        <v>517</v>
      </c>
      <c r="C518" s="7" t="s">
        <v>10531</v>
      </c>
      <c r="D518" s="7" t="s">
        <v>10532</v>
      </c>
      <c r="E518" s="7" t="s">
        <v>5191</v>
      </c>
      <c r="F518" s="7" t="s">
        <v>162</v>
      </c>
      <c r="G518" s="7" t="s">
        <v>149</v>
      </c>
      <c r="H518" s="7" t="s">
        <v>10533</v>
      </c>
      <c r="I518" s="7" t="s">
        <v>10534</v>
      </c>
      <c r="J518" s="7" t="s">
        <v>10535</v>
      </c>
      <c r="N518" t="str">
        <f t="shared" si="88"/>
        <v>酒澤</v>
      </c>
      <c r="O518" t="str">
        <f t="shared" si="89"/>
        <v>玲子</v>
      </c>
      <c r="P518" t="str">
        <f t="shared" si="90"/>
        <v>サカザワ</v>
      </c>
      <c r="Q518" t="str">
        <f t="shared" si="91"/>
        <v>レイコ</v>
      </c>
      <c r="R518">
        <f t="shared" si="92"/>
        <v>23</v>
      </c>
      <c r="S518" t="str">
        <f t="shared" si="93"/>
        <v>1999</v>
      </c>
      <c r="T518" t="str">
        <f t="shared" si="94"/>
        <v>1029</v>
      </c>
      <c r="U518" t="str">
        <f t="shared" si="95"/>
        <v>1999/10/29</v>
      </c>
      <c r="V518" t="str">
        <f t="shared" si="96"/>
        <v>大阪</v>
      </c>
      <c r="W518" t="str">
        <f t="shared" si="97"/>
        <v>00065118324</v>
      </c>
      <c r="X518" t="str">
        <f t="shared" si="98"/>
        <v>近畿大</v>
      </c>
    </row>
    <row r="519" spans="1:24" x14ac:dyDescent="0.55000000000000004">
      <c r="A519" s="7" t="s">
        <v>4205</v>
      </c>
      <c r="B519" s="7">
        <v>518</v>
      </c>
      <c r="C519" s="7" t="s">
        <v>10536</v>
      </c>
      <c r="D519" s="7" t="s">
        <v>10537</v>
      </c>
      <c r="E519" s="7" t="s">
        <v>1382</v>
      </c>
      <c r="F519" s="7" t="s">
        <v>455</v>
      </c>
      <c r="G519" s="7" t="s">
        <v>149</v>
      </c>
      <c r="H519" s="7" t="s">
        <v>10538</v>
      </c>
      <c r="I519" s="7" t="s">
        <v>5709</v>
      </c>
      <c r="J519" s="7" t="s">
        <v>8609</v>
      </c>
      <c r="N519" t="str">
        <f t="shared" si="88"/>
        <v>吉村</v>
      </c>
      <c r="O519" t="str">
        <f t="shared" si="89"/>
        <v>知華</v>
      </c>
      <c r="P519" t="str">
        <f t="shared" si="90"/>
        <v>ヨシムラ</v>
      </c>
      <c r="Q519" t="str">
        <f t="shared" si="91"/>
        <v>トモカ</v>
      </c>
      <c r="R519">
        <f t="shared" si="92"/>
        <v>20</v>
      </c>
      <c r="S519" t="str">
        <f t="shared" si="93"/>
        <v>2002</v>
      </c>
      <c r="T519" t="str">
        <f t="shared" si="94"/>
        <v>0413</v>
      </c>
      <c r="U519" t="str">
        <f t="shared" si="95"/>
        <v>2002/04/13</v>
      </c>
      <c r="V519" t="str">
        <f t="shared" si="96"/>
        <v>大阪</v>
      </c>
      <c r="W519" t="str">
        <f t="shared" si="97"/>
        <v>00088347636</v>
      </c>
      <c r="X519" t="str">
        <f t="shared" si="98"/>
        <v>大阪産業大</v>
      </c>
    </row>
    <row r="520" spans="1:24" x14ac:dyDescent="0.55000000000000004">
      <c r="A520" s="7" t="s">
        <v>4205</v>
      </c>
      <c r="B520" s="7">
        <v>519</v>
      </c>
      <c r="C520" s="7" t="s">
        <v>10539</v>
      </c>
      <c r="D520" s="7" t="s">
        <v>10540</v>
      </c>
      <c r="E520" s="7" t="s">
        <v>1485</v>
      </c>
      <c r="F520" s="7" t="s">
        <v>550</v>
      </c>
      <c r="G520" s="7" t="s">
        <v>149</v>
      </c>
      <c r="H520" s="7" t="s">
        <v>551</v>
      </c>
      <c r="I520" s="7" t="s">
        <v>4906</v>
      </c>
      <c r="J520" s="7" t="s">
        <v>10541</v>
      </c>
      <c r="N520" t="str">
        <f t="shared" si="88"/>
        <v>二ノ宮</v>
      </c>
      <c r="O520" t="str">
        <f t="shared" si="89"/>
        <v>沙那</v>
      </c>
      <c r="P520" t="str">
        <f t="shared" si="90"/>
        <v>ニノミヤ</v>
      </c>
      <c r="Q520" t="str">
        <f t="shared" si="91"/>
        <v>サナ</v>
      </c>
      <c r="R520">
        <f t="shared" si="92"/>
        <v>19</v>
      </c>
      <c r="S520" t="str">
        <f t="shared" si="93"/>
        <v>2003</v>
      </c>
      <c r="T520" t="str">
        <f t="shared" si="94"/>
        <v>0914</v>
      </c>
      <c r="U520" t="str">
        <f t="shared" si="95"/>
        <v>2003/09/14</v>
      </c>
      <c r="V520" t="str">
        <f t="shared" si="96"/>
        <v>大阪</v>
      </c>
      <c r="W520" t="str">
        <f t="shared" si="97"/>
        <v/>
      </c>
      <c r="X520" t="str">
        <f t="shared" si="98"/>
        <v>大阪産業大</v>
      </c>
    </row>
    <row r="521" spans="1:24" x14ac:dyDescent="0.55000000000000004">
      <c r="A521" s="7" t="s">
        <v>4270</v>
      </c>
      <c r="B521" s="7">
        <v>520</v>
      </c>
      <c r="C521" s="7" t="s">
        <v>10542</v>
      </c>
      <c r="D521" s="7" t="s">
        <v>10543</v>
      </c>
      <c r="E521" s="7" t="s">
        <v>10544</v>
      </c>
      <c r="F521" s="7" t="s">
        <v>244</v>
      </c>
      <c r="G521" s="7" t="s">
        <v>1220</v>
      </c>
      <c r="H521" s="7" t="s">
        <v>10545</v>
      </c>
      <c r="I521" s="7" t="s">
        <v>10546</v>
      </c>
      <c r="J521" s="7" t="s">
        <v>3797</v>
      </c>
      <c r="N521" t="str">
        <f t="shared" si="88"/>
        <v>杉山</v>
      </c>
      <c r="O521" t="str">
        <f t="shared" si="89"/>
        <v>侑</v>
      </c>
      <c r="P521" t="str">
        <f t="shared" si="90"/>
        <v>スギヤマ</v>
      </c>
      <c r="Q521" t="str">
        <f t="shared" si="91"/>
        <v>ユウ</v>
      </c>
      <c r="R521" t="str">
        <f t="shared" si="92"/>
        <v>20</v>
      </c>
      <c r="S521" t="str">
        <f t="shared" si="93"/>
        <v>2002</v>
      </c>
      <c r="T521" t="str">
        <f t="shared" si="94"/>
        <v>0212</v>
      </c>
      <c r="U521" t="str">
        <f t="shared" si="95"/>
        <v>2002/02/12</v>
      </c>
      <c r="V521" t="str">
        <f t="shared" si="96"/>
        <v>和歌山</v>
      </c>
      <c r="W521" t="str">
        <f t="shared" si="97"/>
        <v>00143730624</v>
      </c>
      <c r="X521" t="str">
        <f t="shared" si="98"/>
        <v>桃山学院大</v>
      </c>
    </row>
    <row r="522" spans="1:24" x14ac:dyDescent="0.55000000000000004">
      <c r="A522" s="7" t="s">
        <v>4304</v>
      </c>
      <c r="B522" s="7">
        <v>521</v>
      </c>
      <c r="C522" s="7" t="s">
        <v>10547</v>
      </c>
      <c r="D522" s="7" t="s">
        <v>10548</v>
      </c>
      <c r="E522" s="7" t="s">
        <v>6304</v>
      </c>
      <c r="F522" s="7" t="s">
        <v>455</v>
      </c>
      <c r="G522" s="7" t="s">
        <v>386</v>
      </c>
      <c r="H522" s="7" t="s">
        <v>10549</v>
      </c>
      <c r="I522" s="7" t="s">
        <v>10550</v>
      </c>
      <c r="J522" s="7" t="s">
        <v>10551</v>
      </c>
      <c r="N522" t="str">
        <f t="shared" si="88"/>
        <v>アシィ</v>
      </c>
      <c r="O522" t="str">
        <f t="shared" si="89"/>
        <v>しおりパメラ</v>
      </c>
      <c r="P522" t="str">
        <f t="shared" si="90"/>
        <v>アシィ</v>
      </c>
      <c r="Q522" t="str">
        <f t="shared" si="91"/>
        <v>シオリパメラ</v>
      </c>
      <c r="R522" t="str">
        <f t="shared" si="92"/>
        <v>19</v>
      </c>
      <c r="S522" t="str">
        <f t="shared" si="93"/>
        <v>2003</v>
      </c>
      <c r="T522" t="str">
        <f t="shared" si="94"/>
        <v>0225</v>
      </c>
      <c r="U522" t="str">
        <f t="shared" si="95"/>
        <v>2003/02/25</v>
      </c>
      <c r="V522" t="str">
        <f t="shared" si="96"/>
        <v>北海道</v>
      </c>
      <c r="W522" t="str">
        <f t="shared" si="97"/>
        <v>00153672832</v>
      </c>
      <c r="X522" t="str">
        <f t="shared" si="98"/>
        <v>大阪成蹊大</v>
      </c>
    </row>
    <row r="523" spans="1:24" x14ac:dyDescent="0.55000000000000004">
      <c r="A523" s="7" t="s">
        <v>4304</v>
      </c>
      <c r="B523" s="7">
        <v>522</v>
      </c>
      <c r="C523" s="7" t="s">
        <v>10552</v>
      </c>
      <c r="D523" s="7" t="s">
        <v>10553</v>
      </c>
      <c r="E523" s="7" t="s">
        <v>2168</v>
      </c>
      <c r="F523" s="7" t="s">
        <v>550</v>
      </c>
      <c r="G523" s="7" t="s">
        <v>97</v>
      </c>
      <c r="H523" s="7" t="s">
        <v>551</v>
      </c>
      <c r="I523" s="7" t="s">
        <v>3456</v>
      </c>
      <c r="J523" s="7" t="s">
        <v>8794</v>
      </c>
      <c r="N523" t="str">
        <f t="shared" si="88"/>
        <v>宮崎</v>
      </c>
      <c r="O523" t="str">
        <f t="shared" si="89"/>
        <v>佳乃</v>
      </c>
      <c r="P523" t="str">
        <f t="shared" si="90"/>
        <v>ミヤザキ</v>
      </c>
      <c r="Q523" t="str">
        <f t="shared" si="91"/>
        <v>カノ</v>
      </c>
      <c r="R523">
        <f t="shared" si="92"/>
        <v>19</v>
      </c>
      <c r="S523" t="str">
        <f t="shared" si="93"/>
        <v>2003</v>
      </c>
      <c r="T523" t="str">
        <f t="shared" si="94"/>
        <v>0414</v>
      </c>
      <c r="U523" t="str">
        <f t="shared" si="95"/>
        <v>2003/04/14</v>
      </c>
      <c r="V523" t="str">
        <f t="shared" si="96"/>
        <v>岐阜</v>
      </c>
      <c r="W523" t="str">
        <f t="shared" si="97"/>
        <v/>
      </c>
      <c r="X523" t="str">
        <f t="shared" si="98"/>
        <v>大阪成蹊大</v>
      </c>
    </row>
    <row r="524" spans="1:24" x14ac:dyDescent="0.55000000000000004">
      <c r="A524" s="7" t="s">
        <v>4304</v>
      </c>
      <c r="B524" s="7">
        <v>523</v>
      </c>
      <c r="C524" s="7" t="s">
        <v>10554</v>
      </c>
      <c r="D524" s="7" t="s">
        <v>10555</v>
      </c>
      <c r="E524" s="7" t="s">
        <v>2144</v>
      </c>
      <c r="F524" s="7" t="s">
        <v>550</v>
      </c>
      <c r="G524" s="7" t="s">
        <v>255</v>
      </c>
      <c r="H524" s="7" t="s">
        <v>551</v>
      </c>
      <c r="I524" s="7" t="s">
        <v>3380</v>
      </c>
      <c r="J524" s="7" t="s">
        <v>10556</v>
      </c>
      <c r="N524" t="str">
        <f t="shared" si="88"/>
        <v>山根</v>
      </c>
      <c r="O524" t="str">
        <f t="shared" si="89"/>
        <v>千歩</v>
      </c>
      <c r="P524" t="str">
        <f t="shared" si="90"/>
        <v>ヤマネ</v>
      </c>
      <c r="Q524" t="str">
        <f t="shared" si="91"/>
        <v>チホ</v>
      </c>
      <c r="R524">
        <f t="shared" si="92"/>
        <v>19</v>
      </c>
      <c r="S524" t="str">
        <f t="shared" si="93"/>
        <v>2003</v>
      </c>
      <c r="T524" t="str">
        <f t="shared" si="94"/>
        <v>1115</v>
      </c>
      <c r="U524" t="str">
        <f t="shared" si="95"/>
        <v>2003/11/15</v>
      </c>
      <c r="V524" t="str">
        <f t="shared" si="96"/>
        <v>広島</v>
      </c>
      <c r="W524" t="str">
        <f t="shared" si="97"/>
        <v/>
      </c>
      <c r="X524" t="str">
        <f t="shared" si="98"/>
        <v>大阪成蹊大</v>
      </c>
    </row>
    <row r="525" spans="1:24" x14ac:dyDescent="0.55000000000000004">
      <c r="A525" s="7" t="s">
        <v>4304</v>
      </c>
      <c r="B525" s="7">
        <v>524</v>
      </c>
      <c r="C525" s="7" t="s">
        <v>10557</v>
      </c>
      <c r="D525" s="7" t="s">
        <v>10558</v>
      </c>
      <c r="E525" s="7" t="s">
        <v>7553</v>
      </c>
      <c r="F525" s="7" t="s">
        <v>550</v>
      </c>
      <c r="G525" s="7" t="s">
        <v>121</v>
      </c>
      <c r="H525" s="7" t="s">
        <v>551</v>
      </c>
      <c r="I525" s="7" t="s">
        <v>1711</v>
      </c>
      <c r="J525" s="7" t="s">
        <v>10559</v>
      </c>
      <c r="N525" t="str">
        <f t="shared" si="88"/>
        <v>黒田</v>
      </c>
      <c r="O525" t="str">
        <f t="shared" si="89"/>
        <v>結生</v>
      </c>
      <c r="P525" t="str">
        <f t="shared" si="90"/>
        <v>クロダ</v>
      </c>
      <c r="Q525" t="str">
        <f t="shared" si="91"/>
        <v>ユイナ</v>
      </c>
      <c r="R525">
        <f t="shared" si="92"/>
        <v>19</v>
      </c>
      <c r="S525" t="str">
        <f t="shared" si="93"/>
        <v>2003</v>
      </c>
      <c r="T525" t="str">
        <f t="shared" si="94"/>
        <v>0715</v>
      </c>
      <c r="U525" t="str">
        <f t="shared" si="95"/>
        <v>2003/07/15</v>
      </c>
      <c r="V525" t="str">
        <f t="shared" si="96"/>
        <v>京都</v>
      </c>
      <c r="W525" t="str">
        <f t="shared" si="97"/>
        <v/>
      </c>
      <c r="X525" t="str">
        <f t="shared" si="98"/>
        <v>大阪成蹊大</v>
      </c>
    </row>
    <row r="526" spans="1:24" x14ac:dyDescent="0.55000000000000004">
      <c r="A526" s="7" t="s">
        <v>4304</v>
      </c>
      <c r="B526" s="7">
        <v>525</v>
      </c>
      <c r="C526" s="7" t="s">
        <v>10560</v>
      </c>
      <c r="D526" s="7" t="s">
        <v>10561</v>
      </c>
      <c r="E526" s="7" t="s">
        <v>7010</v>
      </c>
      <c r="F526" s="7" t="s">
        <v>550</v>
      </c>
      <c r="G526" s="7" t="s">
        <v>156</v>
      </c>
      <c r="H526" s="7" t="s">
        <v>551</v>
      </c>
      <c r="I526" s="7" t="s">
        <v>1657</v>
      </c>
      <c r="J526" s="7" t="s">
        <v>1068</v>
      </c>
      <c r="N526" t="str">
        <f t="shared" si="88"/>
        <v>石田</v>
      </c>
      <c r="O526" t="str">
        <f t="shared" si="89"/>
        <v>悠月</v>
      </c>
      <c r="P526" t="str">
        <f t="shared" si="90"/>
        <v>イシダ</v>
      </c>
      <c r="Q526" t="str">
        <f t="shared" si="91"/>
        <v>ユズキ</v>
      </c>
      <c r="R526">
        <f t="shared" si="92"/>
        <v>19</v>
      </c>
      <c r="S526" t="str">
        <f t="shared" si="93"/>
        <v>2003</v>
      </c>
      <c r="T526" t="str">
        <f t="shared" si="94"/>
        <v>0501</v>
      </c>
      <c r="U526" t="str">
        <f t="shared" si="95"/>
        <v>2003/05/01</v>
      </c>
      <c r="V526" t="str">
        <f t="shared" si="96"/>
        <v>静岡</v>
      </c>
      <c r="W526" t="str">
        <f t="shared" si="97"/>
        <v/>
      </c>
      <c r="X526" t="str">
        <f t="shared" si="98"/>
        <v>大阪成蹊大</v>
      </c>
    </row>
    <row r="527" spans="1:24" x14ac:dyDescent="0.55000000000000004">
      <c r="A527" s="7" t="s">
        <v>4304</v>
      </c>
      <c r="B527" s="7">
        <v>526</v>
      </c>
      <c r="C527" s="7" t="s">
        <v>10562</v>
      </c>
      <c r="D527" s="7" t="s">
        <v>10563</v>
      </c>
      <c r="E527" s="7" t="s">
        <v>1106</v>
      </c>
      <c r="F527" s="7" t="s">
        <v>550</v>
      </c>
      <c r="G527" s="7" t="s">
        <v>149</v>
      </c>
      <c r="H527" s="7" t="s">
        <v>551</v>
      </c>
      <c r="I527" s="7" t="s">
        <v>2719</v>
      </c>
      <c r="J527" s="7" t="s">
        <v>8689</v>
      </c>
      <c r="N527" t="str">
        <f t="shared" si="88"/>
        <v>高橋</v>
      </c>
      <c r="O527" t="str">
        <f t="shared" si="89"/>
        <v>茉柚</v>
      </c>
      <c r="P527" t="str">
        <f t="shared" si="90"/>
        <v>タカハシ</v>
      </c>
      <c r="Q527" t="str">
        <f t="shared" si="91"/>
        <v>マユ</v>
      </c>
      <c r="R527">
        <f t="shared" si="92"/>
        <v>19</v>
      </c>
      <c r="S527" t="str">
        <f t="shared" si="93"/>
        <v>2004</v>
      </c>
      <c r="T527" t="str">
        <f t="shared" si="94"/>
        <v>0122</v>
      </c>
      <c r="U527" t="str">
        <f t="shared" si="95"/>
        <v>2004/01/22</v>
      </c>
      <c r="V527" t="str">
        <f t="shared" si="96"/>
        <v>大阪</v>
      </c>
      <c r="W527" t="str">
        <f t="shared" si="97"/>
        <v/>
      </c>
      <c r="X527" t="str">
        <f t="shared" si="98"/>
        <v>大阪成蹊大</v>
      </c>
    </row>
    <row r="528" spans="1:24" x14ac:dyDescent="0.55000000000000004">
      <c r="A528" s="7" t="s">
        <v>4304</v>
      </c>
      <c r="B528" s="7">
        <v>527</v>
      </c>
      <c r="C528" s="7" t="s">
        <v>10564</v>
      </c>
      <c r="D528" s="7" t="s">
        <v>10565</v>
      </c>
      <c r="E528" s="7" t="s">
        <v>2165</v>
      </c>
      <c r="F528" s="7" t="s">
        <v>550</v>
      </c>
      <c r="G528" s="7" t="s">
        <v>149</v>
      </c>
      <c r="H528" s="7" t="s">
        <v>551</v>
      </c>
      <c r="I528" s="7" t="s">
        <v>191</v>
      </c>
      <c r="J528" s="7" t="s">
        <v>9777</v>
      </c>
      <c r="N528" t="str">
        <f t="shared" si="88"/>
        <v>福田</v>
      </c>
      <c r="O528" t="str">
        <f t="shared" si="89"/>
        <v>七海</v>
      </c>
      <c r="P528" t="str">
        <f t="shared" si="90"/>
        <v>フクダ</v>
      </c>
      <c r="Q528" t="str">
        <f t="shared" si="91"/>
        <v>ナミ</v>
      </c>
      <c r="R528">
        <f t="shared" si="92"/>
        <v>19</v>
      </c>
      <c r="S528" t="str">
        <f t="shared" si="93"/>
        <v>2003</v>
      </c>
      <c r="T528" t="str">
        <f t="shared" si="94"/>
        <v>0724</v>
      </c>
      <c r="U528" t="str">
        <f t="shared" si="95"/>
        <v>2003/07/24</v>
      </c>
      <c r="V528" t="str">
        <f t="shared" si="96"/>
        <v>大阪</v>
      </c>
      <c r="W528" t="str">
        <f t="shared" si="97"/>
        <v/>
      </c>
      <c r="X528" t="str">
        <f t="shared" si="98"/>
        <v>大阪成蹊大</v>
      </c>
    </row>
    <row r="529" spans="1:24" x14ac:dyDescent="0.55000000000000004">
      <c r="A529" s="7" t="s">
        <v>4304</v>
      </c>
      <c r="B529" s="7">
        <v>528</v>
      </c>
      <c r="C529" s="7" t="s">
        <v>10566</v>
      </c>
      <c r="D529" s="7" t="s">
        <v>10567</v>
      </c>
      <c r="E529" s="7" t="s">
        <v>3789</v>
      </c>
      <c r="F529" s="7" t="s">
        <v>455</v>
      </c>
      <c r="G529" s="7" t="s">
        <v>127</v>
      </c>
      <c r="H529" s="7" t="s">
        <v>551</v>
      </c>
      <c r="I529" s="7" t="s">
        <v>10568</v>
      </c>
      <c r="J529" s="7" t="s">
        <v>1253</v>
      </c>
      <c r="N529" t="str">
        <f t="shared" si="88"/>
        <v>三井</v>
      </c>
      <c r="O529" t="str">
        <f t="shared" si="89"/>
        <v>詩園</v>
      </c>
      <c r="P529" t="str">
        <f t="shared" si="90"/>
        <v>ミツイ</v>
      </c>
      <c r="Q529" t="str">
        <f t="shared" si="91"/>
        <v>シオン</v>
      </c>
      <c r="R529">
        <f t="shared" si="92"/>
        <v>20</v>
      </c>
      <c r="S529" t="str">
        <f t="shared" si="93"/>
        <v>2002</v>
      </c>
      <c r="T529" t="str">
        <f t="shared" si="94"/>
        <v>0626</v>
      </c>
      <c r="U529" t="str">
        <f t="shared" si="95"/>
        <v>2002/06/26</v>
      </c>
      <c r="V529" t="str">
        <f t="shared" si="96"/>
        <v>香川</v>
      </c>
      <c r="W529" t="str">
        <f t="shared" si="97"/>
        <v/>
      </c>
      <c r="X529" t="str">
        <f t="shared" si="98"/>
        <v>大阪成蹊大</v>
      </c>
    </row>
    <row r="530" spans="1:24" x14ac:dyDescent="0.55000000000000004">
      <c r="A530" s="7" t="s">
        <v>4304</v>
      </c>
      <c r="B530" s="7">
        <v>529</v>
      </c>
      <c r="C530" s="7" t="s">
        <v>10569</v>
      </c>
      <c r="D530" s="7" t="s">
        <v>10570</v>
      </c>
      <c r="E530" s="7" t="s">
        <v>10571</v>
      </c>
      <c r="F530" s="7" t="s">
        <v>550</v>
      </c>
      <c r="G530" s="7" t="s">
        <v>317</v>
      </c>
      <c r="H530" s="7" t="s">
        <v>551</v>
      </c>
      <c r="I530" s="7" t="s">
        <v>10572</v>
      </c>
      <c r="J530" s="7" t="s">
        <v>7665</v>
      </c>
      <c r="N530" t="str">
        <f t="shared" si="88"/>
        <v>菅原</v>
      </c>
      <c r="O530" t="str">
        <f t="shared" si="89"/>
        <v>真桜</v>
      </c>
      <c r="P530" t="str">
        <f t="shared" si="90"/>
        <v>スガワラ</v>
      </c>
      <c r="Q530" t="str">
        <f t="shared" si="91"/>
        <v>マオ</v>
      </c>
      <c r="R530" t="str">
        <f t="shared" si="92"/>
        <v>18</v>
      </c>
      <c r="S530" t="str">
        <f t="shared" si="93"/>
        <v>2004</v>
      </c>
      <c r="T530" t="str">
        <f t="shared" si="94"/>
        <v>0330</v>
      </c>
      <c r="U530" t="str">
        <f t="shared" si="95"/>
        <v>2004/03/30</v>
      </c>
      <c r="V530" t="str">
        <f t="shared" si="96"/>
        <v>宮城</v>
      </c>
      <c r="W530" t="str">
        <f t="shared" si="97"/>
        <v/>
      </c>
      <c r="X530" t="str">
        <f t="shared" si="98"/>
        <v>大阪成蹊大</v>
      </c>
    </row>
    <row r="531" spans="1:24" x14ac:dyDescent="0.55000000000000004">
      <c r="A531" s="7" t="s">
        <v>4304</v>
      </c>
      <c r="B531" s="7">
        <v>530</v>
      </c>
      <c r="C531" s="7" t="s">
        <v>10573</v>
      </c>
      <c r="D531" s="7" t="s">
        <v>10574</v>
      </c>
      <c r="E531" s="7" t="s">
        <v>10575</v>
      </c>
      <c r="F531" s="7" t="s">
        <v>455</v>
      </c>
      <c r="G531" s="7" t="s">
        <v>149</v>
      </c>
      <c r="H531" s="7" t="s">
        <v>551</v>
      </c>
      <c r="I531" s="7" t="s">
        <v>9076</v>
      </c>
      <c r="J531" s="7" t="s">
        <v>10576</v>
      </c>
      <c r="N531" t="str">
        <f t="shared" si="88"/>
        <v>工藤</v>
      </c>
      <c r="O531" t="str">
        <f t="shared" si="89"/>
        <v>千恵利</v>
      </c>
      <c r="P531" t="str">
        <f t="shared" si="90"/>
        <v>クドウ</v>
      </c>
      <c r="Q531" t="str">
        <f t="shared" si="91"/>
        <v>チエリ</v>
      </c>
      <c r="R531">
        <f t="shared" si="92"/>
        <v>20</v>
      </c>
      <c r="S531" t="str">
        <f t="shared" si="93"/>
        <v>2002</v>
      </c>
      <c r="T531" t="str">
        <f t="shared" si="94"/>
        <v>1102</v>
      </c>
      <c r="U531" t="str">
        <f t="shared" si="95"/>
        <v>2002/11/02</v>
      </c>
      <c r="V531" t="str">
        <f t="shared" si="96"/>
        <v>大阪</v>
      </c>
      <c r="W531" t="str">
        <f t="shared" si="97"/>
        <v/>
      </c>
      <c r="X531" t="str">
        <f t="shared" si="98"/>
        <v>大阪成蹊大</v>
      </c>
    </row>
    <row r="532" spans="1:24" x14ac:dyDescent="0.55000000000000004">
      <c r="A532" s="7" t="s">
        <v>4346</v>
      </c>
      <c r="B532" s="7">
        <v>531</v>
      </c>
      <c r="C532" s="7" t="s">
        <v>10577</v>
      </c>
      <c r="D532" s="7" t="s">
        <v>10578</v>
      </c>
      <c r="E532" s="7" t="s">
        <v>1034</v>
      </c>
      <c r="F532" s="7" t="s">
        <v>455</v>
      </c>
      <c r="G532" s="7" t="s">
        <v>143</v>
      </c>
      <c r="H532" s="7" t="s">
        <v>10579</v>
      </c>
      <c r="I532" s="7" t="s">
        <v>10580</v>
      </c>
      <c r="J532" s="7" t="s">
        <v>9443</v>
      </c>
      <c r="N532" t="str">
        <f t="shared" si="88"/>
        <v>島塚</v>
      </c>
      <c r="O532" t="str">
        <f t="shared" si="89"/>
        <v>咲衣</v>
      </c>
      <c r="P532" t="str">
        <f t="shared" si="90"/>
        <v>シマツカ</v>
      </c>
      <c r="Q532" t="str">
        <f t="shared" si="91"/>
        <v>サエ</v>
      </c>
      <c r="R532">
        <f t="shared" si="92"/>
        <v>20</v>
      </c>
      <c r="S532" t="str">
        <f t="shared" si="93"/>
        <v>2002</v>
      </c>
      <c r="T532" t="str">
        <f t="shared" si="94"/>
        <v>1129</v>
      </c>
      <c r="U532" t="str">
        <f t="shared" si="95"/>
        <v>2002/11/29</v>
      </c>
      <c r="V532" t="str">
        <f t="shared" si="96"/>
        <v>兵庫</v>
      </c>
      <c r="W532" t="str">
        <f t="shared" si="97"/>
        <v>00088351025</v>
      </c>
      <c r="X532" t="str">
        <f t="shared" si="98"/>
        <v>大阪工業大</v>
      </c>
    </row>
    <row r="533" spans="1:24" x14ac:dyDescent="0.55000000000000004">
      <c r="A533" s="7" t="s">
        <v>4346</v>
      </c>
      <c r="B533" s="7">
        <v>532</v>
      </c>
      <c r="C533" s="7" t="s">
        <v>10581</v>
      </c>
      <c r="D533" s="7" t="s">
        <v>10582</v>
      </c>
      <c r="E533" s="7" t="s">
        <v>10583</v>
      </c>
      <c r="F533" s="7" t="s">
        <v>96</v>
      </c>
      <c r="G533" s="7" t="s">
        <v>143</v>
      </c>
      <c r="H533" s="7" t="s">
        <v>10584</v>
      </c>
      <c r="I533" s="7" t="s">
        <v>10585</v>
      </c>
      <c r="J533" s="7" t="s">
        <v>9946</v>
      </c>
      <c r="N533" t="str">
        <f t="shared" si="88"/>
        <v>土手</v>
      </c>
      <c r="O533" t="str">
        <f t="shared" si="89"/>
        <v>七夏</v>
      </c>
      <c r="P533" t="str">
        <f t="shared" si="90"/>
        <v>ドテ</v>
      </c>
      <c r="Q533" t="str">
        <f t="shared" si="91"/>
        <v>ナナカ</v>
      </c>
      <c r="R533">
        <f t="shared" si="92"/>
        <v>22</v>
      </c>
      <c r="S533" t="str">
        <f t="shared" si="93"/>
        <v>2000</v>
      </c>
      <c r="T533" t="str">
        <f t="shared" si="94"/>
        <v>0723</v>
      </c>
      <c r="U533" t="str">
        <f t="shared" si="95"/>
        <v>2000/07/23</v>
      </c>
      <c r="V533" t="str">
        <f t="shared" si="96"/>
        <v>兵庫</v>
      </c>
      <c r="W533" t="str">
        <f t="shared" si="97"/>
        <v>00098974744</v>
      </c>
      <c r="X533" t="str">
        <f t="shared" si="98"/>
        <v>大阪工業大</v>
      </c>
    </row>
    <row r="534" spans="1:24" x14ac:dyDescent="0.55000000000000004">
      <c r="A534" s="7" t="s">
        <v>4386</v>
      </c>
      <c r="B534" s="7">
        <v>533</v>
      </c>
      <c r="C534" s="7" t="s">
        <v>10586</v>
      </c>
      <c r="D534" s="7" t="s">
        <v>10587</v>
      </c>
      <c r="E534" s="7" t="s">
        <v>8586</v>
      </c>
      <c r="F534" s="7" t="s">
        <v>96</v>
      </c>
      <c r="G534" s="7" t="s">
        <v>109</v>
      </c>
      <c r="H534" s="7" t="s">
        <v>10588</v>
      </c>
      <c r="I534" s="7" t="s">
        <v>1891</v>
      </c>
      <c r="J534" s="7" t="s">
        <v>10589</v>
      </c>
      <c r="N534" t="str">
        <f t="shared" si="88"/>
        <v>池田</v>
      </c>
      <c r="O534" t="str">
        <f t="shared" si="89"/>
        <v>弥生</v>
      </c>
      <c r="P534" t="str">
        <f t="shared" si="90"/>
        <v>イケダ</v>
      </c>
      <c r="Q534" t="str">
        <f t="shared" si="91"/>
        <v>ヤヨイ</v>
      </c>
      <c r="R534" t="str">
        <f t="shared" si="92"/>
        <v>21</v>
      </c>
      <c r="S534" t="str">
        <f t="shared" si="93"/>
        <v>2001</v>
      </c>
      <c r="T534" t="str">
        <f t="shared" si="94"/>
        <v>0222</v>
      </c>
      <c r="U534" t="str">
        <f t="shared" si="95"/>
        <v>2001/02/22</v>
      </c>
      <c r="V534" t="str">
        <f t="shared" si="96"/>
        <v>奈良</v>
      </c>
      <c r="W534" t="str">
        <f t="shared" si="97"/>
        <v>00143723626</v>
      </c>
      <c r="X534" t="str">
        <f t="shared" si="98"/>
        <v>大阪国際大</v>
      </c>
    </row>
    <row r="535" spans="1:24" x14ac:dyDescent="0.55000000000000004">
      <c r="A535" s="7" t="s">
        <v>4386</v>
      </c>
      <c r="B535" s="7">
        <v>534</v>
      </c>
      <c r="C535" s="7" t="s">
        <v>10590</v>
      </c>
      <c r="D535" s="7" t="s">
        <v>10591</v>
      </c>
      <c r="E535" s="7" t="s">
        <v>2606</v>
      </c>
      <c r="F535" s="7" t="s">
        <v>96</v>
      </c>
      <c r="G535" s="7" t="s">
        <v>109</v>
      </c>
      <c r="H535" s="7" t="s">
        <v>10592</v>
      </c>
      <c r="I535" s="7" t="s">
        <v>5363</v>
      </c>
      <c r="J535" s="7" t="s">
        <v>8936</v>
      </c>
      <c r="N535" t="str">
        <f t="shared" si="88"/>
        <v>梅田</v>
      </c>
      <c r="O535" t="str">
        <f t="shared" si="89"/>
        <v>沙樹</v>
      </c>
      <c r="P535" t="str">
        <f t="shared" si="90"/>
        <v>ウメダ</v>
      </c>
      <c r="Q535" t="str">
        <f t="shared" si="91"/>
        <v>サキ</v>
      </c>
      <c r="R535">
        <f t="shared" si="92"/>
        <v>22</v>
      </c>
      <c r="S535" t="str">
        <f t="shared" si="93"/>
        <v>2001</v>
      </c>
      <c r="T535" t="str">
        <f t="shared" si="94"/>
        <v>0101</v>
      </c>
      <c r="U535" t="str">
        <f t="shared" si="95"/>
        <v>2001/01/01</v>
      </c>
      <c r="V535" t="str">
        <f t="shared" si="96"/>
        <v>奈良</v>
      </c>
      <c r="W535" t="str">
        <f t="shared" si="97"/>
        <v>00143723727</v>
      </c>
      <c r="X535" t="str">
        <f t="shared" si="98"/>
        <v>大阪国際大</v>
      </c>
    </row>
    <row r="536" spans="1:24" x14ac:dyDescent="0.55000000000000004">
      <c r="A536" s="7" t="s">
        <v>4386</v>
      </c>
      <c r="B536" s="7">
        <v>535</v>
      </c>
      <c r="C536" s="7" t="s">
        <v>10593</v>
      </c>
      <c r="D536" s="7" t="s">
        <v>10594</v>
      </c>
      <c r="E536" s="7" t="s">
        <v>2591</v>
      </c>
      <c r="F536" s="7" t="s">
        <v>96</v>
      </c>
      <c r="G536" s="7" t="s">
        <v>149</v>
      </c>
      <c r="H536" s="7" t="s">
        <v>10595</v>
      </c>
      <c r="I536" s="7" t="s">
        <v>2473</v>
      </c>
      <c r="J536" s="7" t="s">
        <v>9164</v>
      </c>
      <c r="N536" t="str">
        <f t="shared" si="88"/>
        <v>金澤</v>
      </c>
      <c r="O536" t="str">
        <f t="shared" si="89"/>
        <v>怜那</v>
      </c>
      <c r="P536" t="str">
        <f t="shared" si="90"/>
        <v>カナザワ</v>
      </c>
      <c r="Q536" t="str">
        <f t="shared" si="91"/>
        <v>レイナ</v>
      </c>
      <c r="R536">
        <f t="shared" si="92"/>
        <v>22</v>
      </c>
      <c r="S536" t="str">
        <f t="shared" si="93"/>
        <v>2000</v>
      </c>
      <c r="T536" t="str">
        <f t="shared" si="94"/>
        <v>0425</v>
      </c>
      <c r="U536" t="str">
        <f t="shared" si="95"/>
        <v>2000/04/25</v>
      </c>
      <c r="V536" t="str">
        <f t="shared" si="96"/>
        <v>大阪</v>
      </c>
      <c r="W536" t="str">
        <f t="shared" si="97"/>
        <v>00143723828</v>
      </c>
      <c r="X536" t="str">
        <f t="shared" si="98"/>
        <v>大阪国際大</v>
      </c>
    </row>
    <row r="537" spans="1:24" x14ac:dyDescent="0.55000000000000004">
      <c r="A537" s="7" t="s">
        <v>4386</v>
      </c>
      <c r="B537" s="7">
        <v>536</v>
      </c>
      <c r="C537" s="7" t="s">
        <v>10596</v>
      </c>
      <c r="D537" s="7" t="s">
        <v>10597</v>
      </c>
      <c r="E537" s="7" t="s">
        <v>437</v>
      </c>
      <c r="F537" s="7" t="s">
        <v>96</v>
      </c>
      <c r="G537" s="7" t="s">
        <v>156</v>
      </c>
      <c r="H537" s="7" t="s">
        <v>10598</v>
      </c>
      <c r="I537" s="7" t="s">
        <v>823</v>
      </c>
      <c r="J537" s="7" t="s">
        <v>8829</v>
      </c>
      <c r="N537" t="str">
        <f t="shared" si="88"/>
        <v>田中</v>
      </c>
      <c r="O537" t="str">
        <f t="shared" si="89"/>
        <v>絵理</v>
      </c>
      <c r="P537" t="str">
        <f t="shared" si="90"/>
        <v>タナカ</v>
      </c>
      <c r="Q537" t="str">
        <f t="shared" si="91"/>
        <v>エリ</v>
      </c>
      <c r="R537">
        <f t="shared" si="92"/>
        <v>22</v>
      </c>
      <c r="S537" t="str">
        <f t="shared" si="93"/>
        <v>2000</v>
      </c>
      <c r="T537" t="str">
        <f t="shared" si="94"/>
        <v>0805</v>
      </c>
      <c r="U537" t="str">
        <f t="shared" si="95"/>
        <v>2000/08/05</v>
      </c>
      <c r="V537" t="str">
        <f t="shared" si="96"/>
        <v>静岡</v>
      </c>
      <c r="W537" t="str">
        <f t="shared" si="97"/>
        <v>00143723929</v>
      </c>
      <c r="X537" t="str">
        <f t="shared" si="98"/>
        <v>大阪国際大</v>
      </c>
    </row>
    <row r="538" spans="1:24" x14ac:dyDescent="0.55000000000000004">
      <c r="A538" s="7" t="s">
        <v>4386</v>
      </c>
      <c r="B538" s="7">
        <v>537</v>
      </c>
      <c r="C538" s="7" t="s">
        <v>10599</v>
      </c>
      <c r="D538" s="7" t="s">
        <v>10600</v>
      </c>
      <c r="E538" s="7" t="s">
        <v>10601</v>
      </c>
      <c r="F538" s="7" t="s">
        <v>96</v>
      </c>
      <c r="G538" s="7" t="s">
        <v>149</v>
      </c>
      <c r="H538" s="7" t="s">
        <v>10602</v>
      </c>
      <c r="I538" s="7" t="s">
        <v>10603</v>
      </c>
      <c r="J538" s="7" t="s">
        <v>8965</v>
      </c>
      <c r="N538" t="str">
        <f t="shared" si="88"/>
        <v>辻</v>
      </c>
      <c r="O538" t="str">
        <f t="shared" si="89"/>
        <v>綾音</v>
      </c>
      <c r="P538" t="str">
        <f t="shared" si="90"/>
        <v>ツジ</v>
      </c>
      <c r="Q538" t="str">
        <f t="shared" si="91"/>
        <v>アヤネ</v>
      </c>
      <c r="R538">
        <f t="shared" si="92"/>
        <v>22</v>
      </c>
      <c r="S538" t="str">
        <f t="shared" si="93"/>
        <v>2000</v>
      </c>
      <c r="T538" t="str">
        <f t="shared" si="94"/>
        <v>1008</v>
      </c>
      <c r="U538" t="str">
        <f t="shared" si="95"/>
        <v>2000/10/08</v>
      </c>
      <c r="V538" t="str">
        <f t="shared" si="96"/>
        <v>大阪</v>
      </c>
      <c r="W538" t="str">
        <f t="shared" si="97"/>
        <v>00143724021</v>
      </c>
      <c r="X538" t="str">
        <f t="shared" si="98"/>
        <v>大阪国際大</v>
      </c>
    </row>
    <row r="539" spans="1:24" x14ac:dyDescent="0.55000000000000004">
      <c r="A539" s="7" t="s">
        <v>4386</v>
      </c>
      <c r="B539" s="7">
        <v>538</v>
      </c>
      <c r="C539" s="7" t="s">
        <v>10604</v>
      </c>
      <c r="D539" s="7" t="s">
        <v>10605</v>
      </c>
      <c r="E539" s="7" t="s">
        <v>10606</v>
      </c>
      <c r="F539" s="7" t="s">
        <v>96</v>
      </c>
      <c r="G539" s="7" t="s">
        <v>149</v>
      </c>
      <c r="H539" s="7" t="s">
        <v>10607</v>
      </c>
      <c r="I539" s="7" t="s">
        <v>170</v>
      </c>
      <c r="J539" s="7" t="s">
        <v>10608</v>
      </c>
      <c r="N539" t="str">
        <f t="shared" si="88"/>
        <v>中川</v>
      </c>
      <c r="O539" t="str">
        <f t="shared" si="89"/>
        <v>葉月</v>
      </c>
      <c r="P539" t="str">
        <f t="shared" si="90"/>
        <v>ナカガワ</v>
      </c>
      <c r="Q539" t="str">
        <f t="shared" si="91"/>
        <v>ハヅキ</v>
      </c>
      <c r="R539">
        <f t="shared" si="92"/>
        <v>22</v>
      </c>
      <c r="S539" t="str">
        <f t="shared" si="93"/>
        <v>2000</v>
      </c>
      <c r="T539" t="str">
        <f t="shared" si="94"/>
        <v>0625</v>
      </c>
      <c r="U539" t="str">
        <f t="shared" si="95"/>
        <v>2000/06/25</v>
      </c>
      <c r="V539" t="str">
        <f t="shared" si="96"/>
        <v>大阪</v>
      </c>
      <c r="W539" t="str">
        <f t="shared" si="97"/>
        <v>00143724122</v>
      </c>
      <c r="X539" t="str">
        <f t="shared" si="98"/>
        <v>大阪国際大</v>
      </c>
    </row>
    <row r="540" spans="1:24" x14ac:dyDescent="0.55000000000000004">
      <c r="A540" s="7" t="s">
        <v>4386</v>
      </c>
      <c r="B540" s="7">
        <v>539</v>
      </c>
      <c r="C540" s="7" t="s">
        <v>10609</v>
      </c>
      <c r="D540" s="7" t="s">
        <v>10610</v>
      </c>
      <c r="E540" s="7" t="s">
        <v>1210</v>
      </c>
      <c r="F540" s="7" t="s">
        <v>96</v>
      </c>
      <c r="G540" s="7" t="s">
        <v>109</v>
      </c>
      <c r="H540" s="7" t="s">
        <v>10611</v>
      </c>
      <c r="I540" s="7" t="s">
        <v>6211</v>
      </c>
      <c r="J540" s="7" t="s">
        <v>10612</v>
      </c>
      <c r="N540" t="str">
        <f t="shared" si="88"/>
        <v>南</v>
      </c>
      <c r="O540" t="str">
        <f t="shared" si="89"/>
        <v>笑里</v>
      </c>
      <c r="P540" t="str">
        <f t="shared" si="90"/>
        <v>ミナミ</v>
      </c>
      <c r="Q540" t="str">
        <f t="shared" si="91"/>
        <v>エミリ</v>
      </c>
      <c r="R540">
        <f t="shared" si="92"/>
        <v>22</v>
      </c>
      <c r="S540" t="str">
        <f t="shared" si="93"/>
        <v>2000</v>
      </c>
      <c r="T540" t="str">
        <f t="shared" si="94"/>
        <v>0921</v>
      </c>
      <c r="U540" t="str">
        <f t="shared" si="95"/>
        <v>2000/09/21</v>
      </c>
      <c r="V540" t="str">
        <f t="shared" si="96"/>
        <v>奈良</v>
      </c>
      <c r="W540" t="str">
        <f t="shared" si="97"/>
        <v>00153672327</v>
      </c>
      <c r="X540" t="str">
        <f t="shared" si="98"/>
        <v>大阪国際大</v>
      </c>
    </row>
    <row r="541" spans="1:24" x14ac:dyDescent="0.55000000000000004">
      <c r="A541" s="7" t="s">
        <v>4386</v>
      </c>
      <c r="B541" s="7">
        <v>540</v>
      </c>
      <c r="C541" s="7" t="s">
        <v>10613</v>
      </c>
      <c r="D541" s="7" t="s">
        <v>10614</v>
      </c>
      <c r="E541" s="7" t="s">
        <v>3592</v>
      </c>
      <c r="F541" s="7" t="s">
        <v>96</v>
      </c>
      <c r="G541" s="7" t="s">
        <v>109</v>
      </c>
      <c r="H541" s="7" t="s">
        <v>10615</v>
      </c>
      <c r="I541" s="7" t="s">
        <v>223</v>
      </c>
      <c r="J541" s="7" t="s">
        <v>8671</v>
      </c>
      <c r="N541" t="str">
        <f t="shared" si="88"/>
        <v>吉田</v>
      </c>
      <c r="O541" t="str">
        <f t="shared" si="89"/>
        <v>彩花</v>
      </c>
      <c r="P541" t="str">
        <f t="shared" si="90"/>
        <v>ヨシダ</v>
      </c>
      <c r="Q541" t="str">
        <f t="shared" si="91"/>
        <v>アヤカ</v>
      </c>
      <c r="R541">
        <f t="shared" si="92"/>
        <v>22</v>
      </c>
      <c r="S541" t="str">
        <f t="shared" si="93"/>
        <v>2000</v>
      </c>
      <c r="T541" t="str">
        <f t="shared" si="94"/>
        <v>0816</v>
      </c>
      <c r="U541" t="str">
        <f t="shared" si="95"/>
        <v>2000/08/16</v>
      </c>
      <c r="V541" t="str">
        <f t="shared" si="96"/>
        <v>奈良</v>
      </c>
      <c r="W541" t="str">
        <f t="shared" si="97"/>
        <v>00143724324</v>
      </c>
      <c r="X541" t="str">
        <f t="shared" si="98"/>
        <v>大阪国際大</v>
      </c>
    </row>
    <row r="542" spans="1:24" x14ac:dyDescent="0.55000000000000004">
      <c r="A542" s="7" t="s">
        <v>4386</v>
      </c>
      <c r="B542" s="7">
        <v>541</v>
      </c>
      <c r="C542" s="7" t="s">
        <v>10616</v>
      </c>
      <c r="D542" s="7" t="s">
        <v>10617</v>
      </c>
      <c r="E542" s="7" t="s">
        <v>3473</v>
      </c>
      <c r="F542" s="7" t="s">
        <v>244</v>
      </c>
      <c r="G542" s="7" t="s">
        <v>149</v>
      </c>
      <c r="H542" s="7" t="s">
        <v>10618</v>
      </c>
      <c r="I542" s="7" t="s">
        <v>10619</v>
      </c>
      <c r="J542" s="7" t="s">
        <v>10620</v>
      </c>
      <c r="N542" t="str">
        <f t="shared" si="88"/>
        <v>郡山</v>
      </c>
      <c r="O542" t="str">
        <f t="shared" si="89"/>
        <v>月花</v>
      </c>
      <c r="P542" t="str">
        <f t="shared" si="90"/>
        <v>コオリヤマ</v>
      </c>
      <c r="Q542" t="str">
        <f t="shared" si="91"/>
        <v>ツキカ</v>
      </c>
      <c r="R542">
        <f t="shared" si="92"/>
        <v>21</v>
      </c>
      <c r="S542" t="str">
        <f t="shared" si="93"/>
        <v>2001</v>
      </c>
      <c r="T542" t="str">
        <f t="shared" si="94"/>
        <v>0522</v>
      </c>
      <c r="U542" t="str">
        <f t="shared" si="95"/>
        <v>2001/05/22</v>
      </c>
      <c r="V542" t="str">
        <f t="shared" si="96"/>
        <v>大阪</v>
      </c>
      <c r="W542" t="str">
        <f t="shared" si="97"/>
        <v>00076598742</v>
      </c>
      <c r="X542" t="str">
        <f t="shared" si="98"/>
        <v>大阪国際大</v>
      </c>
    </row>
    <row r="543" spans="1:24" x14ac:dyDescent="0.55000000000000004">
      <c r="A543" s="7" t="s">
        <v>4386</v>
      </c>
      <c r="B543" s="7">
        <v>542</v>
      </c>
      <c r="C543" s="7" t="s">
        <v>10621</v>
      </c>
      <c r="D543" s="7" t="s">
        <v>10622</v>
      </c>
      <c r="E543" s="7" t="s">
        <v>10623</v>
      </c>
      <c r="F543" s="7" t="s">
        <v>244</v>
      </c>
      <c r="G543" s="7" t="s">
        <v>149</v>
      </c>
      <c r="H543" s="7" t="s">
        <v>10624</v>
      </c>
      <c r="I543" s="7" t="s">
        <v>5386</v>
      </c>
      <c r="J543" s="7" t="s">
        <v>9643</v>
      </c>
      <c r="N543" t="str">
        <f t="shared" si="88"/>
        <v>小南</v>
      </c>
      <c r="O543" t="str">
        <f t="shared" si="89"/>
        <v>佑子</v>
      </c>
      <c r="P543" t="str">
        <f t="shared" si="90"/>
        <v>コミナミ</v>
      </c>
      <c r="Q543" t="str">
        <f t="shared" si="91"/>
        <v>ユウコ</v>
      </c>
      <c r="R543">
        <f t="shared" si="92"/>
        <v>21</v>
      </c>
      <c r="S543" t="str">
        <f t="shared" si="93"/>
        <v>2001</v>
      </c>
      <c r="T543" t="str">
        <f t="shared" si="94"/>
        <v>1219</v>
      </c>
      <c r="U543" t="str">
        <f t="shared" si="95"/>
        <v>2001/12/19</v>
      </c>
      <c r="V543" t="str">
        <f t="shared" si="96"/>
        <v>大阪</v>
      </c>
      <c r="W543" t="str">
        <f t="shared" si="97"/>
        <v>00143725022</v>
      </c>
      <c r="X543" t="str">
        <f t="shared" si="98"/>
        <v>大阪国際大</v>
      </c>
    </row>
    <row r="544" spans="1:24" x14ac:dyDescent="0.55000000000000004">
      <c r="A544" s="7" t="s">
        <v>4386</v>
      </c>
      <c r="B544" s="7">
        <v>543</v>
      </c>
      <c r="C544" s="7" t="s">
        <v>10625</v>
      </c>
      <c r="D544" s="7" t="s">
        <v>10626</v>
      </c>
      <c r="E544" s="7" t="s">
        <v>10627</v>
      </c>
      <c r="F544" s="7" t="s">
        <v>244</v>
      </c>
      <c r="G544" s="7" t="s">
        <v>149</v>
      </c>
      <c r="H544" s="7" t="s">
        <v>10628</v>
      </c>
      <c r="I544" s="7" t="s">
        <v>10629</v>
      </c>
      <c r="J544" s="7" t="s">
        <v>10630</v>
      </c>
      <c r="N544" t="str">
        <f t="shared" si="88"/>
        <v>堀川</v>
      </c>
      <c r="O544" t="str">
        <f t="shared" si="89"/>
        <v>今日子</v>
      </c>
      <c r="P544" t="str">
        <f t="shared" si="90"/>
        <v>ホリカワ</v>
      </c>
      <c r="Q544" t="str">
        <f t="shared" si="91"/>
        <v>キョウコ</v>
      </c>
      <c r="R544" t="str">
        <f t="shared" si="92"/>
        <v>20</v>
      </c>
      <c r="S544" t="str">
        <f t="shared" si="93"/>
        <v>2002</v>
      </c>
      <c r="T544" t="str">
        <f t="shared" si="94"/>
        <v>0201</v>
      </c>
      <c r="U544" t="str">
        <f t="shared" si="95"/>
        <v>2002/02/01</v>
      </c>
      <c r="V544" t="str">
        <f t="shared" si="96"/>
        <v>大阪</v>
      </c>
      <c r="W544" t="str">
        <f t="shared" si="97"/>
        <v>00106837934</v>
      </c>
      <c r="X544" t="str">
        <f t="shared" si="98"/>
        <v>大阪国際大</v>
      </c>
    </row>
    <row r="545" spans="1:24" x14ac:dyDescent="0.55000000000000004">
      <c r="A545" s="7" t="s">
        <v>4386</v>
      </c>
      <c r="B545" s="7">
        <v>544</v>
      </c>
      <c r="C545" s="7" t="s">
        <v>10631</v>
      </c>
      <c r="D545" s="7" t="s">
        <v>10632</v>
      </c>
      <c r="E545" s="7" t="s">
        <v>428</v>
      </c>
      <c r="F545" s="7" t="s">
        <v>244</v>
      </c>
      <c r="G545" s="7" t="s">
        <v>149</v>
      </c>
      <c r="H545" s="7" t="s">
        <v>10633</v>
      </c>
      <c r="I545" s="7" t="s">
        <v>770</v>
      </c>
      <c r="J545" s="7" t="s">
        <v>9592</v>
      </c>
      <c r="N545" t="str">
        <f t="shared" si="88"/>
        <v>前田</v>
      </c>
      <c r="O545" t="str">
        <f t="shared" si="89"/>
        <v>朱音</v>
      </c>
      <c r="P545" t="str">
        <f t="shared" si="90"/>
        <v>マエダ</v>
      </c>
      <c r="Q545" t="str">
        <f t="shared" si="91"/>
        <v>アカネ</v>
      </c>
      <c r="R545">
        <f t="shared" si="92"/>
        <v>21</v>
      </c>
      <c r="S545" t="str">
        <f t="shared" si="93"/>
        <v>2001</v>
      </c>
      <c r="T545" t="str">
        <f t="shared" si="94"/>
        <v>0429</v>
      </c>
      <c r="U545" t="str">
        <f t="shared" si="95"/>
        <v>2001/04/29</v>
      </c>
      <c r="V545" t="str">
        <f t="shared" si="96"/>
        <v>大阪</v>
      </c>
      <c r="W545" t="str">
        <f t="shared" si="97"/>
        <v>00143724526</v>
      </c>
      <c r="X545" t="str">
        <f t="shared" si="98"/>
        <v>大阪国際大</v>
      </c>
    </row>
    <row r="546" spans="1:24" x14ac:dyDescent="0.55000000000000004">
      <c r="A546" s="7" t="s">
        <v>4386</v>
      </c>
      <c r="B546" s="7">
        <v>545</v>
      </c>
      <c r="C546" s="7" t="s">
        <v>10634</v>
      </c>
      <c r="D546" s="7" t="s">
        <v>10635</v>
      </c>
      <c r="E546" s="7" t="s">
        <v>4470</v>
      </c>
      <c r="F546" s="7" t="s">
        <v>244</v>
      </c>
      <c r="G546" s="7" t="s">
        <v>149</v>
      </c>
      <c r="H546" s="7" t="s">
        <v>10636</v>
      </c>
      <c r="I546" s="7" t="s">
        <v>10637</v>
      </c>
      <c r="J546" s="7" t="s">
        <v>9053</v>
      </c>
      <c r="N546" t="str">
        <f t="shared" si="88"/>
        <v>松金</v>
      </c>
      <c r="O546" t="str">
        <f t="shared" si="89"/>
        <v>里奈</v>
      </c>
      <c r="P546" t="str">
        <f t="shared" si="90"/>
        <v>マツカネ</v>
      </c>
      <c r="Q546" t="str">
        <f t="shared" si="91"/>
        <v>リナ</v>
      </c>
      <c r="R546">
        <f t="shared" si="92"/>
        <v>21</v>
      </c>
      <c r="S546" t="str">
        <f t="shared" si="93"/>
        <v>2001</v>
      </c>
      <c r="T546" t="str">
        <f t="shared" si="94"/>
        <v>0813</v>
      </c>
      <c r="U546" t="str">
        <f t="shared" si="95"/>
        <v>2001/08/13</v>
      </c>
      <c r="V546" t="str">
        <f t="shared" si="96"/>
        <v>大阪</v>
      </c>
      <c r="W546" t="str">
        <f t="shared" si="97"/>
        <v>00143724627</v>
      </c>
      <c r="X546" t="str">
        <f t="shared" si="98"/>
        <v>大阪国際大</v>
      </c>
    </row>
    <row r="547" spans="1:24" x14ac:dyDescent="0.55000000000000004">
      <c r="A547" s="7" t="s">
        <v>4386</v>
      </c>
      <c r="B547" s="7">
        <v>546</v>
      </c>
      <c r="C547" s="7" t="s">
        <v>10638</v>
      </c>
      <c r="D547" s="7" t="s">
        <v>10639</v>
      </c>
      <c r="E547" s="7" t="s">
        <v>445</v>
      </c>
      <c r="F547" s="7" t="s">
        <v>244</v>
      </c>
      <c r="G547" s="7" t="s">
        <v>127</v>
      </c>
      <c r="H547" s="7" t="s">
        <v>10640</v>
      </c>
      <c r="I547" s="7" t="s">
        <v>10641</v>
      </c>
      <c r="J547" s="7" t="s">
        <v>8626</v>
      </c>
      <c r="N547" t="str">
        <f t="shared" si="88"/>
        <v>吉識</v>
      </c>
      <c r="O547" t="str">
        <f t="shared" si="89"/>
        <v>史央里</v>
      </c>
      <c r="P547" t="str">
        <f t="shared" si="90"/>
        <v>ヨシキ</v>
      </c>
      <c r="Q547" t="str">
        <f t="shared" si="91"/>
        <v>シオリ</v>
      </c>
      <c r="R547">
        <f t="shared" si="92"/>
        <v>21</v>
      </c>
      <c r="S547" t="str">
        <f t="shared" si="93"/>
        <v>2001</v>
      </c>
      <c r="T547" t="str">
        <f t="shared" si="94"/>
        <v>0415</v>
      </c>
      <c r="U547" t="str">
        <f t="shared" si="95"/>
        <v>2001/04/15</v>
      </c>
      <c r="V547" t="str">
        <f t="shared" si="96"/>
        <v>香川</v>
      </c>
      <c r="W547" t="str">
        <f t="shared" si="97"/>
        <v>00143724930</v>
      </c>
      <c r="X547" t="str">
        <f t="shared" si="98"/>
        <v>大阪国際大</v>
      </c>
    </row>
    <row r="548" spans="1:24" x14ac:dyDescent="0.55000000000000004">
      <c r="A548" s="7" t="s">
        <v>4386</v>
      </c>
      <c r="B548" s="7">
        <v>547</v>
      </c>
      <c r="C548" s="7" t="s">
        <v>10642</v>
      </c>
      <c r="D548" s="7" t="s">
        <v>10643</v>
      </c>
      <c r="E548" s="7" t="s">
        <v>10644</v>
      </c>
      <c r="F548" s="7" t="s">
        <v>455</v>
      </c>
      <c r="G548" s="7" t="s">
        <v>149</v>
      </c>
      <c r="H548" s="7" t="s">
        <v>10645</v>
      </c>
      <c r="I548" s="7" t="s">
        <v>6007</v>
      </c>
      <c r="J548" s="7" t="s">
        <v>9212</v>
      </c>
      <c r="N548" t="str">
        <f t="shared" si="88"/>
        <v>大門</v>
      </c>
      <c r="O548" t="str">
        <f t="shared" si="89"/>
        <v>まこ</v>
      </c>
      <c r="P548" t="str">
        <f t="shared" si="90"/>
        <v>ダイモン</v>
      </c>
      <c r="Q548" t="str">
        <f t="shared" si="91"/>
        <v>マコ</v>
      </c>
      <c r="R548" t="str">
        <f t="shared" si="92"/>
        <v>19</v>
      </c>
      <c r="S548" t="str">
        <f t="shared" si="93"/>
        <v>2003</v>
      </c>
      <c r="T548" t="str">
        <f t="shared" si="94"/>
        <v>0301</v>
      </c>
      <c r="U548" t="str">
        <f t="shared" si="95"/>
        <v>2003/03/01</v>
      </c>
      <c r="V548" t="str">
        <f t="shared" si="96"/>
        <v>大阪</v>
      </c>
      <c r="W548" t="str">
        <f t="shared" si="97"/>
        <v>00090105318</v>
      </c>
      <c r="X548" t="str">
        <f t="shared" si="98"/>
        <v>大阪国際大</v>
      </c>
    </row>
    <row r="549" spans="1:24" x14ac:dyDescent="0.55000000000000004">
      <c r="A549" s="7" t="s">
        <v>4386</v>
      </c>
      <c r="B549" s="7">
        <v>548</v>
      </c>
      <c r="C549" s="7" t="s">
        <v>10646</v>
      </c>
      <c r="D549" s="7" t="s">
        <v>10647</v>
      </c>
      <c r="E549" s="7" t="s">
        <v>2093</v>
      </c>
      <c r="F549" s="7" t="s">
        <v>455</v>
      </c>
      <c r="G549" s="7" t="s">
        <v>149</v>
      </c>
      <c r="H549" s="7" t="s">
        <v>10648</v>
      </c>
      <c r="I549" s="7" t="s">
        <v>1174</v>
      </c>
      <c r="J549" s="7" t="s">
        <v>5836</v>
      </c>
      <c r="N549" t="str">
        <f t="shared" si="88"/>
        <v>高木</v>
      </c>
      <c r="O549" t="str">
        <f t="shared" si="89"/>
        <v>美悠</v>
      </c>
      <c r="P549" t="str">
        <f t="shared" si="90"/>
        <v>タカギ</v>
      </c>
      <c r="Q549" t="str">
        <f t="shared" si="91"/>
        <v>ミユウ</v>
      </c>
      <c r="R549">
        <f t="shared" si="92"/>
        <v>20</v>
      </c>
      <c r="S549" t="str">
        <f t="shared" si="93"/>
        <v>2002</v>
      </c>
      <c r="T549" t="str">
        <f t="shared" si="94"/>
        <v>0530</v>
      </c>
      <c r="U549" t="str">
        <f t="shared" si="95"/>
        <v>2002/05/30</v>
      </c>
      <c r="V549" t="str">
        <f t="shared" si="96"/>
        <v>大阪</v>
      </c>
      <c r="W549" t="str">
        <f t="shared" si="97"/>
        <v>00088365333</v>
      </c>
      <c r="X549" t="str">
        <f t="shared" si="98"/>
        <v>大阪国際大</v>
      </c>
    </row>
    <row r="550" spans="1:24" x14ac:dyDescent="0.55000000000000004">
      <c r="A550" s="7" t="s">
        <v>4386</v>
      </c>
      <c r="B550" s="7">
        <v>549</v>
      </c>
      <c r="C550" s="7" t="s">
        <v>10649</v>
      </c>
      <c r="D550" s="7" t="s">
        <v>10650</v>
      </c>
      <c r="E550" s="7" t="s">
        <v>9586</v>
      </c>
      <c r="F550" s="7" t="s">
        <v>455</v>
      </c>
      <c r="G550" s="7" t="s">
        <v>149</v>
      </c>
      <c r="H550" s="7" t="s">
        <v>10651</v>
      </c>
      <c r="I550" s="7" t="s">
        <v>10652</v>
      </c>
      <c r="J550" s="7" t="s">
        <v>9179</v>
      </c>
      <c r="N550" t="str">
        <f t="shared" si="88"/>
        <v>筒井</v>
      </c>
      <c r="O550" t="str">
        <f t="shared" si="89"/>
        <v>穂乃茄</v>
      </c>
      <c r="P550" t="str">
        <f t="shared" si="90"/>
        <v>ツツイ</v>
      </c>
      <c r="Q550" t="str">
        <f t="shared" si="91"/>
        <v>ホノカ</v>
      </c>
      <c r="R550" t="str">
        <f t="shared" si="92"/>
        <v>19</v>
      </c>
      <c r="S550" t="str">
        <f t="shared" si="93"/>
        <v>2003</v>
      </c>
      <c r="T550" t="str">
        <f t="shared" si="94"/>
        <v>0326</v>
      </c>
      <c r="U550" t="str">
        <f t="shared" si="95"/>
        <v>2003/03/26</v>
      </c>
      <c r="V550" t="str">
        <f t="shared" si="96"/>
        <v>大阪</v>
      </c>
      <c r="W550" t="str">
        <f t="shared" si="97"/>
        <v>00106526727</v>
      </c>
      <c r="X550" t="str">
        <f t="shared" si="98"/>
        <v>大阪国際大</v>
      </c>
    </row>
    <row r="551" spans="1:24" x14ac:dyDescent="0.55000000000000004">
      <c r="A551" s="7" t="s">
        <v>4386</v>
      </c>
      <c r="B551" s="7">
        <v>550</v>
      </c>
      <c r="C551" s="7" t="s">
        <v>10653</v>
      </c>
      <c r="D551" s="7" t="s">
        <v>10654</v>
      </c>
      <c r="E551" s="7" t="s">
        <v>5611</v>
      </c>
      <c r="F551" s="7" t="s">
        <v>244</v>
      </c>
      <c r="G551" s="7" t="s">
        <v>149</v>
      </c>
      <c r="H551" s="7" t="s">
        <v>10655</v>
      </c>
      <c r="I551" s="7" t="s">
        <v>170</v>
      </c>
      <c r="J551" s="7" t="s">
        <v>10656</v>
      </c>
      <c r="N551" t="str">
        <f t="shared" si="88"/>
        <v>中川</v>
      </c>
      <c r="O551" t="str">
        <f t="shared" si="89"/>
        <v>千彩都</v>
      </c>
      <c r="P551" t="str">
        <f t="shared" si="90"/>
        <v>ナカガワ</v>
      </c>
      <c r="Q551" t="str">
        <f t="shared" si="91"/>
        <v>チサト</v>
      </c>
      <c r="R551">
        <f t="shared" si="92"/>
        <v>21</v>
      </c>
      <c r="S551" t="str">
        <f t="shared" si="93"/>
        <v>2001</v>
      </c>
      <c r="T551" t="str">
        <f t="shared" si="94"/>
        <v>1118</v>
      </c>
      <c r="U551" t="str">
        <f t="shared" si="95"/>
        <v>2001/11/18</v>
      </c>
      <c r="V551" t="str">
        <f t="shared" si="96"/>
        <v>大阪</v>
      </c>
      <c r="W551" t="str">
        <f t="shared" si="97"/>
        <v>00153672428</v>
      </c>
      <c r="X551" t="str">
        <f t="shared" si="98"/>
        <v>大阪国際大</v>
      </c>
    </row>
    <row r="552" spans="1:24" x14ac:dyDescent="0.55000000000000004">
      <c r="A552" s="7" t="s">
        <v>4386</v>
      </c>
      <c r="B552" s="7">
        <v>551</v>
      </c>
      <c r="C552" s="7" t="s">
        <v>10657</v>
      </c>
      <c r="D552" s="7" t="s">
        <v>10658</v>
      </c>
      <c r="E552" s="7" t="s">
        <v>5715</v>
      </c>
      <c r="F552" s="7" t="s">
        <v>455</v>
      </c>
      <c r="G552" s="7" t="s">
        <v>143</v>
      </c>
      <c r="H552" s="7" t="s">
        <v>10659</v>
      </c>
      <c r="I552" s="7" t="s">
        <v>10660</v>
      </c>
      <c r="J552" s="7" t="s">
        <v>10661</v>
      </c>
      <c r="N552" t="str">
        <f t="shared" si="88"/>
        <v>櫨山</v>
      </c>
      <c r="O552" t="str">
        <f t="shared" si="89"/>
        <v>わかば</v>
      </c>
      <c r="P552" t="str">
        <f t="shared" si="90"/>
        <v>ハゼヤマ</v>
      </c>
      <c r="Q552" t="str">
        <f t="shared" si="91"/>
        <v>ワカバ</v>
      </c>
      <c r="R552">
        <f t="shared" si="92"/>
        <v>20</v>
      </c>
      <c r="S552" t="str">
        <f t="shared" si="93"/>
        <v>2002</v>
      </c>
      <c r="T552" t="str">
        <f t="shared" si="94"/>
        <v>1004</v>
      </c>
      <c r="U552" t="str">
        <f t="shared" si="95"/>
        <v>2002/10/04</v>
      </c>
      <c r="V552" t="str">
        <f t="shared" si="96"/>
        <v>兵庫</v>
      </c>
      <c r="W552" t="str">
        <f t="shared" si="97"/>
        <v>00121845122</v>
      </c>
      <c r="X552" t="str">
        <f t="shared" si="98"/>
        <v>大阪国際大</v>
      </c>
    </row>
    <row r="553" spans="1:24" x14ac:dyDescent="0.55000000000000004">
      <c r="A553" s="7" t="s">
        <v>4386</v>
      </c>
      <c r="B553" s="7">
        <v>552</v>
      </c>
      <c r="C553" s="7" t="s">
        <v>10662</v>
      </c>
      <c r="D553" s="7" t="s">
        <v>10663</v>
      </c>
      <c r="E553" s="7" t="s">
        <v>1126</v>
      </c>
      <c r="F553" s="7" t="s">
        <v>550</v>
      </c>
      <c r="G553" s="7" t="s">
        <v>2577</v>
      </c>
      <c r="H553" s="7" t="s">
        <v>551</v>
      </c>
      <c r="I553" s="7" t="s">
        <v>429</v>
      </c>
      <c r="J553" s="7" t="s">
        <v>10664</v>
      </c>
      <c r="N553" t="str">
        <f t="shared" si="88"/>
        <v>小林</v>
      </c>
      <c r="O553" t="str">
        <f t="shared" si="89"/>
        <v>弓珠</v>
      </c>
      <c r="P553" t="str">
        <f t="shared" si="90"/>
        <v>コバヤシ</v>
      </c>
      <c r="Q553" t="str">
        <f t="shared" si="91"/>
        <v>ユズ</v>
      </c>
      <c r="R553" t="str">
        <f t="shared" si="92"/>
        <v>18</v>
      </c>
      <c r="S553" t="str">
        <f t="shared" si="93"/>
        <v>2004</v>
      </c>
      <c r="T553" t="str">
        <f t="shared" si="94"/>
        <v>0322</v>
      </c>
      <c r="U553" t="str">
        <f t="shared" si="95"/>
        <v>2004/03/22</v>
      </c>
      <c r="V553" t="str">
        <f t="shared" si="96"/>
        <v>長野</v>
      </c>
      <c r="W553" t="str">
        <f t="shared" si="97"/>
        <v/>
      </c>
      <c r="X553" t="str">
        <f t="shared" si="98"/>
        <v>大阪国際大</v>
      </c>
    </row>
    <row r="554" spans="1:24" x14ac:dyDescent="0.55000000000000004">
      <c r="A554" s="7" t="s">
        <v>4386</v>
      </c>
      <c r="B554" s="7">
        <v>553</v>
      </c>
      <c r="C554" s="7" t="s">
        <v>10665</v>
      </c>
      <c r="D554" s="7" t="s">
        <v>10666</v>
      </c>
      <c r="E554" s="7" t="s">
        <v>6576</v>
      </c>
      <c r="F554" s="7" t="s">
        <v>550</v>
      </c>
      <c r="G554" s="7" t="s">
        <v>149</v>
      </c>
      <c r="H554" s="7" t="s">
        <v>551</v>
      </c>
      <c r="I554" s="7" t="s">
        <v>5975</v>
      </c>
      <c r="J554" s="7" t="s">
        <v>10667</v>
      </c>
      <c r="N554" t="str">
        <f t="shared" si="88"/>
        <v>松村</v>
      </c>
      <c r="O554" t="str">
        <f t="shared" si="89"/>
        <v>佳代子</v>
      </c>
      <c r="P554" t="str">
        <f t="shared" si="90"/>
        <v>マツムラ</v>
      </c>
      <c r="Q554" t="str">
        <f t="shared" si="91"/>
        <v>カヨコ</v>
      </c>
      <c r="R554">
        <f t="shared" si="92"/>
        <v>19</v>
      </c>
      <c r="S554" t="str">
        <f t="shared" si="93"/>
        <v>2003</v>
      </c>
      <c r="T554" t="str">
        <f t="shared" si="94"/>
        <v>1001</v>
      </c>
      <c r="U554" t="str">
        <f t="shared" si="95"/>
        <v>2003/10/01</v>
      </c>
      <c r="V554" t="str">
        <f t="shared" si="96"/>
        <v>大阪</v>
      </c>
      <c r="W554" t="str">
        <f t="shared" si="97"/>
        <v/>
      </c>
      <c r="X554" t="str">
        <f t="shared" si="98"/>
        <v>大阪国際大</v>
      </c>
    </row>
    <row r="555" spans="1:24" x14ac:dyDescent="0.55000000000000004">
      <c r="A555" s="7" t="s">
        <v>4386</v>
      </c>
      <c r="B555" s="7">
        <v>554</v>
      </c>
      <c r="C555" s="7" t="s">
        <v>10668</v>
      </c>
      <c r="D555" s="7" t="s">
        <v>10669</v>
      </c>
      <c r="E555" s="7" t="s">
        <v>4657</v>
      </c>
      <c r="F555" s="7" t="s">
        <v>550</v>
      </c>
      <c r="G555" s="7" t="s">
        <v>149</v>
      </c>
      <c r="H555" s="7" t="s">
        <v>551</v>
      </c>
      <c r="I555" s="7" t="s">
        <v>10670</v>
      </c>
      <c r="J555" s="7" t="s">
        <v>6892</v>
      </c>
      <c r="N555" t="str">
        <f t="shared" si="88"/>
        <v>向井</v>
      </c>
      <c r="O555" t="str">
        <f t="shared" si="89"/>
        <v>優花</v>
      </c>
      <c r="P555" t="str">
        <f t="shared" si="90"/>
        <v>ムカイ</v>
      </c>
      <c r="Q555" t="str">
        <f t="shared" si="91"/>
        <v>ユウカ</v>
      </c>
      <c r="R555">
        <f t="shared" si="92"/>
        <v>19</v>
      </c>
      <c r="S555" t="str">
        <f t="shared" si="93"/>
        <v>2003</v>
      </c>
      <c r="T555" t="str">
        <f t="shared" si="94"/>
        <v>0613</v>
      </c>
      <c r="U555" t="str">
        <f t="shared" si="95"/>
        <v>2003/06/13</v>
      </c>
      <c r="V555" t="str">
        <f t="shared" si="96"/>
        <v>大阪</v>
      </c>
      <c r="W555" t="str">
        <f t="shared" si="97"/>
        <v/>
      </c>
      <c r="X555" t="str">
        <f t="shared" si="98"/>
        <v>大阪国際大</v>
      </c>
    </row>
    <row r="556" spans="1:24" x14ac:dyDescent="0.55000000000000004">
      <c r="A556" s="7" t="s">
        <v>4718</v>
      </c>
      <c r="B556" s="7">
        <v>555</v>
      </c>
      <c r="C556" s="7" t="s">
        <v>10671</v>
      </c>
      <c r="D556" s="7" t="s">
        <v>10672</v>
      </c>
      <c r="E556" s="7" t="s">
        <v>2535</v>
      </c>
      <c r="F556" s="7" t="s">
        <v>455</v>
      </c>
      <c r="G556" s="7" t="s">
        <v>149</v>
      </c>
      <c r="H556" s="7" t="s">
        <v>10673</v>
      </c>
      <c r="I556" s="7" t="s">
        <v>10674</v>
      </c>
      <c r="J556" s="7" t="s">
        <v>10675</v>
      </c>
      <c r="N556" t="str">
        <f t="shared" si="88"/>
        <v>朝木</v>
      </c>
      <c r="O556" t="str">
        <f t="shared" si="89"/>
        <v>梨央</v>
      </c>
      <c r="P556" t="str">
        <f t="shared" si="90"/>
        <v>アサキ</v>
      </c>
      <c r="Q556" t="str">
        <f t="shared" si="91"/>
        <v>リオ</v>
      </c>
      <c r="R556">
        <f t="shared" si="92"/>
        <v>20</v>
      </c>
      <c r="S556" t="str">
        <f t="shared" si="93"/>
        <v>2002</v>
      </c>
      <c r="T556" t="str">
        <f t="shared" si="94"/>
        <v>0820</v>
      </c>
      <c r="U556" t="str">
        <f t="shared" si="95"/>
        <v>2002/08/20</v>
      </c>
      <c r="V556" t="str">
        <f t="shared" si="96"/>
        <v>大阪</v>
      </c>
      <c r="W556" t="str">
        <f t="shared" si="97"/>
        <v>00090277833</v>
      </c>
      <c r="X556" t="str">
        <f t="shared" si="98"/>
        <v>大和大</v>
      </c>
    </row>
    <row r="557" spans="1:24" x14ac:dyDescent="0.55000000000000004">
      <c r="A557" s="7" t="s">
        <v>4718</v>
      </c>
      <c r="B557" s="7">
        <v>556</v>
      </c>
      <c r="C557" s="7" t="s">
        <v>10676</v>
      </c>
      <c r="D557" s="7" t="s">
        <v>10677</v>
      </c>
      <c r="E557" s="7" t="s">
        <v>1280</v>
      </c>
      <c r="F557" s="7" t="s">
        <v>244</v>
      </c>
      <c r="G557" s="7" t="s">
        <v>149</v>
      </c>
      <c r="H557" s="7" t="s">
        <v>551</v>
      </c>
      <c r="I557" s="7" t="s">
        <v>10678</v>
      </c>
      <c r="J557" s="7" t="s">
        <v>9130</v>
      </c>
      <c r="N557" t="str">
        <f t="shared" si="88"/>
        <v>前地</v>
      </c>
      <c r="O557" t="str">
        <f t="shared" si="89"/>
        <v>和華</v>
      </c>
      <c r="P557" t="str">
        <f t="shared" si="90"/>
        <v>マエヂ</v>
      </c>
      <c r="Q557" t="str">
        <f t="shared" si="91"/>
        <v>ノドカ</v>
      </c>
      <c r="R557">
        <f t="shared" si="92"/>
        <v>21</v>
      </c>
      <c r="S557" t="str">
        <f t="shared" si="93"/>
        <v>2002</v>
      </c>
      <c r="T557" t="str">
        <f t="shared" si="94"/>
        <v>0113</v>
      </c>
      <c r="U557" t="str">
        <f t="shared" si="95"/>
        <v>2002/01/13</v>
      </c>
      <c r="V557" t="str">
        <f t="shared" si="96"/>
        <v>大阪</v>
      </c>
      <c r="W557" t="str">
        <f t="shared" si="97"/>
        <v/>
      </c>
      <c r="X557" t="str">
        <f t="shared" si="98"/>
        <v>大和大</v>
      </c>
    </row>
    <row r="558" spans="1:24" x14ac:dyDescent="0.55000000000000004">
      <c r="A558" s="7" t="s">
        <v>4718</v>
      </c>
      <c r="B558" s="7">
        <v>557</v>
      </c>
      <c r="C558" s="7" t="s">
        <v>10679</v>
      </c>
      <c r="D558" s="7" t="s">
        <v>10680</v>
      </c>
      <c r="E558" s="7" t="s">
        <v>1025</v>
      </c>
      <c r="F558" s="7" t="s">
        <v>455</v>
      </c>
      <c r="G558" s="7" t="s">
        <v>149</v>
      </c>
      <c r="H558" s="7" t="s">
        <v>10681</v>
      </c>
      <c r="I558" s="7" t="s">
        <v>116</v>
      </c>
      <c r="J558" s="7" t="s">
        <v>10682</v>
      </c>
      <c r="N558" t="str">
        <f t="shared" si="88"/>
        <v>藤田</v>
      </c>
      <c r="O558" t="str">
        <f t="shared" si="89"/>
        <v>吉乃</v>
      </c>
      <c r="P558" t="str">
        <f t="shared" si="90"/>
        <v>フジタ</v>
      </c>
      <c r="Q558" t="str">
        <f t="shared" si="91"/>
        <v>ヨシノ</v>
      </c>
      <c r="R558">
        <f t="shared" si="92"/>
        <v>20</v>
      </c>
      <c r="S558" t="str">
        <f t="shared" si="93"/>
        <v>2002</v>
      </c>
      <c r="T558" t="str">
        <f t="shared" si="94"/>
        <v>0812</v>
      </c>
      <c r="U558" t="str">
        <f t="shared" si="95"/>
        <v>2002/08/12</v>
      </c>
      <c r="V558" t="str">
        <f t="shared" si="96"/>
        <v>大阪</v>
      </c>
      <c r="W558" t="str">
        <f t="shared" si="97"/>
        <v>00121265118</v>
      </c>
      <c r="X558" t="str">
        <f t="shared" si="98"/>
        <v>大和大</v>
      </c>
    </row>
    <row r="559" spans="1:24" x14ac:dyDescent="0.55000000000000004">
      <c r="A559" s="7" t="s">
        <v>4788</v>
      </c>
      <c r="B559" s="7">
        <v>558</v>
      </c>
      <c r="C559" s="7" t="s">
        <v>10683</v>
      </c>
      <c r="D559" s="7" t="s">
        <v>10684</v>
      </c>
      <c r="E559" s="7" t="s">
        <v>3816</v>
      </c>
      <c r="F559" s="7" t="s">
        <v>162</v>
      </c>
      <c r="G559" s="7" t="s">
        <v>143</v>
      </c>
      <c r="H559" s="7" t="s">
        <v>10685</v>
      </c>
      <c r="I559" s="7" t="s">
        <v>10686</v>
      </c>
      <c r="J559" s="7" t="s">
        <v>10043</v>
      </c>
      <c r="N559" t="str">
        <f t="shared" si="88"/>
        <v>小澤</v>
      </c>
      <c r="O559" t="str">
        <f t="shared" si="89"/>
        <v>皐</v>
      </c>
      <c r="P559" t="str">
        <f t="shared" si="90"/>
        <v>オザワ</v>
      </c>
      <c r="Q559" t="str">
        <f t="shared" si="91"/>
        <v>サツキ</v>
      </c>
      <c r="R559">
        <f t="shared" si="92"/>
        <v>23</v>
      </c>
      <c r="S559" t="str">
        <f t="shared" si="93"/>
        <v>1999</v>
      </c>
      <c r="T559" t="str">
        <f t="shared" si="94"/>
        <v>0525</v>
      </c>
      <c r="U559" t="str">
        <f t="shared" si="95"/>
        <v>1999/05/25</v>
      </c>
      <c r="V559" t="str">
        <f t="shared" si="96"/>
        <v>兵庫</v>
      </c>
      <c r="W559" t="str">
        <f t="shared" si="97"/>
        <v>00071114620</v>
      </c>
      <c r="X559" t="str">
        <f t="shared" si="98"/>
        <v>大阪公立大</v>
      </c>
    </row>
    <row r="560" spans="1:24" x14ac:dyDescent="0.55000000000000004">
      <c r="A560" s="7" t="s">
        <v>4788</v>
      </c>
      <c r="B560" s="7">
        <v>559</v>
      </c>
      <c r="C560" s="7" t="s">
        <v>10687</v>
      </c>
      <c r="D560" s="7" t="s">
        <v>10688</v>
      </c>
      <c r="E560" s="7" t="s">
        <v>10689</v>
      </c>
      <c r="F560" s="7" t="s">
        <v>96</v>
      </c>
      <c r="G560" s="7" t="s">
        <v>149</v>
      </c>
      <c r="H560" s="7" t="s">
        <v>10690</v>
      </c>
      <c r="I560" s="7" t="s">
        <v>5241</v>
      </c>
      <c r="J560" s="7" t="s">
        <v>10691</v>
      </c>
      <c r="N560" t="str">
        <f t="shared" si="88"/>
        <v>菅野</v>
      </c>
      <c r="O560" t="str">
        <f t="shared" si="89"/>
        <v>瑞恵</v>
      </c>
      <c r="P560" t="str">
        <f t="shared" si="90"/>
        <v>スガノ</v>
      </c>
      <c r="Q560" t="str">
        <f t="shared" si="91"/>
        <v>ミヅエ</v>
      </c>
      <c r="R560">
        <f t="shared" si="92"/>
        <v>22</v>
      </c>
      <c r="S560" t="str">
        <f t="shared" si="93"/>
        <v>2000</v>
      </c>
      <c r="T560" t="str">
        <f t="shared" si="94"/>
        <v>1217</v>
      </c>
      <c r="U560" t="str">
        <f t="shared" si="95"/>
        <v>2000/12/17</v>
      </c>
      <c r="V560" t="str">
        <f t="shared" si="96"/>
        <v>大阪</v>
      </c>
      <c r="W560" t="str">
        <f t="shared" si="97"/>
        <v>00143729935</v>
      </c>
      <c r="X560" t="str">
        <f t="shared" si="98"/>
        <v>大阪公立大</v>
      </c>
    </row>
    <row r="561" spans="1:24" x14ac:dyDescent="0.55000000000000004">
      <c r="A561" s="7" t="s">
        <v>4788</v>
      </c>
      <c r="B561" s="7">
        <v>560</v>
      </c>
      <c r="C561" s="7" t="s">
        <v>10692</v>
      </c>
      <c r="D561" s="7" t="s">
        <v>10693</v>
      </c>
      <c r="E561" s="7" t="s">
        <v>1329</v>
      </c>
      <c r="F561" s="7" t="s">
        <v>162</v>
      </c>
      <c r="G561" s="7" t="s">
        <v>149</v>
      </c>
      <c r="H561" s="7" t="s">
        <v>10694</v>
      </c>
      <c r="I561" s="7" t="s">
        <v>1273</v>
      </c>
      <c r="J561" s="7" t="s">
        <v>8685</v>
      </c>
      <c r="N561" t="str">
        <f t="shared" si="88"/>
        <v>寺田</v>
      </c>
      <c r="O561" t="str">
        <f t="shared" si="89"/>
        <v>美保</v>
      </c>
      <c r="P561" t="str">
        <f t="shared" si="90"/>
        <v>テラダ</v>
      </c>
      <c r="Q561" t="str">
        <f t="shared" si="91"/>
        <v>ミホ</v>
      </c>
      <c r="R561">
        <f t="shared" si="92"/>
        <v>23</v>
      </c>
      <c r="S561" t="str">
        <f t="shared" si="93"/>
        <v>1999</v>
      </c>
      <c r="T561" t="str">
        <f t="shared" si="94"/>
        <v>0726</v>
      </c>
      <c r="U561" t="str">
        <f t="shared" si="95"/>
        <v>1999/07/26</v>
      </c>
      <c r="V561" t="str">
        <f t="shared" si="96"/>
        <v>大阪</v>
      </c>
      <c r="W561" t="str">
        <f t="shared" si="97"/>
        <v>00063969437</v>
      </c>
      <c r="X561" t="str">
        <f t="shared" si="98"/>
        <v>大阪公立大</v>
      </c>
    </row>
    <row r="562" spans="1:24" x14ac:dyDescent="0.55000000000000004">
      <c r="A562" s="7" t="s">
        <v>4788</v>
      </c>
      <c r="B562" s="7">
        <v>561</v>
      </c>
      <c r="C562" s="7" t="s">
        <v>10695</v>
      </c>
      <c r="D562" s="7" t="s">
        <v>10696</v>
      </c>
      <c r="E562" s="7" t="s">
        <v>10697</v>
      </c>
      <c r="F562" s="7" t="s">
        <v>162</v>
      </c>
      <c r="G562" s="7" t="s">
        <v>149</v>
      </c>
      <c r="H562" s="7" t="s">
        <v>10698</v>
      </c>
      <c r="I562" s="7" t="s">
        <v>10699</v>
      </c>
      <c r="J562" s="7" t="s">
        <v>8651</v>
      </c>
      <c r="N562" t="str">
        <f t="shared" si="88"/>
        <v>槙本</v>
      </c>
      <c r="O562" t="str">
        <f t="shared" si="89"/>
        <v>さくら</v>
      </c>
      <c r="P562" t="str">
        <f t="shared" si="90"/>
        <v>マキモト</v>
      </c>
      <c r="Q562" t="str">
        <f t="shared" si="91"/>
        <v>サクラ</v>
      </c>
      <c r="R562">
        <f t="shared" si="92"/>
        <v>23</v>
      </c>
      <c r="S562" t="str">
        <f t="shared" si="93"/>
        <v>1999</v>
      </c>
      <c r="T562" t="str">
        <f t="shared" si="94"/>
        <v>1015</v>
      </c>
      <c r="U562" t="str">
        <f t="shared" si="95"/>
        <v>1999/10/15</v>
      </c>
      <c r="V562" t="str">
        <f t="shared" si="96"/>
        <v>大阪</v>
      </c>
      <c r="W562" t="str">
        <f t="shared" si="97"/>
        <v>00071002010</v>
      </c>
      <c r="X562" t="str">
        <f t="shared" si="98"/>
        <v>大阪公立大</v>
      </c>
    </row>
    <row r="563" spans="1:24" x14ac:dyDescent="0.55000000000000004">
      <c r="A563" s="7" t="s">
        <v>4788</v>
      </c>
      <c r="B563" s="7">
        <v>562</v>
      </c>
      <c r="C563" s="7" t="s">
        <v>10700</v>
      </c>
      <c r="D563" s="7" t="s">
        <v>10701</v>
      </c>
      <c r="E563" s="7" t="s">
        <v>4189</v>
      </c>
      <c r="F563" s="7" t="s">
        <v>244</v>
      </c>
      <c r="G563" s="7" t="s">
        <v>149</v>
      </c>
      <c r="H563" s="7" t="s">
        <v>10702</v>
      </c>
      <c r="I563" s="7" t="s">
        <v>2661</v>
      </c>
      <c r="J563" s="7" t="s">
        <v>1950</v>
      </c>
      <c r="N563" t="str">
        <f t="shared" si="88"/>
        <v>村上</v>
      </c>
      <c r="O563" t="str">
        <f t="shared" si="89"/>
        <v>ひかる</v>
      </c>
      <c r="P563" t="str">
        <f t="shared" si="90"/>
        <v>ムラカミ</v>
      </c>
      <c r="Q563" t="str">
        <f t="shared" si="91"/>
        <v>ヒカル</v>
      </c>
      <c r="R563">
        <f t="shared" si="92"/>
        <v>21</v>
      </c>
      <c r="S563" t="str">
        <f t="shared" si="93"/>
        <v>2002</v>
      </c>
      <c r="T563" t="str">
        <f t="shared" si="94"/>
        <v>0106</v>
      </c>
      <c r="U563" t="str">
        <f t="shared" si="95"/>
        <v>2002/01/06</v>
      </c>
      <c r="V563" t="str">
        <f t="shared" si="96"/>
        <v>大阪</v>
      </c>
      <c r="W563" t="str">
        <f t="shared" si="97"/>
        <v>00109962229</v>
      </c>
      <c r="X563" t="str">
        <f t="shared" si="98"/>
        <v>大阪公立大</v>
      </c>
    </row>
    <row r="564" spans="1:24" x14ac:dyDescent="0.55000000000000004">
      <c r="A564" s="7" t="s">
        <v>10703</v>
      </c>
      <c r="B564" s="7">
        <v>563</v>
      </c>
      <c r="C564" s="7" t="s">
        <v>10704</v>
      </c>
      <c r="D564" s="7" t="s">
        <v>10705</v>
      </c>
      <c r="E564" s="7" t="s">
        <v>761</v>
      </c>
      <c r="F564" s="7" t="s">
        <v>96</v>
      </c>
      <c r="G564" s="7" t="s">
        <v>228</v>
      </c>
      <c r="H564" s="7" t="s">
        <v>10706</v>
      </c>
      <c r="I564" s="7" t="s">
        <v>1667</v>
      </c>
      <c r="J564" s="7" t="s">
        <v>10707</v>
      </c>
      <c r="N564" t="str">
        <f t="shared" si="88"/>
        <v>古賀</v>
      </c>
      <c r="O564" t="str">
        <f t="shared" si="89"/>
        <v>華実</v>
      </c>
      <c r="P564" t="str">
        <f t="shared" si="90"/>
        <v>コガ</v>
      </c>
      <c r="Q564" t="str">
        <f t="shared" si="91"/>
        <v>ハナミ</v>
      </c>
      <c r="R564">
        <f t="shared" si="92"/>
        <v>22</v>
      </c>
      <c r="S564" t="str">
        <f t="shared" si="93"/>
        <v>2000</v>
      </c>
      <c r="T564" t="str">
        <f t="shared" si="94"/>
        <v>1102</v>
      </c>
      <c r="U564" t="str">
        <f t="shared" si="95"/>
        <v>2000/11/02</v>
      </c>
      <c r="V564" t="str">
        <f t="shared" si="96"/>
        <v>山梨</v>
      </c>
      <c r="W564" t="str">
        <f t="shared" si="97"/>
        <v>00143728631</v>
      </c>
      <c r="X564" t="str">
        <f t="shared" si="98"/>
        <v>大阪芸術大</v>
      </c>
    </row>
    <row r="565" spans="1:24" x14ac:dyDescent="0.55000000000000004">
      <c r="A565" s="7" t="s">
        <v>10703</v>
      </c>
      <c r="B565" s="7">
        <v>564</v>
      </c>
      <c r="C565" s="7" t="s">
        <v>10708</v>
      </c>
      <c r="D565" s="7" t="s">
        <v>10709</v>
      </c>
      <c r="E565" s="7" t="s">
        <v>761</v>
      </c>
      <c r="F565" s="7" t="s">
        <v>96</v>
      </c>
      <c r="G565" s="7" t="s">
        <v>149</v>
      </c>
      <c r="H565" s="7" t="s">
        <v>10710</v>
      </c>
      <c r="I565" s="7" t="s">
        <v>10711</v>
      </c>
      <c r="J565" s="7" t="s">
        <v>9206</v>
      </c>
      <c r="N565" t="str">
        <f t="shared" si="88"/>
        <v>日吉</v>
      </c>
      <c r="O565" t="str">
        <f t="shared" si="89"/>
        <v>鈴菜</v>
      </c>
      <c r="P565" t="str">
        <f t="shared" si="90"/>
        <v>ヒヨシ</v>
      </c>
      <c r="Q565" t="str">
        <f t="shared" si="91"/>
        <v>スズナ</v>
      </c>
      <c r="R565">
        <f t="shared" si="92"/>
        <v>22</v>
      </c>
      <c r="S565" t="str">
        <f t="shared" si="93"/>
        <v>2000</v>
      </c>
      <c r="T565" t="str">
        <f t="shared" si="94"/>
        <v>1102</v>
      </c>
      <c r="U565" t="str">
        <f t="shared" si="95"/>
        <v>2000/11/02</v>
      </c>
      <c r="V565" t="str">
        <f t="shared" si="96"/>
        <v>大阪</v>
      </c>
      <c r="W565" t="str">
        <f t="shared" si="97"/>
        <v>00143728530</v>
      </c>
      <c r="X565" t="str">
        <f t="shared" si="98"/>
        <v>大阪芸術大</v>
      </c>
    </row>
    <row r="566" spans="1:24" x14ac:dyDescent="0.55000000000000004">
      <c r="A566" s="7" t="s">
        <v>10703</v>
      </c>
      <c r="B566" s="7">
        <v>565</v>
      </c>
      <c r="C566" s="7" t="s">
        <v>10712</v>
      </c>
      <c r="D566" s="7" t="s">
        <v>10713</v>
      </c>
      <c r="E566" s="7" t="s">
        <v>6127</v>
      </c>
      <c r="F566" s="7" t="s">
        <v>244</v>
      </c>
      <c r="G566" s="7" t="s">
        <v>127</v>
      </c>
      <c r="H566" s="7" t="s">
        <v>10714</v>
      </c>
      <c r="I566" s="7" t="s">
        <v>5487</v>
      </c>
      <c r="J566" s="7" t="s">
        <v>10715</v>
      </c>
      <c r="N566" t="str">
        <f t="shared" si="88"/>
        <v>古原</v>
      </c>
      <c r="O566" t="str">
        <f t="shared" si="89"/>
        <v>夏音</v>
      </c>
      <c r="P566" t="str">
        <f t="shared" si="90"/>
        <v>コハラ</v>
      </c>
      <c r="Q566" t="str">
        <f t="shared" si="91"/>
        <v>ナツネ</v>
      </c>
      <c r="R566">
        <f t="shared" si="92"/>
        <v>21</v>
      </c>
      <c r="S566" t="str">
        <f t="shared" si="93"/>
        <v>2001</v>
      </c>
      <c r="T566" t="str">
        <f t="shared" si="94"/>
        <v>0722</v>
      </c>
      <c r="U566" t="str">
        <f t="shared" si="95"/>
        <v>2001/07/22</v>
      </c>
      <c r="V566" t="str">
        <f t="shared" si="96"/>
        <v>香川</v>
      </c>
      <c r="W566" t="str">
        <f t="shared" si="97"/>
        <v>00143729026</v>
      </c>
      <c r="X566" t="str">
        <f t="shared" si="98"/>
        <v>大阪芸術大</v>
      </c>
    </row>
    <row r="567" spans="1:24" x14ac:dyDescent="0.55000000000000004">
      <c r="A567" s="7" t="s">
        <v>10703</v>
      </c>
      <c r="B567" s="7">
        <v>566</v>
      </c>
      <c r="C567" s="7" t="s">
        <v>10716</v>
      </c>
      <c r="D567" s="7" t="s">
        <v>10717</v>
      </c>
      <c r="E567" s="7" t="s">
        <v>1674</v>
      </c>
      <c r="F567" s="7" t="s">
        <v>244</v>
      </c>
      <c r="G567" s="7" t="s">
        <v>149</v>
      </c>
      <c r="H567" s="7" t="s">
        <v>10718</v>
      </c>
      <c r="I567" s="7" t="s">
        <v>133</v>
      </c>
      <c r="J567" s="7" t="s">
        <v>7665</v>
      </c>
      <c r="N567" t="str">
        <f t="shared" si="88"/>
        <v>山田</v>
      </c>
      <c r="O567" t="str">
        <f t="shared" si="89"/>
        <v>茉緒</v>
      </c>
      <c r="P567" t="str">
        <f t="shared" si="90"/>
        <v>ヤマダ</v>
      </c>
      <c r="Q567" t="str">
        <f t="shared" si="91"/>
        <v>マオ</v>
      </c>
      <c r="R567" t="str">
        <f t="shared" si="92"/>
        <v>20</v>
      </c>
      <c r="S567" t="str">
        <f t="shared" si="93"/>
        <v>2002</v>
      </c>
      <c r="T567" t="str">
        <f t="shared" si="94"/>
        <v>0202</v>
      </c>
      <c r="U567" t="str">
        <f t="shared" si="95"/>
        <v>2002/02/02</v>
      </c>
      <c r="V567" t="str">
        <f t="shared" si="96"/>
        <v>大阪</v>
      </c>
      <c r="W567" t="str">
        <f t="shared" si="97"/>
        <v>00143729228</v>
      </c>
      <c r="X567" t="str">
        <f t="shared" si="98"/>
        <v>大阪芸術大</v>
      </c>
    </row>
    <row r="568" spans="1:24" x14ac:dyDescent="0.55000000000000004">
      <c r="A568" s="7" t="s">
        <v>10703</v>
      </c>
      <c r="B568" s="7">
        <v>567</v>
      </c>
      <c r="C568" s="7" t="s">
        <v>10719</v>
      </c>
      <c r="D568" s="7" t="s">
        <v>10720</v>
      </c>
      <c r="E568" s="7" t="s">
        <v>2325</v>
      </c>
      <c r="F568" s="7" t="s">
        <v>244</v>
      </c>
      <c r="G568" s="7" t="s">
        <v>1220</v>
      </c>
      <c r="H568" s="7" t="s">
        <v>10721</v>
      </c>
      <c r="I568" s="7" t="s">
        <v>2907</v>
      </c>
      <c r="J568" s="7" t="s">
        <v>10252</v>
      </c>
      <c r="N568" t="str">
        <f t="shared" si="88"/>
        <v>鈴木</v>
      </c>
      <c r="O568" t="str">
        <f t="shared" si="89"/>
        <v>杏奈</v>
      </c>
      <c r="P568" t="str">
        <f t="shared" si="90"/>
        <v>スズキ</v>
      </c>
      <c r="Q568" t="str">
        <f t="shared" si="91"/>
        <v>アンナ</v>
      </c>
      <c r="R568" t="str">
        <f t="shared" si="92"/>
        <v>20</v>
      </c>
      <c r="S568" t="str">
        <f t="shared" si="93"/>
        <v>2002</v>
      </c>
      <c r="T568" t="str">
        <f t="shared" si="94"/>
        <v>0323</v>
      </c>
      <c r="U568" t="str">
        <f t="shared" si="95"/>
        <v>2002/03/23</v>
      </c>
      <c r="V568" t="str">
        <f t="shared" si="96"/>
        <v>和歌山</v>
      </c>
      <c r="W568" t="str">
        <f t="shared" si="97"/>
        <v>00143729430</v>
      </c>
      <c r="X568" t="str">
        <f t="shared" si="98"/>
        <v>大阪芸術大</v>
      </c>
    </row>
    <row r="569" spans="1:24" x14ac:dyDescent="0.55000000000000004">
      <c r="A569" s="7" t="s">
        <v>10703</v>
      </c>
      <c r="B569" s="7">
        <v>568</v>
      </c>
      <c r="C569" s="7" t="s">
        <v>10722</v>
      </c>
      <c r="D569" s="7" t="s">
        <v>10723</v>
      </c>
      <c r="E569" s="7" t="s">
        <v>9995</v>
      </c>
      <c r="F569" s="7" t="s">
        <v>244</v>
      </c>
      <c r="G569" s="7" t="s">
        <v>98</v>
      </c>
      <c r="H569" s="7" t="s">
        <v>10724</v>
      </c>
      <c r="I569" s="7" t="s">
        <v>652</v>
      </c>
      <c r="J569" s="7" t="s">
        <v>1950</v>
      </c>
      <c r="N569" t="str">
        <f t="shared" si="88"/>
        <v>北川</v>
      </c>
      <c r="O569" t="str">
        <f t="shared" si="89"/>
        <v>星瑠</v>
      </c>
      <c r="P569" t="str">
        <f t="shared" si="90"/>
        <v>キタガワ</v>
      </c>
      <c r="Q569" t="str">
        <f t="shared" si="91"/>
        <v>ヒカル</v>
      </c>
      <c r="R569">
        <f t="shared" si="92"/>
        <v>21</v>
      </c>
      <c r="S569" t="str">
        <f t="shared" si="93"/>
        <v>2001</v>
      </c>
      <c r="T569" t="str">
        <f t="shared" si="94"/>
        <v>1124</v>
      </c>
      <c r="U569" t="str">
        <f t="shared" si="95"/>
        <v>2001/11/24</v>
      </c>
      <c r="V569" t="str">
        <f t="shared" si="96"/>
        <v>滋賀</v>
      </c>
      <c r="W569" t="str">
        <f t="shared" si="97"/>
        <v>00143728934</v>
      </c>
      <c r="X569" t="str">
        <f t="shared" si="98"/>
        <v>大阪芸術大</v>
      </c>
    </row>
    <row r="570" spans="1:24" x14ac:dyDescent="0.55000000000000004">
      <c r="A570" s="7" t="s">
        <v>10703</v>
      </c>
      <c r="B570" s="7">
        <v>569</v>
      </c>
      <c r="C570" s="7" t="s">
        <v>10725</v>
      </c>
      <c r="D570" s="7" t="s">
        <v>10726</v>
      </c>
      <c r="E570" s="7" t="s">
        <v>2370</v>
      </c>
      <c r="F570" s="7" t="s">
        <v>244</v>
      </c>
      <c r="G570" s="7" t="s">
        <v>149</v>
      </c>
      <c r="H570" s="7" t="s">
        <v>10727</v>
      </c>
      <c r="I570" s="7" t="s">
        <v>7019</v>
      </c>
      <c r="J570" s="7" t="s">
        <v>10728</v>
      </c>
      <c r="N570" t="str">
        <f t="shared" si="88"/>
        <v>川原</v>
      </c>
      <c r="O570" t="str">
        <f t="shared" si="89"/>
        <v>一文</v>
      </c>
      <c r="P570" t="str">
        <f t="shared" si="90"/>
        <v>カワハラ</v>
      </c>
      <c r="Q570" t="str">
        <f t="shared" si="91"/>
        <v>ヒフミ</v>
      </c>
      <c r="R570">
        <f t="shared" si="92"/>
        <v>21</v>
      </c>
      <c r="S570" t="str">
        <f t="shared" si="93"/>
        <v>2001</v>
      </c>
      <c r="T570" t="str">
        <f t="shared" si="94"/>
        <v>0418</v>
      </c>
      <c r="U570" t="str">
        <f t="shared" si="95"/>
        <v>2001/04/18</v>
      </c>
      <c r="V570" t="str">
        <f t="shared" si="96"/>
        <v>大阪</v>
      </c>
      <c r="W570" t="str">
        <f t="shared" si="97"/>
        <v>00143729531</v>
      </c>
      <c r="X570" t="str">
        <f t="shared" si="98"/>
        <v>大阪芸術大</v>
      </c>
    </row>
    <row r="571" spans="1:24" x14ac:dyDescent="0.55000000000000004">
      <c r="A571" s="7" t="s">
        <v>10703</v>
      </c>
      <c r="B571" s="7">
        <v>570</v>
      </c>
      <c r="C571" s="7" t="s">
        <v>10729</v>
      </c>
      <c r="D571" s="7" t="s">
        <v>10730</v>
      </c>
      <c r="E571" s="7" t="s">
        <v>3469</v>
      </c>
      <c r="F571" s="7" t="s">
        <v>244</v>
      </c>
      <c r="G571" s="7" t="s">
        <v>143</v>
      </c>
      <c r="H571" s="7" t="s">
        <v>10731</v>
      </c>
      <c r="I571" s="7" t="s">
        <v>10732</v>
      </c>
      <c r="J571" s="7" t="s">
        <v>622</v>
      </c>
      <c r="N571" t="str">
        <f t="shared" si="88"/>
        <v>雲丹亀</v>
      </c>
      <c r="O571" t="str">
        <f t="shared" si="89"/>
        <v>美月</v>
      </c>
      <c r="P571" t="str">
        <f t="shared" si="90"/>
        <v>ウニガメ</v>
      </c>
      <c r="Q571" t="str">
        <f t="shared" si="91"/>
        <v>ミヅキ</v>
      </c>
      <c r="R571">
        <f t="shared" si="92"/>
        <v>21</v>
      </c>
      <c r="S571" t="str">
        <f t="shared" si="93"/>
        <v>2001</v>
      </c>
      <c r="T571" t="str">
        <f t="shared" si="94"/>
        <v>0925</v>
      </c>
      <c r="U571" t="str">
        <f t="shared" si="95"/>
        <v>2001/09/25</v>
      </c>
      <c r="V571" t="str">
        <f t="shared" si="96"/>
        <v>兵庫</v>
      </c>
      <c r="W571" t="str">
        <f t="shared" si="97"/>
        <v>00143729127</v>
      </c>
      <c r="X571" t="str">
        <f t="shared" si="98"/>
        <v>大阪芸術大</v>
      </c>
    </row>
    <row r="572" spans="1:24" x14ac:dyDescent="0.55000000000000004">
      <c r="A572" s="7" t="s">
        <v>10703</v>
      </c>
      <c r="B572" s="7">
        <v>571</v>
      </c>
      <c r="C572" s="7" t="s">
        <v>10733</v>
      </c>
      <c r="D572" s="7" t="s">
        <v>10734</v>
      </c>
      <c r="E572" s="7" t="s">
        <v>2727</v>
      </c>
      <c r="F572" s="7" t="s">
        <v>455</v>
      </c>
      <c r="G572" s="7" t="s">
        <v>149</v>
      </c>
      <c r="H572" s="7" t="s">
        <v>10735</v>
      </c>
      <c r="I572" s="7" t="s">
        <v>185</v>
      </c>
      <c r="J572" s="7" t="s">
        <v>10736</v>
      </c>
      <c r="N572" t="str">
        <f t="shared" si="88"/>
        <v>山下</v>
      </c>
      <c r="O572" t="str">
        <f t="shared" si="89"/>
        <v>真実</v>
      </c>
      <c r="P572" t="str">
        <f t="shared" si="90"/>
        <v>ヤマシタ</v>
      </c>
      <c r="Q572" t="str">
        <f t="shared" si="91"/>
        <v>マチカ</v>
      </c>
      <c r="R572">
        <f t="shared" si="92"/>
        <v>20</v>
      </c>
      <c r="S572" t="str">
        <f t="shared" si="93"/>
        <v>2002</v>
      </c>
      <c r="T572" t="str">
        <f t="shared" si="94"/>
        <v>1225</v>
      </c>
      <c r="U572" t="str">
        <f t="shared" si="95"/>
        <v>2002/12/25</v>
      </c>
      <c r="V572" t="str">
        <f t="shared" si="96"/>
        <v>大阪</v>
      </c>
      <c r="W572" t="str">
        <f t="shared" si="97"/>
        <v>00095712024</v>
      </c>
      <c r="X572" t="str">
        <f t="shared" si="98"/>
        <v>大阪芸術大</v>
      </c>
    </row>
    <row r="573" spans="1:24" x14ac:dyDescent="0.55000000000000004">
      <c r="A573" s="7" t="s">
        <v>10703</v>
      </c>
      <c r="B573" s="7">
        <v>572</v>
      </c>
      <c r="C573" s="7" t="s">
        <v>10737</v>
      </c>
      <c r="D573" s="7" t="s">
        <v>10738</v>
      </c>
      <c r="E573" s="7" t="s">
        <v>1034</v>
      </c>
      <c r="F573" s="7" t="s">
        <v>455</v>
      </c>
      <c r="G573" s="7" t="s">
        <v>149</v>
      </c>
      <c r="H573" s="7" t="s">
        <v>10739</v>
      </c>
      <c r="I573" s="7" t="s">
        <v>10740</v>
      </c>
      <c r="J573" s="7" t="s">
        <v>8855</v>
      </c>
      <c r="N573" t="str">
        <f t="shared" si="88"/>
        <v>野中</v>
      </c>
      <c r="O573" t="str">
        <f t="shared" si="89"/>
        <v>和佳菜</v>
      </c>
      <c r="P573" t="str">
        <f t="shared" si="90"/>
        <v>ノナカ</v>
      </c>
      <c r="Q573" t="str">
        <f t="shared" si="91"/>
        <v>ワカナ</v>
      </c>
      <c r="R573">
        <f t="shared" si="92"/>
        <v>20</v>
      </c>
      <c r="S573" t="str">
        <f t="shared" si="93"/>
        <v>2002</v>
      </c>
      <c r="T573" t="str">
        <f t="shared" si="94"/>
        <v>1129</v>
      </c>
      <c r="U573" t="str">
        <f t="shared" si="95"/>
        <v>2002/11/29</v>
      </c>
      <c r="V573" t="str">
        <f t="shared" si="96"/>
        <v>大阪</v>
      </c>
      <c r="W573" t="str">
        <f t="shared" si="97"/>
        <v>00089305126</v>
      </c>
      <c r="X573" t="str">
        <f t="shared" si="98"/>
        <v>大阪芸術大</v>
      </c>
    </row>
    <row r="574" spans="1:24" x14ac:dyDescent="0.55000000000000004">
      <c r="A574" s="7" t="s">
        <v>10703</v>
      </c>
      <c r="B574" s="7">
        <v>573</v>
      </c>
      <c r="C574" s="7" t="s">
        <v>10741</v>
      </c>
      <c r="D574" s="7" t="s">
        <v>10742</v>
      </c>
      <c r="E574" s="7" t="s">
        <v>10743</v>
      </c>
      <c r="F574" s="7" t="s">
        <v>455</v>
      </c>
      <c r="G574" s="7" t="s">
        <v>143</v>
      </c>
      <c r="H574" s="7" t="s">
        <v>10744</v>
      </c>
      <c r="I574" s="7" t="s">
        <v>930</v>
      </c>
      <c r="J574" s="7" t="s">
        <v>10096</v>
      </c>
      <c r="N574" t="str">
        <f t="shared" si="88"/>
        <v>中谷</v>
      </c>
      <c r="O574" t="str">
        <f t="shared" si="89"/>
        <v>妃菜乃</v>
      </c>
      <c r="P574" t="str">
        <f t="shared" si="90"/>
        <v>ナカタニ</v>
      </c>
      <c r="Q574" t="str">
        <f t="shared" si="91"/>
        <v>ヒナノ</v>
      </c>
      <c r="R574">
        <f t="shared" si="92"/>
        <v>20</v>
      </c>
      <c r="S574" t="str">
        <f t="shared" si="93"/>
        <v>2002</v>
      </c>
      <c r="T574" t="str">
        <f t="shared" si="94"/>
        <v>1216</v>
      </c>
      <c r="U574" t="str">
        <f t="shared" si="95"/>
        <v>2002/12/16</v>
      </c>
      <c r="V574" t="str">
        <f t="shared" si="96"/>
        <v>兵庫</v>
      </c>
      <c r="W574" t="str">
        <f t="shared" si="97"/>
        <v>00088584033</v>
      </c>
      <c r="X574" t="str">
        <f t="shared" si="98"/>
        <v>大阪芸術大</v>
      </c>
    </row>
    <row r="575" spans="1:24" x14ac:dyDescent="0.55000000000000004">
      <c r="A575" s="7" t="s">
        <v>10703</v>
      </c>
      <c r="B575" s="7">
        <v>574</v>
      </c>
      <c r="C575" s="7" t="s">
        <v>10745</v>
      </c>
      <c r="D575" s="7" t="s">
        <v>10746</v>
      </c>
      <c r="E575" s="7" t="s">
        <v>8826</v>
      </c>
      <c r="F575" s="7" t="s">
        <v>455</v>
      </c>
      <c r="G575" s="7" t="s">
        <v>149</v>
      </c>
      <c r="H575" s="7" t="s">
        <v>10747</v>
      </c>
      <c r="I575" s="7" t="s">
        <v>10748</v>
      </c>
      <c r="J575" s="7" t="s">
        <v>9407</v>
      </c>
      <c r="N575" t="str">
        <f t="shared" si="88"/>
        <v>貞松</v>
      </c>
      <c r="O575" t="str">
        <f t="shared" si="89"/>
        <v>真帆</v>
      </c>
      <c r="P575" t="str">
        <f t="shared" si="90"/>
        <v>サダマツ</v>
      </c>
      <c r="Q575" t="str">
        <f t="shared" si="91"/>
        <v>マホ</v>
      </c>
      <c r="R575">
        <f t="shared" si="92"/>
        <v>20</v>
      </c>
      <c r="S575" t="str">
        <f t="shared" si="93"/>
        <v>2002</v>
      </c>
      <c r="T575" t="str">
        <f t="shared" si="94"/>
        <v>1226</v>
      </c>
      <c r="U575" t="str">
        <f t="shared" si="95"/>
        <v>2002/12/26</v>
      </c>
      <c r="V575" t="str">
        <f t="shared" si="96"/>
        <v>大阪</v>
      </c>
      <c r="W575" t="str">
        <f t="shared" si="97"/>
        <v>00119850630</v>
      </c>
      <c r="X575" t="str">
        <f t="shared" si="98"/>
        <v>大阪芸術大</v>
      </c>
    </row>
    <row r="576" spans="1:24" x14ac:dyDescent="0.55000000000000004">
      <c r="A576" s="7" t="s">
        <v>10703</v>
      </c>
      <c r="B576" s="7">
        <v>575</v>
      </c>
      <c r="C576" s="7" t="s">
        <v>10749</v>
      </c>
      <c r="D576" s="7" t="s">
        <v>10750</v>
      </c>
      <c r="E576" s="7" t="s">
        <v>8510</v>
      </c>
      <c r="F576" s="7" t="s">
        <v>455</v>
      </c>
      <c r="G576" s="7" t="s">
        <v>1220</v>
      </c>
      <c r="H576" s="7" t="s">
        <v>10751</v>
      </c>
      <c r="I576" s="7" t="s">
        <v>3576</v>
      </c>
      <c r="J576" s="7" t="s">
        <v>9117</v>
      </c>
      <c r="N576" t="str">
        <f t="shared" si="88"/>
        <v>楠本</v>
      </c>
      <c r="O576" t="str">
        <f t="shared" si="89"/>
        <v>風花</v>
      </c>
      <c r="P576" t="str">
        <f t="shared" si="90"/>
        <v>クスモト</v>
      </c>
      <c r="Q576" t="str">
        <f t="shared" si="91"/>
        <v>フウカ</v>
      </c>
      <c r="R576">
        <f t="shared" si="92"/>
        <v>20</v>
      </c>
      <c r="S576" t="str">
        <f t="shared" si="93"/>
        <v>2003</v>
      </c>
      <c r="T576" t="str">
        <f t="shared" si="94"/>
        <v>0129</v>
      </c>
      <c r="U576" t="str">
        <f t="shared" si="95"/>
        <v>2003/01/29</v>
      </c>
      <c r="V576" t="str">
        <f t="shared" si="96"/>
        <v>和歌山</v>
      </c>
      <c r="W576" t="str">
        <f t="shared" si="97"/>
        <v>00094858438</v>
      </c>
      <c r="X576" t="str">
        <f t="shared" si="98"/>
        <v>大阪芸術大</v>
      </c>
    </row>
    <row r="577" spans="1:24" x14ac:dyDescent="0.55000000000000004">
      <c r="A577" s="7" t="s">
        <v>10703</v>
      </c>
      <c r="B577" s="7">
        <v>576</v>
      </c>
      <c r="C577" s="7" t="s">
        <v>10752</v>
      </c>
      <c r="D577" s="7" t="s">
        <v>10753</v>
      </c>
      <c r="E577" s="7" t="s">
        <v>1398</v>
      </c>
      <c r="F577" s="7" t="s">
        <v>455</v>
      </c>
      <c r="G577" s="7" t="s">
        <v>149</v>
      </c>
      <c r="H577" s="7" t="s">
        <v>10754</v>
      </c>
      <c r="I577" s="7" t="s">
        <v>293</v>
      </c>
      <c r="J577" s="7" t="s">
        <v>9313</v>
      </c>
      <c r="N577" t="str">
        <f t="shared" si="88"/>
        <v>菊地</v>
      </c>
      <c r="O577" t="str">
        <f t="shared" si="89"/>
        <v>結香</v>
      </c>
      <c r="P577" t="str">
        <f t="shared" si="90"/>
        <v>キクチ</v>
      </c>
      <c r="Q577" t="str">
        <f t="shared" si="91"/>
        <v>ユイカ</v>
      </c>
      <c r="R577">
        <f t="shared" si="92"/>
        <v>20</v>
      </c>
      <c r="S577" t="str">
        <f t="shared" si="93"/>
        <v>2002</v>
      </c>
      <c r="T577" t="str">
        <f t="shared" si="94"/>
        <v>0904</v>
      </c>
      <c r="U577" t="str">
        <f t="shared" si="95"/>
        <v>2002/09/04</v>
      </c>
      <c r="V577" t="str">
        <f t="shared" si="96"/>
        <v>大阪</v>
      </c>
      <c r="W577" t="str">
        <f t="shared" si="97"/>
        <v>00089617334</v>
      </c>
      <c r="X577" t="str">
        <f t="shared" si="98"/>
        <v>大阪芸術大</v>
      </c>
    </row>
    <row r="578" spans="1:24" x14ac:dyDescent="0.55000000000000004">
      <c r="A578" s="7" t="s">
        <v>10703</v>
      </c>
      <c r="B578" s="7">
        <v>577</v>
      </c>
      <c r="C578" s="7" t="s">
        <v>10755</v>
      </c>
      <c r="D578" s="7" t="s">
        <v>10756</v>
      </c>
      <c r="E578" s="7" t="s">
        <v>5003</v>
      </c>
      <c r="F578" s="7" t="s">
        <v>455</v>
      </c>
      <c r="G578" s="7" t="s">
        <v>149</v>
      </c>
      <c r="H578" s="7" t="s">
        <v>10757</v>
      </c>
      <c r="I578" s="7" t="s">
        <v>360</v>
      </c>
      <c r="J578" s="7" t="s">
        <v>8622</v>
      </c>
      <c r="N578" t="str">
        <f t="shared" si="88"/>
        <v>中尾</v>
      </c>
      <c r="O578" t="str">
        <f t="shared" si="89"/>
        <v>伽音</v>
      </c>
      <c r="P578" t="str">
        <f t="shared" si="90"/>
        <v>ナカオ</v>
      </c>
      <c r="Q578" t="str">
        <f t="shared" si="91"/>
        <v>カノン</v>
      </c>
      <c r="R578">
        <f t="shared" si="92"/>
        <v>20</v>
      </c>
      <c r="S578" t="str">
        <f t="shared" si="93"/>
        <v>2002</v>
      </c>
      <c r="T578" t="str">
        <f t="shared" si="94"/>
        <v>0818</v>
      </c>
      <c r="U578" t="str">
        <f t="shared" si="95"/>
        <v>2002/08/18</v>
      </c>
      <c r="V578" t="str">
        <f t="shared" si="96"/>
        <v>大阪</v>
      </c>
      <c r="W578" t="str">
        <f t="shared" si="97"/>
        <v>00085764636</v>
      </c>
      <c r="X578" t="str">
        <f t="shared" si="98"/>
        <v>大阪芸術大</v>
      </c>
    </row>
    <row r="579" spans="1:24" x14ac:dyDescent="0.55000000000000004">
      <c r="A579" s="7" t="s">
        <v>10703</v>
      </c>
      <c r="B579" s="7">
        <v>578</v>
      </c>
      <c r="C579" s="7" t="s">
        <v>10758</v>
      </c>
      <c r="D579" s="7" t="s">
        <v>10759</v>
      </c>
      <c r="E579" s="7" t="s">
        <v>6743</v>
      </c>
      <c r="F579" s="7" t="s">
        <v>550</v>
      </c>
      <c r="G579" s="7" t="s">
        <v>149</v>
      </c>
      <c r="H579" s="7" t="s">
        <v>551</v>
      </c>
      <c r="I579" s="7" t="s">
        <v>10760</v>
      </c>
      <c r="J579" s="7" t="s">
        <v>8849</v>
      </c>
      <c r="N579" t="str">
        <f t="shared" ref="N579:N642" si="99">IFERROR(LEFT($C579,FIND("　",$C579)-1),"")</f>
        <v>白木</v>
      </c>
      <c r="O579" t="str">
        <f t="shared" ref="O579:O642" si="100">IFERROR(RIGHT($C579,LEN($C579)-FIND("　",$C579)),"")</f>
        <v>万葉</v>
      </c>
      <c r="P579" t="str">
        <f t="shared" ref="P579:P642" si="101">IFERROR(DBCS(LEFT($D579,FIND(" ",$D579)-1)),"")</f>
        <v>シラキ</v>
      </c>
      <c r="Q579" t="str">
        <f t="shared" ref="Q579:Q642" si="102">IFERROR(DBCS(RIGHT($D579,LEN($D579)-FIND(" ",$D579))),"")</f>
        <v>カズハ</v>
      </c>
      <c r="R579">
        <f t="shared" ref="R579:R642" si="103">IFERROR(IF(AND(129&lt;VALUE($T579),VALUE($T579)&lt;=401),$F579,$F579+1),"")</f>
        <v>19</v>
      </c>
      <c r="S579" t="str">
        <f t="shared" ref="S579:S642" si="104">IF($E579="","",IF(LEFT($E579,1)="9","19"&amp;LEFT($E579,2),"20"&amp;LEFT($E579,2)))</f>
        <v>2003</v>
      </c>
      <c r="T579" t="str">
        <f t="shared" ref="T579:T642" si="105">IFERROR(RIGHT($E579,4),"")</f>
        <v>0708</v>
      </c>
      <c r="U579" t="str">
        <f t="shared" ref="U579:U642" si="106">IF($S579="","",$S579&amp;"/"&amp;LEFT($T579,2)&amp;"/"&amp;RIGHT($T579,2))</f>
        <v>2003/07/08</v>
      </c>
      <c r="V579" t="str">
        <f t="shared" ref="V579:V642" si="107">IFERROR(IF($G579="北海道",$G579,LEFT($G579,LEN($G579)-1)),"")</f>
        <v>大阪</v>
      </c>
      <c r="W579" t="str">
        <f t="shared" ref="W579:W642" si="108">IF($H579="","",RIGHT(100000000000+$H579,11))</f>
        <v/>
      </c>
      <c r="X579" t="str">
        <f t="shared" ref="X579:X642" si="109">IFERROR(LEFT($A579,FIND("大学",$A579))&amp;RIGHT($A579,LEN($A579)-FIND("大学",$A579)-1),"")</f>
        <v>大阪芸術大</v>
      </c>
    </row>
    <row r="580" spans="1:24" x14ac:dyDescent="0.55000000000000004">
      <c r="A580" s="7" t="s">
        <v>10703</v>
      </c>
      <c r="B580" s="7">
        <v>579</v>
      </c>
      <c r="C580" s="7" t="s">
        <v>10761</v>
      </c>
      <c r="D580" s="7" t="s">
        <v>10762</v>
      </c>
      <c r="E580" s="7" t="s">
        <v>1503</v>
      </c>
      <c r="F580" s="7" t="s">
        <v>550</v>
      </c>
      <c r="G580" s="7" t="s">
        <v>149</v>
      </c>
      <c r="H580" s="7" t="s">
        <v>551</v>
      </c>
      <c r="I580" s="7" t="s">
        <v>10763</v>
      </c>
      <c r="J580" s="7" t="s">
        <v>9234</v>
      </c>
      <c r="N580" t="str">
        <f t="shared" si="99"/>
        <v>菅﨑</v>
      </c>
      <c r="O580" t="str">
        <f t="shared" si="100"/>
        <v>南花</v>
      </c>
      <c r="P580" t="str">
        <f t="shared" si="101"/>
        <v>スガサキ</v>
      </c>
      <c r="Q580" t="str">
        <f t="shared" si="102"/>
        <v>ナミカ</v>
      </c>
      <c r="R580">
        <f t="shared" si="103"/>
        <v>19</v>
      </c>
      <c r="S580" t="str">
        <f t="shared" si="104"/>
        <v>2003</v>
      </c>
      <c r="T580" t="str">
        <f t="shared" si="105"/>
        <v>0628</v>
      </c>
      <c r="U580" t="str">
        <f t="shared" si="106"/>
        <v>2003/06/28</v>
      </c>
      <c r="V580" t="str">
        <f t="shared" si="107"/>
        <v>大阪</v>
      </c>
      <c r="W580" t="str">
        <f t="shared" si="108"/>
        <v/>
      </c>
      <c r="X580" t="str">
        <f t="shared" si="109"/>
        <v>大阪芸術大</v>
      </c>
    </row>
    <row r="581" spans="1:24" x14ac:dyDescent="0.55000000000000004">
      <c r="A581" s="7" t="s">
        <v>10703</v>
      </c>
      <c r="B581" s="7">
        <v>580</v>
      </c>
      <c r="C581" s="7" t="s">
        <v>10764</v>
      </c>
      <c r="D581" s="7" t="s">
        <v>10765</v>
      </c>
      <c r="E581" s="7" t="s">
        <v>7133</v>
      </c>
      <c r="F581" s="7" t="s">
        <v>550</v>
      </c>
      <c r="G581" s="7" t="s">
        <v>149</v>
      </c>
      <c r="H581" s="7" t="s">
        <v>551</v>
      </c>
      <c r="I581" s="7" t="s">
        <v>6966</v>
      </c>
      <c r="J581" s="7" t="s">
        <v>9773</v>
      </c>
      <c r="N581" t="str">
        <f t="shared" si="99"/>
        <v>内山</v>
      </c>
      <c r="O581" t="str">
        <f t="shared" si="100"/>
        <v>菜々子</v>
      </c>
      <c r="P581" t="str">
        <f t="shared" si="101"/>
        <v>ウチヤマ</v>
      </c>
      <c r="Q581" t="str">
        <f t="shared" si="102"/>
        <v>ナナコ</v>
      </c>
      <c r="R581">
        <f t="shared" si="103"/>
        <v>19</v>
      </c>
      <c r="S581" t="str">
        <f t="shared" si="104"/>
        <v>2003</v>
      </c>
      <c r="T581" t="str">
        <f t="shared" si="105"/>
        <v>0812</v>
      </c>
      <c r="U581" t="str">
        <f t="shared" si="106"/>
        <v>2003/08/12</v>
      </c>
      <c r="V581" t="str">
        <f t="shared" si="107"/>
        <v>大阪</v>
      </c>
      <c r="W581" t="str">
        <f t="shared" si="108"/>
        <v/>
      </c>
      <c r="X581" t="str">
        <f t="shared" si="109"/>
        <v>大阪芸術大</v>
      </c>
    </row>
    <row r="582" spans="1:24" x14ac:dyDescent="0.55000000000000004">
      <c r="A582" s="7" t="s">
        <v>10703</v>
      </c>
      <c r="B582" s="7">
        <v>581</v>
      </c>
      <c r="C582" s="7" t="s">
        <v>10766</v>
      </c>
      <c r="D582" s="7" t="s">
        <v>10767</v>
      </c>
      <c r="E582" s="7" t="s">
        <v>6341</v>
      </c>
      <c r="F582" s="7" t="s">
        <v>550</v>
      </c>
      <c r="G582" s="7" t="s">
        <v>149</v>
      </c>
      <c r="H582" s="7" t="s">
        <v>551</v>
      </c>
      <c r="I582" s="7" t="s">
        <v>7270</v>
      </c>
      <c r="J582" s="7" t="s">
        <v>8609</v>
      </c>
      <c r="N582" t="str">
        <f t="shared" si="99"/>
        <v>青栁</v>
      </c>
      <c r="O582" t="str">
        <f t="shared" si="100"/>
        <v>朋花</v>
      </c>
      <c r="P582" t="str">
        <f t="shared" si="101"/>
        <v>アオヤギ</v>
      </c>
      <c r="Q582" t="str">
        <f t="shared" si="102"/>
        <v>トモカ</v>
      </c>
      <c r="R582">
        <f t="shared" si="103"/>
        <v>19</v>
      </c>
      <c r="S582" t="str">
        <f t="shared" si="104"/>
        <v>2003</v>
      </c>
      <c r="T582" t="str">
        <f t="shared" si="105"/>
        <v>0606</v>
      </c>
      <c r="U582" t="str">
        <f t="shared" si="106"/>
        <v>2003/06/06</v>
      </c>
      <c r="V582" t="str">
        <f t="shared" si="107"/>
        <v>大阪</v>
      </c>
      <c r="W582" t="str">
        <f t="shared" si="108"/>
        <v/>
      </c>
      <c r="X582" t="str">
        <f t="shared" si="109"/>
        <v>大阪芸術大</v>
      </c>
    </row>
    <row r="583" spans="1:24" x14ac:dyDescent="0.55000000000000004">
      <c r="A583" s="7" t="s">
        <v>2174</v>
      </c>
      <c r="B583" s="7">
        <v>582</v>
      </c>
      <c r="C583" s="7" t="s">
        <v>10768</v>
      </c>
      <c r="D583" s="7" t="s">
        <v>10769</v>
      </c>
      <c r="E583" s="7" t="s">
        <v>3440</v>
      </c>
      <c r="F583" s="7" t="s">
        <v>96</v>
      </c>
      <c r="G583" s="7" t="s">
        <v>143</v>
      </c>
      <c r="H583" s="7" t="s">
        <v>10770</v>
      </c>
      <c r="I583" s="7" t="s">
        <v>747</v>
      </c>
      <c r="J583" s="7" t="s">
        <v>1068</v>
      </c>
      <c r="N583" t="str">
        <f t="shared" si="99"/>
        <v>岡田</v>
      </c>
      <c r="O583" t="str">
        <f t="shared" si="100"/>
        <v>柚希</v>
      </c>
      <c r="P583" t="str">
        <f t="shared" si="101"/>
        <v>オカダ</v>
      </c>
      <c r="Q583" t="str">
        <f t="shared" si="102"/>
        <v>ユズキ</v>
      </c>
      <c r="R583">
        <f t="shared" si="103"/>
        <v>22</v>
      </c>
      <c r="S583" t="str">
        <f t="shared" si="104"/>
        <v>2000</v>
      </c>
      <c r="T583" t="str">
        <f t="shared" si="105"/>
        <v>1111</v>
      </c>
      <c r="U583" t="str">
        <f t="shared" si="106"/>
        <v>2000/11/11</v>
      </c>
      <c r="V583" t="str">
        <f t="shared" si="107"/>
        <v>兵庫</v>
      </c>
      <c r="W583" t="str">
        <f t="shared" si="108"/>
        <v>00143722221</v>
      </c>
      <c r="X583" t="str">
        <f t="shared" si="109"/>
        <v>大阪学院大</v>
      </c>
    </row>
    <row r="584" spans="1:24" x14ac:dyDescent="0.55000000000000004">
      <c r="A584" s="7" t="s">
        <v>2174</v>
      </c>
      <c r="B584" s="7">
        <v>583</v>
      </c>
      <c r="C584" s="7" t="s">
        <v>10771</v>
      </c>
      <c r="D584" s="7" t="s">
        <v>10772</v>
      </c>
      <c r="E584" s="7" t="s">
        <v>10773</v>
      </c>
      <c r="F584" s="7" t="s">
        <v>96</v>
      </c>
      <c r="G584" s="7" t="s">
        <v>149</v>
      </c>
      <c r="H584" s="7" t="s">
        <v>10774</v>
      </c>
      <c r="I584" s="7" t="s">
        <v>2907</v>
      </c>
      <c r="J584" s="7" t="s">
        <v>7665</v>
      </c>
      <c r="N584" t="str">
        <f t="shared" si="99"/>
        <v>鈴木</v>
      </c>
      <c r="O584" t="str">
        <f t="shared" si="100"/>
        <v>麻少</v>
      </c>
      <c r="P584" t="str">
        <f t="shared" si="101"/>
        <v>スズキ</v>
      </c>
      <c r="Q584" t="str">
        <f t="shared" si="102"/>
        <v>マオ</v>
      </c>
      <c r="R584">
        <f t="shared" si="103"/>
        <v>22</v>
      </c>
      <c r="S584" t="str">
        <f t="shared" si="104"/>
        <v>2000</v>
      </c>
      <c r="T584" t="str">
        <f t="shared" si="105"/>
        <v>0815</v>
      </c>
      <c r="U584" t="str">
        <f t="shared" si="106"/>
        <v>2000/08/15</v>
      </c>
      <c r="V584" t="str">
        <f t="shared" si="107"/>
        <v>大阪</v>
      </c>
      <c r="W584" t="str">
        <f t="shared" si="108"/>
        <v>00143722322</v>
      </c>
      <c r="X584" t="str">
        <f t="shared" si="109"/>
        <v>大阪学院大</v>
      </c>
    </row>
    <row r="585" spans="1:24" x14ac:dyDescent="0.55000000000000004">
      <c r="A585" s="7" t="s">
        <v>2174</v>
      </c>
      <c r="B585" s="7">
        <v>584</v>
      </c>
      <c r="C585" s="7" t="s">
        <v>10775</v>
      </c>
      <c r="D585" s="7" t="s">
        <v>10776</v>
      </c>
      <c r="E585" s="7" t="s">
        <v>10777</v>
      </c>
      <c r="F585" s="7" t="s">
        <v>96</v>
      </c>
      <c r="G585" s="7" t="s">
        <v>7759</v>
      </c>
      <c r="H585" s="7" t="s">
        <v>10778</v>
      </c>
      <c r="I585" s="7" t="s">
        <v>2723</v>
      </c>
      <c r="J585" s="7" t="s">
        <v>1950</v>
      </c>
      <c r="N585" t="str">
        <f t="shared" si="99"/>
        <v>野崎</v>
      </c>
      <c r="O585" t="str">
        <f t="shared" si="100"/>
        <v>光</v>
      </c>
      <c r="P585" t="str">
        <f t="shared" si="101"/>
        <v>ノザキ</v>
      </c>
      <c r="Q585" t="str">
        <f t="shared" si="102"/>
        <v>ヒカル</v>
      </c>
      <c r="R585">
        <f t="shared" si="103"/>
        <v>22</v>
      </c>
      <c r="S585" t="str">
        <f t="shared" si="104"/>
        <v>2000</v>
      </c>
      <c r="T585" t="str">
        <f t="shared" si="105"/>
        <v>0716</v>
      </c>
      <c r="U585" t="str">
        <f t="shared" si="106"/>
        <v>2000/07/16</v>
      </c>
      <c r="V585" t="str">
        <f t="shared" si="107"/>
        <v>宮崎</v>
      </c>
      <c r="W585" t="str">
        <f t="shared" si="108"/>
        <v>00143722423</v>
      </c>
      <c r="X585" t="str">
        <f t="shared" si="109"/>
        <v>大阪学院大</v>
      </c>
    </row>
    <row r="586" spans="1:24" x14ac:dyDescent="0.55000000000000004">
      <c r="A586" s="7" t="s">
        <v>2174</v>
      </c>
      <c r="B586" s="7">
        <v>585</v>
      </c>
      <c r="C586" s="7" t="s">
        <v>10779</v>
      </c>
      <c r="D586" s="7" t="s">
        <v>10780</v>
      </c>
      <c r="E586" s="7" t="s">
        <v>10781</v>
      </c>
      <c r="F586" s="7" t="s">
        <v>96</v>
      </c>
      <c r="G586" s="7" t="s">
        <v>156</v>
      </c>
      <c r="H586" s="7" t="s">
        <v>10782</v>
      </c>
      <c r="I586" s="7" t="s">
        <v>10783</v>
      </c>
      <c r="J586" s="7" t="s">
        <v>9615</v>
      </c>
      <c r="N586" t="str">
        <f t="shared" si="99"/>
        <v>袴田</v>
      </c>
      <c r="O586" t="str">
        <f t="shared" si="100"/>
        <v>華帆</v>
      </c>
      <c r="P586" t="str">
        <f t="shared" si="101"/>
        <v>ハカマタ</v>
      </c>
      <c r="Q586" t="str">
        <f t="shared" si="102"/>
        <v>カホ</v>
      </c>
      <c r="R586" t="str">
        <f t="shared" si="103"/>
        <v>21</v>
      </c>
      <c r="S586" t="str">
        <f t="shared" si="104"/>
        <v>2001</v>
      </c>
      <c r="T586" t="str">
        <f t="shared" si="105"/>
        <v>0315</v>
      </c>
      <c r="U586" t="str">
        <f t="shared" si="106"/>
        <v>2001/03/15</v>
      </c>
      <c r="V586" t="str">
        <f t="shared" si="107"/>
        <v>静岡</v>
      </c>
      <c r="W586" t="str">
        <f t="shared" si="108"/>
        <v>00143722524</v>
      </c>
      <c r="X586" t="str">
        <f t="shared" si="109"/>
        <v>大阪学院大</v>
      </c>
    </row>
    <row r="587" spans="1:24" x14ac:dyDescent="0.55000000000000004">
      <c r="A587" s="7" t="s">
        <v>2174</v>
      </c>
      <c r="B587" s="7">
        <v>586</v>
      </c>
      <c r="C587" s="7" t="s">
        <v>10784</v>
      </c>
      <c r="D587" s="7" t="s">
        <v>10785</v>
      </c>
      <c r="E587" s="7" t="s">
        <v>10786</v>
      </c>
      <c r="F587" s="7" t="s">
        <v>244</v>
      </c>
      <c r="G587" s="7" t="s">
        <v>1220</v>
      </c>
      <c r="H587" s="7" t="s">
        <v>10787</v>
      </c>
      <c r="I587" s="7" t="s">
        <v>10788</v>
      </c>
      <c r="J587" s="7" t="s">
        <v>10789</v>
      </c>
      <c r="N587" t="str">
        <f t="shared" si="99"/>
        <v>鹿嶋</v>
      </c>
      <c r="O587" t="str">
        <f t="shared" si="100"/>
        <v>仁渚</v>
      </c>
      <c r="P587" t="str">
        <f t="shared" si="101"/>
        <v>カシマ</v>
      </c>
      <c r="Q587" t="str">
        <f t="shared" si="102"/>
        <v>ニイナ</v>
      </c>
      <c r="R587">
        <f t="shared" si="103"/>
        <v>21</v>
      </c>
      <c r="S587" t="str">
        <f t="shared" si="104"/>
        <v>2001</v>
      </c>
      <c r="T587" t="str">
        <f t="shared" si="105"/>
        <v>0504</v>
      </c>
      <c r="U587" t="str">
        <f t="shared" si="106"/>
        <v>2001/05/04</v>
      </c>
      <c r="V587" t="str">
        <f t="shared" si="107"/>
        <v>和歌山</v>
      </c>
      <c r="W587" t="str">
        <f t="shared" si="108"/>
        <v>00143722625</v>
      </c>
      <c r="X587" t="str">
        <f t="shared" si="109"/>
        <v>大阪学院大</v>
      </c>
    </row>
    <row r="588" spans="1:24" x14ac:dyDescent="0.55000000000000004">
      <c r="A588" s="7" t="s">
        <v>2174</v>
      </c>
      <c r="B588" s="7">
        <v>587</v>
      </c>
      <c r="C588" s="7" t="s">
        <v>10790</v>
      </c>
      <c r="D588" s="7" t="s">
        <v>10791</v>
      </c>
      <c r="E588" s="7" t="s">
        <v>2350</v>
      </c>
      <c r="F588" s="7" t="s">
        <v>244</v>
      </c>
      <c r="G588" s="7" t="s">
        <v>149</v>
      </c>
      <c r="H588" s="7" t="s">
        <v>10792</v>
      </c>
      <c r="I588" s="7" t="s">
        <v>903</v>
      </c>
      <c r="J588" s="7" t="s">
        <v>2301</v>
      </c>
      <c r="N588" t="str">
        <f t="shared" si="99"/>
        <v>佐藤</v>
      </c>
      <c r="O588" t="str">
        <f t="shared" si="100"/>
        <v>千紘</v>
      </c>
      <c r="P588" t="str">
        <f t="shared" si="101"/>
        <v>サトウ</v>
      </c>
      <c r="Q588" t="str">
        <f t="shared" si="102"/>
        <v>チヒロ</v>
      </c>
      <c r="R588">
        <f t="shared" si="103"/>
        <v>21</v>
      </c>
      <c r="S588" t="str">
        <f t="shared" si="104"/>
        <v>2001</v>
      </c>
      <c r="T588" t="str">
        <f t="shared" si="105"/>
        <v>0428</v>
      </c>
      <c r="U588" t="str">
        <f t="shared" si="106"/>
        <v>2001/04/28</v>
      </c>
      <c r="V588" t="str">
        <f t="shared" si="107"/>
        <v>大阪</v>
      </c>
      <c r="W588" t="str">
        <f t="shared" si="108"/>
        <v>00143722726</v>
      </c>
      <c r="X588" t="str">
        <f t="shared" si="109"/>
        <v>大阪学院大</v>
      </c>
    </row>
    <row r="589" spans="1:24" x14ac:dyDescent="0.55000000000000004">
      <c r="A589" s="7" t="s">
        <v>2174</v>
      </c>
      <c r="B589" s="7">
        <v>588</v>
      </c>
      <c r="C589" s="7" t="s">
        <v>10793</v>
      </c>
      <c r="D589" s="7" t="s">
        <v>10794</v>
      </c>
      <c r="E589" s="7" t="s">
        <v>1305</v>
      </c>
      <c r="F589" s="7" t="s">
        <v>244</v>
      </c>
      <c r="G589" s="7" t="s">
        <v>156</v>
      </c>
      <c r="H589" s="7" t="s">
        <v>10795</v>
      </c>
      <c r="I589" s="7" t="s">
        <v>823</v>
      </c>
      <c r="J589" s="7" t="s">
        <v>10796</v>
      </c>
      <c r="N589" t="str">
        <f t="shared" si="99"/>
        <v>田中</v>
      </c>
      <c r="O589" t="str">
        <f t="shared" si="100"/>
        <v>毬愛</v>
      </c>
      <c r="P589" t="str">
        <f t="shared" si="101"/>
        <v>タナカ</v>
      </c>
      <c r="Q589" t="str">
        <f t="shared" si="102"/>
        <v>マリア</v>
      </c>
      <c r="R589">
        <f t="shared" si="103"/>
        <v>21</v>
      </c>
      <c r="S589" t="str">
        <f t="shared" si="104"/>
        <v>2002</v>
      </c>
      <c r="T589" t="str">
        <f t="shared" si="105"/>
        <v>0116</v>
      </c>
      <c r="U589" t="str">
        <f t="shared" si="106"/>
        <v>2002/01/16</v>
      </c>
      <c r="V589" t="str">
        <f t="shared" si="107"/>
        <v>静岡</v>
      </c>
      <c r="W589" t="str">
        <f t="shared" si="108"/>
        <v>00110460214</v>
      </c>
      <c r="X589" t="str">
        <f t="shared" si="109"/>
        <v>大阪学院大</v>
      </c>
    </row>
    <row r="590" spans="1:24" x14ac:dyDescent="0.55000000000000004">
      <c r="A590" s="7" t="s">
        <v>2174</v>
      </c>
      <c r="B590" s="7">
        <v>589</v>
      </c>
      <c r="C590" s="7" t="s">
        <v>10797</v>
      </c>
      <c r="D590" s="7" t="s">
        <v>10798</v>
      </c>
      <c r="E590" s="7" t="s">
        <v>2296</v>
      </c>
      <c r="F590" s="7" t="s">
        <v>244</v>
      </c>
      <c r="G590" s="7" t="s">
        <v>359</v>
      </c>
      <c r="H590" s="7" t="s">
        <v>10799</v>
      </c>
      <c r="I590" s="7" t="s">
        <v>351</v>
      </c>
      <c r="J590" s="7" t="s">
        <v>9356</v>
      </c>
      <c r="N590" t="str">
        <f t="shared" si="99"/>
        <v>中山</v>
      </c>
      <c r="O590" t="str">
        <f t="shared" si="100"/>
        <v>優奈</v>
      </c>
      <c r="P590" t="str">
        <f t="shared" si="101"/>
        <v>ナカヤマ</v>
      </c>
      <c r="Q590" t="str">
        <f t="shared" si="102"/>
        <v>ユウナ</v>
      </c>
      <c r="R590">
        <f t="shared" si="103"/>
        <v>21</v>
      </c>
      <c r="S590" t="str">
        <f t="shared" si="104"/>
        <v>2001</v>
      </c>
      <c r="T590" t="str">
        <f t="shared" si="105"/>
        <v>0818</v>
      </c>
      <c r="U590" t="str">
        <f t="shared" si="106"/>
        <v>2001/08/18</v>
      </c>
      <c r="V590" t="str">
        <f t="shared" si="107"/>
        <v>福岡</v>
      </c>
      <c r="W590" t="str">
        <f t="shared" si="108"/>
        <v>00143723020</v>
      </c>
      <c r="X590" t="str">
        <f t="shared" si="109"/>
        <v>大阪学院大</v>
      </c>
    </row>
    <row r="591" spans="1:24" x14ac:dyDescent="0.55000000000000004">
      <c r="A591" s="7" t="s">
        <v>2174</v>
      </c>
      <c r="B591" s="7">
        <v>590</v>
      </c>
      <c r="C591" s="7" t="s">
        <v>10800</v>
      </c>
      <c r="D591" s="7" t="s">
        <v>10801</v>
      </c>
      <c r="E591" s="7" t="s">
        <v>2300</v>
      </c>
      <c r="F591" s="7" t="s">
        <v>244</v>
      </c>
      <c r="G591" s="7" t="s">
        <v>98</v>
      </c>
      <c r="H591" s="7" t="s">
        <v>10802</v>
      </c>
      <c r="I591" s="7" t="s">
        <v>347</v>
      </c>
      <c r="J591" s="7" t="s">
        <v>9179</v>
      </c>
      <c r="N591" t="str">
        <f t="shared" si="99"/>
        <v>山中</v>
      </c>
      <c r="O591" t="str">
        <f t="shared" si="100"/>
        <v>ほの香</v>
      </c>
      <c r="P591" t="str">
        <f t="shared" si="101"/>
        <v>ヤマナカ</v>
      </c>
      <c r="Q591" t="str">
        <f t="shared" si="102"/>
        <v>ホノカ</v>
      </c>
      <c r="R591">
        <f t="shared" si="103"/>
        <v>21</v>
      </c>
      <c r="S591" t="str">
        <f t="shared" si="104"/>
        <v>2001</v>
      </c>
      <c r="T591" t="str">
        <f t="shared" si="105"/>
        <v>0917</v>
      </c>
      <c r="U591" t="str">
        <f t="shared" si="106"/>
        <v>2001/09/17</v>
      </c>
      <c r="V591" t="str">
        <f t="shared" si="107"/>
        <v>滋賀</v>
      </c>
      <c r="W591" t="str">
        <f t="shared" si="108"/>
        <v>00143722928</v>
      </c>
      <c r="X591" t="str">
        <f t="shared" si="109"/>
        <v>大阪学院大</v>
      </c>
    </row>
    <row r="592" spans="1:24" x14ac:dyDescent="0.55000000000000004">
      <c r="A592" s="7" t="s">
        <v>2174</v>
      </c>
      <c r="B592" s="7">
        <v>591</v>
      </c>
      <c r="C592" s="7" t="s">
        <v>10803</v>
      </c>
      <c r="D592" s="7" t="s">
        <v>10804</v>
      </c>
      <c r="E592" s="7" t="s">
        <v>10805</v>
      </c>
      <c r="F592" s="7" t="s">
        <v>244</v>
      </c>
      <c r="G592" s="7" t="s">
        <v>228</v>
      </c>
      <c r="H592" s="7" t="s">
        <v>10806</v>
      </c>
      <c r="I592" s="7" t="s">
        <v>10807</v>
      </c>
      <c r="J592" s="7" t="s">
        <v>2301</v>
      </c>
      <c r="N592" t="str">
        <f t="shared" si="99"/>
        <v>米原</v>
      </c>
      <c r="O592" t="str">
        <f t="shared" si="100"/>
        <v>千尋</v>
      </c>
      <c r="P592" t="str">
        <f t="shared" si="101"/>
        <v>ヨネハラ</v>
      </c>
      <c r="Q592" t="str">
        <f t="shared" si="102"/>
        <v>チヒロ</v>
      </c>
      <c r="R592">
        <f t="shared" si="103"/>
        <v>21</v>
      </c>
      <c r="S592" t="str">
        <f t="shared" si="104"/>
        <v>2001</v>
      </c>
      <c r="T592" t="str">
        <f t="shared" si="105"/>
        <v>1225</v>
      </c>
      <c r="U592" t="str">
        <f t="shared" si="106"/>
        <v>2001/12/25</v>
      </c>
      <c r="V592" t="str">
        <f t="shared" si="107"/>
        <v>山梨</v>
      </c>
      <c r="W592" t="str">
        <f t="shared" si="108"/>
        <v>00143723121</v>
      </c>
      <c r="X592" t="str">
        <f t="shared" si="109"/>
        <v>大阪学院大</v>
      </c>
    </row>
    <row r="593" spans="1:24" x14ac:dyDescent="0.55000000000000004">
      <c r="A593" s="7" t="s">
        <v>2174</v>
      </c>
      <c r="B593" s="7">
        <v>592</v>
      </c>
      <c r="C593" s="7" t="s">
        <v>10808</v>
      </c>
      <c r="D593" s="7" t="s">
        <v>10809</v>
      </c>
      <c r="E593" s="7" t="s">
        <v>2813</v>
      </c>
      <c r="F593" s="7" t="s">
        <v>455</v>
      </c>
      <c r="G593" s="7" t="s">
        <v>143</v>
      </c>
      <c r="H593" s="7" t="s">
        <v>10810</v>
      </c>
      <c r="I593" s="7" t="s">
        <v>10811</v>
      </c>
      <c r="J593" s="7" t="s">
        <v>10675</v>
      </c>
      <c r="N593" t="str">
        <f t="shared" si="99"/>
        <v>永長</v>
      </c>
      <c r="O593" t="str">
        <f t="shared" si="100"/>
        <v>里緒</v>
      </c>
      <c r="P593" t="str">
        <f t="shared" si="101"/>
        <v>エイナガ</v>
      </c>
      <c r="Q593" t="str">
        <f t="shared" si="102"/>
        <v>リオ</v>
      </c>
      <c r="R593">
        <f t="shared" si="103"/>
        <v>20</v>
      </c>
      <c r="S593" t="str">
        <f t="shared" si="104"/>
        <v>2002</v>
      </c>
      <c r="T593" t="str">
        <f t="shared" si="105"/>
        <v>0615</v>
      </c>
      <c r="U593" t="str">
        <f t="shared" si="106"/>
        <v>2002/06/15</v>
      </c>
      <c r="V593" t="str">
        <f t="shared" si="107"/>
        <v>兵庫</v>
      </c>
      <c r="W593" t="str">
        <f t="shared" si="108"/>
        <v>00093780633</v>
      </c>
      <c r="X593" t="str">
        <f t="shared" si="109"/>
        <v>大阪学院大</v>
      </c>
    </row>
    <row r="594" spans="1:24" x14ac:dyDescent="0.55000000000000004">
      <c r="A594" s="7" t="s">
        <v>2174</v>
      </c>
      <c r="B594" s="7">
        <v>593</v>
      </c>
      <c r="C594" s="7" t="s">
        <v>10812</v>
      </c>
      <c r="D594" s="7" t="s">
        <v>10813</v>
      </c>
      <c r="E594" s="7" t="s">
        <v>955</v>
      </c>
      <c r="F594" s="7" t="s">
        <v>455</v>
      </c>
      <c r="G594" s="7" t="s">
        <v>121</v>
      </c>
      <c r="H594" s="7" t="s">
        <v>10814</v>
      </c>
      <c r="I594" s="7" t="s">
        <v>429</v>
      </c>
      <c r="J594" s="7" t="s">
        <v>10815</v>
      </c>
      <c r="N594" t="str">
        <f t="shared" si="99"/>
        <v>小林</v>
      </c>
      <c r="O594" t="str">
        <f t="shared" si="100"/>
        <v>舞妃留</v>
      </c>
      <c r="P594" t="str">
        <f t="shared" si="101"/>
        <v>コバヤシ</v>
      </c>
      <c r="Q594" t="str">
        <f t="shared" si="102"/>
        <v>マヒル</v>
      </c>
      <c r="R594">
        <f t="shared" si="103"/>
        <v>20</v>
      </c>
      <c r="S594" t="str">
        <f t="shared" si="104"/>
        <v>2002</v>
      </c>
      <c r="T594" t="str">
        <f t="shared" si="105"/>
        <v>1122</v>
      </c>
      <c r="U594" t="str">
        <f t="shared" si="106"/>
        <v>2002/11/22</v>
      </c>
      <c r="V594" t="str">
        <f t="shared" si="107"/>
        <v>京都</v>
      </c>
      <c r="W594" t="str">
        <f t="shared" si="108"/>
        <v>00096126529</v>
      </c>
      <c r="X594" t="str">
        <f t="shared" si="109"/>
        <v>大阪学院大</v>
      </c>
    </row>
    <row r="595" spans="1:24" x14ac:dyDescent="0.55000000000000004">
      <c r="A595" s="7" t="s">
        <v>2174</v>
      </c>
      <c r="B595" s="7">
        <v>594</v>
      </c>
      <c r="C595" s="7" t="s">
        <v>10816</v>
      </c>
      <c r="D595" s="7" t="s">
        <v>10817</v>
      </c>
      <c r="E595" s="7" t="s">
        <v>4723</v>
      </c>
      <c r="F595" s="7" t="s">
        <v>455</v>
      </c>
      <c r="G595" s="7" t="s">
        <v>156</v>
      </c>
      <c r="H595" s="7" t="s">
        <v>10818</v>
      </c>
      <c r="I595" s="7" t="s">
        <v>2907</v>
      </c>
      <c r="J595" s="7" t="s">
        <v>10612</v>
      </c>
      <c r="N595" t="str">
        <f t="shared" si="99"/>
        <v>鈴木</v>
      </c>
      <c r="O595" t="str">
        <f t="shared" si="100"/>
        <v>笑理</v>
      </c>
      <c r="P595" t="str">
        <f t="shared" si="101"/>
        <v>スズキ</v>
      </c>
      <c r="Q595" t="str">
        <f t="shared" si="102"/>
        <v>エミリ</v>
      </c>
      <c r="R595">
        <f t="shared" si="103"/>
        <v>20</v>
      </c>
      <c r="S595" t="str">
        <f t="shared" si="104"/>
        <v>2002</v>
      </c>
      <c r="T595" t="str">
        <f t="shared" si="105"/>
        <v>1124</v>
      </c>
      <c r="U595" t="str">
        <f t="shared" si="106"/>
        <v>2002/11/24</v>
      </c>
      <c r="V595" t="str">
        <f t="shared" si="107"/>
        <v>静岡</v>
      </c>
      <c r="W595" t="str">
        <f t="shared" si="108"/>
        <v>00089178841</v>
      </c>
      <c r="X595" t="str">
        <f t="shared" si="109"/>
        <v>大阪学院大</v>
      </c>
    </row>
    <row r="596" spans="1:24" x14ac:dyDescent="0.55000000000000004">
      <c r="A596" s="7" t="s">
        <v>2174</v>
      </c>
      <c r="B596" s="7">
        <v>595</v>
      </c>
      <c r="C596" s="7" t="s">
        <v>10819</v>
      </c>
      <c r="D596" s="7" t="s">
        <v>10820</v>
      </c>
      <c r="E596" s="7" t="s">
        <v>5958</v>
      </c>
      <c r="F596" s="7" t="s">
        <v>455</v>
      </c>
      <c r="G596" s="7" t="s">
        <v>156</v>
      </c>
      <c r="H596" s="7" t="s">
        <v>10821</v>
      </c>
      <c r="I596" s="7" t="s">
        <v>7145</v>
      </c>
      <c r="J596" s="7" t="s">
        <v>10822</v>
      </c>
      <c r="N596" t="str">
        <f t="shared" si="99"/>
        <v>依田</v>
      </c>
      <c r="O596" t="str">
        <f t="shared" si="100"/>
        <v>来巳</v>
      </c>
      <c r="P596" t="str">
        <f t="shared" si="101"/>
        <v>ヨダ</v>
      </c>
      <c r="Q596" t="str">
        <f t="shared" si="102"/>
        <v>クルミ</v>
      </c>
      <c r="R596">
        <f t="shared" si="103"/>
        <v>20</v>
      </c>
      <c r="S596" t="str">
        <f t="shared" si="104"/>
        <v>2002</v>
      </c>
      <c r="T596" t="str">
        <f t="shared" si="105"/>
        <v>0529</v>
      </c>
      <c r="U596" t="str">
        <f t="shared" si="106"/>
        <v>2002/05/29</v>
      </c>
      <c r="V596" t="str">
        <f t="shared" si="107"/>
        <v>静岡</v>
      </c>
      <c r="W596" t="str">
        <f t="shared" si="108"/>
        <v>00097784944</v>
      </c>
      <c r="X596" t="str">
        <f t="shared" si="109"/>
        <v>大阪学院大</v>
      </c>
    </row>
    <row r="597" spans="1:24" x14ac:dyDescent="0.55000000000000004">
      <c r="A597" s="7" t="s">
        <v>2174</v>
      </c>
      <c r="B597" s="7">
        <v>596</v>
      </c>
      <c r="C597" s="7" t="s">
        <v>10823</v>
      </c>
      <c r="D597" s="7" t="s">
        <v>10824</v>
      </c>
      <c r="E597" s="7" t="s">
        <v>6798</v>
      </c>
      <c r="F597" s="7" t="s">
        <v>550</v>
      </c>
      <c r="G597" s="7" t="s">
        <v>121</v>
      </c>
      <c r="H597" s="7" t="s">
        <v>551</v>
      </c>
      <c r="I597" s="7" t="s">
        <v>10825</v>
      </c>
      <c r="J597" s="7" t="s">
        <v>10826</v>
      </c>
      <c r="N597" t="str">
        <f t="shared" si="99"/>
        <v>鎌田</v>
      </c>
      <c r="O597" t="str">
        <f t="shared" si="100"/>
        <v>幸来</v>
      </c>
      <c r="P597" t="str">
        <f t="shared" si="101"/>
        <v>カマダ</v>
      </c>
      <c r="Q597" t="str">
        <f t="shared" si="102"/>
        <v>ココ</v>
      </c>
      <c r="R597" t="str">
        <f t="shared" si="103"/>
        <v>18</v>
      </c>
      <c r="S597" t="str">
        <f t="shared" si="104"/>
        <v>2004</v>
      </c>
      <c r="T597" t="str">
        <f t="shared" si="105"/>
        <v>0228</v>
      </c>
      <c r="U597" t="str">
        <f t="shared" si="106"/>
        <v>2004/02/28</v>
      </c>
      <c r="V597" t="str">
        <f t="shared" si="107"/>
        <v>京都</v>
      </c>
      <c r="W597" t="str">
        <f t="shared" si="108"/>
        <v/>
      </c>
      <c r="X597" t="str">
        <f t="shared" si="109"/>
        <v>大阪学院大</v>
      </c>
    </row>
    <row r="598" spans="1:24" x14ac:dyDescent="0.55000000000000004">
      <c r="A598" s="7" t="s">
        <v>2174</v>
      </c>
      <c r="B598" s="7">
        <v>597</v>
      </c>
      <c r="C598" s="7" t="s">
        <v>10827</v>
      </c>
      <c r="D598" s="7" t="s">
        <v>10828</v>
      </c>
      <c r="E598" s="7" t="s">
        <v>584</v>
      </c>
      <c r="F598" s="7" t="s">
        <v>550</v>
      </c>
      <c r="G598" s="7" t="s">
        <v>10829</v>
      </c>
      <c r="H598" s="7" t="s">
        <v>551</v>
      </c>
      <c r="I598" s="7" t="s">
        <v>1675</v>
      </c>
      <c r="J598" s="7" t="s">
        <v>9392</v>
      </c>
      <c r="N598" t="str">
        <f t="shared" si="99"/>
        <v>三浦</v>
      </c>
      <c r="O598" t="str">
        <f t="shared" si="100"/>
        <v>萌</v>
      </c>
      <c r="P598" t="str">
        <f t="shared" si="101"/>
        <v>ミウラ</v>
      </c>
      <c r="Q598" t="str">
        <f t="shared" si="102"/>
        <v>モエ</v>
      </c>
      <c r="R598">
        <f t="shared" si="103"/>
        <v>19</v>
      </c>
      <c r="S598" t="str">
        <f t="shared" si="104"/>
        <v>2003</v>
      </c>
      <c r="T598" t="str">
        <f t="shared" si="105"/>
        <v>0806</v>
      </c>
      <c r="U598" t="str">
        <f t="shared" si="106"/>
        <v>2003/08/06</v>
      </c>
      <c r="V598" t="str">
        <f t="shared" si="107"/>
        <v>秋田</v>
      </c>
      <c r="W598" t="str">
        <f t="shared" si="108"/>
        <v/>
      </c>
      <c r="X598" t="str">
        <f t="shared" si="109"/>
        <v>大阪学院大</v>
      </c>
    </row>
    <row r="599" spans="1:24" x14ac:dyDescent="0.55000000000000004">
      <c r="A599" s="7" t="s">
        <v>2174</v>
      </c>
      <c r="B599" s="7">
        <v>598</v>
      </c>
      <c r="C599" s="7" t="s">
        <v>10830</v>
      </c>
      <c r="D599" s="7" t="s">
        <v>10831</v>
      </c>
      <c r="E599" s="7" t="s">
        <v>7814</v>
      </c>
      <c r="F599" s="7" t="s">
        <v>550</v>
      </c>
      <c r="G599" s="7" t="s">
        <v>757</v>
      </c>
      <c r="H599" s="7" t="s">
        <v>551</v>
      </c>
      <c r="I599" s="7" t="s">
        <v>185</v>
      </c>
      <c r="J599" s="7" t="s">
        <v>8570</v>
      </c>
      <c r="N599" t="str">
        <f t="shared" si="99"/>
        <v>山下</v>
      </c>
      <c r="O599" t="str">
        <f t="shared" si="100"/>
        <v>彩菜</v>
      </c>
      <c r="P599" t="str">
        <f t="shared" si="101"/>
        <v>ヤマシタ</v>
      </c>
      <c r="Q599" t="str">
        <f t="shared" si="102"/>
        <v>アヤナ</v>
      </c>
      <c r="R599" t="str">
        <f t="shared" si="103"/>
        <v>18</v>
      </c>
      <c r="S599" t="str">
        <f t="shared" si="104"/>
        <v>2004</v>
      </c>
      <c r="T599" t="str">
        <f t="shared" si="105"/>
        <v>0223</v>
      </c>
      <c r="U599" t="str">
        <f t="shared" si="106"/>
        <v>2004/02/23</v>
      </c>
      <c r="V599" t="str">
        <f t="shared" si="107"/>
        <v>熊本</v>
      </c>
      <c r="W599" t="str">
        <f t="shared" si="108"/>
        <v/>
      </c>
      <c r="X599" t="str">
        <f t="shared" si="109"/>
        <v>大阪学院大</v>
      </c>
    </row>
    <row r="600" spans="1:24" x14ac:dyDescent="0.55000000000000004">
      <c r="A600" s="7" t="s">
        <v>10832</v>
      </c>
      <c r="B600" s="7">
        <v>599</v>
      </c>
      <c r="C600" s="7" t="s">
        <v>10833</v>
      </c>
      <c r="D600" s="7" t="s">
        <v>10834</v>
      </c>
      <c r="E600" s="7" t="s">
        <v>1579</v>
      </c>
      <c r="F600" s="7" t="s">
        <v>96</v>
      </c>
      <c r="G600" s="7" t="s">
        <v>149</v>
      </c>
      <c r="H600" s="7" t="s">
        <v>10835</v>
      </c>
      <c r="I600" s="7" t="s">
        <v>726</v>
      </c>
      <c r="J600" s="7" t="s">
        <v>10836</v>
      </c>
      <c r="N600" t="str">
        <f t="shared" si="99"/>
        <v>今井</v>
      </c>
      <c r="O600" t="str">
        <f t="shared" si="100"/>
        <v>花笑</v>
      </c>
      <c r="P600" t="str">
        <f t="shared" si="101"/>
        <v>イマイ</v>
      </c>
      <c r="Q600" t="str">
        <f t="shared" si="102"/>
        <v>カエ</v>
      </c>
      <c r="R600">
        <f t="shared" si="103"/>
        <v>22</v>
      </c>
      <c r="S600" t="str">
        <f t="shared" si="104"/>
        <v>2000</v>
      </c>
      <c r="T600" t="str">
        <f t="shared" si="105"/>
        <v>0422</v>
      </c>
      <c r="U600" t="str">
        <f t="shared" si="106"/>
        <v>2000/04/22</v>
      </c>
      <c r="V600" t="str">
        <f t="shared" si="107"/>
        <v>大阪</v>
      </c>
      <c r="W600" t="str">
        <f t="shared" si="108"/>
        <v>00143721725</v>
      </c>
      <c r="X600" t="str">
        <f t="shared" si="109"/>
        <v>羽衣国際大</v>
      </c>
    </row>
    <row r="601" spans="1:24" x14ac:dyDescent="0.55000000000000004">
      <c r="A601" s="7" t="s">
        <v>10832</v>
      </c>
      <c r="B601" s="7">
        <v>600</v>
      </c>
      <c r="C601" s="7" t="s">
        <v>10837</v>
      </c>
      <c r="D601" s="7" t="s">
        <v>10838</v>
      </c>
      <c r="E601" s="7" t="s">
        <v>1229</v>
      </c>
      <c r="F601" s="7" t="s">
        <v>96</v>
      </c>
      <c r="G601" s="7" t="s">
        <v>255</v>
      </c>
      <c r="H601" s="7" t="s">
        <v>10839</v>
      </c>
      <c r="I601" s="7" t="s">
        <v>1727</v>
      </c>
      <c r="J601" s="7" t="s">
        <v>8804</v>
      </c>
      <c r="N601" t="str">
        <f t="shared" si="99"/>
        <v>小川</v>
      </c>
      <c r="O601" t="str">
        <f t="shared" si="100"/>
        <v>愛夏</v>
      </c>
      <c r="P601" t="str">
        <f t="shared" si="101"/>
        <v>オガワ</v>
      </c>
      <c r="Q601" t="str">
        <f t="shared" si="102"/>
        <v>アイカ</v>
      </c>
      <c r="R601">
        <f t="shared" si="103"/>
        <v>22</v>
      </c>
      <c r="S601" t="str">
        <f t="shared" si="104"/>
        <v>2000</v>
      </c>
      <c r="T601" t="str">
        <f t="shared" si="105"/>
        <v>0707</v>
      </c>
      <c r="U601" t="str">
        <f t="shared" si="106"/>
        <v>2000/07/07</v>
      </c>
      <c r="V601" t="str">
        <f t="shared" si="107"/>
        <v>広島</v>
      </c>
      <c r="W601" t="str">
        <f t="shared" si="108"/>
        <v>00143721826</v>
      </c>
      <c r="X601" t="str">
        <f t="shared" si="109"/>
        <v>羽衣国際大</v>
      </c>
    </row>
    <row r="602" spans="1:24" x14ac:dyDescent="0.55000000000000004">
      <c r="A602" s="7" t="s">
        <v>10832</v>
      </c>
      <c r="B602" s="7">
        <v>601</v>
      </c>
      <c r="C602" s="7" t="s">
        <v>10840</v>
      </c>
      <c r="D602" s="7" t="s">
        <v>10841</v>
      </c>
      <c r="E602" s="7" t="s">
        <v>1229</v>
      </c>
      <c r="F602" s="7" t="s">
        <v>96</v>
      </c>
      <c r="G602" s="7" t="s">
        <v>255</v>
      </c>
      <c r="H602" s="7" t="s">
        <v>10842</v>
      </c>
      <c r="I602" s="7" t="s">
        <v>1727</v>
      </c>
      <c r="J602" s="7" t="s">
        <v>10843</v>
      </c>
      <c r="N602" t="str">
        <f t="shared" si="99"/>
        <v>小川</v>
      </c>
      <c r="O602" t="str">
        <f t="shared" si="100"/>
        <v>純奈</v>
      </c>
      <c r="P602" t="str">
        <f t="shared" si="101"/>
        <v>オガワ</v>
      </c>
      <c r="Q602" t="str">
        <f t="shared" si="102"/>
        <v>ジュンナ</v>
      </c>
      <c r="R602">
        <f t="shared" si="103"/>
        <v>22</v>
      </c>
      <c r="S602" t="str">
        <f t="shared" si="104"/>
        <v>2000</v>
      </c>
      <c r="T602" t="str">
        <f t="shared" si="105"/>
        <v>0707</v>
      </c>
      <c r="U602" t="str">
        <f t="shared" si="106"/>
        <v>2000/07/07</v>
      </c>
      <c r="V602" t="str">
        <f t="shared" si="107"/>
        <v>広島</v>
      </c>
      <c r="W602" t="str">
        <f t="shared" si="108"/>
        <v>00143721927</v>
      </c>
      <c r="X602" t="str">
        <f t="shared" si="109"/>
        <v>羽衣国際大</v>
      </c>
    </row>
    <row r="603" spans="1:24" x14ac:dyDescent="0.55000000000000004">
      <c r="A603" s="7" t="s">
        <v>10832</v>
      </c>
      <c r="B603" s="7">
        <v>602</v>
      </c>
      <c r="C603" s="7" t="s">
        <v>10844</v>
      </c>
      <c r="D603" s="7" t="s">
        <v>10845</v>
      </c>
      <c r="E603" s="7" t="s">
        <v>10182</v>
      </c>
      <c r="F603" s="7" t="s">
        <v>96</v>
      </c>
      <c r="G603" s="7" t="s">
        <v>149</v>
      </c>
      <c r="H603" s="7" t="s">
        <v>10846</v>
      </c>
      <c r="I603" s="7" t="s">
        <v>10847</v>
      </c>
      <c r="J603" s="7" t="s">
        <v>8144</v>
      </c>
      <c r="N603" t="str">
        <f t="shared" si="99"/>
        <v>宮山</v>
      </c>
      <c r="O603" t="str">
        <f t="shared" si="100"/>
        <v>碧唯</v>
      </c>
      <c r="P603" t="str">
        <f t="shared" si="101"/>
        <v>ミヤヤマ</v>
      </c>
      <c r="Q603" t="str">
        <f t="shared" si="102"/>
        <v>アオイ</v>
      </c>
      <c r="R603">
        <f t="shared" si="103"/>
        <v>22</v>
      </c>
      <c r="S603" t="str">
        <f t="shared" si="104"/>
        <v>2000</v>
      </c>
      <c r="T603" t="str">
        <f t="shared" si="105"/>
        <v>1216</v>
      </c>
      <c r="U603" t="str">
        <f t="shared" si="106"/>
        <v>2000/12/16</v>
      </c>
      <c r="V603" t="str">
        <f t="shared" si="107"/>
        <v>大阪</v>
      </c>
      <c r="W603" t="str">
        <f t="shared" si="108"/>
        <v>00143722019</v>
      </c>
      <c r="X603" t="str">
        <f t="shared" si="109"/>
        <v>羽衣国際大</v>
      </c>
    </row>
    <row r="604" spans="1:24" x14ac:dyDescent="0.55000000000000004">
      <c r="A604" s="7" t="s">
        <v>10832</v>
      </c>
      <c r="B604" s="7">
        <v>603</v>
      </c>
      <c r="C604" s="7" t="s">
        <v>10848</v>
      </c>
      <c r="D604" s="7" t="s">
        <v>10849</v>
      </c>
      <c r="E604" s="7" t="s">
        <v>787</v>
      </c>
      <c r="F604" s="7" t="s">
        <v>244</v>
      </c>
      <c r="G604" s="7" t="s">
        <v>365</v>
      </c>
      <c r="H604" s="7" t="s">
        <v>10850</v>
      </c>
      <c r="I604" s="7" t="s">
        <v>10851</v>
      </c>
      <c r="J604" s="7" t="s">
        <v>10324</v>
      </c>
      <c r="N604" t="str">
        <f t="shared" si="99"/>
        <v>小谷</v>
      </c>
      <c r="O604" t="str">
        <f t="shared" si="100"/>
        <v>彩乃</v>
      </c>
      <c r="P604" t="str">
        <f t="shared" si="101"/>
        <v>コダニ</v>
      </c>
      <c r="Q604" t="str">
        <f t="shared" si="102"/>
        <v>アヤノ</v>
      </c>
      <c r="R604">
        <f t="shared" si="103"/>
        <v>21</v>
      </c>
      <c r="S604" t="str">
        <f t="shared" si="104"/>
        <v>2001</v>
      </c>
      <c r="T604" t="str">
        <f t="shared" si="105"/>
        <v>0810</v>
      </c>
      <c r="U604" t="str">
        <f t="shared" si="106"/>
        <v>2001/08/10</v>
      </c>
      <c r="V604" t="str">
        <f t="shared" si="107"/>
        <v>鳥取</v>
      </c>
      <c r="W604" t="str">
        <f t="shared" si="108"/>
        <v>00143722120</v>
      </c>
      <c r="X604" t="str">
        <f t="shared" si="109"/>
        <v>羽衣国際大</v>
      </c>
    </row>
    <row r="605" spans="1:24" x14ac:dyDescent="0.55000000000000004">
      <c r="A605" s="7" t="s">
        <v>10832</v>
      </c>
      <c r="B605" s="7">
        <v>604</v>
      </c>
      <c r="C605" s="7" t="s">
        <v>10852</v>
      </c>
      <c r="D605" s="7" t="s">
        <v>10853</v>
      </c>
      <c r="E605" s="7" t="s">
        <v>6439</v>
      </c>
      <c r="F605" s="7" t="s">
        <v>455</v>
      </c>
      <c r="G605" s="7" t="s">
        <v>149</v>
      </c>
      <c r="H605" s="7" t="s">
        <v>10854</v>
      </c>
      <c r="I605" s="7" t="s">
        <v>1383</v>
      </c>
      <c r="J605" s="7" t="s">
        <v>10855</v>
      </c>
      <c r="N605" t="str">
        <f t="shared" si="99"/>
        <v>安達</v>
      </c>
      <c r="O605" t="str">
        <f t="shared" si="100"/>
        <v>未菜</v>
      </c>
      <c r="P605" t="str">
        <f t="shared" si="101"/>
        <v>アダチ</v>
      </c>
      <c r="Q605" t="str">
        <f t="shared" si="102"/>
        <v>ミナ</v>
      </c>
      <c r="R605">
        <f t="shared" si="103"/>
        <v>20</v>
      </c>
      <c r="S605" t="str">
        <f t="shared" si="104"/>
        <v>2002</v>
      </c>
      <c r="T605" t="str">
        <f t="shared" si="105"/>
        <v>0625</v>
      </c>
      <c r="U605" t="str">
        <f t="shared" si="106"/>
        <v>2002/06/25</v>
      </c>
      <c r="V605" t="str">
        <f t="shared" si="107"/>
        <v>大阪</v>
      </c>
      <c r="W605" t="str">
        <f t="shared" si="108"/>
        <v>00093007625</v>
      </c>
      <c r="X605" t="str">
        <f t="shared" si="109"/>
        <v>羽衣国際大</v>
      </c>
    </row>
    <row r="606" spans="1:24" x14ac:dyDescent="0.55000000000000004">
      <c r="A606" s="7" t="s">
        <v>10832</v>
      </c>
      <c r="B606" s="7">
        <v>605</v>
      </c>
      <c r="C606" s="7" t="s">
        <v>10856</v>
      </c>
      <c r="D606" s="7" t="s">
        <v>10857</v>
      </c>
      <c r="E606" s="7" t="s">
        <v>10858</v>
      </c>
      <c r="F606" s="7" t="s">
        <v>455</v>
      </c>
      <c r="G606" s="7" t="s">
        <v>149</v>
      </c>
      <c r="H606" s="7" t="s">
        <v>10859</v>
      </c>
      <c r="I606" s="7" t="s">
        <v>731</v>
      </c>
      <c r="J606" s="7" t="s">
        <v>9407</v>
      </c>
      <c r="N606" t="str">
        <f t="shared" si="99"/>
        <v>岩本</v>
      </c>
      <c r="O606" t="str">
        <f t="shared" si="100"/>
        <v>真歩</v>
      </c>
      <c r="P606" t="str">
        <f t="shared" si="101"/>
        <v>イワモト</v>
      </c>
      <c r="Q606" t="str">
        <f t="shared" si="102"/>
        <v>マホ</v>
      </c>
      <c r="R606">
        <f t="shared" si="103"/>
        <v>20</v>
      </c>
      <c r="S606" t="str">
        <f t="shared" si="104"/>
        <v>2002</v>
      </c>
      <c r="T606" t="str">
        <f t="shared" si="105"/>
        <v>1026</v>
      </c>
      <c r="U606" t="str">
        <f t="shared" si="106"/>
        <v>2002/10/26</v>
      </c>
      <c r="V606" t="str">
        <f t="shared" si="107"/>
        <v>大阪</v>
      </c>
      <c r="W606" t="str">
        <f t="shared" si="108"/>
        <v>00090275932</v>
      </c>
      <c r="X606" t="str">
        <f t="shared" si="109"/>
        <v>羽衣国際大</v>
      </c>
    </row>
    <row r="607" spans="1:24" x14ac:dyDescent="0.55000000000000004">
      <c r="A607" s="7" t="s">
        <v>10832</v>
      </c>
      <c r="B607" s="7">
        <v>606</v>
      </c>
      <c r="C607" s="7" t="s">
        <v>10860</v>
      </c>
      <c r="D607" s="7" t="s">
        <v>10861</v>
      </c>
      <c r="E607" s="7" t="s">
        <v>4551</v>
      </c>
      <c r="F607" s="7" t="s">
        <v>455</v>
      </c>
      <c r="G607" s="7" t="s">
        <v>149</v>
      </c>
      <c r="H607" s="7" t="s">
        <v>10862</v>
      </c>
      <c r="I607" s="7" t="s">
        <v>10863</v>
      </c>
      <c r="J607" s="7" t="s">
        <v>10864</v>
      </c>
      <c r="N607" t="str">
        <f t="shared" si="99"/>
        <v>進藤</v>
      </c>
      <c r="O607" t="str">
        <f t="shared" si="100"/>
        <v>秋穂</v>
      </c>
      <c r="P607" t="str">
        <f t="shared" si="101"/>
        <v>シンドウ</v>
      </c>
      <c r="Q607" t="str">
        <f t="shared" si="102"/>
        <v>アキホ</v>
      </c>
      <c r="R607">
        <f t="shared" si="103"/>
        <v>20</v>
      </c>
      <c r="S607" t="str">
        <f t="shared" si="104"/>
        <v>2002</v>
      </c>
      <c r="T607" t="str">
        <f t="shared" si="105"/>
        <v>0924</v>
      </c>
      <c r="U607" t="str">
        <f t="shared" si="106"/>
        <v>2002/09/24</v>
      </c>
      <c r="V607" t="str">
        <f t="shared" si="107"/>
        <v>大阪</v>
      </c>
      <c r="W607" t="str">
        <f t="shared" si="108"/>
        <v>00092416628</v>
      </c>
      <c r="X607" t="str">
        <f t="shared" si="109"/>
        <v>羽衣国際大</v>
      </c>
    </row>
    <row r="608" spans="1:24" x14ac:dyDescent="0.55000000000000004">
      <c r="A608" s="7" t="s">
        <v>10832</v>
      </c>
      <c r="B608" s="7">
        <v>607</v>
      </c>
      <c r="C608" s="7" t="s">
        <v>10865</v>
      </c>
      <c r="D608" s="7" t="s">
        <v>10866</v>
      </c>
      <c r="E608" s="7" t="s">
        <v>1398</v>
      </c>
      <c r="F608" s="7" t="s">
        <v>455</v>
      </c>
      <c r="G608" s="7" t="s">
        <v>149</v>
      </c>
      <c r="H608" s="7" t="s">
        <v>10867</v>
      </c>
      <c r="I608" s="7" t="s">
        <v>1827</v>
      </c>
      <c r="J608" s="7" t="s">
        <v>8689</v>
      </c>
      <c r="N608" t="str">
        <f t="shared" si="99"/>
        <v>中澤</v>
      </c>
      <c r="O608" t="str">
        <f t="shared" si="100"/>
        <v>麻友</v>
      </c>
      <c r="P608" t="str">
        <f t="shared" si="101"/>
        <v>ナカザワ</v>
      </c>
      <c r="Q608" t="str">
        <f t="shared" si="102"/>
        <v>マユ</v>
      </c>
      <c r="R608">
        <f t="shared" si="103"/>
        <v>20</v>
      </c>
      <c r="S608" t="str">
        <f t="shared" si="104"/>
        <v>2002</v>
      </c>
      <c r="T608" t="str">
        <f t="shared" si="105"/>
        <v>0904</v>
      </c>
      <c r="U608" t="str">
        <f t="shared" si="106"/>
        <v>2002/09/04</v>
      </c>
      <c r="V608" t="str">
        <f t="shared" si="107"/>
        <v>大阪</v>
      </c>
      <c r="W608" t="str">
        <f t="shared" si="108"/>
        <v>00093865738</v>
      </c>
      <c r="X608" t="str">
        <f t="shared" si="109"/>
        <v>羽衣国際大</v>
      </c>
    </row>
    <row r="609" spans="1:24" x14ac:dyDescent="0.55000000000000004">
      <c r="A609" s="7" t="s">
        <v>10832</v>
      </c>
      <c r="B609" s="7">
        <v>608</v>
      </c>
      <c r="C609" s="7" t="s">
        <v>10868</v>
      </c>
      <c r="D609" s="7" t="s">
        <v>10869</v>
      </c>
      <c r="E609" s="7" t="s">
        <v>2165</v>
      </c>
      <c r="F609" s="7" t="s">
        <v>550</v>
      </c>
      <c r="G609" s="7" t="s">
        <v>149</v>
      </c>
      <c r="H609" s="7" t="s">
        <v>551</v>
      </c>
      <c r="I609" s="7" t="s">
        <v>10870</v>
      </c>
      <c r="J609" s="7" t="s">
        <v>1873</v>
      </c>
      <c r="N609" t="str">
        <f t="shared" si="99"/>
        <v>奥澤</v>
      </c>
      <c r="O609" t="str">
        <f t="shared" si="100"/>
        <v>虹雨</v>
      </c>
      <c r="P609" t="str">
        <f t="shared" si="101"/>
        <v>オクザワ</v>
      </c>
      <c r="Q609" t="str">
        <f t="shared" si="102"/>
        <v>コウ</v>
      </c>
      <c r="R609">
        <f t="shared" si="103"/>
        <v>19</v>
      </c>
      <c r="S609" t="str">
        <f t="shared" si="104"/>
        <v>2003</v>
      </c>
      <c r="T609" t="str">
        <f t="shared" si="105"/>
        <v>0724</v>
      </c>
      <c r="U609" t="str">
        <f t="shared" si="106"/>
        <v>2003/07/24</v>
      </c>
      <c r="V609" t="str">
        <f t="shared" si="107"/>
        <v>大阪</v>
      </c>
      <c r="W609" t="str">
        <f t="shared" si="108"/>
        <v/>
      </c>
      <c r="X609" t="str">
        <f t="shared" si="109"/>
        <v>羽衣国際大</v>
      </c>
    </row>
    <row r="610" spans="1:24" x14ac:dyDescent="0.55000000000000004">
      <c r="A610" s="7" t="s">
        <v>10832</v>
      </c>
      <c r="B610" s="7">
        <v>609</v>
      </c>
      <c r="C610" s="7" t="s">
        <v>10871</v>
      </c>
      <c r="D610" s="7" t="s">
        <v>10872</v>
      </c>
      <c r="E610" s="7" t="s">
        <v>6467</v>
      </c>
      <c r="F610" s="7" t="s">
        <v>550</v>
      </c>
      <c r="G610" s="7" t="s">
        <v>149</v>
      </c>
      <c r="H610" s="7" t="s">
        <v>551</v>
      </c>
      <c r="I610" s="7" t="s">
        <v>304</v>
      </c>
      <c r="J610" s="7" t="s">
        <v>129</v>
      </c>
      <c r="N610" t="str">
        <f t="shared" si="99"/>
        <v>河本</v>
      </c>
      <c r="O610" t="str">
        <f t="shared" si="100"/>
        <v>優希</v>
      </c>
      <c r="P610" t="str">
        <f t="shared" si="101"/>
        <v>カワモト</v>
      </c>
      <c r="Q610" t="str">
        <f t="shared" si="102"/>
        <v>ユキ</v>
      </c>
      <c r="R610">
        <f t="shared" si="103"/>
        <v>19</v>
      </c>
      <c r="S610" t="str">
        <f t="shared" si="104"/>
        <v>2003</v>
      </c>
      <c r="T610" t="str">
        <f t="shared" si="105"/>
        <v>1124</v>
      </c>
      <c r="U610" t="str">
        <f t="shared" si="106"/>
        <v>2003/11/24</v>
      </c>
      <c r="V610" t="str">
        <f t="shared" si="107"/>
        <v>大阪</v>
      </c>
      <c r="W610" t="str">
        <f t="shared" si="108"/>
        <v/>
      </c>
      <c r="X610" t="str">
        <f t="shared" si="109"/>
        <v>羽衣国際大</v>
      </c>
    </row>
    <row r="611" spans="1:24" x14ac:dyDescent="0.55000000000000004">
      <c r="A611" s="7" t="s">
        <v>10832</v>
      </c>
      <c r="B611" s="7">
        <v>610</v>
      </c>
      <c r="C611" s="7" t="s">
        <v>10873</v>
      </c>
      <c r="D611" s="7" t="s">
        <v>10874</v>
      </c>
      <c r="E611" s="7" t="s">
        <v>10875</v>
      </c>
      <c r="F611" s="7" t="s">
        <v>550</v>
      </c>
      <c r="G611" s="7" t="s">
        <v>149</v>
      </c>
      <c r="H611" s="7" t="s">
        <v>551</v>
      </c>
      <c r="I611" s="7" t="s">
        <v>337</v>
      </c>
      <c r="J611" s="7" t="s">
        <v>1705</v>
      </c>
      <c r="N611" t="str">
        <f t="shared" si="99"/>
        <v>木村</v>
      </c>
      <c r="O611" t="str">
        <f t="shared" si="100"/>
        <v>心咲</v>
      </c>
      <c r="P611" t="str">
        <f t="shared" si="101"/>
        <v>キムラ</v>
      </c>
      <c r="Q611" t="str">
        <f t="shared" si="102"/>
        <v>ミサキ</v>
      </c>
      <c r="R611">
        <f t="shared" si="103"/>
        <v>19</v>
      </c>
      <c r="S611" t="str">
        <f t="shared" si="104"/>
        <v>2003</v>
      </c>
      <c r="T611" t="str">
        <f t="shared" si="105"/>
        <v>1114</v>
      </c>
      <c r="U611" t="str">
        <f t="shared" si="106"/>
        <v>2003/11/14</v>
      </c>
      <c r="V611" t="str">
        <f t="shared" si="107"/>
        <v>大阪</v>
      </c>
      <c r="W611" t="str">
        <f t="shared" si="108"/>
        <v/>
      </c>
      <c r="X611" t="str">
        <f t="shared" si="109"/>
        <v>羽衣国際大</v>
      </c>
    </row>
    <row r="612" spans="1:24" x14ac:dyDescent="0.55000000000000004">
      <c r="A612" s="7" t="s">
        <v>5028</v>
      </c>
      <c r="B612" s="7">
        <v>611</v>
      </c>
      <c r="C612" s="7" t="s">
        <v>10876</v>
      </c>
      <c r="D612" s="7" t="s">
        <v>10877</v>
      </c>
      <c r="E612" s="7" t="s">
        <v>10878</v>
      </c>
      <c r="F612" s="7" t="s">
        <v>2839</v>
      </c>
      <c r="G612" s="7" t="s">
        <v>149</v>
      </c>
      <c r="H612" s="7" t="s">
        <v>10879</v>
      </c>
      <c r="I612" s="7" t="s">
        <v>10880</v>
      </c>
      <c r="J612" s="7" t="s">
        <v>10881</v>
      </c>
      <c r="N612" t="str">
        <f t="shared" si="99"/>
        <v>松梨</v>
      </c>
      <c r="O612" t="str">
        <f t="shared" si="100"/>
        <v>理佐子</v>
      </c>
      <c r="P612" t="str">
        <f t="shared" si="101"/>
        <v>マツナシ</v>
      </c>
      <c r="Q612" t="str">
        <f t="shared" si="102"/>
        <v>リサコ</v>
      </c>
      <c r="R612">
        <f t="shared" si="103"/>
        <v>26</v>
      </c>
      <c r="S612" t="str">
        <f t="shared" si="104"/>
        <v>1996</v>
      </c>
      <c r="T612" t="str">
        <f t="shared" si="105"/>
        <v>1012</v>
      </c>
      <c r="U612" t="str">
        <f t="shared" si="106"/>
        <v>1996/10/12</v>
      </c>
      <c r="V612" t="str">
        <f t="shared" si="107"/>
        <v>大阪</v>
      </c>
      <c r="W612" t="str">
        <f t="shared" si="108"/>
        <v>00115351521</v>
      </c>
      <c r="X612" t="str">
        <f t="shared" si="109"/>
        <v>大阪医科薬科大</v>
      </c>
    </row>
    <row r="613" spans="1:24" x14ac:dyDescent="0.55000000000000004">
      <c r="A613" s="7" t="s">
        <v>5028</v>
      </c>
      <c r="B613" s="7">
        <v>612</v>
      </c>
      <c r="C613" s="7" t="s">
        <v>10882</v>
      </c>
      <c r="D613" s="7" t="s">
        <v>10883</v>
      </c>
      <c r="E613" s="7" t="s">
        <v>10884</v>
      </c>
      <c r="F613" s="7" t="s">
        <v>162</v>
      </c>
      <c r="G613" s="7" t="s">
        <v>149</v>
      </c>
      <c r="H613" s="7" t="s">
        <v>10885</v>
      </c>
      <c r="I613" s="7" t="s">
        <v>10886</v>
      </c>
      <c r="J613" s="7" t="s">
        <v>8930</v>
      </c>
      <c r="N613" t="str">
        <f t="shared" si="99"/>
        <v>隅本</v>
      </c>
      <c r="O613" t="str">
        <f t="shared" si="100"/>
        <v>千遥</v>
      </c>
      <c r="P613" t="str">
        <f t="shared" si="101"/>
        <v>スミモト</v>
      </c>
      <c r="Q613" t="str">
        <f t="shared" si="102"/>
        <v>チハル</v>
      </c>
      <c r="R613" t="str">
        <f t="shared" si="103"/>
        <v>22</v>
      </c>
      <c r="S613" t="str">
        <f t="shared" si="104"/>
        <v>2000</v>
      </c>
      <c r="T613" t="str">
        <f t="shared" si="105"/>
        <v>0302</v>
      </c>
      <c r="U613" t="str">
        <f t="shared" si="106"/>
        <v>2000/03/02</v>
      </c>
      <c r="V613" t="str">
        <f t="shared" si="107"/>
        <v>大阪</v>
      </c>
      <c r="W613" t="str">
        <f t="shared" si="108"/>
        <v>00153672529</v>
      </c>
      <c r="X613" t="str">
        <f t="shared" si="109"/>
        <v>大阪医科薬科大</v>
      </c>
    </row>
    <row r="614" spans="1:24" x14ac:dyDescent="0.55000000000000004">
      <c r="A614" s="7" t="s">
        <v>5028</v>
      </c>
      <c r="B614" s="7">
        <v>613</v>
      </c>
      <c r="C614" s="7" t="s">
        <v>10887</v>
      </c>
      <c r="D614" s="7" t="s">
        <v>10888</v>
      </c>
      <c r="E614" s="7" t="s">
        <v>3758</v>
      </c>
      <c r="F614" s="7" t="s">
        <v>244</v>
      </c>
      <c r="G614" s="7" t="s">
        <v>149</v>
      </c>
      <c r="H614" s="7" t="s">
        <v>10889</v>
      </c>
      <c r="I614" s="7" t="s">
        <v>10568</v>
      </c>
      <c r="J614" s="7" t="s">
        <v>2706</v>
      </c>
      <c r="N614" t="str">
        <f t="shared" si="99"/>
        <v>密井</v>
      </c>
      <c r="O614" t="str">
        <f t="shared" si="100"/>
        <v>みやび</v>
      </c>
      <c r="P614" t="str">
        <f t="shared" si="101"/>
        <v>ミツイ</v>
      </c>
      <c r="Q614" t="str">
        <f t="shared" si="102"/>
        <v>ミヤビ</v>
      </c>
      <c r="R614">
        <f t="shared" si="103"/>
        <v>21</v>
      </c>
      <c r="S614" t="str">
        <f t="shared" si="104"/>
        <v>2001</v>
      </c>
      <c r="T614" t="str">
        <f t="shared" si="105"/>
        <v>0829</v>
      </c>
      <c r="U614" t="str">
        <f t="shared" si="106"/>
        <v>2001/08/29</v>
      </c>
      <c r="V614" t="str">
        <f t="shared" si="107"/>
        <v>大阪</v>
      </c>
      <c r="W614" t="str">
        <f t="shared" si="108"/>
        <v>00075564734</v>
      </c>
      <c r="X614" t="str">
        <f t="shared" si="109"/>
        <v>大阪医科薬科大</v>
      </c>
    </row>
    <row r="615" spans="1:24" x14ac:dyDescent="0.55000000000000004">
      <c r="A615" s="7" t="s">
        <v>5028</v>
      </c>
      <c r="B615" s="7">
        <v>614</v>
      </c>
      <c r="C615" s="7" t="s">
        <v>10890</v>
      </c>
      <c r="D615" s="7" t="s">
        <v>10891</v>
      </c>
      <c r="E615" s="7" t="s">
        <v>2075</v>
      </c>
      <c r="F615" s="7" t="s">
        <v>244</v>
      </c>
      <c r="G615" s="7" t="s">
        <v>149</v>
      </c>
      <c r="H615" s="7" t="s">
        <v>10892</v>
      </c>
      <c r="I615" s="7" t="s">
        <v>3105</v>
      </c>
      <c r="J615" s="7" t="s">
        <v>6698</v>
      </c>
      <c r="N615" t="str">
        <f t="shared" si="99"/>
        <v>服部</v>
      </c>
      <c r="O615" t="str">
        <f t="shared" si="100"/>
        <v>七海</v>
      </c>
      <c r="P615" t="str">
        <f t="shared" si="101"/>
        <v>ハットリ</v>
      </c>
      <c r="Q615" t="str">
        <f t="shared" si="102"/>
        <v>ナナミ</v>
      </c>
      <c r="R615">
        <f t="shared" si="103"/>
        <v>21</v>
      </c>
      <c r="S615" t="str">
        <f t="shared" si="104"/>
        <v>2001</v>
      </c>
      <c r="T615" t="str">
        <f t="shared" si="105"/>
        <v>0703</v>
      </c>
      <c r="U615" t="str">
        <f t="shared" si="106"/>
        <v>2001/07/03</v>
      </c>
      <c r="V615" t="str">
        <f t="shared" si="107"/>
        <v>大阪</v>
      </c>
      <c r="W615" t="str">
        <f t="shared" si="108"/>
        <v>00080281423</v>
      </c>
      <c r="X615" t="str">
        <f t="shared" si="109"/>
        <v>大阪医科薬科大</v>
      </c>
    </row>
    <row r="616" spans="1:24" x14ac:dyDescent="0.55000000000000004">
      <c r="A616" s="7" t="s">
        <v>5028</v>
      </c>
      <c r="B616" s="7">
        <v>615</v>
      </c>
      <c r="C616" s="7" t="s">
        <v>10893</v>
      </c>
      <c r="D616" s="7" t="s">
        <v>10894</v>
      </c>
      <c r="E616" s="7" t="s">
        <v>10895</v>
      </c>
      <c r="F616" s="7" t="s">
        <v>155</v>
      </c>
      <c r="G616" s="7" t="s">
        <v>149</v>
      </c>
      <c r="H616" s="7" t="s">
        <v>10896</v>
      </c>
      <c r="I616" s="7" t="s">
        <v>4859</v>
      </c>
      <c r="J616" s="7" t="s">
        <v>8808</v>
      </c>
      <c r="N616" t="str">
        <f t="shared" si="99"/>
        <v>岡島</v>
      </c>
      <c r="O616" t="str">
        <f t="shared" si="100"/>
        <v>遥奈</v>
      </c>
      <c r="P616" t="str">
        <f t="shared" si="101"/>
        <v>オカジマ</v>
      </c>
      <c r="Q616" t="str">
        <f t="shared" si="102"/>
        <v>ハルナ</v>
      </c>
      <c r="R616">
        <f t="shared" si="103"/>
        <v>24</v>
      </c>
      <c r="S616" t="str">
        <f t="shared" si="104"/>
        <v>1998</v>
      </c>
      <c r="T616" t="str">
        <f t="shared" si="105"/>
        <v>0730</v>
      </c>
      <c r="U616" t="str">
        <f t="shared" si="106"/>
        <v>1998/07/30</v>
      </c>
      <c r="V616" t="str">
        <f t="shared" si="107"/>
        <v>大阪</v>
      </c>
      <c r="W616" t="str">
        <f t="shared" si="108"/>
        <v>00069400322</v>
      </c>
      <c r="X616" t="str">
        <f t="shared" si="109"/>
        <v>大阪医科薬科大</v>
      </c>
    </row>
    <row r="617" spans="1:24" x14ac:dyDescent="0.55000000000000004">
      <c r="A617" s="7" t="s">
        <v>5028</v>
      </c>
      <c r="B617" s="7">
        <v>616</v>
      </c>
      <c r="C617" s="7" t="s">
        <v>10897</v>
      </c>
      <c r="D617" s="7" t="s">
        <v>10898</v>
      </c>
      <c r="E617" s="7" t="s">
        <v>1958</v>
      </c>
      <c r="F617" s="7" t="s">
        <v>244</v>
      </c>
      <c r="G617" s="7" t="s">
        <v>149</v>
      </c>
      <c r="H617" s="7" t="s">
        <v>551</v>
      </c>
      <c r="I617" s="7" t="s">
        <v>2172</v>
      </c>
      <c r="J617" s="7" t="s">
        <v>10899</v>
      </c>
      <c r="N617" t="str">
        <f t="shared" si="99"/>
        <v>久保</v>
      </c>
      <c r="O617" t="str">
        <f t="shared" si="100"/>
        <v>瑠華</v>
      </c>
      <c r="P617" t="str">
        <f t="shared" si="101"/>
        <v>クボ</v>
      </c>
      <c r="Q617" t="str">
        <f t="shared" si="102"/>
        <v>ルカ</v>
      </c>
      <c r="R617" t="str">
        <f t="shared" si="103"/>
        <v>20</v>
      </c>
      <c r="S617" t="str">
        <f t="shared" si="104"/>
        <v>2002</v>
      </c>
      <c r="T617" t="str">
        <f t="shared" si="105"/>
        <v>0221</v>
      </c>
      <c r="U617" t="str">
        <f t="shared" si="106"/>
        <v>2002/02/21</v>
      </c>
      <c r="V617" t="str">
        <f t="shared" si="107"/>
        <v>大阪</v>
      </c>
      <c r="W617" t="str">
        <f t="shared" si="108"/>
        <v/>
      </c>
      <c r="X617" t="str">
        <f t="shared" si="109"/>
        <v>大阪医科薬科大</v>
      </c>
    </row>
    <row r="618" spans="1:24" x14ac:dyDescent="0.55000000000000004">
      <c r="A618" s="7" t="s">
        <v>5028</v>
      </c>
      <c r="B618" s="7">
        <v>617</v>
      </c>
      <c r="C618" s="7" t="s">
        <v>10900</v>
      </c>
      <c r="D618" s="7" t="s">
        <v>10901</v>
      </c>
      <c r="E618" s="7" t="s">
        <v>2357</v>
      </c>
      <c r="F618" s="7" t="s">
        <v>244</v>
      </c>
      <c r="G618" s="7" t="s">
        <v>149</v>
      </c>
      <c r="H618" s="7" t="s">
        <v>551</v>
      </c>
      <c r="I618" s="7" t="s">
        <v>175</v>
      </c>
      <c r="J618" s="7" t="s">
        <v>10656</v>
      </c>
      <c r="N618" t="str">
        <f t="shared" si="99"/>
        <v>松川</v>
      </c>
      <c r="O618" t="str">
        <f t="shared" si="100"/>
        <v>知聖</v>
      </c>
      <c r="P618" t="str">
        <f t="shared" si="101"/>
        <v>マツカワ</v>
      </c>
      <c r="Q618" t="str">
        <f t="shared" si="102"/>
        <v>チサト</v>
      </c>
      <c r="R618" t="str">
        <f t="shared" si="103"/>
        <v>20</v>
      </c>
      <c r="S618" t="str">
        <f t="shared" si="104"/>
        <v>2002</v>
      </c>
      <c r="T618" t="str">
        <f t="shared" si="105"/>
        <v>0329</v>
      </c>
      <c r="U618" t="str">
        <f t="shared" si="106"/>
        <v>2002/03/29</v>
      </c>
      <c r="V618" t="str">
        <f t="shared" si="107"/>
        <v>大阪</v>
      </c>
      <c r="W618" t="str">
        <f t="shared" si="108"/>
        <v/>
      </c>
      <c r="X618" t="str">
        <f t="shared" si="109"/>
        <v>大阪医科薬科大</v>
      </c>
    </row>
    <row r="619" spans="1:24" x14ac:dyDescent="0.55000000000000004">
      <c r="A619" s="7" t="s">
        <v>5028</v>
      </c>
      <c r="B619" s="7">
        <v>618</v>
      </c>
      <c r="C619" s="7" t="s">
        <v>10902</v>
      </c>
      <c r="D619" s="7" t="s">
        <v>10903</v>
      </c>
      <c r="E619" s="7" t="s">
        <v>4292</v>
      </c>
      <c r="F619" s="7" t="s">
        <v>455</v>
      </c>
      <c r="G619" s="7" t="s">
        <v>149</v>
      </c>
      <c r="H619" s="7" t="s">
        <v>551</v>
      </c>
      <c r="I619" s="7" t="s">
        <v>10904</v>
      </c>
      <c r="J619" s="7" t="s">
        <v>5836</v>
      </c>
      <c r="N619" t="str">
        <f t="shared" si="99"/>
        <v>葛谷</v>
      </c>
      <c r="O619" t="str">
        <f t="shared" si="100"/>
        <v>美結</v>
      </c>
      <c r="P619" t="str">
        <f t="shared" si="101"/>
        <v>クズヤ</v>
      </c>
      <c r="Q619" t="str">
        <f t="shared" si="102"/>
        <v>ミユ</v>
      </c>
      <c r="R619">
        <f t="shared" si="103"/>
        <v>20</v>
      </c>
      <c r="S619" t="str">
        <f t="shared" si="104"/>
        <v>2002</v>
      </c>
      <c r="T619" t="str">
        <f t="shared" si="105"/>
        <v>0930</v>
      </c>
      <c r="U619" t="str">
        <f t="shared" si="106"/>
        <v>2002/09/30</v>
      </c>
      <c r="V619" t="str">
        <f t="shared" si="107"/>
        <v>大阪</v>
      </c>
      <c r="W619" t="str">
        <f t="shared" si="108"/>
        <v/>
      </c>
      <c r="X619" t="str">
        <f t="shared" si="109"/>
        <v>大阪医科薬科大</v>
      </c>
    </row>
    <row r="620" spans="1:24" x14ac:dyDescent="0.55000000000000004">
      <c r="A620" s="7" t="s">
        <v>5028</v>
      </c>
      <c r="B620" s="7">
        <v>619</v>
      </c>
      <c r="C620" s="7" t="s">
        <v>10905</v>
      </c>
      <c r="D620" s="7" t="s">
        <v>10906</v>
      </c>
      <c r="E620" s="7" t="s">
        <v>4603</v>
      </c>
      <c r="F620" s="7" t="s">
        <v>455</v>
      </c>
      <c r="G620" s="7" t="s">
        <v>149</v>
      </c>
      <c r="H620" s="7" t="s">
        <v>551</v>
      </c>
      <c r="I620" s="7" t="s">
        <v>407</v>
      </c>
      <c r="J620" s="7" t="s">
        <v>9179</v>
      </c>
      <c r="N620" t="str">
        <f t="shared" si="99"/>
        <v>花光</v>
      </c>
      <c r="O620" t="str">
        <f t="shared" si="100"/>
        <v>帆乃華</v>
      </c>
      <c r="P620" t="str">
        <f t="shared" si="101"/>
        <v>ハナミツ</v>
      </c>
      <c r="Q620" t="str">
        <f t="shared" si="102"/>
        <v>ホノカ</v>
      </c>
      <c r="R620" t="str">
        <f t="shared" si="103"/>
        <v>19</v>
      </c>
      <c r="S620" t="str">
        <f t="shared" si="104"/>
        <v>2003</v>
      </c>
      <c r="T620" t="str">
        <f t="shared" si="105"/>
        <v>0309</v>
      </c>
      <c r="U620" t="str">
        <f t="shared" si="106"/>
        <v>2003/03/09</v>
      </c>
      <c r="V620" t="str">
        <f t="shared" si="107"/>
        <v>大阪</v>
      </c>
      <c r="W620" t="str">
        <f t="shared" si="108"/>
        <v/>
      </c>
      <c r="X620" t="str">
        <f t="shared" si="109"/>
        <v>大阪医科薬科大</v>
      </c>
    </row>
    <row r="621" spans="1:24" x14ac:dyDescent="0.55000000000000004">
      <c r="A621" s="7" t="s">
        <v>5073</v>
      </c>
      <c r="B621" s="7">
        <v>620</v>
      </c>
      <c r="C621" s="7" t="s">
        <v>10907</v>
      </c>
      <c r="D621" s="7" t="s">
        <v>10908</v>
      </c>
      <c r="E621" s="7" t="s">
        <v>5039</v>
      </c>
      <c r="F621" s="7" t="s">
        <v>155</v>
      </c>
      <c r="G621" s="7" t="s">
        <v>143</v>
      </c>
      <c r="H621" s="7" t="s">
        <v>10909</v>
      </c>
      <c r="I621" s="7" t="s">
        <v>10274</v>
      </c>
      <c r="J621" s="7" t="s">
        <v>8685</v>
      </c>
      <c r="N621" t="str">
        <f t="shared" si="99"/>
        <v>延安</v>
      </c>
      <c r="O621" t="str">
        <f t="shared" si="100"/>
        <v>美穂</v>
      </c>
      <c r="P621" t="str">
        <f t="shared" si="101"/>
        <v>ノブヤス</v>
      </c>
      <c r="Q621" t="str">
        <f t="shared" si="102"/>
        <v>ミホ</v>
      </c>
      <c r="R621">
        <f t="shared" si="103"/>
        <v>24</v>
      </c>
      <c r="S621" t="str">
        <f t="shared" si="104"/>
        <v>1998</v>
      </c>
      <c r="T621" t="str">
        <f t="shared" si="105"/>
        <v>1208</v>
      </c>
      <c r="U621" t="str">
        <f t="shared" si="106"/>
        <v>1998/12/08</v>
      </c>
      <c r="V621" t="str">
        <f t="shared" si="107"/>
        <v>兵庫</v>
      </c>
      <c r="W621" t="str">
        <f t="shared" si="108"/>
        <v>00071384124</v>
      </c>
      <c r="X621" t="str">
        <f t="shared" si="109"/>
        <v>大阪大</v>
      </c>
    </row>
    <row r="622" spans="1:24" x14ac:dyDescent="0.55000000000000004">
      <c r="A622" s="7" t="s">
        <v>5073</v>
      </c>
      <c r="B622" s="7">
        <v>621</v>
      </c>
      <c r="C622" s="7" t="s">
        <v>10910</v>
      </c>
      <c r="D622" s="7" t="s">
        <v>10911</v>
      </c>
      <c r="E622" s="7" t="s">
        <v>2581</v>
      </c>
      <c r="F622" s="7" t="s">
        <v>155</v>
      </c>
      <c r="G622" s="7" t="s">
        <v>149</v>
      </c>
      <c r="H622" s="7" t="s">
        <v>10912</v>
      </c>
      <c r="I622" s="7" t="s">
        <v>823</v>
      </c>
      <c r="J622" s="7" t="s">
        <v>8957</v>
      </c>
      <c r="N622" t="str">
        <f t="shared" si="99"/>
        <v>田中</v>
      </c>
      <c r="O622" t="str">
        <f t="shared" si="100"/>
        <v>愛子</v>
      </c>
      <c r="P622" t="str">
        <f t="shared" si="101"/>
        <v>タナカ</v>
      </c>
      <c r="Q622" t="str">
        <f t="shared" si="102"/>
        <v>アイコ</v>
      </c>
      <c r="R622">
        <f t="shared" si="103"/>
        <v>24</v>
      </c>
      <c r="S622" t="str">
        <f t="shared" si="104"/>
        <v>1998</v>
      </c>
      <c r="T622" t="str">
        <f t="shared" si="105"/>
        <v>0414</v>
      </c>
      <c r="U622" t="str">
        <f t="shared" si="106"/>
        <v>1998/04/14</v>
      </c>
      <c r="V622" t="str">
        <f t="shared" si="107"/>
        <v>大阪</v>
      </c>
      <c r="W622" t="str">
        <f t="shared" si="108"/>
        <v>00075861431</v>
      </c>
      <c r="X622" t="str">
        <f t="shared" si="109"/>
        <v>大阪大</v>
      </c>
    </row>
    <row r="623" spans="1:24" x14ac:dyDescent="0.55000000000000004">
      <c r="A623" s="7" t="s">
        <v>5073</v>
      </c>
      <c r="B623" s="7">
        <v>622</v>
      </c>
      <c r="C623" s="7" t="s">
        <v>10913</v>
      </c>
      <c r="D623" s="7" t="s">
        <v>10914</v>
      </c>
      <c r="E623" s="7" t="s">
        <v>10915</v>
      </c>
      <c r="F623" s="7" t="s">
        <v>162</v>
      </c>
      <c r="G623" s="7" t="s">
        <v>121</v>
      </c>
      <c r="H623" s="7" t="s">
        <v>10916</v>
      </c>
      <c r="I623" s="7" t="s">
        <v>6153</v>
      </c>
      <c r="J623" s="7" t="s">
        <v>8689</v>
      </c>
      <c r="N623" t="str">
        <f t="shared" si="99"/>
        <v>大植</v>
      </c>
      <c r="O623" t="str">
        <f t="shared" si="100"/>
        <v>麻由</v>
      </c>
      <c r="P623" t="str">
        <f t="shared" si="101"/>
        <v>オオウエ</v>
      </c>
      <c r="Q623" t="str">
        <f t="shared" si="102"/>
        <v>マユ</v>
      </c>
      <c r="R623">
        <f t="shared" si="103"/>
        <v>23</v>
      </c>
      <c r="S623" t="str">
        <f t="shared" si="104"/>
        <v>1999</v>
      </c>
      <c r="T623" t="str">
        <f t="shared" si="105"/>
        <v>1027</v>
      </c>
      <c r="U623" t="str">
        <f t="shared" si="106"/>
        <v>1999/10/27</v>
      </c>
      <c r="V623" t="str">
        <f t="shared" si="107"/>
        <v>京都</v>
      </c>
      <c r="W623" t="str">
        <f t="shared" si="108"/>
        <v>00086031220</v>
      </c>
      <c r="X623" t="str">
        <f t="shared" si="109"/>
        <v>大阪大</v>
      </c>
    </row>
    <row r="624" spans="1:24" x14ac:dyDescent="0.55000000000000004">
      <c r="A624" s="7" t="s">
        <v>5073</v>
      </c>
      <c r="B624" s="7">
        <v>623</v>
      </c>
      <c r="C624" s="7" t="s">
        <v>10917</v>
      </c>
      <c r="D624" s="7" t="s">
        <v>10918</v>
      </c>
      <c r="E624" s="7" t="s">
        <v>10919</v>
      </c>
      <c r="F624" s="7" t="s">
        <v>162</v>
      </c>
      <c r="G624" s="7" t="s">
        <v>149</v>
      </c>
      <c r="H624" s="7" t="s">
        <v>10920</v>
      </c>
      <c r="I624" s="7" t="s">
        <v>1868</v>
      </c>
      <c r="J624" s="7" t="s">
        <v>6698</v>
      </c>
      <c r="N624" t="str">
        <f t="shared" si="99"/>
        <v>加藤</v>
      </c>
      <c r="O624" t="str">
        <f t="shared" si="100"/>
        <v>七海</v>
      </c>
      <c r="P624" t="str">
        <f t="shared" si="101"/>
        <v>カトウ</v>
      </c>
      <c r="Q624" t="str">
        <f t="shared" si="102"/>
        <v>ナナミ</v>
      </c>
      <c r="R624">
        <f t="shared" si="103"/>
        <v>23</v>
      </c>
      <c r="S624" t="str">
        <f t="shared" si="104"/>
        <v>1999</v>
      </c>
      <c r="T624" t="str">
        <f t="shared" si="105"/>
        <v>0501</v>
      </c>
      <c r="U624" t="str">
        <f t="shared" si="106"/>
        <v>1999/05/01</v>
      </c>
      <c r="V624" t="str">
        <f t="shared" si="107"/>
        <v>大阪</v>
      </c>
      <c r="W624" t="str">
        <f t="shared" si="108"/>
        <v>00051633220</v>
      </c>
      <c r="X624" t="str">
        <f t="shared" si="109"/>
        <v>大阪大</v>
      </c>
    </row>
    <row r="625" spans="1:24" x14ac:dyDescent="0.55000000000000004">
      <c r="A625" s="7" t="s">
        <v>5073</v>
      </c>
      <c r="B625" s="7">
        <v>624</v>
      </c>
      <c r="C625" s="7" t="s">
        <v>10921</v>
      </c>
      <c r="D625" s="7" t="s">
        <v>10922</v>
      </c>
      <c r="E625" s="7" t="s">
        <v>5218</v>
      </c>
      <c r="F625" s="7" t="s">
        <v>162</v>
      </c>
      <c r="G625" s="7" t="s">
        <v>127</v>
      </c>
      <c r="H625" s="7" t="s">
        <v>10923</v>
      </c>
      <c r="I625" s="7" t="s">
        <v>7232</v>
      </c>
      <c r="J625" s="7" t="s">
        <v>8651</v>
      </c>
      <c r="N625" t="str">
        <f t="shared" si="99"/>
        <v>筒井</v>
      </c>
      <c r="O625" t="str">
        <f t="shared" si="100"/>
        <v>さくら</v>
      </c>
      <c r="P625" t="str">
        <f t="shared" si="101"/>
        <v>ツツイ</v>
      </c>
      <c r="Q625" t="str">
        <f t="shared" si="102"/>
        <v>サクラ</v>
      </c>
      <c r="R625">
        <f t="shared" si="103"/>
        <v>23</v>
      </c>
      <c r="S625" t="str">
        <f t="shared" si="104"/>
        <v>1999</v>
      </c>
      <c r="T625" t="str">
        <f t="shared" si="105"/>
        <v>0405</v>
      </c>
      <c r="U625" t="str">
        <f t="shared" si="106"/>
        <v>1999/04/05</v>
      </c>
      <c r="V625" t="str">
        <f t="shared" si="107"/>
        <v>香川</v>
      </c>
      <c r="W625" t="str">
        <f t="shared" si="108"/>
        <v>00049056529</v>
      </c>
      <c r="X625" t="str">
        <f t="shared" si="109"/>
        <v>大阪大</v>
      </c>
    </row>
    <row r="626" spans="1:24" x14ac:dyDescent="0.55000000000000004">
      <c r="A626" s="7" t="s">
        <v>5073</v>
      </c>
      <c r="B626" s="7">
        <v>625</v>
      </c>
      <c r="C626" s="7" t="s">
        <v>10924</v>
      </c>
      <c r="D626" s="7" t="s">
        <v>10925</v>
      </c>
      <c r="E626" s="7" t="s">
        <v>1979</v>
      </c>
      <c r="F626" s="7" t="s">
        <v>96</v>
      </c>
      <c r="G626" s="7" t="s">
        <v>149</v>
      </c>
      <c r="H626" s="7" t="s">
        <v>10926</v>
      </c>
      <c r="I626" s="7" t="s">
        <v>5572</v>
      </c>
      <c r="J626" s="7" t="s">
        <v>10927</v>
      </c>
      <c r="N626" t="str">
        <f t="shared" si="99"/>
        <v>大岡</v>
      </c>
      <c r="O626" t="str">
        <f t="shared" si="100"/>
        <v>千咲</v>
      </c>
      <c r="P626" t="str">
        <f t="shared" si="101"/>
        <v>オオオカ</v>
      </c>
      <c r="Q626" t="str">
        <f t="shared" si="102"/>
        <v>チサキ</v>
      </c>
      <c r="R626">
        <f t="shared" si="103"/>
        <v>22</v>
      </c>
      <c r="S626" t="str">
        <f t="shared" si="104"/>
        <v>2000</v>
      </c>
      <c r="T626" t="str">
        <f t="shared" si="105"/>
        <v>1025</v>
      </c>
      <c r="U626" t="str">
        <f t="shared" si="106"/>
        <v>2000/10/25</v>
      </c>
      <c r="V626" t="str">
        <f t="shared" si="107"/>
        <v>大阪</v>
      </c>
      <c r="W626" t="str">
        <f t="shared" si="108"/>
        <v>00060676429</v>
      </c>
      <c r="X626" t="str">
        <f t="shared" si="109"/>
        <v>大阪大</v>
      </c>
    </row>
    <row r="627" spans="1:24" x14ac:dyDescent="0.55000000000000004">
      <c r="A627" s="7" t="s">
        <v>5073</v>
      </c>
      <c r="B627" s="7">
        <v>626</v>
      </c>
      <c r="C627" s="7" t="s">
        <v>10928</v>
      </c>
      <c r="D627" s="7" t="s">
        <v>10929</v>
      </c>
      <c r="E627" s="7" t="s">
        <v>5974</v>
      </c>
      <c r="F627" s="7" t="s">
        <v>96</v>
      </c>
      <c r="G627" s="7" t="s">
        <v>149</v>
      </c>
      <c r="H627" s="7" t="s">
        <v>10930</v>
      </c>
      <c r="I627" s="7" t="s">
        <v>10931</v>
      </c>
      <c r="J627" s="7" t="s">
        <v>8589</v>
      </c>
      <c r="N627" t="str">
        <f t="shared" si="99"/>
        <v>杉林</v>
      </c>
      <c r="O627" t="str">
        <f t="shared" si="100"/>
        <v>歩</v>
      </c>
      <c r="P627" t="str">
        <f t="shared" si="101"/>
        <v>スギバヤシ</v>
      </c>
      <c r="Q627" t="str">
        <f t="shared" si="102"/>
        <v>アユミ</v>
      </c>
      <c r="R627">
        <f t="shared" si="103"/>
        <v>22</v>
      </c>
      <c r="S627" t="str">
        <f t="shared" si="104"/>
        <v>2000</v>
      </c>
      <c r="T627" t="str">
        <f t="shared" si="105"/>
        <v>1224</v>
      </c>
      <c r="U627" t="str">
        <f t="shared" si="106"/>
        <v>2000/12/24</v>
      </c>
      <c r="V627" t="str">
        <f t="shared" si="107"/>
        <v>大阪</v>
      </c>
      <c r="W627" t="str">
        <f t="shared" si="108"/>
        <v>00064100819</v>
      </c>
      <c r="X627" t="str">
        <f t="shared" si="109"/>
        <v>大阪大</v>
      </c>
    </row>
    <row r="628" spans="1:24" x14ac:dyDescent="0.55000000000000004">
      <c r="A628" s="7" t="s">
        <v>5073</v>
      </c>
      <c r="B628" s="7">
        <v>627</v>
      </c>
      <c r="C628" s="7" t="s">
        <v>10932</v>
      </c>
      <c r="D628" s="7" t="s">
        <v>10933</v>
      </c>
      <c r="E628" s="7" t="s">
        <v>10934</v>
      </c>
      <c r="F628" s="7" t="s">
        <v>244</v>
      </c>
      <c r="G628" s="7" t="s">
        <v>143</v>
      </c>
      <c r="H628" s="7" t="s">
        <v>10935</v>
      </c>
      <c r="I628" s="7" t="s">
        <v>10936</v>
      </c>
      <c r="J628" s="7" t="s">
        <v>9705</v>
      </c>
      <c r="N628" t="str">
        <f t="shared" si="99"/>
        <v>高井</v>
      </c>
      <c r="O628" t="str">
        <f t="shared" si="100"/>
        <v>知沙</v>
      </c>
      <c r="P628" t="str">
        <f t="shared" si="101"/>
        <v>タカイ</v>
      </c>
      <c r="Q628" t="str">
        <f t="shared" si="102"/>
        <v>チサ</v>
      </c>
      <c r="R628">
        <f t="shared" si="103"/>
        <v>21</v>
      </c>
      <c r="S628" t="str">
        <f t="shared" si="104"/>
        <v>2001</v>
      </c>
      <c r="T628" t="str">
        <f t="shared" si="105"/>
        <v>0510</v>
      </c>
      <c r="U628" t="str">
        <f t="shared" si="106"/>
        <v>2001/05/10</v>
      </c>
      <c r="V628" t="str">
        <f t="shared" si="107"/>
        <v>兵庫</v>
      </c>
      <c r="W628" t="str">
        <f t="shared" si="108"/>
        <v>00079351126</v>
      </c>
      <c r="X628" t="str">
        <f t="shared" si="109"/>
        <v>大阪大</v>
      </c>
    </row>
    <row r="629" spans="1:24" x14ac:dyDescent="0.55000000000000004">
      <c r="A629" s="7" t="s">
        <v>5073</v>
      </c>
      <c r="B629" s="7">
        <v>628</v>
      </c>
      <c r="C629" s="7" t="s">
        <v>10937</v>
      </c>
      <c r="D629" s="7" t="s">
        <v>10938</v>
      </c>
      <c r="E629" s="7" t="s">
        <v>1284</v>
      </c>
      <c r="F629" s="7" t="s">
        <v>244</v>
      </c>
      <c r="G629" s="7" t="s">
        <v>143</v>
      </c>
      <c r="H629" s="7" t="s">
        <v>10939</v>
      </c>
      <c r="I629" s="7" t="s">
        <v>7781</v>
      </c>
      <c r="J629" s="7" t="s">
        <v>9223</v>
      </c>
      <c r="N629" t="str">
        <f t="shared" si="99"/>
        <v>西岡</v>
      </c>
      <c r="O629" t="str">
        <f t="shared" si="100"/>
        <v>瞳</v>
      </c>
      <c r="P629" t="str">
        <f t="shared" si="101"/>
        <v>ニシオカ</v>
      </c>
      <c r="Q629" t="str">
        <f t="shared" si="102"/>
        <v>ヒトミ</v>
      </c>
      <c r="R629">
        <f t="shared" si="103"/>
        <v>21</v>
      </c>
      <c r="S629" t="str">
        <f t="shared" si="104"/>
        <v>2001</v>
      </c>
      <c r="T629" t="str">
        <f t="shared" si="105"/>
        <v>0620</v>
      </c>
      <c r="U629" t="str">
        <f t="shared" si="106"/>
        <v>2001/06/20</v>
      </c>
      <c r="V629" t="str">
        <f t="shared" si="107"/>
        <v>兵庫</v>
      </c>
      <c r="W629" t="str">
        <f t="shared" si="108"/>
        <v>00077914432</v>
      </c>
      <c r="X629" t="str">
        <f t="shared" si="109"/>
        <v>大阪大</v>
      </c>
    </row>
    <row r="630" spans="1:24" x14ac:dyDescent="0.55000000000000004">
      <c r="A630" s="7" t="s">
        <v>5073</v>
      </c>
      <c r="B630" s="7">
        <v>629</v>
      </c>
      <c r="C630" s="7" t="s">
        <v>10940</v>
      </c>
      <c r="D630" s="7" t="s">
        <v>10941</v>
      </c>
      <c r="E630" s="7" t="s">
        <v>4477</v>
      </c>
      <c r="F630" s="7" t="s">
        <v>244</v>
      </c>
      <c r="G630" s="7" t="s">
        <v>401</v>
      </c>
      <c r="H630" s="7" t="s">
        <v>10942</v>
      </c>
      <c r="I630" s="7" t="s">
        <v>10943</v>
      </c>
      <c r="J630" s="7" t="s">
        <v>9053</v>
      </c>
      <c r="N630" t="str">
        <f t="shared" si="99"/>
        <v>丸箸</v>
      </c>
      <c r="O630" t="str">
        <f t="shared" si="100"/>
        <v>里奈</v>
      </c>
      <c r="P630" t="str">
        <f t="shared" si="101"/>
        <v>マルハシ</v>
      </c>
      <c r="Q630" t="str">
        <f t="shared" si="102"/>
        <v>リナ</v>
      </c>
      <c r="R630">
        <f t="shared" si="103"/>
        <v>21</v>
      </c>
      <c r="S630" t="str">
        <f t="shared" si="104"/>
        <v>2002</v>
      </c>
      <c r="T630" t="str">
        <f t="shared" si="105"/>
        <v>0122</v>
      </c>
      <c r="U630" t="str">
        <f t="shared" si="106"/>
        <v>2002/01/22</v>
      </c>
      <c r="V630" t="str">
        <f t="shared" si="107"/>
        <v>富山</v>
      </c>
      <c r="W630" t="str">
        <f t="shared" si="108"/>
        <v>00110831014</v>
      </c>
      <c r="X630" t="str">
        <f t="shared" si="109"/>
        <v>大阪大</v>
      </c>
    </row>
    <row r="631" spans="1:24" x14ac:dyDescent="0.55000000000000004">
      <c r="A631" s="7" t="s">
        <v>5073</v>
      </c>
      <c r="B631" s="7">
        <v>630</v>
      </c>
      <c r="C631" s="7" t="s">
        <v>10944</v>
      </c>
      <c r="D631" s="7" t="s">
        <v>10945</v>
      </c>
      <c r="E631" s="7" t="s">
        <v>2420</v>
      </c>
      <c r="F631" s="7" t="s">
        <v>244</v>
      </c>
      <c r="G631" s="7" t="s">
        <v>143</v>
      </c>
      <c r="H631" s="7" t="s">
        <v>10946</v>
      </c>
      <c r="I631" s="7" t="s">
        <v>783</v>
      </c>
      <c r="J631" s="7" t="s">
        <v>10947</v>
      </c>
      <c r="N631" t="str">
        <f t="shared" si="99"/>
        <v>濱田</v>
      </c>
      <c r="O631" t="str">
        <f t="shared" si="100"/>
        <v>惠美</v>
      </c>
      <c r="P631" t="str">
        <f t="shared" si="101"/>
        <v>ハマダ</v>
      </c>
      <c r="Q631" t="str">
        <f t="shared" si="102"/>
        <v>エミ</v>
      </c>
      <c r="R631">
        <f t="shared" si="103"/>
        <v>21</v>
      </c>
      <c r="S631" t="str">
        <f t="shared" si="104"/>
        <v>2001</v>
      </c>
      <c r="T631" t="str">
        <f t="shared" si="105"/>
        <v>0914</v>
      </c>
      <c r="U631" t="str">
        <f t="shared" si="106"/>
        <v>2001/09/14</v>
      </c>
      <c r="V631" t="str">
        <f t="shared" si="107"/>
        <v>兵庫</v>
      </c>
      <c r="W631" t="str">
        <f t="shared" si="108"/>
        <v>00080538832</v>
      </c>
      <c r="X631" t="str">
        <f t="shared" si="109"/>
        <v>大阪大</v>
      </c>
    </row>
    <row r="632" spans="1:24" x14ac:dyDescent="0.55000000000000004">
      <c r="A632" s="7" t="s">
        <v>5073</v>
      </c>
      <c r="B632" s="7">
        <v>631</v>
      </c>
      <c r="C632" s="7" t="s">
        <v>10948</v>
      </c>
      <c r="D632" s="7" t="s">
        <v>10949</v>
      </c>
      <c r="E632" s="7" t="s">
        <v>1926</v>
      </c>
      <c r="F632" s="7" t="s">
        <v>244</v>
      </c>
      <c r="G632" s="7" t="s">
        <v>149</v>
      </c>
      <c r="H632" s="7" t="s">
        <v>10950</v>
      </c>
      <c r="I632" s="7" t="s">
        <v>3274</v>
      </c>
      <c r="J632" s="7" t="s">
        <v>10951</v>
      </c>
      <c r="N632" t="str">
        <f t="shared" si="99"/>
        <v>武村</v>
      </c>
      <c r="O632" t="str">
        <f t="shared" si="100"/>
        <v>紀歩</v>
      </c>
      <c r="P632" t="str">
        <f t="shared" si="101"/>
        <v>タケムラ</v>
      </c>
      <c r="Q632" t="str">
        <f t="shared" si="102"/>
        <v>キホ</v>
      </c>
      <c r="R632">
        <f t="shared" si="103"/>
        <v>21</v>
      </c>
      <c r="S632" t="str">
        <f t="shared" si="104"/>
        <v>2001</v>
      </c>
      <c r="T632" t="str">
        <f t="shared" si="105"/>
        <v>1018</v>
      </c>
      <c r="U632" t="str">
        <f t="shared" si="106"/>
        <v>2001/10/18</v>
      </c>
      <c r="V632" t="str">
        <f t="shared" si="107"/>
        <v>大阪</v>
      </c>
      <c r="W632" t="str">
        <f t="shared" si="108"/>
        <v>00114414318</v>
      </c>
      <c r="X632" t="str">
        <f t="shared" si="109"/>
        <v>大阪大</v>
      </c>
    </row>
    <row r="633" spans="1:24" x14ac:dyDescent="0.55000000000000004">
      <c r="A633" s="7" t="s">
        <v>5073</v>
      </c>
      <c r="B633" s="7">
        <v>632</v>
      </c>
      <c r="C633" s="7" t="s">
        <v>10952</v>
      </c>
      <c r="D633" s="7" t="s">
        <v>10953</v>
      </c>
      <c r="E633" s="7" t="s">
        <v>4199</v>
      </c>
      <c r="F633" s="7" t="s">
        <v>455</v>
      </c>
      <c r="G633" s="7" t="s">
        <v>163</v>
      </c>
      <c r="H633" s="7" t="s">
        <v>10954</v>
      </c>
      <c r="I633" s="7" t="s">
        <v>1727</v>
      </c>
      <c r="J633" s="7" t="s">
        <v>10955</v>
      </c>
      <c r="N633" t="str">
        <f t="shared" si="99"/>
        <v>小川</v>
      </c>
      <c r="O633" t="str">
        <f t="shared" si="100"/>
        <v>桃依</v>
      </c>
      <c r="P633" t="str">
        <f t="shared" si="101"/>
        <v>オガワ</v>
      </c>
      <c r="Q633" t="str">
        <f t="shared" si="102"/>
        <v>モモエ</v>
      </c>
      <c r="R633">
        <f t="shared" si="103"/>
        <v>20</v>
      </c>
      <c r="S633" t="str">
        <f t="shared" si="104"/>
        <v>2003</v>
      </c>
      <c r="T633" t="str">
        <f t="shared" si="105"/>
        <v>0114</v>
      </c>
      <c r="U633" t="str">
        <f t="shared" si="106"/>
        <v>2003/01/14</v>
      </c>
      <c r="V633" t="str">
        <f t="shared" si="107"/>
        <v>福井</v>
      </c>
      <c r="W633" t="str">
        <f t="shared" si="108"/>
        <v>00093762633</v>
      </c>
      <c r="X633" t="str">
        <f t="shared" si="109"/>
        <v>大阪大</v>
      </c>
    </row>
    <row r="634" spans="1:24" x14ac:dyDescent="0.55000000000000004">
      <c r="A634" s="7" t="s">
        <v>5073</v>
      </c>
      <c r="B634" s="7">
        <v>633</v>
      </c>
      <c r="C634" s="7" t="s">
        <v>10956</v>
      </c>
      <c r="D634" s="7" t="s">
        <v>10957</v>
      </c>
      <c r="E634" s="7" t="s">
        <v>1242</v>
      </c>
      <c r="F634" s="7" t="s">
        <v>244</v>
      </c>
      <c r="G634" s="7" t="s">
        <v>143</v>
      </c>
      <c r="H634" s="7" t="s">
        <v>10958</v>
      </c>
      <c r="I634" s="7" t="s">
        <v>4533</v>
      </c>
      <c r="J634" s="7" t="s">
        <v>10959</v>
      </c>
      <c r="N634" t="str">
        <f t="shared" si="99"/>
        <v>二井</v>
      </c>
      <c r="O634" t="str">
        <f t="shared" si="100"/>
        <v>範子</v>
      </c>
      <c r="P634" t="str">
        <f t="shared" si="101"/>
        <v>フタイ</v>
      </c>
      <c r="Q634" t="str">
        <f t="shared" si="102"/>
        <v>ノリコ</v>
      </c>
      <c r="R634">
        <f t="shared" si="103"/>
        <v>21</v>
      </c>
      <c r="S634" t="str">
        <f t="shared" si="104"/>
        <v>2001</v>
      </c>
      <c r="T634" t="str">
        <f t="shared" si="105"/>
        <v>0410</v>
      </c>
      <c r="U634" t="str">
        <f t="shared" si="106"/>
        <v>2001/04/10</v>
      </c>
      <c r="V634" t="str">
        <f t="shared" si="107"/>
        <v>兵庫</v>
      </c>
      <c r="W634" t="str">
        <f t="shared" si="108"/>
        <v>00080971126</v>
      </c>
      <c r="X634" t="str">
        <f t="shared" si="109"/>
        <v>大阪大</v>
      </c>
    </row>
    <row r="635" spans="1:24" x14ac:dyDescent="0.55000000000000004">
      <c r="A635" s="7" t="s">
        <v>5073</v>
      </c>
      <c r="B635" s="7">
        <v>634</v>
      </c>
      <c r="C635" s="7" t="s">
        <v>10960</v>
      </c>
      <c r="D635" s="7" t="s">
        <v>10961</v>
      </c>
      <c r="E635" s="7" t="s">
        <v>10962</v>
      </c>
      <c r="F635" s="7" t="s">
        <v>244</v>
      </c>
      <c r="G635" s="7" t="s">
        <v>109</v>
      </c>
      <c r="H635" s="7" t="s">
        <v>10963</v>
      </c>
      <c r="I635" s="7" t="s">
        <v>342</v>
      </c>
      <c r="J635" s="7" t="s">
        <v>8799</v>
      </c>
      <c r="N635" t="str">
        <f t="shared" si="99"/>
        <v>阿部</v>
      </c>
      <c r="O635" t="str">
        <f t="shared" si="100"/>
        <v>愛美</v>
      </c>
      <c r="P635" t="str">
        <f t="shared" si="101"/>
        <v>アベ</v>
      </c>
      <c r="Q635" t="str">
        <f t="shared" si="102"/>
        <v>マナミ</v>
      </c>
      <c r="R635">
        <f t="shared" si="103"/>
        <v>21</v>
      </c>
      <c r="S635" t="str">
        <f t="shared" si="104"/>
        <v>2001</v>
      </c>
      <c r="T635" t="str">
        <f t="shared" si="105"/>
        <v>1120</v>
      </c>
      <c r="U635" t="str">
        <f t="shared" si="106"/>
        <v>2001/11/20</v>
      </c>
      <c r="V635" t="str">
        <f t="shared" si="107"/>
        <v>奈良</v>
      </c>
      <c r="W635" t="str">
        <f t="shared" si="108"/>
        <v>00094493332</v>
      </c>
      <c r="X635" t="str">
        <f t="shared" si="109"/>
        <v>大阪大</v>
      </c>
    </row>
    <row r="636" spans="1:24" x14ac:dyDescent="0.55000000000000004">
      <c r="A636" s="7" t="s">
        <v>5425</v>
      </c>
      <c r="B636" s="7">
        <v>635</v>
      </c>
      <c r="C636" s="7" t="s">
        <v>10964</v>
      </c>
      <c r="D636" s="7" t="s">
        <v>10965</v>
      </c>
      <c r="E636" s="7" t="s">
        <v>423</v>
      </c>
      <c r="F636" s="7" t="s">
        <v>96</v>
      </c>
      <c r="G636" s="7" t="s">
        <v>143</v>
      </c>
      <c r="H636" s="7" t="s">
        <v>10966</v>
      </c>
      <c r="I636" s="7" t="s">
        <v>2814</v>
      </c>
      <c r="J636" s="7" t="s">
        <v>6698</v>
      </c>
      <c r="N636" t="str">
        <f t="shared" si="99"/>
        <v>高瀬</v>
      </c>
      <c r="O636" t="str">
        <f t="shared" si="100"/>
        <v>奈々海</v>
      </c>
      <c r="P636" t="str">
        <f t="shared" si="101"/>
        <v>タカセ</v>
      </c>
      <c r="Q636" t="str">
        <f t="shared" si="102"/>
        <v>ナナミ</v>
      </c>
      <c r="R636">
        <f t="shared" si="103"/>
        <v>22</v>
      </c>
      <c r="S636" t="str">
        <f t="shared" si="104"/>
        <v>2000</v>
      </c>
      <c r="T636" t="str">
        <f t="shared" si="105"/>
        <v>0405</v>
      </c>
      <c r="U636" t="str">
        <f t="shared" si="106"/>
        <v>2000/04/05</v>
      </c>
      <c r="V636" t="str">
        <f t="shared" si="107"/>
        <v>兵庫</v>
      </c>
      <c r="W636" t="str">
        <f t="shared" si="108"/>
        <v>00143727933</v>
      </c>
      <c r="X636" t="str">
        <f t="shared" si="109"/>
        <v>関西外国語大</v>
      </c>
    </row>
    <row r="637" spans="1:24" x14ac:dyDescent="0.55000000000000004">
      <c r="A637" s="7" t="s">
        <v>5425</v>
      </c>
      <c r="B637" s="7">
        <v>636</v>
      </c>
      <c r="C637" s="7" t="s">
        <v>10967</v>
      </c>
      <c r="D637" s="7" t="s">
        <v>10968</v>
      </c>
      <c r="E637" s="7" t="s">
        <v>10969</v>
      </c>
      <c r="F637" s="7" t="s">
        <v>96</v>
      </c>
      <c r="G637" s="7" t="s">
        <v>127</v>
      </c>
      <c r="H637" s="7" t="s">
        <v>10970</v>
      </c>
      <c r="I637" s="7" t="s">
        <v>514</v>
      </c>
      <c r="J637" s="7" t="s">
        <v>9392</v>
      </c>
      <c r="N637" t="str">
        <f t="shared" si="99"/>
        <v>橋本</v>
      </c>
      <c r="O637" t="str">
        <f t="shared" si="100"/>
        <v>萌</v>
      </c>
      <c r="P637" t="str">
        <f t="shared" si="101"/>
        <v>ハシモト</v>
      </c>
      <c r="Q637" t="str">
        <f t="shared" si="102"/>
        <v>モエ</v>
      </c>
      <c r="R637">
        <f t="shared" si="103"/>
        <v>22</v>
      </c>
      <c r="S637" t="str">
        <f t="shared" si="104"/>
        <v>2000</v>
      </c>
      <c r="T637" t="str">
        <f t="shared" si="105"/>
        <v>1001</v>
      </c>
      <c r="U637" t="str">
        <f t="shared" si="106"/>
        <v>2000/10/01</v>
      </c>
      <c r="V637" t="str">
        <f t="shared" si="107"/>
        <v>香川</v>
      </c>
      <c r="W637" t="str">
        <f t="shared" si="108"/>
        <v>00143728025</v>
      </c>
      <c r="X637" t="str">
        <f t="shared" si="109"/>
        <v>関西外国語大</v>
      </c>
    </row>
    <row r="638" spans="1:24" x14ac:dyDescent="0.55000000000000004">
      <c r="A638" s="7" t="s">
        <v>5425</v>
      </c>
      <c r="B638" s="7">
        <v>637</v>
      </c>
      <c r="C638" s="7" t="s">
        <v>10971</v>
      </c>
      <c r="D638" s="7" t="s">
        <v>10972</v>
      </c>
      <c r="E638" s="7" t="s">
        <v>10973</v>
      </c>
      <c r="F638" s="7" t="s">
        <v>96</v>
      </c>
      <c r="G638" s="7" t="s">
        <v>115</v>
      </c>
      <c r="H638" s="7" t="s">
        <v>10974</v>
      </c>
      <c r="I638" s="7" t="s">
        <v>10975</v>
      </c>
      <c r="J638" s="7" t="s">
        <v>10324</v>
      </c>
      <c r="N638" t="str">
        <f t="shared" si="99"/>
        <v>森崎</v>
      </c>
      <c r="O638" t="str">
        <f t="shared" si="100"/>
        <v>綾乃</v>
      </c>
      <c r="P638" t="str">
        <f t="shared" si="101"/>
        <v>モリサキ</v>
      </c>
      <c r="Q638" t="str">
        <f t="shared" si="102"/>
        <v>アヤノ</v>
      </c>
      <c r="R638">
        <f t="shared" si="103"/>
        <v>22</v>
      </c>
      <c r="S638" t="str">
        <f t="shared" si="104"/>
        <v>2000</v>
      </c>
      <c r="T638" t="str">
        <f t="shared" si="105"/>
        <v>0706</v>
      </c>
      <c r="U638" t="str">
        <f t="shared" si="106"/>
        <v>2000/07/06</v>
      </c>
      <c r="V638" t="str">
        <f t="shared" si="107"/>
        <v>愛知</v>
      </c>
      <c r="W638" t="str">
        <f t="shared" si="108"/>
        <v>00143728126</v>
      </c>
      <c r="X638" t="str">
        <f t="shared" si="109"/>
        <v>関西外国語大</v>
      </c>
    </row>
    <row r="639" spans="1:24" x14ac:dyDescent="0.55000000000000004">
      <c r="A639" s="7" t="s">
        <v>5425</v>
      </c>
      <c r="B639" s="7">
        <v>638</v>
      </c>
      <c r="C639" s="7" t="s">
        <v>10976</v>
      </c>
      <c r="D639" s="7" t="s">
        <v>10977</v>
      </c>
      <c r="E639" s="7" t="s">
        <v>10978</v>
      </c>
      <c r="F639" s="7" t="s">
        <v>96</v>
      </c>
      <c r="G639" s="7" t="s">
        <v>163</v>
      </c>
      <c r="H639" s="7" t="s">
        <v>10979</v>
      </c>
      <c r="I639" s="7" t="s">
        <v>3695</v>
      </c>
      <c r="J639" s="7" t="s">
        <v>8874</v>
      </c>
      <c r="N639" t="str">
        <f t="shared" si="99"/>
        <v>矢尾</v>
      </c>
      <c r="O639" t="str">
        <f t="shared" si="100"/>
        <v>桃子</v>
      </c>
      <c r="P639" t="str">
        <f t="shared" si="101"/>
        <v>ヤオ</v>
      </c>
      <c r="Q639" t="str">
        <f t="shared" si="102"/>
        <v>モモコ</v>
      </c>
      <c r="R639">
        <f t="shared" si="103"/>
        <v>22</v>
      </c>
      <c r="S639" t="str">
        <f t="shared" si="104"/>
        <v>2000</v>
      </c>
      <c r="T639" t="str">
        <f t="shared" si="105"/>
        <v>0923</v>
      </c>
      <c r="U639" t="str">
        <f t="shared" si="106"/>
        <v>2000/09/23</v>
      </c>
      <c r="V639" t="str">
        <f t="shared" si="107"/>
        <v>福井</v>
      </c>
      <c r="W639" t="str">
        <f t="shared" si="108"/>
        <v>00143728227</v>
      </c>
      <c r="X639" t="str">
        <f t="shared" si="109"/>
        <v>関西外国語大</v>
      </c>
    </row>
    <row r="640" spans="1:24" x14ac:dyDescent="0.55000000000000004">
      <c r="A640" s="7" t="s">
        <v>5425</v>
      </c>
      <c r="B640" s="7">
        <v>639</v>
      </c>
      <c r="C640" s="7" t="s">
        <v>10980</v>
      </c>
      <c r="D640" s="7" t="s">
        <v>10981</v>
      </c>
      <c r="E640" s="7" t="s">
        <v>902</v>
      </c>
      <c r="F640" s="7" t="s">
        <v>244</v>
      </c>
      <c r="G640" s="7" t="s">
        <v>149</v>
      </c>
      <c r="H640" s="7" t="s">
        <v>10982</v>
      </c>
      <c r="I640" s="7" t="s">
        <v>2470</v>
      </c>
      <c r="J640" s="7" t="s">
        <v>1950</v>
      </c>
      <c r="N640" t="str">
        <f t="shared" si="99"/>
        <v>小椋</v>
      </c>
      <c r="O640" t="str">
        <f t="shared" si="100"/>
        <v>美洸</v>
      </c>
      <c r="P640" t="str">
        <f t="shared" si="101"/>
        <v>オグラ</v>
      </c>
      <c r="Q640" t="str">
        <f t="shared" si="102"/>
        <v>ヒカル</v>
      </c>
      <c r="R640">
        <f t="shared" si="103"/>
        <v>21</v>
      </c>
      <c r="S640" t="str">
        <f t="shared" si="104"/>
        <v>2001</v>
      </c>
      <c r="T640" t="str">
        <f t="shared" si="105"/>
        <v>1209</v>
      </c>
      <c r="U640" t="str">
        <f t="shared" si="106"/>
        <v>2001/12/09</v>
      </c>
      <c r="V640" t="str">
        <f t="shared" si="107"/>
        <v>大阪</v>
      </c>
      <c r="W640" t="str">
        <f t="shared" si="108"/>
        <v>00081463224</v>
      </c>
      <c r="X640" t="str">
        <f t="shared" si="109"/>
        <v>関西外国語大</v>
      </c>
    </row>
    <row r="641" spans="1:24" x14ac:dyDescent="0.55000000000000004">
      <c r="A641" s="7" t="s">
        <v>5425</v>
      </c>
      <c r="B641" s="7">
        <v>640</v>
      </c>
      <c r="C641" s="7" t="s">
        <v>10983</v>
      </c>
      <c r="D641" s="7" t="s">
        <v>10984</v>
      </c>
      <c r="E641" s="7" t="s">
        <v>10281</v>
      </c>
      <c r="F641" s="7" t="s">
        <v>244</v>
      </c>
      <c r="G641" s="7" t="s">
        <v>149</v>
      </c>
      <c r="H641" s="7" t="s">
        <v>10985</v>
      </c>
      <c r="I641" s="7" t="s">
        <v>434</v>
      </c>
      <c r="J641" s="7" t="s">
        <v>10114</v>
      </c>
      <c r="N641" t="str">
        <f t="shared" si="99"/>
        <v>清水</v>
      </c>
      <c r="O641" t="str">
        <f t="shared" si="100"/>
        <v>萌楓</v>
      </c>
      <c r="P641" t="str">
        <f t="shared" si="101"/>
        <v>シミズ</v>
      </c>
      <c r="Q641" t="str">
        <f t="shared" si="102"/>
        <v>モカ</v>
      </c>
      <c r="R641">
        <f t="shared" si="103"/>
        <v>21</v>
      </c>
      <c r="S641" t="str">
        <f t="shared" si="104"/>
        <v>2001</v>
      </c>
      <c r="T641" t="str">
        <f t="shared" si="105"/>
        <v>1111</v>
      </c>
      <c r="U641" t="str">
        <f t="shared" si="106"/>
        <v>2001/11/11</v>
      </c>
      <c r="V641" t="str">
        <f t="shared" si="107"/>
        <v>大阪</v>
      </c>
      <c r="W641" t="str">
        <f t="shared" si="108"/>
        <v>00143728328</v>
      </c>
      <c r="X641" t="str">
        <f t="shared" si="109"/>
        <v>関西外国語大</v>
      </c>
    </row>
    <row r="642" spans="1:24" x14ac:dyDescent="0.55000000000000004">
      <c r="A642" s="7" t="s">
        <v>5425</v>
      </c>
      <c r="B642" s="7">
        <v>641</v>
      </c>
      <c r="C642" s="7" t="s">
        <v>10986</v>
      </c>
      <c r="D642" s="7" t="s">
        <v>10987</v>
      </c>
      <c r="E642" s="7" t="s">
        <v>6254</v>
      </c>
      <c r="F642" s="7" t="s">
        <v>244</v>
      </c>
      <c r="G642" s="7" t="s">
        <v>2290</v>
      </c>
      <c r="H642" s="7" t="s">
        <v>10988</v>
      </c>
      <c r="I642" s="7" t="s">
        <v>10989</v>
      </c>
      <c r="J642" s="7" t="s">
        <v>10990</v>
      </c>
      <c r="N642" t="str">
        <f t="shared" si="99"/>
        <v>友江</v>
      </c>
      <c r="O642" t="str">
        <f t="shared" si="100"/>
        <v>奈穂子</v>
      </c>
      <c r="P642" t="str">
        <f t="shared" si="101"/>
        <v>トモエ</v>
      </c>
      <c r="Q642" t="str">
        <f t="shared" si="102"/>
        <v>ナホコ</v>
      </c>
      <c r="R642" t="str">
        <f t="shared" si="103"/>
        <v>20</v>
      </c>
      <c r="S642" t="str">
        <f t="shared" si="104"/>
        <v>2002</v>
      </c>
      <c r="T642" t="str">
        <f t="shared" si="105"/>
        <v>0207</v>
      </c>
      <c r="U642" t="str">
        <f t="shared" si="106"/>
        <v>2002/02/07</v>
      </c>
      <c r="V642" t="str">
        <f t="shared" si="107"/>
        <v>徳島</v>
      </c>
      <c r="W642" t="str">
        <f t="shared" si="108"/>
        <v>00077093329</v>
      </c>
      <c r="X642" t="str">
        <f t="shared" si="109"/>
        <v>関西外国語大</v>
      </c>
    </row>
    <row r="643" spans="1:24" x14ac:dyDescent="0.55000000000000004">
      <c r="A643" s="7" t="s">
        <v>5425</v>
      </c>
      <c r="B643" s="7">
        <v>642</v>
      </c>
      <c r="C643" s="7" t="s">
        <v>10991</v>
      </c>
      <c r="D643" s="7" t="s">
        <v>10992</v>
      </c>
      <c r="E643" s="7" t="s">
        <v>6248</v>
      </c>
      <c r="F643" s="7" t="s">
        <v>244</v>
      </c>
      <c r="G643" s="7" t="s">
        <v>3127</v>
      </c>
      <c r="H643" s="7" t="s">
        <v>10993</v>
      </c>
      <c r="I643" s="7" t="s">
        <v>1026</v>
      </c>
      <c r="J643" s="7" t="s">
        <v>9062</v>
      </c>
      <c r="N643" t="str">
        <f t="shared" ref="N643:N706" si="110">IFERROR(LEFT($C643,FIND("　",$C643)-1),"")</f>
        <v>山岸</v>
      </c>
      <c r="O643" t="str">
        <f t="shared" ref="O643:O706" si="111">IFERROR(RIGHT($C643,LEN($C643)-FIND("　",$C643)),"")</f>
        <v>みなみ</v>
      </c>
      <c r="P643" t="str">
        <f t="shared" ref="P643:P706" si="112">IFERROR(DBCS(LEFT($D643,FIND(" ",$D643)-1)),"")</f>
        <v>ヤマギシ</v>
      </c>
      <c r="Q643" t="str">
        <f t="shared" ref="Q643:Q706" si="113">IFERROR(DBCS(RIGHT($D643,LEN($D643)-FIND(" ",$D643))),"")</f>
        <v>ミナミ</v>
      </c>
      <c r="R643">
        <f t="shared" ref="R643:R706" si="114">IFERROR(IF(AND(129&lt;VALUE($T643),VALUE($T643)&lt;=401),$F643,$F643+1),"")</f>
        <v>21</v>
      </c>
      <c r="S643" t="str">
        <f t="shared" ref="S643:S706" si="115">IF($E643="","",IF(LEFT($E643,1)="9","19"&amp;LEFT($E643,2),"20"&amp;LEFT($E643,2)))</f>
        <v>2001</v>
      </c>
      <c r="T643" t="str">
        <f t="shared" ref="T643:T706" si="116">IFERROR(RIGHT($E643,4),"")</f>
        <v>0622</v>
      </c>
      <c r="U643" t="str">
        <f t="shared" ref="U643:U706" si="117">IF($S643="","",$S643&amp;"/"&amp;LEFT($T643,2)&amp;"/"&amp;RIGHT($T643,2))</f>
        <v>2001/06/22</v>
      </c>
      <c r="V643" t="str">
        <f t="shared" ref="V643:V706" si="118">IFERROR(IF($G643="北海道",$G643,LEFT($G643,LEN($G643)-1)),"")</f>
        <v>新潟</v>
      </c>
      <c r="W643" t="str">
        <f t="shared" ref="W643:W706" si="119">IF($H643="","",RIGHT(100000000000+$H643,11))</f>
        <v>00143728429</v>
      </c>
      <c r="X643" t="str">
        <f t="shared" ref="X643:X706" si="120">IFERROR(LEFT($A643,FIND("大学",$A643))&amp;RIGHT($A643,LEN($A643)-FIND("大学",$A643)-1),"")</f>
        <v>関西外国語大</v>
      </c>
    </row>
    <row r="644" spans="1:24" x14ac:dyDescent="0.55000000000000004">
      <c r="A644" s="7" t="s">
        <v>5425</v>
      </c>
      <c r="B644" s="7">
        <v>643</v>
      </c>
      <c r="C644" s="7" t="s">
        <v>10994</v>
      </c>
      <c r="D644" s="7" t="s">
        <v>10995</v>
      </c>
      <c r="E644" s="7" t="s">
        <v>1962</v>
      </c>
      <c r="F644" s="7" t="s">
        <v>455</v>
      </c>
      <c r="G644" s="7" t="s">
        <v>149</v>
      </c>
      <c r="H644" s="7" t="s">
        <v>10996</v>
      </c>
      <c r="I644" s="7" t="s">
        <v>8578</v>
      </c>
      <c r="J644" s="7" t="s">
        <v>8589</v>
      </c>
      <c r="N644" t="str">
        <f t="shared" si="110"/>
        <v>上本</v>
      </c>
      <c r="O644" t="str">
        <f t="shared" si="111"/>
        <v>歩未</v>
      </c>
      <c r="P644" t="str">
        <f t="shared" si="112"/>
        <v>ウエモト</v>
      </c>
      <c r="Q644" t="str">
        <f t="shared" si="113"/>
        <v>アユミ</v>
      </c>
      <c r="R644">
        <f t="shared" si="114"/>
        <v>20</v>
      </c>
      <c r="S644" t="str">
        <f t="shared" si="115"/>
        <v>2002</v>
      </c>
      <c r="T644" t="str">
        <f t="shared" si="116"/>
        <v>1001</v>
      </c>
      <c r="U644" t="str">
        <f t="shared" si="117"/>
        <v>2002/10/01</v>
      </c>
      <c r="V644" t="str">
        <f t="shared" si="118"/>
        <v>大阪</v>
      </c>
      <c r="W644" t="str">
        <f t="shared" si="119"/>
        <v>00089904939</v>
      </c>
      <c r="X644" t="str">
        <f t="shared" si="120"/>
        <v>関西外国語大</v>
      </c>
    </row>
    <row r="645" spans="1:24" x14ac:dyDescent="0.55000000000000004">
      <c r="A645" s="7" t="s">
        <v>5425</v>
      </c>
      <c r="B645" s="7">
        <v>644</v>
      </c>
      <c r="C645" s="7" t="s">
        <v>10997</v>
      </c>
      <c r="D645" s="7" t="s">
        <v>10998</v>
      </c>
      <c r="E645" s="7" t="s">
        <v>10999</v>
      </c>
      <c r="F645" s="7" t="s">
        <v>455</v>
      </c>
      <c r="G645" s="7" t="s">
        <v>757</v>
      </c>
      <c r="H645" s="7" t="s">
        <v>11000</v>
      </c>
      <c r="I645" s="7" t="s">
        <v>903</v>
      </c>
      <c r="J645" s="7" t="s">
        <v>11001</v>
      </c>
      <c r="N645" t="str">
        <f t="shared" si="110"/>
        <v>佐藤</v>
      </c>
      <c r="O645" t="str">
        <f t="shared" si="111"/>
        <v>桜子</v>
      </c>
      <c r="P645" t="str">
        <f t="shared" si="112"/>
        <v>サトウ</v>
      </c>
      <c r="Q645" t="str">
        <f t="shared" si="113"/>
        <v>サクラコ</v>
      </c>
      <c r="R645" t="str">
        <f t="shared" si="114"/>
        <v>19</v>
      </c>
      <c r="S645" t="str">
        <f t="shared" si="115"/>
        <v>2003</v>
      </c>
      <c r="T645" t="str">
        <f t="shared" si="116"/>
        <v>0215</v>
      </c>
      <c r="U645" t="str">
        <f t="shared" si="117"/>
        <v>2003/02/15</v>
      </c>
      <c r="V645" t="str">
        <f t="shared" si="118"/>
        <v>熊本</v>
      </c>
      <c r="W645" t="str">
        <f t="shared" si="119"/>
        <v>00092426629</v>
      </c>
      <c r="X645" t="str">
        <f t="shared" si="120"/>
        <v>関西外国語大</v>
      </c>
    </row>
    <row r="646" spans="1:24" x14ac:dyDescent="0.55000000000000004">
      <c r="A646" s="7" t="s">
        <v>5425</v>
      </c>
      <c r="B646" s="7">
        <v>645</v>
      </c>
      <c r="C646" s="7" t="s">
        <v>11002</v>
      </c>
      <c r="D646" s="7" t="s">
        <v>11003</v>
      </c>
      <c r="E646" s="7" t="s">
        <v>5533</v>
      </c>
      <c r="F646" s="7" t="s">
        <v>455</v>
      </c>
      <c r="G646" s="7" t="s">
        <v>97</v>
      </c>
      <c r="H646" s="7" t="s">
        <v>11004</v>
      </c>
      <c r="I646" s="7" t="s">
        <v>10546</v>
      </c>
      <c r="J646" s="7" t="s">
        <v>11005</v>
      </c>
      <c r="N646" t="str">
        <f t="shared" si="110"/>
        <v>杉山</v>
      </c>
      <c r="O646" t="str">
        <f t="shared" si="111"/>
        <v>静香</v>
      </c>
      <c r="P646" t="str">
        <f t="shared" si="112"/>
        <v>スギヤマ</v>
      </c>
      <c r="Q646" t="str">
        <f t="shared" si="113"/>
        <v>シズカ</v>
      </c>
      <c r="R646" t="str">
        <f t="shared" si="114"/>
        <v>19</v>
      </c>
      <c r="S646" t="str">
        <f t="shared" si="115"/>
        <v>2003</v>
      </c>
      <c r="T646" t="str">
        <f t="shared" si="116"/>
        <v>0321</v>
      </c>
      <c r="U646" t="str">
        <f t="shared" si="117"/>
        <v>2003/03/21</v>
      </c>
      <c r="V646" t="str">
        <f t="shared" si="118"/>
        <v>岐阜</v>
      </c>
      <c r="W646" t="str">
        <f t="shared" si="119"/>
        <v>00119447026</v>
      </c>
      <c r="X646" t="str">
        <f t="shared" si="120"/>
        <v>関西外国語大</v>
      </c>
    </row>
    <row r="647" spans="1:24" x14ac:dyDescent="0.55000000000000004">
      <c r="A647" s="7" t="s">
        <v>5425</v>
      </c>
      <c r="B647" s="7">
        <v>646</v>
      </c>
      <c r="C647" s="7" t="s">
        <v>11006</v>
      </c>
      <c r="D647" s="7" t="s">
        <v>11007</v>
      </c>
      <c r="E647" s="7" t="s">
        <v>7291</v>
      </c>
      <c r="F647" s="7" t="s">
        <v>455</v>
      </c>
      <c r="G647" s="7" t="s">
        <v>3127</v>
      </c>
      <c r="H647" s="7" t="s">
        <v>11008</v>
      </c>
      <c r="I647" s="7" t="s">
        <v>3418</v>
      </c>
      <c r="J647" s="7" t="s">
        <v>9077</v>
      </c>
      <c r="N647" t="str">
        <f t="shared" si="110"/>
        <v>武田</v>
      </c>
      <c r="O647" t="str">
        <f t="shared" si="111"/>
        <v>芽依</v>
      </c>
      <c r="P647" t="str">
        <f t="shared" si="112"/>
        <v>タケダ</v>
      </c>
      <c r="Q647" t="str">
        <f t="shared" si="113"/>
        <v>メイ</v>
      </c>
      <c r="R647">
        <f t="shared" si="114"/>
        <v>20</v>
      </c>
      <c r="S647" t="str">
        <f t="shared" si="115"/>
        <v>2002</v>
      </c>
      <c r="T647" t="str">
        <f t="shared" si="116"/>
        <v>0509</v>
      </c>
      <c r="U647" t="str">
        <f t="shared" si="117"/>
        <v>2002/05/09</v>
      </c>
      <c r="V647" t="str">
        <f t="shared" si="118"/>
        <v>新潟</v>
      </c>
      <c r="W647" t="str">
        <f t="shared" si="119"/>
        <v>00095234932</v>
      </c>
      <c r="X647" t="str">
        <f t="shared" si="120"/>
        <v>関西外国語大</v>
      </c>
    </row>
    <row r="648" spans="1:24" x14ac:dyDescent="0.55000000000000004">
      <c r="A648" s="7" t="s">
        <v>5425</v>
      </c>
      <c r="B648" s="7">
        <v>647</v>
      </c>
      <c r="C648" s="7" t="s">
        <v>11009</v>
      </c>
      <c r="D648" s="7" t="s">
        <v>11010</v>
      </c>
      <c r="E648" s="7" t="s">
        <v>477</v>
      </c>
      <c r="F648" s="7" t="s">
        <v>455</v>
      </c>
      <c r="G648" s="7" t="s">
        <v>149</v>
      </c>
      <c r="H648" s="7" t="s">
        <v>11011</v>
      </c>
      <c r="I648" s="7" t="s">
        <v>1704</v>
      </c>
      <c r="J648" s="7" t="s">
        <v>8706</v>
      </c>
      <c r="N648" t="str">
        <f t="shared" si="110"/>
        <v>西田</v>
      </c>
      <c r="O648" t="str">
        <f t="shared" si="111"/>
        <v>涼夏</v>
      </c>
      <c r="P648" t="str">
        <f t="shared" si="112"/>
        <v>ニシダ</v>
      </c>
      <c r="Q648" t="str">
        <f t="shared" si="113"/>
        <v>スズカ</v>
      </c>
      <c r="R648">
        <f t="shared" si="114"/>
        <v>20</v>
      </c>
      <c r="S648" t="str">
        <f t="shared" si="115"/>
        <v>2002</v>
      </c>
      <c r="T648" t="str">
        <f t="shared" si="116"/>
        <v>0819</v>
      </c>
      <c r="U648" t="str">
        <f t="shared" si="117"/>
        <v>2002/08/19</v>
      </c>
      <c r="V648" t="str">
        <f t="shared" si="118"/>
        <v>大阪</v>
      </c>
      <c r="W648" t="str">
        <f t="shared" si="119"/>
        <v>00121724219</v>
      </c>
      <c r="X648" t="str">
        <f t="shared" si="120"/>
        <v>関西外国語大</v>
      </c>
    </row>
    <row r="649" spans="1:24" x14ac:dyDescent="0.55000000000000004">
      <c r="A649" s="7" t="s">
        <v>5425</v>
      </c>
      <c r="B649" s="7">
        <v>648</v>
      </c>
      <c r="C649" s="7" t="s">
        <v>11012</v>
      </c>
      <c r="D649" s="7" t="s">
        <v>11013</v>
      </c>
      <c r="E649" s="7" t="s">
        <v>2114</v>
      </c>
      <c r="F649" s="7" t="s">
        <v>455</v>
      </c>
      <c r="G649" s="7" t="s">
        <v>149</v>
      </c>
      <c r="H649" s="7" t="s">
        <v>11014</v>
      </c>
      <c r="I649" s="7" t="s">
        <v>11015</v>
      </c>
      <c r="J649" s="7" t="s">
        <v>8995</v>
      </c>
      <c r="N649" t="str">
        <f t="shared" si="110"/>
        <v>増原</v>
      </c>
      <c r="O649" t="str">
        <f t="shared" si="111"/>
        <v>なつみ</v>
      </c>
      <c r="P649" t="str">
        <f t="shared" si="112"/>
        <v>マスハラ</v>
      </c>
      <c r="Q649" t="str">
        <f t="shared" si="113"/>
        <v>ナツミ</v>
      </c>
      <c r="R649">
        <f t="shared" si="114"/>
        <v>20</v>
      </c>
      <c r="S649" t="str">
        <f t="shared" si="115"/>
        <v>2002</v>
      </c>
      <c r="T649" t="str">
        <f t="shared" si="116"/>
        <v>0815</v>
      </c>
      <c r="U649" t="str">
        <f t="shared" si="117"/>
        <v>2002/08/15</v>
      </c>
      <c r="V649" t="str">
        <f t="shared" si="118"/>
        <v>大阪</v>
      </c>
      <c r="W649" t="str">
        <f t="shared" si="119"/>
        <v>00089314025</v>
      </c>
      <c r="X649" t="str">
        <f t="shared" si="120"/>
        <v>関西外国語大</v>
      </c>
    </row>
    <row r="650" spans="1:24" x14ac:dyDescent="0.55000000000000004">
      <c r="A650" s="7" t="s">
        <v>5425</v>
      </c>
      <c r="B650" s="7">
        <v>649</v>
      </c>
      <c r="C650" s="7" t="s">
        <v>11016</v>
      </c>
      <c r="D650" s="7" t="s">
        <v>11017</v>
      </c>
      <c r="E650" s="7" t="s">
        <v>2806</v>
      </c>
      <c r="F650" s="7" t="s">
        <v>455</v>
      </c>
      <c r="G650" s="7" t="s">
        <v>496</v>
      </c>
      <c r="H650" s="7" t="s">
        <v>11018</v>
      </c>
      <c r="I650" s="7" t="s">
        <v>11019</v>
      </c>
      <c r="J650" s="7" t="s">
        <v>9773</v>
      </c>
      <c r="N650" t="str">
        <f t="shared" si="110"/>
        <v>三輪</v>
      </c>
      <c r="O650" t="str">
        <f t="shared" si="111"/>
        <v>南菜子</v>
      </c>
      <c r="P650" t="str">
        <f t="shared" si="112"/>
        <v>ミワ</v>
      </c>
      <c r="Q650" t="str">
        <f t="shared" si="113"/>
        <v>ナナコ</v>
      </c>
      <c r="R650">
        <f t="shared" si="114"/>
        <v>20</v>
      </c>
      <c r="S650" t="str">
        <f t="shared" si="115"/>
        <v>2002</v>
      </c>
      <c r="T650" t="str">
        <f t="shared" si="116"/>
        <v>0407</v>
      </c>
      <c r="U650" t="str">
        <f t="shared" si="117"/>
        <v>2002/04/07</v>
      </c>
      <c r="V650" t="str">
        <f t="shared" si="118"/>
        <v>東京</v>
      </c>
      <c r="W650" t="str">
        <f t="shared" si="119"/>
        <v>00087729841</v>
      </c>
      <c r="X650" t="str">
        <f t="shared" si="120"/>
        <v>関西外国語大</v>
      </c>
    </row>
    <row r="651" spans="1:24" x14ac:dyDescent="0.55000000000000004">
      <c r="A651" s="7" t="s">
        <v>5425</v>
      </c>
      <c r="B651" s="7">
        <v>650</v>
      </c>
      <c r="C651" s="7" t="s">
        <v>11020</v>
      </c>
      <c r="D651" s="7" t="s">
        <v>11021</v>
      </c>
      <c r="E651" s="7" t="s">
        <v>1131</v>
      </c>
      <c r="F651" s="7" t="s">
        <v>550</v>
      </c>
      <c r="G651" s="7" t="s">
        <v>2834</v>
      </c>
      <c r="H651" s="7" t="s">
        <v>551</v>
      </c>
      <c r="I651" s="7" t="s">
        <v>11022</v>
      </c>
      <c r="J651" s="7" t="s">
        <v>8618</v>
      </c>
      <c r="N651" t="str">
        <f t="shared" si="110"/>
        <v>札場</v>
      </c>
      <c r="O651" t="str">
        <f t="shared" si="111"/>
        <v>美桜</v>
      </c>
      <c r="P651" t="str">
        <f t="shared" si="112"/>
        <v>フダバ</v>
      </c>
      <c r="Q651" t="str">
        <f t="shared" si="113"/>
        <v>ミオ</v>
      </c>
      <c r="R651">
        <f t="shared" si="114"/>
        <v>19</v>
      </c>
      <c r="S651" t="str">
        <f t="shared" si="115"/>
        <v>2003</v>
      </c>
      <c r="T651" t="str">
        <f t="shared" si="116"/>
        <v>0417</v>
      </c>
      <c r="U651" t="str">
        <f t="shared" si="117"/>
        <v>2003/04/17</v>
      </c>
      <c r="V651" t="str">
        <f t="shared" si="118"/>
        <v>埼玉</v>
      </c>
      <c r="W651" t="str">
        <f t="shared" si="119"/>
        <v/>
      </c>
      <c r="X651" t="str">
        <f t="shared" si="120"/>
        <v>関西外国語大</v>
      </c>
    </row>
    <row r="652" spans="1:24" x14ac:dyDescent="0.55000000000000004">
      <c r="A652" s="7" t="s">
        <v>5425</v>
      </c>
      <c r="B652" s="7">
        <v>651</v>
      </c>
      <c r="C652" s="7" t="s">
        <v>11023</v>
      </c>
      <c r="D652" s="7" t="s">
        <v>11024</v>
      </c>
      <c r="E652" s="7" t="s">
        <v>6871</v>
      </c>
      <c r="F652" s="7" t="s">
        <v>550</v>
      </c>
      <c r="G652" s="7" t="s">
        <v>121</v>
      </c>
      <c r="H652" s="7" t="s">
        <v>551</v>
      </c>
      <c r="I652" s="7" t="s">
        <v>630</v>
      </c>
      <c r="J652" s="7" t="s">
        <v>11025</v>
      </c>
      <c r="N652" t="str">
        <f t="shared" si="110"/>
        <v>松井</v>
      </c>
      <c r="O652" t="str">
        <f t="shared" si="111"/>
        <v>あれさ</v>
      </c>
      <c r="P652" t="str">
        <f t="shared" si="112"/>
        <v>マツイ</v>
      </c>
      <c r="Q652" t="str">
        <f t="shared" si="113"/>
        <v>アレサ</v>
      </c>
      <c r="R652">
        <f t="shared" si="114"/>
        <v>19</v>
      </c>
      <c r="S652" t="str">
        <f t="shared" si="115"/>
        <v>2003</v>
      </c>
      <c r="T652" t="str">
        <f t="shared" si="116"/>
        <v>0811</v>
      </c>
      <c r="U652" t="str">
        <f t="shared" si="117"/>
        <v>2003/08/11</v>
      </c>
      <c r="V652" t="str">
        <f t="shared" si="118"/>
        <v>京都</v>
      </c>
      <c r="W652" t="str">
        <f t="shared" si="119"/>
        <v/>
      </c>
      <c r="X652" t="str">
        <f t="shared" si="120"/>
        <v>関西外国語大</v>
      </c>
    </row>
    <row r="653" spans="1:24" x14ac:dyDescent="0.55000000000000004">
      <c r="A653" s="7" t="s">
        <v>5425</v>
      </c>
      <c r="B653" s="7">
        <v>652</v>
      </c>
      <c r="C653" s="7" t="s">
        <v>11026</v>
      </c>
      <c r="D653" s="7" t="s">
        <v>11027</v>
      </c>
      <c r="E653" s="7" t="s">
        <v>8935</v>
      </c>
      <c r="F653" s="7" t="s">
        <v>550</v>
      </c>
      <c r="G653" s="7" t="s">
        <v>298</v>
      </c>
      <c r="H653" s="7" t="s">
        <v>551</v>
      </c>
      <c r="I653" s="7" t="s">
        <v>11028</v>
      </c>
      <c r="J653" s="7" t="s">
        <v>1950</v>
      </c>
      <c r="N653" t="str">
        <f t="shared" si="110"/>
        <v>水川</v>
      </c>
      <c r="O653" t="str">
        <f t="shared" si="111"/>
        <v>陽香留</v>
      </c>
      <c r="P653" t="str">
        <f t="shared" si="112"/>
        <v>ミズカワ</v>
      </c>
      <c r="Q653" t="str">
        <f t="shared" si="113"/>
        <v>ヒカル</v>
      </c>
      <c r="R653">
        <f t="shared" si="114"/>
        <v>19</v>
      </c>
      <c r="S653" t="str">
        <f t="shared" si="115"/>
        <v>2004</v>
      </c>
      <c r="T653" t="str">
        <f t="shared" si="116"/>
        <v>0113</v>
      </c>
      <c r="U653" t="str">
        <f t="shared" si="117"/>
        <v>2004/01/13</v>
      </c>
      <c r="V653" t="str">
        <f t="shared" si="118"/>
        <v>岩手</v>
      </c>
      <c r="W653" t="str">
        <f t="shared" si="119"/>
        <v/>
      </c>
      <c r="X653" t="str">
        <f t="shared" si="120"/>
        <v>関西外国語大</v>
      </c>
    </row>
    <row r="654" spans="1:24" x14ac:dyDescent="0.55000000000000004">
      <c r="A654" s="7" t="s">
        <v>5425</v>
      </c>
      <c r="B654" s="7">
        <v>653</v>
      </c>
      <c r="C654" s="7" t="s">
        <v>11029</v>
      </c>
      <c r="D654" s="7" t="s">
        <v>11030</v>
      </c>
      <c r="E654" s="7" t="s">
        <v>1472</v>
      </c>
      <c r="F654" s="7" t="s">
        <v>550</v>
      </c>
      <c r="G654" s="7" t="s">
        <v>149</v>
      </c>
      <c r="H654" s="7" t="s">
        <v>551</v>
      </c>
      <c r="I654" s="7" t="s">
        <v>11031</v>
      </c>
      <c r="J654" s="7" t="s">
        <v>9356</v>
      </c>
      <c r="N654" t="str">
        <f t="shared" si="110"/>
        <v>室山</v>
      </c>
      <c r="O654" t="str">
        <f t="shared" si="111"/>
        <v>優奈</v>
      </c>
      <c r="P654" t="str">
        <f t="shared" si="112"/>
        <v>ムロヤマ</v>
      </c>
      <c r="Q654" t="str">
        <f t="shared" si="113"/>
        <v>ユウナ</v>
      </c>
      <c r="R654">
        <f t="shared" si="114"/>
        <v>19</v>
      </c>
      <c r="S654" t="str">
        <f t="shared" si="115"/>
        <v>2003</v>
      </c>
      <c r="T654" t="str">
        <f t="shared" si="116"/>
        <v>0816</v>
      </c>
      <c r="U654" t="str">
        <f t="shared" si="117"/>
        <v>2003/08/16</v>
      </c>
      <c r="V654" t="str">
        <f t="shared" si="118"/>
        <v>大阪</v>
      </c>
      <c r="W654" t="str">
        <f t="shared" si="119"/>
        <v/>
      </c>
      <c r="X654" t="str">
        <f t="shared" si="120"/>
        <v>関西外国語大</v>
      </c>
    </row>
    <row r="655" spans="1:24" x14ac:dyDescent="0.55000000000000004">
      <c r="A655" s="7" t="s">
        <v>5425</v>
      </c>
      <c r="B655" s="7">
        <v>654</v>
      </c>
      <c r="C655" s="7" t="s">
        <v>11032</v>
      </c>
      <c r="D655" s="7" t="s">
        <v>11033</v>
      </c>
      <c r="E655" s="7" t="s">
        <v>3984</v>
      </c>
      <c r="F655" s="7" t="s">
        <v>96</v>
      </c>
      <c r="G655" s="7" t="s">
        <v>121</v>
      </c>
      <c r="H655" s="7" t="s">
        <v>11034</v>
      </c>
      <c r="I655" s="7" t="s">
        <v>434</v>
      </c>
      <c r="J655" s="7" t="s">
        <v>8936</v>
      </c>
      <c r="N655" t="str">
        <f t="shared" si="110"/>
        <v>清水</v>
      </c>
      <c r="O655" t="str">
        <f t="shared" si="111"/>
        <v>彩妃</v>
      </c>
      <c r="P655" t="str">
        <f t="shared" si="112"/>
        <v>シミズ</v>
      </c>
      <c r="Q655" t="str">
        <f t="shared" si="113"/>
        <v>サキ</v>
      </c>
      <c r="R655">
        <f t="shared" si="114"/>
        <v>22</v>
      </c>
      <c r="S655" t="str">
        <f t="shared" si="115"/>
        <v>2000</v>
      </c>
      <c r="T655" t="str">
        <f t="shared" si="116"/>
        <v>1107</v>
      </c>
      <c r="U655" t="str">
        <f t="shared" si="117"/>
        <v>2000/11/07</v>
      </c>
      <c r="V655" t="str">
        <f t="shared" si="118"/>
        <v>京都</v>
      </c>
      <c r="W655" t="str">
        <f t="shared" si="119"/>
        <v>00143727428</v>
      </c>
      <c r="X655" t="str">
        <f t="shared" si="120"/>
        <v>関西外国語大</v>
      </c>
    </row>
    <row r="656" spans="1:24" x14ac:dyDescent="0.55000000000000004">
      <c r="A656" s="7" t="s">
        <v>5425</v>
      </c>
      <c r="B656" s="7">
        <v>655</v>
      </c>
      <c r="C656" s="7" t="s">
        <v>11035</v>
      </c>
      <c r="D656" s="7" t="s">
        <v>11036</v>
      </c>
      <c r="E656" s="7" t="s">
        <v>11037</v>
      </c>
      <c r="F656" s="7" t="s">
        <v>96</v>
      </c>
      <c r="G656" s="7" t="s">
        <v>121</v>
      </c>
      <c r="H656" s="7" t="s">
        <v>11038</v>
      </c>
      <c r="I656" s="7" t="s">
        <v>11039</v>
      </c>
      <c r="J656" s="7" t="s">
        <v>10342</v>
      </c>
      <c r="N656" t="str">
        <f t="shared" si="110"/>
        <v>稲垣</v>
      </c>
      <c r="O656" t="str">
        <f t="shared" si="111"/>
        <v>菜穂</v>
      </c>
      <c r="P656" t="str">
        <f t="shared" si="112"/>
        <v>イナガキ</v>
      </c>
      <c r="Q656" t="str">
        <f t="shared" si="113"/>
        <v>ナホ</v>
      </c>
      <c r="R656">
        <f t="shared" si="114"/>
        <v>22</v>
      </c>
      <c r="S656" t="str">
        <f t="shared" si="115"/>
        <v>2000</v>
      </c>
      <c r="T656" t="str">
        <f t="shared" si="116"/>
        <v>0614</v>
      </c>
      <c r="U656" t="str">
        <f t="shared" si="117"/>
        <v>2000/06/14</v>
      </c>
      <c r="V656" t="str">
        <f t="shared" si="118"/>
        <v>京都</v>
      </c>
      <c r="W656" t="str">
        <f t="shared" si="119"/>
        <v>00143727327</v>
      </c>
      <c r="X656" t="str">
        <f t="shared" si="120"/>
        <v>関西外国語大</v>
      </c>
    </row>
    <row r="657" spans="1:24" x14ac:dyDescent="0.55000000000000004">
      <c r="A657" s="7" t="s">
        <v>5425</v>
      </c>
      <c r="B657" s="7">
        <v>656</v>
      </c>
      <c r="C657" s="7" t="s">
        <v>11040</v>
      </c>
      <c r="D657" s="7" t="s">
        <v>11041</v>
      </c>
      <c r="E657" s="7" t="s">
        <v>871</v>
      </c>
      <c r="F657" s="7" t="s">
        <v>244</v>
      </c>
      <c r="G657" s="7" t="s">
        <v>149</v>
      </c>
      <c r="H657" s="7" t="s">
        <v>11042</v>
      </c>
      <c r="I657" s="7" t="s">
        <v>2277</v>
      </c>
      <c r="J657" s="7" t="s">
        <v>8741</v>
      </c>
      <c r="N657" t="str">
        <f t="shared" si="110"/>
        <v>宮本</v>
      </c>
      <c r="O657" t="str">
        <f t="shared" si="111"/>
        <v>愛香</v>
      </c>
      <c r="P657" t="str">
        <f t="shared" si="112"/>
        <v>ミヤモト</v>
      </c>
      <c r="Q657" t="str">
        <f t="shared" si="113"/>
        <v>マナカ</v>
      </c>
      <c r="R657">
        <f t="shared" si="114"/>
        <v>21</v>
      </c>
      <c r="S657" t="str">
        <f t="shared" si="115"/>
        <v>2001</v>
      </c>
      <c r="T657" t="str">
        <f t="shared" si="116"/>
        <v>0603</v>
      </c>
      <c r="U657" t="str">
        <f t="shared" si="117"/>
        <v>2001/06/03</v>
      </c>
      <c r="V657" t="str">
        <f t="shared" si="118"/>
        <v>大阪</v>
      </c>
      <c r="W657" t="str">
        <f t="shared" si="119"/>
        <v>00079168637</v>
      </c>
      <c r="X657" t="str">
        <f t="shared" si="120"/>
        <v>関西外国語大</v>
      </c>
    </row>
    <row r="658" spans="1:24" x14ac:dyDescent="0.55000000000000004">
      <c r="A658" s="7" t="s">
        <v>5425</v>
      </c>
      <c r="B658" s="7">
        <v>657</v>
      </c>
      <c r="C658" s="7" t="s">
        <v>11043</v>
      </c>
      <c r="D658" s="7" t="s">
        <v>11044</v>
      </c>
      <c r="E658" s="7" t="s">
        <v>11045</v>
      </c>
      <c r="F658" s="7" t="s">
        <v>244</v>
      </c>
      <c r="G658" s="7" t="s">
        <v>149</v>
      </c>
      <c r="H658" s="7" t="s">
        <v>11046</v>
      </c>
      <c r="I658" s="7" t="s">
        <v>783</v>
      </c>
      <c r="J658" s="7" t="s">
        <v>9317</v>
      </c>
      <c r="N658" t="str">
        <f t="shared" si="110"/>
        <v>浜田</v>
      </c>
      <c r="O658" t="str">
        <f t="shared" si="111"/>
        <v>愛梨</v>
      </c>
      <c r="P658" t="str">
        <f t="shared" si="112"/>
        <v>ハマダ</v>
      </c>
      <c r="Q658" t="str">
        <f t="shared" si="113"/>
        <v>アイリ</v>
      </c>
      <c r="R658">
        <f t="shared" si="114"/>
        <v>21</v>
      </c>
      <c r="S658" t="str">
        <f t="shared" si="115"/>
        <v>2001</v>
      </c>
      <c r="T658" t="str">
        <f t="shared" si="116"/>
        <v>1212</v>
      </c>
      <c r="U658" t="str">
        <f t="shared" si="117"/>
        <v>2001/12/12</v>
      </c>
      <c r="V658" t="str">
        <f t="shared" si="118"/>
        <v>大阪</v>
      </c>
      <c r="W658" t="str">
        <f t="shared" si="119"/>
        <v>00132535019</v>
      </c>
      <c r="X658" t="str">
        <f t="shared" si="120"/>
        <v>関西外国語大</v>
      </c>
    </row>
    <row r="659" spans="1:24" x14ac:dyDescent="0.55000000000000004">
      <c r="A659" s="7" t="s">
        <v>5425</v>
      </c>
      <c r="B659" s="7">
        <v>658</v>
      </c>
      <c r="C659" s="7" t="s">
        <v>11047</v>
      </c>
      <c r="D659" s="7" t="s">
        <v>11048</v>
      </c>
      <c r="E659" s="7" t="s">
        <v>4384</v>
      </c>
      <c r="F659" s="7" t="s">
        <v>244</v>
      </c>
      <c r="G659" s="7" t="s">
        <v>121</v>
      </c>
      <c r="H659" s="7" t="s">
        <v>11049</v>
      </c>
      <c r="I659" s="7" t="s">
        <v>10447</v>
      </c>
      <c r="J659" s="7" t="s">
        <v>8995</v>
      </c>
      <c r="N659" t="str">
        <f t="shared" si="110"/>
        <v>田和</v>
      </c>
      <c r="O659" t="str">
        <f t="shared" si="111"/>
        <v>捺未</v>
      </c>
      <c r="P659" t="str">
        <f t="shared" si="112"/>
        <v>タワ</v>
      </c>
      <c r="Q659" t="str">
        <f t="shared" si="113"/>
        <v>ナツミ</v>
      </c>
      <c r="R659">
        <f t="shared" si="114"/>
        <v>21</v>
      </c>
      <c r="S659" t="str">
        <f t="shared" si="115"/>
        <v>2001</v>
      </c>
      <c r="T659" t="str">
        <f t="shared" si="116"/>
        <v>0406</v>
      </c>
      <c r="U659" t="str">
        <f t="shared" si="117"/>
        <v>2001/04/06</v>
      </c>
      <c r="V659" t="str">
        <f t="shared" si="118"/>
        <v>京都</v>
      </c>
      <c r="W659" t="str">
        <f t="shared" si="119"/>
        <v>00153119626</v>
      </c>
      <c r="X659" t="str">
        <f t="shared" si="120"/>
        <v>関西外国語大</v>
      </c>
    </row>
    <row r="660" spans="1:24" x14ac:dyDescent="0.55000000000000004">
      <c r="A660" s="7" t="s">
        <v>5425</v>
      </c>
      <c r="B660" s="7">
        <v>659</v>
      </c>
      <c r="C660" s="7" t="s">
        <v>11050</v>
      </c>
      <c r="D660" s="7" t="s">
        <v>11051</v>
      </c>
      <c r="E660" s="7" t="s">
        <v>1908</v>
      </c>
      <c r="F660" s="7" t="s">
        <v>455</v>
      </c>
      <c r="G660" s="7" t="s">
        <v>149</v>
      </c>
      <c r="H660" s="7" t="s">
        <v>11052</v>
      </c>
      <c r="I660" s="7" t="s">
        <v>4049</v>
      </c>
      <c r="J660" s="7" t="s">
        <v>9855</v>
      </c>
      <c r="N660" t="str">
        <f t="shared" si="110"/>
        <v>森脇</v>
      </c>
      <c r="O660" t="str">
        <f t="shared" si="111"/>
        <v>奈々</v>
      </c>
      <c r="P660" t="str">
        <f t="shared" si="112"/>
        <v>モリワキ</v>
      </c>
      <c r="Q660" t="str">
        <f t="shared" si="113"/>
        <v>ナナ</v>
      </c>
      <c r="R660">
        <f t="shared" si="114"/>
        <v>20</v>
      </c>
      <c r="S660" t="str">
        <f t="shared" si="115"/>
        <v>2002</v>
      </c>
      <c r="T660" t="str">
        <f t="shared" si="116"/>
        <v>1203</v>
      </c>
      <c r="U660" t="str">
        <f t="shared" si="117"/>
        <v>2002/12/03</v>
      </c>
      <c r="V660" t="str">
        <f t="shared" si="118"/>
        <v>大阪</v>
      </c>
      <c r="W660" t="str">
        <f t="shared" si="119"/>
        <v>00093866739</v>
      </c>
      <c r="X660" t="str">
        <f t="shared" si="120"/>
        <v>関西外国語大</v>
      </c>
    </row>
    <row r="661" spans="1:24" x14ac:dyDescent="0.55000000000000004">
      <c r="A661" s="7" t="s">
        <v>5425</v>
      </c>
      <c r="B661" s="7">
        <v>660</v>
      </c>
      <c r="C661" s="7" t="s">
        <v>11053</v>
      </c>
      <c r="D661" s="7" t="s">
        <v>11054</v>
      </c>
      <c r="E661" s="7" t="s">
        <v>6434</v>
      </c>
      <c r="F661" s="7" t="s">
        <v>455</v>
      </c>
      <c r="G661" s="7" t="s">
        <v>149</v>
      </c>
      <c r="H661" s="7" t="s">
        <v>11055</v>
      </c>
      <c r="I661" s="7" t="s">
        <v>11056</v>
      </c>
      <c r="J661" s="7" t="s">
        <v>11057</v>
      </c>
      <c r="N661" t="str">
        <f t="shared" si="110"/>
        <v>比嘉</v>
      </c>
      <c r="O661" t="str">
        <f t="shared" si="111"/>
        <v>理仁</v>
      </c>
      <c r="P661" t="str">
        <f t="shared" si="112"/>
        <v>ヒガ</v>
      </c>
      <c r="Q661" t="str">
        <f t="shared" si="113"/>
        <v>リト</v>
      </c>
      <c r="R661">
        <f t="shared" si="114"/>
        <v>20</v>
      </c>
      <c r="S661" t="str">
        <f t="shared" si="115"/>
        <v>2002</v>
      </c>
      <c r="T661" t="str">
        <f t="shared" si="116"/>
        <v>0715</v>
      </c>
      <c r="U661" t="str">
        <f t="shared" si="117"/>
        <v>2002/07/15</v>
      </c>
      <c r="V661" t="str">
        <f t="shared" si="118"/>
        <v>大阪</v>
      </c>
      <c r="W661" t="str">
        <f t="shared" si="119"/>
        <v>00126978841</v>
      </c>
      <c r="X661" t="str">
        <f t="shared" si="120"/>
        <v>関西外国語大</v>
      </c>
    </row>
    <row r="662" spans="1:24" x14ac:dyDescent="0.55000000000000004">
      <c r="A662" s="7" t="s">
        <v>5425</v>
      </c>
      <c r="B662" s="7">
        <v>661</v>
      </c>
      <c r="C662" s="7" t="s">
        <v>11058</v>
      </c>
      <c r="D662" s="7" t="s">
        <v>11059</v>
      </c>
      <c r="E662" s="7" t="s">
        <v>2758</v>
      </c>
      <c r="F662" s="7" t="s">
        <v>455</v>
      </c>
      <c r="G662" s="7" t="s">
        <v>121</v>
      </c>
      <c r="H662" s="7" t="s">
        <v>11060</v>
      </c>
      <c r="I662" s="7" t="s">
        <v>10546</v>
      </c>
      <c r="J662" s="7" t="s">
        <v>8685</v>
      </c>
      <c r="N662" t="str">
        <f t="shared" si="110"/>
        <v>杉山</v>
      </c>
      <c r="O662" t="str">
        <f t="shared" si="111"/>
        <v>未帆</v>
      </c>
      <c r="P662" t="str">
        <f t="shared" si="112"/>
        <v>スギヤマ</v>
      </c>
      <c r="Q662" t="str">
        <f t="shared" si="113"/>
        <v>ミホ</v>
      </c>
      <c r="R662">
        <f t="shared" si="114"/>
        <v>20</v>
      </c>
      <c r="S662" t="str">
        <f t="shared" si="115"/>
        <v>2002</v>
      </c>
      <c r="T662" t="str">
        <f t="shared" si="116"/>
        <v>0709</v>
      </c>
      <c r="U662" t="str">
        <f t="shared" si="117"/>
        <v>2002/07/09</v>
      </c>
      <c r="V662" t="str">
        <f t="shared" si="118"/>
        <v>京都</v>
      </c>
      <c r="W662" t="str">
        <f t="shared" si="119"/>
        <v>00125970428</v>
      </c>
      <c r="X662" t="str">
        <f t="shared" si="120"/>
        <v>関西外国語大</v>
      </c>
    </row>
    <row r="663" spans="1:24" x14ac:dyDescent="0.55000000000000004">
      <c r="A663" s="7" t="s">
        <v>5425</v>
      </c>
      <c r="B663" s="7">
        <v>662</v>
      </c>
      <c r="C663" s="7" t="s">
        <v>11061</v>
      </c>
      <c r="D663" s="7" t="s">
        <v>11062</v>
      </c>
      <c r="E663" s="7" t="s">
        <v>11063</v>
      </c>
      <c r="F663" s="7" t="s">
        <v>455</v>
      </c>
      <c r="G663" s="7" t="s">
        <v>149</v>
      </c>
      <c r="H663" s="7" t="s">
        <v>11064</v>
      </c>
      <c r="I663" s="7" t="s">
        <v>261</v>
      </c>
      <c r="J663" s="7" t="s">
        <v>8776</v>
      </c>
      <c r="N663" t="str">
        <f t="shared" si="110"/>
        <v>伊藤</v>
      </c>
      <c r="O663" t="str">
        <f t="shared" si="111"/>
        <v>愛理咲</v>
      </c>
      <c r="P663" t="str">
        <f t="shared" si="112"/>
        <v>イトウ</v>
      </c>
      <c r="Q663" t="str">
        <f t="shared" si="113"/>
        <v>アリサ</v>
      </c>
      <c r="R663">
        <f t="shared" si="114"/>
        <v>20</v>
      </c>
      <c r="S663" t="str">
        <f t="shared" si="115"/>
        <v>2002</v>
      </c>
      <c r="T663" t="str">
        <f t="shared" si="116"/>
        <v>0825</v>
      </c>
      <c r="U663" t="str">
        <f t="shared" si="117"/>
        <v>2002/08/25</v>
      </c>
      <c r="V663" t="str">
        <f t="shared" si="118"/>
        <v>大阪</v>
      </c>
      <c r="W663" t="str">
        <f t="shared" si="119"/>
        <v>00086675335</v>
      </c>
      <c r="X663" t="str">
        <f t="shared" si="120"/>
        <v>関西外国語大</v>
      </c>
    </row>
    <row r="664" spans="1:24" x14ac:dyDescent="0.55000000000000004">
      <c r="A664" s="7" t="s">
        <v>5425</v>
      </c>
      <c r="B664" s="7">
        <v>663</v>
      </c>
      <c r="C664" s="7" t="s">
        <v>11065</v>
      </c>
      <c r="D664" s="7" t="s">
        <v>11066</v>
      </c>
      <c r="E664" s="7" t="s">
        <v>8133</v>
      </c>
      <c r="F664" s="7" t="s">
        <v>550</v>
      </c>
      <c r="G664" s="7" t="s">
        <v>149</v>
      </c>
      <c r="H664" s="7" t="s">
        <v>551</v>
      </c>
      <c r="I664" s="7" t="s">
        <v>5672</v>
      </c>
      <c r="J664" s="7" t="s">
        <v>11067</v>
      </c>
      <c r="N664" t="str">
        <f t="shared" si="110"/>
        <v>白石</v>
      </c>
      <c r="O664" t="str">
        <f t="shared" si="111"/>
        <v>羽蘭</v>
      </c>
      <c r="P664" t="str">
        <f t="shared" si="112"/>
        <v>シライシ</v>
      </c>
      <c r="Q664" t="str">
        <f t="shared" si="113"/>
        <v>ウラン</v>
      </c>
      <c r="R664" t="str">
        <f t="shared" si="114"/>
        <v>18</v>
      </c>
      <c r="S664" t="str">
        <f t="shared" si="115"/>
        <v>2004</v>
      </c>
      <c r="T664" t="str">
        <f t="shared" si="116"/>
        <v>0326</v>
      </c>
      <c r="U664" t="str">
        <f t="shared" si="117"/>
        <v>2004/03/26</v>
      </c>
      <c r="V664" t="str">
        <f t="shared" si="118"/>
        <v>大阪</v>
      </c>
      <c r="W664" t="str">
        <f t="shared" si="119"/>
        <v/>
      </c>
      <c r="X664" t="str">
        <f t="shared" si="120"/>
        <v>関西外国語大</v>
      </c>
    </row>
    <row r="665" spans="1:24" x14ac:dyDescent="0.55000000000000004">
      <c r="A665" s="7" t="s">
        <v>5425</v>
      </c>
      <c r="B665" s="7">
        <v>664</v>
      </c>
      <c r="C665" s="7" t="s">
        <v>11068</v>
      </c>
      <c r="D665" s="7" t="s">
        <v>11069</v>
      </c>
      <c r="E665" s="7" t="s">
        <v>765</v>
      </c>
      <c r="F665" s="7" t="s">
        <v>96</v>
      </c>
      <c r="G665" s="7" t="s">
        <v>496</v>
      </c>
      <c r="H665" s="7" t="s">
        <v>11070</v>
      </c>
      <c r="I665" s="7" t="s">
        <v>11071</v>
      </c>
      <c r="J665" s="7" t="s">
        <v>6892</v>
      </c>
      <c r="N665" t="str">
        <f t="shared" si="110"/>
        <v>海沼</v>
      </c>
      <c r="O665" t="str">
        <f t="shared" si="111"/>
        <v>由佳</v>
      </c>
      <c r="P665" t="str">
        <f t="shared" si="112"/>
        <v>カイヌマ</v>
      </c>
      <c r="Q665" t="str">
        <f t="shared" si="113"/>
        <v>ユウカ</v>
      </c>
      <c r="R665">
        <f t="shared" si="114"/>
        <v>22</v>
      </c>
      <c r="S665" t="str">
        <f t="shared" si="115"/>
        <v>2000</v>
      </c>
      <c r="T665" t="str">
        <f t="shared" si="116"/>
        <v>1031</v>
      </c>
      <c r="U665" t="str">
        <f t="shared" si="117"/>
        <v>2000/10/31</v>
      </c>
      <c r="V665" t="str">
        <f t="shared" si="118"/>
        <v>東京</v>
      </c>
      <c r="W665" t="str">
        <f t="shared" si="119"/>
        <v>00143727731</v>
      </c>
      <c r="X665" t="str">
        <f t="shared" si="120"/>
        <v>関西外国語大</v>
      </c>
    </row>
    <row r="666" spans="1:24" x14ac:dyDescent="0.55000000000000004">
      <c r="A666" s="7" t="s">
        <v>5425</v>
      </c>
      <c r="B666" s="7">
        <v>665</v>
      </c>
      <c r="C666" s="7" t="s">
        <v>11072</v>
      </c>
      <c r="D666" s="7" t="s">
        <v>11073</v>
      </c>
      <c r="E666" s="7" t="s">
        <v>4194</v>
      </c>
      <c r="F666" s="7" t="s">
        <v>96</v>
      </c>
      <c r="G666" s="7" t="s">
        <v>255</v>
      </c>
      <c r="H666" s="7" t="s">
        <v>11074</v>
      </c>
      <c r="I666" s="7" t="s">
        <v>11075</v>
      </c>
      <c r="J666" s="7" t="s">
        <v>2301</v>
      </c>
      <c r="N666" t="str">
        <f t="shared" si="110"/>
        <v>白波瀬</v>
      </c>
      <c r="O666" t="str">
        <f t="shared" si="111"/>
        <v>千紘</v>
      </c>
      <c r="P666" t="str">
        <f t="shared" si="112"/>
        <v>シラハセ</v>
      </c>
      <c r="Q666" t="str">
        <f t="shared" si="113"/>
        <v>チヒロ</v>
      </c>
      <c r="R666">
        <f t="shared" si="114"/>
        <v>22</v>
      </c>
      <c r="S666" t="str">
        <f t="shared" si="115"/>
        <v>2000</v>
      </c>
      <c r="T666" t="str">
        <f t="shared" si="116"/>
        <v>1104</v>
      </c>
      <c r="U666" t="str">
        <f t="shared" si="117"/>
        <v>2000/11/04</v>
      </c>
      <c r="V666" t="str">
        <f t="shared" si="118"/>
        <v>広島</v>
      </c>
      <c r="W666" t="str">
        <f t="shared" si="119"/>
        <v>00143727832</v>
      </c>
      <c r="X666" t="str">
        <f t="shared" si="120"/>
        <v>関西外国語大</v>
      </c>
    </row>
    <row r="667" spans="1:24" x14ac:dyDescent="0.55000000000000004">
      <c r="A667" s="7" t="s">
        <v>5465</v>
      </c>
      <c r="B667" s="7">
        <v>666</v>
      </c>
      <c r="C667" s="7" t="s">
        <v>11076</v>
      </c>
      <c r="D667" s="7" t="s">
        <v>11077</v>
      </c>
      <c r="E667" s="7" t="s">
        <v>8858</v>
      </c>
      <c r="F667" s="7" t="s">
        <v>455</v>
      </c>
      <c r="G667" s="7" t="s">
        <v>149</v>
      </c>
      <c r="H667" s="7" t="s">
        <v>11078</v>
      </c>
      <c r="I667" s="7" t="s">
        <v>11079</v>
      </c>
      <c r="J667" s="7" t="s">
        <v>11080</v>
      </c>
      <c r="N667" t="str">
        <f t="shared" si="110"/>
        <v>菅</v>
      </c>
      <c r="O667" t="str">
        <f t="shared" si="111"/>
        <v>美風</v>
      </c>
      <c r="P667" t="str">
        <f t="shared" si="112"/>
        <v>スガ</v>
      </c>
      <c r="Q667" t="str">
        <f t="shared" si="113"/>
        <v>ミシカ</v>
      </c>
      <c r="R667">
        <f t="shared" si="114"/>
        <v>20</v>
      </c>
      <c r="S667" t="str">
        <f t="shared" si="115"/>
        <v>2002</v>
      </c>
      <c r="T667" t="str">
        <f t="shared" si="116"/>
        <v>0813</v>
      </c>
      <c r="U667" t="str">
        <f t="shared" si="117"/>
        <v>2002/08/13</v>
      </c>
      <c r="V667" t="str">
        <f t="shared" si="118"/>
        <v>大阪</v>
      </c>
      <c r="W667" t="str">
        <f t="shared" si="119"/>
        <v>00164114421</v>
      </c>
      <c r="X667" t="str">
        <f t="shared" si="120"/>
        <v>追手門学院大</v>
      </c>
    </row>
    <row r="668" spans="1:24" x14ac:dyDescent="0.55000000000000004">
      <c r="A668" s="7" t="s">
        <v>5494</v>
      </c>
      <c r="B668" s="7">
        <v>667</v>
      </c>
      <c r="C668" s="7" t="s">
        <v>11081</v>
      </c>
      <c r="D668" s="7" t="s">
        <v>11082</v>
      </c>
      <c r="E668" s="7" t="s">
        <v>9858</v>
      </c>
      <c r="F668" s="7" t="s">
        <v>162</v>
      </c>
      <c r="G668" s="7" t="s">
        <v>109</v>
      </c>
      <c r="H668" s="7" t="s">
        <v>11083</v>
      </c>
      <c r="I668" s="7" t="s">
        <v>2657</v>
      </c>
      <c r="J668" s="7" t="s">
        <v>8863</v>
      </c>
      <c r="N668" t="str">
        <f t="shared" si="110"/>
        <v>澤田</v>
      </c>
      <c r="O668" t="str">
        <f t="shared" si="111"/>
        <v>愛</v>
      </c>
      <c r="P668" t="str">
        <f t="shared" si="112"/>
        <v>サワダ</v>
      </c>
      <c r="Q668" t="str">
        <f t="shared" si="113"/>
        <v>アイ</v>
      </c>
      <c r="R668">
        <f t="shared" si="114"/>
        <v>23</v>
      </c>
      <c r="S668" t="str">
        <f t="shared" si="115"/>
        <v>1999</v>
      </c>
      <c r="T668" t="str">
        <f t="shared" si="116"/>
        <v>0828</v>
      </c>
      <c r="U668" t="str">
        <f t="shared" si="117"/>
        <v>1999/08/28</v>
      </c>
      <c r="V668" t="str">
        <f t="shared" si="118"/>
        <v>奈良</v>
      </c>
      <c r="W668" t="str">
        <f t="shared" si="119"/>
        <v>00123132315</v>
      </c>
      <c r="X668" t="str">
        <f t="shared" si="120"/>
        <v>奈良県立医科大</v>
      </c>
    </row>
    <row r="669" spans="1:24" x14ac:dyDescent="0.55000000000000004">
      <c r="A669" s="7" t="s">
        <v>5494</v>
      </c>
      <c r="B669" s="7">
        <v>668</v>
      </c>
      <c r="C669" s="7" t="s">
        <v>11084</v>
      </c>
      <c r="D669" s="7" t="s">
        <v>11085</v>
      </c>
      <c r="E669" s="7" t="s">
        <v>11086</v>
      </c>
      <c r="F669" s="7" t="s">
        <v>155</v>
      </c>
      <c r="G669" s="7" t="s">
        <v>109</v>
      </c>
      <c r="H669" s="7" t="s">
        <v>11087</v>
      </c>
      <c r="I669" s="7" t="s">
        <v>11088</v>
      </c>
      <c r="J669" s="7" t="s">
        <v>9313</v>
      </c>
      <c r="N669" t="str">
        <f t="shared" si="110"/>
        <v>下</v>
      </c>
      <c r="O669" t="str">
        <f t="shared" si="111"/>
        <v>結香</v>
      </c>
      <c r="P669" t="str">
        <f t="shared" si="112"/>
        <v>シモ</v>
      </c>
      <c r="Q669" t="str">
        <f t="shared" si="113"/>
        <v>ユイカ</v>
      </c>
      <c r="R669">
        <f t="shared" si="114"/>
        <v>24</v>
      </c>
      <c r="S669" t="str">
        <f t="shared" si="115"/>
        <v>1998</v>
      </c>
      <c r="T669" t="str">
        <f t="shared" si="116"/>
        <v>0617</v>
      </c>
      <c r="U669" t="str">
        <f t="shared" si="117"/>
        <v>1998/06/17</v>
      </c>
      <c r="V669" t="str">
        <f t="shared" si="118"/>
        <v>奈良</v>
      </c>
      <c r="W669" t="str">
        <f t="shared" si="119"/>
        <v>00111787429</v>
      </c>
      <c r="X669" t="str">
        <f t="shared" si="120"/>
        <v>奈良県立医科大</v>
      </c>
    </row>
    <row r="670" spans="1:24" x14ac:dyDescent="0.55000000000000004">
      <c r="A670" s="7" t="s">
        <v>5494</v>
      </c>
      <c r="B670" s="7">
        <v>669</v>
      </c>
      <c r="C670" s="7" t="s">
        <v>11089</v>
      </c>
      <c r="D670" s="7" t="s">
        <v>11090</v>
      </c>
      <c r="E670" s="7" t="s">
        <v>11091</v>
      </c>
      <c r="F670" s="7" t="s">
        <v>162</v>
      </c>
      <c r="G670" s="7" t="s">
        <v>109</v>
      </c>
      <c r="H670" s="7" t="s">
        <v>11092</v>
      </c>
      <c r="I670" s="7" t="s">
        <v>11093</v>
      </c>
      <c r="J670" s="7" t="s">
        <v>10224</v>
      </c>
      <c r="N670" t="str">
        <f t="shared" si="110"/>
        <v>時永</v>
      </c>
      <c r="O670" t="str">
        <f t="shared" si="111"/>
        <v>志帆</v>
      </c>
      <c r="P670" t="str">
        <f t="shared" si="112"/>
        <v>トキナガ</v>
      </c>
      <c r="Q670" t="str">
        <f t="shared" si="113"/>
        <v>シホ</v>
      </c>
      <c r="R670">
        <f t="shared" si="114"/>
        <v>23</v>
      </c>
      <c r="S670" t="str">
        <f t="shared" si="115"/>
        <v>1999</v>
      </c>
      <c r="T670" t="str">
        <f t="shared" si="116"/>
        <v>0808</v>
      </c>
      <c r="U670" t="str">
        <f t="shared" si="117"/>
        <v>1999/08/08</v>
      </c>
      <c r="V670" t="str">
        <f t="shared" si="118"/>
        <v>奈良</v>
      </c>
      <c r="W670" t="str">
        <f t="shared" si="119"/>
        <v>00123132113</v>
      </c>
      <c r="X670" t="str">
        <f t="shared" si="120"/>
        <v>奈良県立医科大</v>
      </c>
    </row>
    <row r="671" spans="1:24" x14ac:dyDescent="0.55000000000000004">
      <c r="A671" s="7" t="s">
        <v>5494</v>
      </c>
      <c r="B671" s="7">
        <v>670</v>
      </c>
      <c r="C671" s="7" t="s">
        <v>11094</v>
      </c>
      <c r="D671" s="7" t="s">
        <v>11095</v>
      </c>
      <c r="E671" s="7" t="s">
        <v>11096</v>
      </c>
      <c r="F671" s="7" t="s">
        <v>162</v>
      </c>
      <c r="G671" s="7" t="s">
        <v>109</v>
      </c>
      <c r="H671" s="7" t="s">
        <v>11097</v>
      </c>
      <c r="I671" s="7" t="s">
        <v>11098</v>
      </c>
      <c r="J671" s="7" t="s">
        <v>11099</v>
      </c>
      <c r="N671" t="str">
        <f t="shared" si="110"/>
        <v>米田</v>
      </c>
      <c r="O671" t="str">
        <f t="shared" si="111"/>
        <v>江里奈</v>
      </c>
      <c r="P671" t="str">
        <f t="shared" si="112"/>
        <v>コメダ</v>
      </c>
      <c r="Q671" t="str">
        <f t="shared" si="113"/>
        <v>エリナ</v>
      </c>
      <c r="R671" t="str">
        <f t="shared" si="114"/>
        <v>22</v>
      </c>
      <c r="S671" t="str">
        <f t="shared" si="115"/>
        <v>2000</v>
      </c>
      <c r="T671" t="str">
        <f t="shared" si="116"/>
        <v>0220</v>
      </c>
      <c r="U671" t="str">
        <f t="shared" si="117"/>
        <v>2000/02/20</v>
      </c>
      <c r="V671" t="str">
        <f t="shared" si="118"/>
        <v>奈良</v>
      </c>
      <c r="W671" t="str">
        <f t="shared" si="119"/>
        <v>00123132214</v>
      </c>
      <c r="X671" t="str">
        <f t="shared" si="120"/>
        <v>奈良県立医科大</v>
      </c>
    </row>
    <row r="672" spans="1:24" x14ac:dyDescent="0.55000000000000004">
      <c r="A672" s="7" t="s">
        <v>5494</v>
      </c>
      <c r="B672" s="7">
        <v>671</v>
      </c>
      <c r="C672" s="7" t="s">
        <v>11100</v>
      </c>
      <c r="D672" s="7" t="s">
        <v>11101</v>
      </c>
      <c r="E672" s="7" t="s">
        <v>6015</v>
      </c>
      <c r="F672" s="7" t="s">
        <v>96</v>
      </c>
      <c r="G672" s="7" t="s">
        <v>109</v>
      </c>
      <c r="H672" s="7" t="s">
        <v>11102</v>
      </c>
      <c r="I672" s="7" t="s">
        <v>11103</v>
      </c>
      <c r="J672" s="7" t="s">
        <v>8647</v>
      </c>
      <c r="N672" t="str">
        <f t="shared" si="110"/>
        <v>由肥</v>
      </c>
      <c r="O672" t="str">
        <f t="shared" si="111"/>
        <v>くるみ</v>
      </c>
      <c r="P672" t="str">
        <f t="shared" si="112"/>
        <v>ユヒ</v>
      </c>
      <c r="Q672" t="str">
        <f t="shared" si="113"/>
        <v>クルミ</v>
      </c>
      <c r="R672">
        <f t="shared" si="114"/>
        <v>22</v>
      </c>
      <c r="S672" t="str">
        <f t="shared" si="115"/>
        <v>2000</v>
      </c>
      <c r="T672" t="str">
        <f t="shared" si="116"/>
        <v>0426</v>
      </c>
      <c r="U672" t="str">
        <f t="shared" si="117"/>
        <v>2000/04/26</v>
      </c>
      <c r="V672" t="str">
        <f t="shared" si="118"/>
        <v>奈良</v>
      </c>
      <c r="W672" t="str">
        <f t="shared" si="119"/>
        <v>00143753124</v>
      </c>
      <c r="X672" t="str">
        <f t="shared" si="120"/>
        <v>奈良県立医科大</v>
      </c>
    </row>
    <row r="673" spans="1:24" x14ac:dyDescent="0.55000000000000004">
      <c r="A673" s="7" t="s">
        <v>5494</v>
      </c>
      <c r="B673" s="7">
        <v>672</v>
      </c>
      <c r="C673" s="7" t="s">
        <v>11104</v>
      </c>
      <c r="D673" s="7" t="s">
        <v>11105</v>
      </c>
      <c r="E673" s="7" t="s">
        <v>714</v>
      </c>
      <c r="F673" s="7" t="s">
        <v>96</v>
      </c>
      <c r="G673" s="7" t="s">
        <v>109</v>
      </c>
      <c r="H673" s="7" t="s">
        <v>551</v>
      </c>
      <c r="I673" s="7" t="s">
        <v>1123</v>
      </c>
      <c r="J673" s="7" t="s">
        <v>8978</v>
      </c>
      <c r="N673" t="str">
        <f t="shared" si="110"/>
        <v>森</v>
      </c>
      <c r="O673" t="str">
        <f t="shared" si="111"/>
        <v>水輝</v>
      </c>
      <c r="P673" t="str">
        <f t="shared" si="112"/>
        <v>モリ</v>
      </c>
      <c r="Q673" t="str">
        <f t="shared" si="113"/>
        <v>ミキ</v>
      </c>
      <c r="R673">
        <f t="shared" si="114"/>
        <v>22</v>
      </c>
      <c r="S673" t="str">
        <f t="shared" si="115"/>
        <v>2000</v>
      </c>
      <c r="T673" t="str">
        <f t="shared" si="116"/>
        <v>0814</v>
      </c>
      <c r="U673" t="str">
        <f t="shared" si="117"/>
        <v>2000/08/14</v>
      </c>
      <c r="V673" t="str">
        <f t="shared" si="118"/>
        <v>奈良</v>
      </c>
      <c r="W673" t="str">
        <f t="shared" si="119"/>
        <v/>
      </c>
      <c r="X673" t="str">
        <f t="shared" si="120"/>
        <v>奈良県立医科大</v>
      </c>
    </row>
    <row r="674" spans="1:24" x14ac:dyDescent="0.55000000000000004">
      <c r="A674" s="7" t="s">
        <v>5494</v>
      </c>
      <c r="B674" s="7">
        <v>673</v>
      </c>
      <c r="C674" s="7" t="s">
        <v>11106</v>
      </c>
      <c r="D674" s="7" t="s">
        <v>11107</v>
      </c>
      <c r="E674" s="7" t="s">
        <v>148</v>
      </c>
      <c r="F674" s="7" t="s">
        <v>96</v>
      </c>
      <c r="G674" s="7" t="s">
        <v>109</v>
      </c>
      <c r="H674" s="7" t="s">
        <v>11108</v>
      </c>
      <c r="I674" s="7" t="s">
        <v>770</v>
      </c>
      <c r="J674" s="7" t="s">
        <v>6698</v>
      </c>
      <c r="N674" t="str">
        <f t="shared" si="110"/>
        <v>前田</v>
      </c>
      <c r="O674" t="str">
        <f t="shared" si="111"/>
        <v>七海</v>
      </c>
      <c r="P674" t="str">
        <f t="shared" si="112"/>
        <v>マエダ</v>
      </c>
      <c r="Q674" t="str">
        <f t="shared" si="113"/>
        <v>ナナミ</v>
      </c>
      <c r="R674">
        <f t="shared" si="114"/>
        <v>22</v>
      </c>
      <c r="S674" t="str">
        <f t="shared" si="115"/>
        <v>2000</v>
      </c>
      <c r="T674" t="str">
        <f t="shared" si="116"/>
        <v>0930</v>
      </c>
      <c r="U674" t="str">
        <f t="shared" si="117"/>
        <v>2000/09/30</v>
      </c>
      <c r="V674" t="str">
        <f t="shared" si="118"/>
        <v>奈良</v>
      </c>
      <c r="W674" t="str">
        <f t="shared" si="119"/>
        <v>00143753326</v>
      </c>
      <c r="X674" t="str">
        <f t="shared" si="120"/>
        <v>奈良県立医科大</v>
      </c>
    </row>
    <row r="675" spans="1:24" x14ac:dyDescent="0.55000000000000004">
      <c r="A675" s="7" t="s">
        <v>5494</v>
      </c>
      <c r="B675" s="7">
        <v>674</v>
      </c>
      <c r="C675" s="7" t="s">
        <v>11109</v>
      </c>
      <c r="D675" s="7" t="s">
        <v>11110</v>
      </c>
      <c r="E675" s="7" t="s">
        <v>11111</v>
      </c>
      <c r="F675" s="7" t="s">
        <v>244</v>
      </c>
      <c r="G675" s="7" t="s">
        <v>109</v>
      </c>
      <c r="H675" s="7" t="s">
        <v>551</v>
      </c>
      <c r="I675" s="7" t="s">
        <v>11112</v>
      </c>
      <c r="J675" s="7" t="s">
        <v>8651</v>
      </c>
      <c r="N675" t="str">
        <f t="shared" si="110"/>
        <v>玉本</v>
      </c>
      <c r="O675" t="str">
        <f t="shared" si="111"/>
        <v>咲楽</v>
      </c>
      <c r="P675" t="str">
        <f t="shared" si="112"/>
        <v>タマモト</v>
      </c>
      <c r="Q675" t="str">
        <f t="shared" si="113"/>
        <v>サクラ</v>
      </c>
      <c r="R675">
        <f t="shared" si="114"/>
        <v>21</v>
      </c>
      <c r="S675" t="str">
        <f t="shared" si="115"/>
        <v>2001</v>
      </c>
      <c r="T675" t="str">
        <f t="shared" si="116"/>
        <v>0409</v>
      </c>
      <c r="U675" t="str">
        <f t="shared" si="117"/>
        <v>2001/04/09</v>
      </c>
      <c r="V675" t="str">
        <f t="shared" si="118"/>
        <v>奈良</v>
      </c>
      <c r="W675" t="str">
        <f t="shared" si="119"/>
        <v/>
      </c>
      <c r="X675" t="str">
        <f t="shared" si="120"/>
        <v>奈良県立医科大</v>
      </c>
    </row>
    <row r="676" spans="1:24" x14ac:dyDescent="0.55000000000000004">
      <c r="A676" s="7" t="s">
        <v>5494</v>
      </c>
      <c r="B676" s="7">
        <v>675</v>
      </c>
      <c r="C676" s="7" t="s">
        <v>11113</v>
      </c>
      <c r="D676" s="7" t="s">
        <v>11114</v>
      </c>
      <c r="E676" s="7" t="s">
        <v>10962</v>
      </c>
      <c r="F676" s="7" t="s">
        <v>244</v>
      </c>
      <c r="G676" s="7" t="s">
        <v>109</v>
      </c>
      <c r="H676" s="7" t="s">
        <v>551</v>
      </c>
      <c r="I676" s="7" t="s">
        <v>2218</v>
      </c>
      <c r="J676" s="7" t="s">
        <v>11115</v>
      </c>
      <c r="N676" t="str">
        <f t="shared" si="110"/>
        <v>多田</v>
      </c>
      <c r="O676" t="str">
        <f t="shared" si="111"/>
        <v>千緒里</v>
      </c>
      <c r="P676" t="str">
        <f t="shared" si="112"/>
        <v>タダ</v>
      </c>
      <c r="Q676" t="str">
        <f t="shared" si="113"/>
        <v>チオリ</v>
      </c>
      <c r="R676">
        <f t="shared" si="114"/>
        <v>21</v>
      </c>
      <c r="S676" t="str">
        <f t="shared" si="115"/>
        <v>2001</v>
      </c>
      <c r="T676" t="str">
        <f t="shared" si="116"/>
        <v>1120</v>
      </c>
      <c r="U676" t="str">
        <f t="shared" si="117"/>
        <v>2001/11/20</v>
      </c>
      <c r="V676" t="str">
        <f t="shared" si="118"/>
        <v>奈良</v>
      </c>
      <c r="W676" t="str">
        <f t="shared" si="119"/>
        <v/>
      </c>
      <c r="X676" t="str">
        <f t="shared" si="120"/>
        <v>奈良県立医科大</v>
      </c>
    </row>
    <row r="677" spans="1:24" x14ac:dyDescent="0.55000000000000004">
      <c r="A677" s="7" t="s">
        <v>5494</v>
      </c>
      <c r="B677" s="7">
        <v>676</v>
      </c>
      <c r="C677" s="7" t="s">
        <v>11116</v>
      </c>
      <c r="D677" s="7" t="s">
        <v>11117</v>
      </c>
      <c r="E677" s="7" t="s">
        <v>114</v>
      </c>
      <c r="F677" s="7" t="s">
        <v>96</v>
      </c>
      <c r="G677" s="7" t="s">
        <v>109</v>
      </c>
      <c r="H677" s="7" t="s">
        <v>551</v>
      </c>
      <c r="I677" s="7" t="s">
        <v>11118</v>
      </c>
      <c r="J677" s="7" t="s">
        <v>9033</v>
      </c>
      <c r="N677" t="str">
        <f t="shared" si="110"/>
        <v>宮下</v>
      </c>
      <c r="O677" t="str">
        <f t="shared" si="111"/>
        <v>実羽</v>
      </c>
      <c r="P677" t="str">
        <f t="shared" si="112"/>
        <v>ミヤシタ</v>
      </c>
      <c r="Q677" t="str">
        <f t="shared" si="113"/>
        <v>ミウ</v>
      </c>
      <c r="R677">
        <f t="shared" si="114"/>
        <v>22</v>
      </c>
      <c r="S677" t="str">
        <f t="shared" si="115"/>
        <v>2000</v>
      </c>
      <c r="T677" t="str">
        <f t="shared" si="116"/>
        <v>1010</v>
      </c>
      <c r="U677" t="str">
        <f t="shared" si="117"/>
        <v>2000/10/10</v>
      </c>
      <c r="V677" t="str">
        <f t="shared" si="118"/>
        <v>奈良</v>
      </c>
      <c r="W677" t="str">
        <f t="shared" si="119"/>
        <v/>
      </c>
      <c r="X677" t="str">
        <f t="shared" si="120"/>
        <v>奈良県立医科大</v>
      </c>
    </row>
    <row r="678" spans="1:24" x14ac:dyDescent="0.55000000000000004">
      <c r="A678" s="7" t="s">
        <v>5494</v>
      </c>
      <c r="B678" s="7">
        <v>677</v>
      </c>
      <c r="C678" s="7" t="s">
        <v>11119</v>
      </c>
      <c r="D678" s="7" t="s">
        <v>11120</v>
      </c>
      <c r="E678" s="7" t="s">
        <v>3036</v>
      </c>
      <c r="F678" s="7" t="s">
        <v>244</v>
      </c>
      <c r="G678" s="7" t="s">
        <v>109</v>
      </c>
      <c r="H678" s="7" t="s">
        <v>551</v>
      </c>
      <c r="I678" s="7" t="s">
        <v>11121</v>
      </c>
      <c r="J678" s="7" t="s">
        <v>11122</v>
      </c>
      <c r="N678" t="str">
        <f t="shared" si="110"/>
        <v>丸本</v>
      </c>
      <c r="O678" t="str">
        <f t="shared" si="111"/>
        <v>あみり</v>
      </c>
      <c r="P678" t="str">
        <f t="shared" si="112"/>
        <v>マルモト</v>
      </c>
      <c r="Q678" t="str">
        <f t="shared" si="113"/>
        <v>アミリ</v>
      </c>
      <c r="R678">
        <f t="shared" si="114"/>
        <v>21</v>
      </c>
      <c r="S678" t="str">
        <f t="shared" si="115"/>
        <v>2001</v>
      </c>
      <c r="T678" t="str">
        <f t="shared" si="116"/>
        <v>1011</v>
      </c>
      <c r="U678" t="str">
        <f t="shared" si="117"/>
        <v>2001/10/11</v>
      </c>
      <c r="V678" t="str">
        <f t="shared" si="118"/>
        <v>奈良</v>
      </c>
      <c r="W678" t="str">
        <f t="shared" si="119"/>
        <v/>
      </c>
      <c r="X678" t="str">
        <f t="shared" si="120"/>
        <v>奈良県立医科大</v>
      </c>
    </row>
    <row r="679" spans="1:24" x14ac:dyDescent="0.55000000000000004">
      <c r="A679" s="7" t="s">
        <v>5494</v>
      </c>
      <c r="B679" s="7">
        <v>678</v>
      </c>
      <c r="C679" s="7" t="s">
        <v>11123</v>
      </c>
      <c r="D679" s="7" t="s">
        <v>11124</v>
      </c>
      <c r="E679" s="7" t="s">
        <v>2968</v>
      </c>
      <c r="F679" s="7" t="s">
        <v>96</v>
      </c>
      <c r="G679" s="7" t="s">
        <v>109</v>
      </c>
      <c r="H679" s="7" t="s">
        <v>551</v>
      </c>
      <c r="I679" s="7" t="s">
        <v>3456</v>
      </c>
      <c r="J679" s="7" t="s">
        <v>176</v>
      </c>
      <c r="N679" t="str">
        <f t="shared" si="110"/>
        <v>宮﨑</v>
      </c>
      <c r="O679" t="str">
        <f t="shared" si="111"/>
        <v>奈桜</v>
      </c>
      <c r="P679" t="str">
        <f t="shared" si="112"/>
        <v>ミヤザキ</v>
      </c>
      <c r="Q679" t="str">
        <f t="shared" si="113"/>
        <v>ナオ</v>
      </c>
      <c r="R679">
        <f t="shared" si="114"/>
        <v>22</v>
      </c>
      <c r="S679" t="str">
        <f t="shared" si="115"/>
        <v>2000</v>
      </c>
      <c r="T679" t="str">
        <f t="shared" si="116"/>
        <v>0408</v>
      </c>
      <c r="U679" t="str">
        <f t="shared" si="117"/>
        <v>2000/04/08</v>
      </c>
      <c r="V679" t="str">
        <f t="shared" si="118"/>
        <v>奈良</v>
      </c>
      <c r="W679" t="str">
        <f t="shared" si="119"/>
        <v/>
      </c>
      <c r="X679" t="str">
        <f t="shared" si="120"/>
        <v>奈良県立医科大</v>
      </c>
    </row>
    <row r="680" spans="1:24" x14ac:dyDescent="0.55000000000000004">
      <c r="A680" s="7" t="s">
        <v>5494</v>
      </c>
      <c r="B680" s="7">
        <v>679</v>
      </c>
      <c r="C680" s="7" t="s">
        <v>11125</v>
      </c>
      <c r="D680" s="7" t="s">
        <v>11126</v>
      </c>
      <c r="E680" s="7" t="s">
        <v>7065</v>
      </c>
      <c r="F680" s="7" t="s">
        <v>455</v>
      </c>
      <c r="G680" s="7" t="s">
        <v>109</v>
      </c>
      <c r="H680" s="7" t="s">
        <v>551</v>
      </c>
      <c r="I680" s="7" t="s">
        <v>556</v>
      </c>
      <c r="J680" s="7" t="s">
        <v>11127</v>
      </c>
      <c r="N680" t="str">
        <f t="shared" si="110"/>
        <v>渡邉</v>
      </c>
      <c r="O680" t="str">
        <f t="shared" si="111"/>
        <v>爽帆</v>
      </c>
      <c r="P680" t="str">
        <f t="shared" si="112"/>
        <v>ワタナベ</v>
      </c>
      <c r="Q680" t="str">
        <f t="shared" si="113"/>
        <v>サヤホ</v>
      </c>
      <c r="R680">
        <f t="shared" si="114"/>
        <v>20</v>
      </c>
      <c r="S680" t="str">
        <f t="shared" si="115"/>
        <v>2002</v>
      </c>
      <c r="T680" t="str">
        <f t="shared" si="116"/>
        <v>1217</v>
      </c>
      <c r="U680" t="str">
        <f t="shared" si="117"/>
        <v>2002/12/17</v>
      </c>
      <c r="V680" t="str">
        <f t="shared" si="118"/>
        <v>奈良</v>
      </c>
      <c r="W680" t="str">
        <f t="shared" si="119"/>
        <v/>
      </c>
      <c r="X680" t="str">
        <f t="shared" si="120"/>
        <v>奈良県立医科大</v>
      </c>
    </row>
    <row r="681" spans="1:24" x14ac:dyDescent="0.55000000000000004">
      <c r="A681" s="7" t="s">
        <v>5494</v>
      </c>
      <c r="B681" s="7">
        <v>680</v>
      </c>
      <c r="C681" s="7" t="s">
        <v>11128</v>
      </c>
      <c r="D681" s="7" t="s">
        <v>11129</v>
      </c>
      <c r="E681" s="7" t="s">
        <v>433</v>
      </c>
      <c r="F681" s="7" t="s">
        <v>244</v>
      </c>
      <c r="G681" s="7" t="s">
        <v>109</v>
      </c>
      <c r="H681" s="7" t="s">
        <v>551</v>
      </c>
      <c r="I681" s="7" t="s">
        <v>1534</v>
      </c>
      <c r="J681" s="7" t="s">
        <v>11130</v>
      </c>
      <c r="N681" t="str">
        <f t="shared" si="110"/>
        <v>津田</v>
      </c>
      <c r="O681" t="str">
        <f t="shared" si="111"/>
        <v>夢帆</v>
      </c>
      <c r="P681" t="str">
        <f t="shared" si="112"/>
        <v>ツダ</v>
      </c>
      <c r="Q681" t="str">
        <f t="shared" si="113"/>
        <v>ユメホ</v>
      </c>
      <c r="R681">
        <f t="shared" si="114"/>
        <v>21</v>
      </c>
      <c r="S681" t="str">
        <f t="shared" si="115"/>
        <v>2001</v>
      </c>
      <c r="T681" t="str">
        <f t="shared" si="116"/>
        <v>1025</v>
      </c>
      <c r="U681" t="str">
        <f t="shared" si="117"/>
        <v>2001/10/25</v>
      </c>
      <c r="V681" t="str">
        <f t="shared" si="118"/>
        <v>奈良</v>
      </c>
      <c r="W681" t="str">
        <f t="shared" si="119"/>
        <v/>
      </c>
      <c r="X681" t="str">
        <f t="shared" si="120"/>
        <v>奈良県立医科大</v>
      </c>
    </row>
    <row r="682" spans="1:24" x14ac:dyDescent="0.55000000000000004">
      <c r="A682" s="7" t="s">
        <v>654</v>
      </c>
      <c r="B682" s="7">
        <v>681</v>
      </c>
      <c r="C682" s="7" t="s">
        <v>11131</v>
      </c>
      <c r="D682" s="7" t="s">
        <v>11132</v>
      </c>
      <c r="E682" s="7" t="s">
        <v>9811</v>
      </c>
      <c r="F682" s="7" t="s">
        <v>96</v>
      </c>
      <c r="G682" s="7" t="s">
        <v>149</v>
      </c>
      <c r="H682" s="7" t="s">
        <v>11133</v>
      </c>
      <c r="I682" s="7" t="s">
        <v>1949</v>
      </c>
      <c r="J682" s="7" t="s">
        <v>11134</v>
      </c>
      <c r="N682" t="str">
        <f t="shared" si="110"/>
        <v>青木</v>
      </c>
      <c r="O682" t="str">
        <f t="shared" si="111"/>
        <v>彩帆</v>
      </c>
      <c r="P682" t="str">
        <f t="shared" si="112"/>
        <v>アオキ</v>
      </c>
      <c r="Q682" t="str">
        <f t="shared" si="113"/>
        <v>サホ</v>
      </c>
      <c r="R682">
        <f t="shared" si="114"/>
        <v>22</v>
      </c>
      <c r="S682" t="str">
        <f t="shared" si="115"/>
        <v>2001</v>
      </c>
      <c r="T682" t="str">
        <f t="shared" si="116"/>
        <v>0128</v>
      </c>
      <c r="U682" t="str">
        <f t="shared" si="117"/>
        <v>2001/01/28</v>
      </c>
      <c r="V682" t="str">
        <f t="shared" si="118"/>
        <v>大阪</v>
      </c>
      <c r="W682" t="str">
        <f t="shared" si="119"/>
        <v>00143707628</v>
      </c>
      <c r="X682" t="str">
        <f t="shared" si="120"/>
        <v>関西学院大</v>
      </c>
    </row>
    <row r="683" spans="1:24" x14ac:dyDescent="0.55000000000000004">
      <c r="A683" s="7" t="s">
        <v>654</v>
      </c>
      <c r="B683" s="7">
        <v>682</v>
      </c>
      <c r="C683" s="7" t="s">
        <v>11135</v>
      </c>
      <c r="D683" s="7" t="s">
        <v>11136</v>
      </c>
      <c r="E683" s="7" t="s">
        <v>11037</v>
      </c>
      <c r="F683" s="7" t="s">
        <v>96</v>
      </c>
      <c r="G683" s="7" t="s">
        <v>143</v>
      </c>
      <c r="H683" s="7" t="s">
        <v>11137</v>
      </c>
      <c r="I683" s="7" t="s">
        <v>514</v>
      </c>
      <c r="J683" s="7" t="s">
        <v>9489</v>
      </c>
      <c r="N683" t="str">
        <f t="shared" si="110"/>
        <v>橋本</v>
      </c>
      <c r="O683" t="str">
        <f t="shared" si="111"/>
        <v>実紅</v>
      </c>
      <c r="P683" t="str">
        <f t="shared" si="112"/>
        <v>ハシモト</v>
      </c>
      <c r="Q683" t="str">
        <f t="shared" si="113"/>
        <v>ミク</v>
      </c>
      <c r="R683">
        <f t="shared" si="114"/>
        <v>22</v>
      </c>
      <c r="S683" t="str">
        <f t="shared" si="115"/>
        <v>2000</v>
      </c>
      <c r="T683" t="str">
        <f t="shared" si="116"/>
        <v>0614</v>
      </c>
      <c r="U683" t="str">
        <f t="shared" si="117"/>
        <v>2000/06/14</v>
      </c>
      <c r="V683" t="str">
        <f t="shared" si="118"/>
        <v>兵庫</v>
      </c>
      <c r="W683" t="str">
        <f t="shared" si="119"/>
        <v>00143707729</v>
      </c>
      <c r="X683" t="str">
        <f t="shared" si="120"/>
        <v>関西学院大</v>
      </c>
    </row>
    <row r="684" spans="1:24" x14ac:dyDescent="0.55000000000000004">
      <c r="A684" s="7" t="s">
        <v>654</v>
      </c>
      <c r="B684" s="7">
        <v>683</v>
      </c>
      <c r="C684" s="7" t="s">
        <v>11138</v>
      </c>
      <c r="D684" s="7" t="s">
        <v>11139</v>
      </c>
      <c r="E684" s="7" t="s">
        <v>1159</v>
      </c>
      <c r="F684" s="7" t="s">
        <v>96</v>
      </c>
      <c r="G684" s="7" t="s">
        <v>255</v>
      </c>
      <c r="H684" s="7" t="s">
        <v>11140</v>
      </c>
      <c r="I684" s="7" t="s">
        <v>11141</v>
      </c>
      <c r="J684" s="7" t="s">
        <v>11142</v>
      </c>
      <c r="N684" t="str">
        <f t="shared" si="110"/>
        <v>鶏内</v>
      </c>
      <c r="O684" t="str">
        <f t="shared" si="111"/>
        <v>愛菜</v>
      </c>
      <c r="P684" t="str">
        <f t="shared" si="112"/>
        <v>カイチ</v>
      </c>
      <c r="Q684" t="str">
        <f t="shared" si="113"/>
        <v>アイナ</v>
      </c>
      <c r="R684">
        <f t="shared" si="114"/>
        <v>22</v>
      </c>
      <c r="S684" t="str">
        <f t="shared" si="115"/>
        <v>2000</v>
      </c>
      <c r="T684" t="str">
        <f t="shared" si="116"/>
        <v>0414</v>
      </c>
      <c r="U684" t="str">
        <f t="shared" si="117"/>
        <v>2000/04/14</v>
      </c>
      <c r="V684" t="str">
        <f t="shared" si="118"/>
        <v>広島</v>
      </c>
      <c r="W684" t="str">
        <f t="shared" si="119"/>
        <v>00143707830</v>
      </c>
      <c r="X684" t="str">
        <f t="shared" si="120"/>
        <v>関西学院大</v>
      </c>
    </row>
    <row r="685" spans="1:24" x14ac:dyDescent="0.55000000000000004">
      <c r="A685" s="7" t="s">
        <v>654</v>
      </c>
      <c r="B685" s="7">
        <v>684</v>
      </c>
      <c r="C685" s="7" t="s">
        <v>11143</v>
      </c>
      <c r="D685" s="7" t="s">
        <v>11144</v>
      </c>
      <c r="E685" s="7" t="s">
        <v>3753</v>
      </c>
      <c r="F685" s="7" t="s">
        <v>96</v>
      </c>
      <c r="G685" s="7" t="s">
        <v>149</v>
      </c>
      <c r="H685" s="7" t="s">
        <v>11145</v>
      </c>
      <c r="I685" s="7" t="s">
        <v>7444</v>
      </c>
      <c r="J685" s="7" t="s">
        <v>9127</v>
      </c>
      <c r="N685" t="str">
        <f t="shared" si="110"/>
        <v>東</v>
      </c>
      <c r="O685" t="str">
        <f t="shared" si="111"/>
        <v>聖奈</v>
      </c>
      <c r="P685" t="str">
        <f t="shared" si="112"/>
        <v>アズマ</v>
      </c>
      <c r="Q685" t="str">
        <f t="shared" si="113"/>
        <v>セナ</v>
      </c>
      <c r="R685">
        <f t="shared" si="114"/>
        <v>22</v>
      </c>
      <c r="S685" t="str">
        <f t="shared" si="115"/>
        <v>2000</v>
      </c>
      <c r="T685" t="str">
        <f t="shared" si="116"/>
        <v>0523</v>
      </c>
      <c r="U685" t="str">
        <f t="shared" si="117"/>
        <v>2000/05/23</v>
      </c>
      <c r="V685" t="str">
        <f t="shared" si="118"/>
        <v>大阪</v>
      </c>
      <c r="W685" t="str">
        <f t="shared" si="119"/>
        <v>00143708023</v>
      </c>
      <c r="X685" t="str">
        <f t="shared" si="120"/>
        <v>関西学院大</v>
      </c>
    </row>
    <row r="686" spans="1:24" x14ac:dyDescent="0.55000000000000004">
      <c r="A686" s="7" t="s">
        <v>654</v>
      </c>
      <c r="B686" s="7">
        <v>685</v>
      </c>
      <c r="C686" s="7" t="s">
        <v>11146</v>
      </c>
      <c r="D686" s="7" t="s">
        <v>11147</v>
      </c>
      <c r="E686" s="7" t="s">
        <v>6131</v>
      </c>
      <c r="F686" s="7" t="s">
        <v>244</v>
      </c>
      <c r="G686" s="7" t="s">
        <v>149</v>
      </c>
      <c r="H686" s="7" t="s">
        <v>11148</v>
      </c>
      <c r="I686" s="7" t="s">
        <v>4991</v>
      </c>
      <c r="J686" s="7" t="s">
        <v>11149</v>
      </c>
      <c r="N686" t="str">
        <f t="shared" si="110"/>
        <v>北田</v>
      </c>
      <c r="O686" t="str">
        <f t="shared" si="111"/>
        <v>莉亜</v>
      </c>
      <c r="P686" t="str">
        <f t="shared" si="112"/>
        <v>キタダ</v>
      </c>
      <c r="Q686" t="str">
        <f t="shared" si="113"/>
        <v>リア</v>
      </c>
      <c r="R686">
        <f t="shared" si="114"/>
        <v>21</v>
      </c>
      <c r="S686" t="str">
        <f t="shared" si="115"/>
        <v>2001</v>
      </c>
      <c r="T686" t="str">
        <f t="shared" si="116"/>
        <v>0809</v>
      </c>
      <c r="U686" t="str">
        <f t="shared" si="117"/>
        <v>2001/08/09</v>
      </c>
      <c r="V686" t="str">
        <f t="shared" si="118"/>
        <v>大阪</v>
      </c>
      <c r="W686" t="str">
        <f t="shared" si="119"/>
        <v>00143708124</v>
      </c>
      <c r="X686" t="str">
        <f t="shared" si="120"/>
        <v>関西学院大</v>
      </c>
    </row>
    <row r="687" spans="1:24" x14ac:dyDescent="0.55000000000000004">
      <c r="A687" s="7" t="s">
        <v>654</v>
      </c>
      <c r="B687" s="7">
        <v>686</v>
      </c>
      <c r="C687" s="7" t="s">
        <v>11150</v>
      </c>
      <c r="D687" s="7" t="s">
        <v>11151</v>
      </c>
      <c r="E687" s="7" t="s">
        <v>1686</v>
      </c>
      <c r="F687" s="7" t="s">
        <v>244</v>
      </c>
      <c r="G687" s="7" t="s">
        <v>143</v>
      </c>
      <c r="H687" s="7" t="s">
        <v>11152</v>
      </c>
      <c r="I687" s="7" t="s">
        <v>11153</v>
      </c>
      <c r="J687" s="7" t="s">
        <v>8689</v>
      </c>
      <c r="N687" t="str">
        <f t="shared" si="110"/>
        <v>檜垣</v>
      </c>
      <c r="O687" t="str">
        <f t="shared" si="111"/>
        <v>真由</v>
      </c>
      <c r="P687" t="str">
        <f t="shared" si="112"/>
        <v>ヒガキ</v>
      </c>
      <c r="Q687" t="str">
        <f t="shared" si="113"/>
        <v>マユ</v>
      </c>
      <c r="R687">
        <f t="shared" si="114"/>
        <v>21</v>
      </c>
      <c r="S687" t="str">
        <f t="shared" si="115"/>
        <v>2001</v>
      </c>
      <c r="T687" t="str">
        <f t="shared" si="116"/>
        <v>0616</v>
      </c>
      <c r="U687" t="str">
        <f t="shared" si="117"/>
        <v>2001/06/16</v>
      </c>
      <c r="V687" t="str">
        <f t="shared" si="118"/>
        <v>兵庫</v>
      </c>
      <c r="W687" t="str">
        <f t="shared" si="119"/>
        <v>00143708225</v>
      </c>
      <c r="X687" t="str">
        <f t="shared" si="120"/>
        <v>関西学院大</v>
      </c>
    </row>
    <row r="688" spans="1:24" x14ac:dyDescent="0.55000000000000004">
      <c r="A688" s="7" t="s">
        <v>654</v>
      </c>
      <c r="B688" s="7">
        <v>687</v>
      </c>
      <c r="C688" s="7" t="s">
        <v>11154</v>
      </c>
      <c r="D688" s="7" t="s">
        <v>11155</v>
      </c>
      <c r="E688" s="7" t="s">
        <v>897</v>
      </c>
      <c r="F688" s="7" t="s">
        <v>244</v>
      </c>
      <c r="G688" s="7" t="s">
        <v>143</v>
      </c>
      <c r="H688" s="7" t="s">
        <v>11156</v>
      </c>
      <c r="I688" s="7" t="s">
        <v>3086</v>
      </c>
      <c r="J688" s="7" t="s">
        <v>8600</v>
      </c>
      <c r="N688" t="str">
        <f t="shared" si="110"/>
        <v>平山</v>
      </c>
      <c r="O688" t="str">
        <f t="shared" si="111"/>
        <v>亜美</v>
      </c>
      <c r="P688" t="str">
        <f t="shared" si="112"/>
        <v>ヒラヤマ</v>
      </c>
      <c r="Q688" t="str">
        <f t="shared" si="113"/>
        <v>アミ</v>
      </c>
      <c r="R688" t="str">
        <f t="shared" si="114"/>
        <v>20</v>
      </c>
      <c r="S688" t="str">
        <f t="shared" si="115"/>
        <v>2002</v>
      </c>
      <c r="T688" t="str">
        <f t="shared" si="116"/>
        <v>0213</v>
      </c>
      <c r="U688" t="str">
        <f t="shared" si="117"/>
        <v>2002/02/13</v>
      </c>
      <c r="V688" t="str">
        <f t="shared" si="118"/>
        <v>兵庫</v>
      </c>
      <c r="W688" t="str">
        <f t="shared" si="119"/>
        <v>00143708326</v>
      </c>
      <c r="X688" t="str">
        <f t="shared" si="120"/>
        <v>関西学院大</v>
      </c>
    </row>
    <row r="689" spans="1:24" x14ac:dyDescent="0.55000000000000004">
      <c r="A689" s="7" t="s">
        <v>654</v>
      </c>
      <c r="B689" s="7">
        <v>688</v>
      </c>
      <c r="C689" s="7" t="s">
        <v>11157</v>
      </c>
      <c r="D689" s="7" t="s">
        <v>11158</v>
      </c>
      <c r="E689" s="7" t="s">
        <v>906</v>
      </c>
      <c r="F689" s="7" t="s">
        <v>244</v>
      </c>
      <c r="G689" s="7" t="s">
        <v>143</v>
      </c>
      <c r="H689" s="7" t="s">
        <v>11159</v>
      </c>
      <c r="I689" s="7" t="s">
        <v>318</v>
      </c>
      <c r="J689" s="7" t="s">
        <v>8647</v>
      </c>
      <c r="N689" t="str">
        <f t="shared" si="110"/>
        <v>山崎</v>
      </c>
      <c r="O689" t="str">
        <f t="shared" si="111"/>
        <v>くるみ</v>
      </c>
      <c r="P689" t="str">
        <f t="shared" si="112"/>
        <v>ヤマザキ</v>
      </c>
      <c r="Q689" t="str">
        <f t="shared" si="113"/>
        <v>クルミ</v>
      </c>
      <c r="R689">
        <f t="shared" si="114"/>
        <v>21</v>
      </c>
      <c r="S689" t="str">
        <f t="shared" si="115"/>
        <v>2001</v>
      </c>
      <c r="T689" t="str">
        <f t="shared" si="116"/>
        <v>1030</v>
      </c>
      <c r="U689" t="str">
        <f t="shared" si="117"/>
        <v>2001/10/30</v>
      </c>
      <c r="V689" t="str">
        <f t="shared" si="118"/>
        <v>兵庫</v>
      </c>
      <c r="W689" t="str">
        <f t="shared" si="119"/>
        <v>00089456840</v>
      </c>
      <c r="X689" t="str">
        <f t="shared" si="120"/>
        <v>関西学院大</v>
      </c>
    </row>
    <row r="690" spans="1:24" x14ac:dyDescent="0.55000000000000004">
      <c r="A690" s="7" t="s">
        <v>654</v>
      </c>
      <c r="B690" s="7">
        <v>689</v>
      </c>
      <c r="C690" s="7" t="s">
        <v>11160</v>
      </c>
      <c r="D690" s="7" t="s">
        <v>11161</v>
      </c>
      <c r="E690" s="7" t="s">
        <v>2337</v>
      </c>
      <c r="F690" s="7" t="s">
        <v>244</v>
      </c>
      <c r="G690" s="7" t="s">
        <v>359</v>
      </c>
      <c r="H690" s="7" t="s">
        <v>11162</v>
      </c>
      <c r="I690" s="7" t="s">
        <v>11163</v>
      </c>
      <c r="J690" s="7" t="s">
        <v>9313</v>
      </c>
      <c r="N690" t="str">
        <f t="shared" si="110"/>
        <v>深江</v>
      </c>
      <c r="O690" t="str">
        <f t="shared" si="111"/>
        <v>唯花</v>
      </c>
      <c r="P690" t="str">
        <f t="shared" si="112"/>
        <v>フカエ</v>
      </c>
      <c r="Q690" t="str">
        <f t="shared" si="113"/>
        <v>ユイカ</v>
      </c>
      <c r="R690">
        <f t="shared" si="114"/>
        <v>21</v>
      </c>
      <c r="S690" t="str">
        <f t="shared" si="115"/>
        <v>2001</v>
      </c>
      <c r="T690" t="str">
        <f t="shared" si="116"/>
        <v>0508</v>
      </c>
      <c r="U690" t="str">
        <f t="shared" si="117"/>
        <v>2001/05/08</v>
      </c>
      <c r="V690" t="str">
        <f t="shared" si="118"/>
        <v>福岡</v>
      </c>
      <c r="W690" t="str">
        <f t="shared" si="119"/>
        <v>00083582430</v>
      </c>
      <c r="X690" t="str">
        <f t="shared" si="120"/>
        <v>関西学院大</v>
      </c>
    </row>
    <row r="691" spans="1:24" x14ac:dyDescent="0.55000000000000004">
      <c r="A691" s="7" t="s">
        <v>654</v>
      </c>
      <c r="B691" s="7">
        <v>690</v>
      </c>
      <c r="C691" s="7" t="s">
        <v>11164</v>
      </c>
      <c r="D691" s="7" t="s">
        <v>11165</v>
      </c>
      <c r="E691" s="7" t="s">
        <v>11166</v>
      </c>
      <c r="F691" s="7" t="s">
        <v>455</v>
      </c>
      <c r="G691" s="7" t="s">
        <v>156</v>
      </c>
      <c r="H691" s="7" t="s">
        <v>11167</v>
      </c>
      <c r="I691" s="7" t="s">
        <v>3456</v>
      </c>
      <c r="J691" s="7" t="s">
        <v>11168</v>
      </c>
      <c r="N691" t="str">
        <f t="shared" si="110"/>
        <v>宮﨑</v>
      </c>
      <c r="O691" t="str">
        <f t="shared" si="111"/>
        <v>陽子</v>
      </c>
      <c r="P691" t="str">
        <f t="shared" si="112"/>
        <v>ミヤザキ</v>
      </c>
      <c r="Q691" t="str">
        <f t="shared" si="113"/>
        <v>ヨウコ</v>
      </c>
      <c r="R691">
        <f t="shared" si="114"/>
        <v>20</v>
      </c>
      <c r="S691" t="str">
        <f t="shared" si="115"/>
        <v>2002</v>
      </c>
      <c r="T691" t="str">
        <f t="shared" si="116"/>
        <v>0416</v>
      </c>
      <c r="U691" t="str">
        <f t="shared" si="117"/>
        <v>2002/04/16</v>
      </c>
      <c r="V691" t="str">
        <f t="shared" si="118"/>
        <v>静岡</v>
      </c>
      <c r="W691" t="str">
        <f t="shared" si="119"/>
        <v>00090051722</v>
      </c>
      <c r="X691" t="str">
        <f t="shared" si="120"/>
        <v>関西学院大</v>
      </c>
    </row>
    <row r="692" spans="1:24" x14ac:dyDescent="0.55000000000000004">
      <c r="A692" s="7" t="s">
        <v>654</v>
      </c>
      <c r="B692" s="7">
        <v>691</v>
      </c>
      <c r="C692" s="7" t="s">
        <v>11169</v>
      </c>
      <c r="D692" s="7" t="s">
        <v>11170</v>
      </c>
      <c r="E692" s="7" t="s">
        <v>8452</v>
      </c>
      <c r="F692" s="7" t="s">
        <v>455</v>
      </c>
      <c r="G692" s="7" t="s">
        <v>143</v>
      </c>
      <c r="H692" s="7" t="s">
        <v>11171</v>
      </c>
      <c r="I692" s="7" t="s">
        <v>11172</v>
      </c>
      <c r="J692" s="7" t="s">
        <v>11173</v>
      </c>
      <c r="N692" t="str">
        <f t="shared" si="110"/>
        <v>秋元</v>
      </c>
      <c r="O692" t="str">
        <f t="shared" si="111"/>
        <v>由良</v>
      </c>
      <c r="P692" t="str">
        <f t="shared" si="112"/>
        <v>アキモト</v>
      </c>
      <c r="Q692" t="str">
        <f t="shared" si="113"/>
        <v>ユラ</v>
      </c>
      <c r="R692">
        <f t="shared" si="114"/>
        <v>20</v>
      </c>
      <c r="S692" t="str">
        <f t="shared" si="115"/>
        <v>2002</v>
      </c>
      <c r="T692" t="str">
        <f t="shared" si="116"/>
        <v>0822</v>
      </c>
      <c r="U692" t="str">
        <f t="shared" si="117"/>
        <v>2002/08/22</v>
      </c>
      <c r="V692" t="str">
        <f t="shared" si="118"/>
        <v>兵庫</v>
      </c>
      <c r="W692" t="str">
        <f t="shared" si="119"/>
        <v>00089277740</v>
      </c>
      <c r="X692" t="str">
        <f t="shared" si="120"/>
        <v>関西学院大</v>
      </c>
    </row>
    <row r="693" spans="1:24" x14ac:dyDescent="0.55000000000000004">
      <c r="A693" s="7" t="s">
        <v>654</v>
      </c>
      <c r="B693" s="7">
        <v>692</v>
      </c>
      <c r="C693" s="7" t="s">
        <v>11174</v>
      </c>
      <c r="D693" s="7" t="s">
        <v>11175</v>
      </c>
      <c r="E693" s="7" t="s">
        <v>3880</v>
      </c>
      <c r="F693" s="7" t="s">
        <v>455</v>
      </c>
      <c r="G693" s="7" t="s">
        <v>143</v>
      </c>
      <c r="H693" s="7" t="s">
        <v>11176</v>
      </c>
      <c r="I693" s="7" t="s">
        <v>6631</v>
      </c>
      <c r="J693" s="7" t="s">
        <v>9715</v>
      </c>
      <c r="N693" t="str">
        <f t="shared" si="110"/>
        <v>松永</v>
      </c>
      <c r="O693" t="str">
        <f t="shared" si="111"/>
        <v>理沙ジェニファー</v>
      </c>
      <c r="P693" t="str">
        <f t="shared" si="112"/>
        <v>マツナガ</v>
      </c>
      <c r="Q693" t="str">
        <f t="shared" si="113"/>
        <v>リサジェニファー</v>
      </c>
      <c r="R693">
        <f t="shared" si="114"/>
        <v>20</v>
      </c>
      <c r="S693" t="str">
        <f t="shared" si="115"/>
        <v>2002</v>
      </c>
      <c r="T693" t="str">
        <f t="shared" si="116"/>
        <v>0520</v>
      </c>
      <c r="U693" t="str">
        <f t="shared" si="117"/>
        <v>2002/05/20</v>
      </c>
      <c r="V693" t="str">
        <f t="shared" si="118"/>
        <v>兵庫</v>
      </c>
      <c r="W693" t="str">
        <f t="shared" si="119"/>
        <v>00088929743</v>
      </c>
      <c r="X693" t="str">
        <f t="shared" si="120"/>
        <v>関西学院大</v>
      </c>
    </row>
    <row r="694" spans="1:24" x14ac:dyDescent="0.55000000000000004">
      <c r="A694" s="7" t="s">
        <v>654</v>
      </c>
      <c r="B694" s="7">
        <v>693</v>
      </c>
      <c r="C694" s="7" t="s">
        <v>11177</v>
      </c>
      <c r="D694" s="7" t="s">
        <v>11178</v>
      </c>
      <c r="E694" s="7" t="s">
        <v>11179</v>
      </c>
      <c r="F694" s="7" t="s">
        <v>455</v>
      </c>
      <c r="G694" s="7" t="s">
        <v>143</v>
      </c>
      <c r="H694" s="7" t="s">
        <v>11180</v>
      </c>
      <c r="I694" s="7" t="s">
        <v>11181</v>
      </c>
      <c r="J694" s="7" t="s">
        <v>11182</v>
      </c>
      <c r="N694" t="str">
        <f t="shared" si="110"/>
        <v>加茂</v>
      </c>
      <c r="O694" t="str">
        <f t="shared" si="111"/>
        <v>万由子</v>
      </c>
      <c r="P694" t="str">
        <f t="shared" si="112"/>
        <v>カモ</v>
      </c>
      <c r="Q694" t="str">
        <f t="shared" si="113"/>
        <v>マユコ</v>
      </c>
      <c r="R694" t="str">
        <f t="shared" si="114"/>
        <v>19</v>
      </c>
      <c r="S694" t="str">
        <f t="shared" si="115"/>
        <v>2003</v>
      </c>
      <c r="T694" t="str">
        <f t="shared" si="116"/>
        <v>0212</v>
      </c>
      <c r="U694" t="str">
        <f t="shared" si="117"/>
        <v>2003/02/12</v>
      </c>
      <c r="V694" t="str">
        <f t="shared" si="118"/>
        <v>兵庫</v>
      </c>
      <c r="W694" t="str">
        <f t="shared" si="119"/>
        <v>00156118426</v>
      </c>
      <c r="X694" t="str">
        <f t="shared" si="120"/>
        <v>関西学院大</v>
      </c>
    </row>
    <row r="695" spans="1:24" x14ac:dyDescent="0.55000000000000004">
      <c r="A695" s="7" t="s">
        <v>654</v>
      </c>
      <c r="B695" s="7">
        <v>694</v>
      </c>
      <c r="C695" s="7" t="s">
        <v>11183</v>
      </c>
      <c r="D695" s="7" t="s">
        <v>11184</v>
      </c>
      <c r="E695" s="7" t="s">
        <v>5715</v>
      </c>
      <c r="F695" s="7" t="s">
        <v>455</v>
      </c>
      <c r="G695" s="7" t="s">
        <v>143</v>
      </c>
      <c r="H695" s="7" t="s">
        <v>11185</v>
      </c>
      <c r="I695" s="7" t="s">
        <v>1868</v>
      </c>
      <c r="J695" s="7" t="s">
        <v>3895</v>
      </c>
      <c r="N695" t="str">
        <f t="shared" si="110"/>
        <v>加藤</v>
      </c>
      <c r="O695" t="str">
        <f t="shared" si="111"/>
        <v>結衣</v>
      </c>
      <c r="P695" t="str">
        <f t="shared" si="112"/>
        <v>カトウ</v>
      </c>
      <c r="Q695" t="str">
        <f t="shared" si="113"/>
        <v>ユイ</v>
      </c>
      <c r="R695">
        <f t="shared" si="114"/>
        <v>20</v>
      </c>
      <c r="S695" t="str">
        <f t="shared" si="115"/>
        <v>2002</v>
      </c>
      <c r="T695" t="str">
        <f t="shared" si="116"/>
        <v>1004</v>
      </c>
      <c r="U695" t="str">
        <f t="shared" si="117"/>
        <v>2002/10/04</v>
      </c>
      <c r="V695" t="str">
        <f t="shared" si="118"/>
        <v>兵庫</v>
      </c>
      <c r="W695" t="str">
        <f t="shared" si="119"/>
        <v>00095285938</v>
      </c>
      <c r="X695" t="str">
        <f t="shared" si="120"/>
        <v>関西学院大</v>
      </c>
    </row>
    <row r="696" spans="1:24" x14ac:dyDescent="0.55000000000000004">
      <c r="A696" s="7" t="s">
        <v>654</v>
      </c>
      <c r="B696" s="7">
        <v>695</v>
      </c>
      <c r="C696" s="7" t="s">
        <v>11186</v>
      </c>
      <c r="D696" s="7" t="s">
        <v>11187</v>
      </c>
      <c r="E696" s="7" t="s">
        <v>929</v>
      </c>
      <c r="F696" s="7" t="s">
        <v>455</v>
      </c>
      <c r="G696" s="7" t="s">
        <v>271</v>
      </c>
      <c r="H696" s="7" t="s">
        <v>11188</v>
      </c>
      <c r="I696" s="7" t="s">
        <v>11189</v>
      </c>
      <c r="J696" s="7" t="s">
        <v>11190</v>
      </c>
      <c r="N696" t="str">
        <f t="shared" si="110"/>
        <v>大熊</v>
      </c>
      <c r="O696" t="str">
        <f t="shared" si="111"/>
        <v>姫佳</v>
      </c>
      <c r="P696" t="str">
        <f t="shared" si="112"/>
        <v>オオグマ</v>
      </c>
      <c r="Q696" t="str">
        <f t="shared" si="113"/>
        <v>ヒメカ</v>
      </c>
      <c r="R696">
        <f t="shared" si="114"/>
        <v>20</v>
      </c>
      <c r="S696" t="str">
        <f t="shared" si="115"/>
        <v>2002</v>
      </c>
      <c r="T696" t="str">
        <f t="shared" si="116"/>
        <v>1015</v>
      </c>
      <c r="U696" t="str">
        <f t="shared" si="117"/>
        <v>2002/10/15</v>
      </c>
      <c r="V696" t="str">
        <f t="shared" si="118"/>
        <v>岡山</v>
      </c>
      <c r="W696" t="str">
        <f t="shared" si="119"/>
        <v>00104215013</v>
      </c>
      <c r="X696" t="str">
        <f t="shared" si="120"/>
        <v>関西学院大</v>
      </c>
    </row>
    <row r="697" spans="1:24" x14ac:dyDescent="0.55000000000000004">
      <c r="A697" s="7" t="s">
        <v>654</v>
      </c>
      <c r="B697" s="7">
        <v>696</v>
      </c>
      <c r="C697" s="7" t="s">
        <v>11191</v>
      </c>
      <c r="D697" s="7" t="s">
        <v>11192</v>
      </c>
      <c r="E697" s="7" t="s">
        <v>4538</v>
      </c>
      <c r="F697" s="7" t="s">
        <v>244</v>
      </c>
      <c r="G697" s="7" t="s">
        <v>143</v>
      </c>
      <c r="H697" s="7" t="s">
        <v>11193</v>
      </c>
      <c r="I697" s="7" t="s">
        <v>3336</v>
      </c>
      <c r="J697" s="7" t="s">
        <v>8566</v>
      </c>
      <c r="N697" t="str">
        <f t="shared" si="110"/>
        <v>土井</v>
      </c>
      <c r="O697" t="str">
        <f t="shared" si="111"/>
        <v>萌々香</v>
      </c>
      <c r="P697" t="str">
        <f t="shared" si="112"/>
        <v>ドイ</v>
      </c>
      <c r="Q697" t="str">
        <f t="shared" si="113"/>
        <v>モモカ</v>
      </c>
      <c r="R697">
        <f t="shared" si="114"/>
        <v>21</v>
      </c>
      <c r="S697" t="str">
        <f t="shared" si="115"/>
        <v>2001</v>
      </c>
      <c r="T697" t="str">
        <f t="shared" si="116"/>
        <v>1217</v>
      </c>
      <c r="U697" t="str">
        <f t="shared" si="117"/>
        <v>2001/12/17</v>
      </c>
      <c r="V697" t="str">
        <f t="shared" si="118"/>
        <v>兵庫</v>
      </c>
      <c r="W697" t="str">
        <f t="shared" si="119"/>
        <v>00080222721</v>
      </c>
      <c r="X697" t="str">
        <f t="shared" si="120"/>
        <v>関西学院大</v>
      </c>
    </row>
    <row r="698" spans="1:24" x14ac:dyDescent="0.55000000000000004">
      <c r="A698" s="7" t="s">
        <v>654</v>
      </c>
      <c r="B698" s="7">
        <v>697</v>
      </c>
      <c r="C698" s="7" t="s">
        <v>11194</v>
      </c>
      <c r="D698" s="7" t="s">
        <v>11195</v>
      </c>
      <c r="E698" s="7" t="s">
        <v>11196</v>
      </c>
      <c r="F698" s="7" t="s">
        <v>455</v>
      </c>
      <c r="G698" s="7" t="s">
        <v>401</v>
      </c>
      <c r="H698" s="7" t="s">
        <v>11197</v>
      </c>
      <c r="I698" s="7" t="s">
        <v>11198</v>
      </c>
      <c r="J698" s="7" t="s">
        <v>8969</v>
      </c>
      <c r="N698" t="str">
        <f t="shared" si="110"/>
        <v>石﨑</v>
      </c>
      <c r="O698" t="str">
        <f t="shared" si="111"/>
        <v>こはる</v>
      </c>
      <c r="P698" t="str">
        <f t="shared" si="112"/>
        <v>イシサキ</v>
      </c>
      <c r="Q698" t="str">
        <f t="shared" si="113"/>
        <v>コハル</v>
      </c>
      <c r="R698">
        <f t="shared" si="114"/>
        <v>20</v>
      </c>
      <c r="S698" t="str">
        <f t="shared" si="115"/>
        <v>2002</v>
      </c>
      <c r="T698" t="str">
        <f t="shared" si="116"/>
        <v>1130</v>
      </c>
      <c r="U698" t="str">
        <f t="shared" si="117"/>
        <v>2002/11/30</v>
      </c>
      <c r="V698" t="str">
        <f t="shared" si="118"/>
        <v>富山</v>
      </c>
      <c r="W698" t="str">
        <f t="shared" si="119"/>
        <v>00122213819</v>
      </c>
      <c r="X698" t="str">
        <f t="shared" si="120"/>
        <v>関西学院大</v>
      </c>
    </row>
    <row r="699" spans="1:24" x14ac:dyDescent="0.55000000000000004">
      <c r="A699" s="7" t="s">
        <v>654</v>
      </c>
      <c r="B699" s="7">
        <v>698</v>
      </c>
      <c r="C699" s="7" t="s">
        <v>11199</v>
      </c>
      <c r="D699" s="7" t="s">
        <v>11200</v>
      </c>
      <c r="E699" s="7" t="s">
        <v>8277</v>
      </c>
      <c r="F699" s="7" t="s">
        <v>455</v>
      </c>
      <c r="G699" s="7" t="s">
        <v>109</v>
      </c>
      <c r="H699" s="7" t="s">
        <v>11201</v>
      </c>
      <c r="I699" s="7" t="s">
        <v>11202</v>
      </c>
      <c r="J699" s="7" t="s">
        <v>10252</v>
      </c>
      <c r="N699" t="str">
        <f t="shared" si="110"/>
        <v>辻内</v>
      </c>
      <c r="O699" t="str">
        <f t="shared" si="111"/>
        <v>杏奈</v>
      </c>
      <c r="P699" t="str">
        <f t="shared" si="112"/>
        <v>ツジウチ</v>
      </c>
      <c r="Q699" t="str">
        <f t="shared" si="113"/>
        <v>アンナ</v>
      </c>
      <c r="R699">
        <f t="shared" si="114"/>
        <v>20</v>
      </c>
      <c r="S699" t="str">
        <f t="shared" si="115"/>
        <v>2002</v>
      </c>
      <c r="T699" t="str">
        <f t="shared" si="116"/>
        <v>0809</v>
      </c>
      <c r="U699" t="str">
        <f t="shared" si="117"/>
        <v>2002/08/09</v>
      </c>
      <c r="V699" t="str">
        <f t="shared" si="118"/>
        <v>奈良</v>
      </c>
      <c r="W699" t="str">
        <f t="shared" si="119"/>
        <v>00101064719</v>
      </c>
      <c r="X699" t="str">
        <f t="shared" si="120"/>
        <v>関西学院大</v>
      </c>
    </row>
    <row r="700" spans="1:24" x14ac:dyDescent="0.55000000000000004">
      <c r="A700" s="7" t="s">
        <v>654</v>
      </c>
      <c r="B700" s="7">
        <v>699</v>
      </c>
      <c r="C700" s="7" t="s">
        <v>11203</v>
      </c>
      <c r="D700" s="7" t="s">
        <v>11204</v>
      </c>
      <c r="E700" s="7" t="s">
        <v>9291</v>
      </c>
      <c r="F700" s="7" t="s">
        <v>455</v>
      </c>
      <c r="G700" s="7" t="s">
        <v>143</v>
      </c>
      <c r="H700" s="7" t="s">
        <v>11205</v>
      </c>
      <c r="I700" s="7" t="s">
        <v>1490</v>
      </c>
      <c r="J700" s="7" t="s">
        <v>11206</v>
      </c>
      <c r="N700" t="str">
        <f t="shared" si="110"/>
        <v>市川</v>
      </c>
      <c r="O700" t="str">
        <f t="shared" si="111"/>
        <v>紗有</v>
      </c>
      <c r="P700" t="str">
        <f t="shared" si="112"/>
        <v>イチカワ</v>
      </c>
      <c r="Q700" t="str">
        <f t="shared" si="113"/>
        <v>サユ</v>
      </c>
      <c r="R700">
        <f t="shared" si="114"/>
        <v>20</v>
      </c>
      <c r="S700" t="str">
        <f t="shared" si="115"/>
        <v>2002</v>
      </c>
      <c r="T700" t="str">
        <f t="shared" si="116"/>
        <v>0406</v>
      </c>
      <c r="U700" t="str">
        <f t="shared" si="117"/>
        <v>2002/04/06</v>
      </c>
      <c r="V700" t="str">
        <f t="shared" si="118"/>
        <v>兵庫</v>
      </c>
      <c r="W700" t="str">
        <f t="shared" si="119"/>
        <v>00088411325</v>
      </c>
      <c r="X700" t="str">
        <f t="shared" si="120"/>
        <v>関西学院大</v>
      </c>
    </row>
    <row r="701" spans="1:24" x14ac:dyDescent="0.55000000000000004">
      <c r="A701" s="7" t="s">
        <v>654</v>
      </c>
      <c r="B701" s="7">
        <v>700</v>
      </c>
      <c r="C701" s="7" t="s">
        <v>11207</v>
      </c>
      <c r="D701" s="7" t="s">
        <v>11208</v>
      </c>
      <c r="E701" s="7" t="s">
        <v>10858</v>
      </c>
      <c r="F701" s="7" t="s">
        <v>455</v>
      </c>
      <c r="G701" s="7" t="s">
        <v>143</v>
      </c>
      <c r="H701" s="7" t="s">
        <v>11209</v>
      </c>
      <c r="I701" s="7" t="s">
        <v>699</v>
      </c>
      <c r="J701" s="7" t="s">
        <v>10427</v>
      </c>
      <c r="N701" t="str">
        <f t="shared" si="110"/>
        <v>松本</v>
      </c>
      <c r="O701" t="str">
        <f t="shared" si="111"/>
        <v>耀</v>
      </c>
      <c r="P701" t="str">
        <f t="shared" si="112"/>
        <v>マツモト</v>
      </c>
      <c r="Q701" t="str">
        <f t="shared" si="113"/>
        <v>キラリ</v>
      </c>
      <c r="R701">
        <f t="shared" si="114"/>
        <v>20</v>
      </c>
      <c r="S701" t="str">
        <f t="shared" si="115"/>
        <v>2002</v>
      </c>
      <c r="T701" t="str">
        <f t="shared" si="116"/>
        <v>1026</v>
      </c>
      <c r="U701" t="str">
        <f t="shared" si="117"/>
        <v>2002/10/26</v>
      </c>
      <c r="V701" t="str">
        <f t="shared" si="118"/>
        <v>兵庫</v>
      </c>
      <c r="W701" t="str">
        <f t="shared" si="119"/>
        <v>00088410728</v>
      </c>
      <c r="X701" t="str">
        <f t="shared" si="120"/>
        <v>関西学院大</v>
      </c>
    </row>
    <row r="702" spans="1:24" x14ac:dyDescent="0.55000000000000004">
      <c r="A702" s="7" t="s">
        <v>654</v>
      </c>
      <c r="B702" s="7">
        <v>701</v>
      </c>
      <c r="C702" s="7" t="s">
        <v>11210</v>
      </c>
      <c r="D702" s="7" t="s">
        <v>11211</v>
      </c>
      <c r="E702" s="7" t="s">
        <v>9291</v>
      </c>
      <c r="F702" s="7" t="s">
        <v>455</v>
      </c>
      <c r="G702" s="7" t="s">
        <v>282</v>
      </c>
      <c r="H702" s="7" t="s">
        <v>11212</v>
      </c>
      <c r="I702" s="7" t="s">
        <v>483</v>
      </c>
      <c r="J702" s="7" t="s">
        <v>11213</v>
      </c>
      <c r="N702" t="str">
        <f t="shared" si="110"/>
        <v>中田</v>
      </c>
      <c r="O702" t="str">
        <f t="shared" si="111"/>
        <v>穂紀</v>
      </c>
      <c r="P702" t="str">
        <f t="shared" si="112"/>
        <v>ナカタ</v>
      </c>
      <c r="Q702" t="str">
        <f t="shared" si="113"/>
        <v>ホノリ</v>
      </c>
      <c r="R702">
        <f t="shared" si="114"/>
        <v>20</v>
      </c>
      <c r="S702" t="str">
        <f t="shared" si="115"/>
        <v>2002</v>
      </c>
      <c r="T702" t="str">
        <f t="shared" si="116"/>
        <v>0406</v>
      </c>
      <c r="U702" t="str">
        <f t="shared" si="117"/>
        <v>2002/04/06</v>
      </c>
      <c r="V702" t="str">
        <f t="shared" si="118"/>
        <v>山口</v>
      </c>
      <c r="W702" t="str">
        <f t="shared" si="119"/>
        <v>00105942627</v>
      </c>
      <c r="X702" t="str">
        <f t="shared" si="120"/>
        <v>関西学院大</v>
      </c>
    </row>
    <row r="703" spans="1:24" x14ac:dyDescent="0.55000000000000004">
      <c r="A703" s="7" t="s">
        <v>654</v>
      </c>
      <c r="B703" s="7">
        <v>702</v>
      </c>
      <c r="C703" s="7" t="s">
        <v>11214</v>
      </c>
      <c r="D703" s="7" t="s">
        <v>11215</v>
      </c>
      <c r="E703" s="7" t="s">
        <v>1979</v>
      </c>
      <c r="F703" s="7" t="s">
        <v>96</v>
      </c>
      <c r="G703" s="7" t="s">
        <v>143</v>
      </c>
      <c r="H703" s="7" t="s">
        <v>11216</v>
      </c>
      <c r="I703" s="7" t="s">
        <v>11217</v>
      </c>
      <c r="J703" s="7" t="s">
        <v>9212</v>
      </c>
      <c r="N703" t="str">
        <f t="shared" si="110"/>
        <v>大薗</v>
      </c>
      <c r="O703" t="str">
        <f t="shared" si="111"/>
        <v>真子</v>
      </c>
      <c r="P703" t="str">
        <f t="shared" si="112"/>
        <v>オオゾノ</v>
      </c>
      <c r="Q703" t="str">
        <f t="shared" si="113"/>
        <v>マコ</v>
      </c>
      <c r="R703">
        <f t="shared" si="114"/>
        <v>22</v>
      </c>
      <c r="S703" t="str">
        <f t="shared" si="115"/>
        <v>2000</v>
      </c>
      <c r="T703" t="str">
        <f t="shared" si="116"/>
        <v>1025</v>
      </c>
      <c r="U703" t="str">
        <f t="shared" si="117"/>
        <v>2000/10/25</v>
      </c>
      <c r="V703" t="str">
        <f t="shared" si="118"/>
        <v>兵庫</v>
      </c>
      <c r="W703" t="str">
        <f t="shared" si="119"/>
        <v>00077022523</v>
      </c>
      <c r="X703" t="str">
        <f t="shared" si="120"/>
        <v>関西学院大</v>
      </c>
    </row>
    <row r="704" spans="1:24" x14ac:dyDescent="0.55000000000000004">
      <c r="A704" s="7" t="s">
        <v>654</v>
      </c>
      <c r="B704" s="7">
        <v>703</v>
      </c>
      <c r="C704" s="7" t="s">
        <v>11218</v>
      </c>
      <c r="D704" s="7" t="s">
        <v>11219</v>
      </c>
      <c r="E704" s="7" t="s">
        <v>4625</v>
      </c>
      <c r="F704" s="7" t="s">
        <v>550</v>
      </c>
      <c r="G704" s="7" t="s">
        <v>255</v>
      </c>
      <c r="H704" s="7" t="s">
        <v>551</v>
      </c>
      <c r="I704" s="7" t="s">
        <v>11220</v>
      </c>
      <c r="J704" s="7" t="s">
        <v>10675</v>
      </c>
      <c r="N704" t="str">
        <f t="shared" si="110"/>
        <v>脇坂</v>
      </c>
      <c r="O704" t="str">
        <f t="shared" si="111"/>
        <v>里桜</v>
      </c>
      <c r="P704" t="str">
        <f t="shared" si="112"/>
        <v>ワキサカ</v>
      </c>
      <c r="Q704" t="str">
        <f t="shared" si="113"/>
        <v>リオ</v>
      </c>
      <c r="R704">
        <f t="shared" si="114"/>
        <v>19</v>
      </c>
      <c r="S704" t="str">
        <f t="shared" si="115"/>
        <v>2003</v>
      </c>
      <c r="T704" t="str">
        <f t="shared" si="116"/>
        <v>0418</v>
      </c>
      <c r="U704" t="str">
        <f t="shared" si="117"/>
        <v>2003/04/18</v>
      </c>
      <c r="V704" t="str">
        <f t="shared" si="118"/>
        <v>広島</v>
      </c>
      <c r="W704" t="str">
        <f t="shared" si="119"/>
        <v/>
      </c>
      <c r="X704" t="str">
        <f t="shared" si="120"/>
        <v>関西学院大</v>
      </c>
    </row>
    <row r="705" spans="1:24" x14ac:dyDescent="0.55000000000000004">
      <c r="A705" s="7" t="s">
        <v>654</v>
      </c>
      <c r="B705" s="7">
        <v>704</v>
      </c>
      <c r="C705" s="7" t="s">
        <v>11221</v>
      </c>
      <c r="D705" s="7" t="s">
        <v>11222</v>
      </c>
      <c r="E705" s="7" t="s">
        <v>6363</v>
      </c>
      <c r="F705" s="7" t="s">
        <v>550</v>
      </c>
      <c r="G705" s="7" t="s">
        <v>143</v>
      </c>
      <c r="H705" s="7" t="s">
        <v>551</v>
      </c>
      <c r="I705" s="7" t="s">
        <v>1341</v>
      </c>
      <c r="J705" s="7" t="s">
        <v>11223</v>
      </c>
      <c r="N705" t="str">
        <f t="shared" si="110"/>
        <v>岩田</v>
      </c>
      <c r="O705" t="str">
        <f t="shared" si="111"/>
        <v>乃映</v>
      </c>
      <c r="P705" t="str">
        <f t="shared" si="112"/>
        <v>イワタ</v>
      </c>
      <c r="Q705" t="str">
        <f t="shared" si="113"/>
        <v>ノア</v>
      </c>
      <c r="R705">
        <f t="shared" si="114"/>
        <v>19</v>
      </c>
      <c r="S705" t="str">
        <f t="shared" si="115"/>
        <v>2003</v>
      </c>
      <c r="T705" t="str">
        <f t="shared" si="116"/>
        <v>0819</v>
      </c>
      <c r="U705" t="str">
        <f t="shared" si="117"/>
        <v>2003/08/19</v>
      </c>
      <c r="V705" t="str">
        <f t="shared" si="118"/>
        <v>兵庫</v>
      </c>
      <c r="W705" t="str">
        <f t="shared" si="119"/>
        <v/>
      </c>
      <c r="X705" t="str">
        <f t="shared" si="120"/>
        <v>関西学院大</v>
      </c>
    </row>
    <row r="706" spans="1:24" x14ac:dyDescent="0.55000000000000004">
      <c r="A706" s="7" t="s">
        <v>654</v>
      </c>
      <c r="B706" s="7">
        <v>705</v>
      </c>
      <c r="C706" s="7" t="s">
        <v>11224</v>
      </c>
      <c r="D706" s="7" t="s">
        <v>11225</v>
      </c>
      <c r="E706" s="7" t="s">
        <v>8482</v>
      </c>
      <c r="F706" s="7" t="s">
        <v>550</v>
      </c>
      <c r="G706" s="7" t="s">
        <v>255</v>
      </c>
      <c r="H706" s="7" t="s">
        <v>551</v>
      </c>
      <c r="I706" s="7" t="s">
        <v>11226</v>
      </c>
      <c r="J706" s="7" t="s">
        <v>8144</v>
      </c>
      <c r="N706" t="str">
        <f t="shared" si="110"/>
        <v>忰山</v>
      </c>
      <c r="O706" t="str">
        <f t="shared" si="111"/>
        <v>碧</v>
      </c>
      <c r="P706" t="str">
        <f t="shared" si="112"/>
        <v>カセヤマ</v>
      </c>
      <c r="Q706" t="str">
        <f t="shared" si="113"/>
        <v>アオイ</v>
      </c>
      <c r="R706">
        <f t="shared" si="114"/>
        <v>19</v>
      </c>
      <c r="S706" t="str">
        <f t="shared" si="115"/>
        <v>2003</v>
      </c>
      <c r="T706" t="str">
        <f t="shared" si="116"/>
        <v>1027</v>
      </c>
      <c r="U706" t="str">
        <f t="shared" si="117"/>
        <v>2003/10/27</v>
      </c>
      <c r="V706" t="str">
        <f t="shared" si="118"/>
        <v>広島</v>
      </c>
      <c r="W706" t="str">
        <f t="shared" si="119"/>
        <v/>
      </c>
      <c r="X706" t="str">
        <f t="shared" si="120"/>
        <v>関西学院大</v>
      </c>
    </row>
    <row r="707" spans="1:24" x14ac:dyDescent="0.55000000000000004">
      <c r="A707" s="7" t="s">
        <v>654</v>
      </c>
      <c r="B707" s="7">
        <v>706</v>
      </c>
      <c r="C707" s="7" t="s">
        <v>11227</v>
      </c>
      <c r="D707" s="7" t="s">
        <v>11228</v>
      </c>
      <c r="E707" s="7" t="s">
        <v>11229</v>
      </c>
      <c r="F707" s="7" t="s">
        <v>550</v>
      </c>
      <c r="G707" s="7" t="s">
        <v>143</v>
      </c>
      <c r="H707" s="7" t="s">
        <v>551</v>
      </c>
      <c r="I707" s="7" t="s">
        <v>11230</v>
      </c>
      <c r="J707" s="7" t="s">
        <v>8808</v>
      </c>
      <c r="N707" t="str">
        <f t="shared" ref="N707:N770" si="121">IFERROR(LEFT($C707,FIND("　",$C707)-1),"")</f>
        <v>田</v>
      </c>
      <c r="O707" t="str">
        <f t="shared" ref="O707:O770" si="122">IFERROR(RIGHT($C707,LEN($C707)-FIND("　",$C707)),"")</f>
        <v>春菜</v>
      </c>
      <c r="P707" t="str">
        <f t="shared" ref="P707:P770" si="123">IFERROR(DBCS(LEFT($D707,FIND(" ",$D707)-1)),"")</f>
        <v>デン</v>
      </c>
      <c r="Q707" t="str">
        <f t="shared" ref="Q707:Q770" si="124">IFERROR(DBCS(RIGHT($D707,LEN($D707)-FIND(" ",$D707))),"")</f>
        <v>ハルナ</v>
      </c>
      <c r="R707">
        <f t="shared" ref="R707:R770" si="125">IFERROR(IF(AND(129&lt;VALUE($T707),VALUE($T707)&lt;=401),$F707,$F707+1),"")</f>
        <v>19</v>
      </c>
      <c r="S707" t="str">
        <f t="shared" ref="S707:S770" si="126">IF($E707="","",IF(LEFT($E707,1)="9","19"&amp;LEFT($E707,2),"20"&amp;LEFT($E707,2)))</f>
        <v>2003</v>
      </c>
      <c r="T707" t="str">
        <f t="shared" ref="T707:T770" si="127">IFERROR(RIGHT($E707,4),"")</f>
        <v>0424</v>
      </c>
      <c r="U707" t="str">
        <f t="shared" ref="U707:U770" si="128">IF($S707="","",$S707&amp;"/"&amp;LEFT($T707,2)&amp;"/"&amp;RIGHT($T707,2))</f>
        <v>2003/04/24</v>
      </c>
      <c r="V707" t="str">
        <f t="shared" ref="V707:V770" si="129">IFERROR(IF($G707="北海道",$G707,LEFT($G707,LEN($G707)-1)),"")</f>
        <v>兵庫</v>
      </c>
      <c r="W707" t="str">
        <f t="shared" ref="W707:W770" si="130">IF($H707="","",RIGHT(100000000000+$H707,11))</f>
        <v/>
      </c>
      <c r="X707" t="str">
        <f t="shared" ref="X707:X770" si="131">IFERROR(LEFT($A707,FIND("大学",$A707))&amp;RIGHT($A707,LEN($A707)-FIND("大学",$A707)-1),"")</f>
        <v>関西学院大</v>
      </c>
    </row>
    <row r="708" spans="1:24" x14ac:dyDescent="0.55000000000000004">
      <c r="A708" s="7" t="s">
        <v>654</v>
      </c>
      <c r="B708" s="7">
        <v>707</v>
      </c>
      <c r="C708" s="7" t="s">
        <v>11231</v>
      </c>
      <c r="D708" s="7" t="s">
        <v>11232</v>
      </c>
      <c r="E708" s="7" t="s">
        <v>11233</v>
      </c>
      <c r="F708" s="7" t="s">
        <v>550</v>
      </c>
      <c r="G708" s="7" t="s">
        <v>143</v>
      </c>
      <c r="H708" s="7" t="s">
        <v>551</v>
      </c>
      <c r="I708" s="7" t="s">
        <v>1781</v>
      </c>
      <c r="J708" s="7" t="s">
        <v>8990</v>
      </c>
      <c r="N708" t="str">
        <f t="shared" si="121"/>
        <v>辰巳</v>
      </c>
      <c r="O708" t="str">
        <f t="shared" si="122"/>
        <v>沙也加</v>
      </c>
      <c r="P708" t="str">
        <f t="shared" si="123"/>
        <v>タツミ</v>
      </c>
      <c r="Q708" t="str">
        <f t="shared" si="124"/>
        <v>サヤカ</v>
      </c>
      <c r="R708">
        <f t="shared" si="125"/>
        <v>19</v>
      </c>
      <c r="S708" t="str">
        <f t="shared" si="126"/>
        <v>2003</v>
      </c>
      <c r="T708" t="str">
        <f t="shared" si="127"/>
        <v>0727</v>
      </c>
      <c r="U708" t="str">
        <f t="shared" si="128"/>
        <v>2003/07/27</v>
      </c>
      <c r="V708" t="str">
        <f t="shared" si="129"/>
        <v>兵庫</v>
      </c>
      <c r="W708" t="str">
        <f t="shared" si="130"/>
        <v/>
      </c>
      <c r="X708" t="str">
        <f t="shared" si="131"/>
        <v>関西学院大</v>
      </c>
    </row>
    <row r="709" spans="1:24" x14ac:dyDescent="0.55000000000000004">
      <c r="A709" s="7" t="s">
        <v>5565</v>
      </c>
      <c r="B709" s="7">
        <v>708</v>
      </c>
      <c r="C709" s="7" t="s">
        <v>11234</v>
      </c>
      <c r="D709" s="7" t="s">
        <v>11235</v>
      </c>
      <c r="E709" s="7">
        <v>990622</v>
      </c>
      <c r="F709" s="7" t="s">
        <v>162</v>
      </c>
      <c r="G709" s="7" t="s">
        <v>1220</v>
      </c>
      <c r="H709" s="7" t="s">
        <v>11236</v>
      </c>
      <c r="I709" s="7" t="s">
        <v>1891</v>
      </c>
      <c r="J709" s="7" t="s">
        <v>8671</v>
      </c>
      <c r="N709" t="str">
        <f t="shared" si="121"/>
        <v>池田</v>
      </c>
      <c r="O709" t="str">
        <f t="shared" si="122"/>
        <v>亜耶香</v>
      </c>
      <c r="P709" t="str">
        <f t="shared" si="123"/>
        <v>イケダ</v>
      </c>
      <c r="Q709" t="str">
        <f t="shared" si="124"/>
        <v>アヤカ</v>
      </c>
      <c r="R709">
        <f t="shared" si="125"/>
        <v>23</v>
      </c>
      <c r="S709" t="str">
        <f t="shared" si="126"/>
        <v>1999</v>
      </c>
      <c r="T709" t="str">
        <f t="shared" si="127"/>
        <v>0622</v>
      </c>
      <c r="U709" t="str">
        <f t="shared" si="128"/>
        <v>1999/06/22</v>
      </c>
      <c r="V709" t="str">
        <f t="shared" si="129"/>
        <v>和歌山</v>
      </c>
      <c r="W709" t="str">
        <f t="shared" si="130"/>
        <v>00065022015</v>
      </c>
      <c r="X709" t="str">
        <f t="shared" si="131"/>
        <v>和歌山大</v>
      </c>
    </row>
    <row r="710" spans="1:24" x14ac:dyDescent="0.55000000000000004">
      <c r="A710" s="7" t="s">
        <v>5565</v>
      </c>
      <c r="B710" s="7">
        <v>709</v>
      </c>
      <c r="C710" s="7" t="s">
        <v>11237</v>
      </c>
      <c r="D710" s="7" t="s">
        <v>11238</v>
      </c>
      <c r="E710" s="7" t="s">
        <v>126</v>
      </c>
      <c r="F710" s="7" t="s">
        <v>96</v>
      </c>
      <c r="G710" s="7" t="s">
        <v>1220</v>
      </c>
      <c r="H710" s="7" t="s">
        <v>11239</v>
      </c>
      <c r="I710" s="7" t="s">
        <v>903</v>
      </c>
      <c r="J710" s="7" t="s">
        <v>9317</v>
      </c>
      <c r="N710" t="str">
        <f t="shared" si="121"/>
        <v>佐藤</v>
      </c>
      <c r="O710" t="str">
        <f t="shared" si="122"/>
        <v>あいり</v>
      </c>
      <c r="P710" t="str">
        <f t="shared" si="123"/>
        <v>サトウ</v>
      </c>
      <c r="Q710" t="str">
        <f t="shared" si="124"/>
        <v>アイリ</v>
      </c>
      <c r="R710">
        <f t="shared" si="125"/>
        <v>22</v>
      </c>
      <c r="S710" t="str">
        <f t="shared" si="126"/>
        <v>2000</v>
      </c>
      <c r="T710" t="str">
        <f t="shared" si="127"/>
        <v>0508</v>
      </c>
      <c r="U710" t="str">
        <f t="shared" si="128"/>
        <v>2000/05/08</v>
      </c>
      <c r="V710" t="str">
        <f t="shared" si="129"/>
        <v>和歌山</v>
      </c>
      <c r="W710" t="str">
        <f t="shared" si="130"/>
        <v>00143725123</v>
      </c>
      <c r="X710" t="str">
        <f t="shared" si="131"/>
        <v>和歌山大</v>
      </c>
    </row>
    <row r="711" spans="1:24" x14ac:dyDescent="0.55000000000000004">
      <c r="A711" s="7" t="s">
        <v>5565</v>
      </c>
      <c r="B711" s="7">
        <v>710</v>
      </c>
      <c r="C711" s="7" t="s">
        <v>11240</v>
      </c>
      <c r="D711" s="7" t="s">
        <v>11241</v>
      </c>
      <c r="E711" s="7" t="s">
        <v>3717</v>
      </c>
      <c r="F711" s="7" t="s">
        <v>96</v>
      </c>
      <c r="G711" s="7" t="s">
        <v>1220</v>
      </c>
      <c r="H711" s="7" t="s">
        <v>11242</v>
      </c>
      <c r="I711" s="7" t="s">
        <v>11243</v>
      </c>
      <c r="J711" s="7" t="s">
        <v>8566</v>
      </c>
      <c r="N711" t="str">
        <f t="shared" si="121"/>
        <v>田井</v>
      </c>
      <c r="O711" t="str">
        <f t="shared" si="122"/>
        <v>萌々香</v>
      </c>
      <c r="P711" t="str">
        <f t="shared" si="123"/>
        <v>タイ</v>
      </c>
      <c r="Q711" t="str">
        <f t="shared" si="124"/>
        <v>モモカ</v>
      </c>
      <c r="R711">
        <f t="shared" si="125"/>
        <v>22</v>
      </c>
      <c r="S711" t="str">
        <f t="shared" si="126"/>
        <v>2000</v>
      </c>
      <c r="T711" t="str">
        <f t="shared" si="127"/>
        <v>1213</v>
      </c>
      <c r="U711" t="str">
        <f t="shared" si="128"/>
        <v>2000/12/13</v>
      </c>
      <c r="V711" t="str">
        <f t="shared" si="129"/>
        <v>和歌山</v>
      </c>
      <c r="W711" t="str">
        <f t="shared" si="130"/>
        <v>00143725224</v>
      </c>
      <c r="X711" t="str">
        <f t="shared" si="131"/>
        <v>和歌山大</v>
      </c>
    </row>
    <row r="712" spans="1:24" x14ac:dyDescent="0.55000000000000004">
      <c r="A712" s="7" t="s">
        <v>5565</v>
      </c>
      <c r="B712" s="7">
        <v>711</v>
      </c>
      <c r="C712" s="7" t="s">
        <v>11244</v>
      </c>
      <c r="D712" s="7" t="s">
        <v>11245</v>
      </c>
      <c r="E712" s="7" t="s">
        <v>2102</v>
      </c>
      <c r="F712" s="7" t="s">
        <v>455</v>
      </c>
      <c r="G712" s="7" t="s">
        <v>1220</v>
      </c>
      <c r="H712" s="7" t="s">
        <v>11246</v>
      </c>
      <c r="I712" s="7" t="s">
        <v>4771</v>
      </c>
      <c r="J712" s="7" t="s">
        <v>11247</v>
      </c>
      <c r="N712" t="str">
        <f t="shared" si="121"/>
        <v>戸田</v>
      </c>
      <c r="O712" t="str">
        <f t="shared" si="122"/>
        <v>奈菜羽</v>
      </c>
      <c r="P712" t="str">
        <f t="shared" si="123"/>
        <v>トダ</v>
      </c>
      <c r="Q712" t="str">
        <f t="shared" si="124"/>
        <v>ナナハ</v>
      </c>
      <c r="R712">
        <f t="shared" si="125"/>
        <v>20</v>
      </c>
      <c r="S712" t="str">
        <f t="shared" si="126"/>
        <v>2002</v>
      </c>
      <c r="T712" t="str">
        <f t="shared" si="127"/>
        <v>0409</v>
      </c>
      <c r="U712" t="str">
        <f t="shared" si="128"/>
        <v>2002/04/09</v>
      </c>
      <c r="V712" t="str">
        <f t="shared" si="129"/>
        <v>和歌山</v>
      </c>
      <c r="W712" t="str">
        <f t="shared" si="130"/>
        <v>00087954033</v>
      </c>
      <c r="X712" t="str">
        <f t="shared" si="131"/>
        <v>和歌山大</v>
      </c>
    </row>
    <row r="713" spans="1:24" x14ac:dyDescent="0.55000000000000004">
      <c r="A713" s="7" t="s">
        <v>5565</v>
      </c>
      <c r="B713" s="7">
        <v>712</v>
      </c>
      <c r="C713" s="7" t="s">
        <v>11248</v>
      </c>
      <c r="D713" s="7" t="s">
        <v>11249</v>
      </c>
      <c r="E713" s="7" t="s">
        <v>3629</v>
      </c>
      <c r="F713" s="7" t="s">
        <v>455</v>
      </c>
      <c r="G713" s="7" t="s">
        <v>1220</v>
      </c>
      <c r="H713" s="7" t="s">
        <v>11250</v>
      </c>
      <c r="I713" s="7" t="s">
        <v>11251</v>
      </c>
      <c r="J713" s="7" t="s">
        <v>11252</v>
      </c>
      <c r="N713" t="str">
        <f t="shared" si="121"/>
        <v>丸尾</v>
      </c>
      <c r="O713" t="str">
        <f t="shared" si="122"/>
        <v>明代</v>
      </c>
      <c r="P713" t="str">
        <f t="shared" si="123"/>
        <v>マルオ</v>
      </c>
      <c r="Q713" t="str">
        <f t="shared" si="124"/>
        <v>アキヨ</v>
      </c>
      <c r="R713">
        <f t="shared" si="125"/>
        <v>20</v>
      </c>
      <c r="S713" t="str">
        <f t="shared" si="126"/>
        <v>2002</v>
      </c>
      <c r="T713" t="str">
        <f t="shared" si="127"/>
        <v>0827</v>
      </c>
      <c r="U713" t="str">
        <f t="shared" si="128"/>
        <v>2002/08/27</v>
      </c>
      <c r="V713" t="str">
        <f t="shared" si="129"/>
        <v>和歌山</v>
      </c>
      <c r="W713" t="str">
        <f t="shared" si="130"/>
        <v>00085556938</v>
      </c>
      <c r="X713" t="str">
        <f t="shared" si="131"/>
        <v>和歌山大</v>
      </c>
    </row>
    <row r="714" spans="1:24" x14ac:dyDescent="0.55000000000000004">
      <c r="A714" s="7" t="s">
        <v>1134</v>
      </c>
      <c r="B714" s="7">
        <v>713</v>
      </c>
      <c r="C714" s="7" t="s">
        <v>11253</v>
      </c>
      <c r="D714" s="7" t="s">
        <v>11254</v>
      </c>
      <c r="E714" s="7" t="s">
        <v>5362</v>
      </c>
      <c r="F714" s="7" t="s">
        <v>455</v>
      </c>
      <c r="G714" s="7" t="s">
        <v>169</v>
      </c>
      <c r="H714" s="7" t="s">
        <v>551</v>
      </c>
      <c r="I714" s="7" t="s">
        <v>1617</v>
      </c>
      <c r="J714" s="7" t="s">
        <v>8863</v>
      </c>
      <c r="N714" t="str">
        <f t="shared" si="121"/>
        <v>川畑</v>
      </c>
      <c r="O714" t="str">
        <f t="shared" si="122"/>
        <v>藍</v>
      </c>
      <c r="P714" t="str">
        <f t="shared" si="123"/>
        <v>カワバタ</v>
      </c>
      <c r="Q714" t="str">
        <f t="shared" si="124"/>
        <v>アイ</v>
      </c>
      <c r="R714">
        <f t="shared" si="125"/>
        <v>20</v>
      </c>
      <c r="S714" t="str">
        <f t="shared" si="126"/>
        <v>2002</v>
      </c>
      <c r="T714" t="str">
        <f t="shared" si="127"/>
        <v>0724</v>
      </c>
      <c r="U714" t="str">
        <f t="shared" si="128"/>
        <v>2002/07/24</v>
      </c>
      <c r="V714" t="str">
        <f t="shared" si="129"/>
        <v>石川</v>
      </c>
      <c r="W714" t="str">
        <f t="shared" si="130"/>
        <v/>
      </c>
      <c r="X714" t="str">
        <f t="shared" si="131"/>
        <v>関西大</v>
      </c>
    </row>
    <row r="715" spans="1:24" x14ac:dyDescent="0.55000000000000004">
      <c r="A715" s="7" t="s">
        <v>1134</v>
      </c>
      <c r="B715" s="7">
        <v>714</v>
      </c>
      <c r="C715" s="7" t="s">
        <v>11255</v>
      </c>
      <c r="D715" s="7" t="s">
        <v>11256</v>
      </c>
      <c r="E715" s="7" t="s">
        <v>11257</v>
      </c>
      <c r="F715" s="7" t="s">
        <v>96</v>
      </c>
      <c r="G715" s="7" t="s">
        <v>149</v>
      </c>
      <c r="H715" s="7" t="s">
        <v>551</v>
      </c>
      <c r="I715" s="7" t="s">
        <v>2661</v>
      </c>
      <c r="J715" s="7" t="s">
        <v>8579</v>
      </c>
      <c r="N715" t="str">
        <f t="shared" si="121"/>
        <v>村上</v>
      </c>
      <c r="O715" t="str">
        <f t="shared" si="122"/>
        <v>琴未</v>
      </c>
      <c r="P715" t="str">
        <f t="shared" si="123"/>
        <v>ムラカミ</v>
      </c>
      <c r="Q715" t="str">
        <f t="shared" si="124"/>
        <v>コトミ</v>
      </c>
      <c r="R715" t="str">
        <f t="shared" si="125"/>
        <v>21</v>
      </c>
      <c r="S715" t="str">
        <f t="shared" si="126"/>
        <v>2001</v>
      </c>
      <c r="T715" t="str">
        <f t="shared" si="127"/>
        <v>0226</v>
      </c>
      <c r="U715" t="str">
        <f t="shared" si="128"/>
        <v>2001/02/26</v>
      </c>
      <c r="V715" t="str">
        <f t="shared" si="129"/>
        <v>大阪</v>
      </c>
      <c r="W715" t="str">
        <f t="shared" si="130"/>
        <v/>
      </c>
      <c r="X715" t="str">
        <f t="shared" si="131"/>
        <v>関西大</v>
      </c>
    </row>
    <row r="716" spans="1:24" x14ac:dyDescent="0.55000000000000004">
      <c r="A716" s="7" t="s">
        <v>11258</v>
      </c>
      <c r="B716" s="7">
        <v>715</v>
      </c>
      <c r="C716" s="7" t="s">
        <v>11259</v>
      </c>
      <c r="D716" s="7" t="s">
        <v>11260</v>
      </c>
      <c r="E716" s="7" t="s">
        <v>10169</v>
      </c>
      <c r="F716" s="7" t="s">
        <v>96</v>
      </c>
      <c r="G716" s="7" t="s">
        <v>121</v>
      </c>
      <c r="H716" s="7" t="s">
        <v>11261</v>
      </c>
      <c r="I716" s="7" t="s">
        <v>11262</v>
      </c>
      <c r="J716" s="7" t="s">
        <v>11263</v>
      </c>
      <c r="N716" t="str">
        <f t="shared" si="121"/>
        <v>猪阪</v>
      </c>
      <c r="O716" t="str">
        <f t="shared" si="122"/>
        <v>幸花</v>
      </c>
      <c r="P716" t="str">
        <f t="shared" si="123"/>
        <v>イノサカ</v>
      </c>
      <c r="Q716" t="str">
        <f t="shared" si="124"/>
        <v>サチカ</v>
      </c>
      <c r="R716">
        <f t="shared" si="125"/>
        <v>22</v>
      </c>
      <c r="S716" t="str">
        <f t="shared" si="126"/>
        <v>2000</v>
      </c>
      <c r="T716" t="str">
        <f t="shared" si="127"/>
        <v>1203</v>
      </c>
      <c r="U716" t="str">
        <f t="shared" si="128"/>
        <v>2000/12/03</v>
      </c>
      <c r="V716" t="str">
        <f t="shared" si="129"/>
        <v>京都</v>
      </c>
      <c r="W716" t="str">
        <f t="shared" si="130"/>
        <v>00143750020</v>
      </c>
      <c r="X716" t="str">
        <f t="shared" si="131"/>
        <v>京都光華女子大</v>
      </c>
    </row>
    <row r="717" spans="1:24" x14ac:dyDescent="0.55000000000000004">
      <c r="A717" s="7" t="s">
        <v>11258</v>
      </c>
      <c r="B717" s="7">
        <v>716</v>
      </c>
      <c r="C717" s="7" t="s">
        <v>11264</v>
      </c>
      <c r="D717" s="7" t="s">
        <v>11265</v>
      </c>
      <c r="E717" s="7" t="s">
        <v>9410</v>
      </c>
      <c r="F717" s="7" t="s">
        <v>96</v>
      </c>
      <c r="G717" s="7" t="s">
        <v>121</v>
      </c>
      <c r="H717" s="7" t="s">
        <v>11266</v>
      </c>
      <c r="I717" s="7" t="s">
        <v>11267</v>
      </c>
      <c r="J717" s="7" t="s">
        <v>9481</v>
      </c>
      <c r="N717" t="str">
        <f t="shared" si="121"/>
        <v>肥塚</v>
      </c>
      <c r="O717" t="str">
        <f t="shared" si="122"/>
        <v>真実</v>
      </c>
      <c r="P717" t="str">
        <f t="shared" si="123"/>
        <v>コエヅカ</v>
      </c>
      <c r="Q717" t="str">
        <f t="shared" si="124"/>
        <v>マミ</v>
      </c>
      <c r="R717">
        <f t="shared" si="125"/>
        <v>22</v>
      </c>
      <c r="S717" t="str">
        <f t="shared" si="126"/>
        <v>2001</v>
      </c>
      <c r="T717" t="str">
        <f t="shared" si="127"/>
        <v>0118</v>
      </c>
      <c r="U717" t="str">
        <f t="shared" si="128"/>
        <v>2001/01/18</v>
      </c>
      <c r="V717" t="str">
        <f t="shared" si="129"/>
        <v>京都</v>
      </c>
      <c r="W717" t="str">
        <f t="shared" si="130"/>
        <v>00143750121</v>
      </c>
      <c r="X717" t="str">
        <f t="shared" si="131"/>
        <v>京都光華女子大</v>
      </c>
    </row>
    <row r="718" spans="1:24" x14ac:dyDescent="0.55000000000000004">
      <c r="A718" s="7" t="s">
        <v>11258</v>
      </c>
      <c r="B718" s="7">
        <v>717</v>
      </c>
      <c r="C718" s="7" t="s">
        <v>11268</v>
      </c>
      <c r="D718" s="7" t="s">
        <v>11269</v>
      </c>
      <c r="E718" s="7" t="s">
        <v>5272</v>
      </c>
      <c r="F718" s="7" t="s">
        <v>96</v>
      </c>
      <c r="G718" s="7" t="s">
        <v>121</v>
      </c>
      <c r="H718" s="7" t="s">
        <v>11270</v>
      </c>
      <c r="I718" s="7" t="s">
        <v>1704</v>
      </c>
      <c r="J718" s="7" t="s">
        <v>9264</v>
      </c>
      <c r="N718" t="str">
        <f t="shared" si="121"/>
        <v>西田</v>
      </c>
      <c r="O718" t="str">
        <f t="shared" si="122"/>
        <v>華奈</v>
      </c>
      <c r="P718" t="str">
        <f t="shared" si="123"/>
        <v>ニシダ</v>
      </c>
      <c r="Q718" t="str">
        <f t="shared" si="124"/>
        <v>カナ</v>
      </c>
      <c r="R718">
        <f t="shared" si="125"/>
        <v>22</v>
      </c>
      <c r="S718" t="str">
        <f t="shared" si="126"/>
        <v>2000</v>
      </c>
      <c r="T718" t="str">
        <f t="shared" si="127"/>
        <v>0802</v>
      </c>
      <c r="U718" t="str">
        <f t="shared" si="128"/>
        <v>2000/08/02</v>
      </c>
      <c r="V718" t="str">
        <f t="shared" si="129"/>
        <v>京都</v>
      </c>
      <c r="W718" t="str">
        <f t="shared" si="130"/>
        <v>00143751021</v>
      </c>
      <c r="X718" t="str">
        <f t="shared" si="131"/>
        <v>京都光華女子大</v>
      </c>
    </row>
    <row r="719" spans="1:24" x14ac:dyDescent="0.55000000000000004">
      <c r="A719" s="7" t="s">
        <v>11258</v>
      </c>
      <c r="B719" s="7">
        <v>718</v>
      </c>
      <c r="C719" s="7" t="s">
        <v>11271</v>
      </c>
      <c r="D719" s="7" t="s">
        <v>11272</v>
      </c>
      <c r="E719" s="7" t="s">
        <v>1229</v>
      </c>
      <c r="F719" s="7" t="s">
        <v>96</v>
      </c>
      <c r="G719" s="7" t="s">
        <v>121</v>
      </c>
      <c r="H719" s="7" t="s">
        <v>11273</v>
      </c>
      <c r="I719" s="7" t="s">
        <v>7668</v>
      </c>
      <c r="J719" s="7" t="s">
        <v>9368</v>
      </c>
      <c r="N719" t="str">
        <f t="shared" si="121"/>
        <v>水田</v>
      </c>
      <c r="O719" t="str">
        <f t="shared" si="122"/>
        <v>京佳</v>
      </c>
      <c r="P719" t="str">
        <f t="shared" si="123"/>
        <v>ミズタ</v>
      </c>
      <c r="Q719" t="str">
        <f t="shared" si="124"/>
        <v>キョウカ</v>
      </c>
      <c r="R719">
        <f t="shared" si="125"/>
        <v>22</v>
      </c>
      <c r="S719" t="str">
        <f t="shared" si="126"/>
        <v>2000</v>
      </c>
      <c r="T719" t="str">
        <f t="shared" si="127"/>
        <v>0707</v>
      </c>
      <c r="U719" t="str">
        <f t="shared" si="128"/>
        <v>2000/07/07</v>
      </c>
      <c r="V719" t="str">
        <f t="shared" si="129"/>
        <v>京都</v>
      </c>
      <c r="W719" t="str">
        <f t="shared" si="130"/>
        <v>00143750222</v>
      </c>
      <c r="X719" t="str">
        <f t="shared" si="131"/>
        <v>京都光華女子大</v>
      </c>
    </row>
    <row r="720" spans="1:24" x14ac:dyDescent="0.55000000000000004">
      <c r="A720" s="7" t="s">
        <v>11258</v>
      </c>
      <c r="B720" s="7">
        <v>719</v>
      </c>
      <c r="C720" s="7" t="s">
        <v>11274</v>
      </c>
      <c r="D720" s="7" t="s">
        <v>11275</v>
      </c>
      <c r="E720" s="7" t="s">
        <v>9712</v>
      </c>
      <c r="F720" s="7" t="s">
        <v>96</v>
      </c>
      <c r="G720" s="7" t="s">
        <v>2290</v>
      </c>
      <c r="H720" s="7" t="s">
        <v>11276</v>
      </c>
      <c r="I720" s="7" t="s">
        <v>4266</v>
      </c>
      <c r="J720" s="7" t="s">
        <v>9715</v>
      </c>
      <c r="N720" t="str">
        <f t="shared" si="121"/>
        <v>溝内</v>
      </c>
      <c r="O720" t="str">
        <f t="shared" si="122"/>
        <v>里紗</v>
      </c>
      <c r="P720" t="str">
        <f t="shared" si="123"/>
        <v>ミゾウチ</v>
      </c>
      <c r="Q720" t="str">
        <f t="shared" si="124"/>
        <v>リサ</v>
      </c>
      <c r="R720">
        <f t="shared" si="125"/>
        <v>22</v>
      </c>
      <c r="S720" t="str">
        <f t="shared" si="126"/>
        <v>2000</v>
      </c>
      <c r="T720" t="str">
        <f t="shared" si="127"/>
        <v>1115</v>
      </c>
      <c r="U720" t="str">
        <f t="shared" si="128"/>
        <v>2000/11/15</v>
      </c>
      <c r="V720" t="str">
        <f t="shared" si="129"/>
        <v>徳島</v>
      </c>
      <c r="W720" t="str">
        <f t="shared" si="130"/>
        <v>00143750323</v>
      </c>
      <c r="X720" t="str">
        <f t="shared" si="131"/>
        <v>京都光華女子大</v>
      </c>
    </row>
    <row r="721" spans="1:24" x14ac:dyDescent="0.55000000000000004">
      <c r="A721" s="7" t="s">
        <v>11258</v>
      </c>
      <c r="B721" s="7">
        <v>720</v>
      </c>
      <c r="C721" s="7" t="s">
        <v>11277</v>
      </c>
      <c r="D721" s="7" t="s">
        <v>11278</v>
      </c>
      <c r="E721" s="7" t="s">
        <v>849</v>
      </c>
      <c r="F721" s="7" t="s">
        <v>244</v>
      </c>
      <c r="G721" s="7" t="s">
        <v>121</v>
      </c>
      <c r="H721" s="7" t="s">
        <v>11279</v>
      </c>
      <c r="I721" s="7" t="s">
        <v>11280</v>
      </c>
      <c r="J721" s="7" t="s">
        <v>8651</v>
      </c>
      <c r="N721" t="str">
        <f t="shared" si="121"/>
        <v>宇都</v>
      </c>
      <c r="O721" t="str">
        <f t="shared" si="122"/>
        <v>さくら</v>
      </c>
      <c r="P721" t="str">
        <f t="shared" si="123"/>
        <v>ウト</v>
      </c>
      <c r="Q721" t="str">
        <f t="shared" si="124"/>
        <v>サクラ</v>
      </c>
      <c r="R721">
        <f t="shared" si="125"/>
        <v>21</v>
      </c>
      <c r="S721" t="str">
        <f t="shared" si="126"/>
        <v>2001</v>
      </c>
      <c r="T721" t="str">
        <f t="shared" si="127"/>
        <v>1110</v>
      </c>
      <c r="U721" t="str">
        <f t="shared" si="128"/>
        <v>2001/11/10</v>
      </c>
      <c r="V721" t="str">
        <f t="shared" si="129"/>
        <v>京都</v>
      </c>
      <c r="W721" t="str">
        <f t="shared" si="130"/>
        <v>00143750424</v>
      </c>
      <c r="X721" t="str">
        <f t="shared" si="131"/>
        <v>京都光華女子大</v>
      </c>
    </row>
    <row r="722" spans="1:24" x14ac:dyDescent="0.55000000000000004">
      <c r="A722" s="7" t="s">
        <v>11258</v>
      </c>
      <c r="B722" s="7">
        <v>721</v>
      </c>
      <c r="C722" s="7" t="s">
        <v>11281</v>
      </c>
      <c r="D722" s="7" t="s">
        <v>11282</v>
      </c>
      <c r="E722" s="7" t="s">
        <v>2342</v>
      </c>
      <c r="F722" s="7" t="s">
        <v>244</v>
      </c>
      <c r="G722" s="7" t="s">
        <v>121</v>
      </c>
      <c r="H722" s="7" t="s">
        <v>11283</v>
      </c>
      <c r="I722" s="7" t="s">
        <v>6946</v>
      </c>
      <c r="J722" s="7" t="s">
        <v>9481</v>
      </c>
      <c r="N722" t="str">
        <f t="shared" si="121"/>
        <v>奥田</v>
      </c>
      <c r="O722" t="str">
        <f t="shared" si="122"/>
        <v>真実</v>
      </c>
      <c r="P722" t="str">
        <f t="shared" si="123"/>
        <v>オクダ</v>
      </c>
      <c r="Q722" t="str">
        <f t="shared" si="124"/>
        <v>マミ</v>
      </c>
      <c r="R722">
        <f t="shared" si="125"/>
        <v>21</v>
      </c>
      <c r="S722" t="str">
        <f t="shared" si="126"/>
        <v>2001</v>
      </c>
      <c r="T722" t="str">
        <f t="shared" si="127"/>
        <v>0910</v>
      </c>
      <c r="U722" t="str">
        <f t="shared" si="128"/>
        <v>2001/09/10</v>
      </c>
      <c r="V722" t="str">
        <f t="shared" si="129"/>
        <v>京都</v>
      </c>
      <c r="W722" t="str">
        <f t="shared" si="130"/>
        <v>00143750525</v>
      </c>
      <c r="X722" t="str">
        <f t="shared" si="131"/>
        <v>京都光華女子大</v>
      </c>
    </row>
    <row r="723" spans="1:24" x14ac:dyDescent="0.55000000000000004">
      <c r="A723" s="7" t="s">
        <v>11258</v>
      </c>
      <c r="B723" s="7">
        <v>722</v>
      </c>
      <c r="C723" s="7" t="s">
        <v>11284</v>
      </c>
      <c r="D723" s="7" t="s">
        <v>11285</v>
      </c>
      <c r="E723" s="7" t="s">
        <v>3920</v>
      </c>
      <c r="F723" s="7" t="s">
        <v>244</v>
      </c>
      <c r="G723" s="7" t="s">
        <v>121</v>
      </c>
      <c r="H723" s="7" t="s">
        <v>11286</v>
      </c>
      <c r="I723" s="7" t="s">
        <v>11287</v>
      </c>
      <c r="J723" s="7" t="s">
        <v>9179</v>
      </c>
      <c r="N723" t="str">
        <f t="shared" si="121"/>
        <v>片桐</v>
      </c>
      <c r="O723" t="str">
        <f t="shared" si="122"/>
        <v>穂乃香</v>
      </c>
      <c r="P723" t="str">
        <f t="shared" si="123"/>
        <v>カタギリ</v>
      </c>
      <c r="Q723" t="str">
        <f t="shared" si="124"/>
        <v>ホノカ</v>
      </c>
      <c r="R723">
        <f t="shared" si="125"/>
        <v>21</v>
      </c>
      <c r="S723" t="str">
        <f t="shared" si="126"/>
        <v>2001</v>
      </c>
      <c r="T723" t="str">
        <f t="shared" si="127"/>
        <v>0916</v>
      </c>
      <c r="U723" t="str">
        <f t="shared" si="128"/>
        <v>2001/09/16</v>
      </c>
      <c r="V723" t="str">
        <f t="shared" si="129"/>
        <v>京都</v>
      </c>
      <c r="W723" t="str">
        <f t="shared" si="130"/>
        <v>00143750626</v>
      </c>
      <c r="X723" t="str">
        <f t="shared" si="131"/>
        <v>京都光華女子大</v>
      </c>
    </row>
    <row r="724" spans="1:24" x14ac:dyDescent="0.55000000000000004">
      <c r="A724" s="7" t="s">
        <v>11258</v>
      </c>
      <c r="B724" s="7">
        <v>723</v>
      </c>
      <c r="C724" s="7" t="s">
        <v>11288</v>
      </c>
      <c r="D724" s="7" t="s">
        <v>11289</v>
      </c>
      <c r="E724" s="7" t="s">
        <v>11290</v>
      </c>
      <c r="F724" s="7" t="s">
        <v>244</v>
      </c>
      <c r="G724" s="7" t="s">
        <v>121</v>
      </c>
      <c r="H724" s="7" t="s">
        <v>11291</v>
      </c>
      <c r="I724" s="7" t="s">
        <v>2389</v>
      </c>
      <c r="J724" s="7" t="s">
        <v>8600</v>
      </c>
      <c r="N724" t="str">
        <f t="shared" si="121"/>
        <v>冨田</v>
      </c>
      <c r="O724" t="str">
        <f t="shared" si="122"/>
        <v>彩水</v>
      </c>
      <c r="P724" t="str">
        <f t="shared" si="123"/>
        <v>トミタ</v>
      </c>
      <c r="Q724" t="str">
        <f t="shared" si="124"/>
        <v>アミ</v>
      </c>
      <c r="R724">
        <f t="shared" si="125"/>
        <v>21</v>
      </c>
      <c r="S724" t="str">
        <f t="shared" si="126"/>
        <v>2001</v>
      </c>
      <c r="T724" t="str">
        <f t="shared" si="127"/>
        <v>1024</v>
      </c>
      <c r="U724" t="str">
        <f t="shared" si="128"/>
        <v>2001/10/24</v>
      </c>
      <c r="V724" t="str">
        <f t="shared" si="129"/>
        <v>京都</v>
      </c>
      <c r="W724" t="str">
        <f t="shared" si="130"/>
        <v>00143750727</v>
      </c>
      <c r="X724" t="str">
        <f t="shared" si="131"/>
        <v>京都光華女子大</v>
      </c>
    </row>
    <row r="725" spans="1:24" x14ac:dyDescent="0.55000000000000004">
      <c r="A725" s="7" t="s">
        <v>11258</v>
      </c>
      <c r="B725" s="7">
        <v>724</v>
      </c>
      <c r="C725" s="7" t="s">
        <v>11292</v>
      </c>
      <c r="D725" s="7" t="s">
        <v>11293</v>
      </c>
      <c r="E725" s="7" t="s">
        <v>340</v>
      </c>
      <c r="F725" s="7" t="s">
        <v>244</v>
      </c>
      <c r="G725" s="7" t="s">
        <v>1220</v>
      </c>
      <c r="H725" s="7" t="s">
        <v>11294</v>
      </c>
      <c r="I725" s="7" t="s">
        <v>925</v>
      </c>
      <c r="J725" s="7" t="s">
        <v>11295</v>
      </c>
      <c r="N725" t="str">
        <f t="shared" si="121"/>
        <v>林</v>
      </c>
      <c r="O725" t="str">
        <f t="shared" si="122"/>
        <v>静里奈</v>
      </c>
      <c r="P725" t="str">
        <f t="shared" si="123"/>
        <v>ハヤシ</v>
      </c>
      <c r="Q725" t="str">
        <f t="shared" si="124"/>
        <v>セリナ</v>
      </c>
      <c r="R725">
        <f t="shared" si="125"/>
        <v>21</v>
      </c>
      <c r="S725" t="str">
        <f t="shared" si="126"/>
        <v>2001</v>
      </c>
      <c r="T725" t="str">
        <f t="shared" si="127"/>
        <v>0421</v>
      </c>
      <c r="U725" t="str">
        <f t="shared" si="128"/>
        <v>2001/04/21</v>
      </c>
      <c r="V725" t="str">
        <f t="shared" si="129"/>
        <v>和歌山</v>
      </c>
      <c r="W725" t="str">
        <f t="shared" si="130"/>
        <v>00143750828</v>
      </c>
      <c r="X725" t="str">
        <f t="shared" si="131"/>
        <v>京都光華女子大</v>
      </c>
    </row>
    <row r="726" spans="1:24" x14ac:dyDescent="0.55000000000000004">
      <c r="A726" s="7" t="s">
        <v>11258</v>
      </c>
      <c r="B726" s="7">
        <v>725</v>
      </c>
      <c r="C726" s="7" t="s">
        <v>10073</v>
      </c>
      <c r="D726" s="7" t="s">
        <v>10074</v>
      </c>
      <c r="E726" s="7" t="s">
        <v>3622</v>
      </c>
      <c r="F726" s="7" t="s">
        <v>244</v>
      </c>
      <c r="G726" s="7" t="s">
        <v>97</v>
      </c>
      <c r="H726" s="7" t="s">
        <v>11296</v>
      </c>
      <c r="I726" s="7" t="s">
        <v>5709</v>
      </c>
      <c r="J726" s="7" t="s">
        <v>3895</v>
      </c>
      <c r="N726" t="str">
        <f t="shared" si="121"/>
        <v>吉村</v>
      </c>
      <c r="O726" t="str">
        <f t="shared" si="122"/>
        <v>唯</v>
      </c>
      <c r="P726" t="str">
        <f t="shared" si="123"/>
        <v>ヨシムラ</v>
      </c>
      <c r="Q726" t="str">
        <f t="shared" si="124"/>
        <v>ユイ</v>
      </c>
      <c r="R726">
        <f t="shared" si="125"/>
        <v>21</v>
      </c>
      <c r="S726" t="str">
        <f t="shared" si="126"/>
        <v>2001</v>
      </c>
      <c r="T726" t="str">
        <f t="shared" si="127"/>
        <v>1020</v>
      </c>
      <c r="U726" t="str">
        <f t="shared" si="128"/>
        <v>2001/10/20</v>
      </c>
      <c r="V726" t="str">
        <f t="shared" si="129"/>
        <v>岐阜</v>
      </c>
      <c r="W726" t="str">
        <f t="shared" si="130"/>
        <v>00143750929</v>
      </c>
      <c r="X726" t="str">
        <f t="shared" si="131"/>
        <v>京都光華女子大</v>
      </c>
    </row>
    <row r="727" spans="1:24" x14ac:dyDescent="0.55000000000000004">
      <c r="A727" s="7" t="s">
        <v>11258</v>
      </c>
      <c r="B727" s="7">
        <v>726</v>
      </c>
      <c r="C727" s="7" t="s">
        <v>11297</v>
      </c>
      <c r="D727" s="7" t="s">
        <v>11298</v>
      </c>
      <c r="E727" s="7" t="s">
        <v>11299</v>
      </c>
      <c r="F727" s="7" t="s">
        <v>455</v>
      </c>
      <c r="G727" s="7" t="s">
        <v>143</v>
      </c>
      <c r="H727" s="7" t="s">
        <v>11300</v>
      </c>
      <c r="I727" s="7" t="s">
        <v>266</v>
      </c>
      <c r="J727" s="7" t="s">
        <v>11301</v>
      </c>
      <c r="N727" t="str">
        <f t="shared" si="121"/>
        <v>谷口</v>
      </c>
      <c r="O727" t="str">
        <f t="shared" si="122"/>
        <v>萌優</v>
      </c>
      <c r="P727" t="str">
        <f t="shared" si="123"/>
        <v>タニグチ</v>
      </c>
      <c r="Q727" t="str">
        <f t="shared" si="124"/>
        <v>モユ</v>
      </c>
      <c r="R727">
        <f t="shared" si="125"/>
        <v>20</v>
      </c>
      <c r="S727" t="str">
        <f t="shared" si="126"/>
        <v>2002</v>
      </c>
      <c r="T727" t="str">
        <f t="shared" si="127"/>
        <v>1108</v>
      </c>
      <c r="U727" t="str">
        <f t="shared" si="128"/>
        <v>2002/11/08</v>
      </c>
      <c r="V727" t="str">
        <f t="shared" si="129"/>
        <v>兵庫</v>
      </c>
      <c r="W727" t="str">
        <f t="shared" si="130"/>
        <v>00091839737</v>
      </c>
      <c r="X727" t="str">
        <f t="shared" si="131"/>
        <v>京都光華女子大</v>
      </c>
    </row>
    <row r="728" spans="1:24" x14ac:dyDescent="0.55000000000000004">
      <c r="A728" s="7" t="s">
        <v>11258</v>
      </c>
      <c r="B728" s="7">
        <v>727</v>
      </c>
      <c r="C728" s="7" t="s">
        <v>11302</v>
      </c>
      <c r="D728" s="7" t="s">
        <v>11303</v>
      </c>
      <c r="E728" s="7" t="s">
        <v>1871</v>
      </c>
      <c r="F728" s="7" t="s">
        <v>455</v>
      </c>
      <c r="G728" s="7" t="s">
        <v>163</v>
      </c>
      <c r="H728" s="7" t="s">
        <v>11304</v>
      </c>
      <c r="I728" s="7" t="s">
        <v>116</v>
      </c>
      <c r="J728" s="7" t="s">
        <v>9392</v>
      </c>
      <c r="N728" t="str">
        <f t="shared" si="121"/>
        <v>藤田</v>
      </c>
      <c r="O728" t="str">
        <f t="shared" si="122"/>
        <v>百詠</v>
      </c>
      <c r="P728" t="str">
        <f t="shared" si="123"/>
        <v>フジタ</v>
      </c>
      <c r="Q728" t="str">
        <f t="shared" si="124"/>
        <v>モエ</v>
      </c>
      <c r="R728">
        <f t="shared" si="125"/>
        <v>20</v>
      </c>
      <c r="S728" t="str">
        <f t="shared" si="126"/>
        <v>2002</v>
      </c>
      <c r="T728" t="str">
        <f t="shared" si="127"/>
        <v>1016</v>
      </c>
      <c r="U728" t="str">
        <f t="shared" si="128"/>
        <v>2002/10/16</v>
      </c>
      <c r="V728" t="str">
        <f t="shared" si="129"/>
        <v>福井</v>
      </c>
      <c r="W728" t="str">
        <f t="shared" si="130"/>
        <v>00088816334</v>
      </c>
      <c r="X728" t="str">
        <f t="shared" si="131"/>
        <v>京都光華女子大</v>
      </c>
    </row>
    <row r="729" spans="1:24" x14ac:dyDescent="0.55000000000000004">
      <c r="A729" s="7" t="s">
        <v>11258</v>
      </c>
      <c r="B729" s="7">
        <v>728</v>
      </c>
      <c r="C729" s="7" t="s">
        <v>11305</v>
      </c>
      <c r="D729" s="7" t="s">
        <v>11306</v>
      </c>
      <c r="E729" s="7" t="s">
        <v>2806</v>
      </c>
      <c r="F729" s="7" t="s">
        <v>455</v>
      </c>
      <c r="G729" s="7" t="s">
        <v>10829</v>
      </c>
      <c r="H729" s="7" t="s">
        <v>11307</v>
      </c>
      <c r="I729" s="7" t="s">
        <v>556</v>
      </c>
      <c r="J729" s="7" t="s">
        <v>9689</v>
      </c>
      <c r="N729" t="str">
        <f t="shared" si="121"/>
        <v>渡辺</v>
      </c>
      <c r="O729" t="str">
        <f t="shared" si="122"/>
        <v>望美</v>
      </c>
      <c r="P729" t="str">
        <f t="shared" si="123"/>
        <v>ワタナベ</v>
      </c>
      <c r="Q729" t="str">
        <f t="shared" si="124"/>
        <v>ノゾミ</v>
      </c>
      <c r="R729">
        <f t="shared" si="125"/>
        <v>20</v>
      </c>
      <c r="S729" t="str">
        <f t="shared" si="126"/>
        <v>2002</v>
      </c>
      <c r="T729" t="str">
        <f t="shared" si="127"/>
        <v>0407</v>
      </c>
      <c r="U729" t="str">
        <f t="shared" si="128"/>
        <v>2002/04/07</v>
      </c>
      <c r="V729" t="str">
        <f t="shared" si="129"/>
        <v>秋田</v>
      </c>
      <c r="W729" t="str">
        <f t="shared" si="130"/>
        <v>00094061828</v>
      </c>
      <c r="X729" t="str">
        <f t="shared" si="131"/>
        <v>京都光華女子大</v>
      </c>
    </row>
    <row r="730" spans="1:24" x14ac:dyDescent="0.55000000000000004">
      <c r="A730" s="7" t="s">
        <v>11258</v>
      </c>
      <c r="B730" s="7">
        <v>729</v>
      </c>
      <c r="C730" s="7" t="s">
        <v>11308</v>
      </c>
      <c r="D730" s="7" t="s">
        <v>11309</v>
      </c>
      <c r="E730" s="7" t="s">
        <v>7122</v>
      </c>
      <c r="F730" s="7" t="s">
        <v>550</v>
      </c>
      <c r="G730" s="7" t="s">
        <v>282</v>
      </c>
      <c r="H730" s="7" t="s">
        <v>551</v>
      </c>
      <c r="I730" s="7" t="s">
        <v>1289</v>
      </c>
      <c r="J730" s="7" t="s">
        <v>11310</v>
      </c>
      <c r="N730" t="str">
        <f t="shared" si="121"/>
        <v>石丸</v>
      </c>
      <c r="O730" t="str">
        <f t="shared" si="122"/>
        <v>郁良</v>
      </c>
      <c r="P730" t="str">
        <f t="shared" si="123"/>
        <v>イシマル</v>
      </c>
      <c r="Q730" t="str">
        <f t="shared" si="124"/>
        <v>イクラ</v>
      </c>
      <c r="R730" t="str">
        <f t="shared" si="125"/>
        <v>18</v>
      </c>
      <c r="S730" t="str">
        <f t="shared" si="126"/>
        <v>2004</v>
      </c>
      <c r="T730" t="str">
        <f t="shared" si="127"/>
        <v>0218</v>
      </c>
      <c r="U730" t="str">
        <f t="shared" si="128"/>
        <v>2004/02/18</v>
      </c>
      <c r="V730" t="str">
        <f t="shared" si="129"/>
        <v>山口</v>
      </c>
      <c r="W730" t="str">
        <f t="shared" si="130"/>
        <v/>
      </c>
      <c r="X730" t="str">
        <f t="shared" si="131"/>
        <v>京都光華女子大</v>
      </c>
    </row>
    <row r="731" spans="1:24" x14ac:dyDescent="0.55000000000000004">
      <c r="A731" s="7" t="s">
        <v>11258</v>
      </c>
      <c r="B731" s="7">
        <v>730</v>
      </c>
      <c r="C731" s="7" t="s">
        <v>11311</v>
      </c>
      <c r="D731" s="7" t="s">
        <v>11312</v>
      </c>
      <c r="E731" s="7" t="s">
        <v>7880</v>
      </c>
      <c r="F731" s="7" t="s">
        <v>550</v>
      </c>
      <c r="G731" s="7" t="s">
        <v>1662</v>
      </c>
      <c r="H731" s="7" t="s">
        <v>551</v>
      </c>
      <c r="I731" s="7" t="s">
        <v>11313</v>
      </c>
      <c r="J731" s="7" t="s">
        <v>622</v>
      </c>
      <c r="N731" t="str">
        <f t="shared" si="121"/>
        <v>来間</v>
      </c>
      <c r="O731" t="str">
        <f t="shared" si="122"/>
        <v>美月</v>
      </c>
      <c r="P731" t="str">
        <f t="shared" si="123"/>
        <v>クルマ</v>
      </c>
      <c r="Q731" t="str">
        <f t="shared" si="124"/>
        <v>ミヅキ</v>
      </c>
      <c r="R731">
        <f t="shared" si="125"/>
        <v>19</v>
      </c>
      <c r="S731" t="str">
        <f t="shared" si="126"/>
        <v>2003</v>
      </c>
      <c r="T731" t="str">
        <f t="shared" si="127"/>
        <v>0605</v>
      </c>
      <c r="U731" t="str">
        <f t="shared" si="128"/>
        <v>2003/06/05</v>
      </c>
      <c r="V731" t="str">
        <f t="shared" si="129"/>
        <v>島根</v>
      </c>
      <c r="W731" t="str">
        <f t="shared" si="130"/>
        <v/>
      </c>
      <c r="X731" t="str">
        <f t="shared" si="131"/>
        <v>京都光華女子大</v>
      </c>
    </row>
    <row r="732" spans="1:24" x14ac:dyDescent="0.55000000000000004">
      <c r="A732" s="7" t="s">
        <v>11258</v>
      </c>
      <c r="B732" s="7">
        <v>731</v>
      </c>
      <c r="C732" s="7" t="s">
        <v>11314</v>
      </c>
      <c r="D732" s="7" t="s">
        <v>11315</v>
      </c>
      <c r="E732" s="7" t="s">
        <v>5871</v>
      </c>
      <c r="F732" s="7" t="s">
        <v>550</v>
      </c>
      <c r="G732" s="7" t="s">
        <v>386</v>
      </c>
      <c r="H732" s="7" t="s">
        <v>551</v>
      </c>
      <c r="I732" s="7" t="s">
        <v>2719</v>
      </c>
      <c r="J732" s="7" t="s">
        <v>11316</v>
      </c>
      <c r="N732" t="str">
        <f t="shared" si="121"/>
        <v>高橋</v>
      </c>
      <c r="O732" t="str">
        <f t="shared" si="122"/>
        <v>花和</v>
      </c>
      <c r="P732" t="str">
        <f t="shared" si="123"/>
        <v>タカハシ</v>
      </c>
      <c r="Q732" t="str">
        <f t="shared" si="124"/>
        <v>ハナ</v>
      </c>
      <c r="R732">
        <f t="shared" si="125"/>
        <v>19</v>
      </c>
      <c r="S732" t="str">
        <f t="shared" si="126"/>
        <v>2003</v>
      </c>
      <c r="T732" t="str">
        <f t="shared" si="127"/>
        <v>0622</v>
      </c>
      <c r="U732" t="str">
        <f t="shared" si="128"/>
        <v>2003/06/22</v>
      </c>
      <c r="V732" t="str">
        <f t="shared" si="129"/>
        <v>北海道</v>
      </c>
      <c r="W732" t="str">
        <f t="shared" si="130"/>
        <v/>
      </c>
      <c r="X732" t="str">
        <f t="shared" si="131"/>
        <v>京都光華女子大</v>
      </c>
    </row>
    <row r="733" spans="1:24" x14ac:dyDescent="0.55000000000000004">
      <c r="A733" s="7" t="s">
        <v>11258</v>
      </c>
      <c r="B733" s="7">
        <v>732</v>
      </c>
      <c r="C733" s="7" t="s">
        <v>11317</v>
      </c>
      <c r="D733" s="7" t="s">
        <v>11318</v>
      </c>
      <c r="E733" s="7" t="s">
        <v>2153</v>
      </c>
      <c r="F733" s="7" t="s">
        <v>550</v>
      </c>
      <c r="G733" s="7" t="s">
        <v>121</v>
      </c>
      <c r="H733" s="7" t="s">
        <v>551</v>
      </c>
      <c r="I733" s="7" t="s">
        <v>4342</v>
      </c>
      <c r="J733" s="7" t="s">
        <v>9356</v>
      </c>
      <c r="N733" t="str">
        <f t="shared" si="121"/>
        <v>松浦</v>
      </c>
      <c r="O733" t="str">
        <f t="shared" si="122"/>
        <v>優夏</v>
      </c>
      <c r="P733" t="str">
        <f t="shared" si="123"/>
        <v>マツウラ</v>
      </c>
      <c r="Q733" t="str">
        <f t="shared" si="124"/>
        <v>ユウナ</v>
      </c>
      <c r="R733">
        <f t="shared" si="125"/>
        <v>19</v>
      </c>
      <c r="S733" t="str">
        <f t="shared" si="126"/>
        <v>2003</v>
      </c>
      <c r="T733" t="str">
        <f t="shared" si="127"/>
        <v>0701</v>
      </c>
      <c r="U733" t="str">
        <f t="shared" si="128"/>
        <v>2003/07/01</v>
      </c>
      <c r="V733" t="str">
        <f t="shared" si="129"/>
        <v>京都</v>
      </c>
      <c r="W733" t="str">
        <f t="shared" si="130"/>
        <v/>
      </c>
      <c r="X733" t="str">
        <f t="shared" si="131"/>
        <v>京都光華女子大</v>
      </c>
    </row>
    <row r="734" spans="1:24" x14ac:dyDescent="0.55000000000000004">
      <c r="A734" s="7" t="s">
        <v>11258</v>
      </c>
      <c r="B734" s="7">
        <v>733</v>
      </c>
      <c r="C734" s="7" t="s">
        <v>11319</v>
      </c>
      <c r="D734" s="7" t="s">
        <v>11320</v>
      </c>
      <c r="E734" s="7" t="s">
        <v>7305</v>
      </c>
      <c r="F734" s="7" t="s">
        <v>550</v>
      </c>
      <c r="G734" s="7" t="s">
        <v>98</v>
      </c>
      <c r="H734" s="7" t="s">
        <v>551</v>
      </c>
      <c r="I734" s="7" t="s">
        <v>7946</v>
      </c>
      <c r="J734" s="7" t="s">
        <v>8589</v>
      </c>
      <c r="N734" t="str">
        <f t="shared" si="121"/>
        <v>藪内</v>
      </c>
      <c r="O734" t="str">
        <f t="shared" si="122"/>
        <v>あゆみ</v>
      </c>
      <c r="P734" t="str">
        <f t="shared" si="123"/>
        <v>ヤブウチ</v>
      </c>
      <c r="Q734" t="str">
        <f t="shared" si="124"/>
        <v>アユミ</v>
      </c>
      <c r="R734">
        <f t="shared" si="125"/>
        <v>19</v>
      </c>
      <c r="S734" t="str">
        <f t="shared" si="126"/>
        <v>2003</v>
      </c>
      <c r="T734" t="str">
        <f t="shared" si="127"/>
        <v>0913</v>
      </c>
      <c r="U734" t="str">
        <f t="shared" si="128"/>
        <v>2003/09/13</v>
      </c>
      <c r="V734" t="str">
        <f t="shared" si="129"/>
        <v>滋賀</v>
      </c>
      <c r="W734" t="str">
        <f t="shared" si="130"/>
        <v/>
      </c>
      <c r="X734" t="str">
        <f t="shared" si="131"/>
        <v>京都光華女子大</v>
      </c>
    </row>
    <row r="735" spans="1:24" x14ac:dyDescent="0.55000000000000004">
      <c r="A735" s="7" t="s">
        <v>11258</v>
      </c>
      <c r="B735" s="7">
        <v>734</v>
      </c>
      <c r="C735" s="7" t="s">
        <v>11321</v>
      </c>
      <c r="D735" s="7" t="s">
        <v>11322</v>
      </c>
      <c r="E735" s="7" t="s">
        <v>11323</v>
      </c>
      <c r="F735" s="7" t="s">
        <v>455</v>
      </c>
      <c r="G735" s="7" t="s">
        <v>121</v>
      </c>
      <c r="H735" s="7" t="s">
        <v>11324</v>
      </c>
      <c r="I735" s="7" t="s">
        <v>1273</v>
      </c>
      <c r="J735" s="7" t="s">
        <v>8936</v>
      </c>
      <c r="N735" t="str">
        <f t="shared" si="121"/>
        <v>寺田</v>
      </c>
      <c r="O735" t="str">
        <f t="shared" si="122"/>
        <v>早希</v>
      </c>
      <c r="P735" t="str">
        <f t="shared" si="123"/>
        <v>テラダ</v>
      </c>
      <c r="Q735" t="str">
        <f t="shared" si="124"/>
        <v>サキ</v>
      </c>
      <c r="R735">
        <f t="shared" si="125"/>
        <v>20</v>
      </c>
      <c r="S735" t="str">
        <f t="shared" si="126"/>
        <v>2002</v>
      </c>
      <c r="T735" t="str">
        <f t="shared" si="127"/>
        <v>0624</v>
      </c>
      <c r="U735" t="str">
        <f t="shared" si="128"/>
        <v>2002/06/24</v>
      </c>
      <c r="V735" t="str">
        <f t="shared" si="129"/>
        <v>京都</v>
      </c>
      <c r="W735" t="str">
        <f t="shared" si="130"/>
        <v>00127085124</v>
      </c>
      <c r="X735" t="str">
        <f t="shared" si="131"/>
        <v>京都光華女子大</v>
      </c>
    </row>
    <row r="736" spans="1:24" x14ac:dyDescent="0.55000000000000004">
      <c r="A736" s="7" t="s">
        <v>5771</v>
      </c>
      <c r="B736" s="7">
        <v>735</v>
      </c>
      <c r="C736" s="7" t="s">
        <v>11325</v>
      </c>
      <c r="D736" s="7" t="s">
        <v>11326</v>
      </c>
      <c r="E736" s="7" t="s">
        <v>168</v>
      </c>
      <c r="F736" s="7" t="s">
        <v>162</v>
      </c>
      <c r="G736" s="7" t="s">
        <v>98</v>
      </c>
      <c r="H736" s="7" t="s">
        <v>11327</v>
      </c>
      <c r="I736" s="7" t="s">
        <v>11328</v>
      </c>
      <c r="J736" s="7" t="s">
        <v>3895</v>
      </c>
      <c r="N736" t="str">
        <f t="shared" si="121"/>
        <v>澁谷</v>
      </c>
      <c r="O736" t="str">
        <f t="shared" si="122"/>
        <v>柚衣</v>
      </c>
      <c r="P736" t="str">
        <f t="shared" si="123"/>
        <v>シブタニ</v>
      </c>
      <c r="Q736" t="str">
        <f t="shared" si="124"/>
        <v>ユイ</v>
      </c>
      <c r="R736">
        <f t="shared" si="125"/>
        <v>23</v>
      </c>
      <c r="S736" t="str">
        <f t="shared" si="126"/>
        <v>2000</v>
      </c>
      <c r="T736" t="str">
        <f t="shared" si="127"/>
        <v>0112</v>
      </c>
      <c r="U736" t="str">
        <f t="shared" si="128"/>
        <v>2000/01/12</v>
      </c>
      <c r="V736" t="str">
        <f t="shared" si="129"/>
        <v>滋賀</v>
      </c>
      <c r="W736" t="str">
        <f t="shared" si="130"/>
        <v>00086343630</v>
      </c>
      <c r="X736" t="str">
        <f t="shared" si="131"/>
        <v>大谷大</v>
      </c>
    </row>
    <row r="737" spans="1:24" x14ac:dyDescent="0.55000000000000004">
      <c r="A737" s="7" t="s">
        <v>5775</v>
      </c>
      <c r="B737" s="7">
        <v>736</v>
      </c>
      <c r="C737" s="7" t="s">
        <v>11329</v>
      </c>
      <c r="D737" s="7" t="s">
        <v>11330</v>
      </c>
      <c r="E737" s="7" t="s">
        <v>1170</v>
      </c>
      <c r="F737" s="7" t="s">
        <v>96</v>
      </c>
      <c r="G737" s="7" t="s">
        <v>365</v>
      </c>
      <c r="H737" s="7" t="s">
        <v>11331</v>
      </c>
      <c r="I737" s="7" t="s">
        <v>7869</v>
      </c>
      <c r="J737" s="7" t="s">
        <v>11332</v>
      </c>
      <c r="N737" t="str">
        <f t="shared" si="121"/>
        <v>赤堀</v>
      </c>
      <c r="O737" t="str">
        <f t="shared" si="122"/>
        <v>仁美</v>
      </c>
      <c r="P737" t="str">
        <f t="shared" si="123"/>
        <v>アカホリ</v>
      </c>
      <c r="Q737" t="str">
        <f t="shared" si="124"/>
        <v>ノリミ</v>
      </c>
      <c r="R737">
        <f t="shared" si="125"/>
        <v>22</v>
      </c>
      <c r="S737" t="str">
        <f t="shared" si="126"/>
        <v>2000</v>
      </c>
      <c r="T737" t="str">
        <f t="shared" si="127"/>
        <v>0922</v>
      </c>
      <c r="U737" t="str">
        <f t="shared" si="128"/>
        <v>2000/09/22</v>
      </c>
      <c r="V737" t="str">
        <f t="shared" si="129"/>
        <v>鳥取</v>
      </c>
      <c r="W737" t="str">
        <f t="shared" si="130"/>
        <v>00143745630</v>
      </c>
      <c r="X737" t="str">
        <f t="shared" si="131"/>
        <v>明治国際医療大</v>
      </c>
    </row>
    <row r="738" spans="1:24" x14ac:dyDescent="0.55000000000000004">
      <c r="A738" s="7" t="s">
        <v>5775</v>
      </c>
      <c r="B738" s="7">
        <v>737</v>
      </c>
      <c r="C738" s="7" t="s">
        <v>11333</v>
      </c>
      <c r="D738" s="7" t="s">
        <v>11334</v>
      </c>
      <c r="E738" s="7" t="s">
        <v>2241</v>
      </c>
      <c r="F738" s="7" t="s">
        <v>96</v>
      </c>
      <c r="G738" s="7" t="s">
        <v>196</v>
      </c>
      <c r="H738" s="7" t="s">
        <v>11335</v>
      </c>
      <c r="I738" s="7" t="s">
        <v>4446</v>
      </c>
      <c r="J738" s="7" t="s">
        <v>9497</v>
      </c>
      <c r="N738" t="str">
        <f t="shared" si="121"/>
        <v>早川</v>
      </c>
      <c r="O738" t="str">
        <f t="shared" si="122"/>
        <v>朋実</v>
      </c>
      <c r="P738" t="str">
        <f t="shared" si="123"/>
        <v>ハヤカワ</v>
      </c>
      <c r="Q738" t="str">
        <f t="shared" si="124"/>
        <v>トモミ</v>
      </c>
      <c r="R738">
        <f t="shared" si="125"/>
        <v>22</v>
      </c>
      <c r="S738" t="str">
        <f t="shared" si="126"/>
        <v>2000</v>
      </c>
      <c r="T738" t="str">
        <f t="shared" si="127"/>
        <v>0809</v>
      </c>
      <c r="U738" t="str">
        <f t="shared" si="128"/>
        <v>2000/08/09</v>
      </c>
      <c r="V738" t="str">
        <f t="shared" si="129"/>
        <v>三重</v>
      </c>
      <c r="W738" t="str">
        <f t="shared" si="130"/>
        <v>00143746025</v>
      </c>
      <c r="X738" t="str">
        <f t="shared" si="131"/>
        <v>明治国際医療大</v>
      </c>
    </row>
    <row r="739" spans="1:24" x14ac:dyDescent="0.55000000000000004">
      <c r="A739" s="7" t="s">
        <v>5775</v>
      </c>
      <c r="B739" s="7">
        <v>738</v>
      </c>
      <c r="C739" s="7" t="s">
        <v>11336</v>
      </c>
      <c r="D739" s="7" t="s">
        <v>11337</v>
      </c>
      <c r="E739" s="7" t="s">
        <v>3026</v>
      </c>
      <c r="F739" s="7" t="s">
        <v>96</v>
      </c>
      <c r="G739" s="7" t="s">
        <v>121</v>
      </c>
      <c r="H739" s="7" t="s">
        <v>11338</v>
      </c>
      <c r="I739" s="7" t="s">
        <v>11339</v>
      </c>
      <c r="J739" s="7" t="s">
        <v>8600</v>
      </c>
      <c r="N739" t="str">
        <f t="shared" si="121"/>
        <v>浦谷</v>
      </c>
      <c r="O739" t="str">
        <f t="shared" si="122"/>
        <v>愛未</v>
      </c>
      <c r="P739" t="str">
        <f t="shared" si="123"/>
        <v>ウラタニ</v>
      </c>
      <c r="Q739" t="str">
        <f t="shared" si="124"/>
        <v>アミ</v>
      </c>
      <c r="R739" t="str">
        <f t="shared" si="125"/>
        <v>21</v>
      </c>
      <c r="S739" t="str">
        <f t="shared" si="126"/>
        <v>2001</v>
      </c>
      <c r="T739" t="str">
        <f t="shared" si="127"/>
        <v>0214</v>
      </c>
      <c r="U739" t="str">
        <f t="shared" si="128"/>
        <v>2001/02/14</v>
      </c>
      <c r="V739" t="str">
        <f t="shared" si="129"/>
        <v>京都</v>
      </c>
      <c r="W739" t="str">
        <f t="shared" si="130"/>
        <v>00143745832</v>
      </c>
      <c r="X739" t="str">
        <f t="shared" si="131"/>
        <v>明治国際医療大</v>
      </c>
    </row>
    <row r="740" spans="1:24" x14ac:dyDescent="0.55000000000000004">
      <c r="A740" s="7" t="s">
        <v>5775</v>
      </c>
      <c r="B740" s="7">
        <v>739</v>
      </c>
      <c r="C740" s="7" t="s">
        <v>11340</v>
      </c>
      <c r="D740" s="7" t="s">
        <v>11341</v>
      </c>
      <c r="E740" s="7" t="s">
        <v>5660</v>
      </c>
      <c r="F740" s="7" t="s">
        <v>96</v>
      </c>
      <c r="G740" s="7" t="s">
        <v>6237</v>
      </c>
      <c r="H740" s="7" t="s">
        <v>11342</v>
      </c>
      <c r="I740" s="7" t="s">
        <v>5389</v>
      </c>
      <c r="J740" s="7" t="s">
        <v>9592</v>
      </c>
      <c r="N740" t="str">
        <f t="shared" si="121"/>
        <v>長沼</v>
      </c>
      <c r="O740" t="str">
        <f t="shared" si="122"/>
        <v>明音</v>
      </c>
      <c r="P740" t="str">
        <f t="shared" si="123"/>
        <v>ナガヌマ</v>
      </c>
      <c r="Q740" t="str">
        <f t="shared" si="124"/>
        <v>アカネ</v>
      </c>
      <c r="R740">
        <f t="shared" si="125"/>
        <v>22</v>
      </c>
      <c r="S740" t="str">
        <f t="shared" si="126"/>
        <v>2000</v>
      </c>
      <c r="T740" t="str">
        <f t="shared" si="127"/>
        <v>0916</v>
      </c>
      <c r="U740" t="str">
        <f t="shared" si="128"/>
        <v>2000/09/16</v>
      </c>
      <c r="V740" t="str">
        <f t="shared" si="129"/>
        <v>山形</v>
      </c>
      <c r="W740" t="str">
        <f t="shared" si="130"/>
        <v>00143746126</v>
      </c>
      <c r="X740" t="str">
        <f t="shared" si="131"/>
        <v>明治国際医療大</v>
      </c>
    </row>
    <row r="741" spans="1:24" x14ac:dyDescent="0.55000000000000004">
      <c r="A741" s="7" t="s">
        <v>5775</v>
      </c>
      <c r="B741" s="7">
        <v>740</v>
      </c>
      <c r="C741" s="7" t="s">
        <v>11343</v>
      </c>
      <c r="D741" s="7" t="s">
        <v>11344</v>
      </c>
      <c r="E741" s="7" t="s">
        <v>3053</v>
      </c>
      <c r="F741" s="7" t="s">
        <v>96</v>
      </c>
      <c r="G741" s="7" t="s">
        <v>121</v>
      </c>
      <c r="H741" s="7" t="s">
        <v>11345</v>
      </c>
      <c r="I741" s="7" t="s">
        <v>2649</v>
      </c>
      <c r="J741" s="7" t="s">
        <v>8604</v>
      </c>
      <c r="N741" t="str">
        <f t="shared" si="121"/>
        <v>堤</v>
      </c>
      <c r="O741" t="str">
        <f t="shared" si="122"/>
        <v>怜奈</v>
      </c>
      <c r="P741" t="str">
        <f t="shared" si="123"/>
        <v>ツツミ</v>
      </c>
      <c r="Q741" t="str">
        <f t="shared" si="124"/>
        <v>レナ</v>
      </c>
      <c r="R741">
        <f t="shared" si="125"/>
        <v>22</v>
      </c>
      <c r="S741" t="str">
        <f t="shared" si="126"/>
        <v>2000</v>
      </c>
      <c r="T741" t="str">
        <f t="shared" si="127"/>
        <v>0607</v>
      </c>
      <c r="U741" t="str">
        <f t="shared" si="128"/>
        <v>2000/06/07</v>
      </c>
      <c r="V741" t="str">
        <f t="shared" si="129"/>
        <v>京都</v>
      </c>
      <c r="W741" t="str">
        <f t="shared" si="130"/>
        <v>00143745933</v>
      </c>
      <c r="X741" t="str">
        <f t="shared" si="131"/>
        <v>明治国際医療大</v>
      </c>
    </row>
    <row r="742" spans="1:24" x14ac:dyDescent="0.55000000000000004">
      <c r="A742" s="7" t="s">
        <v>5775</v>
      </c>
      <c r="B742" s="7">
        <v>741</v>
      </c>
      <c r="C742" s="7" t="s">
        <v>11346</v>
      </c>
      <c r="D742" s="7" t="s">
        <v>11347</v>
      </c>
      <c r="E742" s="7" t="s">
        <v>8960</v>
      </c>
      <c r="F742" s="7" t="s">
        <v>96</v>
      </c>
      <c r="G742" s="7" t="s">
        <v>143</v>
      </c>
      <c r="H742" s="7" t="s">
        <v>11348</v>
      </c>
      <c r="I742" s="7" t="s">
        <v>1252</v>
      </c>
      <c r="J742" s="7" t="s">
        <v>11316</v>
      </c>
      <c r="N742" t="str">
        <f t="shared" si="121"/>
        <v>舛田</v>
      </c>
      <c r="O742" t="str">
        <f t="shared" si="122"/>
        <v>華</v>
      </c>
      <c r="P742" t="str">
        <f t="shared" si="123"/>
        <v>マスダ</v>
      </c>
      <c r="Q742" t="str">
        <f t="shared" si="124"/>
        <v>ハナ</v>
      </c>
      <c r="R742">
        <f t="shared" si="125"/>
        <v>22</v>
      </c>
      <c r="S742" t="str">
        <f t="shared" si="126"/>
        <v>2000</v>
      </c>
      <c r="T742" t="str">
        <f t="shared" si="127"/>
        <v>1106</v>
      </c>
      <c r="U742" t="str">
        <f t="shared" si="128"/>
        <v>2000/11/06</v>
      </c>
      <c r="V742" t="str">
        <f t="shared" si="129"/>
        <v>兵庫</v>
      </c>
      <c r="W742" t="str">
        <f t="shared" si="130"/>
        <v>00143746227</v>
      </c>
      <c r="X742" t="str">
        <f t="shared" si="131"/>
        <v>明治国際医療大</v>
      </c>
    </row>
    <row r="743" spans="1:24" x14ac:dyDescent="0.55000000000000004">
      <c r="A743" s="7" t="s">
        <v>5775</v>
      </c>
      <c r="B743" s="7">
        <v>742</v>
      </c>
      <c r="C743" s="7" t="s">
        <v>11349</v>
      </c>
      <c r="D743" s="7" t="s">
        <v>11350</v>
      </c>
      <c r="E743" s="7" t="s">
        <v>2968</v>
      </c>
      <c r="F743" s="7" t="s">
        <v>96</v>
      </c>
      <c r="G743" s="7" t="s">
        <v>5882</v>
      </c>
      <c r="H743" s="7" t="s">
        <v>11351</v>
      </c>
      <c r="I743" s="7" t="s">
        <v>11352</v>
      </c>
      <c r="J743" s="7" t="s">
        <v>11353</v>
      </c>
      <c r="N743" t="str">
        <f t="shared" si="121"/>
        <v>座覇</v>
      </c>
      <c r="O743" t="str">
        <f t="shared" si="122"/>
        <v>蘭</v>
      </c>
      <c r="P743" t="str">
        <f t="shared" si="123"/>
        <v>ザハ</v>
      </c>
      <c r="Q743" t="str">
        <f t="shared" si="124"/>
        <v>ラン</v>
      </c>
      <c r="R743">
        <f t="shared" si="125"/>
        <v>22</v>
      </c>
      <c r="S743" t="str">
        <f t="shared" si="126"/>
        <v>2000</v>
      </c>
      <c r="T743" t="str">
        <f t="shared" si="127"/>
        <v>0408</v>
      </c>
      <c r="U743" t="str">
        <f t="shared" si="128"/>
        <v>2000/04/08</v>
      </c>
      <c r="V743" t="str">
        <f t="shared" si="129"/>
        <v>沖縄</v>
      </c>
      <c r="W743" t="str">
        <f t="shared" si="130"/>
        <v>00143746328</v>
      </c>
      <c r="X743" t="str">
        <f t="shared" si="131"/>
        <v>明治国際医療大</v>
      </c>
    </row>
    <row r="744" spans="1:24" x14ac:dyDescent="0.55000000000000004">
      <c r="A744" s="7" t="s">
        <v>5775</v>
      </c>
      <c r="B744" s="7">
        <v>743</v>
      </c>
      <c r="C744" s="7" t="s">
        <v>11354</v>
      </c>
      <c r="D744" s="7" t="s">
        <v>11355</v>
      </c>
      <c r="E744" s="7" t="s">
        <v>504</v>
      </c>
      <c r="F744" s="7" t="s">
        <v>244</v>
      </c>
      <c r="G744" s="7" t="s">
        <v>992</v>
      </c>
      <c r="H744" s="7" t="s">
        <v>11356</v>
      </c>
      <c r="I744" s="7" t="s">
        <v>893</v>
      </c>
      <c r="J744" s="7" t="s">
        <v>8799</v>
      </c>
      <c r="N744" t="str">
        <f t="shared" si="121"/>
        <v>藤山</v>
      </c>
      <c r="O744" t="str">
        <f t="shared" si="122"/>
        <v>愛美</v>
      </c>
      <c r="P744" t="str">
        <f t="shared" si="123"/>
        <v>フジヤマ</v>
      </c>
      <c r="Q744" t="str">
        <f t="shared" si="124"/>
        <v>マナミ</v>
      </c>
      <c r="R744">
        <f t="shared" si="125"/>
        <v>21</v>
      </c>
      <c r="S744" t="str">
        <f t="shared" si="126"/>
        <v>2001</v>
      </c>
      <c r="T744" t="str">
        <f t="shared" si="127"/>
        <v>1122</v>
      </c>
      <c r="U744" t="str">
        <f t="shared" si="128"/>
        <v>2001/11/22</v>
      </c>
      <c r="V744" t="str">
        <f t="shared" si="129"/>
        <v>長崎</v>
      </c>
      <c r="W744" t="str">
        <f t="shared" si="130"/>
        <v>00143745024</v>
      </c>
      <c r="X744" t="str">
        <f t="shared" si="131"/>
        <v>明治国際医療大</v>
      </c>
    </row>
    <row r="745" spans="1:24" x14ac:dyDescent="0.55000000000000004">
      <c r="A745" s="7" t="s">
        <v>5775</v>
      </c>
      <c r="B745" s="7">
        <v>744</v>
      </c>
      <c r="C745" s="7" t="s">
        <v>11357</v>
      </c>
      <c r="D745" s="7" t="s">
        <v>11358</v>
      </c>
      <c r="E745" s="7" t="s">
        <v>8748</v>
      </c>
      <c r="F745" s="7" t="s">
        <v>244</v>
      </c>
      <c r="G745" s="7" t="s">
        <v>757</v>
      </c>
      <c r="H745" s="7" t="s">
        <v>11359</v>
      </c>
      <c r="I745" s="7" t="s">
        <v>699</v>
      </c>
      <c r="J745" s="7" t="s">
        <v>11360</v>
      </c>
      <c r="N745" t="str">
        <f t="shared" si="121"/>
        <v>松本</v>
      </c>
      <c r="O745" t="str">
        <f t="shared" si="122"/>
        <v>まどか</v>
      </c>
      <c r="P745" t="str">
        <f t="shared" si="123"/>
        <v>マツモト</v>
      </c>
      <c r="Q745" t="str">
        <f t="shared" si="124"/>
        <v>マドカ</v>
      </c>
      <c r="R745" t="str">
        <f t="shared" si="125"/>
        <v>20</v>
      </c>
      <c r="S745" t="str">
        <f t="shared" si="126"/>
        <v>2002</v>
      </c>
      <c r="T745" t="str">
        <f t="shared" si="127"/>
        <v>0208</v>
      </c>
      <c r="U745" t="str">
        <f t="shared" si="128"/>
        <v>2002/02/08</v>
      </c>
      <c r="V745" t="str">
        <f t="shared" si="129"/>
        <v>熊本</v>
      </c>
      <c r="W745" t="str">
        <f t="shared" si="130"/>
        <v>00143744932</v>
      </c>
      <c r="X745" t="str">
        <f t="shared" si="131"/>
        <v>明治国際医療大</v>
      </c>
    </row>
    <row r="746" spans="1:24" x14ac:dyDescent="0.55000000000000004">
      <c r="A746" s="7" t="s">
        <v>5775</v>
      </c>
      <c r="B746" s="7">
        <v>745</v>
      </c>
      <c r="C746" s="7" t="s">
        <v>11361</v>
      </c>
      <c r="D746" s="7" t="s">
        <v>11362</v>
      </c>
      <c r="E746" s="7" t="s">
        <v>924</v>
      </c>
      <c r="F746" s="7" t="s">
        <v>244</v>
      </c>
      <c r="G746" s="7" t="s">
        <v>109</v>
      </c>
      <c r="H746" s="7" t="s">
        <v>11363</v>
      </c>
      <c r="I746" s="7" t="s">
        <v>11364</v>
      </c>
      <c r="J746" s="7" t="s">
        <v>9773</v>
      </c>
      <c r="N746" t="str">
        <f t="shared" si="121"/>
        <v>茨本</v>
      </c>
      <c r="O746" t="str">
        <f t="shared" si="122"/>
        <v>菜々子</v>
      </c>
      <c r="P746" t="str">
        <f t="shared" si="123"/>
        <v>イバラモト</v>
      </c>
      <c r="Q746" t="str">
        <f t="shared" si="124"/>
        <v>ナナコ</v>
      </c>
      <c r="R746">
        <f t="shared" si="125"/>
        <v>21</v>
      </c>
      <c r="S746" t="str">
        <f t="shared" si="126"/>
        <v>2001</v>
      </c>
      <c r="T746" t="str">
        <f t="shared" si="127"/>
        <v>0621</v>
      </c>
      <c r="U746" t="str">
        <f t="shared" si="128"/>
        <v>2001/06/21</v>
      </c>
      <c r="V746" t="str">
        <f t="shared" si="129"/>
        <v>奈良</v>
      </c>
      <c r="W746" t="str">
        <f t="shared" si="130"/>
        <v>00143744427</v>
      </c>
      <c r="X746" t="str">
        <f t="shared" si="131"/>
        <v>明治国際医療大</v>
      </c>
    </row>
    <row r="747" spans="1:24" x14ac:dyDescent="0.55000000000000004">
      <c r="A747" s="7" t="s">
        <v>5775</v>
      </c>
      <c r="B747" s="7">
        <v>746</v>
      </c>
      <c r="C747" s="7" t="s">
        <v>11365</v>
      </c>
      <c r="D747" s="7" t="s">
        <v>11366</v>
      </c>
      <c r="E747" s="7" t="s">
        <v>2342</v>
      </c>
      <c r="F747" s="7" t="s">
        <v>244</v>
      </c>
      <c r="G747" s="7" t="s">
        <v>156</v>
      </c>
      <c r="H747" s="7" t="s">
        <v>11367</v>
      </c>
      <c r="I747" s="7" t="s">
        <v>11368</v>
      </c>
      <c r="J747" s="7" t="s">
        <v>11369</v>
      </c>
      <c r="N747" t="str">
        <f t="shared" si="121"/>
        <v>角谷</v>
      </c>
      <c r="O747" t="str">
        <f t="shared" si="122"/>
        <v>美湖</v>
      </c>
      <c r="P747" t="str">
        <f t="shared" si="123"/>
        <v>カクヤ</v>
      </c>
      <c r="Q747" t="str">
        <f t="shared" si="124"/>
        <v>ミコ</v>
      </c>
      <c r="R747">
        <f t="shared" si="125"/>
        <v>21</v>
      </c>
      <c r="S747" t="str">
        <f t="shared" si="126"/>
        <v>2001</v>
      </c>
      <c r="T747" t="str">
        <f t="shared" si="127"/>
        <v>0910</v>
      </c>
      <c r="U747" t="str">
        <f t="shared" si="128"/>
        <v>2001/09/10</v>
      </c>
      <c r="V747" t="str">
        <f t="shared" si="129"/>
        <v>静岡</v>
      </c>
      <c r="W747" t="str">
        <f t="shared" si="130"/>
        <v>00074045323</v>
      </c>
      <c r="X747" t="str">
        <f t="shared" si="131"/>
        <v>明治国際医療大</v>
      </c>
    </row>
    <row r="748" spans="1:24" x14ac:dyDescent="0.55000000000000004">
      <c r="A748" s="7" t="s">
        <v>5775</v>
      </c>
      <c r="B748" s="7">
        <v>747</v>
      </c>
      <c r="C748" s="7" t="s">
        <v>11370</v>
      </c>
      <c r="D748" s="7" t="s">
        <v>11371</v>
      </c>
      <c r="E748" s="7" t="s">
        <v>2353</v>
      </c>
      <c r="F748" s="7" t="s">
        <v>244</v>
      </c>
      <c r="G748" s="7" t="s">
        <v>2290</v>
      </c>
      <c r="H748" s="7" t="s">
        <v>11372</v>
      </c>
      <c r="I748" s="7" t="s">
        <v>9293</v>
      </c>
      <c r="J748" s="7" t="s">
        <v>9033</v>
      </c>
      <c r="N748" t="str">
        <f t="shared" si="121"/>
        <v>森岡</v>
      </c>
      <c r="O748" t="str">
        <f t="shared" si="122"/>
        <v>美羽</v>
      </c>
      <c r="P748" t="str">
        <f t="shared" si="123"/>
        <v>モリオカ</v>
      </c>
      <c r="Q748" t="str">
        <f t="shared" si="124"/>
        <v>ミウ</v>
      </c>
      <c r="R748" t="str">
        <f t="shared" si="125"/>
        <v>20</v>
      </c>
      <c r="S748" t="str">
        <f t="shared" si="126"/>
        <v>2002</v>
      </c>
      <c r="T748" t="str">
        <f t="shared" si="127"/>
        <v>0211</v>
      </c>
      <c r="U748" t="str">
        <f t="shared" si="128"/>
        <v>2002/02/11</v>
      </c>
      <c r="V748" t="str">
        <f t="shared" si="129"/>
        <v>徳島</v>
      </c>
      <c r="W748" t="str">
        <f t="shared" si="130"/>
        <v>00143744528</v>
      </c>
      <c r="X748" t="str">
        <f t="shared" si="131"/>
        <v>明治国際医療大</v>
      </c>
    </row>
    <row r="749" spans="1:24" x14ac:dyDescent="0.55000000000000004">
      <c r="A749" s="7" t="s">
        <v>5775</v>
      </c>
      <c r="B749" s="7">
        <v>748</v>
      </c>
      <c r="C749" s="7" t="s">
        <v>11373</v>
      </c>
      <c r="D749" s="7" t="s">
        <v>11374</v>
      </c>
      <c r="E749" s="7" t="s">
        <v>906</v>
      </c>
      <c r="F749" s="7" t="s">
        <v>244</v>
      </c>
      <c r="G749" s="7" t="s">
        <v>271</v>
      </c>
      <c r="H749" s="7" t="s">
        <v>11375</v>
      </c>
      <c r="I749" s="7" t="s">
        <v>116</v>
      </c>
      <c r="J749" s="7" t="s">
        <v>8936</v>
      </c>
      <c r="N749" t="str">
        <f t="shared" si="121"/>
        <v>藤田</v>
      </c>
      <c r="O749" t="str">
        <f t="shared" si="122"/>
        <v>彩希</v>
      </c>
      <c r="P749" t="str">
        <f t="shared" si="123"/>
        <v>フジタ</v>
      </c>
      <c r="Q749" t="str">
        <f t="shared" si="124"/>
        <v>サキ</v>
      </c>
      <c r="R749">
        <f t="shared" si="125"/>
        <v>21</v>
      </c>
      <c r="S749" t="str">
        <f t="shared" si="126"/>
        <v>2001</v>
      </c>
      <c r="T749" t="str">
        <f t="shared" si="127"/>
        <v>1030</v>
      </c>
      <c r="U749" t="str">
        <f t="shared" si="128"/>
        <v>2001/10/30</v>
      </c>
      <c r="V749" t="str">
        <f t="shared" si="129"/>
        <v>岡山</v>
      </c>
      <c r="W749" t="str">
        <f t="shared" si="130"/>
        <v>00143744831</v>
      </c>
      <c r="X749" t="str">
        <f t="shared" si="131"/>
        <v>明治国際医療大</v>
      </c>
    </row>
    <row r="750" spans="1:24" x14ac:dyDescent="0.55000000000000004">
      <c r="A750" s="7" t="s">
        <v>5775</v>
      </c>
      <c r="B750" s="7">
        <v>749</v>
      </c>
      <c r="C750" s="7" t="s">
        <v>11376</v>
      </c>
      <c r="D750" s="7" t="s">
        <v>11377</v>
      </c>
      <c r="E750" s="7" t="s">
        <v>1734</v>
      </c>
      <c r="F750" s="7" t="s">
        <v>244</v>
      </c>
      <c r="G750" s="7" t="s">
        <v>143</v>
      </c>
      <c r="H750" s="7" t="s">
        <v>11378</v>
      </c>
      <c r="I750" s="7" t="s">
        <v>3615</v>
      </c>
      <c r="J750" s="7" t="s">
        <v>9701</v>
      </c>
      <c r="N750" t="str">
        <f t="shared" si="121"/>
        <v>堀</v>
      </c>
      <c r="O750" t="str">
        <f t="shared" si="122"/>
        <v>彩美</v>
      </c>
      <c r="P750" t="str">
        <f t="shared" si="123"/>
        <v>ホリ</v>
      </c>
      <c r="Q750" t="str">
        <f t="shared" si="124"/>
        <v>アヤミ</v>
      </c>
      <c r="R750">
        <f t="shared" si="125"/>
        <v>21</v>
      </c>
      <c r="S750" t="str">
        <f t="shared" si="126"/>
        <v>2001</v>
      </c>
      <c r="T750" t="str">
        <f t="shared" si="127"/>
        <v>1116</v>
      </c>
      <c r="U750" t="str">
        <f t="shared" si="128"/>
        <v>2001/11/16</v>
      </c>
      <c r="V750" t="str">
        <f t="shared" si="129"/>
        <v>兵庫</v>
      </c>
      <c r="W750" t="str">
        <f t="shared" si="130"/>
        <v>00075563127</v>
      </c>
      <c r="X750" t="str">
        <f t="shared" si="131"/>
        <v>明治国際医療大</v>
      </c>
    </row>
    <row r="751" spans="1:24" x14ac:dyDescent="0.55000000000000004">
      <c r="A751" s="7" t="s">
        <v>5775</v>
      </c>
      <c r="B751" s="7">
        <v>750</v>
      </c>
      <c r="C751" s="7" t="s">
        <v>11379</v>
      </c>
      <c r="D751" s="7" t="s">
        <v>11380</v>
      </c>
      <c r="E751" s="7" t="s">
        <v>2692</v>
      </c>
      <c r="F751" s="7" t="s">
        <v>244</v>
      </c>
      <c r="G751" s="7" t="s">
        <v>121</v>
      </c>
      <c r="H751" s="7" t="s">
        <v>11381</v>
      </c>
      <c r="I751" s="7" t="s">
        <v>2632</v>
      </c>
      <c r="J751" s="7" t="s">
        <v>10096</v>
      </c>
      <c r="N751" t="str">
        <f t="shared" si="121"/>
        <v>三好</v>
      </c>
      <c r="O751" t="str">
        <f t="shared" si="122"/>
        <v>ひなの</v>
      </c>
      <c r="P751" t="str">
        <f t="shared" si="123"/>
        <v>ミヨシ</v>
      </c>
      <c r="Q751" t="str">
        <f t="shared" si="124"/>
        <v>ヒナノ</v>
      </c>
      <c r="R751">
        <f t="shared" si="125"/>
        <v>21</v>
      </c>
      <c r="S751" t="str">
        <f t="shared" si="126"/>
        <v>2002</v>
      </c>
      <c r="T751" t="str">
        <f t="shared" si="127"/>
        <v>0119</v>
      </c>
      <c r="U751" t="str">
        <f t="shared" si="128"/>
        <v>2002/01/19</v>
      </c>
      <c r="V751" t="str">
        <f t="shared" si="129"/>
        <v>京都</v>
      </c>
      <c r="W751" t="str">
        <f t="shared" si="130"/>
        <v>00143744629</v>
      </c>
      <c r="X751" t="str">
        <f t="shared" si="131"/>
        <v>明治国際医療大</v>
      </c>
    </row>
    <row r="752" spans="1:24" x14ac:dyDescent="0.55000000000000004">
      <c r="A752" s="7" t="s">
        <v>5775</v>
      </c>
      <c r="B752" s="7">
        <v>751</v>
      </c>
      <c r="C752" s="7" t="s">
        <v>11382</v>
      </c>
      <c r="D752" s="7" t="s">
        <v>11383</v>
      </c>
      <c r="E752" s="7" t="s">
        <v>11384</v>
      </c>
      <c r="F752" s="7" t="s">
        <v>455</v>
      </c>
      <c r="G752" s="7" t="s">
        <v>282</v>
      </c>
      <c r="H752" s="7" t="s">
        <v>11385</v>
      </c>
      <c r="I752" s="7" t="s">
        <v>4521</v>
      </c>
      <c r="J752" s="7" t="s">
        <v>11386</v>
      </c>
      <c r="N752" t="str">
        <f t="shared" si="121"/>
        <v>本田</v>
      </c>
      <c r="O752" t="str">
        <f t="shared" si="122"/>
        <v>芽吹</v>
      </c>
      <c r="P752" t="str">
        <f t="shared" si="123"/>
        <v>ホンダ</v>
      </c>
      <c r="Q752" t="str">
        <f t="shared" si="124"/>
        <v>メブキ</v>
      </c>
      <c r="R752">
        <f t="shared" si="125"/>
        <v>20</v>
      </c>
      <c r="S752" t="str">
        <f t="shared" si="126"/>
        <v>2002</v>
      </c>
      <c r="T752" t="str">
        <f t="shared" si="127"/>
        <v>0808</v>
      </c>
      <c r="U752" t="str">
        <f t="shared" si="128"/>
        <v>2002/08/08</v>
      </c>
      <c r="V752" t="str">
        <f t="shared" si="129"/>
        <v>山口</v>
      </c>
      <c r="W752" t="str">
        <f t="shared" si="130"/>
        <v>00085630426</v>
      </c>
      <c r="X752" t="str">
        <f t="shared" si="131"/>
        <v>明治国際医療大</v>
      </c>
    </row>
    <row r="753" spans="1:24" x14ac:dyDescent="0.55000000000000004">
      <c r="A753" s="7" t="s">
        <v>5775</v>
      </c>
      <c r="B753" s="7">
        <v>752</v>
      </c>
      <c r="C753" s="7" t="s">
        <v>11387</v>
      </c>
      <c r="D753" s="7" t="s">
        <v>11388</v>
      </c>
      <c r="E753" s="7" t="s">
        <v>9106</v>
      </c>
      <c r="F753" s="7" t="s">
        <v>455</v>
      </c>
      <c r="G753" s="7" t="s">
        <v>1751</v>
      </c>
      <c r="H753" s="7" t="s">
        <v>11389</v>
      </c>
      <c r="I753" s="7" t="s">
        <v>2473</v>
      </c>
      <c r="J753" s="7" t="s">
        <v>9448</v>
      </c>
      <c r="N753" t="str">
        <f t="shared" si="121"/>
        <v>金沢</v>
      </c>
      <c r="O753" t="str">
        <f t="shared" si="122"/>
        <v>杏音</v>
      </c>
      <c r="P753" t="str">
        <f t="shared" si="123"/>
        <v>カナザワ</v>
      </c>
      <c r="Q753" t="str">
        <f t="shared" si="124"/>
        <v>モモネ</v>
      </c>
      <c r="R753">
        <f t="shared" si="125"/>
        <v>20</v>
      </c>
      <c r="S753" t="str">
        <f t="shared" si="126"/>
        <v>2002</v>
      </c>
      <c r="T753" t="str">
        <f t="shared" si="127"/>
        <v>1113</v>
      </c>
      <c r="U753" t="str">
        <f t="shared" si="128"/>
        <v>2002/11/13</v>
      </c>
      <c r="V753" t="str">
        <f t="shared" si="129"/>
        <v>鹿児島</v>
      </c>
      <c r="W753" t="str">
        <f t="shared" si="130"/>
        <v>00085760935</v>
      </c>
      <c r="X753" t="str">
        <f t="shared" si="131"/>
        <v>明治国際医療大</v>
      </c>
    </row>
    <row r="754" spans="1:24" x14ac:dyDescent="0.55000000000000004">
      <c r="A754" s="7" t="s">
        <v>5775</v>
      </c>
      <c r="B754" s="7">
        <v>753</v>
      </c>
      <c r="C754" s="7" t="s">
        <v>11390</v>
      </c>
      <c r="D754" s="7" t="s">
        <v>11391</v>
      </c>
      <c r="E754" s="7" t="s">
        <v>5493</v>
      </c>
      <c r="F754" s="7" t="s">
        <v>455</v>
      </c>
      <c r="G754" s="7" t="s">
        <v>196</v>
      </c>
      <c r="H754" s="7" t="s">
        <v>11392</v>
      </c>
      <c r="I754" s="7" t="s">
        <v>2041</v>
      </c>
      <c r="J754" s="7" t="s">
        <v>11393</v>
      </c>
      <c r="N754" t="str">
        <f t="shared" si="121"/>
        <v>濱口</v>
      </c>
      <c r="O754" t="str">
        <f t="shared" si="122"/>
        <v>真幸</v>
      </c>
      <c r="P754" t="str">
        <f t="shared" si="123"/>
        <v>ハマグチ</v>
      </c>
      <c r="Q754" t="str">
        <f t="shared" si="124"/>
        <v>マユキ</v>
      </c>
      <c r="R754">
        <f t="shared" si="125"/>
        <v>20</v>
      </c>
      <c r="S754" t="str">
        <f t="shared" si="126"/>
        <v>2003</v>
      </c>
      <c r="T754" t="str">
        <f t="shared" si="127"/>
        <v>0101</v>
      </c>
      <c r="U754" t="str">
        <f t="shared" si="128"/>
        <v>2003/01/01</v>
      </c>
      <c r="V754" t="str">
        <f t="shared" si="129"/>
        <v>三重</v>
      </c>
      <c r="W754" t="str">
        <f t="shared" si="130"/>
        <v>00123410617</v>
      </c>
      <c r="X754" t="str">
        <f t="shared" si="131"/>
        <v>明治国際医療大</v>
      </c>
    </row>
    <row r="755" spans="1:24" x14ac:dyDescent="0.55000000000000004">
      <c r="A755" s="7" t="s">
        <v>5775</v>
      </c>
      <c r="B755" s="7">
        <v>754</v>
      </c>
      <c r="C755" s="7" t="s">
        <v>11394</v>
      </c>
      <c r="D755" s="7" t="s">
        <v>11395</v>
      </c>
      <c r="E755" s="7" t="s">
        <v>11299</v>
      </c>
      <c r="F755" s="7" t="s">
        <v>455</v>
      </c>
      <c r="G755" s="7" t="s">
        <v>149</v>
      </c>
      <c r="H755" s="7" t="s">
        <v>11396</v>
      </c>
      <c r="I755" s="7" t="s">
        <v>11397</v>
      </c>
      <c r="J755" s="7" t="s">
        <v>1664</v>
      </c>
      <c r="N755" t="str">
        <f t="shared" si="121"/>
        <v>梛野</v>
      </c>
      <c r="O755" t="str">
        <f t="shared" si="122"/>
        <v>響木</v>
      </c>
      <c r="P755" t="str">
        <f t="shared" si="123"/>
        <v>ナギノ</v>
      </c>
      <c r="Q755" t="str">
        <f t="shared" si="124"/>
        <v>ヒビキ</v>
      </c>
      <c r="R755">
        <f t="shared" si="125"/>
        <v>20</v>
      </c>
      <c r="S755" t="str">
        <f t="shared" si="126"/>
        <v>2002</v>
      </c>
      <c r="T755" t="str">
        <f t="shared" si="127"/>
        <v>1108</v>
      </c>
      <c r="U755" t="str">
        <f t="shared" si="128"/>
        <v>2002/11/08</v>
      </c>
      <c r="V755" t="str">
        <f t="shared" si="129"/>
        <v>大阪</v>
      </c>
      <c r="W755" t="str">
        <f t="shared" si="130"/>
        <v>00153673732</v>
      </c>
      <c r="X755" t="str">
        <f t="shared" si="131"/>
        <v>明治国際医療大</v>
      </c>
    </row>
    <row r="756" spans="1:24" x14ac:dyDescent="0.55000000000000004">
      <c r="A756" s="7" t="s">
        <v>5775</v>
      </c>
      <c r="B756" s="7">
        <v>755</v>
      </c>
      <c r="C756" s="7" t="s">
        <v>11398</v>
      </c>
      <c r="D756" s="7" t="s">
        <v>11399</v>
      </c>
      <c r="E756" s="7" t="s">
        <v>10644</v>
      </c>
      <c r="F756" s="7" t="s">
        <v>455</v>
      </c>
      <c r="G756" s="7" t="s">
        <v>98</v>
      </c>
      <c r="H756" s="7" t="s">
        <v>11400</v>
      </c>
      <c r="I756" s="7" t="s">
        <v>3855</v>
      </c>
      <c r="J756" s="7" t="s">
        <v>11401</v>
      </c>
      <c r="N756" t="str">
        <f t="shared" si="121"/>
        <v>杉野</v>
      </c>
      <c r="O756" t="str">
        <f t="shared" si="122"/>
        <v>樹里海</v>
      </c>
      <c r="P756" t="str">
        <f t="shared" si="123"/>
        <v>スギノ</v>
      </c>
      <c r="Q756" t="str">
        <f t="shared" si="124"/>
        <v>ジュリア</v>
      </c>
      <c r="R756" t="str">
        <f t="shared" si="125"/>
        <v>19</v>
      </c>
      <c r="S756" t="str">
        <f t="shared" si="126"/>
        <v>2003</v>
      </c>
      <c r="T756" t="str">
        <f t="shared" si="127"/>
        <v>0301</v>
      </c>
      <c r="U756" t="str">
        <f t="shared" si="128"/>
        <v>2003/03/01</v>
      </c>
      <c r="V756" t="str">
        <f t="shared" si="129"/>
        <v>滋賀</v>
      </c>
      <c r="W756" t="str">
        <f t="shared" si="130"/>
        <v>00121642117</v>
      </c>
      <c r="X756" t="str">
        <f t="shared" si="131"/>
        <v>明治国際医療大</v>
      </c>
    </row>
    <row r="757" spans="1:24" x14ac:dyDescent="0.55000000000000004">
      <c r="A757" s="7" t="s">
        <v>5775</v>
      </c>
      <c r="B757" s="7">
        <v>756</v>
      </c>
      <c r="C757" s="7" t="s">
        <v>11402</v>
      </c>
      <c r="D757" s="7" t="s">
        <v>11403</v>
      </c>
      <c r="E757" s="7" t="s">
        <v>634</v>
      </c>
      <c r="F757" s="7" t="s">
        <v>550</v>
      </c>
      <c r="G757" s="7" t="s">
        <v>143</v>
      </c>
      <c r="H757" s="7" t="s">
        <v>551</v>
      </c>
      <c r="I757" s="7" t="s">
        <v>11404</v>
      </c>
      <c r="J757" s="7" t="s">
        <v>8600</v>
      </c>
      <c r="N757" t="str">
        <f t="shared" si="121"/>
        <v>古西</v>
      </c>
      <c r="O757" t="str">
        <f t="shared" si="122"/>
        <v>亜海</v>
      </c>
      <c r="P757" t="str">
        <f t="shared" si="123"/>
        <v>フルニシ</v>
      </c>
      <c r="Q757" t="str">
        <f t="shared" si="124"/>
        <v>アミ</v>
      </c>
      <c r="R757">
        <f t="shared" si="125"/>
        <v>19</v>
      </c>
      <c r="S757" t="str">
        <f t="shared" si="126"/>
        <v>2003</v>
      </c>
      <c r="T757" t="str">
        <f t="shared" si="127"/>
        <v>0805</v>
      </c>
      <c r="U757" t="str">
        <f t="shared" si="128"/>
        <v>2003/08/05</v>
      </c>
      <c r="V757" t="str">
        <f t="shared" si="129"/>
        <v>兵庫</v>
      </c>
      <c r="W757" t="str">
        <f t="shared" si="130"/>
        <v/>
      </c>
      <c r="X757" t="str">
        <f t="shared" si="131"/>
        <v>明治国際医療大</v>
      </c>
    </row>
    <row r="758" spans="1:24" x14ac:dyDescent="0.55000000000000004">
      <c r="A758" s="7" t="s">
        <v>5775</v>
      </c>
      <c r="B758" s="7">
        <v>757</v>
      </c>
      <c r="C758" s="7" t="s">
        <v>11405</v>
      </c>
      <c r="D758" s="7" t="s">
        <v>11406</v>
      </c>
      <c r="E758" s="7" t="s">
        <v>6525</v>
      </c>
      <c r="F758" s="7" t="s">
        <v>550</v>
      </c>
      <c r="G758" s="7" t="s">
        <v>149</v>
      </c>
      <c r="H758" s="7" t="s">
        <v>551</v>
      </c>
      <c r="I758" s="7" t="s">
        <v>223</v>
      </c>
      <c r="J758" s="7" t="s">
        <v>3895</v>
      </c>
      <c r="N758" t="str">
        <f t="shared" si="121"/>
        <v>吉田</v>
      </c>
      <c r="O758" t="str">
        <f t="shared" si="122"/>
        <v>優衣</v>
      </c>
      <c r="P758" t="str">
        <f t="shared" si="123"/>
        <v>ヨシダ</v>
      </c>
      <c r="Q758" t="str">
        <f t="shared" si="124"/>
        <v>ユイ</v>
      </c>
      <c r="R758">
        <f t="shared" si="125"/>
        <v>19</v>
      </c>
      <c r="S758" t="str">
        <f t="shared" si="126"/>
        <v>2003</v>
      </c>
      <c r="T758" t="str">
        <f t="shared" si="127"/>
        <v>0730</v>
      </c>
      <c r="U758" t="str">
        <f t="shared" si="128"/>
        <v>2003/07/30</v>
      </c>
      <c r="V758" t="str">
        <f t="shared" si="129"/>
        <v>大阪</v>
      </c>
      <c r="W758" t="str">
        <f t="shared" si="130"/>
        <v/>
      </c>
      <c r="X758" t="str">
        <f t="shared" si="131"/>
        <v>明治国際医療大</v>
      </c>
    </row>
    <row r="759" spans="1:24" x14ac:dyDescent="0.55000000000000004">
      <c r="A759" s="7" t="s">
        <v>5775</v>
      </c>
      <c r="B759" s="7">
        <v>758</v>
      </c>
      <c r="C759" s="7" t="s">
        <v>11407</v>
      </c>
      <c r="D759" s="7" t="s">
        <v>11408</v>
      </c>
      <c r="E759" s="7" t="s">
        <v>607</v>
      </c>
      <c r="F759" s="7" t="s">
        <v>550</v>
      </c>
      <c r="G759" s="7" t="s">
        <v>121</v>
      </c>
      <c r="H759" s="7" t="s">
        <v>551</v>
      </c>
      <c r="I759" s="7" t="s">
        <v>6836</v>
      </c>
      <c r="J759" s="7" t="s">
        <v>10682</v>
      </c>
      <c r="N759" t="str">
        <f t="shared" si="121"/>
        <v>村山</v>
      </c>
      <c r="O759" t="str">
        <f t="shared" si="122"/>
        <v>美乃</v>
      </c>
      <c r="P759" t="str">
        <f t="shared" si="123"/>
        <v>ムラヤマ</v>
      </c>
      <c r="Q759" t="str">
        <f t="shared" si="124"/>
        <v>ヨシノ</v>
      </c>
      <c r="R759">
        <f t="shared" si="125"/>
        <v>19</v>
      </c>
      <c r="S759" t="str">
        <f t="shared" si="126"/>
        <v>2003</v>
      </c>
      <c r="T759" t="str">
        <f t="shared" si="127"/>
        <v>0718</v>
      </c>
      <c r="U759" t="str">
        <f t="shared" si="128"/>
        <v>2003/07/18</v>
      </c>
      <c r="V759" t="str">
        <f t="shared" si="129"/>
        <v>京都</v>
      </c>
      <c r="W759" t="str">
        <f t="shared" si="130"/>
        <v/>
      </c>
      <c r="X759" t="str">
        <f t="shared" si="131"/>
        <v>明治国際医療大</v>
      </c>
    </row>
    <row r="760" spans="1:24" x14ac:dyDescent="0.55000000000000004">
      <c r="A760" s="7" t="s">
        <v>5775</v>
      </c>
      <c r="B760" s="7">
        <v>759</v>
      </c>
      <c r="C760" s="7" t="s">
        <v>11409</v>
      </c>
      <c r="D760" s="7" t="s">
        <v>11410</v>
      </c>
      <c r="E760" s="7" t="s">
        <v>1038</v>
      </c>
      <c r="F760" s="7" t="s">
        <v>455</v>
      </c>
      <c r="G760" s="7" t="s">
        <v>121</v>
      </c>
      <c r="H760" s="7" t="s">
        <v>11411</v>
      </c>
      <c r="I760" s="7" t="s">
        <v>11412</v>
      </c>
      <c r="J760" s="7" t="s">
        <v>11413</v>
      </c>
      <c r="N760" t="str">
        <f t="shared" si="121"/>
        <v/>
      </c>
      <c r="O760" t="str">
        <f t="shared" si="122"/>
        <v/>
      </c>
      <c r="P760" t="str">
        <f t="shared" si="123"/>
        <v/>
      </c>
      <c r="Q760" t="str">
        <f t="shared" si="124"/>
        <v/>
      </c>
      <c r="R760" t="str">
        <f t="shared" si="125"/>
        <v>19</v>
      </c>
      <c r="S760" t="str">
        <f t="shared" si="126"/>
        <v>2003</v>
      </c>
      <c r="T760" t="str">
        <f t="shared" si="127"/>
        <v>0310</v>
      </c>
      <c r="U760" t="str">
        <f t="shared" si="128"/>
        <v>2003/03/10</v>
      </c>
      <c r="V760" t="str">
        <f t="shared" si="129"/>
        <v>京都</v>
      </c>
      <c r="W760" t="str">
        <f t="shared" si="130"/>
        <v>00122213415</v>
      </c>
      <c r="X760" t="str">
        <f t="shared" si="131"/>
        <v>明治国際医療大</v>
      </c>
    </row>
    <row r="761" spans="1:24" x14ac:dyDescent="0.55000000000000004">
      <c r="A761" s="7" t="s">
        <v>5914</v>
      </c>
      <c r="B761" s="7">
        <v>760</v>
      </c>
      <c r="C761" s="7" t="s">
        <v>11414</v>
      </c>
      <c r="D761" s="7" t="s">
        <v>11415</v>
      </c>
      <c r="E761" s="7" t="s">
        <v>1170</v>
      </c>
      <c r="F761" s="7" t="s">
        <v>96</v>
      </c>
      <c r="G761" s="7" t="s">
        <v>365</v>
      </c>
      <c r="H761" s="7" t="s">
        <v>11416</v>
      </c>
      <c r="I761" s="7" t="s">
        <v>11417</v>
      </c>
      <c r="J761" s="7" t="s">
        <v>9715</v>
      </c>
      <c r="N761" t="str">
        <f t="shared" si="121"/>
        <v>清家</v>
      </c>
      <c r="O761" t="str">
        <f t="shared" si="122"/>
        <v>里紗</v>
      </c>
      <c r="P761" t="str">
        <f t="shared" si="123"/>
        <v>セイケ</v>
      </c>
      <c r="Q761" t="str">
        <f t="shared" si="124"/>
        <v>リサ</v>
      </c>
      <c r="R761">
        <f t="shared" si="125"/>
        <v>22</v>
      </c>
      <c r="S761" t="str">
        <f t="shared" si="126"/>
        <v>2000</v>
      </c>
      <c r="T761" t="str">
        <f t="shared" si="127"/>
        <v>0922</v>
      </c>
      <c r="U761" t="str">
        <f t="shared" si="128"/>
        <v>2000/09/22</v>
      </c>
      <c r="V761" t="str">
        <f t="shared" si="129"/>
        <v>鳥取</v>
      </c>
      <c r="W761" t="str">
        <f t="shared" si="130"/>
        <v>00143744326</v>
      </c>
      <c r="X761" t="str">
        <f t="shared" si="131"/>
        <v>京都外国語大</v>
      </c>
    </row>
    <row r="762" spans="1:24" x14ac:dyDescent="0.55000000000000004">
      <c r="A762" s="7" t="s">
        <v>5914</v>
      </c>
      <c r="B762" s="7">
        <v>761</v>
      </c>
      <c r="C762" s="7" t="s">
        <v>11418</v>
      </c>
      <c r="D762" s="7" t="s">
        <v>11419</v>
      </c>
      <c r="E762" s="7" t="s">
        <v>4607</v>
      </c>
      <c r="F762" s="7" t="s">
        <v>455</v>
      </c>
      <c r="G762" s="7" t="s">
        <v>98</v>
      </c>
      <c r="H762" s="7" t="s">
        <v>551</v>
      </c>
      <c r="I762" s="7" t="s">
        <v>497</v>
      </c>
      <c r="J762" s="7" t="s">
        <v>8651</v>
      </c>
      <c r="N762" t="str">
        <f t="shared" si="121"/>
        <v>山本</v>
      </c>
      <c r="O762" t="str">
        <f t="shared" si="122"/>
        <v>さくら</v>
      </c>
      <c r="P762" t="str">
        <f t="shared" si="123"/>
        <v>ヤマモト</v>
      </c>
      <c r="Q762" t="str">
        <f t="shared" si="124"/>
        <v>サクラ</v>
      </c>
      <c r="R762">
        <f t="shared" si="125"/>
        <v>20</v>
      </c>
      <c r="S762" t="str">
        <f t="shared" si="126"/>
        <v>2002</v>
      </c>
      <c r="T762" t="str">
        <f t="shared" si="127"/>
        <v>0414</v>
      </c>
      <c r="U762" t="str">
        <f t="shared" si="128"/>
        <v>2002/04/14</v>
      </c>
      <c r="V762" t="str">
        <f t="shared" si="129"/>
        <v>滋賀</v>
      </c>
      <c r="W762" t="str">
        <f t="shared" si="130"/>
        <v/>
      </c>
      <c r="X762" t="str">
        <f t="shared" si="131"/>
        <v>京都外国語大</v>
      </c>
    </row>
    <row r="763" spans="1:24" x14ac:dyDescent="0.55000000000000004">
      <c r="A763" s="7" t="s">
        <v>5914</v>
      </c>
      <c r="B763" s="7">
        <v>762</v>
      </c>
      <c r="C763" s="7" t="s">
        <v>11420</v>
      </c>
      <c r="D763" s="7" t="s">
        <v>11421</v>
      </c>
      <c r="E763" s="7" t="s">
        <v>5392</v>
      </c>
      <c r="F763" s="7" t="s">
        <v>455</v>
      </c>
      <c r="G763" s="7" t="s">
        <v>149</v>
      </c>
      <c r="H763" s="7" t="s">
        <v>551</v>
      </c>
      <c r="I763" s="7" t="s">
        <v>288</v>
      </c>
      <c r="J763" s="7" t="s">
        <v>9502</v>
      </c>
      <c r="N763" t="str">
        <f t="shared" si="121"/>
        <v>中村</v>
      </c>
      <c r="O763" t="str">
        <f t="shared" si="122"/>
        <v>渚</v>
      </c>
      <c r="P763" t="str">
        <f t="shared" si="123"/>
        <v>ナカムラ</v>
      </c>
      <c r="Q763" t="str">
        <f t="shared" si="124"/>
        <v>ナギサ</v>
      </c>
      <c r="R763" t="str">
        <f t="shared" si="125"/>
        <v>19</v>
      </c>
      <c r="S763" t="str">
        <f t="shared" si="126"/>
        <v>2003</v>
      </c>
      <c r="T763" t="str">
        <f t="shared" si="127"/>
        <v>0208</v>
      </c>
      <c r="U763" t="str">
        <f t="shared" si="128"/>
        <v>2003/02/08</v>
      </c>
      <c r="V763" t="str">
        <f t="shared" si="129"/>
        <v>大阪</v>
      </c>
      <c r="W763" t="str">
        <f t="shared" si="130"/>
        <v/>
      </c>
      <c r="X763" t="str">
        <f t="shared" si="131"/>
        <v>京都外国語大</v>
      </c>
    </row>
    <row r="764" spans="1:24" x14ac:dyDescent="0.55000000000000004">
      <c r="A764" s="7" t="s">
        <v>5914</v>
      </c>
      <c r="B764" s="7">
        <v>763</v>
      </c>
      <c r="C764" s="7" t="s">
        <v>11422</v>
      </c>
      <c r="D764" s="7" t="s">
        <v>11423</v>
      </c>
      <c r="E764" s="7" t="s">
        <v>1448</v>
      </c>
      <c r="F764" s="7" t="s">
        <v>455</v>
      </c>
      <c r="G764" s="7" t="s">
        <v>121</v>
      </c>
      <c r="H764" s="7" t="s">
        <v>551</v>
      </c>
      <c r="I764" s="7" t="s">
        <v>191</v>
      </c>
      <c r="J764" s="7" t="s">
        <v>9188</v>
      </c>
      <c r="N764" t="str">
        <f t="shared" si="121"/>
        <v>福田</v>
      </c>
      <c r="O764" t="str">
        <f t="shared" si="122"/>
        <v>千夏</v>
      </c>
      <c r="P764" t="str">
        <f t="shared" si="123"/>
        <v>フクダ</v>
      </c>
      <c r="Q764" t="str">
        <f t="shared" si="124"/>
        <v>チナツ</v>
      </c>
      <c r="R764">
        <f t="shared" si="125"/>
        <v>20</v>
      </c>
      <c r="S764" t="str">
        <f t="shared" si="126"/>
        <v>2002</v>
      </c>
      <c r="T764" t="str">
        <f t="shared" si="127"/>
        <v>0817</v>
      </c>
      <c r="U764" t="str">
        <f t="shared" si="128"/>
        <v>2002/08/17</v>
      </c>
      <c r="V764" t="str">
        <f t="shared" si="129"/>
        <v>京都</v>
      </c>
      <c r="W764" t="str">
        <f t="shared" si="130"/>
        <v/>
      </c>
      <c r="X764" t="str">
        <f t="shared" si="131"/>
        <v>京都外国語大</v>
      </c>
    </row>
    <row r="765" spans="1:24" x14ac:dyDescent="0.55000000000000004">
      <c r="A765" s="7" t="s">
        <v>5914</v>
      </c>
      <c r="B765" s="7">
        <v>764</v>
      </c>
      <c r="C765" s="7" t="s">
        <v>11424</v>
      </c>
      <c r="D765" s="7" t="s">
        <v>11425</v>
      </c>
      <c r="E765" s="7" t="s">
        <v>938</v>
      </c>
      <c r="F765" s="7" t="s">
        <v>455</v>
      </c>
      <c r="G765" s="7" t="s">
        <v>149</v>
      </c>
      <c r="H765" s="7" t="s">
        <v>551</v>
      </c>
      <c r="I765" s="7" t="s">
        <v>11426</v>
      </c>
      <c r="J765" s="7" t="s">
        <v>3834</v>
      </c>
      <c r="N765" t="str">
        <f t="shared" si="121"/>
        <v>井中</v>
      </c>
      <c r="O765" t="str">
        <f t="shared" si="122"/>
        <v>夏生</v>
      </c>
      <c r="P765" t="str">
        <f t="shared" si="123"/>
        <v>イナカ</v>
      </c>
      <c r="Q765" t="str">
        <f t="shared" si="124"/>
        <v>ナツキ</v>
      </c>
      <c r="R765">
        <f t="shared" si="125"/>
        <v>20</v>
      </c>
      <c r="S765" t="str">
        <f t="shared" si="126"/>
        <v>2002</v>
      </c>
      <c r="T765" t="str">
        <f t="shared" si="127"/>
        <v>0602</v>
      </c>
      <c r="U765" t="str">
        <f t="shared" si="128"/>
        <v>2002/06/02</v>
      </c>
      <c r="V765" t="str">
        <f t="shared" si="129"/>
        <v>大阪</v>
      </c>
      <c r="W765" t="str">
        <f t="shared" si="130"/>
        <v/>
      </c>
      <c r="X765" t="str">
        <f t="shared" si="131"/>
        <v>京都外国語大</v>
      </c>
    </row>
    <row r="766" spans="1:24" x14ac:dyDescent="0.55000000000000004">
      <c r="A766" s="7" t="s">
        <v>5914</v>
      </c>
      <c r="B766" s="7">
        <v>765</v>
      </c>
      <c r="C766" s="7" t="s">
        <v>11427</v>
      </c>
      <c r="D766" s="7" t="s">
        <v>11428</v>
      </c>
      <c r="E766" s="7" t="s">
        <v>3096</v>
      </c>
      <c r="F766" s="7" t="s">
        <v>455</v>
      </c>
      <c r="G766" s="7" t="s">
        <v>121</v>
      </c>
      <c r="H766" s="7" t="s">
        <v>551</v>
      </c>
      <c r="I766" s="7" t="s">
        <v>460</v>
      </c>
      <c r="J766" s="7" t="s">
        <v>11429</v>
      </c>
      <c r="N766" t="str">
        <f t="shared" si="121"/>
        <v>西村</v>
      </c>
      <c r="O766" t="str">
        <f t="shared" si="122"/>
        <v>朋子</v>
      </c>
      <c r="P766" t="str">
        <f t="shared" si="123"/>
        <v>ニシムラ</v>
      </c>
      <c r="Q766" t="str">
        <f t="shared" si="124"/>
        <v>トモコ</v>
      </c>
      <c r="R766" t="str">
        <f t="shared" si="125"/>
        <v>19</v>
      </c>
      <c r="S766" t="str">
        <f t="shared" si="126"/>
        <v>2003</v>
      </c>
      <c r="T766" t="str">
        <f t="shared" si="127"/>
        <v>0217</v>
      </c>
      <c r="U766" t="str">
        <f t="shared" si="128"/>
        <v>2003/02/17</v>
      </c>
      <c r="V766" t="str">
        <f t="shared" si="129"/>
        <v>京都</v>
      </c>
      <c r="W766" t="str">
        <f t="shared" si="130"/>
        <v/>
      </c>
      <c r="X766" t="str">
        <f t="shared" si="131"/>
        <v>京都外国語大</v>
      </c>
    </row>
    <row r="767" spans="1:24" x14ac:dyDescent="0.55000000000000004">
      <c r="A767" s="7" t="s">
        <v>5935</v>
      </c>
      <c r="B767" s="7">
        <v>766</v>
      </c>
      <c r="C767" s="7" t="s">
        <v>11430</v>
      </c>
      <c r="D767" s="7" t="s">
        <v>11431</v>
      </c>
      <c r="E767" s="7" t="s">
        <v>818</v>
      </c>
      <c r="F767" s="7" t="s">
        <v>244</v>
      </c>
      <c r="G767" s="7" t="s">
        <v>121</v>
      </c>
      <c r="H767" s="7" t="s">
        <v>551</v>
      </c>
      <c r="I767" s="7" t="s">
        <v>11432</v>
      </c>
      <c r="J767" s="7" t="s">
        <v>10664</v>
      </c>
      <c r="N767" t="str">
        <f t="shared" si="121"/>
        <v>美濃部</v>
      </c>
      <c r="O767" t="str">
        <f t="shared" si="122"/>
        <v>ゆず</v>
      </c>
      <c r="P767" t="str">
        <f t="shared" si="123"/>
        <v>ミノベ</v>
      </c>
      <c r="Q767" t="str">
        <f t="shared" si="124"/>
        <v>ユズ</v>
      </c>
      <c r="R767">
        <f t="shared" si="125"/>
        <v>21</v>
      </c>
      <c r="S767" t="str">
        <f t="shared" si="126"/>
        <v>2001</v>
      </c>
      <c r="T767" t="str">
        <f t="shared" si="127"/>
        <v>1115</v>
      </c>
      <c r="U767" t="str">
        <f t="shared" si="128"/>
        <v>2001/11/15</v>
      </c>
      <c r="V767" t="str">
        <f t="shared" si="129"/>
        <v>京都</v>
      </c>
      <c r="W767" t="str">
        <f t="shared" si="130"/>
        <v/>
      </c>
      <c r="X767" t="str">
        <f t="shared" si="131"/>
        <v>京都府立大</v>
      </c>
    </row>
    <row r="768" spans="1:24" x14ac:dyDescent="0.55000000000000004">
      <c r="A768" s="7" t="s">
        <v>5935</v>
      </c>
      <c r="B768" s="7">
        <v>767</v>
      </c>
      <c r="C768" s="7" t="s">
        <v>11433</v>
      </c>
      <c r="D768" s="7" t="s">
        <v>11434</v>
      </c>
      <c r="E768" s="7" t="s">
        <v>11435</v>
      </c>
      <c r="F768" s="7" t="s">
        <v>2572</v>
      </c>
      <c r="G768" s="7" t="s">
        <v>149</v>
      </c>
      <c r="H768" s="7" t="s">
        <v>11436</v>
      </c>
      <c r="I768" s="7" t="s">
        <v>1941</v>
      </c>
      <c r="J768" s="7" t="s">
        <v>11437</v>
      </c>
      <c r="N768" t="str">
        <f t="shared" si="121"/>
        <v>平田</v>
      </c>
      <c r="O768" t="str">
        <f t="shared" si="122"/>
        <v>樹子</v>
      </c>
      <c r="P768" t="str">
        <f t="shared" si="123"/>
        <v>ヒラタ</v>
      </c>
      <c r="Q768" t="str">
        <f t="shared" si="124"/>
        <v>ミキコ</v>
      </c>
      <c r="R768">
        <f t="shared" si="125"/>
        <v>25</v>
      </c>
      <c r="S768" t="str">
        <f t="shared" si="126"/>
        <v>1997</v>
      </c>
      <c r="T768" t="str">
        <f t="shared" si="127"/>
        <v>1106</v>
      </c>
      <c r="U768" t="str">
        <f t="shared" si="128"/>
        <v>1997/11/06</v>
      </c>
      <c r="V768" t="str">
        <f t="shared" si="129"/>
        <v>大阪</v>
      </c>
      <c r="W768" t="str">
        <f t="shared" si="130"/>
        <v>00063625123</v>
      </c>
      <c r="X768" t="str">
        <f t="shared" si="131"/>
        <v>京都府立大</v>
      </c>
    </row>
    <row r="769" spans="1:24" x14ac:dyDescent="0.55000000000000004">
      <c r="A769" s="7" t="s">
        <v>11438</v>
      </c>
      <c r="B769" s="7">
        <v>768</v>
      </c>
      <c r="C769" s="7" t="s">
        <v>11439</v>
      </c>
      <c r="D769" s="7" t="s">
        <v>11440</v>
      </c>
      <c r="E769" s="7" t="s">
        <v>10689</v>
      </c>
      <c r="F769" s="7" t="s">
        <v>96</v>
      </c>
      <c r="G769" s="7" t="s">
        <v>121</v>
      </c>
      <c r="H769" s="7" t="s">
        <v>11441</v>
      </c>
      <c r="I769" s="7" t="s">
        <v>11442</v>
      </c>
      <c r="J769" s="7" t="s">
        <v>11443</v>
      </c>
      <c r="N769" t="str">
        <f t="shared" si="121"/>
        <v>神原</v>
      </c>
      <c r="O769" t="str">
        <f t="shared" si="122"/>
        <v>実和</v>
      </c>
      <c r="P769" t="str">
        <f t="shared" si="123"/>
        <v>カンバラ</v>
      </c>
      <c r="Q769" t="str">
        <f t="shared" si="124"/>
        <v>ミワ</v>
      </c>
      <c r="R769">
        <f t="shared" si="125"/>
        <v>22</v>
      </c>
      <c r="S769" t="str">
        <f t="shared" si="126"/>
        <v>2000</v>
      </c>
      <c r="T769" t="str">
        <f t="shared" si="127"/>
        <v>1217</v>
      </c>
      <c r="U769" t="str">
        <f t="shared" si="128"/>
        <v>2000/12/17</v>
      </c>
      <c r="V769" t="str">
        <f t="shared" si="129"/>
        <v>京都</v>
      </c>
      <c r="W769" t="str">
        <f t="shared" si="130"/>
        <v>00103879735</v>
      </c>
      <c r="X769" t="str">
        <f t="shared" si="131"/>
        <v>同志社女子大</v>
      </c>
    </row>
    <row r="770" spans="1:24" x14ac:dyDescent="0.55000000000000004">
      <c r="A770" s="7" t="s">
        <v>11438</v>
      </c>
      <c r="B770" s="7">
        <v>769</v>
      </c>
      <c r="C770" s="7" t="s">
        <v>11444</v>
      </c>
      <c r="D770" s="7" t="s">
        <v>11445</v>
      </c>
      <c r="E770" s="7" t="s">
        <v>11446</v>
      </c>
      <c r="F770" s="7" t="s">
        <v>455</v>
      </c>
      <c r="G770" s="7" t="s">
        <v>149</v>
      </c>
      <c r="H770" s="7" t="s">
        <v>11447</v>
      </c>
      <c r="I770" s="7" t="s">
        <v>11448</v>
      </c>
      <c r="J770" s="7" t="s">
        <v>6892</v>
      </c>
      <c r="N770" t="str">
        <f t="shared" si="121"/>
        <v>竹</v>
      </c>
      <c r="O770" t="str">
        <f t="shared" si="122"/>
        <v>優花</v>
      </c>
      <c r="P770" t="str">
        <f t="shared" si="123"/>
        <v>タケ</v>
      </c>
      <c r="Q770" t="str">
        <f t="shared" si="124"/>
        <v>ユウカ</v>
      </c>
      <c r="R770">
        <f t="shared" si="125"/>
        <v>20</v>
      </c>
      <c r="S770" t="str">
        <f t="shared" si="126"/>
        <v>2002</v>
      </c>
      <c r="T770" t="str">
        <f t="shared" si="127"/>
        <v>1119</v>
      </c>
      <c r="U770" t="str">
        <f t="shared" si="128"/>
        <v>2002/11/19</v>
      </c>
      <c r="V770" t="str">
        <f t="shared" si="129"/>
        <v>大阪</v>
      </c>
      <c r="W770" t="str">
        <f t="shared" si="130"/>
        <v>00090569231</v>
      </c>
      <c r="X770" t="str">
        <f t="shared" si="131"/>
        <v>同志社女子大</v>
      </c>
    </row>
    <row r="771" spans="1:24" x14ac:dyDescent="0.55000000000000004">
      <c r="A771" s="7" t="s">
        <v>11438</v>
      </c>
      <c r="B771" s="7">
        <v>770</v>
      </c>
      <c r="C771" s="7" t="s">
        <v>11449</v>
      </c>
      <c r="D771" s="7" t="s">
        <v>11450</v>
      </c>
      <c r="E771" s="7" t="s">
        <v>1375</v>
      </c>
      <c r="F771" s="7" t="s">
        <v>455</v>
      </c>
      <c r="G771" s="7" t="s">
        <v>149</v>
      </c>
      <c r="H771" s="7" t="s">
        <v>11451</v>
      </c>
      <c r="I771" s="7" t="s">
        <v>229</v>
      </c>
      <c r="J771" s="7" t="s">
        <v>8638</v>
      </c>
      <c r="N771" t="str">
        <f t="shared" ref="N771:N834" si="132">IFERROR(LEFT($C771,FIND("　",$C771)-1),"")</f>
        <v>安藤</v>
      </c>
      <c r="O771" t="str">
        <f t="shared" ref="O771:O834" si="133">IFERROR(RIGHT($C771,LEN($C771)-FIND("　",$C771)),"")</f>
        <v>妃那</v>
      </c>
      <c r="P771" t="str">
        <f t="shared" ref="P771:P834" si="134">IFERROR(DBCS(LEFT($D771,FIND(" ",$D771)-1)),"")</f>
        <v>アンドウ</v>
      </c>
      <c r="Q771" t="str">
        <f t="shared" ref="Q771:Q834" si="135">IFERROR(DBCS(RIGHT($D771,LEN($D771)-FIND(" ",$D771))),"")</f>
        <v>ヒナ</v>
      </c>
      <c r="R771">
        <f t="shared" ref="R771:R834" si="136">IFERROR(IF(AND(129&lt;VALUE($T771),VALUE($T771)&lt;=401),$F771,$F771+1),"")</f>
        <v>20</v>
      </c>
      <c r="S771" t="str">
        <f t="shared" ref="S771:S834" si="137">IF($E771="","",IF(LEFT($E771,1)="9","19"&amp;LEFT($E771,2),"20"&amp;LEFT($E771,2)))</f>
        <v>2002</v>
      </c>
      <c r="T771" t="str">
        <f t="shared" ref="T771:T834" si="138">IFERROR(RIGHT($E771,4),"")</f>
        <v>1106</v>
      </c>
      <c r="U771" t="str">
        <f t="shared" ref="U771:U834" si="139">IF($S771="","",$S771&amp;"/"&amp;LEFT($T771,2)&amp;"/"&amp;RIGHT($T771,2))</f>
        <v>2002/11/06</v>
      </c>
      <c r="V771" t="str">
        <f t="shared" ref="V771:V834" si="140">IFERROR(IF($G771="北海道",$G771,LEFT($G771,LEN($G771)-1)),"")</f>
        <v>大阪</v>
      </c>
      <c r="W771" t="str">
        <f t="shared" ref="W771:W834" si="141">IF($H771="","",RIGHT(100000000000+$H771,11))</f>
        <v>00094142525</v>
      </c>
      <c r="X771" t="str">
        <f t="shared" ref="X771:X834" si="142">IFERROR(LEFT($A771,FIND("大学",$A771))&amp;RIGHT($A771,LEN($A771)-FIND("大学",$A771)-1),"")</f>
        <v>同志社女子大</v>
      </c>
    </row>
    <row r="772" spans="1:24" x14ac:dyDescent="0.55000000000000004">
      <c r="A772" s="7" t="s">
        <v>11438</v>
      </c>
      <c r="B772" s="7">
        <v>771</v>
      </c>
      <c r="C772" s="7" t="s">
        <v>11452</v>
      </c>
      <c r="D772" s="7" t="s">
        <v>11453</v>
      </c>
      <c r="E772" s="7" t="s">
        <v>11454</v>
      </c>
      <c r="F772" s="7" t="s">
        <v>455</v>
      </c>
      <c r="G772" s="7" t="s">
        <v>121</v>
      </c>
      <c r="H772" s="7" t="s">
        <v>11455</v>
      </c>
      <c r="I772" s="7" t="s">
        <v>1849</v>
      </c>
      <c r="J772" s="7" t="s">
        <v>9969</v>
      </c>
      <c r="N772" t="str">
        <f t="shared" si="132"/>
        <v>三木</v>
      </c>
      <c r="O772" t="str">
        <f t="shared" si="133"/>
        <v>優里奈</v>
      </c>
      <c r="P772" t="str">
        <f t="shared" si="134"/>
        <v>ミキ</v>
      </c>
      <c r="Q772" t="str">
        <f t="shared" si="135"/>
        <v>ユリナ</v>
      </c>
      <c r="R772">
        <f t="shared" si="136"/>
        <v>20</v>
      </c>
      <c r="S772" t="str">
        <f t="shared" si="137"/>
        <v>2002</v>
      </c>
      <c r="T772" t="str">
        <f t="shared" si="138"/>
        <v>0707</v>
      </c>
      <c r="U772" t="str">
        <f t="shared" si="139"/>
        <v>2002/07/07</v>
      </c>
      <c r="V772" t="str">
        <f t="shared" si="140"/>
        <v>京都</v>
      </c>
      <c r="W772" t="str">
        <f t="shared" si="141"/>
        <v>00101185016</v>
      </c>
      <c r="X772" t="str">
        <f t="shared" si="142"/>
        <v>同志社女子大</v>
      </c>
    </row>
    <row r="773" spans="1:24" x14ac:dyDescent="0.55000000000000004">
      <c r="A773" s="7" t="s">
        <v>5953</v>
      </c>
      <c r="B773" s="7">
        <v>772</v>
      </c>
      <c r="C773" s="7" t="s">
        <v>11456</v>
      </c>
      <c r="D773" s="7" t="s">
        <v>11457</v>
      </c>
      <c r="E773" s="7" t="s">
        <v>11257</v>
      </c>
      <c r="F773" s="7" t="s">
        <v>96</v>
      </c>
      <c r="G773" s="7" t="s">
        <v>121</v>
      </c>
      <c r="H773" s="7" t="s">
        <v>11458</v>
      </c>
      <c r="I773" s="7" t="s">
        <v>1252</v>
      </c>
      <c r="J773" s="7" t="s">
        <v>9407</v>
      </c>
      <c r="N773" t="str">
        <f t="shared" si="132"/>
        <v>増田</v>
      </c>
      <c r="O773" t="str">
        <f t="shared" si="133"/>
        <v>真帆</v>
      </c>
      <c r="P773" t="str">
        <f t="shared" si="134"/>
        <v>マスダ</v>
      </c>
      <c r="Q773" t="str">
        <f t="shared" si="135"/>
        <v>マホ</v>
      </c>
      <c r="R773" t="str">
        <f t="shared" si="136"/>
        <v>21</v>
      </c>
      <c r="S773" t="str">
        <f t="shared" si="137"/>
        <v>2001</v>
      </c>
      <c r="T773" t="str">
        <f t="shared" si="138"/>
        <v>0226</v>
      </c>
      <c r="U773" t="str">
        <f t="shared" si="139"/>
        <v>2001/02/26</v>
      </c>
      <c r="V773" t="str">
        <f t="shared" si="140"/>
        <v>京都</v>
      </c>
      <c r="W773" t="str">
        <f t="shared" si="141"/>
        <v>00143743830</v>
      </c>
      <c r="X773" t="str">
        <f t="shared" si="142"/>
        <v>京都薬科大</v>
      </c>
    </row>
    <row r="774" spans="1:24" x14ac:dyDescent="0.55000000000000004">
      <c r="A774" s="7" t="s">
        <v>5953</v>
      </c>
      <c r="B774" s="7">
        <v>773</v>
      </c>
      <c r="C774" s="7" t="s">
        <v>11459</v>
      </c>
      <c r="D774" s="7" t="s">
        <v>11460</v>
      </c>
      <c r="E774" s="7" t="s">
        <v>11461</v>
      </c>
      <c r="F774" s="7" t="s">
        <v>162</v>
      </c>
      <c r="G774" s="7" t="s">
        <v>109</v>
      </c>
      <c r="H774" s="7" t="s">
        <v>11462</v>
      </c>
      <c r="I774" s="7" t="s">
        <v>1138</v>
      </c>
      <c r="J774" s="7" t="s">
        <v>9455</v>
      </c>
      <c r="N774" t="str">
        <f t="shared" si="132"/>
        <v>阪本</v>
      </c>
      <c r="O774" t="str">
        <f t="shared" si="133"/>
        <v>圭織</v>
      </c>
      <c r="P774" t="str">
        <f t="shared" si="134"/>
        <v>サカモト</v>
      </c>
      <c r="Q774" t="str">
        <f t="shared" si="135"/>
        <v>カオリ</v>
      </c>
      <c r="R774">
        <f t="shared" si="136"/>
        <v>23</v>
      </c>
      <c r="S774" t="str">
        <f t="shared" si="137"/>
        <v>1999</v>
      </c>
      <c r="T774" t="str">
        <f t="shared" si="138"/>
        <v>0930</v>
      </c>
      <c r="U774" t="str">
        <f t="shared" si="139"/>
        <v>1999/09/30</v>
      </c>
      <c r="V774" t="str">
        <f t="shared" si="140"/>
        <v>奈良</v>
      </c>
      <c r="W774" t="str">
        <f t="shared" si="141"/>
        <v>00085488740</v>
      </c>
      <c r="X774" t="str">
        <f t="shared" si="142"/>
        <v>京都薬科大</v>
      </c>
    </row>
    <row r="775" spans="1:24" x14ac:dyDescent="0.55000000000000004">
      <c r="A775" s="7" t="s">
        <v>5953</v>
      </c>
      <c r="B775" s="7">
        <v>774</v>
      </c>
      <c r="C775" s="7" t="s">
        <v>11463</v>
      </c>
      <c r="D775" s="7" t="s">
        <v>11464</v>
      </c>
      <c r="E775" s="7" t="s">
        <v>1715</v>
      </c>
      <c r="F775" s="7" t="s">
        <v>244</v>
      </c>
      <c r="G775" s="7" t="s">
        <v>121</v>
      </c>
      <c r="H775" s="7" t="s">
        <v>11465</v>
      </c>
      <c r="I775" s="7" t="s">
        <v>1704</v>
      </c>
      <c r="J775" s="7" t="s">
        <v>129</v>
      </c>
      <c r="N775" t="str">
        <f t="shared" si="132"/>
        <v>西田</v>
      </c>
      <c r="O775" t="str">
        <f t="shared" si="133"/>
        <v>佑希</v>
      </c>
      <c r="P775" t="str">
        <f t="shared" si="134"/>
        <v>ニシダ</v>
      </c>
      <c r="Q775" t="str">
        <f t="shared" si="135"/>
        <v>ユウキ</v>
      </c>
      <c r="R775" t="str">
        <f t="shared" si="136"/>
        <v>20</v>
      </c>
      <c r="S775" t="str">
        <f t="shared" si="137"/>
        <v>2002</v>
      </c>
      <c r="T775" t="str">
        <f t="shared" si="138"/>
        <v>0318</v>
      </c>
      <c r="U775" t="str">
        <f t="shared" si="139"/>
        <v>2002/03/18</v>
      </c>
      <c r="V775" t="str">
        <f t="shared" si="140"/>
        <v>京都</v>
      </c>
      <c r="W775" t="str">
        <f t="shared" si="141"/>
        <v>00153673227</v>
      </c>
      <c r="X775" t="str">
        <f t="shared" si="142"/>
        <v>京都薬科大</v>
      </c>
    </row>
    <row r="776" spans="1:24" x14ac:dyDescent="0.55000000000000004">
      <c r="A776" s="7" t="s">
        <v>5953</v>
      </c>
      <c r="B776" s="7">
        <v>775</v>
      </c>
      <c r="C776" s="7" t="s">
        <v>11466</v>
      </c>
      <c r="D776" s="7" t="s">
        <v>11467</v>
      </c>
      <c r="E776" s="7" t="s">
        <v>4176</v>
      </c>
      <c r="F776" s="7" t="s">
        <v>455</v>
      </c>
      <c r="G776" s="7" t="s">
        <v>121</v>
      </c>
      <c r="H776" s="7" t="s">
        <v>11468</v>
      </c>
      <c r="I776" s="7" t="s">
        <v>202</v>
      </c>
      <c r="J776" s="7" t="s">
        <v>5836</v>
      </c>
      <c r="N776" t="str">
        <f t="shared" si="132"/>
        <v>森田</v>
      </c>
      <c r="O776" t="str">
        <f t="shared" si="133"/>
        <v>実優</v>
      </c>
      <c r="P776" t="str">
        <f t="shared" si="134"/>
        <v>モリタ</v>
      </c>
      <c r="Q776" t="str">
        <f t="shared" si="135"/>
        <v>ミユ</v>
      </c>
      <c r="R776">
        <f t="shared" si="136"/>
        <v>20</v>
      </c>
      <c r="S776" t="str">
        <f t="shared" si="137"/>
        <v>2002</v>
      </c>
      <c r="T776" t="str">
        <f t="shared" si="138"/>
        <v>1212</v>
      </c>
      <c r="U776" t="str">
        <f t="shared" si="139"/>
        <v>2002/12/12</v>
      </c>
      <c r="V776" t="str">
        <f t="shared" si="140"/>
        <v>京都</v>
      </c>
      <c r="W776" t="str">
        <f t="shared" si="141"/>
        <v>00090275326</v>
      </c>
      <c r="X776" t="str">
        <f t="shared" si="142"/>
        <v>京都薬科大</v>
      </c>
    </row>
    <row r="777" spans="1:24" x14ac:dyDescent="0.55000000000000004">
      <c r="A777" s="7" t="s">
        <v>5953</v>
      </c>
      <c r="B777" s="7">
        <v>776</v>
      </c>
      <c r="C777" s="7" t="s">
        <v>11469</v>
      </c>
      <c r="D777" s="7" t="s">
        <v>11470</v>
      </c>
      <c r="E777" s="7" t="s">
        <v>6676</v>
      </c>
      <c r="F777" s="7" t="s">
        <v>455</v>
      </c>
      <c r="G777" s="7" t="s">
        <v>121</v>
      </c>
      <c r="H777" s="7" t="s">
        <v>11471</v>
      </c>
      <c r="I777" s="7" t="s">
        <v>11472</v>
      </c>
      <c r="J777" s="7" t="s">
        <v>7665</v>
      </c>
      <c r="N777" t="str">
        <f t="shared" si="132"/>
        <v>瀧田</v>
      </c>
      <c r="O777" t="str">
        <f t="shared" si="133"/>
        <v>真央</v>
      </c>
      <c r="P777" t="str">
        <f t="shared" si="134"/>
        <v>タキダ</v>
      </c>
      <c r="Q777" t="str">
        <f t="shared" si="135"/>
        <v>マオ</v>
      </c>
      <c r="R777">
        <f t="shared" si="136"/>
        <v>20</v>
      </c>
      <c r="S777" t="str">
        <f t="shared" si="137"/>
        <v>2002</v>
      </c>
      <c r="T777" t="str">
        <f t="shared" si="138"/>
        <v>1110</v>
      </c>
      <c r="U777" t="str">
        <f t="shared" si="139"/>
        <v>2002/11/10</v>
      </c>
      <c r="V777" t="str">
        <f t="shared" si="140"/>
        <v>京都</v>
      </c>
      <c r="W777" t="str">
        <f t="shared" si="141"/>
        <v>00091910323</v>
      </c>
      <c r="X777" t="str">
        <f t="shared" si="142"/>
        <v>京都薬科大</v>
      </c>
    </row>
    <row r="778" spans="1:24" x14ac:dyDescent="0.55000000000000004">
      <c r="A778" s="7" t="s">
        <v>5953</v>
      </c>
      <c r="B778" s="7">
        <v>777</v>
      </c>
      <c r="C778" s="7" t="s">
        <v>11473</v>
      </c>
      <c r="D778" s="7" t="s">
        <v>11474</v>
      </c>
      <c r="E778" s="7" t="s">
        <v>5568</v>
      </c>
      <c r="F778" s="7" t="s">
        <v>96</v>
      </c>
      <c r="G778" s="7" t="s">
        <v>149</v>
      </c>
      <c r="H778" s="7" t="s">
        <v>11475</v>
      </c>
      <c r="I778" s="7" t="s">
        <v>318</v>
      </c>
      <c r="J778" s="7" t="s">
        <v>11476</v>
      </c>
      <c r="N778" t="str">
        <f t="shared" si="132"/>
        <v>山崎</v>
      </c>
      <c r="O778" t="str">
        <f t="shared" si="133"/>
        <v>理香子</v>
      </c>
      <c r="P778" t="str">
        <f t="shared" si="134"/>
        <v>ヤマザキ</v>
      </c>
      <c r="Q778" t="str">
        <f t="shared" si="135"/>
        <v>リカコ</v>
      </c>
      <c r="R778">
        <f t="shared" si="136"/>
        <v>22</v>
      </c>
      <c r="S778" t="str">
        <f t="shared" si="137"/>
        <v>2000</v>
      </c>
      <c r="T778" t="str">
        <f t="shared" si="138"/>
        <v>0817</v>
      </c>
      <c r="U778" t="str">
        <f t="shared" si="139"/>
        <v>2000/08/17</v>
      </c>
      <c r="V778" t="str">
        <f t="shared" si="140"/>
        <v>大阪</v>
      </c>
      <c r="W778" t="str">
        <f t="shared" si="141"/>
        <v>00143744023</v>
      </c>
      <c r="X778" t="str">
        <f t="shared" si="142"/>
        <v>京都薬科大</v>
      </c>
    </row>
    <row r="779" spans="1:24" x14ac:dyDescent="0.55000000000000004">
      <c r="A779" s="7" t="s">
        <v>5953</v>
      </c>
      <c r="B779" s="7">
        <v>778</v>
      </c>
      <c r="C779" s="7" t="s">
        <v>11477</v>
      </c>
      <c r="D779" s="7" t="s">
        <v>11478</v>
      </c>
      <c r="E779" s="7" t="s">
        <v>9479</v>
      </c>
      <c r="F779" s="7" t="s">
        <v>244</v>
      </c>
      <c r="G779" s="7" t="s">
        <v>121</v>
      </c>
      <c r="H779" s="7" t="s">
        <v>11479</v>
      </c>
      <c r="I779" s="7" t="s">
        <v>10686</v>
      </c>
      <c r="J779" s="7" t="s">
        <v>10541</v>
      </c>
      <c r="N779" t="str">
        <f t="shared" si="132"/>
        <v>小澤</v>
      </c>
      <c r="O779" t="str">
        <f t="shared" si="133"/>
        <v>彩奈</v>
      </c>
      <c r="P779" t="str">
        <f t="shared" si="134"/>
        <v>オザワ</v>
      </c>
      <c r="Q779" t="str">
        <f t="shared" si="135"/>
        <v>サナ</v>
      </c>
      <c r="R779" t="str">
        <f t="shared" si="136"/>
        <v>20</v>
      </c>
      <c r="S779" t="str">
        <f t="shared" si="137"/>
        <v>2002</v>
      </c>
      <c r="T779" t="str">
        <f t="shared" si="138"/>
        <v>0319</v>
      </c>
      <c r="U779" t="str">
        <f t="shared" si="139"/>
        <v>2002/03/19</v>
      </c>
      <c r="V779" t="str">
        <f t="shared" si="140"/>
        <v>京都</v>
      </c>
      <c r="W779" t="str">
        <f t="shared" si="141"/>
        <v>00153673025</v>
      </c>
      <c r="X779" t="str">
        <f t="shared" si="142"/>
        <v>京都薬科大</v>
      </c>
    </row>
    <row r="780" spans="1:24" x14ac:dyDescent="0.55000000000000004">
      <c r="A780" s="7" t="s">
        <v>5953</v>
      </c>
      <c r="B780" s="7">
        <v>779</v>
      </c>
      <c r="C780" s="7" t="s">
        <v>11480</v>
      </c>
      <c r="D780" s="7" t="s">
        <v>11481</v>
      </c>
      <c r="E780" s="7" t="s">
        <v>11482</v>
      </c>
      <c r="F780" s="7" t="s">
        <v>155</v>
      </c>
      <c r="G780" s="7" t="s">
        <v>121</v>
      </c>
      <c r="H780" s="7" t="s">
        <v>11483</v>
      </c>
      <c r="I780" s="7" t="s">
        <v>7781</v>
      </c>
      <c r="J780" s="7" t="s">
        <v>10836</v>
      </c>
      <c r="N780" t="str">
        <f t="shared" si="132"/>
        <v>西岡</v>
      </c>
      <c r="O780" t="str">
        <f t="shared" si="133"/>
        <v>香絵</v>
      </c>
      <c r="P780" t="str">
        <f t="shared" si="134"/>
        <v>ニシオカ</v>
      </c>
      <c r="Q780" t="str">
        <f t="shared" si="135"/>
        <v>カエ</v>
      </c>
      <c r="R780">
        <f t="shared" si="136"/>
        <v>24</v>
      </c>
      <c r="S780" t="str">
        <f t="shared" si="137"/>
        <v>1998</v>
      </c>
      <c r="T780" t="str">
        <f t="shared" si="138"/>
        <v>0810</v>
      </c>
      <c r="U780" t="str">
        <f t="shared" si="139"/>
        <v>1998/08/10</v>
      </c>
      <c r="V780" t="str">
        <f t="shared" si="140"/>
        <v>京都</v>
      </c>
      <c r="W780" t="str">
        <f t="shared" si="141"/>
        <v>00063174122</v>
      </c>
      <c r="X780" t="str">
        <f t="shared" si="142"/>
        <v>京都薬科大</v>
      </c>
    </row>
    <row r="781" spans="1:24" x14ac:dyDescent="0.55000000000000004">
      <c r="A781" s="7" t="s">
        <v>5953</v>
      </c>
      <c r="B781" s="7">
        <v>780</v>
      </c>
      <c r="C781" s="7" t="s">
        <v>11484</v>
      </c>
      <c r="D781" s="7" t="s">
        <v>11485</v>
      </c>
      <c r="E781" s="7" t="s">
        <v>9831</v>
      </c>
      <c r="F781" s="7" t="s">
        <v>455</v>
      </c>
      <c r="G781" s="7" t="s">
        <v>121</v>
      </c>
      <c r="H781" s="7" t="s">
        <v>11486</v>
      </c>
      <c r="I781" s="7" t="s">
        <v>2907</v>
      </c>
      <c r="J781" s="7" t="s">
        <v>9264</v>
      </c>
      <c r="N781" t="str">
        <f t="shared" si="132"/>
        <v>鈴木</v>
      </c>
      <c r="O781" t="str">
        <f t="shared" si="133"/>
        <v>奏</v>
      </c>
      <c r="P781" t="str">
        <f t="shared" si="134"/>
        <v>スズキ</v>
      </c>
      <c r="Q781" t="str">
        <f t="shared" si="135"/>
        <v>カナ</v>
      </c>
      <c r="R781">
        <f t="shared" si="136"/>
        <v>20</v>
      </c>
      <c r="S781" t="str">
        <f t="shared" si="137"/>
        <v>2002</v>
      </c>
      <c r="T781" t="str">
        <f t="shared" si="138"/>
        <v>1207</v>
      </c>
      <c r="U781" t="str">
        <f t="shared" si="139"/>
        <v>2002/12/07</v>
      </c>
      <c r="V781" t="str">
        <f t="shared" si="140"/>
        <v>京都</v>
      </c>
      <c r="W781" t="str">
        <f t="shared" si="141"/>
        <v>00163230419</v>
      </c>
      <c r="X781" t="str">
        <f t="shared" si="142"/>
        <v>京都薬科大</v>
      </c>
    </row>
    <row r="782" spans="1:24" x14ac:dyDescent="0.55000000000000004">
      <c r="A782" s="7" t="s">
        <v>5953</v>
      </c>
      <c r="B782" s="7">
        <v>781</v>
      </c>
      <c r="C782" s="7" t="s">
        <v>11487</v>
      </c>
      <c r="D782" s="7" t="s">
        <v>11488</v>
      </c>
      <c r="E782" s="7" t="s">
        <v>459</v>
      </c>
      <c r="F782" s="7" t="s">
        <v>455</v>
      </c>
      <c r="G782" s="7" t="s">
        <v>121</v>
      </c>
      <c r="H782" s="7" t="s">
        <v>11489</v>
      </c>
      <c r="I782" s="7" t="s">
        <v>6206</v>
      </c>
      <c r="J782" s="7" t="s">
        <v>8706</v>
      </c>
      <c r="N782" t="str">
        <f t="shared" si="132"/>
        <v>笹田</v>
      </c>
      <c r="O782" t="str">
        <f t="shared" si="133"/>
        <v>涼華</v>
      </c>
      <c r="P782" t="str">
        <f t="shared" si="134"/>
        <v>ササダ</v>
      </c>
      <c r="Q782" t="str">
        <f t="shared" si="135"/>
        <v>スズカ</v>
      </c>
      <c r="R782">
        <f t="shared" si="136"/>
        <v>20</v>
      </c>
      <c r="S782" t="str">
        <f t="shared" si="137"/>
        <v>2002</v>
      </c>
      <c r="T782" t="str">
        <f t="shared" si="138"/>
        <v>0810</v>
      </c>
      <c r="U782" t="str">
        <f t="shared" si="139"/>
        <v>2002/08/10</v>
      </c>
      <c r="V782" t="str">
        <f t="shared" si="140"/>
        <v>京都</v>
      </c>
      <c r="W782" t="str">
        <f t="shared" si="141"/>
        <v>00163230318</v>
      </c>
      <c r="X782" t="str">
        <f t="shared" si="142"/>
        <v>京都薬科大</v>
      </c>
    </row>
    <row r="783" spans="1:24" x14ac:dyDescent="0.55000000000000004">
      <c r="A783" s="7" t="s">
        <v>5953</v>
      </c>
      <c r="B783" s="7">
        <v>782</v>
      </c>
      <c r="C783" s="7" t="s">
        <v>11490</v>
      </c>
      <c r="D783" s="7" t="s">
        <v>11491</v>
      </c>
      <c r="E783" s="7" t="s">
        <v>8277</v>
      </c>
      <c r="F783" s="7" t="s">
        <v>455</v>
      </c>
      <c r="G783" s="7" t="s">
        <v>121</v>
      </c>
      <c r="H783" s="7" t="s">
        <v>11492</v>
      </c>
      <c r="I783" s="7" t="s">
        <v>429</v>
      </c>
      <c r="J783" s="7" t="s">
        <v>9188</v>
      </c>
      <c r="N783" t="str">
        <f t="shared" si="132"/>
        <v>小林</v>
      </c>
      <c r="O783" t="str">
        <f t="shared" si="133"/>
        <v>千夏</v>
      </c>
      <c r="P783" t="str">
        <f t="shared" si="134"/>
        <v>コバヤシ</v>
      </c>
      <c r="Q783" t="str">
        <f t="shared" si="135"/>
        <v>チナツ</v>
      </c>
      <c r="R783">
        <f t="shared" si="136"/>
        <v>20</v>
      </c>
      <c r="S783" t="str">
        <f t="shared" si="137"/>
        <v>2002</v>
      </c>
      <c r="T783" t="str">
        <f t="shared" si="138"/>
        <v>0809</v>
      </c>
      <c r="U783" t="str">
        <f t="shared" si="139"/>
        <v>2002/08/09</v>
      </c>
      <c r="V783" t="str">
        <f t="shared" si="140"/>
        <v>京都</v>
      </c>
      <c r="W783" t="str">
        <f t="shared" si="141"/>
        <v>00163230217</v>
      </c>
      <c r="X783" t="str">
        <f t="shared" si="142"/>
        <v>京都薬科大</v>
      </c>
    </row>
    <row r="784" spans="1:24" x14ac:dyDescent="0.55000000000000004">
      <c r="A784" s="7" t="s">
        <v>5953</v>
      </c>
      <c r="B784" s="7">
        <v>783</v>
      </c>
      <c r="C784" s="7" t="s">
        <v>11493</v>
      </c>
      <c r="D784" s="7" t="s">
        <v>11494</v>
      </c>
      <c r="E784" s="7" t="s">
        <v>2114</v>
      </c>
      <c r="F784" s="7" t="s">
        <v>455</v>
      </c>
      <c r="G784" s="7" t="s">
        <v>121</v>
      </c>
      <c r="H784" s="7" t="s">
        <v>11495</v>
      </c>
      <c r="I784" s="7" t="s">
        <v>11496</v>
      </c>
      <c r="J784" s="7" t="s">
        <v>9592</v>
      </c>
      <c r="N784" t="str">
        <f t="shared" si="132"/>
        <v>辻川</v>
      </c>
      <c r="O784" t="str">
        <f t="shared" si="133"/>
        <v>茜</v>
      </c>
      <c r="P784" t="str">
        <f t="shared" si="134"/>
        <v>ツジカワ</v>
      </c>
      <c r="Q784" t="str">
        <f t="shared" si="135"/>
        <v>アカネ</v>
      </c>
      <c r="R784">
        <f t="shared" si="136"/>
        <v>20</v>
      </c>
      <c r="S784" t="str">
        <f t="shared" si="137"/>
        <v>2002</v>
      </c>
      <c r="T784" t="str">
        <f t="shared" si="138"/>
        <v>0815</v>
      </c>
      <c r="U784" t="str">
        <f t="shared" si="139"/>
        <v>2002/08/15</v>
      </c>
      <c r="V784" t="str">
        <f t="shared" si="140"/>
        <v>京都</v>
      </c>
      <c r="W784" t="str">
        <f t="shared" si="141"/>
        <v>00163230520</v>
      </c>
      <c r="X784" t="str">
        <f t="shared" si="142"/>
        <v>京都薬科大</v>
      </c>
    </row>
    <row r="785" spans="1:24" x14ac:dyDescent="0.55000000000000004">
      <c r="A785" s="7" t="s">
        <v>5953</v>
      </c>
      <c r="B785" s="7">
        <v>784</v>
      </c>
      <c r="C785" s="7" t="s">
        <v>11497</v>
      </c>
      <c r="D785" s="7" t="s">
        <v>11498</v>
      </c>
      <c r="E785" s="7" t="s">
        <v>11499</v>
      </c>
      <c r="F785" s="7" t="s">
        <v>455</v>
      </c>
      <c r="G785" s="7" t="s">
        <v>121</v>
      </c>
      <c r="H785" s="7" t="s">
        <v>11500</v>
      </c>
      <c r="I785" s="7" t="s">
        <v>11501</v>
      </c>
      <c r="J785" s="7" t="s">
        <v>11502</v>
      </c>
      <c r="N785" t="str">
        <f t="shared" si="132"/>
        <v>門川</v>
      </c>
      <c r="O785" t="str">
        <f t="shared" si="133"/>
        <v>凛々子</v>
      </c>
      <c r="P785" t="str">
        <f t="shared" si="134"/>
        <v>モンカワ</v>
      </c>
      <c r="Q785" t="str">
        <f t="shared" si="135"/>
        <v>リリコ</v>
      </c>
      <c r="R785">
        <f t="shared" si="136"/>
        <v>20</v>
      </c>
      <c r="S785" t="str">
        <f t="shared" si="137"/>
        <v>2002</v>
      </c>
      <c r="T785" t="str">
        <f t="shared" si="138"/>
        <v>1025</v>
      </c>
      <c r="U785" t="str">
        <f t="shared" si="139"/>
        <v>2002/10/25</v>
      </c>
      <c r="V785" t="str">
        <f t="shared" si="140"/>
        <v>京都</v>
      </c>
      <c r="W785" t="str">
        <f t="shared" si="141"/>
        <v>00163230621</v>
      </c>
      <c r="X785" t="str">
        <f t="shared" si="142"/>
        <v>京都薬科大</v>
      </c>
    </row>
    <row r="786" spans="1:24" x14ac:dyDescent="0.55000000000000004">
      <c r="A786" s="7" t="s">
        <v>5953</v>
      </c>
      <c r="B786" s="7">
        <v>785</v>
      </c>
      <c r="C786" s="7" t="s">
        <v>11503</v>
      </c>
      <c r="D786" s="7" t="s">
        <v>11504</v>
      </c>
      <c r="E786" s="7" t="s">
        <v>3725</v>
      </c>
      <c r="F786" s="7" t="s">
        <v>244</v>
      </c>
      <c r="G786" s="7" t="s">
        <v>121</v>
      </c>
      <c r="H786" s="7" t="s">
        <v>11505</v>
      </c>
      <c r="I786" s="7" t="s">
        <v>1891</v>
      </c>
      <c r="J786" s="7" t="s">
        <v>9077</v>
      </c>
      <c r="N786" t="str">
        <f t="shared" si="132"/>
        <v>池田</v>
      </c>
      <c r="O786" t="str">
        <f t="shared" si="133"/>
        <v>芽以</v>
      </c>
      <c r="P786" t="str">
        <f t="shared" si="134"/>
        <v>イケダ</v>
      </c>
      <c r="Q786" t="str">
        <f t="shared" si="135"/>
        <v>メイ</v>
      </c>
      <c r="R786" t="str">
        <f t="shared" si="136"/>
        <v>20</v>
      </c>
      <c r="S786" t="str">
        <f t="shared" si="137"/>
        <v>2002</v>
      </c>
      <c r="T786" t="str">
        <f t="shared" si="138"/>
        <v>0321</v>
      </c>
      <c r="U786" t="str">
        <f t="shared" si="139"/>
        <v>2002/03/21</v>
      </c>
      <c r="V786" t="str">
        <f t="shared" si="140"/>
        <v>京都</v>
      </c>
      <c r="W786" t="str">
        <f t="shared" si="141"/>
        <v>00111505417</v>
      </c>
      <c r="X786" t="str">
        <f t="shared" si="142"/>
        <v>京都薬科大</v>
      </c>
    </row>
    <row r="787" spans="1:24" x14ac:dyDescent="0.55000000000000004">
      <c r="A787" s="7" t="s">
        <v>5953</v>
      </c>
      <c r="B787" s="7">
        <v>786</v>
      </c>
      <c r="C787" s="7" t="s">
        <v>11506</v>
      </c>
      <c r="D787" s="7" t="s">
        <v>11507</v>
      </c>
      <c r="E787" s="7" t="s">
        <v>1719</v>
      </c>
      <c r="F787" s="7" t="s">
        <v>244</v>
      </c>
      <c r="G787" s="7" t="s">
        <v>121</v>
      </c>
      <c r="H787" s="7" t="s">
        <v>11508</v>
      </c>
      <c r="I787" s="7" t="s">
        <v>8079</v>
      </c>
      <c r="J787" s="7" t="s">
        <v>11509</v>
      </c>
      <c r="N787" t="str">
        <f t="shared" si="132"/>
        <v>西口</v>
      </c>
      <c r="O787" t="str">
        <f t="shared" si="133"/>
        <v>真美生</v>
      </c>
      <c r="P787" t="str">
        <f t="shared" si="134"/>
        <v>ニシグチ</v>
      </c>
      <c r="Q787" t="str">
        <f t="shared" si="135"/>
        <v>マミイ</v>
      </c>
      <c r="R787">
        <f t="shared" si="136"/>
        <v>21</v>
      </c>
      <c r="S787" t="str">
        <f t="shared" si="137"/>
        <v>2002</v>
      </c>
      <c r="T787" t="str">
        <f t="shared" si="138"/>
        <v>0125</v>
      </c>
      <c r="U787" t="str">
        <f t="shared" si="139"/>
        <v>2002/01/25</v>
      </c>
      <c r="V787" t="str">
        <f t="shared" si="140"/>
        <v>京都</v>
      </c>
      <c r="W787" t="str">
        <f t="shared" si="141"/>
        <v>00153672933</v>
      </c>
      <c r="X787" t="str">
        <f t="shared" si="142"/>
        <v>京都薬科大</v>
      </c>
    </row>
    <row r="788" spans="1:24" x14ac:dyDescent="0.55000000000000004">
      <c r="A788" s="7" t="s">
        <v>5953</v>
      </c>
      <c r="B788" s="7">
        <v>787</v>
      </c>
      <c r="C788" s="7" t="s">
        <v>11510</v>
      </c>
      <c r="D788" s="7" t="s">
        <v>11511</v>
      </c>
      <c r="E788" s="7" t="s">
        <v>11512</v>
      </c>
      <c r="F788" s="7" t="s">
        <v>155</v>
      </c>
      <c r="G788" s="7" t="s">
        <v>121</v>
      </c>
      <c r="H788" s="7" t="s">
        <v>11513</v>
      </c>
      <c r="I788" s="7" t="s">
        <v>823</v>
      </c>
      <c r="J788" s="7" t="s">
        <v>9053</v>
      </c>
      <c r="N788" t="str">
        <f t="shared" si="132"/>
        <v>田中</v>
      </c>
      <c r="O788" t="str">
        <f t="shared" si="133"/>
        <v>里奈</v>
      </c>
      <c r="P788" t="str">
        <f t="shared" si="134"/>
        <v>タナカ</v>
      </c>
      <c r="Q788" t="str">
        <f t="shared" si="135"/>
        <v>リナ</v>
      </c>
      <c r="R788">
        <f t="shared" si="136"/>
        <v>24</v>
      </c>
      <c r="S788" t="str">
        <f t="shared" si="137"/>
        <v>1998</v>
      </c>
      <c r="T788" t="str">
        <f t="shared" si="138"/>
        <v>0428</v>
      </c>
      <c r="U788" t="str">
        <f t="shared" si="139"/>
        <v>1998/04/28</v>
      </c>
      <c r="V788" t="str">
        <f t="shared" si="140"/>
        <v>京都</v>
      </c>
      <c r="W788" t="str">
        <f t="shared" si="141"/>
        <v>00074804932</v>
      </c>
      <c r="X788" t="str">
        <f t="shared" si="142"/>
        <v>京都薬科大</v>
      </c>
    </row>
    <row r="789" spans="1:24" x14ac:dyDescent="0.55000000000000004">
      <c r="A789" s="7" t="s">
        <v>5953</v>
      </c>
      <c r="B789" s="7">
        <v>788</v>
      </c>
      <c r="C789" s="7" t="s">
        <v>11514</v>
      </c>
      <c r="D789" s="7" t="s">
        <v>11515</v>
      </c>
      <c r="E789" s="7" t="s">
        <v>2090</v>
      </c>
      <c r="F789" s="7" t="s">
        <v>455</v>
      </c>
      <c r="G789" s="7" t="s">
        <v>121</v>
      </c>
      <c r="H789" s="7" t="s">
        <v>551</v>
      </c>
      <c r="I789" s="7" t="s">
        <v>1198</v>
      </c>
      <c r="J789" s="7" t="s">
        <v>11516</v>
      </c>
      <c r="N789" t="str">
        <f t="shared" si="132"/>
        <v>原</v>
      </c>
      <c r="O789" t="str">
        <f t="shared" si="133"/>
        <v>咲花</v>
      </c>
      <c r="P789" t="str">
        <f t="shared" si="134"/>
        <v>ハラ</v>
      </c>
      <c r="Q789" t="str">
        <f t="shared" si="135"/>
        <v>サキカ</v>
      </c>
      <c r="R789">
        <f t="shared" si="136"/>
        <v>20</v>
      </c>
      <c r="S789" t="str">
        <f t="shared" si="137"/>
        <v>2002</v>
      </c>
      <c r="T789" t="str">
        <f t="shared" si="138"/>
        <v>0404</v>
      </c>
      <c r="U789" t="str">
        <f t="shared" si="139"/>
        <v>2002/04/04</v>
      </c>
      <c r="V789" t="str">
        <f t="shared" si="140"/>
        <v>京都</v>
      </c>
      <c r="W789" t="str">
        <f t="shared" si="141"/>
        <v/>
      </c>
      <c r="X789" t="str">
        <f t="shared" si="142"/>
        <v>京都薬科大</v>
      </c>
    </row>
    <row r="790" spans="1:24" x14ac:dyDescent="0.55000000000000004">
      <c r="A790" s="7" t="s">
        <v>5953</v>
      </c>
      <c r="B790" s="7">
        <v>789</v>
      </c>
      <c r="C790" s="7" t="s">
        <v>11517</v>
      </c>
      <c r="D790" s="7" t="s">
        <v>11518</v>
      </c>
      <c r="E790" s="7" t="s">
        <v>5731</v>
      </c>
      <c r="F790" s="7" t="s">
        <v>455</v>
      </c>
      <c r="G790" s="7" t="s">
        <v>121</v>
      </c>
      <c r="H790" s="7" t="s">
        <v>551</v>
      </c>
      <c r="I790" s="7" t="s">
        <v>703</v>
      </c>
      <c r="J790" s="7" t="s">
        <v>9946</v>
      </c>
      <c r="N790" t="str">
        <f t="shared" si="132"/>
        <v>藤原</v>
      </c>
      <c r="O790" t="str">
        <f t="shared" si="133"/>
        <v>菜々香</v>
      </c>
      <c r="P790" t="str">
        <f t="shared" si="134"/>
        <v>フジワラ</v>
      </c>
      <c r="Q790" t="str">
        <f t="shared" si="135"/>
        <v>ナナカ</v>
      </c>
      <c r="R790" t="str">
        <f t="shared" si="136"/>
        <v>19</v>
      </c>
      <c r="S790" t="str">
        <f t="shared" si="137"/>
        <v>2003</v>
      </c>
      <c r="T790" t="str">
        <f t="shared" si="138"/>
        <v>0226</v>
      </c>
      <c r="U790" t="str">
        <f t="shared" si="139"/>
        <v>2003/02/26</v>
      </c>
      <c r="V790" t="str">
        <f t="shared" si="140"/>
        <v>京都</v>
      </c>
      <c r="W790" t="str">
        <f t="shared" si="141"/>
        <v/>
      </c>
      <c r="X790" t="str">
        <f t="shared" si="142"/>
        <v>京都薬科大</v>
      </c>
    </row>
    <row r="791" spans="1:24" x14ac:dyDescent="0.55000000000000004">
      <c r="A791" s="7" t="s">
        <v>5969</v>
      </c>
      <c r="B791" s="7">
        <v>790</v>
      </c>
      <c r="C791" s="7" t="s">
        <v>11519</v>
      </c>
      <c r="D791" s="7" t="s">
        <v>11520</v>
      </c>
      <c r="E791" s="7" t="s">
        <v>9199</v>
      </c>
      <c r="F791" s="7" t="s">
        <v>96</v>
      </c>
      <c r="G791" s="7" t="s">
        <v>121</v>
      </c>
      <c r="H791" s="7" t="s">
        <v>11521</v>
      </c>
      <c r="I791" s="7" t="s">
        <v>9797</v>
      </c>
      <c r="J791" s="7" t="s">
        <v>11522</v>
      </c>
      <c r="N791" t="str">
        <f t="shared" si="132"/>
        <v>大坂</v>
      </c>
      <c r="O791" t="str">
        <f t="shared" si="133"/>
        <v>朋世</v>
      </c>
      <c r="P791" t="str">
        <f t="shared" si="134"/>
        <v>オオサカ</v>
      </c>
      <c r="Q791" t="str">
        <f t="shared" si="135"/>
        <v>トモヨ</v>
      </c>
      <c r="R791">
        <f t="shared" si="136"/>
        <v>22</v>
      </c>
      <c r="S791" t="str">
        <f t="shared" si="137"/>
        <v>2000</v>
      </c>
      <c r="T791" t="str">
        <f t="shared" si="138"/>
        <v>0604</v>
      </c>
      <c r="U791" t="str">
        <f t="shared" si="139"/>
        <v>2000/06/04</v>
      </c>
      <c r="V791" t="str">
        <f t="shared" si="140"/>
        <v>京都</v>
      </c>
      <c r="W791" t="str">
        <f t="shared" si="141"/>
        <v>00143741222</v>
      </c>
      <c r="X791" t="str">
        <f t="shared" si="142"/>
        <v>佛教大</v>
      </c>
    </row>
    <row r="792" spans="1:24" x14ac:dyDescent="0.55000000000000004">
      <c r="A792" s="7" t="s">
        <v>5969</v>
      </c>
      <c r="B792" s="7">
        <v>791</v>
      </c>
      <c r="C792" s="7" t="s">
        <v>11523</v>
      </c>
      <c r="D792" s="7" t="s">
        <v>11524</v>
      </c>
      <c r="E792" s="7" t="s">
        <v>4461</v>
      </c>
      <c r="F792" s="7" t="s">
        <v>96</v>
      </c>
      <c r="G792" s="7" t="s">
        <v>121</v>
      </c>
      <c r="H792" s="7" t="s">
        <v>11525</v>
      </c>
      <c r="I792" s="7" t="s">
        <v>11526</v>
      </c>
      <c r="J792" s="7" t="s">
        <v>9356</v>
      </c>
      <c r="N792" t="str">
        <f t="shared" si="132"/>
        <v>久木</v>
      </c>
      <c r="O792" t="str">
        <f t="shared" si="133"/>
        <v>柚奈</v>
      </c>
      <c r="P792" t="str">
        <f t="shared" si="134"/>
        <v>キュウキ</v>
      </c>
      <c r="Q792" t="str">
        <f t="shared" si="135"/>
        <v>ユウナ</v>
      </c>
      <c r="R792">
        <f t="shared" si="136"/>
        <v>22</v>
      </c>
      <c r="S792" t="str">
        <f t="shared" si="137"/>
        <v>2000</v>
      </c>
      <c r="T792" t="str">
        <f t="shared" si="138"/>
        <v>1118</v>
      </c>
      <c r="U792" t="str">
        <f t="shared" si="139"/>
        <v>2000/11/18</v>
      </c>
      <c r="V792" t="str">
        <f t="shared" si="140"/>
        <v>京都</v>
      </c>
      <c r="W792" t="str">
        <f t="shared" si="141"/>
        <v>00143741323</v>
      </c>
      <c r="X792" t="str">
        <f t="shared" si="142"/>
        <v>佛教大</v>
      </c>
    </row>
    <row r="793" spans="1:24" x14ac:dyDescent="0.55000000000000004">
      <c r="A793" s="7" t="s">
        <v>5969</v>
      </c>
      <c r="B793" s="7">
        <v>792</v>
      </c>
      <c r="C793" s="7" t="s">
        <v>11527</v>
      </c>
      <c r="D793" s="7" t="s">
        <v>11528</v>
      </c>
      <c r="E793" s="7" t="s">
        <v>7642</v>
      </c>
      <c r="F793" s="7" t="s">
        <v>96</v>
      </c>
      <c r="G793" s="7" t="s">
        <v>98</v>
      </c>
      <c r="H793" s="7" t="s">
        <v>11529</v>
      </c>
      <c r="I793" s="7" t="s">
        <v>3418</v>
      </c>
      <c r="J793" s="7" t="s">
        <v>11530</v>
      </c>
      <c r="N793" t="str">
        <f t="shared" si="132"/>
        <v>武田</v>
      </c>
      <c r="O793" t="str">
        <f t="shared" si="133"/>
        <v>愛生</v>
      </c>
      <c r="P793" t="str">
        <f t="shared" si="134"/>
        <v>タケダ</v>
      </c>
      <c r="Q793" t="str">
        <f t="shared" si="135"/>
        <v>アイミ</v>
      </c>
      <c r="R793">
        <f t="shared" si="136"/>
        <v>22</v>
      </c>
      <c r="S793" t="str">
        <f t="shared" si="137"/>
        <v>2000</v>
      </c>
      <c r="T793" t="str">
        <f t="shared" si="138"/>
        <v>0608</v>
      </c>
      <c r="U793" t="str">
        <f t="shared" si="139"/>
        <v>2000/06/08</v>
      </c>
      <c r="V793" t="str">
        <f t="shared" si="140"/>
        <v>滋賀</v>
      </c>
      <c r="W793" t="str">
        <f t="shared" si="141"/>
        <v>00143741424</v>
      </c>
      <c r="X793" t="str">
        <f t="shared" si="142"/>
        <v>佛教大</v>
      </c>
    </row>
    <row r="794" spans="1:24" x14ac:dyDescent="0.55000000000000004">
      <c r="A794" s="7" t="s">
        <v>5969</v>
      </c>
      <c r="B794" s="7">
        <v>793</v>
      </c>
      <c r="C794" s="7" t="s">
        <v>11531</v>
      </c>
      <c r="D794" s="7" t="s">
        <v>11532</v>
      </c>
      <c r="E794" s="7" t="s">
        <v>1552</v>
      </c>
      <c r="F794" s="7" t="s">
        <v>96</v>
      </c>
      <c r="G794" s="7" t="s">
        <v>898</v>
      </c>
      <c r="H794" s="7" t="s">
        <v>11533</v>
      </c>
      <c r="I794" s="7" t="s">
        <v>122</v>
      </c>
      <c r="J794" s="7" t="s">
        <v>9789</v>
      </c>
      <c r="N794" t="str">
        <f t="shared" si="132"/>
        <v>原田</v>
      </c>
      <c r="O794" t="str">
        <f t="shared" si="133"/>
        <v>萌花</v>
      </c>
      <c r="P794" t="str">
        <f t="shared" si="134"/>
        <v>ハラダ</v>
      </c>
      <c r="Q794" t="str">
        <f t="shared" si="135"/>
        <v>モエカ</v>
      </c>
      <c r="R794">
        <f t="shared" si="136"/>
        <v>22</v>
      </c>
      <c r="S794" t="str">
        <f t="shared" si="137"/>
        <v>2000</v>
      </c>
      <c r="T794" t="str">
        <f t="shared" si="138"/>
        <v>0430</v>
      </c>
      <c r="U794" t="str">
        <f t="shared" si="139"/>
        <v>2000/04/30</v>
      </c>
      <c r="V794" t="str">
        <f t="shared" si="140"/>
        <v>愛媛</v>
      </c>
      <c r="W794" t="str">
        <f t="shared" si="141"/>
        <v>00143741525</v>
      </c>
      <c r="X794" t="str">
        <f t="shared" si="142"/>
        <v>佛教大</v>
      </c>
    </row>
    <row r="795" spans="1:24" x14ac:dyDescent="0.55000000000000004">
      <c r="A795" s="7" t="s">
        <v>5969</v>
      </c>
      <c r="B795" s="7">
        <v>794</v>
      </c>
      <c r="C795" s="7" t="s">
        <v>11534</v>
      </c>
      <c r="D795" s="7" t="s">
        <v>11535</v>
      </c>
      <c r="E795" s="7" t="s">
        <v>1159</v>
      </c>
      <c r="F795" s="7" t="s">
        <v>96</v>
      </c>
      <c r="G795" s="7" t="s">
        <v>898</v>
      </c>
      <c r="H795" s="7" t="s">
        <v>11536</v>
      </c>
      <c r="I795" s="7" t="s">
        <v>809</v>
      </c>
      <c r="J795" s="7" t="s">
        <v>11537</v>
      </c>
      <c r="N795" t="str">
        <f t="shared" si="132"/>
        <v>山岡</v>
      </c>
      <c r="O795" t="str">
        <f t="shared" si="133"/>
        <v>美沙子</v>
      </c>
      <c r="P795" t="str">
        <f t="shared" si="134"/>
        <v>ヤマオカ</v>
      </c>
      <c r="Q795" t="str">
        <f t="shared" si="135"/>
        <v>ミサコ</v>
      </c>
      <c r="R795">
        <f t="shared" si="136"/>
        <v>22</v>
      </c>
      <c r="S795" t="str">
        <f t="shared" si="137"/>
        <v>2000</v>
      </c>
      <c r="T795" t="str">
        <f t="shared" si="138"/>
        <v>0414</v>
      </c>
      <c r="U795" t="str">
        <f t="shared" si="139"/>
        <v>2000/04/14</v>
      </c>
      <c r="V795" t="str">
        <f t="shared" si="140"/>
        <v>愛媛</v>
      </c>
      <c r="W795" t="str">
        <f t="shared" si="141"/>
        <v>00143741626</v>
      </c>
      <c r="X795" t="str">
        <f t="shared" si="142"/>
        <v>佛教大</v>
      </c>
    </row>
    <row r="796" spans="1:24" x14ac:dyDescent="0.55000000000000004">
      <c r="A796" s="7" t="s">
        <v>5969</v>
      </c>
      <c r="B796" s="7">
        <v>795</v>
      </c>
      <c r="C796" s="7" t="s">
        <v>11538</v>
      </c>
      <c r="D796" s="7" t="s">
        <v>11539</v>
      </c>
      <c r="E796" s="7" t="s">
        <v>222</v>
      </c>
      <c r="F796" s="7" t="s">
        <v>96</v>
      </c>
      <c r="G796" s="7" t="s">
        <v>163</v>
      </c>
      <c r="H796" s="7" t="s">
        <v>11540</v>
      </c>
      <c r="I796" s="7" t="s">
        <v>133</v>
      </c>
      <c r="J796" s="7" t="s">
        <v>8990</v>
      </c>
      <c r="N796" t="str">
        <f t="shared" si="132"/>
        <v>山田</v>
      </c>
      <c r="O796" t="str">
        <f t="shared" si="133"/>
        <v>さやか</v>
      </c>
      <c r="P796" t="str">
        <f t="shared" si="134"/>
        <v>ヤマダ</v>
      </c>
      <c r="Q796" t="str">
        <f t="shared" si="135"/>
        <v>サヤカ</v>
      </c>
      <c r="R796">
        <f t="shared" si="136"/>
        <v>22</v>
      </c>
      <c r="S796" t="str">
        <f t="shared" si="137"/>
        <v>2000</v>
      </c>
      <c r="T796" t="str">
        <f t="shared" si="138"/>
        <v>0502</v>
      </c>
      <c r="U796" t="str">
        <f t="shared" si="139"/>
        <v>2000/05/02</v>
      </c>
      <c r="V796" t="str">
        <f t="shared" si="140"/>
        <v>福井</v>
      </c>
      <c r="W796" t="str">
        <f t="shared" si="141"/>
        <v>00143741727</v>
      </c>
      <c r="X796" t="str">
        <f t="shared" si="142"/>
        <v>佛教大</v>
      </c>
    </row>
    <row r="797" spans="1:24" x14ac:dyDescent="0.55000000000000004">
      <c r="A797" s="7" t="s">
        <v>5969</v>
      </c>
      <c r="B797" s="7">
        <v>796</v>
      </c>
      <c r="C797" s="7" t="s">
        <v>11541</v>
      </c>
      <c r="D797" s="7" t="s">
        <v>11542</v>
      </c>
      <c r="E797" s="7" t="s">
        <v>5631</v>
      </c>
      <c r="F797" s="7" t="s">
        <v>244</v>
      </c>
      <c r="G797" s="7" t="s">
        <v>271</v>
      </c>
      <c r="H797" s="7" t="s">
        <v>11543</v>
      </c>
      <c r="I797" s="7" t="s">
        <v>11544</v>
      </c>
      <c r="J797" s="7" t="s">
        <v>8874</v>
      </c>
      <c r="N797" t="str">
        <f t="shared" si="132"/>
        <v>市本</v>
      </c>
      <c r="O797" t="str">
        <f t="shared" si="133"/>
        <v>桃子</v>
      </c>
      <c r="P797" t="str">
        <f t="shared" si="134"/>
        <v>イチモト</v>
      </c>
      <c r="Q797" t="str">
        <f t="shared" si="135"/>
        <v>モモコ</v>
      </c>
      <c r="R797">
        <f t="shared" si="136"/>
        <v>21</v>
      </c>
      <c r="S797" t="str">
        <f t="shared" si="137"/>
        <v>2001</v>
      </c>
      <c r="T797" t="str">
        <f t="shared" si="138"/>
        <v>0507</v>
      </c>
      <c r="U797" t="str">
        <f t="shared" si="139"/>
        <v>2001/05/07</v>
      </c>
      <c r="V797" t="str">
        <f t="shared" si="140"/>
        <v>岡山</v>
      </c>
      <c r="W797" t="str">
        <f t="shared" si="141"/>
        <v>00143742223</v>
      </c>
      <c r="X797" t="str">
        <f t="shared" si="142"/>
        <v>佛教大</v>
      </c>
    </row>
    <row r="798" spans="1:24" x14ac:dyDescent="0.55000000000000004">
      <c r="A798" s="7" t="s">
        <v>5969</v>
      </c>
      <c r="B798" s="7">
        <v>797</v>
      </c>
      <c r="C798" s="7" t="s">
        <v>11545</v>
      </c>
      <c r="D798" s="7" t="s">
        <v>11546</v>
      </c>
      <c r="E798" s="7" t="s">
        <v>5756</v>
      </c>
      <c r="F798" s="7" t="s">
        <v>244</v>
      </c>
      <c r="G798" s="7" t="s">
        <v>98</v>
      </c>
      <c r="H798" s="7" t="s">
        <v>11547</v>
      </c>
      <c r="I798" s="7" t="s">
        <v>434</v>
      </c>
      <c r="J798" s="7" t="s">
        <v>5027</v>
      </c>
      <c r="N798" t="str">
        <f t="shared" si="132"/>
        <v>清水</v>
      </c>
      <c r="O798" t="str">
        <f t="shared" si="133"/>
        <v>ひなた</v>
      </c>
      <c r="P798" t="str">
        <f t="shared" si="134"/>
        <v>シミズ</v>
      </c>
      <c r="Q798" t="str">
        <f t="shared" si="135"/>
        <v>ヒナタ</v>
      </c>
      <c r="R798">
        <f t="shared" si="136"/>
        <v>21</v>
      </c>
      <c r="S798" t="str">
        <f t="shared" si="137"/>
        <v>2001</v>
      </c>
      <c r="T798" t="str">
        <f t="shared" si="138"/>
        <v>1101</v>
      </c>
      <c r="U798" t="str">
        <f t="shared" si="139"/>
        <v>2001/11/01</v>
      </c>
      <c r="V798" t="str">
        <f t="shared" si="140"/>
        <v>滋賀</v>
      </c>
      <c r="W798" t="str">
        <f t="shared" si="141"/>
        <v>00143742324</v>
      </c>
      <c r="X798" t="str">
        <f t="shared" si="142"/>
        <v>佛教大</v>
      </c>
    </row>
    <row r="799" spans="1:24" x14ac:dyDescent="0.55000000000000004">
      <c r="A799" s="7" t="s">
        <v>5969</v>
      </c>
      <c r="B799" s="7">
        <v>798</v>
      </c>
      <c r="C799" s="7" t="s">
        <v>11548</v>
      </c>
      <c r="D799" s="7" t="s">
        <v>11549</v>
      </c>
      <c r="E799" s="7" t="s">
        <v>2367</v>
      </c>
      <c r="F799" s="7" t="s">
        <v>244</v>
      </c>
      <c r="G799" s="7" t="s">
        <v>121</v>
      </c>
      <c r="H799" s="7" t="s">
        <v>551</v>
      </c>
      <c r="I799" s="7" t="s">
        <v>11550</v>
      </c>
      <c r="J799" s="7" t="s">
        <v>8855</v>
      </c>
      <c r="N799" t="str">
        <f t="shared" si="132"/>
        <v>千賀</v>
      </c>
      <c r="O799" t="str">
        <f t="shared" si="133"/>
        <v>若奈</v>
      </c>
      <c r="P799" t="str">
        <f t="shared" si="134"/>
        <v>センガ</v>
      </c>
      <c r="Q799" t="str">
        <f t="shared" si="135"/>
        <v>ワカナ</v>
      </c>
      <c r="R799">
        <f t="shared" si="136"/>
        <v>21</v>
      </c>
      <c r="S799" t="str">
        <f t="shared" si="137"/>
        <v>2001</v>
      </c>
      <c r="T799" t="str">
        <f t="shared" si="138"/>
        <v>1004</v>
      </c>
      <c r="U799" t="str">
        <f t="shared" si="139"/>
        <v>2001/10/04</v>
      </c>
      <c r="V799" t="str">
        <f t="shared" si="140"/>
        <v>京都</v>
      </c>
      <c r="W799" t="str">
        <f t="shared" si="141"/>
        <v/>
      </c>
      <c r="X799" t="str">
        <f t="shared" si="142"/>
        <v>佛教大</v>
      </c>
    </row>
    <row r="800" spans="1:24" x14ac:dyDescent="0.55000000000000004">
      <c r="A800" s="7" t="s">
        <v>5969</v>
      </c>
      <c r="B800" s="7">
        <v>799</v>
      </c>
      <c r="C800" s="7" t="s">
        <v>11551</v>
      </c>
      <c r="D800" s="7" t="s">
        <v>11552</v>
      </c>
      <c r="E800" s="7" t="s">
        <v>897</v>
      </c>
      <c r="F800" s="7" t="s">
        <v>244</v>
      </c>
      <c r="G800" s="7" t="s">
        <v>169</v>
      </c>
      <c r="H800" s="7" t="s">
        <v>11553</v>
      </c>
      <c r="I800" s="7" t="s">
        <v>170</v>
      </c>
      <c r="J800" s="7" t="s">
        <v>622</v>
      </c>
      <c r="N800" t="str">
        <f t="shared" si="132"/>
        <v>中川</v>
      </c>
      <c r="O800" t="str">
        <f t="shared" si="133"/>
        <v>瑞稀</v>
      </c>
      <c r="P800" t="str">
        <f t="shared" si="134"/>
        <v>ナカガワ</v>
      </c>
      <c r="Q800" t="str">
        <f t="shared" si="135"/>
        <v>ミズキ</v>
      </c>
      <c r="R800" t="str">
        <f t="shared" si="136"/>
        <v>20</v>
      </c>
      <c r="S800" t="str">
        <f t="shared" si="137"/>
        <v>2002</v>
      </c>
      <c r="T800" t="str">
        <f t="shared" si="138"/>
        <v>0213</v>
      </c>
      <c r="U800" t="str">
        <f t="shared" si="139"/>
        <v>2002/02/13</v>
      </c>
      <c r="V800" t="str">
        <f t="shared" si="140"/>
        <v>石川</v>
      </c>
      <c r="W800" t="str">
        <f t="shared" si="141"/>
        <v>00143742627</v>
      </c>
      <c r="X800" t="str">
        <f t="shared" si="142"/>
        <v>佛教大</v>
      </c>
    </row>
    <row r="801" spans="1:24" x14ac:dyDescent="0.55000000000000004">
      <c r="A801" s="7" t="s">
        <v>5969</v>
      </c>
      <c r="B801" s="7">
        <v>800</v>
      </c>
      <c r="C801" s="7" t="s">
        <v>11554</v>
      </c>
      <c r="D801" s="7" t="s">
        <v>11555</v>
      </c>
      <c r="E801" s="7" t="s">
        <v>11556</v>
      </c>
      <c r="F801" s="7" t="s">
        <v>244</v>
      </c>
      <c r="G801" s="7" t="s">
        <v>98</v>
      </c>
      <c r="H801" s="7" t="s">
        <v>11557</v>
      </c>
      <c r="I801" s="7" t="s">
        <v>1675</v>
      </c>
      <c r="J801" s="7" t="s">
        <v>9223</v>
      </c>
      <c r="N801" t="str">
        <f t="shared" si="132"/>
        <v>三浦</v>
      </c>
      <c r="O801" t="str">
        <f t="shared" si="133"/>
        <v>瞳</v>
      </c>
      <c r="P801" t="str">
        <f t="shared" si="134"/>
        <v>ミウラ</v>
      </c>
      <c r="Q801" t="str">
        <f t="shared" si="135"/>
        <v>ヒトミ</v>
      </c>
      <c r="R801">
        <f t="shared" si="136"/>
        <v>21</v>
      </c>
      <c r="S801" t="str">
        <f t="shared" si="137"/>
        <v>2001</v>
      </c>
      <c r="T801" t="str">
        <f t="shared" si="138"/>
        <v>1013</v>
      </c>
      <c r="U801" t="str">
        <f t="shared" si="139"/>
        <v>2001/10/13</v>
      </c>
      <c r="V801" t="str">
        <f t="shared" si="140"/>
        <v>滋賀</v>
      </c>
      <c r="W801" t="str">
        <f t="shared" si="141"/>
        <v>00143742728</v>
      </c>
      <c r="X801" t="str">
        <f t="shared" si="142"/>
        <v>佛教大</v>
      </c>
    </row>
    <row r="802" spans="1:24" x14ac:dyDescent="0.55000000000000004">
      <c r="A802" s="7" t="s">
        <v>5969</v>
      </c>
      <c r="B802" s="7">
        <v>801</v>
      </c>
      <c r="C802" s="7" t="s">
        <v>11558</v>
      </c>
      <c r="D802" s="7" t="s">
        <v>11559</v>
      </c>
      <c r="E802" s="7" t="s">
        <v>1340</v>
      </c>
      <c r="F802" s="7" t="s">
        <v>244</v>
      </c>
      <c r="G802" s="7" t="s">
        <v>1220</v>
      </c>
      <c r="H802" s="7" t="s">
        <v>11560</v>
      </c>
      <c r="I802" s="7" t="s">
        <v>223</v>
      </c>
      <c r="J802" s="7" t="s">
        <v>8863</v>
      </c>
      <c r="N802" t="str">
        <f t="shared" si="132"/>
        <v>吉田</v>
      </c>
      <c r="O802" t="str">
        <f t="shared" si="133"/>
        <v>藍</v>
      </c>
      <c r="P802" t="str">
        <f t="shared" si="134"/>
        <v>ヨシダ</v>
      </c>
      <c r="Q802" t="str">
        <f t="shared" si="135"/>
        <v>アイ</v>
      </c>
      <c r="R802">
        <f t="shared" si="136"/>
        <v>21</v>
      </c>
      <c r="S802" t="str">
        <f t="shared" si="137"/>
        <v>2001</v>
      </c>
      <c r="T802" t="str">
        <f t="shared" si="138"/>
        <v>0515</v>
      </c>
      <c r="U802" t="str">
        <f t="shared" si="139"/>
        <v>2001/05/15</v>
      </c>
      <c r="V802" t="str">
        <f t="shared" si="140"/>
        <v>和歌山</v>
      </c>
      <c r="W802" t="str">
        <f t="shared" si="141"/>
        <v>00143742829</v>
      </c>
      <c r="X802" t="str">
        <f t="shared" si="142"/>
        <v>佛教大</v>
      </c>
    </row>
    <row r="803" spans="1:24" x14ac:dyDescent="0.55000000000000004">
      <c r="A803" s="7" t="s">
        <v>5969</v>
      </c>
      <c r="B803" s="7">
        <v>802</v>
      </c>
      <c r="C803" s="7" t="s">
        <v>11561</v>
      </c>
      <c r="D803" s="7" t="s">
        <v>11562</v>
      </c>
      <c r="E803" s="7" t="s">
        <v>11063</v>
      </c>
      <c r="F803" s="7" t="s">
        <v>455</v>
      </c>
      <c r="G803" s="7" t="s">
        <v>121</v>
      </c>
      <c r="H803" s="7" t="s">
        <v>11563</v>
      </c>
      <c r="I803" s="7" t="s">
        <v>1891</v>
      </c>
      <c r="J803" s="7" t="s">
        <v>8768</v>
      </c>
      <c r="N803" t="str">
        <f t="shared" si="132"/>
        <v>池田</v>
      </c>
      <c r="O803" t="str">
        <f t="shared" si="133"/>
        <v>朱里</v>
      </c>
      <c r="P803" t="str">
        <f t="shared" si="134"/>
        <v>イケダ</v>
      </c>
      <c r="Q803" t="str">
        <f t="shared" si="135"/>
        <v>アカリ</v>
      </c>
      <c r="R803">
        <f t="shared" si="136"/>
        <v>20</v>
      </c>
      <c r="S803" t="str">
        <f t="shared" si="137"/>
        <v>2002</v>
      </c>
      <c r="T803" t="str">
        <f t="shared" si="138"/>
        <v>0825</v>
      </c>
      <c r="U803" t="str">
        <f t="shared" si="139"/>
        <v>2002/08/25</v>
      </c>
      <c r="V803" t="str">
        <f t="shared" si="140"/>
        <v>京都</v>
      </c>
      <c r="W803" t="str">
        <f t="shared" si="141"/>
        <v>00107896940</v>
      </c>
      <c r="X803" t="str">
        <f t="shared" si="142"/>
        <v>佛教大</v>
      </c>
    </row>
    <row r="804" spans="1:24" x14ac:dyDescent="0.55000000000000004">
      <c r="A804" s="7" t="s">
        <v>5969</v>
      </c>
      <c r="B804" s="7">
        <v>803</v>
      </c>
      <c r="C804" s="7" t="s">
        <v>11564</v>
      </c>
      <c r="D804" s="7" t="s">
        <v>11565</v>
      </c>
      <c r="E804" s="7" t="s">
        <v>2102</v>
      </c>
      <c r="F804" s="7" t="s">
        <v>455</v>
      </c>
      <c r="G804" s="7" t="s">
        <v>365</v>
      </c>
      <c r="H804" s="7" t="s">
        <v>11566</v>
      </c>
      <c r="I804" s="7" t="s">
        <v>621</v>
      </c>
      <c r="J804" s="7" t="s">
        <v>9392</v>
      </c>
      <c r="N804" t="str">
        <f t="shared" si="132"/>
        <v>植田</v>
      </c>
      <c r="O804" t="str">
        <f t="shared" si="133"/>
        <v>萌恵</v>
      </c>
      <c r="P804" t="str">
        <f t="shared" si="134"/>
        <v>ウエダ</v>
      </c>
      <c r="Q804" t="str">
        <f t="shared" si="135"/>
        <v>モエ</v>
      </c>
      <c r="R804">
        <f t="shared" si="136"/>
        <v>20</v>
      </c>
      <c r="S804" t="str">
        <f t="shared" si="137"/>
        <v>2002</v>
      </c>
      <c r="T804" t="str">
        <f t="shared" si="138"/>
        <v>0409</v>
      </c>
      <c r="U804" t="str">
        <f t="shared" si="139"/>
        <v>2002/04/09</v>
      </c>
      <c r="V804" t="str">
        <f t="shared" si="140"/>
        <v>鳥取</v>
      </c>
      <c r="W804" t="str">
        <f t="shared" si="141"/>
        <v>00093217830</v>
      </c>
      <c r="X804" t="str">
        <f t="shared" si="142"/>
        <v>佛教大</v>
      </c>
    </row>
    <row r="805" spans="1:24" x14ac:dyDescent="0.55000000000000004">
      <c r="A805" s="7" t="s">
        <v>5969</v>
      </c>
      <c r="B805" s="7">
        <v>804</v>
      </c>
      <c r="C805" s="7" t="s">
        <v>11567</v>
      </c>
      <c r="D805" s="7" t="s">
        <v>11568</v>
      </c>
      <c r="E805" s="7" t="s">
        <v>11569</v>
      </c>
      <c r="F805" s="7" t="s">
        <v>455</v>
      </c>
      <c r="G805" s="7" t="s">
        <v>143</v>
      </c>
      <c r="H805" s="7" t="s">
        <v>11570</v>
      </c>
      <c r="I805" s="7" t="s">
        <v>10481</v>
      </c>
      <c r="J805" s="7" t="s">
        <v>8808</v>
      </c>
      <c r="N805" t="str">
        <f t="shared" si="132"/>
        <v>国本</v>
      </c>
      <c r="O805" t="str">
        <f t="shared" si="133"/>
        <v>陽菜</v>
      </c>
      <c r="P805" t="str">
        <f t="shared" si="134"/>
        <v>クニモト</v>
      </c>
      <c r="Q805" t="str">
        <f t="shared" si="135"/>
        <v>ハルナ</v>
      </c>
      <c r="R805">
        <f t="shared" si="136"/>
        <v>20</v>
      </c>
      <c r="S805" t="str">
        <f t="shared" si="137"/>
        <v>2003</v>
      </c>
      <c r="T805" t="str">
        <f t="shared" si="138"/>
        <v>0120</v>
      </c>
      <c r="U805" t="str">
        <f t="shared" si="139"/>
        <v>2003/01/20</v>
      </c>
      <c r="V805" t="str">
        <f t="shared" si="140"/>
        <v>兵庫</v>
      </c>
      <c r="W805" t="str">
        <f t="shared" si="141"/>
        <v>00091428630</v>
      </c>
      <c r="X805" t="str">
        <f t="shared" si="142"/>
        <v>佛教大</v>
      </c>
    </row>
    <row r="806" spans="1:24" x14ac:dyDescent="0.55000000000000004">
      <c r="A806" s="7" t="s">
        <v>5969</v>
      </c>
      <c r="B806" s="7">
        <v>805</v>
      </c>
      <c r="C806" s="7" t="s">
        <v>11571</v>
      </c>
      <c r="D806" s="7" t="s">
        <v>11572</v>
      </c>
      <c r="E806" s="7" t="s">
        <v>11573</v>
      </c>
      <c r="F806" s="7" t="s">
        <v>455</v>
      </c>
      <c r="G806" s="7" t="s">
        <v>163</v>
      </c>
      <c r="H806" s="7" t="s">
        <v>11574</v>
      </c>
      <c r="I806" s="7" t="s">
        <v>2814</v>
      </c>
      <c r="J806" s="7" t="s">
        <v>1068</v>
      </c>
      <c r="N806" t="str">
        <f t="shared" si="132"/>
        <v>高瀨</v>
      </c>
      <c r="O806" t="str">
        <f t="shared" si="133"/>
        <v>優月</v>
      </c>
      <c r="P806" t="str">
        <f t="shared" si="134"/>
        <v>タカセ</v>
      </c>
      <c r="Q806" t="str">
        <f t="shared" si="135"/>
        <v>ユヅキ</v>
      </c>
      <c r="R806" t="str">
        <f t="shared" si="136"/>
        <v>19</v>
      </c>
      <c r="S806" t="str">
        <f t="shared" si="137"/>
        <v>2003</v>
      </c>
      <c r="T806" t="str">
        <f t="shared" si="138"/>
        <v>0223</v>
      </c>
      <c r="U806" t="str">
        <f t="shared" si="139"/>
        <v>2003/02/23</v>
      </c>
      <c r="V806" t="str">
        <f t="shared" si="140"/>
        <v>福井</v>
      </c>
      <c r="W806" t="str">
        <f t="shared" si="141"/>
        <v>00088815434</v>
      </c>
      <c r="X806" t="str">
        <f t="shared" si="142"/>
        <v>佛教大</v>
      </c>
    </row>
    <row r="807" spans="1:24" x14ac:dyDescent="0.55000000000000004">
      <c r="A807" s="7" t="s">
        <v>5969</v>
      </c>
      <c r="B807" s="7">
        <v>806</v>
      </c>
      <c r="C807" s="7" t="s">
        <v>11575</v>
      </c>
      <c r="D807" s="7" t="s">
        <v>11576</v>
      </c>
      <c r="E807" s="7" t="s">
        <v>2102</v>
      </c>
      <c r="F807" s="7" t="s">
        <v>455</v>
      </c>
      <c r="G807" s="7" t="s">
        <v>359</v>
      </c>
      <c r="H807" s="7" t="s">
        <v>11577</v>
      </c>
      <c r="I807" s="7" t="s">
        <v>917</v>
      </c>
      <c r="J807" s="7" t="s">
        <v>11578</v>
      </c>
      <c r="N807" t="str">
        <f t="shared" si="132"/>
        <v>髙田</v>
      </c>
      <c r="O807" t="str">
        <f t="shared" si="133"/>
        <v>陽織</v>
      </c>
      <c r="P807" t="str">
        <f t="shared" si="134"/>
        <v>タカダ</v>
      </c>
      <c r="Q807" t="str">
        <f t="shared" si="135"/>
        <v>ヒオリ</v>
      </c>
      <c r="R807">
        <f t="shared" si="136"/>
        <v>20</v>
      </c>
      <c r="S807" t="str">
        <f t="shared" si="137"/>
        <v>2002</v>
      </c>
      <c r="T807" t="str">
        <f t="shared" si="138"/>
        <v>0409</v>
      </c>
      <c r="U807" t="str">
        <f t="shared" si="139"/>
        <v>2002/04/09</v>
      </c>
      <c r="V807" t="str">
        <f t="shared" si="140"/>
        <v>福岡</v>
      </c>
      <c r="W807" t="str">
        <f t="shared" si="141"/>
        <v>00091692835</v>
      </c>
      <c r="X807" t="str">
        <f t="shared" si="142"/>
        <v>佛教大</v>
      </c>
    </row>
    <row r="808" spans="1:24" x14ac:dyDescent="0.55000000000000004">
      <c r="A808" s="7" t="s">
        <v>5969</v>
      </c>
      <c r="B808" s="7">
        <v>807</v>
      </c>
      <c r="C808" s="7" t="s">
        <v>11579</v>
      </c>
      <c r="D808" s="7" t="s">
        <v>11580</v>
      </c>
      <c r="E808" s="7" t="s">
        <v>11581</v>
      </c>
      <c r="F808" s="7" t="s">
        <v>455</v>
      </c>
      <c r="G808" s="7" t="s">
        <v>115</v>
      </c>
      <c r="H808" s="7" t="s">
        <v>11582</v>
      </c>
      <c r="I808" s="7" t="s">
        <v>1123</v>
      </c>
      <c r="J808" s="7" t="s">
        <v>9279</v>
      </c>
      <c r="N808" t="str">
        <f t="shared" si="132"/>
        <v>森</v>
      </c>
      <c r="O808" t="str">
        <f t="shared" si="133"/>
        <v>乙葉</v>
      </c>
      <c r="P808" t="str">
        <f t="shared" si="134"/>
        <v>モリ</v>
      </c>
      <c r="Q808" t="str">
        <f t="shared" si="135"/>
        <v>オトハ</v>
      </c>
      <c r="R808">
        <f t="shared" si="136"/>
        <v>20</v>
      </c>
      <c r="S808" t="str">
        <f t="shared" si="137"/>
        <v>2002</v>
      </c>
      <c r="T808" t="str">
        <f t="shared" si="138"/>
        <v>1205</v>
      </c>
      <c r="U808" t="str">
        <f t="shared" si="139"/>
        <v>2002/12/05</v>
      </c>
      <c r="V808" t="str">
        <f t="shared" si="140"/>
        <v>愛知</v>
      </c>
      <c r="W808" t="str">
        <f t="shared" si="141"/>
        <v>00085134829</v>
      </c>
      <c r="X808" t="str">
        <f t="shared" si="142"/>
        <v>佛教大</v>
      </c>
    </row>
    <row r="809" spans="1:24" x14ac:dyDescent="0.55000000000000004">
      <c r="A809" s="7" t="s">
        <v>5969</v>
      </c>
      <c r="B809" s="7">
        <v>808</v>
      </c>
      <c r="C809" s="7" t="s">
        <v>11583</v>
      </c>
      <c r="D809" s="7" t="s">
        <v>11584</v>
      </c>
      <c r="E809" s="7" t="s">
        <v>7309</v>
      </c>
      <c r="F809" s="7" t="s">
        <v>550</v>
      </c>
      <c r="G809" s="7" t="s">
        <v>98</v>
      </c>
      <c r="H809" s="7" t="s">
        <v>551</v>
      </c>
      <c r="I809" s="7" t="s">
        <v>1657</v>
      </c>
      <c r="J809" s="7" t="s">
        <v>8367</v>
      </c>
      <c r="N809" t="str">
        <f t="shared" si="132"/>
        <v>石田</v>
      </c>
      <c r="O809" t="str">
        <f t="shared" si="133"/>
        <v>遥花</v>
      </c>
      <c r="P809" t="str">
        <f t="shared" si="134"/>
        <v>イシダ</v>
      </c>
      <c r="Q809" t="str">
        <f t="shared" si="135"/>
        <v>ハルカ</v>
      </c>
      <c r="R809">
        <f t="shared" si="136"/>
        <v>19</v>
      </c>
      <c r="S809" t="str">
        <f t="shared" si="137"/>
        <v>2003</v>
      </c>
      <c r="T809" t="str">
        <f t="shared" si="138"/>
        <v>0419</v>
      </c>
      <c r="U809" t="str">
        <f t="shared" si="139"/>
        <v>2003/04/19</v>
      </c>
      <c r="V809" t="str">
        <f t="shared" si="140"/>
        <v>滋賀</v>
      </c>
      <c r="W809" t="str">
        <f t="shared" si="141"/>
        <v/>
      </c>
      <c r="X809" t="str">
        <f t="shared" si="142"/>
        <v>佛教大</v>
      </c>
    </row>
    <row r="810" spans="1:24" x14ac:dyDescent="0.55000000000000004">
      <c r="A810" s="7" t="s">
        <v>5969</v>
      </c>
      <c r="B810" s="7">
        <v>809</v>
      </c>
      <c r="C810" s="7" t="s">
        <v>11585</v>
      </c>
      <c r="D810" s="7" t="s">
        <v>11586</v>
      </c>
      <c r="E810" s="7" t="s">
        <v>3671</v>
      </c>
      <c r="F810" s="7" t="s">
        <v>550</v>
      </c>
      <c r="G810" s="7" t="s">
        <v>97</v>
      </c>
      <c r="H810" s="7" t="s">
        <v>551</v>
      </c>
      <c r="I810" s="7" t="s">
        <v>261</v>
      </c>
      <c r="J810" s="7" t="s">
        <v>11587</v>
      </c>
      <c r="N810" t="str">
        <f t="shared" si="132"/>
        <v>伊藤</v>
      </c>
      <c r="O810" t="str">
        <f t="shared" si="133"/>
        <v>蒼遥</v>
      </c>
      <c r="P810" t="str">
        <f t="shared" si="134"/>
        <v>イトウ</v>
      </c>
      <c r="Q810" t="str">
        <f t="shared" si="135"/>
        <v>ソヨ</v>
      </c>
      <c r="R810">
        <f t="shared" si="136"/>
        <v>19</v>
      </c>
      <c r="S810" t="str">
        <f t="shared" si="137"/>
        <v>2003</v>
      </c>
      <c r="T810" t="str">
        <f t="shared" si="138"/>
        <v>0516</v>
      </c>
      <c r="U810" t="str">
        <f t="shared" si="139"/>
        <v>2003/05/16</v>
      </c>
      <c r="V810" t="str">
        <f t="shared" si="140"/>
        <v>岐阜</v>
      </c>
      <c r="W810" t="str">
        <f t="shared" si="141"/>
        <v/>
      </c>
      <c r="X810" t="str">
        <f t="shared" si="142"/>
        <v>佛教大</v>
      </c>
    </row>
    <row r="811" spans="1:24" x14ac:dyDescent="0.55000000000000004">
      <c r="A811" s="7" t="s">
        <v>5969</v>
      </c>
      <c r="B811" s="7">
        <v>810</v>
      </c>
      <c r="C811" s="7" t="s">
        <v>11588</v>
      </c>
      <c r="D811" s="7" t="s">
        <v>11589</v>
      </c>
      <c r="E811" s="7" t="s">
        <v>7148</v>
      </c>
      <c r="F811" s="7" t="s">
        <v>550</v>
      </c>
      <c r="G811" s="7" t="s">
        <v>121</v>
      </c>
      <c r="H811" s="7" t="s">
        <v>551</v>
      </c>
      <c r="I811" s="7" t="s">
        <v>11590</v>
      </c>
      <c r="J811" s="7" t="s">
        <v>11591</v>
      </c>
      <c r="N811" t="str">
        <f t="shared" si="132"/>
        <v>井本</v>
      </c>
      <c r="O811" t="str">
        <f t="shared" si="133"/>
        <v>彩文</v>
      </c>
      <c r="P811" t="str">
        <f t="shared" si="134"/>
        <v>イモト</v>
      </c>
      <c r="Q811" t="str">
        <f t="shared" si="135"/>
        <v>ハルカ</v>
      </c>
      <c r="R811">
        <f t="shared" si="136"/>
        <v>19</v>
      </c>
      <c r="S811" t="str">
        <f t="shared" si="137"/>
        <v>2003</v>
      </c>
      <c r="T811" t="str">
        <f t="shared" si="138"/>
        <v>1126</v>
      </c>
      <c r="U811" t="str">
        <f t="shared" si="139"/>
        <v>2003/11/26</v>
      </c>
      <c r="V811" t="str">
        <f t="shared" si="140"/>
        <v>京都</v>
      </c>
      <c r="W811" t="str">
        <f t="shared" si="141"/>
        <v/>
      </c>
      <c r="X811" t="str">
        <f t="shared" si="142"/>
        <v>佛教大</v>
      </c>
    </row>
    <row r="812" spans="1:24" x14ac:dyDescent="0.55000000000000004">
      <c r="A812" s="7" t="s">
        <v>5969</v>
      </c>
      <c r="B812" s="7">
        <v>811</v>
      </c>
      <c r="C812" s="7" t="s">
        <v>11592</v>
      </c>
      <c r="D812" s="7" t="s">
        <v>11593</v>
      </c>
      <c r="E812" s="7" t="s">
        <v>651</v>
      </c>
      <c r="F812" s="7" t="s">
        <v>550</v>
      </c>
      <c r="G812" s="7" t="s">
        <v>121</v>
      </c>
      <c r="H812" s="7" t="s">
        <v>551</v>
      </c>
      <c r="I812" s="7" t="s">
        <v>911</v>
      </c>
      <c r="J812" s="7" t="s">
        <v>8651</v>
      </c>
      <c r="N812" t="str">
        <f t="shared" si="132"/>
        <v>柴田</v>
      </c>
      <c r="O812" t="str">
        <f t="shared" si="133"/>
        <v>さくら</v>
      </c>
      <c r="P812" t="str">
        <f t="shared" si="134"/>
        <v>シバタ</v>
      </c>
      <c r="Q812" t="str">
        <f t="shared" si="135"/>
        <v>サクラ</v>
      </c>
      <c r="R812">
        <f t="shared" si="136"/>
        <v>19</v>
      </c>
      <c r="S812" t="str">
        <f t="shared" si="137"/>
        <v>2003</v>
      </c>
      <c r="T812" t="str">
        <f t="shared" si="138"/>
        <v>0403</v>
      </c>
      <c r="U812" t="str">
        <f t="shared" si="139"/>
        <v>2003/04/03</v>
      </c>
      <c r="V812" t="str">
        <f t="shared" si="140"/>
        <v>京都</v>
      </c>
      <c r="W812" t="str">
        <f t="shared" si="141"/>
        <v/>
      </c>
      <c r="X812" t="str">
        <f t="shared" si="142"/>
        <v>佛教大</v>
      </c>
    </row>
    <row r="813" spans="1:24" x14ac:dyDescent="0.55000000000000004">
      <c r="A813" s="7" t="s">
        <v>5969</v>
      </c>
      <c r="B813" s="7">
        <v>812</v>
      </c>
      <c r="C813" s="7" t="s">
        <v>11594</v>
      </c>
      <c r="D813" s="7" t="s">
        <v>11595</v>
      </c>
      <c r="E813" s="7" t="s">
        <v>7108</v>
      </c>
      <c r="F813" s="7" t="s">
        <v>550</v>
      </c>
      <c r="G813" s="7" t="s">
        <v>127</v>
      </c>
      <c r="H813" s="7" t="s">
        <v>551</v>
      </c>
      <c r="I813" s="7" t="s">
        <v>11596</v>
      </c>
      <c r="J813" s="7" t="s">
        <v>5836</v>
      </c>
      <c r="N813" t="str">
        <f t="shared" si="132"/>
        <v>前野</v>
      </c>
      <c r="O813" t="str">
        <f t="shared" si="133"/>
        <v>美優</v>
      </c>
      <c r="P813" t="str">
        <f t="shared" si="134"/>
        <v>マエノ</v>
      </c>
      <c r="Q813" t="str">
        <f t="shared" si="135"/>
        <v>ミユ</v>
      </c>
      <c r="R813">
        <f t="shared" si="136"/>
        <v>19</v>
      </c>
      <c r="S813" t="str">
        <f t="shared" si="137"/>
        <v>2003</v>
      </c>
      <c r="T813" t="str">
        <f t="shared" si="138"/>
        <v>0818</v>
      </c>
      <c r="U813" t="str">
        <f t="shared" si="139"/>
        <v>2003/08/18</v>
      </c>
      <c r="V813" t="str">
        <f t="shared" si="140"/>
        <v>香川</v>
      </c>
      <c r="W813" t="str">
        <f t="shared" si="141"/>
        <v/>
      </c>
      <c r="X813" t="str">
        <f t="shared" si="142"/>
        <v>佛教大</v>
      </c>
    </row>
    <row r="814" spans="1:24" x14ac:dyDescent="0.55000000000000004">
      <c r="A814" s="7" t="s">
        <v>5969</v>
      </c>
      <c r="B814" s="7">
        <v>813</v>
      </c>
      <c r="C814" s="7" t="s">
        <v>11597</v>
      </c>
      <c r="D814" s="7" t="s">
        <v>11598</v>
      </c>
      <c r="E814" s="7" t="s">
        <v>7901</v>
      </c>
      <c r="F814" s="7" t="s">
        <v>550</v>
      </c>
      <c r="G814" s="7" t="s">
        <v>121</v>
      </c>
      <c r="H814" s="7" t="s">
        <v>551</v>
      </c>
      <c r="I814" s="7" t="s">
        <v>11599</v>
      </c>
      <c r="J814" s="7" t="s">
        <v>5836</v>
      </c>
      <c r="N814" t="str">
        <f t="shared" si="132"/>
        <v>村井</v>
      </c>
      <c r="O814" t="str">
        <f t="shared" si="133"/>
        <v>美友</v>
      </c>
      <c r="P814" t="str">
        <f t="shared" si="134"/>
        <v>ムライ</v>
      </c>
      <c r="Q814" t="str">
        <f t="shared" si="135"/>
        <v>ミユウ</v>
      </c>
      <c r="R814" t="str">
        <f t="shared" si="136"/>
        <v>18</v>
      </c>
      <c r="S814" t="str">
        <f t="shared" si="137"/>
        <v>2004</v>
      </c>
      <c r="T814" t="str">
        <f t="shared" si="138"/>
        <v>0319</v>
      </c>
      <c r="U814" t="str">
        <f t="shared" si="139"/>
        <v>2004/03/19</v>
      </c>
      <c r="V814" t="str">
        <f t="shared" si="140"/>
        <v>京都</v>
      </c>
      <c r="W814" t="str">
        <f t="shared" si="141"/>
        <v/>
      </c>
      <c r="X814" t="str">
        <f t="shared" si="142"/>
        <v>佛教大</v>
      </c>
    </row>
    <row r="815" spans="1:24" x14ac:dyDescent="0.55000000000000004">
      <c r="A815" s="7" t="s">
        <v>5969</v>
      </c>
      <c r="B815" s="7">
        <v>814</v>
      </c>
      <c r="C815" s="7" t="s">
        <v>11600</v>
      </c>
      <c r="D815" s="7" t="s">
        <v>11601</v>
      </c>
      <c r="E815" s="7" t="s">
        <v>6871</v>
      </c>
      <c r="F815" s="7" t="s">
        <v>550</v>
      </c>
      <c r="G815" s="7" t="s">
        <v>98</v>
      </c>
      <c r="H815" s="7" t="s">
        <v>551</v>
      </c>
      <c r="I815" s="7" t="s">
        <v>497</v>
      </c>
      <c r="J815" s="7" t="s">
        <v>9715</v>
      </c>
      <c r="N815" t="str">
        <f t="shared" si="132"/>
        <v>山本</v>
      </c>
      <c r="O815" t="str">
        <f t="shared" si="133"/>
        <v>莉瑳</v>
      </c>
      <c r="P815" t="str">
        <f t="shared" si="134"/>
        <v>ヤマモト</v>
      </c>
      <c r="Q815" t="str">
        <f t="shared" si="135"/>
        <v>リサ</v>
      </c>
      <c r="R815">
        <f t="shared" si="136"/>
        <v>19</v>
      </c>
      <c r="S815" t="str">
        <f t="shared" si="137"/>
        <v>2003</v>
      </c>
      <c r="T815" t="str">
        <f t="shared" si="138"/>
        <v>0811</v>
      </c>
      <c r="U815" t="str">
        <f t="shared" si="139"/>
        <v>2003/08/11</v>
      </c>
      <c r="V815" t="str">
        <f t="shared" si="140"/>
        <v>滋賀</v>
      </c>
      <c r="W815" t="str">
        <f t="shared" si="141"/>
        <v/>
      </c>
      <c r="X815" t="str">
        <f t="shared" si="142"/>
        <v>佛教大</v>
      </c>
    </row>
    <row r="816" spans="1:24" x14ac:dyDescent="0.55000000000000004">
      <c r="A816" s="7" t="s">
        <v>6018</v>
      </c>
      <c r="B816" s="7">
        <v>815</v>
      </c>
      <c r="C816" s="7" t="s">
        <v>11602</v>
      </c>
      <c r="D816" s="7" t="s">
        <v>11603</v>
      </c>
      <c r="E816" s="7" t="s">
        <v>1038</v>
      </c>
      <c r="F816" s="7" t="s">
        <v>455</v>
      </c>
      <c r="G816" s="7" t="s">
        <v>98</v>
      </c>
      <c r="H816" s="7" t="s">
        <v>11604</v>
      </c>
      <c r="I816" s="7" t="s">
        <v>11605</v>
      </c>
      <c r="J816" s="7" t="s">
        <v>10559</v>
      </c>
      <c r="N816" t="str">
        <f t="shared" si="132"/>
        <v>瀬山</v>
      </c>
      <c r="O816" t="str">
        <f t="shared" si="133"/>
        <v>結菜</v>
      </c>
      <c r="P816" t="str">
        <f t="shared" si="134"/>
        <v>セヤマ</v>
      </c>
      <c r="Q816" t="str">
        <f t="shared" si="135"/>
        <v>ユイナ</v>
      </c>
      <c r="R816" t="str">
        <f t="shared" si="136"/>
        <v>19</v>
      </c>
      <c r="S816" t="str">
        <f t="shared" si="137"/>
        <v>2003</v>
      </c>
      <c r="T816" t="str">
        <f t="shared" si="138"/>
        <v>0310</v>
      </c>
      <c r="U816" t="str">
        <f t="shared" si="139"/>
        <v>2003/03/10</v>
      </c>
      <c r="V816" t="str">
        <f t="shared" si="140"/>
        <v>滋賀</v>
      </c>
      <c r="W816" t="str">
        <f t="shared" si="141"/>
        <v>00090181726</v>
      </c>
      <c r="X816" t="str">
        <f t="shared" si="142"/>
        <v>滋賀医科大</v>
      </c>
    </row>
    <row r="817" spans="1:24" x14ac:dyDescent="0.55000000000000004">
      <c r="A817" s="7" t="s">
        <v>6018</v>
      </c>
      <c r="B817" s="7">
        <v>816</v>
      </c>
      <c r="C817" s="7" t="s">
        <v>11606</v>
      </c>
      <c r="D817" s="7" t="s">
        <v>11607</v>
      </c>
      <c r="E817" s="7" t="s">
        <v>3511</v>
      </c>
      <c r="F817" s="7" t="s">
        <v>455</v>
      </c>
      <c r="G817" s="7" t="s">
        <v>98</v>
      </c>
      <c r="H817" s="7" t="s">
        <v>11608</v>
      </c>
      <c r="I817" s="7" t="s">
        <v>11609</v>
      </c>
      <c r="J817" s="7" t="s">
        <v>9062</v>
      </c>
      <c r="N817" t="str">
        <f t="shared" si="132"/>
        <v>小藤</v>
      </c>
      <c r="O817" t="str">
        <f t="shared" si="133"/>
        <v>みなみ</v>
      </c>
      <c r="P817" t="str">
        <f t="shared" si="134"/>
        <v>コフジ</v>
      </c>
      <c r="Q817" t="str">
        <f t="shared" si="135"/>
        <v>ミナミ</v>
      </c>
      <c r="R817">
        <f t="shared" si="136"/>
        <v>20</v>
      </c>
      <c r="S817" t="str">
        <f t="shared" si="137"/>
        <v>2002</v>
      </c>
      <c r="T817" t="str">
        <f t="shared" si="138"/>
        <v>0606</v>
      </c>
      <c r="U817" t="str">
        <f t="shared" si="139"/>
        <v>2002/06/06</v>
      </c>
      <c r="V817" t="str">
        <f t="shared" si="140"/>
        <v>滋賀</v>
      </c>
      <c r="W817" t="str">
        <f t="shared" si="141"/>
        <v>00094350122</v>
      </c>
      <c r="X817" t="str">
        <f t="shared" si="142"/>
        <v>滋賀医科大</v>
      </c>
    </row>
    <row r="818" spans="1:24" x14ac:dyDescent="0.55000000000000004">
      <c r="A818" s="7" t="s">
        <v>6018</v>
      </c>
      <c r="B818" s="7">
        <v>817</v>
      </c>
      <c r="C818" s="7" t="s">
        <v>11610</v>
      </c>
      <c r="D818" s="7" t="s">
        <v>11611</v>
      </c>
      <c r="E818" s="7" t="s">
        <v>1295</v>
      </c>
      <c r="F818" s="7" t="s">
        <v>244</v>
      </c>
      <c r="G818" s="7" t="s">
        <v>98</v>
      </c>
      <c r="H818" s="7" t="s">
        <v>11612</v>
      </c>
      <c r="I818" s="7" t="s">
        <v>690</v>
      </c>
      <c r="J818" s="7" t="s">
        <v>9356</v>
      </c>
      <c r="N818" t="str">
        <f t="shared" si="132"/>
        <v>片山</v>
      </c>
      <c r="O818" t="str">
        <f t="shared" si="133"/>
        <v>優奈</v>
      </c>
      <c r="P818" t="str">
        <f t="shared" si="134"/>
        <v>カタヤマ</v>
      </c>
      <c r="Q818" t="str">
        <f t="shared" si="135"/>
        <v>ユウナ</v>
      </c>
      <c r="R818">
        <f t="shared" si="136"/>
        <v>21</v>
      </c>
      <c r="S818" t="str">
        <f t="shared" si="137"/>
        <v>2001</v>
      </c>
      <c r="T818" t="str">
        <f t="shared" si="138"/>
        <v>0920</v>
      </c>
      <c r="U818" t="str">
        <f t="shared" si="139"/>
        <v>2001/09/20</v>
      </c>
      <c r="V818" t="str">
        <f t="shared" si="140"/>
        <v>滋賀</v>
      </c>
      <c r="W818" t="str">
        <f t="shared" si="141"/>
        <v>00153673328</v>
      </c>
      <c r="X818" t="str">
        <f t="shared" si="142"/>
        <v>滋賀医科大</v>
      </c>
    </row>
    <row r="819" spans="1:24" x14ac:dyDescent="0.55000000000000004">
      <c r="A819" s="7" t="s">
        <v>6018</v>
      </c>
      <c r="B819" s="7">
        <v>818</v>
      </c>
      <c r="C819" s="7" t="s">
        <v>11613</v>
      </c>
      <c r="D819" s="7" t="s">
        <v>11614</v>
      </c>
      <c r="E819" s="7" t="s">
        <v>3363</v>
      </c>
      <c r="F819" s="7" t="s">
        <v>244</v>
      </c>
      <c r="G819" s="7" t="s">
        <v>98</v>
      </c>
      <c r="H819" s="7" t="s">
        <v>11615</v>
      </c>
      <c r="I819" s="7" t="s">
        <v>261</v>
      </c>
      <c r="J819" s="7" t="s">
        <v>9522</v>
      </c>
      <c r="N819" t="str">
        <f t="shared" si="132"/>
        <v>伊藤</v>
      </c>
      <c r="O819" t="str">
        <f t="shared" si="133"/>
        <v>亜友加</v>
      </c>
      <c r="P819" t="str">
        <f t="shared" si="134"/>
        <v>イトウ</v>
      </c>
      <c r="Q819" t="str">
        <f t="shared" si="135"/>
        <v>アユカ</v>
      </c>
      <c r="R819">
        <f t="shared" si="136"/>
        <v>21</v>
      </c>
      <c r="S819" t="str">
        <f t="shared" si="137"/>
        <v>2001</v>
      </c>
      <c r="T819" t="str">
        <f t="shared" si="138"/>
        <v>1213</v>
      </c>
      <c r="U819" t="str">
        <f t="shared" si="139"/>
        <v>2001/12/13</v>
      </c>
      <c r="V819" t="str">
        <f t="shared" si="140"/>
        <v>滋賀</v>
      </c>
      <c r="W819" t="str">
        <f t="shared" si="141"/>
        <v>00091441423</v>
      </c>
      <c r="X819" t="str">
        <f t="shared" si="142"/>
        <v>滋賀医科大</v>
      </c>
    </row>
    <row r="820" spans="1:24" x14ac:dyDescent="0.55000000000000004">
      <c r="A820" s="7" t="s">
        <v>6018</v>
      </c>
      <c r="B820" s="7">
        <v>819</v>
      </c>
      <c r="C820" s="7" t="s">
        <v>11616</v>
      </c>
      <c r="D820" s="7" t="s">
        <v>11617</v>
      </c>
      <c r="E820" s="7" t="s">
        <v>1288</v>
      </c>
      <c r="F820" s="7" t="s">
        <v>244</v>
      </c>
      <c r="G820" s="7" t="s">
        <v>98</v>
      </c>
      <c r="H820" s="7" t="s">
        <v>11618</v>
      </c>
      <c r="I820" s="7" t="s">
        <v>11619</v>
      </c>
      <c r="J820" s="7" t="s">
        <v>9179</v>
      </c>
      <c r="N820" t="str">
        <f t="shared" si="132"/>
        <v>尾上</v>
      </c>
      <c r="O820" t="str">
        <f t="shared" si="133"/>
        <v>萌花</v>
      </c>
      <c r="P820" t="str">
        <f t="shared" si="134"/>
        <v>オノウエ</v>
      </c>
      <c r="Q820" t="str">
        <f t="shared" si="135"/>
        <v>ホノカ</v>
      </c>
      <c r="R820">
        <f t="shared" si="136"/>
        <v>21</v>
      </c>
      <c r="S820" t="str">
        <f t="shared" si="137"/>
        <v>2001</v>
      </c>
      <c r="T820" t="str">
        <f t="shared" si="138"/>
        <v>1108</v>
      </c>
      <c r="U820" t="str">
        <f t="shared" si="139"/>
        <v>2001/11/08</v>
      </c>
      <c r="V820" t="str">
        <f t="shared" si="140"/>
        <v>滋賀</v>
      </c>
      <c r="W820" t="str">
        <f t="shared" si="141"/>
        <v>00153673429</v>
      </c>
      <c r="X820" t="str">
        <f t="shared" si="142"/>
        <v>滋賀医科大</v>
      </c>
    </row>
    <row r="821" spans="1:24" x14ac:dyDescent="0.55000000000000004">
      <c r="A821" s="7" t="s">
        <v>6018</v>
      </c>
      <c r="B821" s="7">
        <v>820</v>
      </c>
      <c r="C821" s="7" t="s">
        <v>11620</v>
      </c>
      <c r="D821" s="7" t="s">
        <v>11621</v>
      </c>
      <c r="E821" s="7" t="s">
        <v>11622</v>
      </c>
      <c r="F821" s="7" t="s">
        <v>162</v>
      </c>
      <c r="G821" s="7" t="s">
        <v>98</v>
      </c>
      <c r="H821" s="7" t="s">
        <v>11623</v>
      </c>
      <c r="I821" s="7" t="s">
        <v>3296</v>
      </c>
      <c r="J821" s="7" t="s">
        <v>10608</v>
      </c>
      <c r="N821" t="str">
        <f t="shared" si="132"/>
        <v>佐野</v>
      </c>
      <c r="O821" t="str">
        <f t="shared" si="133"/>
        <v>芳珠季</v>
      </c>
      <c r="P821" t="str">
        <f t="shared" si="134"/>
        <v>サノ</v>
      </c>
      <c r="Q821" t="str">
        <f t="shared" si="135"/>
        <v>ハズキ</v>
      </c>
      <c r="R821">
        <f t="shared" si="136"/>
        <v>23</v>
      </c>
      <c r="S821" t="str">
        <f t="shared" si="137"/>
        <v>1999</v>
      </c>
      <c r="T821" t="str">
        <f t="shared" si="138"/>
        <v>0802</v>
      </c>
      <c r="U821" t="str">
        <f t="shared" si="139"/>
        <v>1999/08/02</v>
      </c>
      <c r="V821" t="str">
        <f t="shared" si="140"/>
        <v>滋賀</v>
      </c>
      <c r="W821" t="str">
        <f t="shared" si="141"/>
        <v>00053469633</v>
      </c>
      <c r="X821" t="str">
        <f t="shared" si="142"/>
        <v>滋賀医科大</v>
      </c>
    </row>
    <row r="822" spans="1:24" x14ac:dyDescent="0.55000000000000004">
      <c r="A822" s="7" t="s">
        <v>6037</v>
      </c>
      <c r="B822" s="7">
        <v>821</v>
      </c>
      <c r="C822" s="7" t="s">
        <v>11624</v>
      </c>
      <c r="D822" s="7" t="s">
        <v>9661</v>
      </c>
      <c r="E822" s="7" t="s">
        <v>11625</v>
      </c>
      <c r="F822" s="7" t="s">
        <v>5043</v>
      </c>
      <c r="G822" s="7" t="s">
        <v>149</v>
      </c>
      <c r="H822" s="7" t="s">
        <v>11626</v>
      </c>
      <c r="I822" s="7" t="s">
        <v>626</v>
      </c>
      <c r="J822" s="7" t="s">
        <v>9264</v>
      </c>
      <c r="N822" t="str">
        <f t="shared" si="132"/>
        <v>木下</v>
      </c>
      <c r="O822" t="str">
        <f t="shared" si="133"/>
        <v>佳奈</v>
      </c>
      <c r="P822" t="str">
        <f t="shared" si="134"/>
        <v>キノシタ</v>
      </c>
      <c r="Q822" t="str">
        <f t="shared" si="135"/>
        <v>カナ</v>
      </c>
      <c r="R822">
        <f t="shared" si="136"/>
        <v>28</v>
      </c>
      <c r="S822" t="str">
        <f t="shared" si="137"/>
        <v>1994</v>
      </c>
      <c r="T822" t="str">
        <f t="shared" si="138"/>
        <v>0723</v>
      </c>
      <c r="U822" t="str">
        <f t="shared" si="139"/>
        <v>1994/07/23</v>
      </c>
      <c r="V822" t="str">
        <f t="shared" si="140"/>
        <v>大阪</v>
      </c>
      <c r="W822" t="str">
        <f t="shared" si="141"/>
        <v>00085294129</v>
      </c>
      <c r="X822" t="str">
        <f t="shared" si="142"/>
        <v>放送大関西</v>
      </c>
    </row>
    <row r="823" spans="1:24" x14ac:dyDescent="0.55000000000000004">
      <c r="A823" s="7" t="s">
        <v>6070</v>
      </c>
      <c r="B823" s="7">
        <v>822</v>
      </c>
      <c r="C823" s="7" t="s">
        <v>11627</v>
      </c>
      <c r="D823" s="7" t="s">
        <v>11628</v>
      </c>
      <c r="E823" s="7" t="s">
        <v>3893</v>
      </c>
      <c r="F823" s="7" t="s">
        <v>455</v>
      </c>
      <c r="G823" s="7" t="s">
        <v>98</v>
      </c>
      <c r="H823" s="7" t="s">
        <v>11629</v>
      </c>
      <c r="I823" s="7" t="s">
        <v>11630</v>
      </c>
      <c r="J823" s="7" t="s">
        <v>9489</v>
      </c>
      <c r="N823" t="str">
        <f t="shared" si="132"/>
        <v>久龍</v>
      </c>
      <c r="O823" t="str">
        <f t="shared" si="133"/>
        <v>未空</v>
      </c>
      <c r="P823" t="str">
        <f t="shared" si="134"/>
        <v>クリュウ</v>
      </c>
      <c r="Q823" t="str">
        <f t="shared" si="135"/>
        <v>ミク</v>
      </c>
      <c r="R823">
        <f t="shared" si="136"/>
        <v>20</v>
      </c>
      <c r="S823" t="str">
        <f t="shared" si="137"/>
        <v>2002</v>
      </c>
      <c r="T823" t="str">
        <f t="shared" si="138"/>
        <v>1214</v>
      </c>
      <c r="U823" t="str">
        <f t="shared" si="139"/>
        <v>2002/12/14</v>
      </c>
      <c r="V823" t="str">
        <f t="shared" si="140"/>
        <v>滋賀</v>
      </c>
      <c r="W823" t="str">
        <f t="shared" si="141"/>
        <v>00123976028</v>
      </c>
      <c r="X823" t="str">
        <f t="shared" si="142"/>
        <v>滋賀県立大</v>
      </c>
    </row>
    <row r="824" spans="1:24" x14ac:dyDescent="0.55000000000000004">
      <c r="A824" s="7" t="s">
        <v>6070</v>
      </c>
      <c r="B824" s="7">
        <v>823</v>
      </c>
      <c r="C824" s="7" t="s">
        <v>11631</v>
      </c>
      <c r="D824" s="7" t="s">
        <v>11632</v>
      </c>
      <c r="E824" s="7" t="s">
        <v>10743</v>
      </c>
      <c r="F824" s="7" t="s">
        <v>455</v>
      </c>
      <c r="G824" s="7" t="s">
        <v>98</v>
      </c>
      <c r="H824" s="7" t="s">
        <v>11633</v>
      </c>
      <c r="I824" s="7" t="s">
        <v>621</v>
      </c>
      <c r="J824" s="7" t="s">
        <v>11634</v>
      </c>
      <c r="N824" t="str">
        <f t="shared" si="132"/>
        <v>上田</v>
      </c>
      <c r="O824" t="str">
        <f t="shared" si="133"/>
        <v>悠香子</v>
      </c>
      <c r="P824" t="str">
        <f t="shared" si="134"/>
        <v>ウエダ</v>
      </c>
      <c r="Q824" t="str">
        <f t="shared" si="135"/>
        <v>ユカコ</v>
      </c>
      <c r="R824">
        <f t="shared" si="136"/>
        <v>20</v>
      </c>
      <c r="S824" t="str">
        <f t="shared" si="137"/>
        <v>2002</v>
      </c>
      <c r="T824" t="str">
        <f t="shared" si="138"/>
        <v>1216</v>
      </c>
      <c r="U824" t="str">
        <f t="shared" si="139"/>
        <v>2002/12/16</v>
      </c>
      <c r="V824" t="str">
        <f t="shared" si="140"/>
        <v>滋賀</v>
      </c>
      <c r="W824" t="str">
        <f t="shared" si="141"/>
        <v>00122747326</v>
      </c>
      <c r="X824" t="str">
        <f t="shared" si="142"/>
        <v>滋賀県立大</v>
      </c>
    </row>
    <row r="825" spans="1:24" x14ac:dyDescent="0.55000000000000004">
      <c r="A825" s="7" t="s">
        <v>6085</v>
      </c>
      <c r="B825" s="7">
        <v>824</v>
      </c>
      <c r="C825" s="7" t="s">
        <v>11635</v>
      </c>
      <c r="D825" s="7" t="s">
        <v>11636</v>
      </c>
      <c r="E825" s="7" t="s">
        <v>7060</v>
      </c>
      <c r="F825" s="7" t="s">
        <v>244</v>
      </c>
      <c r="G825" s="7" t="s">
        <v>98</v>
      </c>
      <c r="H825" s="7" t="s">
        <v>11637</v>
      </c>
      <c r="I825" s="7" t="s">
        <v>1704</v>
      </c>
      <c r="J825" s="7" t="s">
        <v>11316</v>
      </c>
      <c r="N825" t="str">
        <f t="shared" si="132"/>
        <v>西田</v>
      </c>
      <c r="O825" t="str">
        <f t="shared" si="133"/>
        <v>葉夏</v>
      </c>
      <c r="P825" t="str">
        <f t="shared" si="134"/>
        <v>ニシダ</v>
      </c>
      <c r="Q825" t="str">
        <f t="shared" si="135"/>
        <v>ハナ</v>
      </c>
      <c r="R825">
        <f t="shared" si="136"/>
        <v>21</v>
      </c>
      <c r="S825" t="str">
        <f t="shared" si="137"/>
        <v>2001</v>
      </c>
      <c r="T825" t="str">
        <f t="shared" si="138"/>
        <v>0730</v>
      </c>
      <c r="U825" t="str">
        <f t="shared" si="139"/>
        <v>2001/07/30</v>
      </c>
      <c r="V825" t="str">
        <f t="shared" si="140"/>
        <v>滋賀</v>
      </c>
      <c r="W825" t="str">
        <f t="shared" si="141"/>
        <v>00118807732</v>
      </c>
      <c r="X825" t="str">
        <f t="shared" si="142"/>
        <v>滋賀大</v>
      </c>
    </row>
    <row r="826" spans="1:24" x14ac:dyDescent="0.55000000000000004">
      <c r="A826" s="7" t="s">
        <v>6085</v>
      </c>
      <c r="B826" s="7">
        <v>825</v>
      </c>
      <c r="C826" s="7" t="s">
        <v>11638</v>
      </c>
      <c r="D826" s="7" t="s">
        <v>11639</v>
      </c>
      <c r="E826" s="7" t="s">
        <v>3629</v>
      </c>
      <c r="F826" s="7" t="s">
        <v>455</v>
      </c>
      <c r="G826" s="7" t="s">
        <v>98</v>
      </c>
      <c r="H826" s="7" t="s">
        <v>11640</v>
      </c>
      <c r="I826" s="7" t="s">
        <v>446</v>
      </c>
      <c r="J826" s="7" t="s">
        <v>8804</v>
      </c>
      <c r="N826" t="str">
        <f t="shared" si="132"/>
        <v>西山</v>
      </c>
      <c r="O826" t="str">
        <f t="shared" si="133"/>
        <v>愛華</v>
      </c>
      <c r="P826" t="str">
        <f t="shared" si="134"/>
        <v>ニシヤマ</v>
      </c>
      <c r="Q826" t="str">
        <f t="shared" si="135"/>
        <v>アイカ</v>
      </c>
      <c r="R826">
        <f t="shared" si="136"/>
        <v>20</v>
      </c>
      <c r="S826" t="str">
        <f t="shared" si="137"/>
        <v>2002</v>
      </c>
      <c r="T826" t="str">
        <f t="shared" si="138"/>
        <v>0827</v>
      </c>
      <c r="U826" t="str">
        <f t="shared" si="139"/>
        <v>2002/08/27</v>
      </c>
      <c r="V826" t="str">
        <f t="shared" si="140"/>
        <v>滋賀</v>
      </c>
      <c r="W826" t="str">
        <f t="shared" si="141"/>
        <v>00090287733</v>
      </c>
      <c r="X826" t="str">
        <f t="shared" si="142"/>
        <v>滋賀大</v>
      </c>
    </row>
    <row r="827" spans="1:24" x14ac:dyDescent="0.55000000000000004">
      <c r="A827" s="7" t="s">
        <v>6085</v>
      </c>
      <c r="B827" s="7">
        <v>826</v>
      </c>
      <c r="C827" s="7" t="s">
        <v>11641</v>
      </c>
      <c r="D827" s="7" t="s">
        <v>11642</v>
      </c>
      <c r="E827" s="7" t="s">
        <v>9209</v>
      </c>
      <c r="F827" s="7" t="s">
        <v>96</v>
      </c>
      <c r="G827" s="7" t="s">
        <v>98</v>
      </c>
      <c r="H827" s="7" t="s">
        <v>11643</v>
      </c>
      <c r="I827" s="7" t="s">
        <v>2150</v>
      </c>
      <c r="J827" s="7" t="s">
        <v>6892</v>
      </c>
      <c r="N827" t="str">
        <f t="shared" si="132"/>
        <v>川勝</v>
      </c>
      <c r="O827" t="str">
        <f t="shared" si="133"/>
        <v>裕夏</v>
      </c>
      <c r="P827" t="str">
        <f t="shared" si="134"/>
        <v>カワカツ</v>
      </c>
      <c r="Q827" t="str">
        <f t="shared" si="135"/>
        <v>ユウカ</v>
      </c>
      <c r="R827">
        <f t="shared" si="136"/>
        <v>22</v>
      </c>
      <c r="S827" t="str">
        <f t="shared" si="137"/>
        <v>2000</v>
      </c>
      <c r="T827" t="str">
        <f t="shared" si="138"/>
        <v>0714</v>
      </c>
      <c r="U827" t="str">
        <f t="shared" si="139"/>
        <v>2000/07/14</v>
      </c>
      <c r="V827" t="str">
        <f t="shared" si="140"/>
        <v>滋賀</v>
      </c>
      <c r="W827" t="str">
        <f t="shared" si="141"/>
        <v>00143749533</v>
      </c>
      <c r="X827" t="str">
        <f t="shared" si="142"/>
        <v>滋賀大</v>
      </c>
    </row>
    <row r="828" spans="1:24" x14ac:dyDescent="0.55000000000000004">
      <c r="A828" s="7" t="s">
        <v>6085</v>
      </c>
      <c r="B828" s="7">
        <v>827</v>
      </c>
      <c r="C828" s="7" t="s">
        <v>11644</v>
      </c>
      <c r="D828" s="7" t="s">
        <v>11645</v>
      </c>
      <c r="E828" s="7" t="s">
        <v>1777</v>
      </c>
      <c r="F828" s="7" t="s">
        <v>244</v>
      </c>
      <c r="G828" s="7" t="s">
        <v>98</v>
      </c>
      <c r="H828" s="7" t="s">
        <v>11646</v>
      </c>
      <c r="I828" s="7" t="s">
        <v>11647</v>
      </c>
      <c r="J828" s="7" t="s">
        <v>9268</v>
      </c>
      <c r="N828" t="str">
        <f t="shared" si="132"/>
        <v>野一色</v>
      </c>
      <c r="O828" t="str">
        <f t="shared" si="133"/>
        <v>玲花</v>
      </c>
      <c r="P828" t="str">
        <f t="shared" si="134"/>
        <v>ノイシキ</v>
      </c>
      <c r="Q828" t="str">
        <f t="shared" si="135"/>
        <v>レイカ</v>
      </c>
      <c r="R828">
        <f t="shared" si="136"/>
        <v>21</v>
      </c>
      <c r="S828" t="str">
        <f t="shared" si="137"/>
        <v>2001</v>
      </c>
      <c r="T828" t="str">
        <f t="shared" si="138"/>
        <v>1012</v>
      </c>
      <c r="U828" t="str">
        <f t="shared" si="139"/>
        <v>2001/10/12</v>
      </c>
      <c r="V828" t="str">
        <f t="shared" si="140"/>
        <v>滋賀</v>
      </c>
      <c r="W828" t="str">
        <f t="shared" si="141"/>
        <v>00090331521</v>
      </c>
      <c r="X828" t="str">
        <f t="shared" si="142"/>
        <v>滋賀大</v>
      </c>
    </row>
    <row r="829" spans="1:24" x14ac:dyDescent="0.55000000000000004">
      <c r="A829" s="7" t="s">
        <v>6085</v>
      </c>
      <c r="B829" s="7">
        <v>828</v>
      </c>
      <c r="C829" s="7" t="s">
        <v>11648</v>
      </c>
      <c r="D829" s="7" t="s">
        <v>11649</v>
      </c>
      <c r="E829" s="7" t="s">
        <v>4982</v>
      </c>
      <c r="F829" s="7" t="s">
        <v>244</v>
      </c>
      <c r="G829" s="7" t="s">
        <v>149</v>
      </c>
      <c r="H829" s="7" t="s">
        <v>11650</v>
      </c>
      <c r="I829" s="7" t="s">
        <v>11651</v>
      </c>
      <c r="J829" s="7" t="s">
        <v>9855</v>
      </c>
      <c r="N829" t="str">
        <f t="shared" si="132"/>
        <v>長谷部</v>
      </c>
      <c r="O829" t="str">
        <f t="shared" si="133"/>
        <v>那菜</v>
      </c>
      <c r="P829" t="str">
        <f t="shared" si="134"/>
        <v>ハセベ</v>
      </c>
      <c r="Q829" t="str">
        <f t="shared" si="135"/>
        <v>ナナ</v>
      </c>
      <c r="R829">
        <f t="shared" si="136"/>
        <v>21</v>
      </c>
      <c r="S829" t="str">
        <f t="shared" si="137"/>
        <v>2001</v>
      </c>
      <c r="T829" t="str">
        <f t="shared" si="138"/>
        <v>0727</v>
      </c>
      <c r="U829" t="str">
        <f t="shared" si="139"/>
        <v>2001/07/27</v>
      </c>
      <c r="V829" t="str">
        <f t="shared" si="140"/>
        <v>大阪</v>
      </c>
      <c r="W829" t="str">
        <f t="shared" si="141"/>
        <v>00076599440</v>
      </c>
      <c r="X829" t="str">
        <f t="shared" si="142"/>
        <v>滋賀大</v>
      </c>
    </row>
    <row r="830" spans="1:24" x14ac:dyDescent="0.55000000000000004">
      <c r="A830" s="7" t="s">
        <v>6085</v>
      </c>
      <c r="B830" s="7">
        <v>829</v>
      </c>
      <c r="C830" s="7" t="s">
        <v>11652</v>
      </c>
      <c r="D830" s="7" t="s">
        <v>11653</v>
      </c>
      <c r="E830" s="7" t="s">
        <v>3372</v>
      </c>
      <c r="F830" s="7" t="s">
        <v>244</v>
      </c>
      <c r="G830" s="7" t="s">
        <v>149</v>
      </c>
      <c r="H830" s="7" t="s">
        <v>11654</v>
      </c>
      <c r="I830" s="7" t="s">
        <v>1123</v>
      </c>
      <c r="J830" s="7" t="s">
        <v>6698</v>
      </c>
      <c r="N830" t="str">
        <f t="shared" si="132"/>
        <v>森</v>
      </c>
      <c r="O830" t="str">
        <f t="shared" si="133"/>
        <v>七海</v>
      </c>
      <c r="P830" t="str">
        <f t="shared" si="134"/>
        <v>モリ</v>
      </c>
      <c r="Q830" t="str">
        <f t="shared" si="135"/>
        <v>ナナミ</v>
      </c>
      <c r="R830">
        <f t="shared" si="136"/>
        <v>21</v>
      </c>
      <c r="S830" t="str">
        <f t="shared" si="137"/>
        <v>2001</v>
      </c>
      <c r="T830" t="str">
        <f t="shared" si="138"/>
        <v>0419</v>
      </c>
      <c r="U830" t="str">
        <f t="shared" si="139"/>
        <v>2001/04/19</v>
      </c>
      <c r="V830" t="str">
        <f t="shared" si="140"/>
        <v>大阪</v>
      </c>
      <c r="W830" t="str">
        <f t="shared" si="141"/>
        <v>00077458536</v>
      </c>
      <c r="X830" t="str">
        <f t="shared" si="142"/>
        <v>滋賀大</v>
      </c>
    </row>
    <row r="831" spans="1:24" x14ac:dyDescent="0.55000000000000004">
      <c r="A831" s="7" t="s">
        <v>6085</v>
      </c>
      <c r="B831" s="7">
        <v>830</v>
      </c>
      <c r="C831" s="7" t="s">
        <v>11655</v>
      </c>
      <c r="D831" s="7" t="s">
        <v>11656</v>
      </c>
      <c r="E831" s="7" t="s">
        <v>5700</v>
      </c>
      <c r="F831" s="7" t="s">
        <v>244</v>
      </c>
      <c r="G831" s="7" t="s">
        <v>98</v>
      </c>
      <c r="H831" s="7" t="s">
        <v>11657</v>
      </c>
      <c r="I831" s="7" t="s">
        <v>1138</v>
      </c>
      <c r="J831" s="7" t="s">
        <v>8922</v>
      </c>
      <c r="N831" t="str">
        <f t="shared" si="132"/>
        <v>坂本</v>
      </c>
      <c r="O831" t="str">
        <f t="shared" si="133"/>
        <v>里利香</v>
      </c>
      <c r="P831" t="str">
        <f t="shared" si="134"/>
        <v>サカモト</v>
      </c>
      <c r="Q831" t="str">
        <f t="shared" si="135"/>
        <v>リリカ</v>
      </c>
      <c r="R831" t="str">
        <f t="shared" si="136"/>
        <v>20</v>
      </c>
      <c r="S831" t="str">
        <f t="shared" si="137"/>
        <v>2002</v>
      </c>
      <c r="T831" t="str">
        <f t="shared" si="138"/>
        <v>0204</v>
      </c>
      <c r="U831" t="str">
        <f t="shared" si="139"/>
        <v>2002/02/04</v>
      </c>
      <c r="V831" t="str">
        <f t="shared" si="140"/>
        <v>滋賀</v>
      </c>
      <c r="W831" t="str">
        <f t="shared" si="141"/>
        <v>00107860123</v>
      </c>
      <c r="X831" t="str">
        <f t="shared" si="142"/>
        <v>滋賀大</v>
      </c>
    </row>
    <row r="832" spans="1:24" x14ac:dyDescent="0.55000000000000004">
      <c r="A832" s="7" t="s">
        <v>6149</v>
      </c>
      <c r="B832" s="7">
        <v>831</v>
      </c>
      <c r="C832" s="7" t="s">
        <v>11658</v>
      </c>
      <c r="D832" s="7" t="s">
        <v>11659</v>
      </c>
      <c r="E832" s="7" t="s">
        <v>11660</v>
      </c>
      <c r="F832" s="7" t="s">
        <v>244</v>
      </c>
      <c r="G832" s="7" t="s">
        <v>149</v>
      </c>
      <c r="H832" s="7" t="s">
        <v>551</v>
      </c>
      <c r="I832" s="7" t="s">
        <v>185</v>
      </c>
      <c r="J832" s="7" t="s">
        <v>10012</v>
      </c>
      <c r="N832" t="str">
        <f t="shared" si="132"/>
        <v>山下</v>
      </c>
      <c r="O832" t="str">
        <f t="shared" si="133"/>
        <v>綾子</v>
      </c>
      <c r="P832" t="str">
        <f t="shared" si="134"/>
        <v>ヤマシタ</v>
      </c>
      <c r="Q832" t="str">
        <f t="shared" si="135"/>
        <v>アヤコ</v>
      </c>
      <c r="R832" t="str">
        <f t="shared" si="136"/>
        <v>20</v>
      </c>
      <c r="S832" t="str">
        <f t="shared" si="137"/>
        <v>2002</v>
      </c>
      <c r="T832" t="str">
        <f t="shared" si="138"/>
        <v>0311</v>
      </c>
      <c r="U832" t="str">
        <f t="shared" si="139"/>
        <v>2002/03/11</v>
      </c>
      <c r="V832" t="str">
        <f t="shared" si="140"/>
        <v>大阪</v>
      </c>
      <c r="W832" t="str">
        <f t="shared" si="141"/>
        <v/>
      </c>
      <c r="X832" t="str">
        <f t="shared" si="142"/>
        <v>大阪大谷大</v>
      </c>
    </row>
    <row r="833" spans="1:24" x14ac:dyDescent="0.55000000000000004">
      <c r="A833" s="7" t="s">
        <v>6156</v>
      </c>
      <c r="B833" s="7">
        <v>832</v>
      </c>
      <c r="C833" s="7" t="s">
        <v>11661</v>
      </c>
      <c r="D833" s="7" t="s">
        <v>11662</v>
      </c>
      <c r="E833" s="7" t="s">
        <v>11663</v>
      </c>
      <c r="F833" s="7" t="s">
        <v>2572</v>
      </c>
      <c r="G833" s="7" t="s">
        <v>121</v>
      </c>
      <c r="H833" s="7" t="s">
        <v>11664</v>
      </c>
      <c r="I833" s="7" t="s">
        <v>11665</v>
      </c>
      <c r="J833" s="7" t="s">
        <v>11666</v>
      </c>
      <c r="N833" t="str">
        <f t="shared" si="132"/>
        <v>嶋川</v>
      </c>
      <c r="O833" t="str">
        <f t="shared" si="133"/>
        <v>沙野子</v>
      </c>
      <c r="P833" t="str">
        <f t="shared" si="134"/>
        <v>シマカワ</v>
      </c>
      <c r="Q833" t="str">
        <f t="shared" si="135"/>
        <v>サヤコ</v>
      </c>
      <c r="R833">
        <f t="shared" si="136"/>
        <v>25</v>
      </c>
      <c r="S833" t="str">
        <f t="shared" si="137"/>
        <v>1997</v>
      </c>
      <c r="T833" t="str">
        <f t="shared" si="138"/>
        <v>0702</v>
      </c>
      <c r="U833" t="str">
        <f t="shared" si="139"/>
        <v>1997/07/02</v>
      </c>
      <c r="V833" t="str">
        <f t="shared" si="140"/>
        <v>京都</v>
      </c>
      <c r="W833" t="str">
        <f t="shared" si="141"/>
        <v>00016792126</v>
      </c>
      <c r="X833" t="str">
        <f t="shared" si="142"/>
        <v>京都府立医科大</v>
      </c>
    </row>
    <row r="834" spans="1:24" x14ac:dyDescent="0.55000000000000004">
      <c r="A834" s="7" t="s">
        <v>6156</v>
      </c>
      <c r="B834" s="7">
        <v>833</v>
      </c>
      <c r="C834" s="7" t="s">
        <v>11667</v>
      </c>
      <c r="D834" s="7" t="s">
        <v>8959</v>
      </c>
      <c r="E834" s="7" t="s">
        <v>3194</v>
      </c>
      <c r="F834" s="7" t="s">
        <v>96</v>
      </c>
      <c r="G834" s="7" t="s">
        <v>121</v>
      </c>
      <c r="H834" s="7" t="s">
        <v>11668</v>
      </c>
      <c r="I834" s="7" t="s">
        <v>621</v>
      </c>
      <c r="J834" s="7" t="s">
        <v>129</v>
      </c>
      <c r="N834" t="str">
        <f t="shared" si="132"/>
        <v>上田</v>
      </c>
      <c r="O834" t="str">
        <f t="shared" si="133"/>
        <v>有希</v>
      </c>
      <c r="P834" t="str">
        <f t="shared" si="134"/>
        <v>ウエダ</v>
      </c>
      <c r="Q834" t="str">
        <f t="shared" si="135"/>
        <v>ユキ</v>
      </c>
      <c r="R834">
        <f t="shared" si="136"/>
        <v>22</v>
      </c>
      <c r="S834" t="str">
        <f t="shared" si="137"/>
        <v>2000</v>
      </c>
      <c r="T834" t="str">
        <f t="shared" si="138"/>
        <v>0403</v>
      </c>
      <c r="U834" t="str">
        <f t="shared" si="139"/>
        <v>2000/04/03</v>
      </c>
      <c r="V834" t="str">
        <f t="shared" si="140"/>
        <v>京都</v>
      </c>
      <c r="W834" t="str">
        <f t="shared" si="141"/>
        <v>00134707931</v>
      </c>
      <c r="X834" t="str">
        <f t="shared" si="142"/>
        <v>京都府立医科大</v>
      </c>
    </row>
    <row r="835" spans="1:24" x14ac:dyDescent="0.55000000000000004">
      <c r="A835" s="7" t="s">
        <v>6156</v>
      </c>
      <c r="B835" s="7">
        <v>834</v>
      </c>
      <c r="C835" s="7" t="s">
        <v>11669</v>
      </c>
      <c r="D835" s="7" t="s">
        <v>11670</v>
      </c>
      <c r="E835" s="7" t="s">
        <v>2591</v>
      </c>
      <c r="F835" s="7" t="s">
        <v>96</v>
      </c>
      <c r="G835" s="7" t="s">
        <v>121</v>
      </c>
      <c r="H835" s="7" t="s">
        <v>11671</v>
      </c>
      <c r="I835" s="7" t="s">
        <v>911</v>
      </c>
      <c r="J835" s="7" t="s">
        <v>9268</v>
      </c>
      <c r="N835" t="str">
        <f t="shared" ref="N835:N898" si="143">IFERROR(LEFT($C835,FIND("　",$C835)-1),"")</f>
        <v>柴田</v>
      </c>
      <c r="O835" t="str">
        <f t="shared" ref="O835:O898" si="144">IFERROR(RIGHT($C835,LEN($C835)-FIND("　",$C835)),"")</f>
        <v>麗華</v>
      </c>
      <c r="P835" t="str">
        <f t="shared" ref="P835:P898" si="145">IFERROR(DBCS(LEFT($D835,FIND(" ",$D835)-1)),"")</f>
        <v>シバタ</v>
      </c>
      <c r="Q835" t="str">
        <f t="shared" ref="Q835:Q898" si="146">IFERROR(DBCS(RIGHT($D835,LEN($D835)-FIND(" ",$D835))),"")</f>
        <v>レイカ</v>
      </c>
      <c r="R835">
        <f t="shared" ref="R835:R898" si="147">IFERROR(IF(AND(129&lt;VALUE($T835),VALUE($T835)&lt;=401),$F835,$F835+1),"")</f>
        <v>22</v>
      </c>
      <c r="S835" t="str">
        <f t="shared" ref="S835:S898" si="148">IF($E835="","",IF(LEFT($E835,1)="9","19"&amp;LEFT($E835,2),"20"&amp;LEFT($E835,2)))</f>
        <v>2000</v>
      </c>
      <c r="T835" t="str">
        <f t="shared" ref="T835:T898" si="149">IFERROR(RIGHT($E835,4),"")</f>
        <v>0425</v>
      </c>
      <c r="U835" t="str">
        <f t="shared" ref="U835:U898" si="150">IF($S835="","",$S835&amp;"/"&amp;LEFT($T835,2)&amp;"/"&amp;RIGHT($T835,2))</f>
        <v>2000/04/25</v>
      </c>
      <c r="V835" t="str">
        <f t="shared" ref="V835:V898" si="151">IFERROR(IF($G835="北海道",$G835,LEFT($G835,LEN($G835)-1)),"")</f>
        <v>京都</v>
      </c>
      <c r="W835" t="str">
        <f t="shared" ref="W835:W898" si="152">IF($H835="","",RIGHT(100000000000+$H835,11))</f>
        <v>00134708124</v>
      </c>
      <c r="X835" t="str">
        <f t="shared" ref="X835:X898" si="153">IFERROR(LEFT($A835,FIND("大学",$A835))&amp;RIGHT($A835,LEN($A835)-FIND("大学",$A835)-1),"")</f>
        <v>京都府立医科大</v>
      </c>
    </row>
    <row r="836" spans="1:24" x14ac:dyDescent="0.55000000000000004">
      <c r="A836" s="7" t="s">
        <v>6156</v>
      </c>
      <c r="B836" s="7">
        <v>835</v>
      </c>
      <c r="C836" s="7" t="s">
        <v>11672</v>
      </c>
      <c r="D836" s="7" t="s">
        <v>11673</v>
      </c>
      <c r="E836" s="7" t="s">
        <v>3561</v>
      </c>
      <c r="F836" s="7" t="s">
        <v>244</v>
      </c>
      <c r="G836" s="7" t="s">
        <v>121</v>
      </c>
      <c r="H836" s="7" t="s">
        <v>551</v>
      </c>
      <c r="I836" s="7" t="s">
        <v>11674</v>
      </c>
      <c r="J836" s="7" t="s">
        <v>11675</v>
      </c>
      <c r="N836" t="str">
        <f t="shared" si="143"/>
        <v>磯貝</v>
      </c>
      <c r="O836" t="str">
        <f t="shared" si="144"/>
        <v>咲妃音</v>
      </c>
      <c r="P836" t="str">
        <f t="shared" si="145"/>
        <v>イソガイ</v>
      </c>
      <c r="Q836" t="str">
        <f t="shared" si="146"/>
        <v>サキネ</v>
      </c>
      <c r="R836">
        <f t="shared" si="147"/>
        <v>21</v>
      </c>
      <c r="S836" t="str">
        <f t="shared" si="148"/>
        <v>2001</v>
      </c>
      <c r="T836" t="str">
        <f t="shared" si="149"/>
        <v>0908</v>
      </c>
      <c r="U836" t="str">
        <f t="shared" si="150"/>
        <v>2001/09/08</v>
      </c>
      <c r="V836" t="str">
        <f t="shared" si="151"/>
        <v>京都</v>
      </c>
      <c r="W836" t="str">
        <f t="shared" si="152"/>
        <v/>
      </c>
      <c r="X836" t="str">
        <f t="shared" si="153"/>
        <v>京都府立医科大</v>
      </c>
    </row>
    <row r="837" spans="1:24" x14ac:dyDescent="0.55000000000000004">
      <c r="A837" s="7" t="s">
        <v>6194</v>
      </c>
      <c r="B837" s="7">
        <v>836</v>
      </c>
      <c r="C837" s="7" t="s">
        <v>11676</v>
      </c>
      <c r="D837" s="7" t="s">
        <v>11677</v>
      </c>
      <c r="E837" s="7" t="s">
        <v>1792</v>
      </c>
      <c r="F837" s="7" t="s">
        <v>244</v>
      </c>
      <c r="G837" s="7" t="s">
        <v>196</v>
      </c>
      <c r="H837" s="7" t="s">
        <v>11678</v>
      </c>
      <c r="I837" s="7" t="s">
        <v>11679</v>
      </c>
      <c r="J837" s="7" t="s">
        <v>9877</v>
      </c>
      <c r="N837" t="str">
        <f t="shared" si="143"/>
        <v>平瀬</v>
      </c>
      <c r="O837" t="str">
        <f t="shared" si="144"/>
        <v>由乃</v>
      </c>
      <c r="P837" t="str">
        <f t="shared" si="145"/>
        <v>ヒラセ</v>
      </c>
      <c r="Q837" t="str">
        <f t="shared" si="146"/>
        <v>ユキノ</v>
      </c>
      <c r="R837">
        <f t="shared" si="147"/>
        <v>21</v>
      </c>
      <c r="S837" t="str">
        <f t="shared" si="148"/>
        <v>2001</v>
      </c>
      <c r="T837" t="str">
        <f t="shared" si="149"/>
        <v>0525</v>
      </c>
      <c r="U837" t="str">
        <f t="shared" si="150"/>
        <v>2001/05/25</v>
      </c>
      <c r="V837" t="str">
        <f t="shared" si="151"/>
        <v>三重</v>
      </c>
      <c r="W837" t="str">
        <f t="shared" si="152"/>
        <v>00111586123</v>
      </c>
      <c r="X837" t="str">
        <f t="shared" si="153"/>
        <v>龍谷大</v>
      </c>
    </row>
    <row r="838" spans="1:24" x14ac:dyDescent="0.55000000000000004">
      <c r="A838" s="7" t="s">
        <v>6194</v>
      </c>
      <c r="B838" s="7">
        <v>837</v>
      </c>
      <c r="C838" s="7" t="s">
        <v>11680</v>
      </c>
      <c r="D838" s="7" t="s">
        <v>11681</v>
      </c>
      <c r="E838" s="7" t="s">
        <v>1403</v>
      </c>
      <c r="F838" s="7" t="s">
        <v>455</v>
      </c>
      <c r="G838" s="7" t="s">
        <v>121</v>
      </c>
      <c r="H838" s="7" t="s">
        <v>11682</v>
      </c>
      <c r="I838" s="7" t="s">
        <v>1123</v>
      </c>
      <c r="J838" s="7" t="s">
        <v>11683</v>
      </c>
      <c r="N838" t="str">
        <f t="shared" si="143"/>
        <v>森</v>
      </c>
      <c r="O838" t="str">
        <f t="shared" si="144"/>
        <v>望来</v>
      </c>
      <c r="P838" t="str">
        <f t="shared" si="145"/>
        <v>モリ</v>
      </c>
      <c r="Q838" t="str">
        <f t="shared" si="146"/>
        <v>ミライ</v>
      </c>
      <c r="R838">
        <f t="shared" si="147"/>
        <v>20</v>
      </c>
      <c r="S838" t="str">
        <f t="shared" si="148"/>
        <v>2002</v>
      </c>
      <c r="T838" t="str">
        <f t="shared" si="149"/>
        <v>0911</v>
      </c>
      <c r="U838" t="str">
        <f t="shared" si="150"/>
        <v>2002/09/11</v>
      </c>
      <c r="V838" t="str">
        <f t="shared" si="151"/>
        <v>京都</v>
      </c>
      <c r="W838" t="str">
        <f t="shared" si="152"/>
        <v>00107532927</v>
      </c>
      <c r="X838" t="str">
        <f t="shared" si="153"/>
        <v>龍谷大</v>
      </c>
    </row>
    <row r="839" spans="1:24" x14ac:dyDescent="0.55000000000000004">
      <c r="A839" s="7" t="s">
        <v>6374</v>
      </c>
      <c r="B839" s="7">
        <v>838</v>
      </c>
      <c r="C839" s="7" t="s">
        <v>11684</v>
      </c>
      <c r="D839" s="7" t="s">
        <v>11685</v>
      </c>
      <c r="E839" s="7" t="s">
        <v>11686</v>
      </c>
      <c r="F839" s="7" t="s">
        <v>244</v>
      </c>
      <c r="G839" s="7" t="s">
        <v>121</v>
      </c>
      <c r="H839" s="7" t="s">
        <v>11687</v>
      </c>
      <c r="I839" s="7" t="s">
        <v>460</v>
      </c>
      <c r="J839" s="7" t="s">
        <v>9062</v>
      </c>
      <c r="N839" t="str">
        <f t="shared" si="143"/>
        <v>西村</v>
      </c>
      <c r="O839" t="str">
        <f t="shared" si="144"/>
        <v>南</v>
      </c>
      <c r="P839" t="str">
        <f t="shared" si="145"/>
        <v>ニシムラ</v>
      </c>
      <c r="Q839" t="str">
        <f t="shared" si="146"/>
        <v>ミナミ</v>
      </c>
      <c r="R839">
        <f t="shared" si="147"/>
        <v>21</v>
      </c>
      <c r="S839" t="str">
        <f t="shared" si="148"/>
        <v>2001</v>
      </c>
      <c r="T839" t="str">
        <f t="shared" si="149"/>
        <v>0607</v>
      </c>
      <c r="U839" t="str">
        <f t="shared" si="150"/>
        <v>2001/06/07</v>
      </c>
      <c r="V839" t="str">
        <f t="shared" si="151"/>
        <v>京都</v>
      </c>
      <c r="W839" t="str">
        <f t="shared" si="152"/>
        <v>00143753730</v>
      </c>
      <c r="X839" t="str">
        <f t="shared" si="153"/>
        <v>京都産業大</v>
      </c>
    </row>
    <row r="840" spans="1:24" x14ac:dyDescent="0.55000000000000004">
      <c r="A840" s="7" t="s">
        <v>6374</v>
      </c>
      <c r="B840" s="7">
        <v>839</v>
      </c>
      <c r="C840" s="7" t="s">
        <v>11688</v>
      </c>
      <c r="D840" s="7" t="s">
        <v>11689</v>
      </c>
      <c r="E840" s="7" t="s">
        <v>6974</v>
      </c>
      <c r="F840" s="7" t="s">
        <v>550</v>
      </c>
      <c r="G840" s="7" t="s">
        <v>121</v>
      </c>
      <c r="H840" s="7" t="s">
        <v>551</v>
      </c>
      <c r="I840" s="7" t="s">
        <v>2719</v>
      </c>
      <c r="J840" s="7" t="s">
        <v>8874</v>
      </c>
      <c r="N840" t="str">
        <f t="shared" si="143"/>
        <v>高橋</v>
      </c>
      <c r="O840" t="str">
        <f t="shared" si="144"/>
        <v>萌々子</v>
      </c>
      <c r="P840" t="str">
        <f t="shared" si="145"/>
        <v>タカハシ</v>
      </c>
      <c r="Q840" t="str">
        <f t="shared" si="146"/>
        <v>モモコ</v>
      </c>
      <c r="R840">
        <f t="shared" si="147"/>
        <v>19</v>
      </c>
      <c r="S840" t="str">
        <f t="shared" si="148"/>
        <v>2003</v>
      </c>
      <c r="T840" t="str">
        <f t="shared" si="149"/>
        <v>1206</v>
      </c>
      <c r="U840" t="str">
        <f t="shared" si="150"/>
        <v>2003/12/06</v>
      </c>
      <c r="V840" t="str">
        <f t="shared" si="151"/>
        <v>京都</v>
      </c>
      <c r="W840" t="str">
        <f t="shared" si="152"/>
        <v/>
      </c>
      <c r="X840" t="str">
        <f t="shared" si="153"/>
        <v>京都産業大</v>
      </c>
    </row>
    <row r="841" spans="1:24" x14ac:dyDescent="0.55000000000000004">
      <c r="A841" s="7" t="s">
        <v>6374</v>
      </c>
      <c r="B841" s="7">
        <v>840</v>
      </c>
      <c r="C841" s="7" t="s">
        <v>11690</v>
      </c>
      <c r="D841" s="7" t="s">
        <v>11691</v>
      </c>
      <c r="E841" s="7" t="s">
        <v>7209</v>
      </c>
      <c r="F841" s="7" t="s">
        <v>550</v>
      </c>
      <c r="G841" s="7" t="s">
        <v>149</v>
      </c>
      <c r="H841" s="7" t="s">
        <v>551</v>
      </c>
      <c r="I841" s="7" t="s">
        <v>11692</v>
      </c>
      <c r="J841" s="7" t="s">
        <v>11693</v>
      </c>
      <c r="N841" t="str">
        <f t="shared" si="143"/>
        <v>西込</v>
      </c>
      <c r="O841" t="str">
        <f t="shared" si="144"/>
        <v>珠輝来</v>
      </c>
      <c r="P841" t="str">
        <f t="shared" si="145"/>
        <v>ニシゴミ</v>
      </c>
      <c r="Q841" t="str">
        <f t="shared" si="146"/>
        <v>ステラ</v>
      </c>
      <c r="R841">
        <f t="shared" si="147"/>
        <v>19</v>
      </c>
      <c r="S841" t="str">
        <f t="shared" si="148"/>
        <v>2003</v>
      </c>
      <c r="T841" t="str">
        <f t="shared" si="149"/>
        <v>0522</v>
      </c>
      <c r="U841" t="str">
        <f t="shared" si="150"/>
        <v>2003/05/22</v>
      </c>
      <c r="V841" t="str">
        <f t="shared" si="151"/>
        <v>大阪</v>
      </c>
      <c r="W841" t="str">
        <f t="shared" si="152"/>
        <v/>
      </c>
      <c r="X841" t="str">
        <f t="shared" si="153"/>
        <v>京都産業大</v>
      </c>
    </row>
    <row r="842" spans="1:24" x14ac:dyDescent="0.55000000000000004">
      <c r="A842" s="7" t="s">
        <v>6374</v>
      </c>
      <c r="B842" s="7">
        <v>841</v>
      </c>
      <c r="C842" s="7" t="s">
        <v>11694</v>
      </c>
      <c r="D842" s="7" t="s">
        <v>11695</v>
      </c>
      <c r="E842" s="7" t="s">
        <v>4311</v>
      </c>
      <c r="F842" s="7" t="s">
        <v>96</v>
      </c>
      <c r="G842" s="7" t="s">
        <v>121</v>
      </c>
      <c r="H842" s="7" t="s">
        <v>11696</v>
      </c>
      <c r="I842" s="7" t="s">
        <v>5112</v>
      </c>
      <c r="J842" s="7" t="s">
        <v>8969</v>
      </c>
      <c r="N842" t="str">
        <f t="shared" si="143"/>
        <v>大塚</v>
      </c>
      <c r="O842" t="str">
        <f t="shared" si="144"/>
        <v>小春</v>
      </c>
      <c r="P842" t="str">
        <f t="shared" si="145"/>
        <v>オオツカ</v>
      </c>
      <c r="Q842" t="str">
        <f t="shared" si="146"/>
        <v>コハル</v>
      </c>
      <c r="R842" t="str">
        <f t="shared" si="147"/>
        <v>21</v>
      </c>
      <c r="S842" t="str">
        <f t="shared" si="148"/>
        <v>2001</v>
      </c>
      <c r="T842" t="str">
        <f t="shared" si="149"/>
        <v>0322</v>
      </c>
      <c r="U842" t="str">
        <f t="shared" si="150"/>
        <v>2001/03/22</v>
      </c>
      <c r="V842" t="str">
        <f t="shared" si="151"/>
        <v>京都</v>
      </c>
      <c r="W842" t="str">
        <f t="shared" si="152"/>
        <v>00143715728</v>
      </c>
      <c r="X842" t="str">
        <f t="shared" si="153"/>
        <v>京都産業大</v>
      </c>
    </row>
    <row r="843" spans="1:24" x14ac:dyDescent="0.55000000000000004">
      <c r="A843" s="7" t="s">
        <v>6374</v>
      </c>
      <c r="B843" s="7">
        <v>842</v>
      </c>
      <c r="C843" s="7" t="s">
        <v>11697</v>
      </c>
      <c r="D843" s="7" t="s">
        <v>11698</v>
      </c>
      <c r="E843" s="7" t="s">
        <v>142</v>
      </c>
      <c r="F843" s="7" t="s">
        <v>96</v>
      </c>
      <c r="G843" s="7" t="s">
        <v>98</v>
      </c>
      <c r="H843" s="7" t="s">
        <v>11699</v>
      </c>
      <c r="I843" s="7" t="s">
        <v>11700</v>
      </c>
      <c r="J843" s="7" t="s">
        <v>8728</v>
      </c>
      <c r="N843" t="str">
        <f t="shared" si="143"/>
        <v>豊田</v>
      </c>
      <c r="O843" t="str">
        <f t="shared" si="144"/>
        <v>理瑚</v>
      </c>
      <c r="P843" t="str">
        <f t="shared" si="145"/>
        <v>トヨダ</v>
      </c>
      <c r="Q843" t="str">
        <f t="shared" si="146"/>
        <v>リコ</v>
      </c>
      <c r="R843">
        <f t="shared" si="147"/>
        <v>22</v>
      </c>
      <c r="S843" t="str">
        <f t="shared" si="148"/>
        <v>2000</v>
      </c>
      <c r="T843" t="str">
        <f t="shared" si="149"/>
        <v>0609</v>
      </c>
      <c r="U843" t="str">
        <f t="shared" si="150"/>
        <v>2000/06/09</v>
      </c>
      <c r="V843" t="str">
        <f t="shared" si="151"/>
        <v>滋賀</v>
      </c>
      <c r="W843" t="str">
        <f t="shared" si="152"/>
        <v>00143715930</v>
      </c>
      <c r="X843" t="str">
        <f t="shared" si="153"/>
        <v>京都産業大</v>
      </c>
    </row>
    <row r="844" spans="1:24" x14ac:dyDescent="0.55000000000000004">
      <c r="A844" s="7" t="s">
        <v>6374</v>
      </c>
      <c r="B844" s="7">
        <v>843</v>
      </c>
      <c r="C844" s="7" t="s">
        <v>11701</v>
      </c>
      <c r="D844" s="7" t="s">
        <v>11702</v>
      </c>
      <c r="E844" s="7" t="s">
        <v>132</v>
      </c>
      <c r="F844" s="7" t="s">
        <v>96</v>
      </c>
      <c r="G844" s="7" t="s">
        <v>109</v>
      </c>
      <c r="H844" s="7" t="s">
        <v>11703</v>
      </c>
      <c r="I844" s="7" t="s">
        <v>11704</v>
      </c>
      <c r="J844" s="7" t="s">
        <v>8689</v>
      </c>
      <c r="N844" t="str">
        <f t="shared" si="143"/>
        <v>風呂谷</v>
      </c>
      <c r="O844" t="str">
        <f t="shared" si="144"/>
        <v>茉優</v>
      </c>
      <c r="P844" t="str">
        <f t="shared" si="145"/>
        <v>フロタニ</v>
      </c>
      <c r="Q844" t="str">
        <f t="shared" si="146"/>
        <v>マユウ</v>
      </c>
      <c r="R844">
        <f t="shared" si="147"/>
        <v>22</v>
      </c>
      <c r="S844" t="str">
        <f t="shared" si="148"/>
        <v>2000</v>
      </c>
      <c r="T844" t="str">
        <f t="shared" si="149"/>
        <v>0810</v>
      </c>
      <c r="U844" t="str">
        <f t="shared" si="150"/>
        <v>2000/08/10</v>
      </c>
      <c r="V844" t="str">
        <f t="shared" si="151"/>
        <v>奈良</v>
      </c>
      <c r="W844" t="str">
        <f t="shared" si="152"/>
        <v>00143716022</v>
      </c>
      <c r="X844" t="str">
        <f t="shared" si="153"/>
        <v>京都産業大</v>
      </c>
    </row>
    <row r="845" spans="1:24" x14ac:dyDescent="0.55000000000000004">
      <c r="A845" s="7" t="s">
        <v>6374</v>
      </c>
      <c r="B845" s="7">
        <v>844</v>
      </c>
      <c r="C845" s="7" t="s">
        <v>11705</v>
      </c>
      <c r="D845" s="7" t="s">
        <v>11706</v>
      </c>
      <c r="E845" s="7" t="s">
        <v>3703</v>
      </c>
      <c r="F845" s="7" t="s">
        <v>96</v>
      </c>
      <c r="G845" s="7" t="s">
        <v>149</v>
      </c>
      <c r="H845" s="7" t="s">
        <v>11707</v>
      </c>
      <c r="I845" s="7" t="s">
        <v>1469</v>
      </c>
      <c r="J845" s="7" t="s">
        <v>11708</v>
      </c>
      <c r="N845" t="str">
        <f t="shared" si="143"/>
        <v>逸見</v>
      </c>
      <c r="O845" t="str">
        <f t="shared" si="144"/>
        <v>亜優</v>
      </c>
      <c r="P845" t="str">
        <f t="shared" si="145"/>
        <v>ヘンミ</v>
      </c>
      <c r="Q845" t="str">
        <f t="shared" si="146"/>
        <v>アユウ</v>
      </c>
      <c r="R845">
        <f t="shared" si="147"/>
        <v>22</v>
      </c>
      <c r="S845" t="str">
        <f t="shared" si="148"/>
        <v>2000</v>
      </c>
      <c r="T845" t="str">
        <f t="shared" si="149"/>
        <v>0831</v>
      </c>
      <c r="U845" t="str">
        <f t="shared" si="150"/>
        <v>2000/08/31</v>
      </c>
      <c r="V845" t="str">
        <f t="shared" si="151"/>
        <v>大阪</v>
      </c>
      <c r="W845" t="str">
        <f t="shared" si="152"/>
        <v>00143716123</v>
      </c>
      <c r="X845" t="str">
        <f t="shared" si="153"/>
        <v>京都産業大</v>
      </c>
    </row>
    <row r="846" spans="1:24" x14ac:dyDescent="0.55000000000000004">
      <c r="A846" s="7" t="s">
        <v>6374</v>
      </c>
      <c r="B846" s="7">
        <v>845</v>
      </c>
      <c r="C846" s="7" t="s">
        <v>11709</v>
      </c>
      <c r="D846" s="7" t="s">
        <v>11710</v>
      </c>
      <c r="E846" s="7" t="s">
        <v>7642</v>
      </c>
      <c r="F846" s="7" t="s">
        <v>96</v>
      </c>
      <c r="G846" s="7" t="s">
        <v>156</v>
      </c>
      <c r="H846" s="7" t="s">
        <v>11711</v>
      </c>
      <c r="I846" s="7" t="s">
        <v>556</v>
      </c>
      <c r="J846" s="7" t="s">
        <v>9249</v>
      </c>
      <c r="N846" t="str">
        <f t="shared" si="143"/>
        <v>渡邉</v>
      </c>
      <c r="O846" t="str">
        <f t="shared" si="144"/>
        <v>香澄</v>
      </c>
      <c r="P846" t="str">
        <f t="shared" si="145"/>
        <v>ワタナベ</v>
      </c>
      <c r="Q846" t="str">
        <f t="shared" si="146"/>
        <v>カスミ</v>
      </c>
      <c r="R846">
        <f t="shared" si="147"/>
        <v>22</v>
      </c>
      <c r="S846" t="str">
        <f t="shared" si="148"/>
        <v>2000</v>
      </c>
      <c r="T846" t="str">
        <f t="shared" si="149"/>
        <v>0608</v>
      </c>
      <c r="U846" t="str">
        <f t="shared" si="150"/>
        <v>2000/06/08</v>
      </c>
      <c r="V846" t="str">
        <f t="shared" si="151"/>
        <v>静岡</v>
      </c>
      <c r="W846" t="str">
        <f t="shared" si="152"/>
        <v>00143716224</v>
      </c>
      <c r="X846" t="str">
        <f t="shared" si="153"/>
        <v>京都産業大</v>
      </c>
    </row>
    <row r="847" spans="1:24" x14ac:dyDescent="0.55000000000000004">
      <c r="A847" s="7" t="s">
        <v>6374</v>
      </c>
      <c r="B847" s="7">
        <v>846</v>
      </c>
      <c r="C847" s="7" t="s">
        <v>11712</v>
      </c>
      <c r="D847" s="7" t="s">
        <v>11713</v>
      </c>
      <c r="E847" s="7" t="s">
        <v>11714</v>
      </c>
      <c r="F847" s="7" t="s">
        <v>244</v>
      </c>
      <c r="G847" s="7" t="s">
        <v>143</v>
      </c>
      <c r="H847" s="7" t="s">
        <v>11715</v>
      </c>
      <c r="I847" s="7" t="s">
        <v>3195</v>
      </c>
      <c r="J847" s="7" t="s">
        <v>9455</v>
      </c>
      <c r="N847" t="str">
        <f t="shared" si="143"/>
        <v>中本</v>
      </c>
      <c r="O847" t="str">
        <f t="shared" si="144"/>
        <v>香</v>
      </c>
      <c r="P847" t="str">
        <f t="shared" si="145"/>
        <v>ナカモト</v>
      </c>
      <c r="Q847" t="str">
        <f t="shared" si="146"/>
        <v>カオリ</v>
      </c>
      <c r="R847">
        <f t="shared" si="147"/>
        <v>21</v>
      </c>
      <c r="S847" t="str">
        <f t="shared" si="148"/>
        <v>2001</v>
      </c>
      <c r="T847" t="str">
        <f t="shared" si="149"/>
        <v>0602</v>
      </c>
      <c r="U847" t="str">
        <f t="shared" si="150"/>
        <v>2001/06/02</v>
      </c>
      <c r="V847" t="str">
        <f t="shared" si="151"/>
        <v>兵庫</v>
      </c>
      <c r="W847" t="str">
        <f t="shared" si="152"/>
        <v>00143716426</v>
      </c>
      <c r="X847" t="str">
        <f t="shared" si="153"/>
        <v>京都産業大</v>
      </c>
    </row>
    <row r="848" spans="1:24" x14ac:dyDescent="0.55000000000000004">
      <c r="A848" s="7" t="s">
        <v>6374</v>
      </c>
      <c r="B848" s="7">
        <v>847</v>
      </c>
      <c r="C848" s="7" t="s">
        <v>11716</v>
      </c>
      <c r="D848" s="7" t="s">
        <v>11717</v>
      </c>
      <c r="E848" s="7" t="s">
        <v>8711</v>
      </c>
      <c r="F848" s="7" t="s">
        <v>244</v>
      </c>
      <c r="G848" s="7" t="s">
        <v>386</v>
      </c>
      <c r="H848" s="7" t="s">
        <v>11718</v>
      </c>
      <c r="I848" s="7" t="s">
        <v>7384</v>
      </c>
      <c r="J848" s="7" t="s">
        <v>6892</v>
      </c>
      <c r="N848" t="str">
        <f t="shared" si="143"/>
        <v>金子</v>
      </c>
      <c r="O848" t="str">
        <f t="shared" si="144"/>
        <v>佑香</v>
      </c>
      <c r="P848" t="str">
        <f t="shared" si="145"/>
        <v>カネコ</v>
      </c>
      <c r="Q848" t="str">
        <f t="shared" si="146"/>
        <v>ユウカ</v>
      </c>
      <c r="R848">
        <f t="shared" si="147"/>
        <v>21</v>
      </c>
      <c r="S848" t="str">
        <f t="shared" si="148"/>
        <v>2001</v>
      </c>
      <c r="T848" t="str">
        <f t="shared" si="149"/>
        <v>0523</v>
      </c>
      <c r="U848" t="str">
        <f t="shared" si="150"/>
        <v>2001/05/23</v>
      </c>
      <c r="V848" t="str">
        <f t="shared" si="151"/>
        <v>北海道</v>
      </c>
      <c r="W848" t="str">
        <f t="shared" si="152"/>
        <v>00143716527</v>
      </c>
      <c r="X848" t="str">
        <f t="shared" si="153"/>
        <v>京都産業大</v>
      </c>
    </row>
    <row r="849" spans="1:24" x14ac:dyDescent="0.55000000000000004">
      <c r="A849" s="7" t="s">
        <v>6374</v>
      </c>
      <c r="B849" s="7">
        <v>848</v>
      </c>
      <c r="C849" s="7" t="s">
        <v>11719</v>
      </c>
      <c r="D849" s="7" t="s">
        <v>11720</v>
      </c>
      <c r="E849" s="7" t="s">
        <v>2300</v>
      </c>
      <c r="F849" s="7" t="s">
        <v>244</v>
      </c>
      <c r="G849" s="7" t="s">
        <v>11721</v>
      </c>
      <c r="H849" s="7" t="s">
        <v>11722</v>
      </c>
      <c r="I849" s="7" t="s">
        <v>7987</v>
      </c>
      <c r="J849" s="7" t="s">
        <v>9033</v>
      </c>
      <c r="N849" t="str">
        <f t="shared" si="143"/>
        <v>大須賀</v>
      </c>
      <c r="O849" t="str">
        <f t="shared" si="144"/>
        <v>ミウ</v>
      </c>
      <c r="P849" t="str">
        <f t="shared" si="145"/>
        <v>オオスガ</v>
      </c>
      <c r="Q849" t="str">
        <f t="shared" si="146"/>
        <v>ミウ</v>
      </c>
      <c r="R849">
        <f t="shared" si="147"/>
        <v>21</v>
      </c>
      <c r="S849" t="str">
        <f t="shared" si="148"/>
        <v>2001</v>
      </c>
      <c r="T849" t="str">
        <f t="shared" si="149"/>
        <v>0917</v>
      </c>
      <c r="U849" t="str">
        <f t="shared" si="150"/>
        <v>2001/09/17</v>
      </c>
      <c r="V849" t="str">
        <f t="shared" si="151"/>
        <v>福島</v>
      </c>
      <c r="W849" t="str">
        <f t="shared" si="152"/>
        <v>00143716628</v>
      </c>
      <c r="X849" t="str">
        <f t="shared" si="153"/>
        <v>京都産業大</v>
      </c>
    </row>
    <row r="850" spans="1:24" x14ac:dyDescent="0.55000000000000004">
      <c r="A850" s="7" t="s">
        <v>6374</v>
      </c>
      <c r="B850" s="7">
        <v>849</v>
      </c>
      <c r="C850" s="7" t="s">
        <v>11723</v>
      </c>
      <c r="D850" s="7" t="s">
        <v>11724</v>
      </c>
      <c r="E850" s="7" t="s">
        <v>881</v>
      </c>
      <c r="F850" s="7" t="s">
        <v>244</v>
      </c>
      <c r="G850" s="7" t="s">
        <v>271</v>
      </c>
      <c r="H850" s="7" t="s">
        <v>11725</v>
      </c>
      <c r="I850" s="7" t="s">
        <v>185</v>
      </c>
      <c r="J850" s="7" t="s">
        <v>8995</v>
      </c>
      <c r="N850" t="str">
        <f t="shared" si="143"/>
        <v>山下</v>
      </c>
      <c r="O850" t="str">
        <f t="shared" si="144"/>
        <v>夏実</v>
      </c>
      <c r="P850" t="str">
        <f t="shared" si="145"/>
        <v>ヤマシタ</v>
      </c>
      <c r="Q850" t="str">
        <f t="shared" si="146"/>
        <v>ナツミ</v>
      </c>
      <c r="R850">
        <f t="shared" si="147"/>
        <v>21</v>
      </c>
      <c r="S850" t="str">
        <f t="shared" si="148"/>
        <v>2001</v>
      </c>
      <c r="T850" t="str">
        <f t="shared" si="149"/>
        <v>0625</v>
      </c>
      <c r="U850" t="str">
        <f t="shared" si="150"/>
        <v>2001/06/25</v>
      </c>
      <c r="V850" t="str">
        <f t="shared" si="151"/>
        <v>岡山</v>
      </c>
      <c r="W850" t="str">
        <f t="shared" si="152"/>
        <v>00143716729</v>
      </c>
      <c r="X850" t="str">
        <f t="shared" si="153"/>
        <v>京都産業大</v>
      </c>
    </row>
    <row r="851" spans="1:24" x14ac:dyDescent="0.55000000000000004">
      <c r="A851" s="7" t="s">
        <v>6374</v>
      </c>
      <c r="B851" s="7">
        <v>850</v>
      </c>
      <c r="C851" s="7" t="s">
        <v>11726</v>
      </c>
      <c r="D851" s="7" t="s">
        <v>11727</v>
      </c>
      <c r="E851" s="7" t="s">
        <v>892</v>
      </c>
      <c r="F851" s="7" t="s">
        <v>244</v>
      </c>
      <c r="G851" s="7" t="s">
        <v>2290</v>
      </c>
      <c r="H851" s="7" t="s">
        <v>11728</v>
      </c>
      <c r="I851" s="7" t="s">
        <v>9324</v>
      </c>
      <c r="J851" s="7" t="s">
        <v>7665</v>
      </c>
      <c r="N851" t="str">
        <f t="shared" si="143"/>
        <v>小濱</v>
      </c>
      <c r="O851" t="str">
        <f t="shared" si="144"/>
        <v>麻央</v>
      </c>
      <c r="P851" t="str">
        <f t="shared" si="145"/>
        <v>オハマ</v>
      </c>
      <c r="Q851" t="str">
        <f t="shared" si="146"/>
        <v>マオ</v>
      </c>
      <c r="R851">
        <f t="shared" si="147"/>
        <v>21</v>
      </c>
      <c r="S851" t="str">
        <f t="shared" si="148"/>
        <v>2001</v>
      </c>
      <c r="T851" t="str">
        <f t="shared" si="149"/>
        <v>1218</v>
      </c>
      <c r="U851" t="str">
        <f t="shared" si="150"/>
        <v>2001/12/18</v>
      </c>
      <c r="V851" t="str">
        <f t="shared" si="151"/>
        <v>徳島</v>
      </c>
      <c r="W851" t="str">
        <f t="shared" si="152"/>
        <v>00143716830</v>
      </c>
      <c r="X851" t="str">
        <f t="shared" si="153"/>
        <v>京都産業大</v>
      </c>
    </row>
    <row r="852" spans="1:24" x14ac:dyDescent="0.55000000000000004">
      <c r="A852" s="7" t="s">
        <v>6374</v>
      </c>
      <c r="B852" s="7">
        <v>851</v>
      </c>
      <c r="C852" s="7" t="s">
        <v>11729</v>
      </c>
      <c r="D852" s="7" t="s">
        <v>11730</v>
      </c>
      <c r="E852" s="7" t="s">
        <v>2734</v>
      </c>
      <c r="F852" s="7" t="s">
        <v>455</v>
      </c>
      <c r="G852" s="7" t="s">
        <v>255</v>
      </c>
      <c r="H852" s="7" t="s">
        <v>11731</v>
      </c>
      <c r="I852" s="7" t="s">
        <v>2015</v>
      </c>
      <c r="J852" s="7" t="s">
        <v>11732</v>
      </c>
      <c r="N852" t="str">
        <f t="shared" si="143"/>
        <v>卜部</v>
      </c>
      <c r="O852" t="str">
        <f t="shared" si="144"/>
        <v>由莉香</v>
      </c>
      <c r="P852" t="str">
        <f t="shared" si="145"/>
        <v>ウラベ</v>
      </c>
      <c r="Q852" t="str">
        <f t="shared" si="146"/>
        <v>ユリカ</v>
      </c>
      <c r="R852">
        <f t="shared" si="147"/>
        <v>20</v>
      </c>
      <c r="S852" t="str">
        <f t="shared" si="148"/>
        <v>2002</v>
      </c>
      <c r="T852" t="str">
        <f t="shared" si="149"/>
        <v>0830</v>
      </c>
      <c r="U852" t="str">
        <f t="shared" si="150"/>
        <v>2002/08/30</v>
      </c>
      <c r="V852" t="str">
        <f t="shared" si="151"/>
        <v>広島</v>
      </c>
      <c r="W852" t="str">
        <f t="shared" si="152"/>
        <v>00095102825</v>
      </c>
      <c r="X852" t="str">
        <f t="shared" si="153"/>
        <v>京都産業大</v>
      </c>
    </row>
    <row r="853" spans="1:24" x14ac:dyDescent="0.55000000000000004">
      <c r="A853" s="7" t="s">
        <v>6374</v>
      </c>
      <c r="B853" s="7">
        <v>852</v>
      </c>
      <c r="C853" s="7" t="s">
        <v>11733</v>
      </c>
      <c r="D853" s="7" t="s">
        <v>11734</v>
      </c>
      <c r="E853" s="7" t="s">
        <v>7377</v>
      </c>
      <c r="F853" s="7" t="s">
        <v>455</v>
      </c>
      <c r="G853" s="7" t="s">
        <v>115</v>
      </c>
      <c r="H853" s="7" t="s">
        <v>11735</v>
      </c>
      <c r="I853" s="7" t="s">
        <v>11736</v>
      </c>
      <c r="J853" s="7" t="s">
        <v>9443</v>
      </c>
      <c r="N853" t="str">
        <f t="shared" si="143"/>
        <v>坂牧</v>
      </c>
      <c r="O853" t="str">
        <f t="shared" si="144"/>
        <v>紗衣</v>
      </c>
      <c r="P853" t="str">
        <f t="shared" si="145"/>
        <v>サカマキ</v>
      </c>
      <c r="Q853" t="str">
        <f t="shared" si="146"/>
        <v>サエ</v>
      </c>
      <c r="R853">
        <f t="shared" si="147"/>
        <v>20</v>
      </c>
      <c r="S853" t="str">
        <f t="shared" si="148"/>
        <v>2002</v>
      </c>
      <c r="T853" t="str">
        <f t="shared" si="149"/>
        <v>0906</v>
      </c>
      <c r="U853" t="str">
        <f t="shared" si="150"/>
        <v>2002/09/06</v>
      </c>
      <c r="V853" t="str">
        <f t="shared" si="151"/>
        <v>愛知</v>
      </c>
      <c r="W853" t="str">
        <f t="shared" si="152"/>
        <v>00092536328</v>
      </c>
      <c r="X853" t="str">
        <f t="shared" si="153"/>
        <v>京都産業大</v>
      </c>
    </row>
    <row r="854" spans="1:24" x14ac:dyDescent="0.55000000000000004">
      <c r="A854" s="7" t="s">
        <v>6374</v>
      </c>
      <c r="B854" s="7">
        <v>853</v>
      </c>
      <c r="C854" s="7" t="s">
        <v>11737</v>
      </c>
      <c r="D854" s="7" t="s">
        <v>11738</v>
      </c>
      <c r="E854" s="7" t="s">
        <v>5731</v>
      </c>
      <c r="F854" s="7" t="s">
        <v>455</v>
      </c>
      <c r="G854" s="7" t="s">
        <v>11721</v>
      </c>
      <c r="H854" s="7" t="s">
        <v>11739</v>
      </c>
      <c r="I854" s="7" t="s">
        <v>2879</v>
      </c>
      <c r="J854" s="7" t="s">
        <v>8728</v>
      </c>
      <c r="N854" t="str">
        <f t="shared" si="143"/>
        <v>長谷川</v>
      </c>
      <c r="O854" t="str">
        <f t="shared" si="144"/>
        <v>莉子</v>
      </c>
      <c r="P854" t="str">
        <f t="shared" si="145"/>
        <v>ハセガワ</v>
      </c>
      <c r="Q854" t="str">
        <f t="shared" si="146"/>
        <v>リコ</v>
      </c>
      <c r="R854" t="str">
        <f t="shared" si="147"/>
        <v>19</v>
      </c>
      <c r="S854" t="str">
        <f t="shared" si="148"/>
        <v>2003</v>
      </c>
      <c r="T854" t="str">
        <f t="shared" si="149"/>
        <v>0226</v>
      </c>
      <c r="U854" t="str">
        <f t="shared" si="150"/>
        <v>2003/02/26</v>
      </c>
      <c r="V854" t="str">
        <f t="shared" si="151"/>
        <v>福島</v>
      </c>
      <c r="W854" t="str">
        <f t="shared" si="152"/>
        <v>00090232723</v>
      </c>
      <c r="X854" t="str">
        <f t="shared" si="153"/>
        <v>京都産業大</v>
      </c>
    </row>
    <row r="855" spans="1:24" x14ac:dyDescent="0.55000000000000004">
      <c r="A855" s="7" t="s">
        <v>6374</v>
      </c>
      <c r="B855" s="7">
        <v>854</v>
      </c>
      <c r="C855" s="7" t="s">
        <v>11740</v>
      </c>
      <c r="D855" s="7" t="s">
        <v>11741</v>
      </c>
      <c r="E855" s="7" t="s">
        <v>1420</v>
      </c>
      <c r="F855" s="7" t="s">
        <v>455</v>
      </c>
      <c r="G855" s="7" t="s">
        <v>1220</v>
      </c>
      <c r="H855" s="7" t="s">
        <v>11742</v>
      </c>
      <c r="I855" s="7" t="s">
        <v>122</v>
      </c>
      <c r="J855" s="7" t="s">
        <v>11142</v>
      </c>
      <c r="N855" t="str">
        <f t="shared" si="143"/>
        <v>原田</v>
      </c>
      <c r="O855" t="str">
        <f t="shared" si="144"/>
        <v>愛菜</v>
      </c>
      <c r="P855" t="str">
        <f t="shared" si="145"/>
        <v>ハラダ</v>
      </c>
      <c r="Q855" t="str">
        <f t="shared" si="146"/>
        <v>アイナ</v>
      </c>
      <c r="R855">
        <f t="shared" si="147"/>
        <v>20</v>
      </c>
      <c r="S855" t="str">
        <f t="shared" si="148"/>
        <v>2002</v>
      </c>
      <c r="T855" t="str">
        <f t="shared" si="149"/>
        <v>0920</v>
      </c>
      <c r="U855" t="str">
        <f t="shared" si="150"/>
        <v>2002/09/20</v>
      </c>
      <c r="V855" t="str">
        <f t="shared" si="151"/>
        <v>和歌山</v>
      </c>
      <c r="W855" t="str">
        <f t="shared" si="152"/>
        <v>00088582940</v>
      </c>
      <c r="X855" t="str">
        <f t="shared" si="153"/>
        <v>京都産業大</v>
      </c>
    </row>
    <row r="856" spans="1:24" x14ac:dyDescent="0.55000000000000004">
      <c r="A856" s="7" t="s">
        <v>6374</v>
      </c>
      <c r="B856" s="7">
        <v>855</v>
      </c>
      <c r="C856" s="7" t="s">
        <v>11743</v>
      </c>
      <c r="D856" s="7" t="s">
        <v>11744</v>
      </c>
      <c r="E856" s="7" t="s">
        <v>3776</v>
      </c>
      <c r="F856" s="7" t="s">
        <v>455</v>
      </c>
      <c r="G856" s="7" t="s">
        <v>365</v>
      </c>
      <c r="H856" s="7" t="s">
        <v>11745</v>
      </c>
      <c r="I856" s="7" t="s">
        <v>3655</v>
      </c>
      <c r="J856" s="7" t="s">
        <v>9317</v>
      </c>
      <c r="N856" t="str">
        <f t="shared" si="143"/>
        <v>政田</v>
      </c>
      <c r="O856" t="str">
        <f t="shared" si="144"/>
        <v>愛梨</v>
      </c>
      <c r="P856" t="str">
        <f t="shared" si="145"/>
        <v>マサダ</v>
      </c>
      <c r="Q856" t="str">
        <f t="shared" si="146"/>
        <v>アイリ</v>
      </c>
      <c r="R856">
        <f t="shared" si="147"/>
        <v>20</v>
      </c>
      <c r="S856" t="str">
        <f t="shared" si="148"/>
        <v>2002</v>
      </c>
      <c r="T856" t="str">
        <f t="shared" si="149"/>
        <v>0913</v>
      </c>
      <c r="U856" t="str">
        <f t="shared" si="150"/>
        <v>2002/09/13</v>
      </c>
      <c r="V856" t="str">
        <f t="shared" si="151"/>
        <v>鳥取</v>
      </c>
      <c r="W856" t="str">
        <f t="shared" si="152"/>
        <v>00088926942</v>
      </c>
      <c r="X856" t="str">
        <f t="shared" si="153"/>
        <v>京都産業大</v>
      </c>
    </row>
    <row r="857" spans="1:24" x14ac:dyDescent="0.55000000000000004">
      <c r="A857" s="7" t="s">
        <v>6374</v>
      </c>
      <c r="B857" s="7">
        <v>856</v>
      </c>
      <c r="C857" s="7" t="s">
        <v>11746</v>
      </c>
      <c r="D857" s="7" t="s">
        <v>11747</v>
      </c>
      <c r="E857" s="7" t="s">
        <v>1822</v>
      </c>
      <c r="F857" s="7" t="s">
        <v>455</v>
      </c>
      <c r="G857" s="7" t="s">
        <v>121</v>
      </c>
      <c r="H857" s="7" t="s">
        <v>551</v>
      </c>
      <c r="I857" s="7" t="s">
        <v>11748</v>
      </c>
      <c r="J857" s="7" t="s">
        <v>9164</v>
      </c>
      <c r="N857" t="str">
        <f t="shared" si="143"/>
        <v>町田</v>
      </c>
      <c r="O857" t="str">
        <f t="shared" si="144"/>
        <v>麗奈</v>
      </c>
      <c r="P857" t="str">
        <f t="shared" si="145"/>
        <v>マチダ</v>
      </c>
      <c r="Q857" t="str">
        <f t="shared" si="146"/>
        <v>レイナ</v>
      </c>
      <c r="R857">
        <f t="shared" si="147"/>
        <v>20</v>
      </c>
      <c r="S857" t="str">
        <f t="shared" si="148"/>
        <v>2002</v>
      </c>
      <c r="T857" t="str">
        <f t="shared" si="149"/>
        <v>0502</v>
      </c>
      <c r="U857" t="str">
        <f t="shared" si="150"/>
        <v>2002/05/02</v>
      </c>
      <c r="V857" t="str">
        <f t="shared" si="151"/>
        <v>京都</v>
      </c>
      <c r="W857" t="str">
        <f t="shared" si="152"/>
        <v/>
      </c>
      <c r="X857" t="str">
        <f t="shared" si="153"/>
        <v>京都産業大</v>
      </c>
    </row>
    <row r="858" spans="1:24" x14ac:dyDescent="0.55000000000000004">
      <c r="A858" s="7" t="s">
        <v>6374</v>
      </c>
      <c r="B858" s="7">
        <v>857</v>
      </c>
      <c r="C858" s="7" t="s">
        <v>11749</v>
      </c>
      <c r="D858" s="7" t="s">
        <v>11750</v>
      </c>
      <c r="E858" s="7" t="s">
        <v>1472</v>
      </c>
      <c r="F858" s="7" t="s">
        <v>550</v>
      </c>
      <c r="G858" s="7" t="s">
        <v>271</v>
      </c>
      <c r="H858" s="7" t="s">
        <v>551</v>
      </c>
      <c r="I858" s="7" t="s">
        <v>11751</v>
      </c>
      <c r="J858" s="7" t="s">
        <v>8741</v>
      </c>
      <c r="N858" t="str">
        <f t="shared" si="143"/>
        <v>粟</v>
      </c>
      <c r="O858" t="str">
        <f t="shared" si="144"/>
        <v>愛華</v>
      </c>
      <c r="P858" t="str">
        <f t="shared" si="145"/>
        <v>アワ</v>
      </c>
      <c r="Q858" t="str">
        <f t="shared" si="146"/>
        <v>マナカ</v>
      </c>
      <c r="R858">
        <f t="shared" si="147"/>
        <v>19</v>
      </c>
      <c r="S858" t="str">
        <f t="shared" si="148"/>
        <v>2003</v>
      </c>
      <c r="T858" t="str">
        <f t="shared" si="149"/>
        <v>0816</v>
      </c>
      <c r="U858" t="str">
        <f t="shared" si="150"/>
        <v>2003/08/16</v>
      </c>
      <c r="V858" t="str">
        <f t="shared" si="151"/>
        <v>岡山</v>
      </c>
      <c r="W858" t="str">
        <f t="shared" si="152"/>
        <v/>
      </c>
      <c r="X858" t="str">
        <f t="shared" si="153"/>
        <v>京都産業大</v>
      </c>
    </row>
    <row r="859" spans="1:24" x14ac:dyDescent="0.55000000000000004">
      <c r="A859" s="7" t="s">
        <v>6374</v>
      </c>
      <c r="B859" s="7">
        <v>858</v>
      </c>
      <c r="C859" s="7" t="s">
        <v>11752</v>
      </c>
      <c r="D859" s="7" t="s">
        <v>11753</v>
      </c>
      <c r="E859" s="7" t="s">
        <v>7088</v>
      </c>
      <c r="F859" s="7" t="s">
        <v>550</v>
      </c>
      <c r="G859" s="7" t="s">
        <v>121</v>
      </c>
      <c r="H859" s="7" t="s">
        <v>551</v>
      </c>
      <c r="I859" s="7" t="s">
        <v>5487</v>
      </c>
      <c r="J859" s="7" t="s">
        <v>8741</v>
      </c>
      <c r="N859" t="str">
        <f t="shared" si="143"/>
        <v>小原</v>
      </c>
      <c r="O859" t="str">
        <f t="shared" si="144"/>
        <v>愛栞</v>
      </c>
      <c r="P859" t="str">
        <f t="shared" si="145"/>
        <v>コハラ</v>
      </c>
      <c r="Q859" t="str">
        <f t="shared" si="146"/>
        <v>マナカ</v>
      </c>
      <c r="R859">
        <f t="shared" si="147"/>
        <v>19</v>
      </c>
      <c r="S859" t="str">
        <f t="shared" si="148"/>
        <v>2003</v>
      </c>
      <c r="T859" t="str">
        <f t="shared" si="149"/>
        <v>0427</v>
      </c>
      <c r="U859" t="str">
        <f t="shared" si="150"/>
        <v>2003/04/27</v>
      </c>
      <c r="V859" t="str">
        <f t="shared" si="151"/>
        <v>京都</v>
      </c>
      <c r="W859" t="str">
        <f t="shared" si="152"/>
        <v/>
      </c>
      <c r="X859" t="str">
        <f t="shared" si="153"/>
        <v>京都産業大</v>
      </c>
    </row>
    <row r="860" spans="1:24" x14ac:dyDescent="0.55000000000000004">
      <c r="A860" s="7" t="s">
        <v>6374</v>
      </c>
      <c r="B860" s="7">
        <v>859</v>
      </c>
      <c r="C860" s="7" t="s">
        <v>11754</v>
      </c>
      <c r="D860" s="7" t="s">
        <v>11755</v>
      </c>
      <c r="E860" s="7" t="s">
        <v>7429</v>
      </c>
      <c r="F860" s="7" t="s">
        <v>550</v>
      </c>
      <c r="G860" s="7" t="s">
        <v>169</v>
      </c>
      <c r="H860" s="7" t="s">
        <v>551</v>
      </c>
      <c r="I860" s="7" t="s">
        <v>11756</v>
      </c>
      <c r="J860" s="7" t="s">
        <v>8829</v>
      </c>
      <c r="N860" t="str">
        <f t="shared" si="143"/>
        <v>橋村</v>
      </c>
      <c r="O860" t="str">
        <f t="shared" si="144"/>
        <v>英里</v>
      </c>
      <c r="P860" t="str">
        <f t="shared" si="145"/>
        <v>ハシムラ</v>
      </c>
      <c r="Q860" t="str">
        <f t="shared" si="146"/>
        <v>エリ</v>
      </c>
      <c r="R860">
        <f t="shared" si="147"/>
        <v>19</v>
      </c>
      <c r="S860" t="str">
        <f t="shared" si="148"/>
        <v>2003</v>
      </c>
      <c r="T860" t="str">
        <f t="shared" si="149"/>
        <v>1119</v>
      </c>
      <c r="U860" t="str">
        <f t="shared" si="150"/>
        <v>2003/11/19</v>
      </c>
      <c r="V860" t="str">
        <f t="shared" si="151"/>
        <v>石川</v>
      </c>
      <c r="W860" t="str">
        <f t="shared" si="152"/>
        <v/>
      </c>
      <c r="X860" t="str">
        <f t="shared" si="153"/>
        <v>京都産業大</v>
      </c>
    </row>
    <row r="861" spans="1:24" x14ac:dyDescent="0.55000000000000004">
      <c r="A861" s="7" t="s">
        <v>6374</v>
      </c>
      <c r="B861" s="7">
        <v>860</v>
      </c>
      <c r="C861" s="7" t="s">
        <v>11757</v>
      </c>
      <c r="D861" s="7" t="s">
        <v>11758</v>
      </c>
      <c r="E861" s="7" t="s">
        <v>6591</v>
      </c>
      <c r="F861" s="7" t="s">
        <v>550</v>
      </c>
      <c r="G861" s="7" t="s">
        <v>121</v>
      </c>
      <c r="H861" s="7" t="s">
        <v>551</v>
      </c>
      <c r="I861" s="7" t="s">
        <v>5858</v>
      </c>
      <c r="J861" s="7" t="s">
        <v>10324</v>
      </c>
      <c r="N861" t="str">
        <f t="shared" si="143"/>
        <v>福井</v>
      </c>
      <c r="O861" t="str">
        <f t="shared" si="144"/>
        <v>彩乃</v>
      </c>
      <c r="P861" t="str">
        <f t="shared" si="145"/>
        <v>フクイ</v>
      </c>
      <c r="Q861" t="str">
        <f t="shared" si="146"/>
        <v>アヤノ</v>
      </c>
      <c r="R861">
        <f t="shared" si="147"/>
        <v>19</v>
      </c>
      <c r="S861" t="str">
        <f t="shared" si="148"/>
        <v>2003</v>
      </c>
      <c r="T861" t="str">
        <f t="shared" si="149"/>
        <v>1024</v>
      </c>
      <c r="U861" t="str">
        <f t="shared" si="150"/>
        <v>2003/10/24</v>
      </c>
      <c r="V861" t="str">
        <f t="shared" si="151"/>
        <v>京都</v>
      </c>
      <c r="W861" t="str">
        <f t="shared" si="152"/>
        <v/>
      </c>
      <c r="X861" t="str">
        <f t="shared" si="153"/>
        <v>京都産業大</v>
      </c>
    </row>
    <row r="862" spans="1:24" x14ac:dyDescent="0.55000000000000004">
      <c r="A862" s="7" t="s">
        <v>6374</v>
      </c>
      <c r="B862" s="7">
        <v>861</v>
      </c>
      <c r="C862" s="7" t="s">
        <v>11759</v>
      </c>
      <c r="D862" s="7" t="s">
        <v>11760</v>
      </c>
      <c r="E862" s="7" t="s">
        <v>3795</v>
      </c>
      <c r="F862" s="7" t="s">
        <v>550</v>
      </c>
      <c r="G862" s="7" t="s">
        <v>271</v>
      </c>
      <c r="H862" s="7" t="s">
        <v>551</v>
      </c>
      <c r="I862" s="7" t="s">
        <v>9569</v>
      </c>
      <c r="J862" s="7" t="s">
        <v>5027</v>
      </c>
      <c r="N862" t="str">
        <f t="shared" si="143"/>
        <v>福岡</v>
      </c>
      <c r="O862" t="str">
        <f t="shared" si="144"/>
        <v>陽詩</v>
      </c>
      <c r="P862" t="str">
        <f t="shared" si="145"/>
        <v>フクオカ</v>
      </c>
      <c r="Q862" t="str">
        <f t="shared" si="146"/>
        <v>ヒナタ</v>
      </c>
      <c r="R862">
        <f t="shared" si="147"/>
        <v>19</v>
      </c>
      <c r="S862" t="str">
        <f t="shared" si="148"/>
        <v>2003</v>
      </c>
      <c r="T862" t="str">
        <f t="shared" si="149"/>
        <v>1228</v>
      </c>
      <c r="U862" t="str">
        <f t="shared" si="150"/>
        <v>2003/12/28</v>
      </c>
      <c r="V862" t="str">
        <f t="shared" si="151"/>
        <v>岡山</v>
      </c>
      <c r="W862" t="str">
        <f t="shared" si="152"/>
        <v/>
      </c>
      <c r="X862" t="str">
        <f t="shared" si="153"/>
        <v>京都産業大</v>
      </c>
    </row>
    <row r="863" spans="1:24" x14ac:dyDescent="0.55000000000000004">
      <c r="A863" s="7" t="s">
        <v>6608</v>
      </c>
      <c r="B863" s="7">
        <v>862</v>
      </c>
      <c r="C863" s="7" t="s">
        <v>11761</v>
      </c>
      <c r="D863" s="7" t="s">
        <v>11762</v>
      </c>
      <c r="E863" s="7" t="s">
        <v>2342</v>
      </c>
      <c r="F863" s="7" t="s">
        <v>244</v>
      </c>
      <c r="G863" s="7" t="s">
        <v>121</v>
      </c>
      <c r="H863" s="7" t="s">
        <v>11763</v>
      </c>
      <c r="I863" s="7" t="s">
        <v>429</v>
      </c>
      <c r="J863" s="7" t="s">
        <v>11764</v>
      </c>
      <c r="N863" t="str">
        <f t="shared" si="143"/>
        <v/>
      </c>
      <c r="O863" t="str">
        <f t="shared" si="144"/>
        <v/>
      </c>
      <c r="P863" t="str">
        <f t="shared" si="145"/>
        <v>コバヤシ</v>
      </c>
      <c r="Q863" t="str">
        <f t="shared" si="146"/>
        <v>サラ</v>
      </c>
      <c r="R863">
        <f t="shared" si="147"/>
        <v>21</v>
      </c>
      <c r="S863" t="str">
        <f t="shared" si="148"/>
        <v>2001</v>
      </c>
      <c r="T863" t="str">
        <f t="shared" si="149"/>
        <v>0910</v>
      </c>
      <c r="U863" t="str">
        <f t="shared" si="150"/>
        <v>2001/09/10</v>
      </c>
      <c r="V863" t="str">
        <f t="shared" si="151"/>
        <v>京都</v>
      </c>
      <c r="W863" t="str">
        <f t="shared" si="152"/>
        <v>00108143825</v>
      </c>
      <c r="X863" t="str">
        <f t="shared" si="153"/>
        <v>京都工芸繊維大</v>
      </c>
    </row>
    <row r="864" spans="1:24" x14ac:dyDescent="0.55000000000000004">
      <c r="A864" s="7" t="s">
        <v>6639</v>
      </c>
      <c r="B864" s="7">
        <v>863</v>
      </c>
      <c r="C864" s="7" t="s">
        <v>11765</v>
      </c>
      <c r="D864" s="7" t="s">
        <v>11766</v>
      </c>
      <c r="E864" s="7" t="s">
        <v>9582</v>
      </c>
      <c r="F864" s="7" t="s">
        <v>162</v>
      </c>
      <c r="G864" s="7" t="s">
        <v>149</v>
      </c>
      <c r="H864" s="7" t="s">
        <v>11767</v>
      </c>
      <c r="I864" s="7" t="s">
        <v>3418</v>
      </c>
      <c r="J864" s="7" t="s">
        <v>8768</v>
      </c>
      <c r="N864" t="str">
        <f t="shared" si="143"/>
        <v>竹田</v>
      </c>
      <c r="O864" t="str">
        <f t="shared" si="144"/>
        <v>有香里</v>
      </c>
      <c r="P864" t="str">
        <f t="shared" si="145"/>
        <v>タケダ</v>
      </c>
      <c r="Q864" t="str">
        <f t="shared" si="146"/>
        <v>アカリ</v>
      </c>
      <c r="R864" t="str">
        <f t="shared" si="147"/>
        <v>22</v>
      </c>
      <c r="S864" t="str">
        <f t="shared" si="148"/>
        <v>2000</v>
      </c>
      <c r="T864" t="str">
        <f t="shared" si="149"/>
        <v>0314</v>
      </c>
      <c r="U864" t="str">
        <f t="shared" si="150"/>
        <v>2000/03/14</v>
      </c>
      <c r="V864" t="str">
        <f t="shared" si="151"/>
        <v>大阪</v>
      </c>
      <c r="W864" t="str">
        <f t="shared" si="152"/>
        <v>00143740726</v>
      </c>
      <c r="X864" t="str">
        <f t="shared" si="153"/>
        <v>京都教育大</v>
      </c>
    </row>
    <row r="865" spans="1:24" x14ac:dyDescent="0.55000000000000004">
      <c r="A865" s="7" t="s">
        <v>6639</v>
      </c>
      <c r="B865" s="7">
        <v>864</v>
      </c>
      <c r="C865" s="7" t="s">
        <v>11768</v>
      </c>
      <c r="D865" s="7" t="s">
        <v>11769</v>
      </c>
      <c r="E865" s="7">
        <v>990702</v>
      </c>
      <c r="F865" s="7" t="s">
        <v>162</v>
      </c>
      <c r="G865" s="7" t="s">
        <v>121</v>
      </c>
      <c r="H865" s="7" t="s">
        <v>11770</v>
      </c>
      <c r="I865" s="7" t="s">
        <v>867</v>
      </c>
      <c r="J865" s="7" t="s">
        <v>11182</v>
      </c>
      <c r="N865" t="str">
        <f t="shared" si="143"/>
        <v>岡本</v>
      </c>
      <c r="O865" t="str">
        <f t="shared" si="144"/>
        <v>真悠子</v>
      </c>
      <c r="P865" t="str">
        <f t="shared" si="145"/>
        <v>オカモト</v>
      </c>
      <c r="Q865" t="str">
        <f t="shared" si="146"/>
        <v>マユコ</v>
      </c>
      <c r="R865">
        <f t="shared" si="147"/>
        <v>23</v>
      </c>
      <c r="S865" t="str">
        <f t="shared" si="148"/>
        <v>1999</v>
      </c>
      <c r="T865" t="str">
        <f t="shared" si="149"/>
        <v>0702</v>
      </c>
      <c r="U865" t="str">
        <f t="shared" si="150"/>
        <v>1999/07/02</v>
      </c>
      <c r="V865" t="str">
        <f t="shared" si="151"/>
        <v>京都</v>
      </c>
      <c r="W865" t="str">
        <f t="shared" si="152"/>
        <v>00086030017</v>
      </c>
      <c r="X865" t="str">
        <f t="shared" si="153"/>
        <v>京都教育大</v>
      </c>
    </row>
    <row r="866" spans="1:24" x14ac:dyDescent="0.55000000000000004">
      <c r="A866" s="7" t="s">
        <v>6639</v>
      </c>
      <c r="B866" s="7">
        <v>865</v>
      </c>
      <c r="C866" s="7" t="s">
        <v>11771</v>
      </c>
      <c r="D866" s="7" t="s">
        <v>11772</v>
      </c>
      <c r="E866" s="7" t="s">
        <v>2586</v>
      </c>
      <c r="F866" s="7" t="s">
        <v>96</v>
      </c>
      <c r="G866" s="7" t="s">
        <v>97</v>
      </c>
      <c r="H866" s="7" t="s">
        <v>11773</v>
      </c>
      <c r="I866" s="7" t="s">
        <v>11774</v>
      </c>
      <c r="J866" s="7" t="s">
        <v>11775</v>
      </c>
      <c r="N866" t="str">
        <f t="shared" si="143"/>
        <v>下畑</v>
      </c>
      <c r="O866" t="str">
        <f t="shared" si="144"/>
        <v>文乃</v>
      </c>
      <c r="P866" t="str">
        <f t="shared" si="145"/>
        <v>シモハタ</v>
      </c>
      <c r="Q866" t="str">
        <f t="shared" si="146"/>
        <v>フミノ</v>
      </c>
      <c r="R866">
        <f t="shared" si="147"/>
        <v>22</v>
      </c>
      <c r="S866" t="str">
        <f t="shared" si="148"/>
        <v>2000</v>
      </c>
      <c r="T866" t="str">
        <f t="shared" si="149"/>
        <v>0724</v>
      </c>
      <c r="U866" t="str">
        <f t="shared" si="150"/>
        <v>2000/07/24</v>
      </c>
      <c r="V866" t="str">
        <f t="shared" si="151"/>
        <v>岐阜</v>
      </c>
      <c r="W866" t="str">
        <f t="shared" si="152"/>
        <v>00143740827</v>
      </c>
      <c r="X866" t="str">
        <f t="shared" si="153"/>
        <v>京都教育大</v>
      </c>
    </row>
    <row r="867" spans="1:24" x14ac:dyDescent="0.55000000000000004">
      <c r="A867" s="7" t="s">
        <v>6639</v>
      </c>
      <c r="B867" s="7">
        <v>866</v>
      </c>
      <c r="C867" s="7" t="s">
        <v>11776</v>
      </c>
      <c r="D867" s="7" t="s">
        <v>11777</v>
      </c>
      <c r="E867" s="7" t="s">
        <v>11778</v>
      </c>
      <c r="F867" s="7" t="s">
        <v>96</v>
      </c>
      <c r="G867" s="7" t="s">
        <v>121</v>
      </c>
      <c r="H867" s="7" t="s">
        <v>11779</v>
      </c>
      <c r="I867" s="7" t="s">
        <v>11780</v>
      </c>
      <c r="J867" s="7" t="s">
        <v>11781</v>
      </c>
      <c r="N867" t="str">
        <f t="shared" si="143"/>
        <v>上羽</v>
      </c>
      <c r="O867" t="str">
        <f t="shared" si="144"/>
        <v>萌</v>
      </c>
      <c r="P867" t="str">
        <f t="shared" si="145"/>
        <v>ウワバ</v>
      </c>
      <c r="Q867" t="str">
        <f t="shared" si="146"/>
        <v>モエギ</v>
      </c>
      <c r="R867">
        <f t="shared" si="147"/>
        <v>22</v>
      </c>
      <c r="S867" t="str">
        <f t="shared" si="148"/>
        <v>2001</v>
      </c>
      <c r="T867" t="str">
        <f t="shared" si="149"/>
        <v>0109</v>
      </c>
      <c r="U867" t="str">
        <f t="shared" si="150"/>
        <v>2001/01/09</v>
      </c>
      <c r="V867" t="str">
        <f t="shared" si="151"/>
        <v>京都</v>
      </c>
      <c r="W867" t="str">
        <f t="shared" si="152"/>
        <v>00143740928</v>
      </c>
      <c r="X867" t="str">
        <f t="shared" si="153"/>
        <v>京都教育大</v>
      </c>
    </row>
    <row r="868" spans="1:24" x14ac:dyDescent="0.55000000000000004">
      <c r="A868" s="7" t="s">
        <v>6639</v>
      </c>
      <c r="B868" s="7">
        <v>867</v>
      </c>
      <c r="C868" s="7" t="s">
        <v>11782</v>
      </c>
      <c r="D868" s="7" t="s">
        <v>11783</v>
      </c>
      <c r="E868" s="7" t="s">
        <v>11784</v>
      </c>
      <c r="F868" s="7" t="s">
        <v>162</v>
      </c>
      <c r="G868" s="7" t="s">
        <v>121</v>
      </c>
      <c r="H868" s="7" t="s">
        <v>11785</v>
      </c>
      <c r="I868" s="7" t="s">
        <v>11786</v>
      </c>
      <c r="J868" s="7" t="s">
        <v>9592</v>
      </c>
      <c r="N868" t="str">
        <f t="shared" si="143"/>
        <v>中尾</v>
      </c>
      <c r="O868" t="str">
        <f t="shared" si="144"/>
        <v>茜</v>
      </c>
      <c r="P868" t="str">
        <f t="shared" si="145"/>
        <v>ナカオ</v>
      </c>
      <c r="Q868" t="str">
        <f t="shared" si="146"/>
        <v>アカネ</v>
      </c>
      <c r="R868">
        <f t="shared" si="147"/>
        <v>23</v>
      </c>
      <c r="S868" t="str">
        <f t="shared" si="148"/>
        <v>1999</v>
      </c>
      <c r="T868" t="str">
        <f t="shared" si="149"/>
        <v>1106</v>
      </c>
      <c r="U868" t="str">
        <f t="shared" si="150"/>
        <v>1999/11/06</v>
      </c>
      <c r="V868" t="str">
        <f t="shared" si="151"/>
        <v>京都</v>
      </c>
      <c r="W868" t="str">
        <f t="shared" si="152"/>
        <v>00086030724</v>
      </c>
      <c r="X868" t="str">
        <f t="shared" si="153"/>
        <v>京都教育大</v>
      </c>
    </row>
    <row r="869" spans="1:24" x14ac:dyDescent="0.55000000000000004">
      <c r="A869" s="7" t="s">
        <v>6639</v>
      </c>
      <c r="B869" s="7">
        <v>868</v>
      </c>
      <c r="C869" s="7" t="s">
        <v>11787</v>
      </c>
      <c r="D869" s="7" t="s">
        <v>11788</v>
      </c>
      <c r="E869" s="7" t="s">
        <v>9204</v>
      </c>
      <c r="F869" s="7" t="s">
        <v>96</v>
      </c>
      <c r="G869" s="7" t="s">
        <v>98</v>
      </c>
      <c r="H869" s="7" t="s">
        <v>11789</v>
      </c>
      <c r="I869" s="7" t="s">
        <v>202</v>
      </c>
      <c r="J869" s="7" t="s">
        <v>7665</v>
      </c>
      <c r="N869" t="str">
        <f t="shared" si="143"/>
        <v>森田</v>
      </c>
      <c r="O869" t="str">
        <f t="shared" si="144"/>
        <v>真緒</v>
      </c>
      <c r="P869" t="str">
        <f t="shared" si="145"/>
        <v>モリタ</v>
      </c>
      <c r="Q869" t="str">
        <f t="shared" si="146"/>
        <v>マオ</v>
      </c>
      <c r="R869">
        <f t="shared" si="147"/>
        <v>22</v>
      </c>
      <c r="S869" t="str">
        <f t="shared" si="148"/>
        <v>2000</v>
      </c>
      <c r="T869" t="str">
        <f t="shared" si="149"/>
        <v>0416</v>
      </c>
      <c r="U869" t="str">
        <f t="shared" si="150"/>
        <v>2000/04/16</v>
      </c>
      <c r="V869" t="str">
        <f t="shared" si="151"/>
        <v>滋賀</v>
      </c>
      <c r="W869" t="str">
        <f t="shared" si="152"/>
        <v>00092373327</v>
      </c>
      <c r="X869" t="str">
        <f t="shared" si="153"/>
        <v>京都教育大</v>
      </c>
    </row>
    <row r="870" spans="1:24" x14ac:dyDescent="0.55000000000000004">
      <c r="A870" s="7" t="s">
        <v>6639</v>
      </c>
      <c r="B870" s="7">
        <v>869</v>
      </c>
      <c r="C870" s="7" t="s">
        <v>11790</v>
      </c>
      <c r="D870" s="7" t="s">
        <v>11791</v>
      </c>
      <c r="E870" s="7" t="s">
        <v>3645</v>
      </c>
      <c r="F870" s="7" t="s">
        <v>244</v>
      </c>
      <c r="G870" s="7" t="s">
        <v>109</v>
      </c>
      <c r="H870" s="7" t="s">
        <v>11792</v>
      </c>
      <c r="I870" s="7" t="s">
        <v>2762</v>
      </c>
      <c r="J870" s="7" t="s">
        <v>9643</v>
      </c>
      <c r="N870" t="str">
        <f t="shared" si="143"/>
        <v>原口</v>
      </c>
      <c r="O870" t="str">
        <f t="shared" si="144"/>
        <v>由子</v>
      </c>
      <c r="P870" t="str">
        <f t="shared" si="145"/>
        <v>ハラグチ</v>
      </c>
      <c r="Q870" t="str">
        <f t="shared" si="146"/>
        <v>ユウコ</v>
      </c>
      <c r="R870">
        <f t="shared" si="147"/>
        <v>21</v>
      </c>
      <c r="S870" t="str">
        <f t="shared" si="148"/>
        <v>2001</v>
      </c>
      <c r="T870" t="str">
        <f t="shared" si="149"/>
        <v>1228</v>
      </c>
      <c r="U870" t="str">
        <f t="shared" si="150"/>
        <v>2001/12/28</v>
      </c>
      <c r="V870" t="str">
        <f t="shared" si="151"/>
        <v>奈良</v>
      </c>
      <c r="W870" t="str">
        <f t="shared" si="152"/>
        <v>00143741020</v>
      </c>
      <c r="X870" t="str">
        <f t="shared" si="153"/>
        <v>京都教育大</v>
      </c>
    </row>
    <row r="871" spans="1:24" x14ac:dyDescent="0.55000000000000004">
      <c r="A871" s="7" t="s">
        <v>6639</v>
      </c>
      <c r="B871" s="7">
        <v>870</v>
      </c>
      <c r="C871" s="7" t="s">
        <v>11793</v>
      </c>
      <c r="D871" s="7" t="s">
        <v>11794</v>
      </c>
      <c r="E871" s="7" t="s">
        <v>11795</v>
      </c>
      <c r="F871" s="7" t="s">
        <v>244</v>
      </c>
      <c r="G871" s="7" t="s">
        <v>127</v>
      </c>
      <c r="H871" s="7" t="s">
        <v>11796</v>
      </c>
      <c r="I871" s="7" t="s">
        <v>1138</v>
      </c>
      <c r="J871" s="7" t="s">
        <v>11797</v>
      </c>
      <c r="N871" t="str">
        <f t="shared" si="143"/>
        <v>坂本</v>
      </c>
      <c r="O871" t="str">
        <f t="shared" si="144"/>
        <v>聡美</v>
      </c>
      <c r="P871" t="str">
        <f t="shared" si="145"/>
        <v>サカモト</v>
      </c>
      <c r="Q871" t="str">
        <f t="shared" si="146"/>
        <v>サトミ</v>
      </c>
      <c r="R871">
        <f t="shared" si="147"/>
        <v>21</v>
      </c>
      <c r="S871" t="str">
        <f t="shared" si="148"/>
        <v>2001</v>
      </c>
      <c r="T871" t="str">
        <f t="shared" si="149"/>
        <v>1005</v>
      </c>
      <c r="U871" t="str">
        <f t="shared" si="150"/>
        <v>2001/10/05</v>
      </c>
      <c r="V871" t="str">
        <f t="shared" si="151"/>
        <v>香川</v>
      </c>
      <c r="W871" t="str">
        <f t="shared" si="152"/>
        <v>00073890633</v>
      </c>
      <c r="X871" t="str">
        <f t="shared" si="153"/>
        <v>京都教育大</v>
      </c>
    </row>
    <row r="872" spans="1:24" x14ac:dyDescent="0.55000000000000004">
      <c r="A872" s="7" t="s">
        <v>6639</v>
      </c>
      <c r="B872" s="7">
        <v>871</v>
      </c>
      <c r="C872" s="7" t="s">
        <v>11798</v>
      </c>
      <c r="D872" s="7" t="s">
        <v>11799</v>
      </c>
      <c r="E872" s="7" t="s">
        <v>5524</v>
      </c>
      <c r="F872" s="7" t="s">
        <v>244</v>
      </c>
      <c r="G872" s="7" t="s">
        <v>121</v>
      </c>
      <c r="H872" s="7" t="s">
        <v>11800</v>
      </c>
      <c r="I872" s="7" t="s">
        <v>11801</v>
      </c>
      <c r="J872" s="7" t="s">
        <v>8855</v>
      </c>
      <c r="N872" t="str">
        <f t="shared" si="143"/>
        <v>是枝</v>
      </c>
      <c r="O872" t="str">
        <f t="shared" si="144"/>
        <v>和佳奈</v>
      </c>
      <c r="P872" t="str">
        <f t="shared" si="145"/>
        <v>コレエダ</v>
      </c>
      <c r="Q872" t="str">
        <f t="shared" si="146"/>
        <v>ワカナ</v>
      </c>
      <c r="R872">
        <f t="shared" si="147"/>
        <v>21</v>
      </c>
      <c r="S872" t="str">
        <f t="shared" si="148"/>
        <v>2001</v>
      </c>
      <c r="T872" t="str">
        <f t="shared" si="149"/>
        <v>1016</v>
      </c>
      <c r="U872" t="str">
        <f t="shared" si="150"/>
        <v>2001/10/16</v>
      </c>
      <c r="V872" t="str">
        <f t="shared" si="151"/>
        <v>京都</v>
      </c>
      <c r="W872" t="str">
        <f t="shared" si="152"/>
        <v>00107474831</v>
      </c>
      <c r="X872" t="str">
        <f t="shared" si="153"/>
        <v>京都教育大</v>
      </c>
    </row>
    <row r="873" spans="1:24" x14ac:dyDescent="0.55000000000000004">
      <c r="A873" s="7" t="s">
        <v>6639</v>
      </c>
      <c r="B873" s="7">
        <v>872</v>
      </c>
      <c r="C873" s="7" t="s">
        <v>11802</v>
      </c>
      <c r="D873" s="7" t="s">
        <v>11803</v>
      </c>
      <c r="E873" s="7" t="s">
        <v>3730</v>
      </c>
      <c r="F873" s="7" t="s">
        <v>244</v>
      </c>
      <c r="G873" s="7" t="s">
        <v>121</v>
      </c>
      <c r="H873" s="7" t="s">
        <v>11804</v>
      </c>
      <c r="I873" s="7" t="s">
        <v>6714</v>
      </c>
      <c r="J873" s="7" t="s">
        <v>134</v>
      </c>
      <c r="N873" t="str">
        <f t="shared" si="143"/>
        <v>小畑</v>
      </c>
      <c r="O873" t="str">
        <f t="shared" si="144"/>
        <v>真稀</v>
      </c>
      <c r="P873" t="str">
        <f t="shared" si="145"/>
        <v>オバタ</v>
      </c>
      <c r="Q873" t="str">
        <f t="shared" si="146"/>
        <v>マキ</v>
      </c>
      <c r="R873">
        <f t="shared" si="147"/>
        <v>21</v>
      </c>
      <c r="S873" t="str">
        <f t="shared" si="148"/>
        <v>2001</v>
      </c>
      <c r="T873" t="str">
        <f t="shared" si="149"/>
        <v>0726</v>
      </c>
      <c r="U873" t="str">
        <f t="shared" si="150"/>
        <v>2001/07/26</v>
      </c>
      <c r="V873" t="str">
        <f t="shared" si="151"/>
        <v>京都</v>
      </c>
      <c r="W873" t="str">
        <f t="shared" si="152"/>
        <v>00084319934</v>
      </c>
      <c r="X873" t="str">
        <f t="shared" si="153"/>
        <v>京都教育大</v>
      </c>
    </row>
    <row r="874" spans="1:24" x14ac:dyDescent="0.55000000000000004">
      <c r="A874" s="7" t="s">
        <v>6639</v>
      </c>
      <c r="B874" s="7">
        <v>873</v>
      </c>
      <c r="C874" s="7" t="s">
        <v>11805</v>
      </c>
      <c r="D874" s="7" t="s">
        <v>11806</v>
      </c>
      <c r="E874" s="7" t="s">
        <v>2505</v>
      </c>
      <c r="F874" s="7" t="s">
        <v>455</v>
      </c>
      <c r="G874" s="7" t="s">
        <v>143</v>
      </c>
      <c r="H874" s="7" t="s">
        <v>11807</v>
      </c>
      <c r="I874" s="7" t="s">
        <v>2896</v>
      </c>
      <c r="J874" s="7" t="s">
        <v>11808</v>
      </c>
      <c r="N874" t="str">
        <f t="shared" si="143"/>
        <v>黒川</v>
      </c>
      <c r="O874" t="str">
        <f t="shared" si="144"/>
        <v>翔音</v>
      </c>
      <c r="P874" t="str">
        <f t="shared" si="145"/>
        <v>クロカワ</v>
      </c>
      <c r="Q874" t="str">
        <f t="shared" si="146"/>
        <v>サネ</v>
      </c>
      <c r="R874">
        <f t="shared" si="147"/>
        <v>20</v>
      </c>
      <c r="S874" t="str">
        <f t="shared" si="148"/>
        <v>2002</v>
      </c>
      <c r="T874" t="str">
        <f t="shared" si="149"/>
        <v>1227</v>
      </c>
      <c r="U874" t="str">
        <f t="shared" si="150"/>
        <v>2002/12/27</v>
      </c>
      <c r="V874" t="str">
        <f t="shared" si="151"/>
        <v>兵庫</v>
      </c>
      <c r="W874" t="str">
        <f t="shared" si="152"/>
        <v>00091997439</v>
      </c>
      <c r="X874" t="str">
        <f t="shared" si="153"/>
        <v>京都教育大</v>
      </c>
    </row>
    <row r="875" spans="1:24" x14ac:dyDescent="0.55000000000000004">
      <c r="A875" s="7" t="s">
        <v>6639</v>
      </c>
      <c r="B875" s="7">
        <v>874</v>
      </c>
      <c r="C875" s="7" t="s">
        <v>11809</v>
      </c>
      <c r="D875" s="7" t="s">
        <v>11810</v>
      </c>
      <c r="E875" s="7" t="s">
        <v>11811</v>
      </c>
      <c r="F875" s="7" t="s">
        <v>455</v>
      </c>
      <c r="G875" s="7" t="s">
        <v>121</v>
      </c>
      <c r="H875" s="7" t="s">
        <v>11812</v>
      </c>
      <c r="I875" s="7" t="s">
        <v>11813</v>
      </c>
      <c r="J875" s="7" t="s">
        <v>6892</v>
      </c>
      <c r="N875" t="str">
        <f t="shared" si="143"/>
        <v>武久</v>
      </c>
      <c r="O875" t="str">
        <f t="shared" si="144"/>
        <v>由佳</v>
      </c>
      <c r="P875" t="str">
        <f t="shared" si="145"/>
        <v>タケヒサ</v>
      </c>
      <c r="Q875" t="str">
        <f t="shared" si="146"/>
        <v>ユカ</v>
      </c>
      <c r="R875">
        <f t="shared" si="147"/>
        <v>20</v>
      </c>
      <c r="S875" t="str">
        <f t="shared" si="148"/>
        <v>2002</v>
      </c>
      <c r="T875" t="str">
        <f t="shared" si="149"/>
        <v>0928</v>
      </c>
      <c r="U875" t="str">
        <f t="shared" si="150"/>
        <v>2002/09/28</v>
      </c>
      <c r="V875" t="str">
        <f t="shared" si="151"/>
        <v>京都</v>
      </c>
      <c r="W875" t="str">
        <f t="shared" si="152"/>
        <v>00108001414</v>
      </c>
      <c r="X875" t="str">
        <f t="shared" si="153"/>
        <v>京都教育大</v>
      </c>
    </row>
    <row r="876" spans="1:24" x14ac:dyDescent="0.55000000000000004">
      <c r="A876" s="7" t="s">
        <v>6639</v>
      </c>
      <c r="B876" s="7">
        <v>875</v>
      </c>
      <c r="C876" s="7" t="s">
        <v>11814</v>
      </c>
      <c r="D876" s="7" t="s">
        <v>11815</v>
      </c>
      <c r="E876" s="7" t="s">
        <v>1412</v>
      </c>
      <c r="F876" s="7" t="s">
        <v>455</v>
      </c>
      <c r="G876" s="7" t="s">
        <v>271</v>
      </c>
      <c r="H876" s="7" t="s">
        <v>11816</v>
      </c>
      <c r="I876" s="7" t="s">
        <v>11817</v>
      </c>
      <c r="J876" s="7" t="s">
        <v>11818</v>
      </c>
      <c r="N876" t="str">
        <f t="shared" si="143"/>
        <v>古屋</v>
      </c>
      <c r="O876" t="str">
        <f t="shared" si="144"/>
        <v>敦子</v>
      </c>
      <c r="P876" t="str">
        <f t="shared" si="145"/>
        <v>フルヤ</v>
      </c>
      <c r="Q876" t="str">
        <f t="shared" si="146"/>
        <v>アツコ</v>
      </c>
      <c r="R876">
        <f t="shared" si="147"/>
        <v>20</v>
      </c>
      <c r="S876" t="str">
        <f t="shared" si="148"/>
        <v>2002</v>
      </c>
      <c r="T876" t="str">
        <f t="shared" si="149"/>
        <v>0402</v>
      </c>
      <c r="U876" t="str">
        <f t="shared" si="150"/>
        <v>2002/04/02</v>
      </c>
      <c r="V876" t="str">
        <f t="shared" si="151"/>
        <v>岡山</v>
      </c>
      <c r="W876" t="str">
        <f t="shared" si="152"/>
        <v>00085736635</v>
      </c>
      <c r="X876" t="str">
        <f t="shared" si="153"/>
        <v>京都教育大</v>
      </c>
    </row>
    <row r="877" spans="1:24" x14ac:dyDescent="0.55000000000000004">
      <c r="A877" s="7" t="s">
        <v>6639</v>
      </c>
      <c r="B877" s="7">
        <v>876</v>
      </c>
      <c r="C877" s="7" t="s">
        <v>11819</v>
      </c>
      <c r="D877" s="7" t="s">
        <v>11820</v>
      </c>
      <c r="E877" s="7" t="s">
        <v>1382</v>
      </c>
      <c r="F877" s="7" t="s">
        <v>455</v>
      </c>
      <c r="G877" s="7" t="s">
        <v>255</v>
      </c>
      <c r="H877" s="7" t="s">
        <v>11821</v>
      </c>
      <c r="I877" s="7" t="s">
        <v>11822</v>
      </c>
      <c r="J877" s="7" t="s">
        <v>8144</v>
      </c>
      <c r="N877" t="str">
        <f t="shared" si="143"/>
        <v>東舎</v>
      </c>
      <c r="O877" t="str">
        <f t="shared" si="144"/>
        <v>葵</v>
      </c>
      <c r="P877" t="str">
        <f t="shared" si="145"/>
        <v>ヒガシヤ</v>
      </c>
      <c r="Q877" t="str">
        <f t="shared" si="146"/>
        <v>アオイ</v>
      </c>
      <c r="R877">
        <f t="shared" si="147"/>
        <v>20</v>
      </c>
      <c r="S877" t="str">
        <f t="shared" si="148"/>
        <v>2002</v>
      </c>
      <c r="T877" t="str">
        <f t="shared" si="149"/>
        <v>0413</v>
      </c>
      <c r="U877" t="str">
        <f t="shared" si="150"/>
        <v>2002/04/13</v>
      </c>
      <c r="V877" t="str">
        <f t="shared" si="151"/>
        <v>広島</v>
      </c>
      <c r="W877" t="str">
        <f t="shared" si="152"/>
        <v>00093789137</v>
      </c>
      <c r="X877" t="str">
        <f t="shared" si="153"/>
        <v>京都教育大</v>
      </c>
    </row>
    <row r="878" spans="1:24" x14ac:dyDescent="0.55000000000000004">
      <c r="A878" s="7" t="s">
        <v>6639</v>
      </c>
      <c r="B878" s="7">
        <v>877</v>
      </c>
      <c r="C878" s="7" t="s">
        <v>11823</v>
      </c>
      <c r="D878" s="7" t="s">
        <v>11824</v>
      </c>
      <c r="E878" s="7" t="s">
        <v>9768</v>
      </c>
      <c r="F878" s="7" t="s">
        <v>455</v>
      </c>
      <c r="G878" s="7" t="s">
        <v>121</v>
      </c>
      <c r="H878" s="7" t="s">
        <v>11825</v>
      </c>
      <c r="I878" s="7" t="s">
        <v>223</v>
      </c>
      <c r="J878" s="7" t="s">
        <v>10114</v>
      </c>
      <c r="N878" t="str">
        <f t="shared" si="143"/>
        <v>吉田</v>
      </c>
      <c r="O878" t="str">
        <f t="shared" si="144"/>
        <v>萌夏</v>
      </c>
      <c r="P878" t="str">
        <f t="shared" si="145"/>
        <v>ヨシダ</v>
      </c>
      <c r="Q878" t="str">
        <f t="shared" si="146"/>
        <v>モカ</v>
      </c>
      <c r="R878">
        <f t="shared" si="147"/>
        <v>20</v>
      </c>
      <c r="S878" t="str">
        <f t="shared" si="148"/>
        <v>2002</v>
      </c>
      <c r="T878" t="str">
        <f t="shared" si="149"/>
        <v>0628</v>
      </c>
      <c r="U878" t="str">
        <f t="shared" si="150"/>
        <v>2002/06/28</v>
      </c>
      <c r="V878" t="str">
        <f t="shared" si="151"/>
        <v>京都</v>
      </c>
      <c r="W878" t="str">
        <f t="shared" si="152"/>
        <v>00107897739</v>
      </c>
      <c r="X878" t="str">
        <f t="shared" si="153"/>
        <v>京都教育大</v>
      </c>
    </row>
    <row r="879" spans="1:24" x14ac:dyDescent="0.55000000000000004">
      <c r="A879" s="7" t="s">
        <v>6639</v>
      </c>
      <c r="B879" s="7">
        <v>878</v>
      </c>
      <c r="C879" s="7" t="s">
        <v>11826</v>
      </c>
      <c r="D879" s="7" t="s">
        <v>11827</v>
      </c>
      <c r="E879" s="7" t="s">
        <v>1131</v>
      </c>
      <c r="F879" s="7" t="s">
        <v>550</v>
      </c>
      <c r="G879" s="7" t="s">
        <v>121</v>
      </c>
      <c r="H879" s="7" t="s">
        <v>551</v>
      </c>
      <c r="I879" s="7" t="s">
        <v>2879</v>
      </c>
      <c r="J879" s="7" t="s">
        <v>1993</v>
      </c>
      <c r="N879" t="str">
        <f t="shared" si="143"/>
        <v>長谷川</v>
      </c>
      <c r="O879" t="str">
        <f t="shared" si="144"/>
        <v>麻央</v>
      </c>
      <c r="P879" t="str">
        <f t="shared" si="145"/>
        <v>ハセガワ</v>
      </c>
      <c r="Q879" t="str">
        <f t="shared" si="146"/>
        <v>マヒロ</v>
      </c>
      <c r="R879">
        <f t="shared" si="147"/>
        <v>19</v>
      </c>
      <c r="S879" t="str">
        <f t="shared" si="148"/>
        <v>2003</v>
      </c>
      <c r="T879" t="str">
        <f t="shared" si="149"/>
        <v>0417</v>
      </c>
      <c r="U879" t="str">
        <f t="shared" si="150"/>
        <v>2003/04/17</v>
      </c>
      <c r="V879" t="str">
        <f t="shared" si="151"/>
        <v>京都</v>
      </c>
      <c r="W879" t="str">
        <f t="shared" si="152"/>
        <v/>
      </c>
      <c r="X879" t="str">
        <f t="shared" si="153"/>
        <v>京都教育大</v>
      </c>
    </row>
    <row r="880" spans="1:24" x14ac:dyDescent="0.55000000000000004">
      <c r="A880" s="7" t="s">
        <v>6639</v>
      </c>
      <c r="B880" s="7">
        <v>879</v>
      </c>
      <c r="C880" s="7" t="s">
        <v>11828</v>
      </c>
      <c r="D880" s="7" t="s">
        <v>11829</v>
      </c>
      <c r="E880" s="7" t="s">
        <v>3664</v>
      </c>
      <c r="F880" s="7" t="s">
        <v>550</v>
      </c>
      <c r="G880" s="7" t="s">
        <v>121</v>
      </c>
      <c r="H880" s="7" t="s">
        <v>551</v>
      </c>
      <c r="I880" s="7" t="s">
        <v>703</v>
      </c>
      <c r="J880" s="7" t="s">
        <v>11830</v>
      </c>
      <c r="N880" t="str">
        <f t="shared" si="143"/>
        <v>藤原</v>
      </c>
      <c r="O880" t="str">
        <f t="shared" si="144"/>
        <v>一華</v>
      </c>
      <c r="P880" t="str">
        <f t="shared" si="145"/>
        <v>フジワラ</v>
      </c>
      <c r="Q880" t="str">
        <f t="shared" si="146"/>
        <v>イチカ</v>
      </c>
      <c r="R880">
        <f t="shared" si="147"/>
        <v>19</v>
      </c>
      <c r="S880" t="str">
        <f t="shared" si="148"/>
        <v>2003</v>
      </c>
      <c r="T880" t="str">
        <f t="shared" si="149"/>
        <v>1111</v>
      </c>
      <c r="U880" t="str">
        <f t="shared" si="150"/>
        <v>2003/11/11</v>
      </c>
      <c r="V880" t="str">
        <f t="shared" si="151"/>
        <v>京都</v>
      </c>
      <c r="W880" t="str">
        <f t="shared" si="152"/>
        <v/>
      </c>
      <c r="X880" t="str">
        <f t="shared" si="153"/>
        <v>京都教育大</v>
      </c>
    </row>
    <row r="881" spans="1:24" x14ac:dyDescent="0.55000000000000004">
      <c r="A881" s="7" t="s">
        <v>6694</v>
      </c>
      <c r="B881" s="7">
        <v>880</v>
      </c>
      <c r="C881" s="7" t="s">
        <v>11831</v>
      </c>
      <c r="D881" s="7" t="s">
        <v>11832</v>
      </c>
      <c r="E881" s="7" t="s">
        <v>1694</v>
      </c>
      <c r="F881" s="7" t="s">
        <v>244</v>
      </c>
      <c r="G881" s="7" t="s">
        <v>109</v>
      </c>
      <c r="H881" s="7" t="s">
        <v>11833</v>
      </c>
      <c r="I881" s="7" t="s">
        <v>1735</v>
      </c>
      <c r="J881" s="7" t="s">
        <v>8651</v>
      </c>
      <c r="N881" t="str">
        <f t="shared" si="143"/>
        <v>中西</v>
      </c>
      <c r="O881" t="str">
        <f t="shared" si="144"/>
        <v>さくら</v>
      </c>
      <c r="P881" t="str">
        <f t="shared" si="145"/>
        <v>ナカニシ</v>
      </c>
      <c r="Q881" t="str">
        <f t="shared" si="146"/>
        <v>サクラ</v>
      </c>
      <c r="R881">
        <f t="shared" si="147"/>
        <v>21</v>
      </c>
      <c r="S881" t="str">
        <f t="shared" si="148"/>
        <v>2001</v>
      </c>
      <c r="T881" t="str">
        <f t="shared" si="149"/>
        <v>0412</v>
      </c>
      <c r="U881" t="str">
        <f t="shared" si="150"/>
        <v>2001/04/12</v>
      </c>
      <c r="V881" t="str">
        <f t="shared" si="151"/>
        <v>奈良</v>
      </c>
      <c r="W881" t="str">
        <f t="shared" si="152"/>
        <v>00084207021</v>
      </c>
      <c r="X881" t="str">
        <f t="shared" si="153"/>
        <v>奈良教育大</v>
      </c>
    </row>
    <row r="882" spans="1:24" x14ac:dyDescent="0.55000000000000004">
      <c r="A882" s="7" t="s">
        <v>3813</v>
      </c>
      <c r="B882" s="7">
        <v>881</v>
      </c>
      <c r="C882" s="7" t="s">
        <v>11834</v>
      </c>
      <c r="D882" s="7" t="s">
        <v>11835</v>
      </c>
      <c r="E882" s="7" t="s">
        <v>6370</v>
      </c>
      <c r="F882" s="7" t="s">
        <v>550</v>
      </c>
      <c r="G882" s="7" t="s">
        <v>782</v>
      </c>
      <c r="H882" s="7" t="s">
        <v>551</v>
      </c>
      <c r="I882" s="7" t="s">
        <v>185</v>
      </c>
      <c r="J882" s="7" t="s">
        <v>10836</v>
      </c>
      <c r="N882" t="str">
        <f t="shared" si="143"/>
        <v>山下</v>
      </c>
      <c r="O882" t="str">
        <f t="shared" si="144"/>
        <v>和笑</v>
      </c>
      <c r="P882" t="str">
        <f t="shared" si="145"/>
        <v>ヤマシタ</v>
      </c>
      <c r="Q882" t="str">
        <f t="shared" si="146"/>
        <v>カエ</v>
      </c>
      <c r="R882">
        <f t="shared" si="147"/>
        <v>19</v>
      </c>
      <c r="S882" t="str">
        <f t="shared" si="148"/>
        <v>2003</v>
      </c>
      <c r="T882" t="str">
        <f t="shared" si="149"/>
        <v>0601</v>
      </c>
      <c r="U882" t="str">
        <f t="shared" si="150"/>
        <v>2003/06/01</v>
      </c>
      <c r="V882" t="str">
        <f t="shared" si="151"/>
        <v>高知</v>
      </c>
      <c r="W882" t="str">
        <f t="shared" si="152"/>
        <v/>
      </c>
      <c r="X882" t="str">
        <f t="shared" si="153"/>
        <v>甲南大</v>
      </c>
    </row>
    <row r="883" spans="1:24" x14ac:dyDescent="0.55000000000000004">
      <c r="A883" s="7" t="s">
        <v>2178</v>
      </c>
      <c r="B883" s="7">
        <v>882</v>
      </c>
      <c r="C883" s="7" t="s">
        <v>11836</v>
      </c>
      <c r="D883" s="7" t="s">
        <v>11837</v>
      </c>
      <c r="E883" s="7" t="s">
        <v>6721</v>
      </c>
      <c r="F883" s="7" t="s">
        <v>550</v>
      </c>
      <c r="G883" s="7" t="s">
        <v>143</v>
      </c>
      <c r="H883" s="7" t="s">
        <v>551</v>
      </c>
      <c r="I883" s="7" t="s">
        <v>11838</v>
      </c>
      <c r="J883" s="7" t="s">
        <v>11839</v>
      </c>
      <c r="N883" t="str">
        <f t="shared" si="143"/>
        <v>アラミ</v>
      </c>
      <c r="O883" t="str">
        <f t="shared" si="144"/>
        <v>あみな</v>
      </c>
      <c r="P883" t="str">
        <f t="shared" si="145"/>
        <v>アラミ</v>
      </c>
      <c r="Q883" t="str">
        <f t="shared" si="146"/>
        <v>アミナ</v>
      </c>
      <c r="R883">
        <f t="shared" si="147"/>
        <v>19</v>
      </c>
      <c r="S883" t="str">
        <f t="shared" si="148"/>
        <v>2003</v>
      </c>
      <c r="T883" t="str">
        <f t="shared" si="149"/>
        <v>0726</v>
      </c>
      <c r="U883" t="str">
        <f t="shared" si="150"/>
        <v>2003/07/26</v>
      </c>
      <c r="V883" t="str">
        <f t="shared" si="151"/>
        <v>兵庫</v>
      </c>
      <c r="W883" t="str">
        <f t="shared" si="152"/>
        <v/>
      </c>
      <c r="X883" t="str">
        <f t="shared" si="153"/>
        <v>びわこ成蹊スポーツ大</v>
      </c>
    </row>
    <row r="884" spans="1:24" x14ac:dyDescent="0.55000000000000004">
      <c r="A884" s="7" t="s">
        <v>2178</v>
      </c>
      <c r="B884" s="7">
        <v>883</v>
      </c>
      <c r="C884" s="7" t="s">
        <v>11840</v>
      </c>
      <c r="D884" s="7" t="s">
        <v>11841</v>
      </c>
      <c r="E884" s="7" t="s">
        <v>3528</v>
      </c>
      <c r="F884" s="7" t="s">
        <v>550</v>
      </c>
      <c r="G884" s="7" t="s">
        <v>127</v>
      </c>
      <c r="H884" s="7" t="s">
        <v>551</v>
      </c>
      <c r="I884" s="7" t="s">
        <v>1769</v>
      </c>
      <c r="J884" s="7" t="s">
        <v>10238</v>
      </c>
      <c r="N884" t="str">
        <f t="shared" si="143"/>
        <v>大西</v>
      </c>
      <c r="O884" t="str">
        <f t="shared" si="144"/>
        <v>夢七</v>
      </c>
      <c r="P884" t="str">
        <f t="shared" si="145"/>
        <v>オオニシ</v>
      </c>
      <c r="Q884" t="str">
        <f t="shared" si="146"/>
        <v>ユメナ</v>
      </c>
      <c r="R884">
        <f t="shared" si="147"/>
        <v>19</v>
      </c>
      <c r="S884" t="str">
        <f t="shared" si="148"/>
        <v>2004</v>
      </c>
      <c r="T884" t="str">
        <f t="shared" si="149"/>
        <v>0117</v>
      </c>
      <c r="U884" t="str">
        <f t="shared" si="150"/>
        <v>2004/01/17</v>
      </c>
      <c r="V884" t="str">
        <f t="shared" si="151"/>
        <v>香川</v>
      </c>
      <c r="W884" t="str">
        <f t="shared" si="152"/>
        <v/>
      </c>
      <c r="X884" t="str">
        <f t="shared" si="153"/>
        <v>びわこ成蹊スポーツ大</v>
      </c>
    </row>
    <row r="885" spans="1:24" x14ac:dyDescent="0.55000000000000004">
      <c r="A885" s="7" t="s">
        <v>2178</v>
      </c>
      <c r="B885" s="7">
        <v>884</v>
      </c>
      <c r="C885" s="7" t="s">
        <v>11842</v>
      </c>
      <c r="D885" s="7" t="s">
        <v>11843</v>
      </c>
      <c r="E885" s="7" t="s">
        <v>4625</v>
      </c>
      <c r="F885" s="7" t="s">
        <v>550</v>
      </c>
      <c r="G885" s="7" t="s">
        <v>98</v>
      </c>
      <c r="H885" s="7" t="s">
        <v>551</v>
      </c>
      <c r="I885" s="7" t="s">
        <v>1598</v>
      </c>
      <c r="J885" s="7" t="s">
        <v>2081</v>
      </c>
      <c r="N885" t="str">
        <f t="shared" si="143"/>
        <v>奥村</v>
      </c>
      <c r="O885" t="str">
        <f t="shared" si="144"/>
        <v>瑠依</v>
      </c>
      <c r="P885" t="str">
        <f t="shared" si="145"/>
        <v>オクムラ</v>
      </c>
      <c r="Q885" t="str">
        <f t="shared" si="146"/>
        <v>ルイ</v>
      </c>
      <c r="R885">
        <f t="shared" si="147"/>
        <v>19</v>
      </c>
      <c r="S885" t="str">
        <f t="shared" si="148"/>
        <v>2003</v>
      </c>
      <c r="T885" t="str">
        <f t="shared" si="149"/>
        <v>0418</v>
      </c>
      <c r="U885" t="str">
        <f t="shared" si="150"/>
        <v>2003/04/18</v>
      </c>
      <c r="V885" t="str">
        <f t="shared" si="151"/>
        <v>滋賀</v>
      </c>
      <c r="W885" t="str">
        <f t="shared" si="152"/>
        <v/>
      </c>
      <c r="X885" t="str">
        <f t="shared" si="153"/>
        <v>びわこ成蹊スポーツ大</v>
      </c>
    </row>
    <row r="886" spans="1:24" x14ac:dyDescent="0.55000000000000004">
      <c r="A886" s="7" t="s">
        <v>2178</v>
      </c>
      <c r="B886" s="7">
        <v>885</v>
      </c>
      <c r="C886" s="7" t="s">
        <v>11844</v>
      </c>
      <c r="D886" s="7" t="s">
        <v>11845</v>
      </c>
      <c r="E886" s="7" t="s">
        <v>6585</v>
      </c>
      <c r="F886" s="7" t="s">
        <v>550</v>
      </c>
      <c r="G886" s="7" t="s">
        <v>98</v>
      </c>
      <c r="H886" s="7" t="s">
        <v>551</v>
      </c>
      <c r="I886" s="7" t="s">
        <v>1477</v>
      </c>
      <c r="J886" s="7" t="s">
        <v>10927</v>
      </c>
      <c r="N886" t="str">
        <f t="shared" si="143"/>
        <v>芝</v>
      </c>
      <c r="O886" t="str">
        <f t="shared" si="144"/>
        <v>千紗希</v>
      </c>
      <c r="P886" t="str">
        <f t="shared" si="145"/>
        <v>シバ</v>
      </c>
      <c r="Q886" t="str">
        <f t="shared" si="146"/>
        <v>チサキ</v>
      </c>
      <c r="R886">
        <f t="shared" si="147"/>
        <v>19</v>
      </c>
      <c r="S886" t="str">
        <f t="shared" si="148"/>
        <v>2003</v>
      </c>
      <c r="T886" t="str">
        <f t="shared" si="149"/>
        <v>1013</v>
      </c>
      <c r="U886" t="str">
        <f t="shared" si="150"/>
        <v>2003/10/13</v>
      </c>
      <c r="V886" t="str">
        <f t="shared" si="151"/>
        <v>滋賀</v>
      </c>
      <c r="W886" t="str">
        <f t="shared" si="152"/>
        <v/>
      </c>
      <c r="X886" t="str">
        <f t="shared" si="153"/>
        <v>びわこ成蹊スポーツ大</v>
      </c>
    </row>
    <row r="887" spans="1:24" x14ac:dyDescent="0.55000000000000004">
      <c r="A887" s="7" t="s">
        <v>2178</v>
      </c>
      <c r="B887" s="7">
        <v>886</v>
      </c>
      <c r="C887" s="7" t="s">
        <v>11846</v>
      </c>
      <c r="D887" s="7" t="s">
        <v>11847</v>
      </c>
      <c r="E887" s="7" t="s">
        <v>6357</v>
      </c>
      <c r="F887" s="7" t="s">
        <v>550</v>
      </c>
      <c r="G887" s="7" t="s">
        <v>98</v>
      </c>
      <c r="H887" s="7" t="s">
        <v>551</v>
      </c>
      <c r="I887" s="7" t="s">
        <v>823</v>
      </c>
      <c r="J887" s="7" t="s">
        <v>11848</v>
      </c>
      <c r="N887" t="str">
        <f t="shared" si="143"/>
        <v>田中</v>
      </c>
      <c r="O887" t="str">
        <f t="shared" si="144"/>
        <v>綺</v>
      </c>
      <c r="P887" t="str">
        <f t="shared" si="145"/>
        <v>タナカ</v>
      </c>
      <c r="Q887" t="str">
        <f t="shared" si="146"/>
        <v>アヤ</v>
      </c>
      <c r="R887">
        <f t="shared" si="147"/>
        <v>19</v>
      </c>
      <c r="S887" t="str">
        <f t="shared" si="148"/>
        <v>2003</v>
      </c>
      <c r="T887" t="str">
        <f t="shared" si="149"/>
        <v>1129</v>
      </c>
      <c r="U887" t="str">
        <f t="shared" si="150"/>
        <v>2003/11/29</v>
      </c>
      <c r="V887" t="str">
        <f t="shared" si="151"/>
        <v>滋賀</v>
      </c>
      <c r="W887" t="str">
        <f t="shared" si="152"/>
        <v/>
      </c>
      <c r="X887" t="str">
        <f t="shared" si="153"/>
        <v>びわこ成蹊スポーツ大</v>
      </c>
    </row>
    <row r="888" spans="1:24" x14ac:dyDescent="0.55000000000000004">
      <c r="A888" s="7" t="s">
        <v>2178</v>
      </c>
      <c r="B888" s="7">
        <v>887</v>
      </c>
      <c r="C888" s="7" t="s">
        <v>11849</v>
      </c>
      <c r="D888" s="7" t="s">
        <v>11850</v>
      </c>
      <c r="E888" s="7" t="s">
        <v>6752</v>
      </c>
      <c r="F888" s="7" t="s">
        <v>550</v>
      </c>
      <c r="G888" s="7" t="s">
        <v>98</v>
      </c>
      <c r="H888" s="7" t="s">
        <v>551</v>
      </c>
      <c r="I888" s="7" t="s">
        <v>4898</v>
      </c>
      <c r="J888" s="7" t="s">
        <v>8367</v>
      </c>
      <c r="N888" t="str">
        <f t="shared" si="143"/>
        <v>中部</v>
      </c>
      <c r="O888" t="str">
        <f t="shared" si="144"/>
        <v>遥</v>
      </c>
      <c r="P888" t="str">
        <f t="shared" si="145"/>
        <v>ナカベ</v>
      </c>
      <c r="Q888" t="str">
        <f t="shared" si="146"/>
        <v>ハルカ</v>
      </c>
      <c r="R888">
        <f t="shared" si="147"/>
        <v>19</v>
      </c>
      <c r="S888" t="str">
        <f t="shared" si="148"/>
        <v>2004</v>
      </c>
      <c r="T888" t="str">
        <f t="shared" si="149"/>
        <v>0105</v>
      </c>
      <c r="U888" t="str">
        <f t="shared" si="150"/>
        <v>2004/01/05</v>
      </c>
      <c r="V888" t="str">
        <f t="shared" si="151"/>
        <v>滋賀</v>
      </c>
      <c r="W888" t="str">
        <f t="shared" si="152"/>
        <v/>
      </c>
      <c r="X888" t="str">
        <f t="shared" si="153"/>
        <v>びわこ成蹊スポーツ大</v>
      </c>
    </row>
    <row r="889" spans="1:24" x14ac:dyDescent="0.55000000000000004">
      <c r="A889" s="7" t="s">
        <v>3141</v>
      </c>
      <c r="B889" s="7">
        <v>888</v>
      </c>
      <c r="C889" s="7" t="s">
        <v>11851</v>
      </c>
      <c r="D889" s="7" t="s">
        <v>11852</v>
      </c>
      <c r="E889" s="7" t="s">
        <v>1476</v>
      </c>
      <c r="F889" s="7" t="s">
        <v>550</v>
      </c>
      <c r="G889" s="7" t="s">
        <v>149</v>
      </c>
      <c r="H889" s="7" t="s">
        <v>551</v>
      </c>
      <c r="I889" s="7" t="s">
        <v>11853</v>
      </c>
      <c r="J889" s="7" t="s">
        <v>3895</v>
      </c>
      <c r="N889" t="str">
        <f t="shared" si="143"/>
        <v>前原</v>
      </c>
      <c r="O889" t="str">
        <f t="shared" si="144"/>
        <v>ゆい</v>
      </c>
      <c r="P889" t="str">
        <f t="shared" si="145"/>
        <v>マエハラ</v>
      </c>
      <c r="Q889" t="str">
        <f t="shared" si="146"/>
        <v>ユイ</v>
      </c>
      <c r="R889">
        <f t="shared" si="147"/>
        <v>19</v>
      </c>
      <c r="S889" t="str">
        <f t="shared" si="148"/>
        <v>2003</v>
      </c>
      <c r="T889" t="str">
        <f t="shared" si="149"/>
        <v>1117</v>
      </c>
      <c r="U889" t="str">
        <f t="shared" si="150"/>
        <v>2003/11/17</v>
      </c>
      <c r="V889" t="str">
        <f t="shared" si="151"/>
        <v>大阪</v>
      </c>
      <c r="W889" t="str">
        <f t="shared" si="152"/>
        <v/>
      </c>
      <c r="X889" t="str">
        <f t="shared" si="153"/>
        <v>大阪教育大</v>
      </c>
    </row>
    <row r="890" spans="1:24" x14ac:dyDescent="0.55000000000000004">
      <c r="A890" s="7" t="s">
        <v>8562</v>
      </c>
      <c r="B890" s="7">
        <v>889</v>
      </c>
      <c r="C890" s="7" t="s">
        <v>11854</v>
      </c>
      <c r="D890" s="7" t="s">
        <v>11855</v>
      </c>
      <c r="E890" s="7" t="s">
        <v>8870</v>
      </c>
      <c r="F890" s="7" t="s">
        <v>550</v>
      </c>
      <c r="G890" s="7" t="s">
        <v>143</v>
      </c>
      <c r="H890" s="7" t="s">
        <v>551</v>
      </c>
      <c r="I890" s="7" t="s">
        <v>1909</v>
      </c>
      <c r="J890" s="7" t="s">
        <v>11856</v>
      </c>
      <c r="N890" t="str">
        <f t="shared" si="143"/>
        <v>福本</v>
      </c>
      <c r="O890" t="str">
        <f t="shared" si="144"/>
        <v>涼音</v>
      </c>
      <c r="P890" t="str">
        <f t="shared" si="145"/>
        <v>フクモト</v>
      </c>
      <c r="Q890" t="str">
        <f t="shared" si="146"/>
        <v>スズネ</v>
      </c>
      <c r="R890">
        <f t="shared" si="147"/>
        <v>19</v>
      </c>
      <c r="S890" t="str">
        <f t="shared" si="148"/>
        <v>2003</v>
      </c>
      <c r="T890" t="str">
        <f t="shared" si="149"/>
        <v>0920</v>
      </c>
      <c r="U890" t="str">
        <f t="shared" si="150"/>
        <v>2003/09/20</v>
      </c>
      <c r="V890" t="str">
        <f t="shared" si="151"/>
        <v>兵庫</v>
      </c>
      <c r="W890" t="str">
        <f t="shared" si="152"/>
        <v/>
      </c>
      <c r="X890" t="str">
        <f t="shared" si="153"/>
        <v>園田学園女子大</v>
      </c>
    </row>
    <row r="891" spans="1:24" x14ac:dyDescent="0.55000000000000004">
      <c r="A891" s="7" t="s">
        <v>1522</v>
      </c>
      <c r="B891" s="7">
        <v>890</v>
      </c>
      <c r="C891" s="7" t="s">
        <v>11857</v>
      </c>
      <c r="D891" s="7" t="s">
        <v>11858</v>
      </c>
      <c r="E891" s="7" t="s">
        <v>7808</v>
      </c>
      <c r="F891" s="7" t="s">
        <v>550</v>
      </c>
      <c r="G891" s="7" t="s">
        <v>149</v>
      </c>
      <c r="H891" s="7" t="s">
        <v>551</v>
      </c>
      <c r="I891" s="7" t="s">
        <v>11859</v>
      </c>
      <c r="J891" s="7" t="s">
        <v>11860</v>
      </c>
      <c r="N891" t="str">
        <f t="shared" si="143"/>
        <v>波江野</v>
      </c>
      <c r="O891" t="str">
        <f t="shared" si="144"/>
        <v>夏帆</v>
      </c>
      <c r="P891" t="str">
        <f t="shared" si="145"/>
        <v>ハエノ</v>
      </c>
      <c r="Q891" t="str">
        <f t="shared" si="146"/>
        <v>ナツホ</v>
      </c>
      <c r="R891">
        <f t="shared" si="147"/>
        <v>19</v>
      </c>
      <c r="S891" t="str">
        <f t="shared" si="148"/>
        <v>2003</v>
      </c>
      <c r="T891" t="str">
        <f t="shared" si="149"/>
        <v>0703</v>
      </c>
      <c r="U891" t="str">
        <f t="shared" si="150"/>
        <v>2003/07/03</v>
      </c>
      <c r="V891" t="str">
        <f t="shared" si="151"/>
        <v>大阪</v>
      </c>
      <c r="W891" t="str">
        <f t="shared" si="152"/>
        <v/>
      </c>
      <c r="X891" t="str">
        <f t="shared" si="153"/>
        <v>大阪体育大</v>
      </c>
    </row>
    <row r="892" spans="1:24" x14ac:dyDescent="0.55000000000000004">
      <c r="A892" s="7" t="s">
        <v>1522</v>
      </c>
      <c r="B892" s="7">
        <v>891</v>
      </c>
      <c r="C892" s="7" t="s">
        <v>11861</v>
      </c>
      <c r="D892" s="7" t="s">
        <v>11862</v>
      </c>
      <c r="E892" s="7" t="s">
        <v>4625</v>
      </c>
      <c r="F892" s="7" t="s">
        <v>550</v>
      </c>
      <c r="G892" s="7" t="s">
        <v>898</v>
      </c>
      <c r="H892" s="7" t="s">
        <v>551</v>
      </c>
      <c r="I892" s="7" t="s">
        <v>546</v>
      </c>
      <c r="J892" s="7" t="s">
        <v>8367</v>
      </c>
      <c r="N892" t="str">
        <f t="shared" si="143"/>
        <v>矢野</v>
      </c>
      <c r="O892" t="str">
        <f t="shared" si="144"/>
        <v>遥楓</v>
      </c>
      <c r="P892" t="str">
        <f t="shared" si="145"/>
        <v>ヤノ</v>
      </c>
      <c r="Q892" t="str">
        <f t="shared" si="146"/>
        <v>ハルカ</v>
      </c>
      <c r="R892">
        <f t="shared" si="147"/>
        <v>19</v>
      </c>
      <c r="S892" t="str">
        <f t="shared" si="148"/>
        <v>2003</v>
      </c>
      <c r="T892" t="str">
        <f t="shared" si="149"/>
        <v>0418</v>
      </c>
      <c r="U892" t="str">
        <f t="shared" si="150"/>
        <v>2003/04/18</v>
      </c>
      <c r="V892" t="str">
        <f t="shared" si="151"/>
        <v>愛媛</v>
      </c>
      <c r="W892" t="str">
        <f t="shared" si="152"/>
        <v/>
      </c>
      <c r="X892" t="str">
        <f t="shared" si="153"/>
        <v>大阪体育大</v>
      </c>
    </row>
    <row r="893" spans="1:24" x14ac:dyDescent="0.55000000000000004">
      <c r="A893" s="7" t="s">
        <v>1522</v>
      </c>
      <c r="B893" s="7">
        <v>892</v>
      </c>
      <c r="C893" s="7" t="s">
        <v>11863</v>
      </c>
      <c r="D893" s="7" t="s">
        <v>11864</v>
      </c>
      <c r="E893" s="7" t="s">
        <v>1493</v>
      </c>
      <c r="F893" s="7" t="s">
        <v>550</v>
      </c>
      <c r="G893" s="7" t="s">
        <v>196</v>
      </c>
      <c r="H893" s="7" t="s">
        <v>551</v>
      </c>
      <c r="I893" s="7" t="s">
        <v>5383</v>
      </c>
      <c r="J893" s="7" t="s">
        <v>8702</v>
      </c>
      <c r="N893" t="str">
        <f t="shared" si="143"/>
        <v>川合</v>
      </c>
      <c r="O893" t="str">
        <f t="shared" si="144"/>
        <v>小想</v>
      </c>
      <c r="P893" t="str">
        <f t="shared" si="145"/>
        <v>カワイ</v>
      </c>
      <c r="Q893" t="str">
        <f t="shared" si="146"/>
        <v>ココロ</v>
      </c>
      <c r="R893">
        <f t="shared" si="147"/>
        <v>19</v>
      </c>
      <c r="S893" t="str">
        <f t="shared" si="148"/>
        <v>2003</v>
      </c>
      <c r="T893" t="str">
        <f t="shared" si="149"/>
        <v>0925</v>
      </c>
      <c r="U893" t="str">
        <f t="shared" si="150"/>
        <v>2003/09/25</v>
      </c>
      <c r="V893" t="str">
        <f t="shared" si="151"/>
        <v>三重</v>
      </c>
      <c r="W893" t="str">
        <f t="shared" si="152"/>
        <v/>
      </c>
      <c r="X893" t="str">
        <f t="shared" si="153"/>
        <v>大阪体育大</v>
      </c>
    </row>
    <row r="894" spans="1:24" x14ac:dyDescent="0.55000000000000004">
      <c r="A894" s="7" t="s">
        <v>1522</v>
      </c>
      <c r="B894" s="7">
        <v>893</v>
      </c>
      <c r="C894" s="7" t="s">
        <v>11865</v>
      </c>
      <c r="D894" s="7" t="s">
        <v>11866</v>
      </c>
      <c r="E894" s="7" t="s">
        <v>6474</v>
      </c>
      <c r="F894" s="7" t="s">
        <v>550</v>
      </c>
      <c r="G894" s="7" t="s">
        <v>10829</v>
      </c>
      <c r="H894" s="7" t="s">
        <v>551</v>
      </c>
      <c r="I894" s="7" t="s">
        <v>10863</v>
      </c>
      <c r="J894" s="7" t="s">
        <v>11867</v>
      </c>
      <c r="N894" t="str">
        <f t="shared" si="143"/>
        <v>進藤</v>
      </c>
      <c r="O894" t="str">
        <f t="shared" si="144"/>
        <v>きらら</v>
      </c>
      <c r="P894" t="str">
        <f t="shared" si="145"/>
        <v>シンドウ</v>
      </c>
      <c r="Q894" t="str">
        <f t="shared" si="146"/>
        <v>キララ</v>
      </c>
      <c r="R894">
        <f t="shared" si="147"/>
        <v>19</v>
      </c>
      <c r="S894" t="str">
        <f t="shared" si="148"/>
        <v>2003</v>
      </c>
      <c r="T894" t="str">
        <f t="shared" si="149"/>
        <v>1004</v>
      </c>
      <c r="U894" t="str">
        <f t="shared" si="150"/>
        <v>2003/10/04</v>
      </c>
      <c r="V894" t="str">
        <f t="shared" si="151"/>
        <v>秋田</v>
      </c>
      <c r="W894" t="str">
        <f t="shared" si="152"/>
        <v/>
      </c>
      <c r="X894" t="str">
        <f t="shared" si="153"/>
        <v>大阪体育大</v>
      </c>
    </row>
    <row r="895" spans="1:24" x14ac:dyDescent="0.55000000000000004">
      <c r="A895" s="7" t="s">
        <v>1522</v>
      </c>
      <c r="B895" s="7">
        <v>894</v>
      </c>
      <c r="C895" s="7" t="s">
        <v>11868</v>
      </c>
      <c r="D895" s="7" t="s">
        <v>11869</v>
      </c>
      <c r="E895" s="7" t="s">
        <v>8143</v>
      </c>
      <c r="F895" s="7" t="s">
        <v>550</v>
      </c>
      <c r="G895" s="7" t="s">
        <v>282</v>
      </c>
      <c r="H895" s="7" t="s">
        <v>551</v>
      </c>
      <c r="I895" s="7" t="s">
        <v>11870</v>
      </c>
      <c r="J895" s="7" t="s">
        <v>11871</v>
      </c>
      <c r="N895" t="str">
        <f t="shared" si="143"/>
        <v>下間</v>
      </c>
      <c r="O895" t="str">
        <f t="shared" si="144"/>
        <v>星来</v>
      </c>
      <c r="P895" t="str">
        <f t="shared" si="145"/>
        <v>シモツマ</v>
      </c>
      <c r="Q895" t="str">
        <f t="shared" si="146"/>
        <v>セイラ</v>
      </c>
      <c r="R895">
        <f t="shared" si="147"/>
        <v>19</v>
      </c>
      <c r="S895" t="str">
        <f t="shared" si="148"/>
        <v>2003</v>
      </c>
      <c r="T895" t="str">
        <f t="shared" si="149"/>
        <v>0704</v>
      </c>
      <c r="U895" t="str">
        <f t="shared" si="150"/>
        <v>2003/07/04</v>
      </c>
      <c r="V895" t="str">
        <f t="shared" si="151"/>
        <v>山口</v>
      </c>
      <c r="W895" t="str">
        <f t="shared" si="152"/>
        <v/>
      </c>
      <c r="X895" t="str">
        <f t="shared" si="153"/>
        <v>大阪体育大</v>
      </c>
    </row>
    <row r="896" spans="1:24" x14ac:dyDescent="0.55000000000000004">
      <c r="A896" s="7" t="s">
        <v>3266</v>
      </c>
      <c r="B896" s="7">
        <v>895</v>
      </c>
      <c r="C896" s="7" t="s">
        <v>11872</v>
      </c>
      <c r="D896" s="7" t="s">
        <v>11873</v>
      </c>
      <c r="E896" s="7" t="s">
        <v>7929</v>
      </c>
      <c r="F896" s="7" t="s">
        <v>550</v>
      </c>
      <c r="G896" s="7" t="s">
        <v>149</v>
      </c>
      <c r="H896" s="7" t="s">
        <v>551</v>
      </c>
      <c r="I896" s="7" t="s">
        <v>11874</v>
      </c>
      <c r="J896" s="7" t="s">
        <v>10707</v>
      </c>
      <c r="N896" t="str">
        <f t="shared" si="143"/>
        <v>大谷</v>
      </c>
      <c r="O896" t="str">
        <f t="shared" si="144"/>
        <v>華未</v>
      </c>
      <c r="P896" t="str">
        <f t="shared" si="145"/>
        <v>オオタニ</v>
      </c>
      <c r="Q896" t="str">
        <f t="shared" si="146"/>
        <v>ハナミ</v>
      </c>
      <c r="R896">
        <f t="shared" si="147"/>
        <v>19</v>
      </c>
      <c r="S896" t="str">
        <f t="shared" si="148"/>
        <v>2003</v>
      </c>
      <c r="T896" t="str">
        <f t="shared" si="149"/>
        <v>1220</v>
      </c>
      <c r="U896" t="str">
        <f t="shared" si="150"/>
        <v>2003/12/20</v>
      </c>
      <c r="V896" t="str">
        <f t="shared" si="151"/>
        <v>大阪</v>
      </c>
      <c r="W896" t="str">
        <f t="shared" si="152"/>
        <v/>
      </c>
      <c r="X896" t="str">
        <f t="shared" si="153"/>
        <v>天理大</v>
      </c>
    </row>
    <row r="897" spans="1:24" x14ac:dyDescent="0.55000000000000004">
      <c r="A897" s="7" t="s">
        <v>3266</v>
      </c>
      <c r="B897" s="7">
        <v>896</v>
      </c>
      <c r="C897" s="7" t="s">
        <v>11875</v>
      </c>
      <c r="D897" s="7" t="s">
        <v>11876</v>
      </c>
      <c r="E897" s="7" t="s">
        <v>7553</v>
      </c>
      <c r="F897" s="7" t="s">
        <v>550</v>
      </c>
      <c r="G897" s="7" t="s">
        <v>121</v>
      </c>
      <c r="H897" s="7" t="s">
        <v>551</v>
      </c>
      <c r="I897" s="7" t="s">
        <v>753</v>
      </c>
      <c r="J897" s="7" t="s">
        <v>11530</v>
      </c>
      <c r="N897" t="str">
        <f t="shared" si="143"/>
        <v>大野</v>
      </c>
      <c r="O897" t="str">
        <f t="shared" si="144"/>
        <v>藍美</v>
      </c>
      <c r="P897" t="str">
        <f t="shared" si="145"/>
        <v>オオノ</v>
      </c>
      <c r="Q897" t="str">
        <f t="shared" si="146"/>
        <v>アイミ</v>
      </c>
      <c r="R897">
        <f t="shared" si="147"/>
        <v>19</v>
      </c>
      <c r="S897" t="str">
        <f t="shared" si="148"/>
        <v>2003</v>
      </c>
      <c r="T897" t="str">
        <f t="shared" si="149"/>
        <v>0715</v>
      </c>
      <c r="U897" t="str">
        <f t="shared" si="150"/>
        <v>2003/07/15</v>
      </c>
      <c r="V897" t="str">
        <f t="shared" si="151"/>
        <v>京都</v>
      </c>
      <c r="W897" t="str">
        <f t="shared" si="152"/>
        <v/>
      </c>
      <c r="X897" t="str">
        <f t="shared" si="153"/>
        <v>天理大</v>
      </c>
    </row>
    <row r="898" spans="1:24" x14ac:dyDescent="0.55000000000000004">
      <c r="A898" s="7" t="s">
        <v>3266</v>
      </c>
      <c r="B898" s="7">
        <v>897</v>
      </c>
      <c r="C898" s="7" t="s">
        <v>11877</v>
      </c>
      <c r="D898" s="7" t="s">
        <v>11878</v>
      </c>
      <c r="E898" s="7" t="s">
        <v>7254</v>
      </c>
      <c r="F898" s="7" t="s">
        <v>550</v>
      </c>
      <c r="G898" s="7" t="s">
        <v>149</v>
      </c>
      <c r="H898" s="7" t="s">
        <v>551</v>
      </c>
      <c r="I898" s="7" t="s">
        <v>699</v>
      </c>
      <c r="J898" s="7" t="s">
        <v>8957</v>
      </c>
      <c r="N898" t="str">
        <f t="shared" si="143"/>
        <v>松本</v>
      </c>
      <c r="O898" t="str">
        <f t="shared" si="144"/>
        <v>愛子</v>
      </c>
      <c r="P898" t="str">
        <f t="shared" si="145"/>
        <v>マツモト</v>
      </c>
      <c r="Q898" t="str">
        <f t="shared" si="146"/>
        <v>アイコ</v>
      </c>
      <c r="R898">
        <f t="shared" si="147"/>
        <v>19</v>
      </c>
      <c r="S898" t="str">
        <f t="shared" si="148"/>
        <v>2003</v>
      </c>
      <c r="T898" t="str">
        <f t="shared" si="149"/>
        <v>0827</v>
      </c>
      <c r="U898" t="str">
        <f t="shared" si="150"/>
        <v>2003/08/27</v>
      </c>
      <c r="V898" t="str">
        <f t="shared" si="151"/>
        <v>大阪</v>
      </c>
      <c r="W898" t="str">
        <f t="shared" si="152"/>
        <v/>
      </c>
      <c r="X898" t="str">
        <f t="shared" si="153"/>
        <v>天理大</v>
      </c>
    </row>
    <row r="899" spans="1:24" x14ac:dyDescent="0.55000000000000004">
      <c r="A899" s="7" t="s">
        <v>3266</v>
      </c>
      <c r="B899" s="7">
        <v>898</v>
      </c>
      <c r="C899" s="7" t="s">
        <v>11879</v>
      </c>
      <c r="D899" s="7" t="s">
        <v>11880</v>
      </c>
      <c r="E899" s="7" t="s">
        <v>4673</v>
      </c>
      <c r="F899" s="7" t="s">
        <v>550</v>
      </c>
      <c r="G899" s="7" t="s">
        <v>109</v>
      </c>
      <c r="H899" s="7" t="s">
        <v>551</v>
      </c>
      <c r="I899" s="7" t="s">
        <v>699</v>
      </c>
      <c r="J899" s="7" t="s">
        <v>8566</v>
      </c>
      <c r="N899" t="str">
        <f t="shared" ref="N899:N962" si="154">IFERROR(LEFT($C899,FIND("　",$C899)-1),"")</f>
        <v>松本</v>
      </c>
      <c r="O899" t="str">
        <f t="shared" ref="O899:O962" si="155">IFERROR(RIGHT($C899,LEN($C899)-FIND("　",$C899)),"")</f>
        <v>桃佳</v>
      </c>
      <c r="P899" t="str">
        <f t="shared" ref="P899:P962" si="156">IFERROR(DBCS(LEFT($D899,FIND(" ",$D899)-1)),"")</f>
        <v>マツモト</v>
      </c>
      <c r="Q899" t="str">
        <f t="shared" ref="Q899:Q962" si="157">IFERROR(DBCS(RIGHT($D899,LEN($D899)-FIND(" ",$D899))),"")</f>
        <v>モモカ</v>
      </c>
      <c r="R899">
        <f t="shared" ref="R899:R962" si="158">IFERROR(IF(AND(129&lt;VALUE($T899),VALUE($T899)&lt;=401),$F899,$F899+1),"")</f>
        <v>19</v>
      </c>
      <c r="S899" t="str">
        <f t="shared" ref="S899:S962" si="159">IF($E899="","",IF(LEFT($E899,1)="9","19"&amp;LEFT($E899,2),"20"&amp;LEFT($E899,2)))</f>
        <v>2003</v>
      </c>
      <c r="T899" t="str">
        <f t="shared" ref="T899:T962" si="160">IFERROR(RIGHT($E899,4),"")</f>
        <v>0803</v>
      </c>
      <c r="U899" t="str">
        <f t="shared" ref="U899:U962" si="161">IF($S899="","",$S899&amp;"/"&amp;LEFT($T899,2)&amp;"/"&amp;RIGHT($T899,2))</f>
        <v>2003/08/03</v>
      </c>
      <c r="V899" t="str">
        <f t="shared" ref="V899:V962" si="162">IFERROR(IF($G899="北海道",$G899,LEFT($G899,LEN($G899)-1)),"")</f>
        <v>奈良</v>
      </c>
      <c r="W899" t="str">
        <f t="shared" ref="W899:W962" si="163">IF($H899="","",RIGHT(100000000000+$H899,11))</f>
        <v/>
      </c>
      <c r="X899" t="str">
        <f t="shared" ref="X899:X962" si="164">IFERROR(LEFT($A899,FIND("大学",$A899))&amp;RIGHT($A899,LEN($A899)-FIND("大学",$A899)-1),"")</f>
        <v>天理大</v>
      </c>
    </row>
    <row r="900" spans="1:24" x14ac:dyDescent="0.55000000000000004">
      <c r="A900" s="7" t="s">
        <v>2178</v>
      </c>
      <c r="B900" s="7">
        <v>899</v>
      </c>
      <c r="C900" s="7" t="s">
        <v>11881</v>
      </c>
      <c r="D900" s="7" t="s">
        <v>11882</v>
      </c>
      <c r="E900" s="7" t="s">
        <v>9621</v>
      </c>
      <c r="F900" s="7" t="s">
        <v>550</v>
      </c>
      <c r="G900" s="7" t="s">
        <v>149</v>
      </c>
      <c r="H900" s="7" t="s">
        <v>551</v>
      </c>
      <c r="I900" s="7" t="s">
        <v>2509</v>
      </c>
      <c r="J900" s="7" t="s">
        <v>11883</v>
      </c>
      <c r="N900" t="str">
        <f t="shared" si="154"/>
        <v>瀬尾</v>
      </c>
      <c r="O900" t="str">
        <f t="shared" si="155"/>
        <v>あやす</v>
      </c>
      <c r="P900" t="str">
        <f t="shared" si="156"/>
        <v>セオ</v>
      </c>
      <c r="Q900" t="str">
        <f t="shared" si="157"/>
        <v>アヤス</v>
      </c>
      <c r="R900" t="str">
        <f t="shared" si="158"/>
        <v>18</v>
      </c>
      <c r="S900" t="str">
        <f t="shared" si="159"/>
        <v>2004</v>
      </c>
      <c r="T900" t="str">
        <f t="shared" si="160"/>
        <v>0329</v>
      </c>
      <c r="U900" t="str">
        <f t="shared" si="161"/>
        <v>2004/03/29</v>
      </c>
      <c r="V900" t="str">
        <f t="shared" si="162"/>
        <v>大阪</v>
      </c>
      <c r="W900" t="str">
        <f t="shared" si="163"/>
        <v/>
      </c>
      <c r="X900" t="str">
        <f t="shared" si="164"/>
        <v>びわこ成蹊スポーツ大</v>
      </c>
    </row>
    <row r="901" spans="1:24" x14ac:dyDescent="0.55000000000000004">
      <c r="A901" s="7" t="s">
        <v>2178</v>
      </c>
      <c r="B901" s="7">
        <v>900</v>
      </c>
      <c r="C901" s="7" t="s">
        <v>11884</v>
      </c>
      <c r="D901" s="7" t="s">
        <v>11885</v>
      </c>
      <c r="E901" s="7" t="s">
        <v>5905</v>
      </c>
      <c r="F901" s="7" t="s">
        <v>550</v>
      </c>
      <c r="G901" s="7" t="s">
        <v>149</v>
      </c>
      <c r="H901" s="7" t="s">
        <v>551</v>
      </c>
      <c r="I901" s="7" t="s">
        <v>11886</v>
      </c>
      <c r="J901" s="7" t="s">
        <v>11887</v>
      </c>
      <c r="N901" t="str">
        <f t="shared" si="154"/>
        <v>正木</v>
      </c>
      <c r="O901" t="str">
        <f t="shared" si="155"/>
        <v>恵</v>
      </c>
      <c r="P901" t="str">
        <f t="shared" si="156"/>
        <v>マサキ</v>
      </c>
      <c r="Q901" t="str">
        <f t="shared" si="157"/>
        <v>メグミ</v>
      </c>
      <c r="R901">
        <f t="shared" si="158"/>
        <v>19</v>
      </c>
      <c r="S901" t="str">
        <f t="shared" si="159"/>
        <v>2003</v>
      </c>
      <c r="T901" t="str">
        <f t="shared" si="160"/>
        <v>0909</v>
      </c>
      <c r="U901" t="str">
        <f t="shared" si="161"/>
        <v>2003/09/09</v>
      </c>
      <c r="V901" t="str">
        <f t="shared" si="162"/>
        <v>大阪</v>
      </c>
      <c r="W901" t="str">
        <f t="shared" si="163"/>
        <v/>
      </c>
      <c r="X901" t="str">
        <f t="shared" si="164"/>
        <v>びわこ成蹊スポーツ大</v>
      </c>
    </row>
    <row r="902" spans="1:24" x14ac:dyDescent="0.55000000000000004">
      <c r="A902" s="7" t="s">
        <v>2568</v>
      </c>
      <c r="B902" s="7">
        <v>901</v>
      </c>
      <c r="C902" s="7" t="s">
        <v>11888</v>
      </c>
      <c r="D902" s="7" t="s">
        <v>11889</v>
      </c>
      <c r="E902" s="7" t="s">
        <v>11890</v>
      </c>
      <c r="F902" s="7" t="s">
        <v>550</v>
      </c>
      <c r="G902" s="7" t="s">
        <v>121</v>
      </c>
      <c r="H902" s="7" t="s">
        <v>551</v>
      </c>
      <c r="I902" s="7" t="s">
        <v>911</v>
      </c>
      <c r="J902" s="7" t="s">
        <v>11891</v>
      </c>
      <c r="N902" t="str">
        <f t="shared" si="154"/>
        <v>柴田</v>
      </c>
      <c r="O902" t="str">
        <f t="shared" si="155"/>
        <v>博冬菜</v>
      </c>
      <c r="P902" t="str">
        <f t="shared" si="156"/>
        <v>シバタ</v>
      </c>
      <c r="Q902" t="str">
        <f t="shared" si="157"/>
        <v>ヒトナ</v>
      </c>
      <c r="R902">
        <f t="shared" si="158"/>
        <v>19</v>
      </c>
      <c r="S902" t="str">
        <f t="shared" si="159"/>
        <v>2004</v>
      </c>
      <c r="T902" t="str">
        <f t="shared" si="160"/>
        <v>0108</v>
      </c>
      <c r="U902" t="str">
        <f t="shared" si="161"/>
        <v>2004/01/08</v>
      </c>
      <c r="V902" t="str">
        <f t="shared" si="162"/>
        <v>京都</v>
      </c>
      <c r="W902" t="str">
        <f t="shared" si="163"/>
        <v/>
      </c>
      <c r="X902" t="str">
        <f t="shared" si="164"/>
        <v>同志社大</v>
      </c>
    </row>
    <row r="903" spans="1:24" x14ac:dyDescent="0.55000000000000004">
      <c r="A903" s="7" t="s">
        <v>3443</v>
      </c>
      <c r="B903" s="7">
        <v>902</v>
      </c>
      <c r="C903" s="7" t="s">
        <v>11892</v>
      </c>
      <c r="D903" s="7" t="s">
        <v>11893</v>
      </c>
      <c r="E903" s="7" t="s">
        <v>1493</v>
      </c>
      <c r="F903" s="7" t="s">
        <v>550</v>
      </c>
      <c r="G903" s="7" t="s">
        <v>98</v>
      </c>
      <c r="H903" s="7" t="s">
        <v>551</v>
      </c>
      <c r="I903" s="7" t="s">
        <v>11894</v>
      </c>
      <c r="J903" s="7" t="s">
        <v>11895</v>
      </c>
      <c r="N903" t="str">
        <f t="shared" si="154"/>
        <v>岡澤</v>
      </c>
      <c r="O903" t="str">
        <f t="shared" si="155"/>
        <v>芙見</v>
      </c>
      <c r="P903" t="str">
        <f t="shared" si="156"/>
        <v>オカザワ</v>
      </c>
      <c r="Q903" t="str">
        <f t="shared" si="157"/>
        <v>フミ</v>
      </c>
      <c r="R903">
        <f t="shared" si="158"/>
        <v>19</v>
      </c>
      <c r="S903" t="str">
        <f t="shared" si="159"/>
        <v>2003</v>
      </c>
      <c r="T903" t="str">
        <f t="shared" si="160"/>
        <v>0925</v>
      </c>
      <c r="U903" t="str">
        <f t="shared" si="161"/>
        <v>2003/09/25</v>
      </c>
      <c r="V903" t="str">
        <f t="shared" si="162"/>
        <v>滋賀</v>
      </c>
      <c r="W903" t="str">
        <f t="shared" si="163"/>
        <v/>
      </c>
      <c r="X903" t="str">
        <f t="shared" si="164"/>
        <v>びわこ学院大</v>
      </c>
    </row>
    <row r="904" spans="1:24" x14ac:dyDescent="0.55000000000000004">
      <c r="A904" s="7" t="s">
        <v>4788</v>
      </c>
      <c r="B904" s="7">
        <v>903</v>
      </c>
      <c r="C904" s="7" t="s">
        <v>11896</v>
      </c>
      <c r="D904" s="7" t="s">
        <v>11897</v>
      </c>
      <c r="E904" s="7" t="s">
        <v>3541</v>
      </c>
      <c r="F904" s="7" t="s">
        <v>550</v>
      </c>
      <c r="G904" s="7" t="s">
        <v>149</v>
      </c>
      <c r="H904" s="7" t="s">
        <v>551</v>
      </c>
      <c r="I904" s="7" t="s">
        <v>3210</v>
      </c>
      <c r="J904" s="7" t="s">
        <v>8995</v>
      </c>
      <c r="N904" t="str">
        <f t="shared" si="154"/>
        <v>藤澤</v>
      </c>
      <c r="O904" t="str">
        <f t="shared" si="155"/>
        <v>夏海</v>
      </c>
      <c r="P904" t="str">
        <f t="shared" si="156"/>
        <v>フジサワ</v>
      </c>
      <c r="Q904" t="str">
        <f t="shared" si="157"/>
        <v>ナツミ</v>
      </c>
      <c r="R904" t="str">
        <f t="shared" si="158"/>
        <v>18</v>
      </c>
      <c r="S904" t="str">
        <f t="shared" si="159"/>
        <v>2004</v>
      </c>
      <c r="T904" t="str">
        <f t="shared" si="160"/>
        <v>0224</v>
      </c>
      <c r="U904" t="str">
        <f t="shared" si="161"/>
        <v>2004/02/24</v>
      </c>
      <c r="V904" t="str">
        <f t="shared" si="162"/>
        <v>大阪</v>
      </c>
      <c r="W904" t="str">
        <f t="shared" si="163"/>
        <v/>
      </c>
      <c r="X904" t="str">
        <f t="shared" si="164"/>
        <v>大阪公立大</v>
      </c>
    </row>
    <row r="905" spans="1:24" x14ac:dyDescent="0.55000000000000004">
      <c r="A905" s="7" t="s">
        <v>4788</v>
      </c>
      <c r="B905" s="7">
        <v>904</v>
      </c>
      <c r="C905" s="7" t="s">
        <v>11898</v>
      </c>
      <c r="D905" s="7" t="s">
        <v>11899</v>
      </c>
      <c r="E905" s="7" t="s">
        <v>11900</v>
      </c>
      <c r="F905" s="7" t="s">
        <v>162</v>
      </c>
      <c r="G905" s="7" t="s">
        <v>149</v>
      </c>
      <c r="H905" s="7" t="s">
        <v>551</v>
      </c>
      <c r="I905" s="7" t="s">
        <v>6697</v>
      </c>
      <c r="J905" s="7" t="s">
        <v>11901</v>
      </c>
      <c r="N905" t="str">
        <f t="shared" si="154"/>
        <v>古田</v>
      </c>
      <c r="O905" t="str">
        <f t="shared" si="155"/>
        <v>美月</v>
      </c>
      <c r="P905" t="str">
        <f t="shared" si="156"/>
        <v>フルタ</v>
      </c>
      <c r="Q905" t="str">
        <f t="shared" si="157"/>
        <v>ミツキ</v>
      </c>
      <c r="R905">
        <f t="shared" si="158"/>
        <v>23</v>
      </c>
      <c r="S905" t="str">
        <f t="shared" si="159"/>
        <v>1999</v>
      </c>
      <c r="T905" t="str">
        <f t="shared" si="160"/>
        <v>1014</v>
      </c>
      <c r="U905" t="str">
        <f t="shared" si="161"/>
        <v>1999/10/14</v>
      </c>
      <c r="V905" t="str">
        <f t="shared" si="162"/>
        <v>大阪</v>
      </c>
      <c r="W905" t="str">
        <f t="shared" si="163"/>
        <v/>
      </c>
      <c r="X905" t="str">
        <f t="shared" si="164"/>
        <v>大阪公立大</v>
      </c>
    </row>
    <row r="906" spans="1:24" x14ac:dyDescent="0.55000000000000004">
      <c r="A906" s="7" t="s">
        <v>2846</v>
      </c>
      <c r="B906" s="7">
        <v>905</v>
      </c>
      <c r="C906" s="7" t="s">
        <v>11902</v>
      </c>
      <c r="D906" s="7" t="s">
        <v>11903</v>
      </c>
      <c r="E906" s="7" t="s">
        <v>8018</v>
      </c>
      <c r="F906" s="7" t="s">
        <v>550</v>
      </c>
      <c r="G906" s="7" t="s">
        <v>271</v>
      </c>
      <c r="H906" s="7" t="s">
        <v>551</v>
      </c>
      <c r="I906" s="7" t="s">
        <v>2470</v>
      </c>
      <c r="J906" s="7" t="s">
        <v>10559</v>
      </c>
      <c r="N906" t="str">
        <f t="shared" si="154"/>
        <v>小倉</v>
      </c>
      <c r="O906" t="str">
        <f t="shared" si="155"/>
        <v>唯愛</v>
      </c>
      <c r="P906" t="str">
        <f t="shared" si="156"/>
        <v>オグラ</v>
      </c>
      <c r="Q906" t="str">
        <f t="shared" si="157"/>
        <v>ユイナ</v>
      </c>
      <c r="R906">
        <f t="shared" si="158"/>
        <v>19</v>
      </c>
      <c r="S906" t="str">
        <f t="shared" si="159"/>
        <v>2003</v>
      </c>
      <c r="T906" t="str">
        <f t="shared" si="160"/>
        <v>0719</v>
      </c>
      <c r="U906" t="str">
        <f t="shared" si="161"/>
        <v>2003/07/19</v>
      </c>
      <c r="V906" t="str">
        <f t="shared" si="162"/>
        <v>岡山</v>
      </c>
      <c r="W906" t="str">
        <f t="shared" si="163"/>
        <v/>
      </c>
      <c r="X906" t="str">
        <f t="shared" si="164"/>
        <v>京都大</v>
      </c>
    </row>
    <row r="907" spans="1:24" x14ac:dyDescent="0.55000000000000004">
      <c r="A907" s="7" t="s">
        <v>2846</v>
      </c>
      <c r="B907" s="7">
        <v>906</v>
      </c>
      <c r="C907" s="7" t="s">
        <v>11904</v>
      </c>
      <c r="D907" s="7" t="s">
        <v>11905</v>
      </c>
      <c r="E907" s="7" t="s">
        <v>11906</v>
      </c>
      <c r="F907" s="7" t="s">
        <v>455</v>
      </c>
      <c r="G907" s="7" t="s">
        <v>2834</v>
      </c>
      <c r="H907" s="7" t="s">
        <v>551</v>
      </c>
      <c r="I907" s="7" t="s">
        <v>6431</v>
      </c>
      <c r="J907" s="7" t="s">
        <v>11353</v>
      </c>
      <c r="N907" t="str">
        <f t="shared" si="154"/>
        <v>平松</v>
      </c>
      <c r="O907" t="str">
        <f t="shared" si="155"/>
        <v>藍</v>
      </c>
      <c r="P907" t="str">
        <f t="shared" si="156"/>
        <v>ヒラマツ</v>
      </c>
      <c r="Q907" t="str">
        <f t="shared" si="157"/>
        <v>ラン</v>
      </c>
      <c r="R907">
        <f t="shared" si="158"/>
        <v>20</v>
      </c>
      <c r="S907" t="str">
        <f t="shared" si="159"/>
        <v>2002</v>
      </c>
      <c r="T907" t="str">
        <f t="shared" si="160"/>
        <v>0510</v>
      </c>
      <c r="U907" t="str">
        <f t="shared" si="161"/>
        <v>2002/05/10</v>
      </c>
      <c r="V907" t="str">
        <f t="shared" si="162"/>
        <v>埼玉</v>
      </c>
      <c r="W907" t="str">
        <f t="shared" si="163"/>
        <v/>
      </c>
      <c r="X907" t="str">
        <f t="shared" si="164"/>
        <v>京都大</v>
      </c>
    </row>
    <row r="908" spans="1:24" x14ac:dyDescent="0.55000000000000004">
      <c r="A908" s="7" t="s">
        <v>2846</v>
      </c>
      <c r="B908" s="7">
        <v>907</v>
      </c>
      <c r="C908" s="7" t="s">
        <v>11907</v>
      </c>
      <c r="D908" s="7" t="s">
        <v>11908</v>
      </c>
      <c r="E908" s="7" t="s">
        <v>9768</v>
      </c>
      <c r="F908" s="7" t="s">
        <v>455</v>
      </c>
      <c r="G908" s="7" t="s">
        <v>115</v>
      </c>
      <c r="H908" s="7" t="s">
        <v>551</v>
      </c>
      <c r="I908" s="7" t="s">
        <v>1635</v>
      </c>
      <c r="J908" s="7" t="s">
        <v>10154</v>
      </c>
      <c r="N908" t="str">
        <f t="shared" si="154"/>
        <v>中野</v>
      </c>
      <c r="O908" t="str">
        <f t="shared" si="155"/>
        <v>直子</v>
      </c>
      <c r="P908" t="str">
        <f t="shared" si="156"/>
        <v>ナカノ</v>
      </c>
      <c r="Q908" t="str">
        <f t="shared" si="157"/>
        <v>ナオコ</v>
      </c>
      <c r="R908">
        <f t="shared" si="158"/>
        <v>20</v>
      </c>
      <c r="S908" t="str">
        <f t="shared" si="159"/>
        <v>2002</v>
      </c>
      <c r="T908" t="str">
        <f t="shared" si="160"/>
        <v>0628</v>
      </c>
      <c r="U908" t="str">
        <f t="shared" si="161"/>
        <v>2002/06/28</v>
      </c>
      <c r="V908" t="str">
        <f t="shared" si="162"/>
        <v>愛知</v>
      </c>
      <c r="W908" t="str">
        <f t="shared" si="163"/>
        <v/>
      </c>
      <c r="X908" t="str">
        <f t="shared" si="164"/>
        <v>京都大</v>
      </c>
    </row>
    <row r="909" spans="1:24" x14ac:dyDescent="0.55000000000000004">
      <c r="A909" s="7" t="s">
        <v>2846</v>
      </c>
      <c r="B909" s="7">
        <v>908</v>
      </c>
      <c r="C909" s="7" t="s">
        <v>11909</v>
      </c>
      <c r="D909" s="7" t="s">
        <v>11910</v>
      </c>
      <c r="E909" s="7" t="s">
        <v>5272</v>
      </c>
      <c r="F909" s="7" t="s">
        <v>96</v>
      </c>
      <c r="G909" s="7" t="s">
        <v>115</v>
      </c>
      <c r="H909" s="7" t="s">
        <v>551</v>
      </c>
      <c r="I909" s="7" t="s">
        <v>150</v>
      </c>
      <c r="J909" s="7" t="s">
        <v>11911</v>
      </c>
      <c r="N909" t="str">
        <f t="shared" si="154"/>
        <v>齋藤</v>
      </c>
      <c r="O909" t="str">
        <f t="shared" si="155"/>
        <v>あおば</v>
      </c>
      <c r="P909" t="str">
        <f t="shared" si="156"/>
        <v>サイトウ</v>
      </c>
      <c r="Q909" t="str">
        <f t="shared" si="157"/>
        <v>アオバ</v>
      </c>
      <c r="R909">
        <f t="shared" si="158"/>
        <v>22</v>
      </c>
      <c r="S909" t="str">
        <f t="shared" si="159"/>
        <v>2000</v>
      </c>
      <c r="T909" t="str">
        <f t="shared" si="160"/>
        <v>0802</v>
      </c>
      <c r="U909" t="str">
        <f t="shared" si="161"/>
        <v>2000/08/02</v>
      </c>
      <c r="V909" t="str">
        <f t="shared" si="162"/>
        <v>愛知</v>
      </c>
      <c r="W909" t="str">
        <f t="shared" si="163"/>
        <v/>
      </c>
      <c r="X909" t="str">
        <f t="shared" si="164"/>
        <v>京都大</v>
      </c>
    </row>
    <row r="910" spans="1:24" x14ac:dyDescent="0.55000000000000004">
      <c r="A910" s="7" t="s">
        <v>2846</v>
      </c>
      <c r="B910" s="7">
        <v>909</v>
      </c>
      <c r="C910" s="7" t="s">
        <v>11912</v>
      </c>
      <c r="D910" s="7" t="s">
        <v>11913</v>
      </c>
      <c r="E910" s="7" t="s">
        <v>11914</v>
      </c>
      <c r="F910" s="7" t="s">
        <v>162</v>
      </c>
      <c r="G910" s="7" t="s">
        <v>149</v>
      </c>
      <c r="H910" s="7" t="s">
        <v>551</v>
      </c>
      <c r="I910" s="7" t="s">
        <v>11915</v>
      </c>
      <c r="J910" s="7" t="s">
        <v>9680</v>
      </c>
      <c r="N910" t="str">
        <f t="shared" si="154"/>
        <v>小坂</v>
      </c>
      <c r="O910" t="str">
        <f t="shared" si="155"/>
        <v>みゅ海</v>
      </c>
      <c r="P910" t="str">
        <f t="shared" si="156"/>
        <v>コサカ</v>
      </c>
      <c r="Q910" t="str">
        <f t="shared" si="157"/>
        <v>ミュウ</v>
      </c>
      <c r="R910">
        <f t="shared" si="158"/>
        <v>23</v>
      </c>
      <c r="S910" t="str">
        <f t="shared" si="159"/>
        <v>1999</v>
      </c>
      <c r="T910" t="str">
        <f t="shared" si="160"/>
        <v>1114</v>
      </c>
      <c r="U910" t="str">
        <f t="shared" si="161"/>
        <v>1999/11/14</v>
      </c>
      <c r="V910" t="str">
        <f t="shared" si="162"/>
        <v>大阪</v>
      </c>
      <c r="W910" t="str">
        <f t="shared" si="163"/>
        <v/>
      </c>
      <c r="X910" t="str">
        <f t="shared" si="164"/>
        <v>京都大</v>
      </c>
    </row>
    <row r="911" spans="1:24" x14ac:dyDescent="0.55000000000000004">
      <c r="A911" s="7" t="s">
        <v>1955</v>
      </c>
      <c r="B911" s="7">
        <v>910</v>
      </c>
      <c r="C911" s="7" t="s">
        <v>11916</v>
      </c>
      <c r="D911" s="7" t="s">
        <v>11917</v>
      </c>
      <c r="E911" s="7" t="s">
        <v>1085</v>
      </c>
      <c r="F911" s="7" t="s">
        <v>550</v>
      </c>
      <c r="G911" s="7" t="s">
        <v>156</v>
      </c>
      <c r="H911" s="7" t="s">
        <v>551</v>
      </c>
      <c r="I911" s="7" t="s">
        <v>753</v>
      </c>
      <c r="J911" s="7" t="s">
        <v>8144</v>
      </c>
      <c r="N911" t="str">
        <f t="shared" si="154"/>
        <v>小野</v>
      </c>
      <c r="O911" t="str">
        <f t="shared" si="155"/>
        <v>葵生</v>
      </c>
      <c r="P911" t="str">
        <f t="shared" si="156"/>
        <v>オノ</v>
      </c>
      <c r="Q911" t="str">
        <f t="shared" si="157"/>
        <v>アオイ</v>
      </c>
      <c r="R911">
        <f t="shared" si="158"/>
        <v>19</v>
      </c>
      <c r="S911" t="str">
        <f t="shared" si="159"/>
        <v>2003</v>
      </c>
      <c r="T911" t="str">
        <f t="shared" si="160"/>
        <v>1026</v>
      </c>
      <c r="U911" t="str">
        <f t="shared" si="161"/>
        <v>2003/10/26</v>
      </c>
      <c r="V911" t="str">
        <f t="shared" si="162"/>
        <v>静岡</v>
      </c>
      <c r="W911" t="str">
        <f t="shared" si="163"/>
        <v/>
      </c>
      <c r="X911" t="str">
        <f t="shared" si="164"/>
        <v>近畿大</v>
      </c>
    </row>
    <row r="912" spans="1:24" x14ac:dyDescent="0.55000000000000004">
      <c r="A912" s="7" t="s">
        <v>5969</v>
      </c>
      <c r="B912" s="7">
        <v>911</v>
      </c>
      <c r="C912" s="7" t="s">
        <v>11918</v>
      </c>
      <c r="D912" s="7" t="s">
        <v>11919</v>
      </c>
      <c r="E912" s="7" t="s">
        <v>4420</v>
      </c>
      <c r="F912" s="7" t="s">
        <v>96</v>
      </c>
      <c r="G912" s="7" t="s">
        <v>149</v>
      </c>
      <c r="H912" s="7" t="s">
        <v>551</v>
      </c>
      <c r="I912" s="7" t="s">
        <v>266</v>
      </c>
      <c r="J912" s="7" t="s">
        <v>8600</v>
      </c>
      <c r="N912" t="str">
        <f t="shared" si="154"/>
        <v>谷口</v>
      </c>
      <c r="O912" t="str">
        <f t="shared" si="155"/>
        <v>亜未</v>
      </c>
      <c r="P912" t="str">
        <f t="shared" si="156"/>
        <v>タニク</v>
      </c>
      <c r="Q912" t="str">
        <f t="shared" si="157"/>
        <v>゛チアミ</v>
      </c>
      <c r="R912">
        <f t="shared" si="158"/>
        <v>22</v>
      </c>
      <c r="S912" t="str">
        <f t="shared" si="159"/>
        <v>2000</v>
      </c>
      <c r="T912" t="str">
        <f t="shared" si="160"/>
        <v>0811</v>
      </c>
      <c r="U912" t="str">
        <f t="shared" si="161"/>
        <v>2000/08/11</v>
      </c>
      <c r="V912" t="str">
        <f t="shared" si="162"/>
        <v>大阪</v>
      </c>
      <c r="W912" t="str">
        <f t="shared" si="163"/>
        <v/>
      </c>
      <c r="X912" t="str">
        <f t="shared" si="164"/>
        <v>佛教大</v>
      </c>
    </row>
    <row r="913" spans="1:24" x14ac:dyDescent="0.55000000000000004">
      <c r="A913" s="7" t="s">
        <v>3917</v>
      </c>
      <c r="B913" s="7">
        <v>912</v>
      </c>
      <c r="C913" s="7" t="s">
        <v>11920</v>
      </c>
      <c r="D913" s="7" t="s">
        <v>11921</v>
      </c>
      <c r="E913" s="7" t="s">
        <v>8314</v>
      </c>
      <c r="F913" s="7" t="s">
        <v>550</v>
      </c>
      <c r="G913" s="7" t="s">
        <v>143</v>
      </c>
      <c r="H913" s="7" t="s">
        <v>551</v>
      </c>
      <c r="I913" s="7" t="s">
        <v>9391</v>
      </c>
      <c r="J913" s="7" t="s">
        <v>1705</v>
      </c>
      <c r="N913" t="str">
        <f t="shared" si="154"/>
        <v>中塚</v>
      </c>
      <c r="O913" t="str">
        <f t="shared" si="155"/>
        <v>美咲</v>
      </c>
      <c r="P913" t="str">
        <f t="shared" si="156"/>
        <v>ナカツカ</v>
      </c>
      <c r="Q913" t="str">
        <f t="shared" si="157"/>
        <v>ミサキ</v>
      </c>
      <c r="R913">
        <f t="shared" si="158"/>
        <v>19</v>
      </c>
      <c r="S913" t="str">
        <f t="shared" si="159"/>
        <v>2003</v>
      </c>
      <c r="T913" t="str">
        <f t="shared" si="160"/>
        <v>1008</v>
      </c>
      <c r="U913" t="str">
        <f t="shared" si="161"/>
        <v>2003/10/08</v>
      </c>
      <c r="V913" t="str">
        <f t="shared" si="162"/>
        <v>兵庫</v>
      </c>
      <c r="W913" t="str">
        <f t="shared" si="163"/>
        <v/>
      </c>
      <c r="X913" t="str">
        <f t="shared" si="164"/>
        <v>兵庫教育大</v>
      </c>
    </row>
    <row r="914" spans="1:24" x14ac:dyDescent="0.55000000000000004">
      <c r="A914" s="7" t="s">
        <v>5073</v>
      </c>
      <c r="B914" s="7">
        <v>913</v>
      </c>
      <c r="C914" s="7" t="s">
        <v>11922</v>
      </c>
      <c r="D914" s="7" t="s">
        <v>11923</v>
      </c>
      <c r="E914" s="7" t="s">
        <v>6847</v>
      </c>
      <c r="F914" s="7" t="s">
        <v>550</v>
      </c>
      <c r="G914" s="7" t="s">
        <v>143</v>
      </c>
      <c r="H914" s="7" t="s">
        <v>551</v>
      </c>
      <c r="I914" s="7" t="s">
        <v>1727</v>
      </c>
      <c r="J914" s="7" t="s">
        <v>9407</v>
      </c>
      <c r="N914" t="str">
        <f t="shared" si="154"/>
        <v>小川</v>
      </c>
      <c r="O914" t="str">
        <f t="shared" si="155"/>
        <v>真帆</v>
      </c>
      <c r="P914" t="str">
        <f t="shared" si="156"/>
        <v>オガワ</v>
      </c>
      <c r="Q914" t="str">
        <f t="shared" si="157"/>
        <v>マホ</v>
      </c>
      <c r="R914">
        <f t="shared" si="158"/>
        <v>19</v>
      </c>
      <c r="S914" t="str">
        <f t="shared" si="159"/>
        <v>2003</v>
      </c>
      <c r="T914" t="str">
        <f t="shared" si="160"/>
        <v>0717</v>
      </c>
      <c r="U914" t="str">
        <f t="shared" si="161"/>
        <v>2003/07/17</v>
      </c>
      <c r="V914" t="str">
        <f t="shared" si="162"/>
        <v>兵庫</v>
      </c>
      <c r="W914" t="str">
        <f t="shared" si="163"/>
        <v/>
      </c>
      <c r="X914" t="str">
        <f t="shared" si="164"/>
        <v>大阪大</v>
      </c>
    </row>
    <row r="915" spans="1:24" x14ac:dyDescent="0.55000000000000004">
      <c r="A915" s="7" t="s">
        <v>5073</v>
      </c>
      <c r="B915" s="7">
        <v>914</v>
      </c>
      <c r="C915" s="7" t="s">
        <v>11924</v>
      </c>
      <c r="D915" s="7" t="s">
        <v>11925</v>
      </c>
      <c r="E915" s="7" t="s">
        <v>11926</v>
      </c>
      <c r="F915" s="7" t="s">
        <v>455</v>
      </c>
      <c r="G915" s="7" t="s">
        <v>143</v>
      </c>
      <c r="H915" s="7" t="s">
        <v>551</v>
      </c>
      <c r="I915" s="7" t="s">
        <v>4735</v>
      </c>
      <c r="J915" s="7" t="s">
        <v>11927</v>
      </c>
      <c r="N915" t="str">
        <f t="shared" si="154"/>
        <v>竹中</v>
      </c>
      <c r="O915" t="str">
        <f t="shared" si="155"/>
        <v>ゆりあ</v>
      </c>
      <c r="P915" t="str">
        <f t="shared" si="156"/>
        <v>タケナカ</v>
      </c>
      <c r="Q915" t="str">
        <f t="shared" si="157"/>
        <v>ユリア</v>
      </c>
      <c r="R915">
        <f t="shared" si="158"/>
        <v>20</v>
      </c>
      <c r="S915" t="str">
        <f t="shared" si="159"/>
        <v>2003</v>
      </c>
      <c r="T915" t="str">
        <f t="shared" si="160"/>
        <v>0119</v>
      </c>
      <c r="U915" t="str">
        <f t="shared" si="161"/>
        <v>2003/01/19</v>
      </c>
      <c r="V915" t="str">
        <f t="shared" si="162"/>
        <v>兵庫</v>
      </c>
      <c r="W915" t="str">
        <f t="shared" si="163"/>
        <v/>
      </c>
      <c r="X915" t="str">
        <f t="shared" si="164"/>
        <v>大阪大</v>
      </c>
    </row>
    <row r="916" spans="1:24" x14ac:dyDescent="0.55000000000000004">
      <c r="A916" s="7" t="s">
        <v>5073</v>
      </c>
      <c r="B916" s="7">
        <v>915</v>
      </c>
      <c r="C916" s="7" t="s">
        <v>11928</v>
      </c>
      <c r="D916" s="7" t="s">
        <v>11929</v>
      </c>
      <c r="E916" s="7" t="s">
        <v>6705</v>
      </c>
      <c r="F916" s="7" t="s">
        <v>550</v>
      </c>
      <c r="G916" s="7" t="s">
        <v>149</v>
      </c>
      <c r="H916" s="7" t="s">
        <v>551</v>
      </c>
      <c r="I916" s="7" t="s">
        <v>930</v>
      </c>
      <c r="J916" s="7" t="s">
        <v>11930</v>
      </c>
      <c r="N916" t="str">
        <f t="shared" si="154"/>
        <v>中谷</v>
      </c>
      <c r="O916" t="str">
        <f t="shared" si="155"/>
        <v>心愛</v>
      </c>
      <c r="P916" t="str">
        <f t="shared" si="156"/>
        <v>ナカタニ</v>
      </c>
      <c r="Q916" t="str">
        <f t="shared" si="157"/>
        <v>ココア</v>
      </c>
      <c r="R916">
        <f t="shared" si="158"/>
        <v>19</v>
      </c>
      <c r="S916" t="str">
        <f t="shared" si="159"/>
        <v>2004</v>
      </c>
      <c r="T916" t="str">
        <f t="shared" si="160"/>
        <v>0120</v>
      </c>
      <c r="U916" t="str">
        <f t="shared" si="161"/>
        <v>2004/01/20</v>
      </c>
      <c r="V916" t="str">
        <f t="shared" si="162"/>
        <v>大阪</v>
      </c>
      <c r="W916" t="str">
        <f t="shared" si="163"/>
        <v/>
      </c>
      <c r="X916" t="str">
        <f t="shared" si="164"/>
        <v>大阪大</v>
      </c>
    </row>
    <row r="917" spans="1:24" x14ac:dyDescent="0.55000000000000004">
      <c r="A917" s="7" t="s">
        <v>5073</v>
      </c>
      <c r="B917" s="7">
        <v>916</v>
      </c>
      <c r="C917" s="7" t="s">
        <v>11931</v>
      </c>
      <c r="D917" s="7" t="s">
        <v>11932</v>
      </c>
      <c r="E917" s="7" t="s">
        <v>7758</v>
      </c>
      <c r="F917" s="7" t="s">
        <v>550</v>
      </c>
      <c r="G917" s="7" t="s">
        <v>143</v>
      </c>
      <c r="H917" s="7" t="s">
        <v>551</v>
      </c>
      <c r="I917" s="7" t="s">
        <v>11933</v>
      </c>
      <c r="J917" s="7" t="s">
        <v>8367</v>
      </c>
      <c r="N917" t="str">
        <f t="shared" si="154"/>
        <v>塩井</v>
      </c>
      <c r="O917" t="str">
        <f t="shared" si="155"/>
        <v>春翔</v>
      </c>
      <c r="P917" t="str">
        <f t="shared" si="156"/>
        <v>シオイ</v>
      </c>
      <c r="Q917" t="str">
        <f t="shared" si="157"/>
        <v>ハルカ</v>
      </c>
      <c r="R917" t="str">
        <f t="shared" si="158"/>
        <v>18</v>
      </c>
      <c r="S917" t="str">
        <f t="shared" si="159"/>
        <v>2004</v>
      </c>
      <c r="T917" t="str">
        <f t="shared" si="160"/>
        <v>0220</v>
      </c>
      <c r="U917" t="str">
        <f t="shared" si="161"/>
        <v>2004/02/20</v>
      </c>
      <c r="V917" t="str">
        <f t="shared" si="162"/>
        <v>兵庫</v>
      </c>
      <c r="W917" t="str">
        <f t="shared" si="163"/>
        <v/>
      </c>
      <c r="X917" t="str">
        <f t="shared" si="164"/>
        <v>大阪大</v>
      </c>
    </row>
    <row r="918" spans="1:24" x14ac:dyDescent="0.55000000000000004">
      <c r="A918" s="7" t="s">
        <v>6085</v>
      </c>
      <c r="B918" s="7">
        <v>917</v>
      </c>
      <c r="C918" s="7" t="s">
        <v>11934</v>
      </c>
      <c r="D918" s="7" t="s">
        <v>11935</v>
      </c>
      <c r="E918" s="7" t="s">
        <v>3811</v>
      </c>
      <c r="F918" s="7" t="s">
        <v>550</v>
      </c>
      <c r="G918" s="7" t="s">
        <v>98</v>
      </c>
      <c r="H918" s="7" t="s">
        <v>551</v>
      </c>
      <c r="I918" s="7" t="s">
        <v>2578</v>
      </c>
      <c r="J918" s="7" t="s">
        <v>11936</v>
      </c>
      <c r="N918" t="str">
        <f t="shared" si="154"/>
        <v>北村</v>
      </c>
      <c r="O918" t="str">
        <f t="shared" si="155"/>
        <v>茉璃彩</v>
      </c>
      <c r="P918" t="str">
        <f t="shared" si="156"/>
        <v>キタムラ</v>
      </c>
      <c r="Q918" t="str">
        <f t="shared" si="157"/>
        <v>マリサ</v>
      </c>
      <c r="R918">
        <f t="shared" si="158"/>
        <v>19</v>
      </c>
      <c r="S918" t="str">
        <f t="shared" si="159"/>
        <v>2003</v>
      </c>
      <c r="T918" t="str">
        <f t="shared" si="160"/>
        <v>0520</v>
      </c>
      <c r="U918" t="str">
        <f t="shared" si="161"/>
        <v>2003/05/20</v>
      </c>
      <c r="V918" t="str">
        <f t="shared" si="162"/>
        <v>滋賀</v>
      </c>
      <c r="W918" t="str">
        <f t="shared" si="163"/>
        <v/>
      </c>
      <c r="X918" t="str">
        <f t="shared" si="164"/>
        <v>滋賀大</v>
      </c>
    </row>
    <row r="919" spans="1:24" x14ac:dyDescent="0.55000000000000004">
      <c r="A919" s="7" t="s">
        <v>6085</v>
      </c>
      <c r="B919" s="7">
        <v>918</v>
      </c>
      <c r="C919" s="7" t="s">
        <v>11937</v>
      </c>
      <c r="D919" s="7" t="s">
        <v>11938</v>
      </c>
      <c r="E919" s="7" t="s">
        <v>8143</v>
      </c>
      <c r="F919" s="7" t="s">
        <v>550</v>
      </c>
      <c r="G919" s="7" t="s">
        <v>98</v>
      </c>
      <c r="H919" s="7" t="s">
        <v>551</v>
      </c>
      <c r="I919" s="7" t="s">
        <v>11939</v>
      </c>
      <c r="J919" s="7" t="s">
        <v>1705</v>
      </c>
      <c r="N919" t="str">
        <f t="shared" si="154"/>
        <v>友久</v>
      </c>
      <c r="O919" t="str">
        <f t="shared" si="155"/>
        <v>実咲</v>
      </c>
      <c r="P919" t="str">
        <f t="shared" si="156"/>
        <v>トモヒサ</v>
      </c>
      <c r="Q919" t="str">
        <f t="shared" si="157"/>
        <v>ミサキ</v>
      </c>
      <c r="R919">
        <f t="shared" si="158"/>
        <v>19</v>
      </c>
      <c r="S919" t="str">
        <f t="shared" si="159"/>
        <v>2003</v>
      </c>
      <c r="T919" t="str">
        <f t="shared" si="160"/>
        <v>0704</v>
      </c>
      <c r="U919" t="str">
        <f t="shared" si="161"/>
        <v>2003/07/04</v>
      </c>
      <c r="V919" t="str">
        <f t="shared" si="162"/>
        <v>滋賀</v>
      </c>
      <c r="W919" t="str">
        <f t="shared" si="163"/>
        <v/>
      </c>
      <c r="X919" t="str">
        <f t="shared" si="164"/>
        <v>滋賀大</v>
      </c>
    </row>
    <row r="920" spans="1:24" x14ac:dyDescent="0.55000000000000004">
      <c r="A920" s="7" t="s">
        <v>92</v>
      </c>
      <c r="B920" s="7">
        <v>919</v>
      </c>
      <c r="C920" s="7" t="s">
        <v>11940</v>
      </c>
      <c r="D920" s="7" t="s">
        <v>11941</v>
      </c>
      <c r="E920" s="7" t="s">
        <v>11942</v>
      </c>
      <c r="F920" s="7" t="s">
        <v>550</v>
      </c>
      <c r="G920" s="7" t="s">
        <v>7759</v>
      </c>
      <c r="H920" s="7" t="s">
        <v>551</v>
      </c>
      <c r="I920" s="7" t="s">
        <v>1383</v>
      </c>
      <c r="J920" s="7" t="s">
        <v>11943</v>
      </c>
      <c r="N920" t="str">
        <f t="shared" si="154"/>
        <v>足立</v>
      </c>
      <c r="O920" t="str">
        <f t="shared" si="155"/>
        <v>桐華</v>
      </c>
      <c r="P920" t="str">
        <f t="shared" si="156"/>
        <v>アダチ</v>
      </c>
      <c r="Q920" t="str">
        <f t="shared" si="157"/>
        <v>トウカ</v>
      </c>
      <c r="R920">
        <f t="shared" si="158"/>
        <v>19</v>
      </c>
      <c r="S920" t="str">
        <f t="shared" si="159"/>
        <v>2003</v>
      </c>
      <c r="T920" t="str">
        <f t="shared" si="160"/>
        <v>0511</v>
      </c>
      <c r="U920" t="str">
        <f t="shared" si="161"/>
        <v>2003/05/11</v>
      </c>
      <c r="V920" t="str">
        <f t="shared" si="162"/>
        <v>宮崎</v>
      </c>
      <c r="W920" t="str">
        <f t="shared" si="163"/>
        <v/>
      </c>
      <c r="X920" t="str">
        <f t="shared" si="164"/>
        <v>立命館大</v>
      </c>
    </row>
    <row r="921" spans="1:24" x14ac:dyDescent="0.55000000000000004">
      <c r="A921" s="7" t="s">
        <v>92</v>
      </c>
      <c r="B921" s="7">
        <v>920</v>
      </c>
      <c r="C921" s="7" t="s">
        <v>11944</v>
      </c>
      <c r="D921" s="7" t="s">
        <v>11945</v>
      </c>
      <c r="E921" s="7" t="s">
        <v>7463</v>
      </c>
      <c r="F921" s="7" t="s">
        <v>550</v>
      </c>
      <c r="G921" s="7" t="s">
        <v>109</v>
      </c>
      <c r="H921" s="7" t="s">
        <v>551</v>
      </c>
      <c r="I921" s="7" t="s">
        <v>4127</v>
      </c>
      <c r="J921" s="7" t="s">
        <v>9313</v>
      </c>
      <c r="N921" t="str">
        <f t="shared" si="154"/>
        <v>近藤</v>
      </c>
      <c r="O921" t="str">
        <f t="shared" si="155"/>
        <v>結花</v>
      </c>
      <c r="P921" t="str">
        <f t="shared" si="156"/>
        <v>コンドウ</v>
      </c>
      <c r="Q921" t="str">
        <f t="shared" si="157"/>
        <v>ユイカ</v>
      </c>
      <c r="R921">
        <f t="shared" si="158"/>
        <v>19</v>
      </c>
      <c r="S921" t="str">
        <f t="shared" si="159"/>
        <v>2004</v>
      </c>
      <c r="T921" t="str">
        <f t="shared" si="160"/>
        <v>0114</v>
      </c>
      <c r="U921" t="str">
        <f t="shared" si="161"/>
        <v>2004/01/14</v>
      </c>
      <c r="V921" t="str">
        <f t="shared" si="162"/>
        <v>奈良</v>
      </c>
      <c r="W921" t="str">
        <f t="shared" si="163"/>
        <v/>
      </c>
      <c r="X921" t="str">
        <f t="shared" si="164"/>
        <v>立命館大</v>
      </c>
    </row>
    <row r="922" spans="1:24" x14ac:dyDescent="0.55000000000000004">
      <c r="A922" s="7" t="s">
        <v>92</v>
      </c>
      <c r="B922" s="7">
        <v>921</v>
      </c>
      <c r="C922" s="7" t="s">
        <v>11946</v>
      </c>
      <c r="D922" s="7" t="s">
        <v>11947</v>
      </c>
      <c r="E922" s="7" t="s">
        <v>6876</v>
      </c>
      <c r="F922" s="7" t="s">
        <v>550</v>
      </c>
      <c r="G922" s="7" t="s">
        <v>341</v>
      </c>
      <c r="H922" s="7" t="s">
        <v>551</v>
      </c>
      <c r="I922" s="7" t="s">
        <v>1539</v>
      </c>
      <c r="J922" s="7" t="s">
        <v>1705</v>
      </c>
      <c r="N922" t="str">
        <f t="shared" si="154"/>
        <v>中島</v>
      </c>
      <c r="O922" t="str">
        <f t="shared" si="155"/>
        <v>美咲</v>
      </c>
      <c r="P922" t="str">
        <f t="shared" si="156"/>
        <v>ナカジマ</v>
      </c>
      <c r="Q922" t="str">
        <f t="shared" si="157"/>
        <v>ミサキ</v>
      </c>
      <c r="R922">
        <f t="shared" si="158"/>
        <v>19</v>
      </c>
      <c r="S922" t="str">
        <f t="shared" si="159"/>
        <v>2003</v>
      </c>
      <c r="T922" t="str">
        <f t="shared" si="160"/>
        <v>0412</v>
      </c>
      <c r="U922" t="str">
        <f t="shared" si="161"/>
        <v>2003/04/12</v>
      </c>
      <c r="V922" t="str">
        <f t="shared" si="162"/>
        <v>神奈川</v>
      </c>
      <c r="W922" t="str">
        <f t="shared" si="163"/>
        <v/>
      </c>
      <c r="X922" t="str">
        <f t="shared" si="164"/>
        <v>立命館大</v>
      </c>
    </row>
    <row r="923" spans="1:24" x14ac:dyDescent="0.55000000000000004">
      <c r="A923" s="7" t="s">
        <v>92</v>
      </c>
      <c r="B923" s="7">
        <v>922</v>
      </c>
      <c r="C923" s="7" t="s">
        <v>11948</v>
      </c>
      <c r="D923" s="7" t="s">
        <v>11949</v>
      </c>
      <c r="E923" s="7" t="s">
        <v>6525</v>
      </c>
      <c r="F923" s="7" t="s">
        <v>550</v>
      </c>
      <c r="G923" s="7" t="s">
        <v>143</v>
      </c>
      <c r="H923" s="7" t="s">
        <v>551</v>
      </c>
      <c r="I923" s="7" t="s">
        <v>11950</v>
      </c>
      <c r="J923" s="7" t="s">
        <v>10324</v>
      </c>
      <c r="N923" t="str">
        <f t="shared" si="154"/>
        <v>中口</v>
      </c>
      <c r="O923" t="str">
        <f t="shared" si="155"/>
        <v>綾乃</v>
      </c>
      <c r="P923" t="str">
        <f t="shared" si="156"/>
        <v>ナカグチ</v>
      </c>
      <c r="Q923" t="str">
        <f t="shared" si="157"/>
        <v>アヤノ</v>
      </c>
      <c r="R923">
        <f t="shared" si="158"/>
        <v>19</v>
      </c>
      <c r="S923" t="str">
        <f t="shared" si="159"/>
        <v>2003</v>
      </c>
      <c r="T923" t="str">
        <f t="shared" si="160"/>
        <v>0730</v>
      </c>
      <c r="U923" t="str">
        <f t="shared" si="161"/>
        <v>2003/07/30</v>
      </c>
      <c r="V923" t="str">
        <f t="shared" si="162"/>
        <v>兵庫</v>
      </c>
      <c r="W923" t="str">
        <f t="shared" si="163"/>
        <v/>
      </c>
      <c r="X923" t="str">
        <f t="shared" si="164"/>
        <v>立命館大</v>
      </c>
    </row>
    <row r="924" spans="1:24" x14ac:dyDescent="0.55000000000000004">
      <c r="A924" s="7" t="s">
        <v>6194</v>
      </c>
      <c r="B924" s="7">
        <v>923</v>
      </c>
      <c r="C924" s="7" t="s">
        <v>11951</v>
      </c>
      <c r="D924" s="7" t="s">
        <v>11952</v>
      </c>
      <c r="E924" s="7" t="s">
        <v>11953</v>
      </c>
      <c r="F924" s="7" t="s">
        <v>550</v>
      </c>
      <c r="G924" s="7" t="s">
        <v>121</v>
      </c>
      <c r="H924" s="7" t="s">
        <v>551</v>
      </c>
      <c r="I924" s="7" t="s">
        <v>11954</v>
      </c>
      <c r="J924" s="7" t="s">
        <v>9153</v>
      </c>
      <c r="N924" t="str">
        <f t="shared" si="154"/>
        <v>長澤</v>
      </c>
      <c r="O924" t="str">
        <f t="shared" si="155"/>
        <v>小雪</v>
      </c>
      <c r="P924" t="str">
        <f t="shared" si="156"/>
        <v>ナガサワ</v>
      </c>
      <c r="Q924" t="str">
        <f t="shared" si="157"/>
        <v>コユキ</v>
      </c>
      <c r="R924" t="str">
        <f t="shared" si="158"/>
        <v>18</v>
      </c>
      <c r="S924" t="str">
        <f t="shared" si="159"/>
        <v>2004</v>
      </c>
      <c r="T924" t="str">
        <f t="shared" si="160"/>
        <v>0209</v>
      </c>
      <c r="U924" t="str">
        <f t="shared" si="161"/>
        <v>2004/02/09</v>
      </c>
      <c r="V924" t="str">
        <f t="shared" si="162"/>
        <v>京都</v>
      </c>
      <c r="W924" t="str">
        <f t="shared" si="163"/>
        <v/>
      </c>
      <c r="X924" t="str">
        <f t="shared" si="164"/>
        <v>龍谷大</v>
      </c>
    </row>
    <row r="925" spans="1:24" x14ac:dyDescent="0.55000000000000004">
      <c r="A925" s="7" t="s">
        <v>3937</v>
      </c>
      <c r="B925" s="7">
        <v>924</v>
      </c>
      <c r="C925" s="7" t="s">
        <v>11955</v>
      </c>
      <c r="D925" s="7" t="s">
        <v>11956</v>
      </c>
      <c r="E925" s="7" t="s">
        <v>1511</v>
      </c>
      <c r="F925" s="7" t="s">
        <v>550</v>
      </c>
      <c r="G925" s="7" t="s">
        <v>143</v>
      </c>
      <c r="H925" s="7" t="s">
        <v>551</v>
      </c>
      <c r="I925" s="7" t="s">
        <v>3646</v>
      </c>
      <c r="J925" s="7" t="s">
        <v>8144</v>
      </c>
      <c r="N925" t="str">
        <f t="shared" si="154"/>
        <v>桑野</v>
      </c>
      <c r="O925" t="str">
        <f t="shared" si="155"/>
        <v>葵</v>
      </c>
      <c r="P925" t="str">
        <f t="shared" si="156"/>
        <v>クワノ</v>
      </c>
      <c r="Q925" t="str">
        <f t="shared" si="157"/>
        <v>アオイ</v>
      </c>
      <c r="R925">
        <f t="shared" si="158"/>
        <v>19</v>
      </c>
      <c r="S925" t="str">
        <f t="shared" si="159"/>
        <v>2003</v>
      </c>
      <c r="T925" t="str">
        <f t="shared" si="160"/>
        <v>0725</v>
      </c>
      <c r="U925" t="str">
        <f t="shared" si="161"/>
        <v>2003/07/25</v>
      </c>
      <c r="V925" t="str">
        <f t="shared" si="162"/>
        <v>兵庫</v>
      </c>
      <c r="W925" t="str">
        <f t="shared" si="163"/>
        <v/>
      </c>
      <c r="X925" t="str">
        <f t="shared" si="164"/>
        <v>神戸大</v>
      </c>
    </row>
    <row r="926" spans="1:24" x14ac:dyDescent="0.55000000000000004">
      <c r="A926" s="7" t="s">
        <v>4098</v>
      </c>
      <c r="B926" s="7">
        <v>925</v>
      </c>
      <c r="C926" s="7" t="s">
        <v>11957</v>
      </c>
      <c r="D926" s="7" t="s">
        <v>11958</v>
      </c>
      <c r="E926" s="7" t="s">
        <v>3286</v>
      </c>
      <c r="F926" s="7" t="s">
        <v>96</v>
      </c>
      <c r="G926" s="7" t="s">
        <v>143</v>
      </c>
      <c r="H926" s="7" t="s">
        <v>551</v>
      </c>
      <c r="I926" s="7" t="s">
        <v>191</v>
      </c>
      <c r="J926" s="7" t="s">
        <v>8566</v>
      </c>
      <c r="N926" t="str">
        <f t="shared" si="154"/>
        <v>福田</v>
      </c>
      <c r="O926" t="str">
        <f t="shared" si="155"/>
        <v>百茄</v>
      </c>
      <c r="P926" t="str">
        <f t="shared" si="156"/>
        <v>フクダ</v>
      </c>
      <c r="Q926" t="str">
        <f t="shared" si="157"/>
        <v>モモカ</v>
      </c>
      <c r="R926">
        <f t="shared" si="158"/>
        <v>22</v>
      </c>
      <c r="S926" t="str">
        <f t="shared" si="159"/>
        <v>2000</v>
      </c>
      <c r="T926" t="str">
        <f t="shared" si="160"/>
        <v>0518</v>
      </c>
      <c r="U926" t="str">
        <f t="shared" si="161"/>
        <v>2000/05/18</v>
      </c>
      <c r="V926" t="str">
        <f t="shared" si="162"/>
        <v>兵庫</v>
      </c>
      <c r="W926" t="str">
        <f t="shared" si="163"/>
        <v/>
      </c>
      <c r="X926" t="str">
        <f t="shared" si="164"/>
        <v>神戸学院大</v>
      </c>
    </row>
    <row r="927" spans="1:24" x14ac:dyDescent="0.55000000000000004">
      <c r="A927" s="7" t="s">
        <v>4386</v>
      </c>
      <c r="B927" s="7">
        <v>926</v>
      </c>
      <c r="C927" s="7" t="s">
        <v>11959</v>
      </c>
      <c r="D927" s="7" t="s">
        <v>11960</v>
      </c>
      <c r="E927" s="7" t="s">
        <v>3808</v>
      </c>
      <c r="F927" s="7" t="s">
        <v>550</v>
      </c>
      <c r="G927" s="7" t="s">
        <v>149</v>
      </c>
      <c r="H927" s="7" t="s">
        <v>551</v>
      </c>
      <c r="I927" s="7" t="s">
        <v>788</v>
      </c>
      <c r="J927" s="7" t="s">
        <v>8647</v>
      </c>
      <c r="N927" t="str">
        <f t="shared" si="154"/>
        <v>河口</v>
      </c>
      <c r="O927" t="str">
        <f t="shared" si="155"/>
        <v>くるみ</v>
      </c>
      <c r="P927" t="str">
        <f t="shared" si="156"/>
        <v>カワグチ</v>
      </c>
      <c r="Q927" t="str">
        <f t="shared" si="157"/>
        <v>クルミ</v>
      </c>
      <c r="R927">
        <f t="shared" si="158"/>
        <v>19</v>
      </c>
      <c r="S927" t="str">
        <f t="shared" si="159"/>
        <v>2004</v>
      </c>
      <c r="T927" t="str">
        <f t="shared" si="160"/>
        <v>0116</v>
      </c>
      <c r="U927" t="str">
        <f t="shared" si="161"/>
        <v>2004/01/16</v>
      </c>
      <c r="V927" t="str">
        <f t="shared" si="162"/>
        <v>大阪</v>
      </c>
      <c r="W927" t="str">
        <f t="shared" si="163"/>
        <v/>
      </c>
      <c r="X927" t="str">
        <f t="shared" si="164"/>
        <v>大阪国際大</v>
      </c>
    </row>
    <row r="928" spans="1:24" x14ac:dyDescent="0.55000000000000004">
      <c r="A928" s="7" t="s">
        <v>4386</v>
      </c>
      <c r="B928" s="7">
        <v>927</v>
      </c>
      <c r="C928" s="7" t="s">
        <v>11961</v>
      </c>
      <c r="D928" s="7" t="s">
        <v>11962</v>
      </c>
      <c r="E928" s="7" t="s">
        <v>2165</v>
      </c>
      <c r="F928" s="7" t="s">
        <v>550</v>
      </c>
      <c r="G928" s="7" t="s">
        <v>149</v>
      </c>
      <c r="H928" s="7" t="s">
        <v>551</v>
      </c>
      <c r="I928" s="7" t="s">
        <v>566</v>
      </c>
      <c r="J928" s="7" t="s">
        <v>176</v>
      </c>
      <c r="N928" t="str">
        <f t="shared" si="154"/>
        <v>坂口</v>
      </c>
      <c r="O928" t="str">
        <f t="shared" si="155"/>
        <v>菜緒</v>
      </c>
      <c r="P928" t="str">
        <f t="shared" si="156"/>
        <v>サカグチ</v>
      </c>
      <c r="Q928" t="str">
        <f t="shared" si="157"/>
        <v>ナオ</v>
      </c>
      <c r="R928">
        <f t="shared" si="158"/>
        <v>19</v>
      </c>
      <c r="S928" t="str">
        <f t="shared" si="159"/>
        <v>2003</v>
      </c>
      <c r="T928" t="str">
        <f t="shared" si="160"/>
        <v>0724</v>
      </c>
      <c r="U928" t="str">
        <f t="shared" si="161"/>
        <v>2003/07/24</v>
      </c>
      <c r="V928" t="str">
        <f t="shared" si="162"/>
        <v>大阪</v>
      </c>
      <c r="W928" t="str">
        <f t="shared" si="163"/>
        <v/>
      </c>
      <c r="X928" t="str">
        <f t="shared" si="164"/>
        <v>大阪国際大</v>
      </c>
    </row>
    <row r="929" spans="1:24" x14ac:dyDescent="0.55000000000000004">
      <c r="A929" s="7" t="s">
        <v>3266</v>
      </c>
      <c r="B929" s="7">
        <v>928</v>
      </c>
      <c r="C929" s="7" t="s">
        <v>11963</v>
      </c>
      <c r="D929" s="7" t="s">
        <v>11964</v>
      </c>
      <c r="E929" s="7" t="s">
        <v>6993</v>
      </c>
      <c r="F929" s="7" t="s">
        <v>550</v>
      </c>
      <c r="G929" s="7" t="s">
        <v>109</v>
      </c>
      <c r="H929" s="7" t="s">
        <v>551</v>
      </c>
      <c r="I929" s="7" t="s">
        <v>318</v>
      </c>
      <c r="J929" s="7" t="s">
        <v>9407</v>
      </c>
      <c r="N929" t="str">
        <f t="shared" si="154"/>
        <v>山崎</v>
      </c>
      <c r="O929" t="str">
        <f t="shared" si="155"/>
        <v>真帆</v>
      </c>
      <c r="P929" t="str">
        <f t="shared" si="156"/>
        <v>ヤマザキ</v>
      </c>
      <c r="Q929" t="str">
        <f t="shared" si="157"/>
        <v>マホ</v>
      </c>
      <c r="R929">
        <f t="shared" si="158"/>
        <v>19</v>
      </c>
      <c r="S929" t="str">
        <f t="shared" si="159"/>
        <v>2003</v>
      </c>
      <c r="T929" t="str">
        <f t="shared" si="160"/>
        <v>0515</v>
      </c>
      <c r="U929" t="str">
        <f t="shared" si="161"/>
        <v>2003/05/15</v>
      </c>
      <c r="V929" t="str">
        <f t="shared" si="162"/>
        <v>奈良</v>
      </c>
      <c r="W929" t="str">
        <f t="shared" si="163"/>
        <v/>
      </c>
      <c r="X929" t="str">
        <f t="shared" si="164"/>
        <v>天理大</v>
      </c>
    </row>
    <row r="930" spans="1:24" x14ac:dyDescent="0.55000000000000004">
      <c r="A930" s="7" t="s">
        <v>7627</v>
      </c>
      <c r="B930" s="7">
        <v>929</v>
      </c>
      <c r="C930" s="7" t="s">
        <v>11965</v>
      </c>
      <c r="D930" s="7" t="s">
        <v>11966</v>
      </c>
      <c r="E930" s="7" t="s">
        <v>270</v>
      </c>
      <c r="F930" s="7" t="s">
        <v>244</v>
      </c>
      <c r="G930" s="7" t="s">
        <v>143</v>
      </c>
      <c r="H930" s="7" t="s">
        <v>551</v>
      </c>
      <c r="I930" s="7" t="s">
        <v>434</v>
      </c>
      <c r="J930" s="7" t="s">
        <v>10836</v>
      </c>
      <c r="N930" t="str">
        <f t="shared" si="154"/>
        <v>志水</v>
      </c>
      <c r="O930" t="str">
        <f t="shared" si="155"/>
        <v>伽江</v>
      </c>
      <c r="P930" t="str">
        <f t="shared" si="156"/>
        <v>シミズ</v>
      </c>
      <c r="Q930" t="str">
        <f t="shared" si="157"/>
        <v>カエ</v>
      </c>
      <c r="R930">
        <f t="shared" si="158"/>
        <v>21</v>
      </c>
      <c r="S930" t="str">
        <f t="shared" si="159"/>
        <v>2001</v>
      </c>
      <c r="T930" t="str">
        <f t="shared" si="160"/>
        <v>0520</v>
      </c>
      <c r="U930" t="str">
        <f t="shared" si="161"/>
        <v>2001/05/20</v>
      </c>
      <c r="V930" t="str">
        <f t="shared" si="162"/>
        <v>兵庫</v>
      </c>
      <c r="W930" t="str">
        <f t="shared" si="163"/>
        <v/>
      </c>
      <c r="X930" t="str">
        <f t="shared" si="164"/>
        <v>森ノ宮医療大</v>
      </c>
    </row>
    <row r="931" spans="1:24" x14ac:dyDescent="0.55000000000000004">
      <c r="A931" s="7" t="s">
        <v>7627</v>
      </c>
      <c r="B931" s="7">
        <v>930</v>
      </c>
      <c r="C931" s="7" t="s">
        <v>11967</v>
      </c>
      <c r="D931" s="7" t="s">
        <v>11968</v>
      </c>
      <c r="E931" s="7" t="s">
        <v>924</v>
      </c>
      <c r="F931" s="7" t="s">
        <v>244</v>
      </c>
      <c r="G931" s="7" t="s">
        <v>109</v>
      </c>
      <c r="H931" s="7" t="s">
        <v>551</v>
      </c>
      <c r="I931" s="7" t="s">
        <v>514</v>
      </c>
      <c r="J931" s="7" t="s">
        <v>10656</v>
      </c>
      <c r="N931" t="str">
        <f t="shared" si="154"/>
        <v>橋本</v>
      </c>
      <c r="O931" t="str">
        <f t="shared" si="155"/>
        <v>知里</v>
      </c>
      <c r="P931" t="str">
        <f t="shared" si="156"/>
        <v>ハシモト</v>
      </c>
      <c r="Q931" t="str">
        <f t="shared" si="157"/>
        <v>チサト</v>
      </c>
      <c r="R931">
        <f t="shared" si="158"/>
        <v>21</v>
      </c>
      <c r="S931" t="str">
        <f t="shared" si="159"/>
        <v>2001</v>
      </c>
      <c r="T931" t="str">
        <f t="shared" si="160"/>
        <v>0621</v>
      </c>
      <c r="U931" t="str">
        <f t="shared" si="161"/>
        <v>2001/06/21</v>
      </c>
      <c r="V931" t="str">
        <f t="shared" si="162"/>
        <v>奈良</v>
      </c>
      <c r="W931" t="str">
        <f t="shared" si="163"/>
        <v/>
      </c>
      <c r="X931" t="str">
        <f t="shared" si="164"/>
        <v>森ノ宮医療大</v>
      </c>
    </row>
    <row r="932" spans="1:24" x14ac:dyDescent="0.55000000000000004">
      <c r="A932" s="7" t="s">
        <v>2568</v>
      </c>
      <c r="B932" s="7">
        <v>931</v>
      </c>
      <c r="C932" s="7" t="s">
        <v>11969</v>
      </c>
      <c r="D932" s="7" t="s">
        <v>11970</v>
      </c>
      <c r="E932" s="7" t="s">
        <v>5902</v>
      </c>
      <c r="F932" s="7" t="s">
        <v>550</v>
      </c>
      <c r="G932" s="7" t="s">
        <v>149</v>
      </c>
      <c r="H932" s="7" t="s">
        <v>551</v>
      </c>
      <c r="I932" s="7" t="s">
        <v>8216</v>
      </c>
      <c r="J932" s="7" t="s">
        <v>6698</v>
      </c>
      <c r="N932" t="str">
        <f t="shared" si="154"/>
        <v>金谷</v>
      </c>
      <c r="O932" t="str">
        <f t="shared" si="155"/>
        <v>菜々実</v>
      </c>
      <c r="P932" t="str">
        <f t="shared" si="156"/>
        <v>カネタニ</v>
      </c>
      <c r="Q932" t="str">
        <f t="shared" si="157"/>
        <v>ナナミ</v>
      </c>
      <c r="R932">
        <f t="shared" si="158"/>
        <v>19</v>
      </c>
      <c r="S932" t="str">
        <f t="shared" si="159"/>
        <v>2003</v>
      </c>
      <c r="T932" t="str">
        <f t="shared" si="160"/>
        <v>1103</v>
      </c>
      <c r="U932" t="str">
        <f t="shared" si="161"/>
        <v>2003/11/03</v>
      </c>
      <c r="V932" t="str">
        <f t="shared" si="162"/>
        <v>大阪</v>
      </c>
      <c r="W932" t="str">
        <f t="shared" si="163"/>
        <v/>
      </c>
      <c r="X932" t="str">
        <f t="shared" si="164"/>
        <v>同志社大</v>
      </c>
    </row>
    <row r="933" spans="1:24" x14ac:dyDescent="0.55000000000000004">
      <c r="A933" s="7" t="s">
        <v>2568</v>
      </c>
      <c r="B933" s="7">
        <v>932</v>
      </c>
      <c r="C933" s="7" t="s">
        <v>11971</v>
      </c>
      <c r="D933" s="7" t="s">
        <v>11972</v>
      </c>
      <c r="E933" s="7" t="s">
        <v>6727</v>
      </c>
      <c r="F933" s="7" t="s">
        <v>550</v>
      </c>
      <c r="G933" s="7" t="s">
        <v>271</v>
      </c>
      <c r="H933" s="7" t="s">
        <v>551</v>
      </c>
      <c r="I933" s="7" t="s">
        <v>740</v>
      </c>
      <c r="J933" s="7" t="s">
        <v>9848</v>
      </c>
      <c r="N933" t="str">
        <f t="shared" si="154"/>
        <v>井出</v>
      </c>
      <c r="O933" t="str">
        <f t="shared" si="155"/>
        <v>美聡</v>
      </c>
      <c r="P933" t="str">
        <f t="shared" si="156"/>
        <v>イデ</v>
      </c>
      <c r="Q933" t="str">
        <f t="shared" si="157"/>
        <v>ミサト</v>
      </c>
      <c r="R933">
        <f t="shared" si="158"/>
        <v>19</v>
      </c>
      <c r="S933" t="str">
        <f t="shared" si="159"/>
        <v>2003</v>
      </c>
      <c r="T933" t="str">
        <f t="shared" si="160"/>
        <v>0602</v>
      </c>
      <c r="U933" t="str">
        <f t="shared" si="161"/>
        <v>2003/06/02</v>
      </c>
      <c r="V933" t="str">
        <f t="shared" si="162"/>
        <v>岡山</v>
      </c>
      <c r="W933" t="str">
        <f t="shared" si="163"/>
        <v/>
      </c>
      <c r="X933" t="str">
        <f t="shared" si="164"/>
        <v>同志社大</v>
      </c>
    </row>
    <row r="934" spans="1:24" x14ac:dyDescent="0.55000000000000004">
      <c r="A934" s="7" t="s">
        <v>2568</v>
      </c>
      <c r="B934" s="7">
        <v>933</v>
      </c>
      <c r="C934" s="7" t="s">
        <v>11973</v>
      </c>
      <c r="D934" s="7" t="s">
        <v>11974</v>
      </c>
      <c r="E934" s="7" t="s">
        <v>584</v>
      </c>
      <c r="F934" s="7" t="s">
        <v>550</v>
      </c>
      <c r="G934" s="7" t="s">
        <v>149</v>
      </c>
      <c r="H934" s="7" t="s">
        <v>551</v>
      </c>
      <c r="I934" s="7" t="s">
        <v>11975</v>
      </c>
      <c r="J934" s="7" t="s">
        <v>9715</v>
      </c>
      <c r="N934" t="str">
        <f t="shared" si="154"/>
        <v>中蔵</v>
      </c>
      <c r="O934" t="str">
        <f t="shared" si="155"/>
        <v>里咲</v>
      </c>
      <c r="P934" t="str">
        <f t="shared" si="156"/>
        <v>ナカクラ</v>
      </c>
      <c r="Q934" t="str">
        <f t="shared" si="157"/>
        <v>リサ</v>
      </c>
      <c r="R934">
        <f t="shared" si="158"/>
        <v>19</v>
      </c>
      <c r="S934" t="str">
        <f t="shared" si="159"/>
        <v>2003</v>
      </c>
      <c r="T934" t="str">
        <f t="shared" si="160"/>
        <v>0806</v>
      </c>
      <c r="U934" t="str">
        <f t="shared" si="161"/>
        <v>2003/08/06</v>
      </c>
      <c r="V934" t="str">
        <f t="shared" si="162"/>
        <v>大阪</v>
      </c>
      <c r="W934" t="str">
        <f t="shared" si="163"/>
        <v/>
      </c>
      <c r="X934" t="str">
        <f t="shared" si="164"/>
        <v>同志社大</v>
      </c>
    </row>
    <row r="935" spans="1:24" x14ac:dyDescent="0.55000000000000004">
      <c r="A935" s="7" t="s">
        <v>2568</v>
      </c>
      <c r="B935" s="7">
        <v>934</v>
      </c>
      <c r="C935" s="7" t="s">
        <v>11976</v>
      </c>
      <c r="D935" s="7" t="s">
        <v>11977</v>
      </c>
      <c r="E935" s="7" t="s">
        <v>7599</v>
      </c>
      <c r="F935" s="7" t="s">
        <v>550</v>
      </c>
      <c r="G935" s="7" t="s">
        <v>916</v>
      </c>
      <c r="H935" s="7" t="s">
        <v>551</v>
      </c>
      <c r="I935" s="7" t="s">
        <v>11978</v>
      </c>
      <c r="J935" s="7" t="s">
        <v>11979</v>
      </c>
      <c r="N935" t="str">
        <f t="shared" si="154"/>
        <v>阿部田</v>
      </c>
      <c r="O935" t="str">
        <f t="shared" si="155"/>
        <v>莉月</v>
      </c>
      <c r="P935" t="str">
        <f t="shared" si="156"/>
        <v>アベタ</v>
      </c>
      <c r="Q935" t="str">
        <f t="shared" si="157"/>
        <v>リヅキ</v>
      </c>
      <c r="R935">
        <f t="shared" si="158"/>
        <v>19</v>
      </c>
      <c r="S935" t="str">
        <f t="shared" si="159"/>
        <v>2004</v>
      </c>
      <c r="T935" t="str">
        <f t="shared" si="160"/>
        <v>0110</v>
      </c>
      <c r="U935" t="str">
        <f t="shared" si="161"/>
        <v>2004/01/10</v>
      </c>
      <c r="V935" t="str">
        <f t="shared" si="162"/>
        <v>群馬</v>
      </c>
      <c r="W935" t="str">
        <f t="shared" si="163"/>
        <v/>
      </c>
      <c r="X935" t="str">
        <f t="shared" si="164"/>
        <v>同志社大</v>
      </c>
    </row>
    <row r="936" spans="1:24" x14ac:dyDescent="0.55000000000000004">
      <c r="A936" s="7" t="s">
        <v>2568</v>
      </c>
      <c r="B936" s="7">
        <v>935</v>
      </c>
      <c r="C936" s="7" t="s">
        <v>11980</v>
      </c>
      <c r="D936" s="7" t="s">
        <v>11981</v>
      </c>
      <c r="E936" s="7" t="s">
        <v>6895</v>
      </c>
      <c r="F936" s="7" t="s">
        <v>550</v>
      </c>
      <c r="G936" s="7" t="s">
        <v>149</v>
      </c>
      <c r="H936" s="7" t="s">
        <v>551</v>
      </c>
      <c r="I936" s="7" t="s">
        <v>11982</v>
      </c>
      <c r="J936" s="7" t="s">
        <v>129</v>
      </c>
      <c r="N936" t="str">
        <f t="shared" si="154"/>
        <v>宮垣</v>
      </c>
      <c r="O936" t="str">
        <f t="shared" si="155"/>
        <v>有希</v>
      </c>
      <c r="P936" t="str">
        <f t="shared" si="156"/>
        <v>ミヤガキ</v>
      </c>
      <c r="Q936" t="str">
        <f t="shared" si="157"/>
        <v>ユキ</v>
      </c>
      <c r="R936">
        <f t="shared" si="158"/>
        <v>19</v>
      </c>
      <c r="S936" t="str">
        <f t="shared" si="159"/>
        <v>2003</v>
      </c>
      <c r="T936" t="str">
        <f t="shared" si="160"/>
        <v>0908</v>
      </c>
      <c r="U936" t="str">
        <f t="shared" si="161"/>
        <v>2003/09/08</v>
      </c>
      <c r="V936" t="str">
        <f t="shared" si="162"/>
        <v>大阪</v>
      </c>
      <c r="W936" t="str">
        <f t="shared" si="163"/>
        <v/>
      </c>
      <c r="X936" t="str">
        <f t="shared" si="164"/>
        <v>同志社大</v>
      </c>
    </row>
    <row r="937" spans="1:24" x14ac:dyDescent="0.55000000000000004">
      <c r="A937" s="7" t="s">
        <v>11438</v>
      </c>
      <c r="B937" s="7">
        <v>936</v>
      </c>
      <c r="C937" s="7" t="s">
        <v>11983</v>
      </c>
      <c r="D937" s="7" t="s">
        <v>11984</v>
      </c>
      <c r="E937" s="7" t="s">
        <v>7711</v>
      </c>
      <c r="F937" s="7" t="s">
        <v>550</v>
      </c>
      <c r="G937" s="7" t="s">
        <v>143</v>
      </c>
      <c r="H937" s="7" t="s">
        <v>551</v>
      </c>
      <c r="I937" s="7" t="s">
        <v>11985</v>
      </c>
      <c r="J937" s="7" t="s">
        <v>10324</v>
      </c>
      <c r="N937" t="str">
        <f t="shared" si="154"/>
        <v>豊瀬</v>
      </c>
      <c r="O937" t="str">
        <f t="shared" si="155"/>
        <v>綾野</v>
      </c>
      <c r="P937" t="str">
        <f t="shared" si="156"/>
        <v>トヨセ</v>
      </c>
      <c r="Q937" t="str">
        <f t="shared" si="157"/>
        <v>アヤノ</v>
      </c>
      <c r="R937">
        <f t="shared" si="158"/>
        <v>19</v>
      </c>
      <c r="S937" t="str">
        <f t="shared" si="159"/>
        <v>2003</v>
      </c>
      <c r="T937" t="str">
        <f t="shared" si="160"/>
        <v>1112</v>
      </c>
      <c r="U937" t="str">
        <f t="shared" si="161"/>
        <v>2003/11/12</v>
      </c>
      <c r="V937" t="str">
        <f t="shared" si="162"/>
        <v>兵庫</v>
      </c>
      <c r="W937" t="str">
        <f t="shared" si="163"/>
        <v/>
      </c>
      <c r="X937" t="str">
        <f t="shared" si="164"/>
        <v>同志社女子大</v>
      </c>
    </row>
    <row r="938" spans="1:24" x14ac:dyDescent="0.55000000000000004">
      <c r="A938" s="7" t="s">
        <v>3684</v>
      </c>
      <c r="B938" s="7">
        <v>937</v>
      </c>
      <c r="C938" s="7" t="s">
        <v>11986</v>
      </c>
      <c r="D938" s="7" t="s">
        <v>11987</v>
      </c>
      <c r="E938" s="7" t="s">
        <v>6765</v>
      </c>
      <c r="F938" s="7" t="s">
        <v>550</v>
      </c>
      <c r="G938" s="7" t="s">
        <v>143</v>
      </c>
      <c r="H938" s="7" t="s">
        <v>551</v>
      </c>
      <c r="I938" s="7" t="s">
        <v>1657</v>
      </c>
      <c r="J938" s="7" t="s">
        <v>6017</v>
      </c>
      <c r="N938" t="str">
        <f t="shared" si="154"/>
        <v>石田</v>
      </c>
      <c r="O938" t="str">
        <f t="shared" si="155"/>
        <v>ひより</v>
      </c>
      <c r="P938" t="str">
        <f t="shared" si="156"/>
        <v>イシダ</v>
      </c>
      <c r="Q938" t="str">
        <f t="shared" si="157"/>
        <v>ヒヨリ</v>
      </c>
      <c r="R938">
        <f t="shared" si="158"/>
        <v>19</v>
      </c>
      <c r="S938" t="str">
        <f t="shared" si="159"/>
        <v>2003</v>
      </c>
      <c r="T938" t="str">
        <f t="shared" si="160"/>
        <v>1202</v>
      </c>
      <c r="U938" t="str">
        <f t="shared" si="161"/>
        <v>2003/12/02</v>
      </c>
      <c r="V938" t="str">
        <f t="shared" si="162"/>
        <v>兵庫</v>
      </c>
      <c r="W938" t="str">
        <f t="shared" si="163"/>
        <v/>
      </c>
      <c r="X938" t="str">
        <f t="shared" si="164"/>
        <v>兵庫県立大</v>
      </c>
    </row>
    <row r="939" spans="1:24" x14ac:dyDescent="0.55000000000000004">
      <c r="A939" s="7" t="s">
        <v>3684</v>
      </c>
      <c r="B939" s="7">
        <v>938</v>
      </c>
      <c r="C939" s="7" t="s">
        <v>11988</v>
      </c>
      <c r="D939" s="7" t="s">
        <v>11989</v>
      </c>
      <c r="E939" s="7" t="s">
        <v>8227</v>
      </c>
      <c r="F939" s="7" t="s">
        <v>550</v>
      </c>
      <c r="G939" s="7" t="s">
        <v>143</v>
      </c>
      <c r="H939" s="7" t="s">
        <v>551</v>
      </c>
      <c r="I939" s="7" t="s">
        <v>3062</v>
      </c>
      <c r="J939" s="7" t="s">
        <v>8965</v>
      </c>
      <c r="N939" t="str">
        <f t="shared" si="154"/>
        <v>川﨑</v>
      </c>
      <c r="O939" t="str">
        <f t="shared" si="155"/>
        <v>彩音</v>
      </c>
      <c r="P939" t="str">
        <f t="shared" si="156"/>
        <v>カワサキ</v>
      </c>
      <c r="Q939" t="str">
        <f t="shared" si="157"/>
        <v>アヤネ</v>
      </c>
      <c r="R939" t="str">
        <f t="shared" si="158"/>
        <v>18</v>
      </c>
      <c r="S939" t="str">
        <f t="shared" si="159"/>
        <v>2004</v>
      </c>
      <c r="T939" t="str">
        <f t="shared" si="160"/>
        <v>0214</v>
      </c>
      <c r="U939" t="str">
        <f t="shared" si="161"/>
        <v>2004/02/14</v>
      </c>
      <c r="V939" t="str">
        <f t="shared" si="162"/>
        <v>兵庫</v>
      </c>
      <c r="W939" t="str">
        <f t="shared" si="163"/>
        <v/>
      </c>
      <c r="X939" t="str">
        <f t="shared" si="164"/>
        <v>兵庫県立大</v>
      </c>
    </row>
    <row r="940" spans="1:24" x14ac:dyDescent="0.55000000000000004">
      <c r="A940" s="7" t="s">
        <v>3141</v>
      </c>
      <c r="B940" s="7">
        <v>939</v>
      </c>
      <c r="C940" s="7" t="s">
        <v>11990</v>
      </c>
      <c r="D940" s="7" t="s">
        <v>11991</v>
      </c>
      <c r="E940" s="7" t="s">
        <v>7178</v>
      </c>
      <c r="F940" s="7" t="s">
        <v>550</v>
      </c>
      <c r="G940" s="7" t="s">
        <v>109</v>
      </c>
      <c r="H940" s="7" t="s">
        <v>551</v>
      </c>
      <c r="I940" s="7" t="s">
        <v>11992</v>
      </c>
      <c r="J940" s="7" t="s">
        <v>9921</v>
      </c>
      <c r="N940" t="str">
        <f t="shared" si="154"/>
        <v>滝森</v>
      </c>
      <c r="O940" t="str">
        <f t="shared" si="155"/>
        <v>沙桜里</v>
      </c>
      <c r="P940" t="str">
        <f t="shared" si="156"/>
        <v>タキモリ</v>
      </c>
      <c r="Q940" t="str">
        <f t="shared" si="157"/>
        <v>サオリ</v>
      </c>
      <c r="R940" t="str">
        <f t="shared" si="158"/>
        <v>18</v>
      </c>
      <c r="S940" t="str">
        <f t="shared" si="159"/>
        <v>2004</v>
      </c>
      <c r="T940" t="str">
        <f t="shared" si="160"/>
        <v>0310</v>
      </c>
      <c r="U940" t="str">
        <f t="shared" si="161"/>
        <v>2004/03/10</v>
      </c>
      <c r="V940" t="str">
        <f t="shared" si="162"/>
        <v>奈良</v>
      </c>
      <c r="W940" t="str">
        <f t="shared" si="163"/>
        <v/>
      </c>
      <c r="X940" t="str">
        <f t="shared" si="164"/>
        <v>大阪教育大</v>
      </c>
    </row>
    <row r="941" spans="1:24" x14ac:dyDescent="0.55000000000000004">
      <c r="A941" s="7" t="s">
        <v>3141</v>
      </c>
      <c r="B941" s="7">
        <v>940</v>
      </c>
      <c r="C941" s="7" t="s">
        <v>11993</v>
      </c>
      <c r="D941" s="7" t="s">
        <v>11994</v>
      </c>
      <c r="E941" s="7" t="s">
        <v>9521</v>
      </c>
      <c r="F941" s="7" t="s">
        <v>550</v>
      </c>
      <c r="G941" s="7" t="s">
        <v>163</v>
      </c>
      <c r="H941" s="7" t="s">
        <v>551</v>
      </c>
      <c r="I941" s="7" t="s">
        <v>823</v>
      </c>
      <c r="J941" s="7" t="s">
        <v>11316</v>
      </c>
      <c r="N941" t="str">
        <f t="shared" si="154"/>
        <v>田中</v>
      </c>
      <c r="O941" t="str">
        <f t="shared" si="155"/>
        <v>花</v>
      </c>
      <c r="P941" t="str">
        <f t="shared" si="156"/>
        <v>タナカ</v>
      </c>
      <c r="Q941" t="str">
        <f t="shared" si="157"/>
        <v>ハナ</v>
      </c>
      <c r="R941">
        <f t="shared" si="158"/>
        <v>19</v>
      </c>
      <c r="S941" t="str">
        <f t="shared" si="159"/>
        <v>2003</v>
      </c>
      <c r="T941" t="str">
        <f t="shared" si="160"/>
        <v>0904</v>
      </c>
      <c r="U941" t="str">
        <f t="shared" si="161"/>
        <v>2003/09/04</v>
      </c>
      <c r="V941" t="str">
        <f t="shared" si="162"/>
        <v>福井</v>
      </c>
      <c r="W941" t="str">
        <f t="shared" si="163"/>
        <v/>
      </c>
      <c r="X941" t="str">
        <f t="shared" si="164"/>
        <v>大阪教育大</v>
      </c>
    </row>
    <row r="942" spans="1:24" x14ac:dyDescent="0.55000000000000004">
      <c r="A942" s="7" t="s">
        <v>3141</v>
      </c>
      <c r="B942" s="7">
        <v>941</v>
      </c>
      <c r="C942" s="7" t="s">
        <v>11995</v>
      </c>
      <c r="D942" s="7" t="s">
        <v>11996</v>
      </c>
      <c r="E942" s="7" t="s">
        <v>6982</v>
      </c>
      <c r="F942" s="7" t="s">
        <v>550</v>
      </c>
      <c r="G942" s="7" t="s">
        <v>149</v>
      </c>
      <c r="H942" s="7" t="s">
        <v>551</v>
      </c>
      <c r="I942" s="7" t="s">
        <v>2038</v>
      </c>
      <c r="J942" s="7" t="s">
        <v>8808</v>
      </c>
      <c r="N942" t="str">
        <f t="shared" si="154"/>
        <v>太農</v>
      </c>
      <c r="O942" t="str">
        <f t="shared" si="155"/>
        <v>晴菜</v>
      </c>
      <c r="P942" t="str">
        <f t="shared" si="156"/>
        <v>タノウ</v>
      </c>
      <c r="Q942" t="str">
        <f t="shared" si="157"/>
        <v>ハルナ</v>
      </c>
      <c r="R942">
        <f t="shared" si="158"/>
        <v>19</v>
      </c>
      <c r="S942" t="str">
        <f t="shared" si="159"/>
        <v>2003</v>
      </c>
      <c r="T942" t="str">
        <f t="shared" si="160"/>
        <v>0521</v>
      </c>
      <c r="U942" t="str">
        <f t="shared" si="161"/>
        <v>2003/05/21</v>
      </c>
      <c r="V942" t="str">
        <f t="shared" si="162"/>
        <v>大阪</v>
      </c>
      <c r="W942" t="str">
        <f t="shared" si="163"/>
        <v/>
      </c>
      <c r="X942" t="str">
        <f t="shared" si="164"/>
        <v>大阪教育大</v>
      </c>
    </row>
    <row r="943" spans="1:24" x14ac:dyDescent="0.55000000000000004">
      <c r="A943" s="7" t="s">
        <v>3141</v>
      </c>
      <c r="B943" s="7">
        <v>942</v>
      </c>
      <c r="C943" s="7" t="s">
        <v>11997</v>
      </c>
      <c r="D943" s="7" t="s">
        <v>11998</v>
      </c>
      <c r="E943" s="7" t="s">
        <v>540</v>
      </c>
      <c r="F943" s="7" t="s">
        <v>455</v>
      </c>
      <c r="G943" s="7" t="s">
        <v>149</v>
      </c>
      <c r="H943" s="7" t="s">
        <v>551</v>
      </c>
      <c r="I943" s="7" t="s">
        <v>1494</v>
      </c>
      <c r="J943" s="7" t="s">
        <v>9206</v>
      </c>
      <c r="N943" t="str">
        <f t="shared" si="154"/>
        <v>藤井</v>
      </c>
      <c r="O943" t="str">
        <f t="shared" si="155"/>
        <v>すずな</v>
      </c>
      <c r="P943" t="str">
        <f t="shared" si="156"/>
        <v>フジイ</v>
      </c>
      <c r="Q943" t="str">
        <f t="shared" si="157"/>
        <v>スズナ</v>
      </c>
      <c r="R943">
        <f t="shared" si="158"/>
        <v>20</v>
      </c>
      <c r="S943" t="str">
        <f t="shared" si="159"/>
        <v>2002</v>
      </c>
      <c r="T943" t="str">
        <f t="shared" si="160"/>
        <v>1115</v>
      </c>
      <c r="U943" t="str">
        <f t="shared" si="161"/>
        <v>2002/11/15</v>
      </c>
      <c r="V943" t="str">
        <f t="shared" si="162"/>
        <v>大阪</v>
      </c>
      <c r="W943" t="str">
        <f t="shared" si="163"/>
        <v/>
      </c>
      <c r="X943" t="str">
        <f t="shared" si="164"/>
        <v>大阪教育大</v>
      </c>
    </row>
    <row r="944" spans="1:24" x14ac:dyDescent="0.55000000000000004">
      <c r="A944" s="7" t="s">
        <v>3141</v>
      </c>
      <c r="B944" s="7">
        <v>943</v>
      </c>
      <c r="C944" s="7" t="s">
        <v>11999</v>
      </c>
      <c r="D944" s="7" t="s">
        <v>12000</v>
      </c>
      <c r="E944" s="7" t="s">
        <v>9964</v>
      </c>
      <c r="F944" s="7" t="s">
        <v>550</v>
      </c>
      <c r="G944" s="7" t="s">
        <v>149</v>
      </c>
      <c r="H944" s="7" t="s">
        <v>551</v>
      </c>
      <c r="I944" s="7" t="s">
        <v>6211</v>
      </c>
      <c r="J944" s="7" t="s">
        <v>8642</v>
      </c>
      <c r="N944" t="str">
        <f t="shared" si="154"/>
        <v>南</v>
      </c>
      <c r="O944" t="str">
        <f t="shared" si="155"/>
        <v>咲里</v>
      </c>
      <c r="P944" t="str">
        <f t="shared" si="156"/>
        <v>ミナミ</v>
      </c>
      <c r="Q944" t="str">
        <f t="shared" si="157"/>
        <v>サリ</v>
      </c>
      <c r="R944">
        <f t="shared" si="158"/>
        <v>19</v>
      </c>
      <c r="S944" t="str">
        <f t="shared" si="159"/>
        <v>2003</v>
      </c>
      <c r="T944" t="str">
        <f t="shared" si="160"/>
        <v>0926</v>
      </c>
      <c r="U944" t="str">
        <f t="shared" si="161"/>
        <v>2003/09/26</v>
      </c>
      <c r="V944" t="str">
        <f t="shared" si="162"/>
        <v>大阪</v>
      </c>
      <c r="W944" t="str">
        <f t="shared" si="163"/>
        <v/>
      </c>
      <c r="X944" t="str">
        <f t="shared" si="164"/>
        <v>大阪教育大</v>
      </c>
    </row>
    <row r="945" spans="1:24" x14ac:dyDescent="0.55000000000000004">
      <c r="A945" s="7" t="s">
        <v>3141</v>
      </c>
      <c r="B945" s="7">
        <v>944</v>
      </c>
      <c r="C945" s="7" t="s">
        <v>12001</v>
      </c>
      <c r="D945" s="7" t="s">
        <v>12002</v>
      </c>
      <c r="E945" s="7" t="s">
        <v>1481</v>
      </c>
      <c r="F945" s="7" t="s">
        <v>550</v>
      </c>
      <c r="G945" s="7" t="s">
        <v>115</v>
      </c>
      <c r="H945" s="7" t="s">
        <v>551</v>
      </c>
      <c r="I945" s="7" t="s">
        <v>556</v>
      </c>
      <c r="J945" s="7" t="s">
        <v>3895</v>
      </c>
      <c r="N945" t="str">
        <f t="shared" si="154"/>
        <v>渡邉</v>
      </c>
      <c r="O945" t="str">
        <f t="shared" si="155"/>
        <v>結衣</v>
      </c>
      <c r="P945" t="str">
        <f t="shared" si="156"/>
        <v>ワタナベ</v>
      </c>
      <c r="Q945" t="str">
        <f t="shared" si="157"/>
        <v>ユイ</v>
      </c>
      <c r="R945">
        <f t="shared" si="158"/>
        <v>19</v>
      </c>
      <c r="S945" t="str">
        <f t="shared" si="159"/>
        <v>2004</v>
      </c>
      <c r="T945" t="str">
        <f t="shared" si="160"/>
        <v>0107</v>
      </c>
      <c r="U945" t="str">
        <f t="shared" si="161"/>
        <v>2004/01/07</v>
      </c>
      <c r="V945" t="str">
        <f t="shared" si="162"/>
        <v>愛知</v>
      </c>
      <c r="W945" t="str">
        <f t="shared" si="163"/>
        <v/>
      </c>
      <c r="X945" t="str">
        <f t="shared" si="164"/>
        <v>大阪教育大</v>
      </c>
    </row>
    <row r="946" spans="1:24" x14ac:dyDescent="0.55000000000000004">
      <c r="A946" s="7" t="s">
        <v>1134</v>
      </c>
      <c r="B946" s="7">
        <v>945</v>
      </c>
      <c r="C946" s="7" t="s">
        <v>12003</v>
      </c>
      <c r="D946" s="7" t="s">
        <v>12004</v>
      </c>
      <c r="E946" s="7" t="s">
        <v>12005</v>
      </c>
      <c r="F946" s="7" t="s">
        <v>550</v>
      </c>
      <c r="G946" s="7" t="s">
        <v>149</v>
      </c>
      <c r="H946" s="7" t="s">
        <v>551</v>
      </c>
      <c r="I946" s="7" t="s">
        <v>4345</v>
      </c>
      <c r="J946" s="7" t="s">
        <v>9689</v>
      </c>
      <c r="N946" t="str">
        <f t="shared" si="154"/>
        <v>坂倉</v>
      </c>
      <c r="O946" t="str">
        <f t="shared" si="155"/>
        <v>希望</v>
      </c>
      <c r="P946" t="str">
        <f t="shared" si="156"/>
        <v>サカクラ</v>
      </c>
      <c r="Q946" t="str">
        <f t="shared" si="157"/>
        <v>ノゾミ</v>
      </c>
      <c r="R946">
        <f t="shared" si="158"/>
        <v>19</v>
      </c>
      <c r="S946" t="str">
        <f t="shared" si="159"/>
        <v>2003</v>
      </c>
      <c r="T946" t="str">
        <f t="shared" si="160"/>
        <v>0409</v>
      </c>
      <c r="U946" t="str">
        <f t="shared" si="161"/>
        <v>2003/04/09</v>
      </c>
      <c r="V946" t="str">
        <f t="shared" si="162"/>
        <v>大阪</v>
      </c>
      <c r="W946" t="str">
        <f t="shared" si="163"/>
        <v/>
      </c>
      <c r="X946" t="str">
        <f t="shared" si="164"/>
        <v>関西大</v>
      </c>
    </row>
    <row r="947" spans="1:24" x14ac:dyDescent="0.55000000000000004">
      <c r="A947" s="7" t="s">
        <v>7821</v>
      </c>
      <c r="B947" s="7">
        <v>946</v>
      </c>
      <c r="C947" s="7" t="s">
        <v>12006</v>
      </c>
      <c r="D947" s="7" t="s">
        <v>12007</v>
      </c>
      <c r="E947" s="7" t="s">
        <v>12008</v>
      </c>
      <c r="F947" s="7" t="s">
        <v>155</v>
      </c>
      <c r="G947" s="7" t="s">
        <v>149</v>
      </c>
      <c r="H947" s="7" t="s">
        <v>12009</v>
      </c>
      <c r="I947" s="7" t="s">
        <v>12010</v>
      </c>
      <c r="J947" s="7" t="s">
        <v>10675</v>
      </c>
      <c r="N947" t="str">
        <f t="shared" si="154"/>
        <v>柿崎</v>
      </c>
      <c r="O947" t="str">
        <f t="shared" si="155"/>
        <v>梨緒</v>
      </c>
      <c r="P947" t="str">
        <f t="shared" si="156"/>
        <v>カキザキ</v>
      </c>
      <c r="Q947" t="str">
        <f t="shared" si="157"/>
        <v>リオ</v>
      </c>
      <c r="R947" t="str">
        <f t="shared" si="158"/>
        <v>23</v>
      </c>
      <c r="S947" t="str">
        <f t="shared" si="159"/>
        <v>1999</v>
      </c>
      <c r="T947" t="str">
        <f t="shared" si="160"/>
        <v>0311</v>
      </c>
      <c r="U947" t="str">
        <f t="shared" si="161"/>
        <v>1999/03/11</v>
      </c>
      <c r="V947" t="str">
        <f t="shared" si="162"/>
        <v>大阪</v>
      </c>
      <c r="W947" t="str">
        <f t="shared" si="163"/>
        <v>00115351218</v>
      </c>
      <c r="X947" t="str">
        <f t="shared" si="164"/>
        <v>関西医科大</v>
      </c>
    </row>
    <row r="948" spans="1:24" x14ac:dyDescent="0.55000000000000004">
      <c r="A948" s="7" t="s">
        <v>7821</v>
      </c>
      <c r="B948" s="7">
        <v>947</v>
      </c>
      <c r="C948" s="7" t="s">
        <v>12011</v>
      </c>
      <c r="D948" s="7" t="s">
        <v>12012</v>
      </c>
      <c r="E948" s="7" t="s">
        <v>12013</v>
      </c>
      <c r="F948" s="7" t="s">
        <v>162</v>
      </c>
      <c r="G948" s="7" t="s">
        <v>149</v>
      </c>
      <c r="H948" s="7" t="s">
        <v>12014</v>
      </c>
      <c r="I948" s="7" t="s">
        <v>12015</v>
      </c>
      <c r="J948" s="7" t="s">
        <v>8367</v>
      </c>
      <c r="N948" t="str">
        <f t="shared" si="154"/>
        <v>明瀬</v>
      </c>
      <c r="O948" t="str">
        <f t="shared" si="155"/>
        <v>陽花</v>
      </c>
      <c r="P948" t="str">
        <f t="shared" si="156"/>
        <v>アキセ</v>
      </c>
      <c r="Q948" t="str">
        <f t="shared" si="157"/>
        <v>ハルカ</v>
      </c>
      <c r="R948">
        <f t="shared" si="158"/>
        <v>23</v>
      </c>
      <c r="S948" t="str">
        <f t="shared" si="159"/>
        <v>1999</v>
      </c>
      <c r="T948" t="str">
        <f t="shared" si="160"/>
        <v>0918</v>
      </c>
      <c r="U948" t="str">
        <f t="shared" si="161"/>
        <v>1999/09/18</v>
      </c>
      <c r="V948" t="str">
        <f t="shared" si="162"/>
        <v>大阪</v>
      </c>
      <c r="W948" t="str">
        <f t="shared" si="163"/>
        <v>00085488538</v>
      </c>
      <c r="X948" t="str">
        <f t="shared" si="164"/>
        <v>関西医科大</v>
      </c>
    </row>
    <row r="949" spans="1:24" x14ac:dyDescent="0.55000000000000004">
      <c r="A949" s="7" t="s">
        <v>7821</v>
      </c>
      <c r="B949" s="7">
        <v>948</v>
      </c>
      <c r="C949" s="7" t="s">
        <v>12016</v>
      </c>
      <c r="D949" s="7" t="s">
        <v>12017</v>
      </c>
      <c r="E949" s="7" t="s">
        <v>12018</v>
      </c>
      <c r="F949" s="7" t="s">
        <v>2572</v>
      </c>
      <c r="G949" s="7" t="s">
        <v>149</v>
      </c>
      <c r="H949" s="7" t="s">
        <v>12019</v>
      </c>
      <c r="I949" s="7" t="s">
        <v>2196</v>
      </c>
      <c r="J949" s="7" t="s">
        <v>9427</v>
      </c>
      <c r="N949" t="str">
        <f t="shared" si="154"/>
        <v>落合</v>
      </c>
      <c r="O949" t="str">
        <f t="shared" si="155"/>
        <v>優希子</v>
      </c>
      <c r="P949" t="str">
        <f t="shared" si="156"/>
        <v>オチアイ</v>
      </c>
      <c r="Q949" t="str">
        <f t="shared" si="157"/>
        <v>ユキコ</v>
      </c>
      <c r="R949">
        <f t="shared" si="158"/>
        <v>25</v>
      </c>
      <c r="S949" t="str">
        <f t="shared" si="159"/>
        <v>1998</v>
      </c>
      <c r="T949" t="str">
        <f t="shared" si="160"/>
        <v>0125</v>
      </c>
      <c r="U949" t="str">
        <f t="shared" si="161"/>
        <v>1998/01/25</v>
      </c>
      <c r="V949" t="str">
        <f t="shared" si="162"/>
        <v>大阪</v>
      </c>
      <c r="W949" t="str">
        <f t="shared" si="163"/>
        <v>00127461627</v>
      </c>
      <c r="X949" t="str">
        <f t="shared" si="164"/>
        <v>関西医科大</v>
      </c>
    </row>
    <row r="950" spans="1:24" x14ac:dyDescent="0.55000000000000004">
      <c r="A950" s="7" t="s">
        <v>7821</v>
      </c>
      <c r="B950" s="7">
        <v>949</v>
      </c>
      <c r="C950" s="7" t="s">
        <v>12020</v>
      </c>
      <c r="D950" s="7" t="s">
        <v>12021</v>
      </c>
      <c r="E950" s="7" t="s">
        <v>3816</v>
      </c>
      <c r="F950" s="7" t="s">
        <v>162</v>
      </c>
      <c r="G950" s="7" t="s">
        <v>149</v>
      </c>
      <c r="H950" s="7" t="s">
        <v>12022</v>
      </c>
      <c r="I950" s="7" t="s">
        <v>12023</v>
      </c>
      <c r="J950" s="7" t="s">
        <v>8671</v>
      </c>
      <c r="N950" t="str">
        <f t="shared" si="154"/>
        <v>廣川</v>
      </c>
      <c r="O950" t="str">
        <f t="shared" si="155"/>
        <v>綾香</v>
      </c>
      <c r="P950" t="str">
        <f t="shared" si="156"/>
        <v>ヒロカワ</v>
      </c>
      <c r="Q950" t="str">
        <f t="shared" si="157"/>
        <v>アヤカ</v>
      </c>
      <c r="R950">
        <f t="shared" si="158"/>
        <v>23</v>
      </c>
      <c r="S950" t="str">
        <f t="shared" si="159"/>
        <v>1999</v>
      </c>
      <c r="T950" t="str">
        <f t="shared" si="160"/>
        <v>0525</v>
      </c>
      <c r="U950" t="str">
        <f t="shared" si="161"/>
        <v>1999/05/25</v>
      </c>
      <c r="V950" t="str">
        <f t="shared" si="162"/>
        <v>大阪</v>
      </c>
      <c r="W950" t="str">
        <f t="shared" si="163"/>
        <v>00066497335</v>
      </c>
      <c r="X950" t="str">
        <f t="shared" si="164"/>
        <v>関西医科大</v>
      </c>
    </row>
    <row r="951" spans="1:24" x14ac:dyDescent="0.55000000000000004">
      <c r="A951" s="7" t="s">
        <v>7821</v>
      </c>
      <c r="B951" s="7">
        <v>950</v>
      </c>
      <c r="C951" s="7" t="s">
        <v>12024</v>
      </c>
      <c r="D951" s="7" t="s">
        <v>12025</v>
      </c>
      <c r="E951" s="7" t="s">
        <v>12026</v>
      </c>
      <c r="F951" s="7" t="s">
        <v>155</v>
      </c>
      <c r="G951" s="7" t="s">
        <v>149</v>
      </c>
      <c r="H951" s="7" t="s">
        <v>12027</v>
      </c>
      <c r="I951" s="7" t="s">
        <v>12028</v>
      </c>
      <c r="J951" s="7" t="s">
        <v>6892</v>
      </c>
      <c r="N951" t="str">
        <f t="shared" si="154"/>
        <v>大道</v>
      </c>
      <c r="O951" t="str">
        <f t="shared" si="155"/>
        <v>優薫</v>
      </c>
      <c r="P951" t="str">
        <f t="shared" si="156"/>
        <v>オオミチ</v>
      </c>
      <c r="Q951" t="str">
        <f t="shared" si="157"/>
        <v>ユウカ</v>
      </c>
      <c r="R951">
        <f t="shared" si="158"/>
        <v>24</v>
      </c>
      <c r="S951" t="str">
        <f t="shared" si="159"/>
        <v>1998</v>
      </c>
      <c r="T951" t="str">
        <f t="shared" si="160"/>
        <v>1207</v>
      </c>
      <c r="U951" t="str">
        <f t="shared" si="161"/>
        <v>1998/12/07</v>
      </c>
      <c r="V951" t="str">
        <f t="shared" si="162"/>
        <v>大阪</v>
      </c>
      <c r="W951" t="str">
        <f t="shared" si="163"/>
        <v>00138521626</v>
      </c>
      <c r="X951" t="str">
        <f t="shared" si="164"/>
        <v>関西医科大</v>
      </c>
    </row>
    <row r="952" spans="1:24" x14ac:dyDescent="0.55000000000000004">
      <c r="A952" s="7" t="s">
        <v>7821</v>
      </c>
      <c r="B952" s="7">
        <v>951</v>
      </c>
      <c r="C952" s="7" t="s">
        <v>12029</v>
      </c>
      <c r="D952" s="7" t="s">
        <v>12030</v>
      </c>
      <c r="E952" s="7" t="s">
        <v>12031</v>
      </c>
      <c r="F952" s="7" t="s">
        <v>162</v>
      </c>
      <c r="G952" s="7" t="s">
        <v>149</v>
      </c>
      <c r="H952" s="7" t="s">
        <v>12032</v>
      </c>
      <c r="I952" s="7" t="s">
        <v>12033</v>
      </c>
      <c r="J952" s="7" t="s">
        <v>9196</v>
      </c>
      <c r="N952" t="str">
        <f t="shared" si="154"/>
        <v>亀谷</v>
      </c>
      <c r="O952" t="str">
        <f t="shared" si="155"/>
        <v>舞</v>
      </c>
      <c r="P952" t="str">
        <f t="shared" si="156"/>
        <v>カメガヤ</v>
      </c>
      <c r="Q952" t="str">
        <f t="shared" si="157"/>
        <v>マイ</v>
      </c>
      <c r="R952" t="str">
        <f t="shared" si="158"/>
        <v>22</v>
      </c>
      <c r="S952" t="str">
        <f t="shared" si="159"/>
        <v>2000</v>
      </c>
      <c r="T952" t="str">
        <f t="shared" si="160"/>
        <v>0308</v>
      </c>
      <c r="U952" t="str">
        <f t="shared" si="161"/>
        <v>2000/03/08</v>
      </c>
      <c r="V952" t="str">
        <f t="shared" si="162"/>
        <v>大阪</v>
      </c>
      <c r="W952" t="str">
        <f t="shared" si="163"/>
        <v>00143751223</v>
      </c>
      <c r="X952" t="str">
        <f t="shared" si="164"/>
        <v>関西医科大</v>
      </c>
    </row>
    <row r="953" spans="1:24" x14ac:dyDescent="0.55000000000000004">
      <c r="A953" s="7" t="s">
        <v>7821</v>
      </c>
      <c r="B953" s="7">
        <v>952</v>
      </c>
      <c r="C953" s="7" t="s">
        <v>12034</v>
      </c>
      <c r="D953" s="7" t="s">
        <v>12035</v>
      </c>
      <c r="E953" s="7" t="s">
        <v>12036</v>
      </c>
      <c r="F953" s="7" t="s">
        <v>155</v>
      </c>
      <c r="G953" s="7" t="s">
        <v>149</v>
      </c>
      <c r="H953" s="7" t="s">
        <v>12037</v>
      </c>
      <c r="I953" s="7" t="s">
        <v>1215</v>
      </c>
      <c r="J953" s="7" t="s">
        <v>12038</v>
      </c>
      <c r="N953" t="str">
        <f t="shared" si="154"/>
        <v>佐々木</v>
      </c>
      <c r="O953" t="str">
        <f t="shared" si="155"/>
        <v>ひかり</v>
      </c>
      <c r="P953" t="str">
        <f t="shared" si="156"/>
        <v>ササキ</v>
      </c>
      <c r="Q953" t="str">
        <f t="shared" si="157"/>
        <v>ヒカリ</v>
      </c>
      <c r="R953">
        <f t="shared" si="158"/>
        <v>24</v>
      </c>
      <c r="S953" t="str">
        <f t="shared" si="159"/>
        <v>1999</v>
      </c>
      <c r="T953" t="str">
        <f t="shared" si="160"/>
        <v>0127</v>
      </c>
      <c r="U953" t="str">
        <f t="shared" si="161"/>
        <v>1999/01/27</v>
      </c>
      <c r="V953" t="str">
        <f t="shared" si="162"/>
        <v>大阪</v>
      </c>
      <c r="W953" t="str">
        <f t="shared" si="163"/>
        <v>00138521828</v>
      </c>
      <c r="X953" t="str">
        <f t="shared" si="164"/>
        <v>関西医科大</v>
      </c>
    </row>
    <row r="954" spans="1:24" x14ac:dyDescent="0.55000000000000004">
      <c r="A954" s="7" t="s">
        <v>7821</v>
      </c>
      <c r="B954" s="7">
        <v>953</v>
      </c>
      <c r="C954" s="7" t="s">
        <v>12039</v>
      </c>
      <c r="D954" s="7" t="s">
        <v>12040</v>
      </c>
      <c r="E954" s="7" t="s">
        <v>12041</v>
      </c>
      <c r="F954" s="7" t="s">
        <v>155</v>
      </c>
      <c r="G954" s="7" t="s">
        <v>149</v>
      </c>
      <c r="H954" s="7" t="s">
        <v>12042</v>
      </c>
      <c r="I954" s="7" t="s">
        <v>12043</v>
      </c>
      <c r="J954" s="7" t="s">
        <v>3797</v>
      </c>
      <c r="N954" t="str">
        <f t="shared" si="154"/>
        <v>留守</v>
      </c>
      <c r="O954" t="str">
        <f t="shared" si="155"/>
        <v>悠</v>
      </c>
      <c r="P954" t="str">
        <f t="shared" si="156"/>
        <v>トメモリ</v>
      </c>
      <c r="Q954" t="str">
        <f t="shared" si="157"/>
        <v>ユウ</v>
      </c>
      <c r="R954">
        <f t="shared" si="158"/>
        <v>24</v>
      </c>
      <c r="S954" t="str">
        <f t="shared" si="159"/>
        <v>1999</v>
      </c>
      <c r="T954" t="str">
        <f t="shared" si="160"/>
        <v>0113</v>
      </c>
      <c r="U954" t="str">
        <f t="shared" si="161"/>
        <v>1999/01/13</v>
      </c>
      <c r="V954" t="str">
        <f t="shared" si="162"/>
        <v>大阪</v>
      </c>
      <c r="W954" t="str">
        <f t="shared" si="163"/>
        <v>00138521929</v>
      </c>
      <c r="X954" t="str">
        <f t="shared" si="164"/>
        <v>関西医科大</v>
      </c>
    </row>
    <row r="955" spans="1:24" x14ac:dyDescent="0.55000000000000004">
      <c r="A955" s="7" t="s">
        <v>7821</v>
      </c>
      <c r="B955" s="7">
        <v>954</v>
      </c>
      <c r="C955" s="7" t="s">
        <v>12044</v>
      </c>
      <c r="D955" s="7" t="s">
        <v>12045</v>
      </c>
      <c r="E955" s="7" t="s">
        <v>2972</v>
      </c>
      <c r="F955" s="7" t="s">
        <v>96</v>
      </c>
      <c r="G955" s="7" t="s">
        <v>149</v>
      </c>
      <c r="H955" s="7" t="s">
        <v>12046</v>
      </c>
      <c r="I955" s="7" t="s">
        <v>12047</v>
      </c>
      <c r="J955" s="7" t="s">
        <v>1705</v>
      </c>
      <c r="N955" t="str">
        <f t="shared" si="154"/>
        <v>與久田</v>
      </c>
      <c r="O955" t="str">
        <f t="shared" si="155"/>
        <v>光咲</v>
      </c>
      <c r="P955" t="str">
        <f t="shared" si="156"/>
        <v>ヨクダ</v>
      </c>
      <c r="Q955" t="str">
        <f t="shared" si="157"/>
        <v>ミサキ</v>
      </c>
      <c r="R955">
        <f t="shared" si="158"/>
        <v>22</v>
      </c>
      <c r="S955" t="str">
        <f t="shared" si="159"/>
        <v>2000</v>
      </c>
      <c r="T955" t="str">
        <f t="shared" si="160"/>
        <v>0910</v>
      </c>
      <c r="U955" t="str">
        <f t="shared" si="161"/>
        <v>2000/09/10</v>
      </c>
      <c r="V955" t="str">
        <f t="shared" si="162"/>
        <v>大阪</v>
      </c>
      <c r="W955" t="str">
        <f t="shared" si="163"/>
        <v>00143751324</v>
      </c>
      <c r="X955" t="str">
        <f t="shared" si="164"/>
        <v>関西医科大</v>
      </c>
    </row>
    <row r="956" spans="1:24" x14ac:dyDescent="0.55000000000000004">
      <c r="A956" s="7" t="s">
        <v>7821</v>
      </c>
      <c r="B956" s="7">
        <v>955</v>
      </c>
      <c r="C956" s="7" t="s">
        <v>12048</v>
      </c>
      <c r="D956" s="7" t="s">
        <v>12049</v>
      </c>
      <c r="E956" s="7" t="s">
        <v>12050</v>
      </c>
      <c r="F956" s="7" t="s">
        <v>162</v>
      </c>
      <c r="G956" s="7" t="s">
        <v>149</v>
      </c>
      <c r="H956" s="7" t="s">
        <v>551</v>
      </c>
      <c r="I956" s="7" t="s">
        <v>12051</v>
      </c>
      <c r="J956" s="7" t="s">
        <v>8863</v>
      </c>
      <c r="N956" t="str">
        <f t="shared" si="154"/>
        <v>桑原</v>
      </c>
      <c r="O956" t="str">
        <f t="shared" si="155"/>
        <v>藍</v>
      </c>
      <c r="P956" t="str">
        <f t="shared" si="156"/>
        <v>クワバラ</v>
      </c>
      <c r="Q956" t="str">
        <f t="shared" si="157"/>
        <v>アイ</v>
      </c>
      <c r="R956">
        <f t="shared" si="158"/>
        <v>23</v>
      </c>
      <c r="S956" t="str">
        <f t="shared" si="159"/>
        <v>1999</v>
      </c>
      <c r="T956" t="str">
        <f t="shared" si="160"/>
        <v>0720</v>
      </c>
      <c r="U956" t="str">
        <f t="shared" si="161"/>
        <v>1999/07/20</v>
      </c>
      <c r="V956" t="str">
        <f t="shared" si="162"/>
        <v>大阪</v>
      </c>
      <c r="W956" t="str">
        <f t="shared" si="163"/>
        <v/>
      </c>
      <c r="X956" t="str">
        <f t="shared" si="164"/>
        <v>関西医科大</v>
      </c>
    </row>
    <row r="957" spans="1:24" x14ac:dyDescent="0.55000000000000004">
      <c r="A957" s="7" t="s">
        <v>7821</v>
      </c>
      <c r="B957" s="7">
        <v>956</v>
      </c>
      <c r="C957" s="7" t="s">
        <v>12052</v>
      </c>
      <c r="D957" s="7" t="s">
        <v>12053</v>
      </c>
      <c r="E957" s="7" t="s">
        <v>2350</v>
      </c>
      <c r="F957" s="7" t="s">
        <v>244</v>
      </c>
      <c r="G957" s="7" t="s">
        <v>149</v>
      </c>
      <c r="H957" s="7" t="s">
        <v>551</v>
      </c>
      <c r="I957" s="7" t="s">
        <v>12054</v>
      </c>
      <c r="J957" s="7" t="s">
        <v>9179</v>
      </c>
      <c r="N957" t="str">
        <f t="shared" si="154"/>
        <v>柊</v>
      </c>
      <c r="O957" t="str">
        <f t="shared" si="155"/>
        <v>朋花</v>
      </c>
      <c r="P957" t="str">
        <f t="shared" si="156"/>
        <v>ヒイラギ</v>
      </c>
      <c r="Q957" t="str">
        <f t="shared" si="157"/>
        <v>ホノカ</v>
      </c>
      <c r="R957">
        <f t="shared" si="158"/>
        <v>21</v>
      </c>
      <c r="S957" t="str">
        <f t="shared" si="159"/>
        <v>2001</v>
      </c>
      <c r="T957" t="str">
        <f t="shared" si="160"/>
        <v>0428</v>
      </c>
      <c r="U957" t="str">
        <f t="shared" si="161"/>
        <v>2001/04/28</v>
      </c>
      <c r="V957" t="str">
        <f t="shared" si="162"/>
        <v>大阪</v>
      </c>
      <c r="W957" t="str">
        <f t="shared" si="163"/>
        <v/>
      </c>
      <c r="X957" t="str">
        <f t="shared" si="164"/>
        <v>関西医科大</v>
      </c>
    </row>
    <row r="958" spans="1:24" x14ac:dyDescent="0.55000000000000004">
      <c r="A958" s="7" t="s">
        <v>7821</v>
      </c>
      <c r="B958" s="7">
        <v>957</v>
      </c>
      <c r="C958" s="7" t="s">
        <v>12055</v>
      </c>
      <c r="D958" s="7" t="s">
        <v>12056</v>
      </c>
      <c r="E958" s="7" t="s">
        <v>9909</v>
      </c>
      <c r="F958" s="7" t="s">
        <v>455</v>
      </c>
      <c r="G958" s="7" t="s">
        <v>149</v>
      </c>
      <c r="H958" s="7" t="s">
        <v>551</v>
      </c>
      <c r="I958" s="7" t="s">
        <v>261</v>
      </c>
      <c r="J958" s="7" t="s">
        <v>8689</v>
      </c>
      <c r="N958" t="str">
        <f t="shared" si="154"/>
        <v>伊藤</v>
      </c>
      <c r="O958" t="str">
        <f t="shared" si="155"/>
        <v>真由</v>
      </c>
      <c r="P958" t="str">
        <f t="shared" si="156"/>
        <v>イトウ</v>
      </c>
      <c r="Q958" t="str">
        <f t="shared" si="157"/>
        <v>マユ</v>
      </c>
      <c r="R958">
        <f t="shared" si="158"/>
        <v>20</v>
      </c>
      <c r="S958" t="str">
        <f t="shared" si="159"/>
        <v>2002</v>
      </c>
      <c r="T958" t="str">
        <f t="shared" si="160"/>
        <v>0512</v>
      </c>
      <c r="U958" t="str">
        <f t="shared" si="161"/>
        <v>2002/05/12</v>
      </c>
      <c r="V958" t="str">
        <f t="shared" si="162"/>
        <v>大阪</v>
      </c>
      <c r="W958" t="str">
        <f t="shared" si="163"/>
        <v/>
      </c>
      <c r="X958" t="str">
        <f t="shared" si="164"/>
        <v>関西医科大</v>
      </c>
    </row>
    <row r="959" spans="1:24" x14ac:dyDescent="0.55000000000000004">
      <c r="A959" s="7" t="s">
        <v>7821</v>
      </c>
      <c r="B959" s="7">
        <v>958</v>
      </c>
      <c r="C959" s="7" t="s">
        <v>12057</v>
      </c>
      <c r="D959" s="7" t="s">
        <v>12058</v>
      </c>
      <c r="E959" s="7" t="s">
        <v>12059</v>
      </c>
      <c r="F959" s="7" t="s">
        <v>455</v>
      </c>
      <c r="G959" s="7" t="s">
        <v>149</v>
      </c>
      <c r="H959" s="7" t="s">
        <v>551</v>
      </c>
      <c r="I959" s="7" t="s">
        <v>867</v>
      </c>
      <c r="J959" s="7" t="s">
        <v>8367</v>
      </c>
      <c r="N959" t="str">
        <f t="shared" si="154"/>
        <v>岡本</v>
      </c>
      <c r="O959" t="str">
        <f t="shared" si="155"/>
        <v>悠伽</v>
      </c>
      <c r="P959" t="str">
        <f t="shared" si="156"/>
        <v>オカモト</v>
      </c>
      <c r="Q959" t="str">
        <f t="shared" si="157"/>
        <v>ハルカ</v>
      </c>
      <c r="R959">
        <f t="shared" si="158"/>
        <v>20</v>
      </c>
      <c r="S959" t="str">
        <f t="shared" si="159"/>
        <v>2002</v>
      </c>
      <c r="T959" t="str">
        <f t="shared" si="160"/>
        <v>1031</v>
      </c>
      <c r="U959" t="str">
        <f t="shared" si="161"/>
        <v>2002/10/31</v>
      </c>
      <c r="V959" t="str">
        <f t="shared" si="162"/>
        <v>大阪</v>
      </c>
      <c r="W959" t="str">
        <f t="shared" si="163"/>
        <v/>
      </c>
      <c r="X959" t="str">
        <f t="shared" si="164"/>
        <v>関西医科大</v>
      </c>
    </row>
    <row r="960" spans="1:24" x14ac:dyDescent="0.55000000000000004">
      <c r="A960" s="7" t="s">
        <v>7821</v>
      </c>
      <c r="B960" s="7">
        <v>959</v>
      </c>
      <c r="C960" s="7" t="s">
        <v>12060</v>
      </c>
      <c r="D960" s="7" t="s">
        <v>12061</v>
      </c>
      <c r="E960" s="7" t="s">
        <v>2093</v>
      </c>
      <c r="F960" s="7" t="s">
        <v>455</v>
      </c>
      <c r="G960" s="7" t="s">
        <v>149</v>
      </c>
      <c r="H960" s="7" t="s">
        <v>551</v>
      </c>
      <c r="I960" s="7" t="s">
        <v>360</v>
      </c>
      <c r="J960" s="7" t="s">
        <v>9127</v>
      </c>
      <c r="N960" t="str">
        <f t="shared" si="154"/>
        <v>中尾</v>
      </c>
      <c r="O960" t="str">
        <f t="shared" si="155"/>
        <v>成菜</v>
      </c>
      <c r="P960" t="str">
        <f t="shared" si="156"/>
        <v>ナカオ</v>
      </c>
      <c r="Q960" t="str">
        <f t="shared" si="157"/>
        <v>セナ</v>
      </c>
      <c r="R960">
        <f t="shared" si="158"/>
        <v>20</v>
      </c>
      <c r="S960" t="str">
        <f t="shared" si="159"/>
        <v>2002</v>
      </c>
      <c r="T960" t="str">
        <f t="shared" si="160"/>
        <v>0530</v>
      </c>
      <c r="U960" t="str">
        <f t="shared" si="161"/>
        <v>2002/05/30</v>
      </c>
      <c r="V960" t="str">
        <f t="shared" si="162"/>
        <v>大阪</v>
      </c>
      <c r="W960" t="str">
        <f t="shared" si="163"/>
        <v/>
      </c>
      <c r="X960" t="str">
        <f t="shared" si="164"/>
        <v>関西医科大</v>
      </c>
    </row>
    <row r="961" spans="1:24" x14ac:dyDescent="0.55000000000000004">
      <c r="A961" s="7" t="s">
        <v>7821</v>
      </c>
      <c r="B961" s="7">
        <v>960</v>
      </c>
      <c r="C961" s="7" t="s">
        <v>12062</v>
      </c>
      <c r="D961" s="7" t="s">
        <v>12063</v>
      </c>
      <c r="E961" s="7" t="s">
        <v>11063</v>
      </c>
      <c r="F961" s="7" t="s">
        <v>455</v>
      </c>
      <c r="G961" s="7" t="s">
        <v>149</v>
      </c>
      <c r="H961" s="7" t="s">
        <v>551</v>
      </c>
      <c r="I961" s="7" t="s">
        <v>1314</v>
      </c>
      <c r="J961" s="7" t="s">
        <v>9489</v>
      </c>
      <c r="N961" t="str">
        <f t="shared" si="154"/>
        <v>田邊</v>
      </c>
      <c r="O961" t="str">
        <f t="shared" si="155"/>
        <v>美空</v>
      </c>
      <c r="P961" t="str">
        <f t="shared" si="156"/>
        <v>タナベ</v>
      </c>
      <c r="Q961" t="str">
        <f t="shared" si="157"/>
        <v>ミク</v>
      </c>
      <c r="R961">
        <f t="shared" si="158"/>
        <v>20</v>
      </c>
      <c r="S961" t="str">
        <f t="shared" si="159"/>
        <v>2002</v>
      </c>
      <c r="T961" t="str">
        <f t="shared" si="160"/>
        <v>0825</v>
      </c>
      <c r="U961" t="str">
        <f t="shared" si="161"/>
        <v>2002/08/25</v>
      </c>
      <c r="V961" t="str">
        <f t="shared" si="162"/>
        <v>大阪</v>
      </c>
      <c r="W961" t="str">
        <f t="shared" si="163"/>
        <v/>
      </c>
      <c r="X961" t="str">
        <f t="shared" si="164"/>
        <v>関西医科大</v>
      </c>
    </row>
    <row r="962" spans="1:24" x14ac:dyDescent="0.55000000000000004">
      <c r="A962" s="7" t="s">
        <v>7821</v>
      </c>
      <c r="B962" s="7">
        <v>961</v>
      </c>
      <c r="C962" s="7" t="s">
        <v>12064</v>
      </c>
      <c r="D962" s="7" t="s">
        <v>12065</v>
      </c>
      <c r="E962" s="7" t="s">
        <v>1452</v>
      </c>
      <c r="F962" s="7" t="s">
        <v>455</v>
      </c>
      <c r="G962" s="7" t="s">
        <v>149</v>
      </c>
      <c r="H962" s="7" t="s">
        <v>551</v>
      </c>
      <c r="I962" s="7" t="s">
        <v>12066</v>
      </c>
      <c r="J962" s="7" t="s">
        <v>8638</v>
      </c>
      <c r="N962" t="str">
        <f t="shared" si="154"/>
        <v>松葉井</v>
      </c>
      <c r="O962" t="str">
        <f t="shared" si="155"/>
        <v>陽菜</v>
      </c>
      <c r="P962" t="str">
        <f t="shared" si="156"/>
        <v>マツバイ</v>
      </c>
      <c r="Q962" t="str">
        <f t="shared" si="157"/>
        <v>ヒナ</v>
      </c>
      <c r="R962">
        <f t="shared" si="158"/>
        <v>20</v>
      </c>
      <c r="S962" t="str">
        <f t="shared" si="159"/>
        <v>2002</v>
      </c>
      <c r="T962" t="str">
        <f t="shared" si="160"/>
        <v>0524</v>
      </c>
      <c r="U962" t="str">
        <f t="shared" si="161"/>
        <v>2002/05/24</v>
      </c>
      <c r="V962" t="str">
        <f t="shared" si="162"/>
        <v>大阪</v>
      </c>
      <c r="W962" t="str">
        <f t="shared" si="163"/>
        <v/>
      </c>
      <c r="X962" t="str">
        <f t="shared" si="164"/>
        <v>関西医科大</v>
      </c>
    </row>
    <row r="963" spans="1:24" x14ac:dyDescent="0.55000000000000004">
      <c r="A963" s="7" t="s">
        <v>7821</v>
      </c>
      <c r="B963" s="7">
        <v>962</v>
      </c>
      <c r="C963" s="7" t="s">
        <v>12067</v>
      </c>
      <c r="D963" s="7" t="s">
        <v>9100</v>
      </c>
      <c r="E963" s="7" t="s">
        <v>491</v>
      </c>
      <c r="F963" s="7" t="s">
        <v>455</v>
      </c>
      <c r="G963" s="7" t="s">
        <v>149</v>
      </c>
      <c r="H963" s="7" t="s">
        <v>551</v>
      </c>
      <c r="I963" s="7" t="s">
        <v>556</v>
      </c>
      <c r="J963" s="7" t="s">
        <v>1705</v>
      </c>
      <c r="N963" t="str">
        <f t="shared" ref="N963:N1026" si="165">IFERROR(LEFT($C963,FIND("　",$C963)-1),"")</f>
        <v>渡邉</v>
      </c>
      <c r="O963" t="str">
        <f t="shared" ref="O963:O1026" si="166">IFERROR(RIGHT($C963,LEN($C963)-FIND("　",$C963)),"")</f>
        <v>美沙希</v>
      </c>
      <c r="P963" t="str">
        <f t="shared" ref="P963:P1026" si="167">IFERROR(DBCS(LEFT($D963,FIND(" ",$D963)-1)),"")</f>
        <v>ワタナベ</v>
      </c>
      <c r="Q963" t="str">
        <f t="shared" ref="Q963:Q1026" si="168">IFERROR(DBCS(RIGHT($D963,LEN($D963)-FIND(" ",$D963))),"")</f>
        <v>ミサキ</v>
      </c>
      <c r="R963">
        <f t="shared" ref="R963:R1026" si="169">IFERROR(IF(AND(129&lt;VALUE($T963),VALUE($T963)&lt;=401),$F963,$F963+1),"")</f>
        <v>20</v>
      </c>
      <c r="S963" t="str">
        <f t="shared" ref="S963:S1026" si="170">IF($E963="","",IF(LEFT($E963,1)="9","19"&amp;LEFT($E963,2),"20"&amp;LEFT($E963,2)))</f>
        <v>2003</v>
      </c>
      <c r="T963" t="str">
        <f t="shared" ref="T963:T1026" si="171">IFERROR(RIGHT($E963,4),"")</f>
        <v>0105</v>
      </c>
      <c r="U963" t="str">
        <f t="shared" ref="U963:U1026" si="172">IF($S963="","",$S963&amp;"/"&amp;LEFT($T963,2)&amp;"/"&amp;RIGHT($T963,2))</f>
        <v>2003/01/05</v>
      </c>
      <c r="V963" t="str">
        <f t="shared" ref="V963:V1026" si="173">IFERROR(IF($G963="北海道",$G963,LEFT($G963,LEN($G963)-1)),"")</f>
        <v>大阪</v>
      </c>
      <c r="W963" t="str">
        <f t="shared" ref="W963:W1026" si="174">IF($H963="","",RIGHT(100000000000+$H963,11))</f>
        <v/>
      </c>
      <c r="X963" t="str">
        <f t="shared" ref="X963:X1026" si="175">IFERROR(LEFT($A963,FIND("大学",$A963))&amp;RIGHT($A963,LEN($A963)-FIND("大学",$A963)-1),"")</f>
        <v>関西医科大</v>
      </c>
    </row>
    <row r="964" spans="1:24" x14ac:dyDescent="0.55000000000000004">
      <c r="A964" s="7" t="s">
        <v>654</v>
      </c>
      <c r="B964" s="7">
        <v>963</v>
      </c>
      <c r="C964" s="7" t="s">
        <v>12068</v>
      </c>
      <c r="D964" s="7" t="s">
        <v>12069</v>
      </c>
      <c r="E964" s="7" t="s">
        <v>12070</v>
      </c>
      <c r="F964" s="7" t="s">
        <v>550</v>
      </c>
      <c r="G964" s="7" t="s">
        <v>898</v>
      </c>
      <c r="H964" s="7" t="s">
        <v>551</v>
      </c>
      <c r="I964" s="7" t="s">
        <v>12071</v>
      </c>
      <c r="J964" s="7" t="s">
        <v>12072</v>
      </c>
      <c r="N964" t="str">
        <f t="shared" si="165"/>
        <v>髙尾</v>
      </c>
      <c r="O964" t="str">
        <f t="shared" si="166"/>
        <v>彩羽</v>
      </c>
      <c r="P964" t="str">
        <f t="shared" si="167"/>
        <v>タカオ</v>
      </c>
      <c r="Q964" t="str">
        <f t="shared" si="168"/>
        <v>サワ</v>
      </c>
      <c r="R964">
        <f t="shared" si="169"/>
        <v>19</v>
      </c>
      <c r="S964" t="str">
        <f t="shared" si="170"/>
        <v>2003</v>
      </c>
      <c r="T964" t="str">
        <f t="shared" si="171"/>
        <v>1212</v>
      </c>
      <c r="U964" t="str">
        <f t="shared" si="172"/>
        <v>2003/12/12</v>
      </c>
      <c r="V964" t="str">
        <f t="shared" si="173"/>
        <v>愛媛</v>
      </c>
      <c r="W964" t="str">
        <f t="shared" si="174"/>
        <v/>
      </c>
      <c r="X964" t="str">
        <f t="shared" si="175"/>
        <v>関西学院大</v>
      </c>
    </row>
    <row r="965" spans="1:24" x14ac:dyDescent="0.55000000000000004">
      <c r="A965" s="7" t="s">
        <v>654</v>
      </c>
      <c r="B965" s="7">
        <v>964</v>
      </c>
      <c r="C965" s="7" t="s">
        <v>12073</v>
      </c>
      <c r="D965" s="7" t="s">
        <v>12074</v>
      </c>
      <c r="E965" s="7" t="s">
        <v>5026</v>
      </c>
      <c r="F965" s="7" t="s">
        <v>550</v>
      </c>
      <c r="G965" s="7" t="s">
        <v>98</v>
      </c>
      <c r="H965" s="7" t="s">
        <v>551</v>
      </c>
      <c r="I965" s="7" t="s">
        <v>416</v>
      </c>
      <c r="J965" s="7" t="s">
        <v>9029</v>
      </c>
      <c r="N965" t="str">
        <f t="shared" si="165"/>
        <v/>
      </c>
      <c r="O965" t="str">
        <f t="shared" si="166"/>
        <v/>
      </c>
      <c r="P965" t="str">
        <f t="shared" si="167"/>
        <v>フジモト</v>
      </c>
      <c r="Q965" t="str">
        <f t="shared" si="168"/>
        <v>ミスズ</v>
      </c>
      <c r="R965">
        <f t="shared" si="169"/>
        <v>19</v>
      </c>
      <c r="S965" t="str">
        <f t="shared" si="170"/>
        <v>2003</v>
      </c>
      <c r="T965" t="str">
        <f t="shared" si="171"/>
        <v>0711</v>
      </c>
      <c r="U965" t="str">
        <f t="shared" si="172"/>
        <v>2003/07/11</v>
      </c>
      <c r="V965" t="str">
        <f t="shared" si="173"/>
        <v>滋賀</v>
      </c>
      <c r="W965" t="str">
        <f t="shared" si="174"/>
        <v/>
      </c>
      <c r="X965" t="str">
        <f t="shared" si="175"/>
        <v>関西学院大</v>
      </c>
    </row>
    <row r="966" spans="1:24" x14ac:dyDescent="0.55000000000000004">
      <c r="A966" s="7" t="s">
        <v>654</v>
      </c>
      <c r="B966" s="7">
        <v>965</v>
      </c>
      <c r="C966" s="7" t="s">
        <v>12075</v>
      </c>
      <c r="D966" s="7" t="s">
        <v>12076</v>
      </c>
      <c r="E966" s="7" t="s">
        <v>6115</v>
      </c>
      <c r="F966" s="7" t="s">
        <v>455</v>
      </c>
      <c r="G966" s="7" t="s">
        <v>97</v>
      </c>
      <c r="H966" s="7" t="s">
        <v>551</v>
      </c>
      <c r="I966" s="7" t="s">
        <v>783</v>
      </c>
      <c r="J966" s="7" t="s">
        <v>8671</v>
      </c>
      <c r="N966" t="str">
        <f t="shared" si="165"/>
        <v>濱田</v>
      </c>
      <c r="O966" t="str">
        <f t="shared" si="166"/>
        <v>彩加</v>
      </c>
      <c r="P966" t="str">
        <f t="shared" si="167"/>
        <v>ハマダ</v>
      </c>
      <c r="Q966" t="str">
        <f t="shared" si="168"/>
        <v>アヤカ</v>
      </c>
      <c r="R966" t="str">
        <f t="shared" si="169"/>
        <v>19</v>
      </c>
      <c r="S966" t="str">
        <f t="shared" si="170"/>
        <v>2003</v>
      </c>
      <c r="T966" t="str">
        <f t="shared" si="171"/>
        <v>0218</v>
      </c>
      <c r="U966" t="str">
        <f t="shared" si="172"/>
        <v>2003/02/18</v>
      </c>
      <c r="V966" t="str">
        <f t="shared" si="173"/>
        <v>岐阜</v>
      </c>
      <c r="W966" t="str">
        <f t="shared" si="174"/>
        <v/>
      </c>
      <c r="X966" t="str">
        <f t="shared" si="175"/>
        <v>関西学院大</v>
      </c>
    </row>
    <row r="967" spans="1:24" x14ac:dyDescent="0.55000000000000004">
      <c r="A967" s="7" t="s">
        <v>6639</v>
      </c>
      <c r="B967" s="7">
        <v>966</v>
      </c>
      <c r="C967" s="7" t="s">
        <v>12077</v>
      </c>
      <c r="D967" s="7" t="s">
        <v>12078</v>
      </c>
      <c r="E967" s="7" t="s">
        <v>7309</v>
      </c>
      <c r="F967" s="7" t="s">
        <v>550</v>
      </c>
      <c r="G967" s="7" t="s">
        <v>127</v>
      </c>
      <c r="H967" s="7" t="s">
        <v>551</v>
      </c>
      <c r="I967" s="7" t="s">
        <v>3356</v>
      </c>
      <c r="J967" s="7" t="s">
        <v>9033</v>
      </c>
      <c r="N967" t="str">
        <f t="shared" si="165"/>
        <v>塩田</v>
      </c>
      <c r="O967" t="str">
        <f t="shared" si="166"/>
        <v>美羽</v>
      </c>
      <c r="P967" t="str">
        <f t="shared" si="167"/>
        <v>シオタ</v>
      </c>
      <c r="Q967" t="str">
        <f t="shared" si="168"/>
        <v>ミウ</v>
      </c>
      <c r="R967">
        <f t="shared" si="169"/>
        <v>19</v>
      </c>
      <c r="S967" t="str">
        <f t="shared" si="170"/>
        <v>2003</v>
      </c>
      <c r="T967" t="str">
        <f t="shared" si="171"/>
        <v>0419</v>
      </c>
      <c r="U967" t="str">
        <f t="shared" si="172"/>
        <v>2003/04/19</v>
      </c>
      <c r="V967" t="str">
        <f t="shared" si="173"/>
        <v>香川</v>
      </c>
      <c r="W967" t="str">
        <f t="shared" si="174"/>
        <v/>
      </c>
      <c r="X967" t="str">
        <f t="shared" si="175"/>
        <v>京都教育大</v>
      </c>
    </row>
    <row r="968" spans="1:24" x14ac:dyDescent="0.55000000000000004">
      <c r="A968" s="7" t="s">
        <v>6639</v>
      </c>
      <c r="B968" s="7">
        <v>967</v>
      </c>
      <c r="C968" s="7" t="s">
        <v>12079</v>
      </c>
      <c r="D968" s="7" t="s">
        <v>12080</v>
      </c>
      <c r="E968" s="7" t="s">
        <v>11229</v>
      </c>
      <c r="F968" s="7" t="s">
        <v>550</v>
      </c>
      <c r="G968" s="7" t="s">
        <v>255</v>
      </c>
      <c r="H968" s="7" t="s">
        <v>551</v>
      </c>
      <c r="I968" s="7" t="s">
        <v>234</v>
      </c>
      <c r="J968" s="7" t="s">
        <v>9127</v>
      </c>
      <c r="N968" t="str">
        <f t="shared" si="165"/>
        <v>小島</v>
      </c>
      <c r="O968" t="str">
        <f t="shared" si="166"/>
        <v>世菜</v>
      </c>
      <c r="P968" t="str">
        <f t="shared" si="167"/>
        <v>コジマ</v>
      </c>
      <c r="Q968" t="str">
        <f t="shared" si="168"/>
        <v>セナ</v>
      </c>
      <c r="R968">
        <f t="shared" si="169"/>
        <v>19</v>
      </c>
      <c r="S968" t="str">
        <f t="shared" si="170"/>
        <v>2003</v>
      </c>
      <c r="T968" t="str">
        <f t="shared" si="171"/>
        <v>0424</v>
      </c>
      <c r="U968" t="str">
        <f t="shared" si="172"/>
        <v>2003/04/24</v>
      </c>
      <c r="V968" t="str">
        <f t="shared" si="173"/>
        <v>広島</v>
      </c>
      <c r="W968" t="str">
        <f t="shared" si="174"/>
        <v/>
      </c>
      <c r="X968" t="str">
        <f t="shared" si="175"/>
        <v>京都教育大</v>
      </c>
    </row>
    <row r="969" spans="1:24" x14ac:dyDescent="0.55000000000000004">
      <c r="A969" s="7" t="s">
        <v>6639</v>
      </c>
      <c r="B969" s="7">
        <v>968</v>
      </c>
      <c r="C969" s="7" t="s">
        <v>12081</v>
      </c>
      <c r="D969" s="7" t="s">
        <v>12082</v>
      </c>
      <c r="E969" s="7" t="s">
        <v>6773</v>
      </c>
      <c r="F969" s="7" t="s">
        <v>550</v>
      </c>
      <c r="G969" s="7" t="s">
        <v>98</v>
      </c>
      <c r="H969" s="7" t="s">
        <v>551</v>
      </c>
      <c r="I969" s="7" t="s">
        <v>2578</v>
      </c>
      <c r="J969" s="7" t="s">
        <v>8717</v>
      </c>
      <c r="N969" t="str">
        <f t="shared" si="165"/>
        <v>北村</v>
      </c>
      <c r="O969" t="str">
        <f t="shared" si="166"/>
        <v>舞奈</v>
      </c>
      <c r="P969" t="str">
        <f t="shared" si="167"/>
        <v>キタムラ</v>
      </c>
      <c r="Q969" t="str">
        <f t="shared" si="168"/>
        <v>マナ</v>
      </c>
      <c r="R969">
        <f t="shared" si="169"/>
        <v>19</v>
      </c>
      <c r="S969" t="str">
        <f t="shared" si="170"/>
        <v>2003</v>
      </c>
      <c r="T969" t="str">
        <f t="shared" si="171"/>
        <v>0829</v>
      </c>
      <c r="U969" t="str">
        <f t="shared" si="172"/>
        <v>2003/08/29</v>
      </c>
      <c r="V969" t="str">
        <f t="shared" si="173"/>
        <v>滋賀</v>
      </c>
      <c r="W969" t="str">
        <f t="shared" si="174"/>
        <v/>
      </c>
      <c r="X969" t="str">
        <f t="shared" si="175"/>
        <v>京都教育大</v>
      </c>
    </row>
    <row r="970" spans="1:24" x14ac:dyDescent="0.55000000000000004">
      <c r="A970" s="7" t="s">
        <v>6639</v>
      </c>
      <c r="B970" s="7">
        <v>969</v>
      </c>
      <c r="C970" s="7" t="s">
        <v>12083</v>
      </c>
      <c r="D970" s="7" t="s">
        <v>12084</v>
      </c>
      <c r="E970" s="7" t="s">
        <v>7740</v>
      </c>
      <c r="F970" s="7" t="s">
        <v>550</v>
      </c>
      <c r="G970" s="7" t="s">
        <v>156</v>
      </c>
      <c r="H970" s="7" t="s">
        <v>551</v>
      </c>
      <c r="I970" s="7" t="s">
        <v>7869</v>
      </c>
      <c r="J970" s="7" t="s">
        <v>9575</v>
      </c>
      <c r="N970" t="str">
        <f t="shared" si="165"/>
        <v>赤堀</v>
      </c>
      <c r="O970" t="str">
        <f t="shared" si="166"/>
        <v>もも</v>
      </c>
      <c r="P970" t="str">
        <f t="shared" si="167"/>
        <v>アカホリ</v>
      </c>
      <c r="Q970" t="str">
        <f t="shared" si="168"/>
        <v>モモ</v>
      </c>
      <c r="R970">
        <f t="shared" si="169"/>
        <v>19</v>
      </c>
      <c r="S970" t="str">
        <f t="shared" si="170"/>
        <v>2003</v>
      </c>
      <c r="T970" t="str">
        <f t="shared" si="171"/>
        <v>0526</v>
      </c>
      <c r="U970" t="str">
        <f t="shared" si="172"/>
        <v>2003/05/26</v>
      </c>
      <c r="V970" t="str">
        <f t="shared" si="173"/>
        <v>静岡</v>
      </c>
      <c r="W970" t="str">
        <f t="shared" si="174"/>
        <v/>
      </c>
      <c r="X970" t="str">
        <f t="shared" si="175"/>
        <v>京都教育大</v>
      </c>
    </row>
    <row r="971" spans="1:24" x14ac:dyDescent="0.55000000000000004">
      <c r="A971" s="7" t="s">
        <v>6639</v>
      </c>
      <c r="B971" s="7">
        <v>970</v>
      </c>
      <c r="C971" s="7" t="s">
        <v>12085</v>
      </c>
      <c r="D971" s="7" t="s">
        <v>12086</v>
      </c>
      <c r="E971" s="7" t="s">
        <v>2844</v>
      </c>
      <c r="F971" s="7" t="s">
        <v>550</v>
      </c>
      <c r="G971" s="7" t="s">
        <v>121</v>
      </c>
      <c r="H971" s="7" t="s">
        <v>551</v>
      </c>
      <c r="I971" s="7" t="s">
        <v>823</v>
      </c>
      <c r="J971" s="7" t="s">
        <v>8863</v>
      </c>
      <c r="N971" t="str">
        <f t="shared" si="165"/>
        <v>田中</v>
      </c>
      <c r="O971" t="str">
        <f t="shared" si="166"/>
        <v>紅衣</v>
      </c>
      <c r="P971" t="str">
        <f t="shared" si="167"/>
        <v>タナカ</v>
      </c>
      <c r="Q971" t="str">
        <f t="shared" si="168"/>
        <v>アイ</v>
      </c>
      <c r="R971">
        <f t="shared" si="169"/>
        <v>19</v>
      </c>
      <c r="S971" t="str">
        <f t="shared" si="170"/>
        <v>2003</v>
      </c>
      <c r="T971" t="str">
        <f t="shared" si="171"/>
        <v>0402</v>
      </c>
      <c r="U971" t="str">
        <f t="shared" si="172"/>
        <v>2003/04/02</v>
      </c>
      <c r="V971" t="str">
        <f t="shared" si="173"/>
        <v>京都</v>
      </c>
      <c r="W971" t="str">
        <f t="shared" si="174"/>
        <v/>
      </c>
      <c r="X971" t="str">
        <f t="shared" si="175"/>
        <v>京都教育大</v>
      </c>
    </row>
    <row r="972" spans="1:24" x14ac:dyDescent="0.55000000000000004">
      <c r="A972" s="7" t="s">
        <v>6639</v>
      </c>
      <c r="B972" s="7">
        <v>971</v>
      </c>
      <c r="C972" s="7" t="s">
        <v>12087</v>
      </c>
      <c r="D972" s="7" t="s">
        <v>12088</v>
      </c>
      <c r="E972" s="7" t="s">
        <v>6974</v>
      </c>
      <c r="F972" s="7" t="s">
        <v>550</v>
      </c>
      <c r="G972" s="7" t="s">
        <v>1662</v>
      </c>
      <c r="H972" s="7" t="s">
        <v>551</v>
      </c>
      <c r="I972" s="7" t="s">
        <v>3665</v>
      </c>
      <c r="J972" s="7" t="s">
        <v>9592</v>
      </c>
      <c r="N972" t="str">
        <f t="shared" si="165"/>
        <v>上木</v>
      </c>
      <c r="O972" t="str">
        <f t="shared" si="166"/>
        <v>杏香音</v>
      </c>
      <c r="P972" t="str">
        <f t="shared" si="167"/>
        <v>ウエキ</v>
      </c>
      <c r="Q972" t="str">
        <f t="shared" si="168"/>
        <v>アカネ</v>
      </c>
      <c r="R972">
        <f t="shared" si="169"/>
        <v>19</v>
      </c>
      <c r="S972" t="str">
        <f t="shared" si="170"/>
        <v>2003</v>
      </c>
      <c r="T972" t="str">
        <f t="shared" si="171"/>
        <v>1206</v>
      </c>
      <c r="U972" t="str">
        <f t="shared" si="172"/>
        <v>2003/12/06</v>
      </c>
      <c r="V972" t="str">
        <f t="shared" si="173"/>
        <v>島根</v>
      </c>
      <c r="W972" t="str">
        <f t="shared" si="174"/>
        <v/>
      </c>
      <c r="X972" t="str">
        <f t="shared" si="175"/>
        <v>京都教育大</v>
      </c>
    </row>
    <row r="973" spans="1:24" x14ac:dyDescent="0.55000000000000004">
      <c r="A973" s="7" t="s">
        <v>4718</v>
      </c>
      <c r="B973" s="7">
        <v>972</v>
      </c>
      <c r="C973" s="7" t="s">
        <v>12089</v>
      </c>
      <c r="D973" s="7" t="s">
        <v>12090</v>
      </c>
      <c r="E973" s="7" t="s">
        <v>12091</v>
      </c>
      <c r="F973" s="7" t="s">
        <v>550</v>
      </c>
      <c r="G973" s="7" t="s">
        <v>149</v>
      </c>
      <c r="H973" s="7" t="s">
        <v>551</v>
      </c>
      <c r="I973" s="7" t="s">
        <v>12092</v>
      </c>
      <c r="J973" s="7" t="s">
        <v>8901</v>
      </c>
      <c r="N973" t="str">
        <f t="shared" si="165"/>
        <v>今津</v>
      </c>
      <c r="O973" t="str">
        <f t="shared" si="166"/>
        <v>瑠菜</v>
      </c>
      <c r="P973" t="str">
        <f t="shared" si="167"/>
        <v>イマヅ</v>
      </c>
      <c r="Q973" t="str">
        <f t="shared" si="168"/>
        <v>ルナ</v>
      </c>
      <c r="R973">
        <f t="shared" si="169"/>
        <v>19</v>
      </c>
      <c r="S973" t="str">
        <f t="shared" si="170"/>
        <v>2003</v>
      </c>
      <c r="T973" t="str">
        <f t="shared" si="171"/>
        <v>0523</v>
      </c>
      <c r="U973" t="str">
        <f t="shared" si="172"/>
        <v>2003/05/23</v>
      </c>
      <c r="V973" t="str">
        <f t="shared" si="173"/>
        <v>大阪</v>
      </c>
      <c r="W973" t="str">
        <f t="shared" si="174"/>
        <v/>
      </c>
      <c r="X973" t="str">
        <f t="shared" si="175"/>
        <v>大和大</v>
      </c>
    </row>
    <row r="974" spans="1:24" x14ac:dyDescent="0.55000000000000004">
      <c r="A974" s="7" t="s">
        <v>4718</v>
      </c>
      <c r="B974" s="7">
        <v>973</v>
      </c>
      <c r="C974" s="7" t="s">
        <v>12093</v>
      </c>
      <c r="D974" s="7" t="s">
        <v>12094</v>
      </c>
      <c r="E974" s="7" t="s">
        <v>3808</v>
      </c>
      <c r="F974" s="7" t="s">
        <v>550</v>
      </c>
      <c r="G974" s="7" t="s">
        <v>149</v>
      </c>
      <c r="H974" s="7" t="s">
        <v>551</v>
      </c>
      <c r="I974" s="7" t="s">
        <v>1635</v>
      </c>
      <c r="J974" s="7" t="s">
        <v>9196</v>
      </c>
      <c r="N974" t="str">
        <f t="shared" si="165"/>
        <v>仲野</v>
      </c>
      <c r="O974" t="str">
        <f t="shared" si="166"/>
        <v>舞</v>
      </c>
      <c r="P974" t="str">
        <f t="shared" si="167"/>
        <v>ナカノ</v>
      </c>
      <c r="Q974" t="str">
        <f t="shared" si="168"/>
        <v>マイ</v>
      </c>
      <c r="R974">
        <f t="shared" si="169"/>
        <v>19</v>
      </c>
      <c r="S974" t="str">
        <f t="shared" si="170"/>
        <v>2004</v>
      </c>
      <c r="T974" t="str">
        <f t="shared" si="171"/>
        <v>0116</v>
      </c>
      <c r="U974" t="str">
        <f t="shared" si="172"/>
        <v>2004/01/16</v>
      </c>
      <c r="V974" t="str">
        <f t="shared" si="173"/>
        <v>大阪</v>
      </c>
      <c r="W974" t="str">
        <f t="shared" si="174"/>
        <v/>
      </c>
      <c r="X974" t="str">
        <f t="shared" si="175"/>
        <v>大和大</v>
      </c>
    </row>
    <row r="975" spans="1:24" x14ac:dyDescent="0.55000000000000004">
      <c r="A975" s="7" t="s">
        <v>9364</v>
      </c>
      <c r="B975" s="7">
        <v>974</v>
      </c>
      <c r="C975" s="7" t="s">
        <v>12095</v>
      </c>
      <c r="D975" s="7" t="s">
        <v>12096</v>
      </c>
      <c r="E975" s="7" t="s">
        <v>1691</v>
      </c>
      <c r="F975" s="7" t="s">
        <v>244</v>
      </c>
      <c r="G975" s="7" t="s">
        <v>121</v>
      </c>
      <c r="H975" s="7" t="s">
        <v>12097</v>
      </c>
      <c r="I975" s="7" t="s">
        <v>626</v>
      </c>
      <c r="J975" s="7" t="s">
        <v>9647</v>
      </c>
      <c r="N975" t="str">
        <f t="shared" si="165"/>
        <v>木下</v>
      </c>
      <c r="O975" t="str">
        <f t="shared" si="166"/>
        <v>瑚都</v>
      </c>
      <c r="P975" t="str">
        <f t="shared" si="167"/>
        <v>キノシタ</v>
      </c>
      <c r="Q975" t="str">
        <f t="shared" si="168"/>
        <v>コト</v>
      </c>
      <c r="R975" t="str">
        <f t="shared" si="169"/>
        <v>20</v>
      </c>
      <c r="S975" t="str">
        <f t="shared" si="170"/>
        <v>2002</v>
      </c>
      <c r="T975" t="str">
        <f t="shared" si="171"/>
        <v>0304</v>
      </c>
      <c r="U975" t="str">
        <f t="shared" si="172"/>
        <v>2002/03/04</v>
      </c>
      <c r="V975" t="str">
        <f t="shared" si="173"/>
        <v>京都</v>
      </c>
      <c r="W975" t="str">
        <f t="shared" si="174"/>
        <v>00143748633</v>
      </c>
      <c r="X975" t="str">
        <f t="shared" si="175"/>
        <v>武庫川女子大</v>
      </c>
    </row>
    <row r="976" spans="1:24" x14ac:dyDescent="0.55000000000000004">
      <c r="A976" s="7" t="s">
        <v>9364</v>
      </c>
      <c r="B976" s="7">
        <v>975</v>
      </c>
      <c r="C976" s="7" t="s">
        <v>12098</v>
      </c>
      <c r="D976" s="7" t="s">
        <v>12099</v>
      </c>
      <c r="E976" s="7" t="s">
        <v>8887</v>
      </c>
      <c r="F976" s="7" t="s">
        <v>550</v>
      </c>
      <c r="G976" s="7" t="s">
        <v>143</v>
      </c>
      <c r="H976" s="7" t="s">
        <v>551</v>
      </c>
      <c r="I976" s="7" t="s">
        <v>434</v>
      </c>
      <c r="J976" s="7" t="s">
        <v>3895</v>
      </c>
      <c r="N976" t="str">
        <f t="shared" si="165"/>
        <v>清水</v>
      </c>
      <c r="O976" t="str">
        <f t="shared" si="166"/>
        <v>結衣</v>
      </c>
      <c r="P976" t="str">
        <f t="shared" si="167"/>
        <v>シミズ</v>
      </c>
      <c r="Q976" t="str">
        <f t="shared" si="168"/>
        <v>ユイ</v>
      </c>
      <c r="R976">
        <f t="shared" si="169"/>
        <v>19</v>
      </c>
      <c r="S976" t="str">
        <f t="shared" si="170"/>
        <v>2003</v>
      </c>
      <c r="T976" t="str">
        <f t="shared" si="171"/>
        <v>1020</v>
      </c>
      <c r="U976" t="str">
        <f t="shared" si="172"/>
        <v>2003/10/20</v>
      </c>
      <c r="V976" t="str">
        <f t="shared" si="173"/>
        <v>兵庫</v>
      </c>
      <c r="W976" t="str">
        <f t="shared" si="174"/>
        <v/>
      </c>
      <c r="X976" t="str">
        <f t="shared" si="175"/>
        <v>武庫川女子大</v>
      </c>
    </row>
    <row r="977" spans="1:24" x14ac:dyDescent="0.55000000000000004">
      <c r="A977" s="7" t="s">
        <v>6694</v>
      </c>
      <c r="B977" s="7">
        <v>976</v>
      </c>
      <c r="C977" s="7" t="s">
        <v>12100</v>
      </c>
      <c r="D977" s="7" t="s">
        <v>12101</v>
      </c>
      <c r="E977" s="7" t="s">
        <v>6319</v>
      </c>
      <c r="F977" s="7" t="s">
        <v>244</v>
      </c>
      <c r="G977" s="7" t="s">
        <v>109</v>
      </c>
      <c r="H977" s="7" t="s">
        <v>12102</v>
      </c>
      <c r="I977" s="7" t="s">
        <v>1095</v>
      </c>
      <c r="J977" s="7" t="s">
        <v>8144</v>
      </c>
      <c r="N977" t="str">
        <f t="shared" si="165"/>
        <v>太田</v>
      </c>
      <c r="O977" t="str">
        <f t="shared" si="166"/>
        <v>葵</v>
      </c>
      <c r="P977" t="str">
        <f t="shared" si="167"/>
        <v>オオタ</v>
      </c>
      <c r="Q977" t="str">
        <f t="shared" si="168"/>
        <v>アオイ</v>
      </c>
      <c r="R977">
        <f t="shared" si="169"/>
        <v>21</v>
      </c>
      <c r="S977" t="str">
        <f t="shared" si="170"/>
        <v>2001</v>
      </c>
      <c r="T977" t="str">
        <f t="shared" si="171"/>
        <v>0831</v>
      </c>
      <c r="U977" t="str">
        <f t="shared" si="172"/>
        <v>2001/08/31</v>
      </c>
      <c r="V977" t="str">
        <f t="shared" si="173"/>
        <v>奈良</v>
      </c>
      <c r="W977" t="str">
        <f t="shared" si="174"/>
        <v>00075960633</v>
      </c>
      <c r="X977" t="str">
        <f t="shared" si="175"/>
        <v>奈良教育大</v>
      </c>
    </row>
    <row r="978" spans="1:24" x14ac:dyDescent="0.55000000000000004">
      <c r="A978" s="7" t="s">
        <v>6694</v>
      </c>
      <c r="B978" s="7">
        <v>977</v>
      </c>
      <c r="C978" s="7" t="s">
        <v>12103</v>
      </c>
      <c r="D978" s="7" t="s">
        <v>12104</v>
      </c>
      <c r="E978" s="7" t="s">
        <v>12105</v>
      </c>
      <c r="F978" s="7" t="s">
        <v>455</v>
      </c>
      <c r="G978" s="7" t="s">
        <v>109</v>
      </c>
      <c r="H978" s="7" t="s">
        <v>12106</v>
      </c>
      <c r="I978" s="7" t="s">
        <v>3884</v>
      </c>
      <c r="J978" s="7" t="s">
        <v>8367</v>
      </c>
      <c r="N978" t="str">
        <f t="shared" si="165"/>
        <v>谷尾</v>
      </c>
      <c r="O978" t="str">
        <f t="shared" si="166"/>
        <v>春果</v>
      </c>
      <c r="P978" t="str">
        <f t="shared" si="167"/>
        <v>タニオ</v>
      </c>
      <c r="Q978" t="str">
        <f t="shared" si="168"/>
        <v>ハルカ</v>
      </c>
      <c r="R978" t="str">
        <f t="shared" si="169"/>
        <v>19</v>
      </c>
      <c r="S978" t="str">
        <f t="shared" si="170"/>
        <v>2003</v>
      </c>
      <c r="T978" t="str">
        <f t="shared" si="171"/>
        <v>0220</v>
      </c>
      <c r="U978" t="str">
        <f t="shared" si="172"/>
        <v>2003/02/20</v>
      </c>
      <c r="V978" t="str">
        <f t="shared" si="173"/>
        <v>奈良</v>
      </c>
      <c r="W978" t="str">
        <f t="shared" si="174"/>
        <v>00108139022</v>
      </c>
      <c r="X978" t="str">
        <f t="shared" si="175"/>
        <v>奈良教育大</v>
      </c>
    </row>
    <row r="979" spans="1:24" x14ac:dyDescent="0.55000000000000004">
      <c r="A979" s="7" t="s">
        <v>6694</v>
      </c>
      <c r="B979" s="7">
        <v>978</v>
      </c>
      <c r="C979" s="7" t="s">
        <v>12107</v>
      </c>
      <c r="D979" s="7" t="s">
        <v>12108</v>
      </c>
      <c r="E979" s="7" t="s">
        <v>2149</v>
      </c>
      <c r="F979" s="7" t="s">
        <v>550</v>
      </c>
      <c r="G979" s="7" t="s">
        <v>109</v>
      </c>
      <c r="H979" s="7" t="s">
        <v>551</v>
      </c>
      <c r="I979" s="7" t="s">
        <v>523</v>
      </c>
      <c r="J979" s="7" t="s">
        <v>11860</v>
      </c>
      <c r="N979" t="str">
        <f t="shared" si="165"/>
        <v>積</v>
      </c>
      <c r="O979" t="str">
        <f t="shared" si="166"/>
        <v>なつほ</v>
      </c>
      <c r="P979" t="str">
        <f t="shared" si="167"/>
        <v>セキ</v>
      </c>
      <c r="Q979" t="str">
        <f t="shared" si="168"/>
        <v>ナツホ</v>
      </c>
      <c r="R979">
        <f t="shared" si="169"/>
        <v>19</v>
      </c>
      <c r="S979" t="str">
        <f t="shared" si="170"/>
        <v>2003</v>
      </c>
      <c r="T979" t="str">
        <f t="shared" si="171"/>
        <v>0716</v>
      </c>
      <c r="U979" t="str">
        <f t="shared" si="172"/>
        <v>2003/07/16</v>
      </c>
      <c r="V979" t="str">
        <f t="shared" si="173"/>
        <v>奈良</v>
      </c>
      <c r="W979" t="str">
        <f t="shared" si="174"/>
        <v/>
      </c>
      <c r="X979" t="str">
        <f t="shared" si="175"/>
        <v>奈良教育大</v>
      </c>
    </row>
    <row r="980" spans="1:24" x14ac:dyDescent="0.55000000000000004">
      <c r="A980" s="7" t="s">
        <v>6694</v>
      </c>
      <c r="B980" s="7">
        <v>979</v>
      </c>
      <c r="C980" s="7" t="s">
        <v>12109</v>
      </c>
      <c r="D980" s="7" t="s">
        <v>12110</v>
      </c>
      <c r="E980" s="7" t="s">
        <v>3808</v>
      </c>
      <c r="F980" s="7" t="s">
        <v>550</v>
      </c>
      <c r="G980" s="7" t="s">
        <v>109</v>
      </c>
      <c r="H980" s="7" t="s">
        <v>551</v>
      </c>
      <c r="I980" s="7" t="s">
        <v>1383</v>
      </c>
      <c r="J980" s="7" t="s">
        <v>11502</v>
      </c>
      <c r="N980" t="str">
        <f t="shared" si="165"/>
        <v>足立</v>
      </c>
      <c r="O980" t="str">
        <f t="shared" si="166"/>
        <v>璃莉子</v>
      </c>
      <c r="P980" t="str">
        <f t="shared" si="167"/>
        <v>アダチ</v>
      </c>
      <c r="Q980" t="str">
        <f t="shared" si="168"/>
        <v>リリコ</v>
      </c>
      <c r="R980">
        <f t="shared" si="169"/>
        <v>19</v>
      </c>
      <c r="S980" t="str">
        <f t="shared" si="170"/>
        <v>2004</v>
      </c>
      <c r="T980" t="str">
        <f t="shared" si="171"/>
        <v>0116</v>
      </c>
      <c r="U980" t="str">
        <f t="shared" si="172"/>
        <v>2004/01/16</v>
      </c>
      <c r="V980" t="str">
        <f t="shared" si="173"/>
        <v>奈良</v>
      </c>
      <c r="W980" t="str">
        <f t="shared" si="174"/>
        <v/>
      </c>
      <c r="X980" t="str">
        <f t="shared" si="175"/>
        <v>奈良教育大</v>
      </c>
    </row>
    <row r="981" spans="1:24" x14ac:dyDescent="0.55000000000000004">
      <c r="A981" s="7" t="s">
        <v>6374</v>
      </c>
      <c r="B981" s="7">
        <v>980</v>
      </c>
      <c r="C981" s="7" t="s">
        <v>12111</v>
      </c>
      <c r="D981" s="7" t="s">
        <v>12112</v>
      </c>
      <c r="E981" s="7" t="s">
        <v>3675</v>
      </c>
      <c r="F981" s="7" t="s">
        <v>550</v>
      </c>
      <c r="G981" s="7" t="s">
        <v>115</v>
      </c>
      <c r="H981" s="7" t="s">
        <v>551</v>
      </c>
      <c r="I981" s="7" t="s">
        <v>4521</v>
      </c>
      <c r="J981" s="7" t="s">
        <v>1068</v>
      </c>
      <c r="N981" t="str">
        <f t="shared" si="165"/>
        <v>本多</v>
      </c>
      <c r="O981" t="str">
        <f t="shared" si="166"/>
        <v>柚稀</v>
      </c>
      <c r="P981" t="str">
        <f t="shared" si="167"/>
        <v>ホンダ</v>
      </c>
      <c r="Q981" t="str">
        <f t="shared" si="168"/>
        <v>ユズキ</v>
      </c>
      <c r="R981">
        <f t="shared" si="169"/>
        <v>19</v>
      </c>
      <c r="S981" t="str">
        <f t="shared" si="170"/>
        <v>2003</v>
      </c>
      <c r="T981" t="str">
        <f t="shared" si="171"/>
        <v>0423</v>
      </c>
      <c r="U981" t="str">
        <f t="shared" si="172"/>
        <v>2003/04/23</v>
      </c>
      <c r="V981" t="str">
        <f t="shared" si="173"/>
        <v>愛知</v>
      </c>
      <c r="W981" t="str">
        <f t="shared" si="174"/>
        <v/>
      </c>
      <c r="X981" t="str">
        <f t="shared" si="175"/>
        <v>京都産業大</v>
      </c>
    </row>
    <row r="982" spans="1:24" x14ac:dyDescent="0.55000000000000004">
      <c r="A982" s="7" t="s">
        <v>6374</v>
      </c>
      <c r="B982" s="7">
        <v>981</v>
      </c>
      <c r="C982" s="7" t="s">
        <v>12113</v>
      </c>
      <c r="D982" s="7" t="s">
        <v>12114</v>
      </c>
      <c r="E982" s="7" t="s">
        <v>7349</v>
      </c>
      <c r="F982" s="7" t="s">
        <v>550</v>
      </c>
      <c r="G982" s="7" t="s">
        <v>109</v>
      </c>
      <c r="H982" s="7" t="s">
        <v>551</v>
      </c>
      <c r="I982" s="7" t="s">
        <v>4521</v>
      </c>
      <c r="J982" s="7" t="s">
        <v>7891</v>
      </c>
      <c r="N982" t="str">
        <f t="shared" si="165"/>
        <v>本多</v>
      </c>
      <c r="O982" t="str">
        <f t="shared" si="166"/>
        <v>美乃梨</v>
      </c>
      <c r="P982" t="str">
        <f t="shared" si="167"/>
        <v>ホンダ</v>
      </c>
      <c r="Q982" t="str">
        <f t="shared" si="168"/>
        <v>ミノリ</v>
      </c>
      <c r="R982" t="str">
        <f t="shared" si="169"/>
        <v>18</v>
      </c>
      <c r="S982" t="str">
        <f t="shared" si="170"/>
        <v>2004</v>
      </c>
      <c r="T982" t="str">
        <f t="shared" si="171"/>
        <v>0217</v>
      </c>
      <c r="U982" t="str">
        <f t="shared" si="172"/>
        <v>2004/02/17</v>
      </c>
      <c r="V982" t="str">
        <f t="shared" si="173"/>
        <v>奈良</v>
      </c>
      <c r="W982" t="str">
        <f t="shared" si="174"/>
        <v/>
      </c>
      <c r="X982" t="str">
        <f t="shared" si="175"/>
        <v>京都産業大</v>
      </c>
    </row>
    <row r="983" spans="1:24" x14ac:dyDescent="0.55000000000000004">
      <c r="A983" s="7" t="s">
        <v>6085</v>
      </c>
      <c r="B983" s="7">
        <v>982</v>
      </c>
      <c r="C983" s="7" t="s">
        <v>12115</v>
      </c>
      <c r="D983" s="7" t="s">
        <v>12116</v>
      </c>
      <c r="E983" s="7" t="s">
        <v>4695</v>
      </c>
      <c r="F983" s="7" t="s">
        <v>550</v>
      </c>
      <c r="G983" s="7" t="s">
        <v>98</v>
      </c>
      <c r="H983" s="7" t="s">
        <v>551</v>
      </c>
      <c r="I983" s="7" t="s">
        <v>5833</v>
      </c>
      <c r="J983" s="7" t="s">
        <v>10342</v>
      </c>
      <c r="N983" t="str">
        <f t="shared" si="165"/>
        <v>木田</v>
      </c>
      <c r="O983" t="str">
        <f t="shared" si="166"/>
        <v>直歩</v>
      </c>
      <c r="P983" t="str">
        <f t="shared" si="167"/>
        <v>キダ</v>
      </c>
      <c r="Q983" t="str">
        <f t="shared" si="168"/>
        <v>ナホ</v>
      </c>
      <c r="R983">
        <f t="shared" si="169"/>
        <v>19</v>
      </c>
      <c r="S983" t="str">
        <f t="shared" si="170"/>
        <v>2003</v>
      </c>
      <c r="T983" t="str">
        <f t="shared" si="171"/>
        <v>1105</v>
      </c>
      <c r="U983" t="str">
        <f t="shared" si="172"/>
        <v>2003/11/05</v>
      </c>
      <c r="V983" t="str">
        <f t="shared" si="173"/>
        <v>滋賀</v>
      </c>
      <c r="W983" t="str">
        <f t="shared" si="174"/>
        <v/>
      </c>
      <c r="X983" t="str">
        <f t="shared" si="175"/>
        <v>滋賀大</v>
      </c>
    </row>
    <row r="984" spans="1:24" x14ac:dyDescent="0.55000000000000004">
      <c r="A984" s="7" t="s">
        <v>5073</v>
      </c>
      <c r="B984" s="7">
        <v>983</v>
      </c>
      <c r="C984" s="7" t="s">
        <v>12117</v>
      </c>
      <c r="D984" s="7" t="s">
        <v>12118</v>
      </c>
      <c r="E984" s="7" t="s">
        <v>5964</v>
      </c>
      <c r="F984" s="7" t="s">
        <v>455</v>
      </c>
      <c r="G984" s="7" t="s">
        <v>149</v>
      </c>
      <c r="H984" s="7" t="s">
        <v>551</v>
      </c>
      <c r="I984" s="7" t="s">
        <v>12119</v>
      </c>
      <c r="J984" s="7" t="s">
        <v>10377</v>
      </c>
      <c r="N984" t="str">
        <f t="shared" si="165"/>
        <v>大名門</v>
      </c>
      <c r="O984" t="str">
        <f t="shared" si="166"/>
        <v>里歩</v>
      </c>
      <c r="P984" t="str">
        <f t="shared" si="167"/>
        <v>オオナカド</v>
      </c>
      <c r="Q984" t="str">
        <f t="shared" si="168"/>
        <v>リホ</v>
      </c>
      <c r="R984">
        <f t="shared" si="169"/>
        <v>20</v>
      </c>
      <c r="S984" t="str">
        <f t="shared" si="170"/>
        <v>2003</v>
      </c>
      <c r="T984" t="str">
        <f t="shared" si="171"/>
        <v>0107</v>
      </c>
      <c r="U984" t="str">
        <f t="shared" si="172"/>
        <v>2003/01/07</v>
      </c>
      <c r="V984" t="str">
        <f t="shared" si="173"/>
        <v>大阪</v>
      </c>
      <c r="W984" t="str">
        <f t="shared" si="174"/>
        <v/>
      </c>
      <c r="X984" t="str">
        <f t="shared" si="175"/>
        <v>大阪大</v>
      </c>
    </row>
    <row r="985" spans="1:24" x14ac:dyDescent="0.55000000000000004">
      <c r="A985" s="7" t="s">
        <v>3937</v>
      </c>
      <c r="B985" s="7">
        <v>984</v>
      </c>
      <c r="C985" s="7" t="s">
        <v>12120</v>
      </c>
      <c r="D985" s="7" t="s">
        <v>12121</v>
      </c>
      <c r="E985" s="7" t="s">
        <v>12122</v>
      </c>
      <c r="F985" s="7" t="s">
        <v>2572</v>
      </c>
      <c r="G985" s="7" t="s">
        <v>143</v>
      </c>
      <c r="H985" s="7" t="s">
        <v>551</v>
      </c>
      <c r="I985" s="7" t="s">
        <v>1465</v>
      </c>
      <c r="J985" s="7" t="s">
        <v>12123</v>
      </c>
      <c r="N985" t="str">
        <f t="shared" si="165"/>
        <v>金山</v>
      </c>
      <c r="O985" t="str">
        <f t="shared" si="166"/>
        <v>理美</v>
      </c>
      <c r="P985" t="str">
        <f t="shared" si="167"/>
        <v>カナヤマ</v>
      </c>
      <c r="Q985" t="str">
        <f t="shared" si="168"/>
        <v>リミ</v>
      </c>
      <c r="R985">
        <f t="shared" si="169"/>
        <v>25</v>
      </c>
      <c r="S985" t="str">
        <f t="shared" si="170"/>
        <v>1997</v>
      </c>
      <c r="T985" t="str">
        <f t="shared" si="171"/>
        <v>0615</v>
      </c>
      <c r="U985" t="str">
        <f t="shared" si="172"/>
        <v>1997/06/15</v>
      </c>
      <c r="V985" t="str">
        <f t="shared" si="173"/>
        <v>兵庫</v>
      </c>
      <c r="W985" t="str">
        <f t="shared" si="174"/>
        <v/>
      </c>
      <c r="X985" t="str">
        <f t="shared" si="175"/>
        <v>神戸大</v>
      </c>
    </row>
    <row r="986" spans="1:24" x14ac:dyDescent="0.55000000000000004">
      <c r="A986" s="7" t="s">
        <v>3937</v>
      </c>
      <c r="B986" s="7">
        <v>985</v>
      </c>
      <c r="C986" s="7" t="s">
        <v>12124</v>
      </c>
      <c r="D986" s="7" t="s">
        <v>12125</v>
      </c>
      <c r="E986" s="7" t="s">
        <v>6736</v>
      </c>
      <c r="F986" s="7" t="s">
        <v>550</v>
      </c>
      <c r="G986" s="7" t="s">
        <v>143</v>
      </c>
      <c r="H986" s="7" t="s">
        <v>551</v>
      </c>
      <c r="I986" s="7" t="s">
        <v>12126</v>
      </c>
      <c r="J986" s="7" t="s">
        <v>8626</v>
      </c>
      <c r="N986" t="str">
        <f t="shared" si="165"/>
        <v>唐澤</v>
      </c>
      <c r="O986" t="str">
        <f t="shared" si="166"/>
        <v>栞</v>
      </c>
      <c r="P986" t="str">
        <f t="shared" si="167"/>
        <v>カラサワ</v>
      </c>
      <c r="Q986" t="str">
        <f t="shared" si="168"/>
        <v>シオリ</v>
      </c>
      <c r="R986">
        <f t="shared" si="169"/>
        <v>19</v>
      </c>
      <c r="S986" t="str">
        <f t="shared" si="170"/>
        <v>2004</v>
      </c>
      <c r="T986" t="str">
        <f t="shared" si="171"/>
        <v>0121</v>
      </c>
      <c r="U986" t="str">
        <f t="shared" si="172"/>
        <v>2004/01/21</v>
      </c>
      <c r="V986" t="str">
        <f t="shared" si="173"/>
        <v>兵庫</v>
      </c>
      <c r="W986" t="str">
        <f t="shared" si="174"/>
        <v/>
      </c>
      <c r="X986" t="str">
        <f t="shared" si="175"/>
        <v>神戸大</v>
      </c>
    </row>
    <row r="987" spans="1:24" x14ac:dyDescent="0.55000000000000004">
      <c r="A987" s="7" t="s">
        <v>2568</v>
      </c>
      <c r="B987" s="7">
        <v>986</v>
      </c>
      <c r="C987" s="7" t="s">
        <v>12127</v>
      </c>
      <c r="D987" s="7" t="s">
        <v>12128</v>
      </c>
      <c r="E987" s="7" t="s">
        <v>7659</v>
      </c>
      <c r="F987" s="7" t="s">
        <v>550</v>
      </c>
      <c r="G987" s="7" t="s">
        <v>109</v>
      </c>
      <c r="H987" s="7" t="s">
        <v>551</v>
      </c>
      <c r="I987" s="7" t="s">
        <v>5064</v>
      </c>
      <c r="J987" s="7" t="s">
        <v>1950</v>
      </c>
      <c r="N987" t="str">
        <f t="shared" si="165"/>
        <v>神谷</v>
      </c>
      <c r="O987" t="str">
        <f t="shared" si="166"/>
        <v>輝</v>
      </c>
      <c r="P987" t="str">
        <f t="shared" si="167"/>
        <v>カミヤ</v>
      </c>
      <c r="Q987" t="str">
        <f t="shared" si="168"/>
        <v>ヒカル</v>
      </c>
      <c r="R987">
        <f t="shared" si="169"/>
        <v>19</v>
      </c>
      <c r="S987" t="str">
        <f t="shared" si="170"/>
        <v>2003</v>
      </c>
      <c r="T987" t="str">
        <f t="shared" si="171"/>
        <v>0609</v>
      </c>
      <c r="U987" t="str">
        <f t="shared" si="172"/>
        <v>2003/06/09</v>
      </c>
      <c r="V987" t="str">
        <f t="shared" si="173"/>
        <v>奈良</v>
      </c>
      <c r="W987" t="str">
        <f t="shared" si="174"/>
        <v/>
      </c>
      <c r="X987" t="str">
        <f t="shared" si="175"/>
        <v>同志社大</v>
      </c>
    </row>
    <row r="988" spans="1:24" x14ac:dyDescent="0.55000000000000004">
      <c r="A988" s="7" t="s">
        <v>2568</v>
      </c>
      <c r="B988" s="7">
        <v>987</v>
      </c>
      <c r="C988" s="7" t="s">
        <v>12129</v>
      </c>
      <c r="D988" s="7" t="s">
        <v>12130</v>
      </c>
      <c r="E988" s="7" t="s">
        <v>6367</v>
      </c>
      <c r="F988" s="7" t="s">
        <v>550</v>
      </c>
      <c r="G988" s="7" t="s">
        <v>156</v>
      </c>
      <c r="H988" s="7" t="s">
        <v>551</v>
      </c>
      <c r="I988" s="7" t="s">
        <v>2172</v>
      </c>
      <c r="J988" s="7" t="s">
        <v>12131</v>
      </c>
      <c r="N988" t="str">
        <f t="shared" si="165"/>
        <v>久保</v>
      </c>
      <c r="O988" t="str">
        <f t="shared" si="166"/>
        <v>真帆</v>
      </c>
      <c r="P988" t="str">
        <f t="shared" si="167"/>
        <v>クボ</v>
      </c>
      <c r="Q988" t="str">
        <f t="shared" si="168"/>
        <v>マナホ</v>
      </c>
      <c r="R988">
        <f t="shared" si="169"/>
        <v>19</v>
      </c>
      <c r="S988" t="str">
        <f t="shared" si="170"/>
        <v>2003</v>
      </c>
      <c r="T988" t="str">
        <f t="shared" si="171"/>
        <v>0411</v>
      </c>
      <c r="U988" t="str">
        <f t="shared" si="172"/>
        <v>2003/04/11</v>
      </c>
      <c r="V988" t="str">
        <f t="shared" si="173"/>
        <v>静岡</v>
      </c>
      <c r="W988" t="str">
        <f t="shared" si="174"/>
        <v/>
      </c>
      <c r="X988" t="str">
        <f t="shared" si="175"/>
        <v>同志社大</v>
      </c>
    </row>
    <row r="989" spans="1:24" x14ac:dyDescent="0.55000000000000004">
      <c r="A989" s="7" t="s">
        <v>2568</v>
      </c>
      <c r="B989" s="7">
        <v>988</v>
      </c>
      <c r="C989" s="7" t="s">
        <v>12132</v>
      </c>
      <c r="D989" s="7" t="s">
        <v>12133</v>
      </c>
      <c r="E989" s="7" t="s">
        <v>639</v>
      </c>
      <c r="F989" s="7" t="s">
        <v>550</v>
      </c>
      <c r="G989" s="7" t="s">
        <v>149</v>
      </c>
      <c r="H989" s="7" t="s">
        <v>551</v>
      </c>
      <c r="I989" s="7" t="s">
        <v>6174</v>
      </c>
      <c r="J989" s="7" t="s">
        <v>9522</v>
      </c>
      <c r="N989" t="str">
        <f t="shared" si="165"/>
        <v>大澤</v>
      </c>
      <c r="O989" t="str">
        <f t="shared" si="166"/>
        <v>歩佳</v>
      </c>
      <c r="P989" t="str">
        <f t="shared" si="167"/>
        <v>オオサワ</v>
      </c>
      <c r="Q989" t="str">
        <f t="shared" si="168"/>
        <v>アユカ</v>
      </c>
      <c r="R989">
        <f t="shared" si="169"/>
        <v>19</v>
      </c>
      <c r="S989" t="str">
        <f t="shared" si="170"/>
        <v>2003</v>
      </c>
      <c r="T989" t="str">
        <f t="shared" si="171"/>
        <v>1230</v>
      </c>
      <c r="U989" t="str">
        <f t="shared" si="172"/>
        <v>2003/12/30</v>
      </c>
      <c r="V989" t="str">
        <f t="shared" si="173"/>
        <v>大阪</v>
      </c>
      <c r="W989" t="str">
        <f t="shared" si="174"/>
        <v/>
      </c>
      <c r="X989" t="str">
        <f t="shared" si="175"/>
        <v>同志社大</v>
      </c>
    </row>
    <row r="990" spans="1:24" x14ac:dyDescent="0.55000000000000004">
      <c r="A990" s="7" t="s">
        <v>2568</v>
      </c>
      <c r="B990" s="7">
        <v>989</v>
      </c>
      <c r="C990" s="7" t="s">
        <v>12134</v>
      </c>
      <c r="D990" s="7" t="s">
        <v>12135</v>
      </c>
      <c r="E990" s="7" t="s">
        <v>1719</v>
      </c>
      <c r="F990" s="7" t="s">
        <v>244</v>
      </c>
      <c r="G990" s="7" t="s">
        <v>255</v>
      </c>
      <c r="H990" s="7" t="s">
        <v>551</v>
      </c>
      <c r="I990" s="7" t="s">
        <v>12136</v>
      </c>
      <c r="J990" s="7" t="s">
        <v>8638</v>
      </c>
      <c r="N990" t="str">
        <f t="shared" si="165"/>
        <v>佐々森</v>
      </c>
      <c r="O990" t="str">
        <f t="shared" si="166"/>
        <v>陽菜</v>
      </c>
      <c r="P990" t="str">
        <f t="shared" si="167"/>
        <v>ササモリ</v>
      </c>
      <c r="Q990" t="str">
        <f t="shared" si="168"/>
        <v>ヒナ</v>
      </c>
      <c r="R990">
        <f t="shared" si="169"/>
        <v>21</v>
      </c>
      <c r="S990" t="str">
        <f t="shared" si="170"/>
        <v>2002</v>
      </c>
      <c r="T990" t="str">
        <f t="shared" si="171"/>
        <v>0125</v>
      </c>
      <c r="U990" t="str">
        <f t="shared" si="172"/>
        <v>2002/01/25</v>
      </c>
      <c r="V990" t="str">
        <f t="shared" si="173"/>
        <v>広島</v>
      </c>
      <c r="W990" t="str">
        <f t="shared" si="174"/>
        <v/>
      </c>
      <c r="X990" t="str">
        <f t="shared" si="175"/>
        <v>同志社大</v>
      </c>
    </row>
    <row r="991" spans="1:24" x14ac:dyDescent="0.55000000000000004">
      <c r="A991" s="7" t="s">
        <v>9364</v>
      </c>
      <c r="B991" s="7">
        <v>990</v>
      </c>
      <c r="C991" s="7" t="s">
        <v>12137</v>
      </c>
      <c r="D991" s="7" t="s">
        <v>12138</v>
      </c>
      <c r="E991" s="7" t="s">
        <v>3533</v>
      </c>
      <c r="F991" s="7" t="s">
        <v>550</v>
      </c>
      <c r="G991" s="7" t="s">
        <v>127</v>
      </c>
      <c r="H991" s="7" t="s">
        <v>551</v>
      </c>
      <c r="I991" s="7" t="s">
        <v>1260</v>
      </c>
      <c r="J991" s="7" t="s">
        <v>8566</v>
      </c>
      <c r="N991" t="str">
        <f t="shared" si="165"/>
        <v>藤井</v>
      </c>
      <c r="O991" t="str">
        <f t="shared" si="166"/>
        <v>ももか</v>
      </c>
      <c r="P991" t="str">
        <f t="shared" si="167"/>
        <v>フジイ</v>
      </c>
      <c r="Q991" t="str">
        <f t="shared" si="168"/>
        <v>モモカ</v>
      </c>
      <c r="R991">
        <f t="shared" si="169"/>
        <v>19</v>
      </c>
      <c r="S991" t="str">
        <f t="shared" si="170"/>
        <v>2003</v>
      </c>
      <c r="T991" t="str">
        <f t="shared" si="171"/>
        <v>1010</v>
      </c>
      <c r="U991" t="str">
        <f t="shared" si="172"/>
        <v>2003/10/10</v>
      </c>
      <c r="V991" t="str">
        <f t="shared" si="173"/>
        <v>香川</v>
      </c>
      <c r="W991" t="str">
        <f t="shared" si="174"/>
        <v/>
      </c>
      <c r="X991" t="str">
        <f t="shared" si="175"/>
        <v>武庫川女子大</v>
      </c>
    </row>
    <row r="992" spans="1:24" x14ac:dyDescent="0.55000000000000004">
      <c r="A992" s="7" t="s">
        <v>9364</v>
      </c>
      <c r="B992" s="7">
        <v>991</v>
      </c>
      <c r="C992" s="7" t="s">
        <v>12139</v>
      </c>
      <c r="D992" s="7" t="s">
        <v>12140</v>
      </c>
      <c r="E992" s="7" t="s">
        <v>5891</v>
      </c>
      <c r="F992" s="7" t="s">
        <v>550</v>
      </c>
      <c r="G992" s="7" t="s">
        <v>143</v>
      </c>
      <c r="H992" s="7" t="s">
        <v>551</v>
      </c>
      <c r="I992" s="7" t="s">
        <v>12141</v>
      </c>
      <c r="J992" s="7" t="s">
        <v>8799</v>
      </c>
      <c r="N992" t="str">
        <f t="shared" si="165"/>
        <v>宮武</v>
      </c>
      <c r="O992" t="str">
        <f t="shared" si="166"/>
        <v>愛珠</v>
      </c>
      <c r="P992" t="str">
        <f t="shared" si="167"/>
        <v>ミヤタケ</v>
      </c>
      <c r="Q992" t="str">
        <f t="shared" si="168"/>
        <v>マナミ</v>
      </c>
      <c r="R992">
        <f t="shared" si="169"/>
        <v>19</v>
      </c>
      <c r="S992" t="str">
        <f t="shared" si="170"/>
        <v>2003</v>
      </c>
      <c r="T992" t="str">
        <f t="shared" si="171"/>
        <v>1203</v>
      </c>
      <c r="U992" t="str">
        <f t="shared" si="172"/>
        <v>2003/12/03</v>
      </c>
      <c r="V992" t="str">
        <f t="shared" si="173"/>
        <v>兵庫</v>
      </c>
      <c r="W992" t="str">
        <f t="shared" si="174"/>
        <v/>
      </c>
      <c r="X992" t="str">
        <f t="shared" si="175"/>
        <v>武庫川女子大</v>
      </c>
    </row>
    <row r="993" spans="1:24" x14ac:dyDescent="0.55000000000000004">
      <c r="A993" s="7" t="s">
        <v>9364</v>
      </c>
      <c r="B993" s="7">
        <v>992</v>
      </c>
      <c r="C993" s="7" t="s">
        <v>12142</v>
      </c>
      <c r="D993" s="7" t="s">
        <v>12143</v>
      </c>
      <c r="E993" s="7" t="s">
        <v>7941</v>
      </c>
      <c r="F993" s="7" t="s">
        <v>550</v>
      </c>
      <c r="G993" s="7" t="s">
        <v>149</v>
      </c>
      <c r="H993" s="7" t="s">
        <v>551</v>
      </c>
      <c r="I993" s="7" t="s">
        <v>4010</v>
      </c>
      <c r="J993" s="7" t="s">
        <v>12144</v>
      </c>
      <c r="N993" t="str">
        <f t="shared" si="165"/>
        <v>塚原</v>
      </c>
      <c r="O993" t="str">
        <f t="shared" si="166"/>
        <v>悠葉</v>
      </c>
      <c r="P993" t="str">
        <f t="shared" si="167"/>
        <v>ツカハラ</v>
      </c>
      <c r="Q993" t="str">
        <f t="shared" si="168"/>
        <v>ユウハ</v>
      </c>
      <c r="R993">
        <f t="shared" si="169"/>
        <v>19</v>
      </c>
      <c r="S993" t="str">
        <f t="shared" si="170"/>
        <v>2003</v>
      </c>
      <c r="T993" t="str">
        <f t="shared" si="171"/>
        <v>0627</v>
      </c>
      <c r="U993" t="str">
        <f t="shared" si="172"/>
        <v>2003/06/27</v>
      </c>
      <c r="V993" t="str">
        <f t="shared" si="173"/>
        <v>大阪</v>
      </c>
      <c r="W993" t="str">
        <f t="shared" si="174"/>
        <v/>
      </c>
      <c r="X993" t="str">
        <f t="shared" si="175"/>
        <v>武庫川女子大</v>
      </c>
    </row>
    <row r="994" spans="1:24" x14ac:dyDescent="0.55000000000000004">
      <c r="A994" s="7" t="s">
        <v>7821</v>
      </c>
      <c r="B994" s="7">
        <v>993</v>
      </c>
      <c r="C994" s="7" t="s">
        <v>12145</v>
      </c>
      <c r="D994" s="7" t="s">
        <v>12146</v>
      </c>
      <c r="E994" s="7" t="s">
        <v>1719</v>
      </c>
      <c r="F994" s="7" t="s">
        <v>244</v>
      </c>
      <c r="G994" s="7" t="s">
        <v>149</v>
      </c>
      <c r="H994" s="7" t="s">
        <v>551</v>
      </c>
      <c r="I994" s="7" t="s">
        <v>2636</v>
      </c>
      <c r="J994" s="7" t="s">
        <v>11530</v>
      </c>
      <c r="N994" t="str">
        <f t="shared" si="165"/>
        <v>西川</v>
      </c>
      <c r="O994" t="str">
        <f t="shared" si="166"/>
        <v>愛美</v>
      </c>
      <c r="P994" t="str">
        <f t="shared" si="167"/>
        <v>ニシカワ</v>
      </c>
      <c r="Q994" t="str">
        <f t="shared" si="168"/>
        <v>アイミ</v>
      </c>
      <c r="R994">
        <f t="shared" si="169"/>
        <v>21</v>
      </c>
      <c r="S994" t="str">
        <f t="shared" si="170"/>
        <v>2002</v>
      </c>
      <c r="T994" t="str">
        <f t="shared" si="171"/>
        <v>0125</v>
      </c>
      <c r="U994" t="str">
        <f t="shared" si="172"/>
        <v>2002/01/25</v>
      </c>
      <c r="V994" t="str">
        <f t="shared" si="173"/>
        <v>大阪</v>
      </c>
      <c r="W994" t="str">
        <f t="shared" si="174"/>
        <v/>
      </c>
      <c r="X994" t="str">
        <f t="shared" si="175"/>
        <v>関西医科大</v>
      </c>
    </row>
    <row r="995" spans="1:24" x14ac:dyDescent="0.55000000000000004">
      <c r="A995" s="7" t="s">
        <v>7821</v>
      </c>
      <c r="B995" s="7">
        <v>994</v>
      </c>
      <c r="C995" s="7" t="s">
        <v>12147</v>
      </c>
      <c r="D995" s="7" t="s">
        <v>12148</v>
      </c>
      <c r="E995" s="7" t="s">
        <v>1386</v>
      </c>
      <c r="F995" s="7" t="s">
        <v>455</v>
      </c>
      <c r="G995" s="7" t="s">
        <v>149</v>
      </c>
      <c r="H995" s="7" t="s">
        <v>551</v>
      </c>
      <c r="I995" s="7" t="s">
        <v>392</v>
      </c>
      <c r="J995" s="7" t="s">
        <v>8936</v>
      </c>
      <c r="N995" t="str">
        <f t="shared" si="165"/>
        <v>山口</v>
      </c>
      <c r="O995" t="str">
        <f t="shared" si="166"/>
        <v>紗季</v>
      </c>
      <c r="P995" t="str">
        <f t="shared" si="167"/>
        <v>ヤマグチ</v>
      </c>
      <c r="Q995" t="str">
        <f t="shared" si="168"/>
        <v>サキ</v>
      </c>
      <c r="R995">
        <f t="shared" si="169"/>
        <v>20</v>
      </c>
      <c r="S995" t="str">
        <f t="shared" si="170"/>
        <v>2002</v>
      </c>
      <c r="T995" t="str">
        <f t="shared" si="171"/>
        <v>1021</v>
      </c>
      <c r="U995" t="str">
        <f t="shared" si="172"/>
        <v>2002/10/21</v>
      </c>
      <c r="V995" t="str">
        <f t="shared" si="173"/>
        <v>大阪</v>
      </c>
      <c r="W995" t="str">
        <f t="shared" si="174"/>
        <v/>
      </c>
      <c r="X995" t="str">
        <f t="shared" si="175"/>
        <v>関西医科大</v>
      </c>
    </row>
    <row r="996" spans="1:24" x14ac:dyDescent="0.55000000000000004">
      <c r="A996" s="7" t="s">
        <v>7821</v>
      </c>
      <c r="B996" s="7">
        <v>995</v>
      </c>
      <c r="C996" s="7" t="s">
        <v>12149</v>
      </c>
      <c r="D996" s="7" t="s">
        <v>12150</v>
      </c>
      <c r="E996" s="7" t="s">
        <v>10143</v>
      </c>
      <c r="F996" s="7" t="s">
        <v>550</v>
      </c>
      <c r="G996" s="7" t="s">
        <v>149</v>
      </c>
      <c r="H996" s="7" t="s">
        <v>551</v>
      </c>
      <c r="I996" s="7" t="s">
        <v>907</v>
      </c>
      <c r="J996" s="7" t="s">
        <v>1068</v>
      </c>
      <c r="N996" t="str">
        <f t="shared" si="165"/>
        <v>荻野</v>
      </c>
      <c r="O996" t="str">
        <f t="shared" si="166"/>
        <v>柚月</v>
      </c>
      <c r="P996" t="str">
        <f t="shared" si="167"/>
        <v>オギノ</v>
      </c>
      <c r="Q996" t="str">
        <f t="shared" si="168"/>
        <v>ユヅキ</v>
      </c>
      <c r="R996" t="str">
        <f t="shared" si="169"/>
        <v>18</v>
      </c>
      <c r="S996" t="str">
        <f t="shared" si="170"/>
        <v>2004</v>
      </c>
      <c r="T996" t="str">
        <f t="shared" si="171"/>
        <v>0320</v>
      </c>
      <c r="U996" t="str">
        <f t="shared" si="172"/>
        <v>2004/03/20</v>
      </c>
      <c r="V996" t="str">
        <f t="shared" si="173"/>
        <v>大阪</v>
      </c>
      <c r="W996" t="str">
        <f t="shared" si="174"/>
        <v/>
      </c>
      <c r="X996" t="str">
        <f t="shared" si="175"/>
        <v>関西医科大</v>
      </c>
    </row>
    <row r="997" spans="1:24" x14ac:dyDescent="0.55000000000000004">
      <c r="A997" s="7" t="s">
        <v>7821</v>
      </c>
      <c r="B997" s="7">
        <v>996</v>
      </c>
      <c r="C997" s="7" t="s">
        <v>12151</v>
      </c>
      <c r="D997" s="7" t="s">
        <v>12152</v>
      </c>
      <c r="E997" s="7" t="s">
        <v>5992</v>
      </c>
      <c r="F997" s="7" t="s">
        <v>550</v>
      </c>
      <c r="G997" s="7" t="s">
        <v>149</v>
      </c>
      <c r="H997" s="7" t="s">
        <v>551</v>
      </c>
      <c r="I997" s="7" t="s">
        <v>12153</v>
      </c>
      <c r="J997" s="7" t="s">
        <v>12154</v>
      </c>
      <c r="N997" t="str">
        <f t="shared" si="165"/>
        <v>中津</v>
      </c>
      <c r="O997" t="str">
        <f t="shared" si="166"/>
        <v>希彩</v>
      </c>
      <c r="P997" t="str">
        <f t="shared" si="167"/>
        <v>ナカツ</v>
      </c>
      <c r="Q997" t="str">
        <f t="shared" si="168"/>
        <v>マアヤ</v>
      </c>
      <c r="R997">
        <f t="shared" si="169"/>
        <v>19</v>
      </c>
      <c r="S997" t="str">
        <f t="shared" si="170"/>
        <v>2003</v>
      </c>
      <c r="T997" t="str">
        <f t="shared" si="171"/>
        <v>0518</v>
      </c>
      <c r="U997" t="str">
        <f t="shared" si="172"/>
        <v>2003/05/18</v>
      </c>
      <c r="V997" t="str">
        <f t="shared" si="173"/>
        <v>大阪</v>
      </c>
      <c r="W997" t="str">
        <f t="shared" si="174"/>
        <v/>
      </c>
      <c r="X997" t="str">
        <f t="shared" si="175"/>
        <v>関西医科大</v>
      </c>
    </row>
    <row r="998" spans="1:24" x14ac:dyDescent="0.55000000000000004">
      <c r="A998" s="7" t="s">
        <v>5425</v>
      </c>
      <c r="B998" s="7">
        <v>997</v>
      </c>
      <c r="C998" s="7" t="s">
        <v>12155</v>
      </c>
      <c r="D998" s="7" t="s">
        <v>12156</v>
      </c>
      <c r="E998" s="7" t="s">
        <v>11299</v>
      </c>
      <c r="F998" s="7" t="s">
        <v>455</v>
      </c>
      <c r="G998" s="7" t="s">
        <v>149</v>
      </c>
      <c r="H998" s="7" t="s">
        <v>551</v>
      </c>
      <c r="I998" s="7" t="s">
        <v>12157</v>
      </c>
      <c r="J998" s="7" t="s">
        <v>9117</v>
      </c>
      <c r="N998" t="str">
        <f t="shared" si="165"/>
        <v>花畑</v>
      </c>
      <c r="O998" t="str">
        <f t="shared" si="166"/>
        <v>風香</v>
      </c>
      <c r="P998" t="str">
        <f t="shared" si="167"/>
        <v>ハナバタ</v>
      </c>
      <c r="Q998" t="str">
        <f t="shared" si="168"/>
        <v>フウカ</v>
      </c>
      <c r="R998">
        <f t="shared" si="169"/>
        <v>20</v>
      </c>
      <c r="S998" t="str">
        <f t="shared" si="170"/>
        <v>2002</v>
      </c>
      <c r="T998" t="str">
        <f t="shared" si="171"/>
        <v>1108</v>
      </c>
      <c r="U998" t="str">
        <f t="shared" si="172"/>
        <v>2002/11/08</v>
      </c>
      <c r="V998" t="str">
        <f t="shared" si="173"/>
        <v>大阪</v>
      </c>
      <c r="W998" t="str">
        <f t="shared" si="174"/>
        <v/>
      </c>
      <c r="X998" t="str">
        <f t="shared" si="175"/>
        <v>関西外国語大</v>
      </c>
    </row>
    <row r="999" spans="1:24" x14ac:dyDescent="0.55000000000000004">
      <c r="A999" s="7" t="s">
        <v>5425</v>
      </c>
      <c r="B999" s="7">
        <v>998</v>
      </c>
      <c r="C999" s="7" t="s">
        <v>12158</v>
      </c>
      <c r="D999" s="7" t="s">
        <v>12159</v>
      </c>
      <c r="E999" s="7" t="s">
        <v>7620</v>
      </c>
      <c r="F999" s="7" t="s">
        <v>550</v>
      </c>
      <c r="G999" s="7" t="s">
        <v>149</v>
      </c>
      <c r="H999" s="7" t="s">
        <v>551</v>
      </c>
      <c r="I999" s="7" t="s">
        <v>497</v>
      </c>
      <c r="J999" s="7" t="s">
        <v>8804</v>
      </c>
      <c r="N999" t="str">
        <f t="shared" si="165"/>
        <v>山本</v>
      </c>
      <c r="O999" t="str">
        <f t="shared" si="166"/>
        <v>愛花</v>
      </c>
      <c r="P999" t="str">
        <f t="shared" si="167"/>
        <v>ヤマモト</v>
      </c>
      <c r="Q999" t="str">
        <f t="shared" si="168"/>
        <v>アイカ</v>
      </c>
      <c r="R999">
        <f t="shared" si="169"/>
        <v>19</v>
      </c>
      <c r="S999" t="str">
        <f t="shared" si="170"/>
        <v>2003</v>
      </c>
      <c r="T999" t="str">
        <f t="shared" si="171"/>
        <v>1003</v>
      </c>
      <c r="U999" t="str">
        <f t="shared" si="172"/>
        <v>2003/10/03</v>
      </c>
      <c r="V999" t="str">
        <f t="shared" si="173"/>
        <v>大阪</v>
      </c>
      <c r="W999" t="str">
        <f t="shared" si="174"/>
        <v/>
      </c>
      <c r="X999" t="str">
        <f t="shared" si="175"/>
        <v>関西外国語大</v>
      </c>
    </row>
    <row r="1000" spans="1:24" x14ac:dyDescent="0.55000000000000004">
      <c r="A1000" s="7" t="s">
        <v>3684</v>
      </c>
      <c r="B1000" s="7">
        <v>999</v>
      </c>
      <c r="C1000" s="7" t="s">
        <v>12160</v>
      </c>
      <c r="D1000" s="7" t="s">
        <v>12161</v>
      </c>
      <c r="E1000" s="7" t="s">
        <v>6736</v>
      </c>
      <c r="F1000" s="7" t="s">
        <v>550</v>
      </c>
      <c r="G1000" s="7" t="s">
        <v>143</v>
      </c>
      <c r="H1000" s="7" t="s">
        <v>551</v>
      </c>
      <c r="I1000" s="7" t="s">
        <v>4213</v>
      </c>
      <c r="J1000" s="7" t="s">
        <v>12162</v>
      </c>
      <c r="N1000" t="str">
        <f t="shared" si="165"/>
        <v>大森</v>
      </c>
      <c r="O1000" t="str">
        <f t="shared" si="166"/>
        <v>千鶴</v>
      </c>
      <c r="P1000" t="str">
        <f t="shared" si="167"/>
        <v>オオモリ</v>
      </c>
      <c r="Q1000" t="str">
        <f t="shared" si="168"/>
        <v>チヅル</v>
      </c>
      <c r="R1000">
        <f t="shared" si="169"/>
        <v>19</v>
      </c>
      <c r="S1000" t="str">
        <f t="shared" si="170"/>
        <v>2004</v>
      </c>
      <c r="T1000" t="str">
        <f t="shared" si="171"/>
        <v>0121</v>
      </c>
      <c r="U1000" t="str">
        <f t="shared" si="172"/>
        <v>2004/01/21</v>
      </c>
      <c r="V1000" t="str">
        <f t="shared" si="173"/>
        <v>兵庫</v>
      </c>
      <c r="W1000" t="str">
        <f t="shared" si="174"/>
        <v/>
      </c>
      <c r="X1000" t="str">
        <f t="shared" si="175"/>
        <v>兵庫県立大</v>
      </c>
    </row>
    <row r="1001" spans="1:24" x14ac:dyDescent="0.55000000000000004">
      <c r="A1001" s="7" t="s">
        <v>4788</v>
      </c>
      <c r="B1001" s="7">
        <v>1000</v>
      </c>
      <c r="C1001" s="7" t="s">
        <v>12163</v>
      </c>
      <c r="D1001" s="7" t="s">
        <v>12164</v>
      </c>
      <c r="E1001" s="7" t="s">
        <v>1543</v>
      </c>
      <c r="F1001" s="7" t="s">
        <v>96</v>
      </c>
      <c r="G1001" s="7" t="s">
        <v>149</v>
      </c>
      <c r="H1001" s="7" t="s">
        <v>12165</v>
      </c>
      <c r="I1001" s="7" t="s">
        <v>10355</v>
      </c>
      <c r="J1001" s="7" t="s">
        <v>7379</v>
      </c>
      <c r="N1001" t="str">
        <f t="shared" si="165"/>
        <v>生田</v>
      </c>
      <c r="O1001" t="str">
        <f t="shared" si="166"/>
        <v>朋</v>
      </c>
      <c r="P1001" t="str">
        <f t="shared" si="167"/>
        <v>イクタ</v>
      </c>
      <c r="Q1001" t="str">
        <f t="shared" si="168"/>
        <v>トモ</v>
      </c>
      <c r="R1001">
        <f t="shared" si="169"/>
        <v>22</v>
      </c>
      <c r="S1001" t="str">
        <f t="shared" si="170"/>
        <v>2000</v>
      </c>
      <c r="T1001" t="str">
        <f t="shared" si="171"/>
        <v>0902</v>
      </c>
      <c r="U1001" t="str">
        <f t="shared" si="172"/>
        <v>2000/09/02</v>
      </c>
      <c r="V1001" t="str">
        <f t="shared" si="173"/>
        <v>大阪</v>
      </c>
      <c r="W1001" t="str">
        <f t="shared" si="174"/>
        <v>00143727024</v>
      </c>
      <c r="X1001" t="str">
        <f t="shared" si="175"/>
        <v>大阪公立大</v>
      </c>
    </row>
    <row r="1002" spans="1:24" x14ac:dyDescent="0.55000000000000004">
      <c r="A1002" s="7" t="s">
        <v>12166</v>
      </c>
      <c r="B1002" s="7">
        <v>1001</v>
      </c>
      <c r="C1002" s="7" t="s">
        <v>12167</v>
      </c>
      <c r="D1002" s="7" t="s">
        <v>12168</v>
      </c>
      <c r="E1002" s="7" t="s">
        <v>6152</v>
      </c>
      <c r="F1002" s="7" t="s">
        <v>455</v>
      </c>
      <c r="G1002" s="7" t="s">
        <v>121</v>
      </c>
      <c r="H1002" s="7" t="s">
        <v>551</v>
      </c>
      <c r="I1002" s="7" t="s">
        <v>2719</v>
      </c>
      <c r="J1002" s="7" t="s">
        <v>10535</v>
      </c>
      <c r="N1002" t="str">
        <f t="shared" si="165"/>
        <v>高橋</v>
      </c>
      <c r="O1002" t="str">
        <f t="shared" si="166"/>
        <v>怜子</v>
      </c>
      <c r="P1002" t="str">
        <f t="shared" si="167"/>
        <v>タカハシ</v>
      </c>
      <c r="Q1002" t="str">
        <f t="shared" si="168"/>
        <v>レイコ</v>
      </c>
      <c r="R1002">
        <f t="shared" si="169"/>
        <v>20</v>
      </c>
      <c r="S1002" t="str">
        <f t="shared" si="170"/>
        <v>2002</v>
      </c>
      <c r="T1002" t="str">
        <f t="shared" si="171"/>
        <v>0929</v>
      </c>
      <c r="U1002" t="str">
        <f t="shared" si="172"/>
        <v>2002/09/29</v>
      </c>
      <c r="V1002" t="str">
        <f t="shared" si="173"/>
        <v>京都</v>
      </c>
      <c r="W1002" t="str">
        <f t="shared" si="174"/>
        <v/>
      </c>
      <c r="X1002" t="str">
        <f t="shared" si="175"/>
        <v>奈良女子大</v>
      </c>
    </row>
    <row r="1003" spans="1:24" x14ac:dyDescent="0.55000000000000004">
      <c r="A1003" s="7" t="s">
        <v>12166</v>
      </c>
      <c r="B1003" s="7">
        <v>1002</v>
      </c>
      <c r="C1003" s="7" t="s">
        <v>12169</v>
      </c>
      <c r="D1003" s="7" t="s">
        <v>12170</v>
      </c>
      <c r="E1003" s="7" t="s">
        <v>8314</v>
      </c>
      <c r="F1003" s="7" t="s">
        <v>550</v>
      </c>
      <c r="G1003" s="7" t="s">
        <v>121</v>
      </c>
      <c r="H1003" s="7" t="s">
        <v>551</v>
      </c>
      <c r="I1003" s="7" t="s">
        <v>3500</v>
      </c>
      <c r="J1003" s="7" t="s">
        <v>2301</v>
      </c>
      <c r="N1003" t="str">
        <f t="shared" si="165"/>
        <v>川瀬</v>
      </c>
      <c r="O1003" t="str">
        <f t="shared" si="166"/>
        <v>智尋</v>
      </c>
      <c r="P1003" t="str">
        <f t="shared" si="167"/>
        <v>カワセ</v>
      </c>
      <c r="Q1003" t="str">
        <f t="shared" si="168"/>
        <v>チヒロ</v>
      </c>
      <c r="R1003">
        <f t="shared" si="169"/>
        <v>19</v>
      </c>
      <c r="S1003" t="str">
        <f t="shared" si="170"/>
        <v>2003</v>
      </c>
      <c r="T1003" t="str">
        <f t="shared" si="171"/>
        <v>1008</v>
      </c>
      <c r="U1003" t="str">
        <f t="shared" si="172"/>
        <v>2003/10/08</v>
      </c>
      <c r="V1003" t="str">
        <f t="shared" si="173"/>
        <v>京都</v>
      </c>
      <c r="W1003" t="str">
        <f t="shared" si="174"/>
        <v/>
      </c>
      <c r="X1003" t="str">
        <f t="shared" si="175"/>
        <v>奈良女子大</v>
      </c>
    </row>
    <row r="1004" spans="1:24" x14ac:dyDescent="0.55000000000000004">
      <c r="A1004" s="7" t="s">
        <v>5028</v>
      </c>
      <c r="B1004" s="7">
        <v>1003</v>
      </c>
      <c r="C1004" s="7" t="s">
        <v>12171</v>
      </c>
      <c r="D1004" s="7" t="s">
        <v>12172</v>
      </c>
      <c r="E1004" s="7" t="s">
        <v>11446</v>
      </c>
      <c r="F1004" s="7" t="s">
        <v>455</v>
      </c>
      <c r="G1004" s="7" t="s">
        <v>149</v>
      </c>
      <c r="H1004" s="7" t="s">
        <v>551</v>
      </c>
      <c r="I1004" s="7" t="s">
        <v>1891</v>
      </c>
      <c r="J1004" s="7" t="s">
        <v>8638</v>
      </c>
      <c r="N1004" t="str">
        <f t="shared" si="165"/>
        <v>池田</v>
      </c>
      <c r="O1004" t="str">
        <f t="shared" si="166"/>
        <v>ひな</v>
      </c>
      <c r="P1004" t="str">
        <f t="shared" si="167"/>
        <v>イケダ</v>
      </c>
      <c r="Q1004" t="str">
        <f t="shared" si="168"/>
        <v>ヒナ</v>
      </c>
      <c r="R1004">
        <f t="shared" si="169"/>
        <v>20</v>
      </c>
      <c r="S1004" t="str">
        <f t="shared" si="170"/>
        <v>2002</v>
      </c>
      <c r="T1004" t="str">
        <f t="shared" si="171"/>
        <v>1119</v>
      </c>
      <c r="U1004" t="str">
        <f t="shared" si="172"/>
        <v>2002/11/19</v>
      </c>
      <c r="V1004" t="str">
        <f t="shared" si="173"/>
        <v>大阪</v>
      </c>
      <c r="W1004" t="str">
        <f t="shared" si="174"/>
        <v/>
      </c>
      <c r="X1004" t="str">
        <f t="shared" si="175"/>
        <v>大阪医科薬科大</v>
      </c>
    </row>
    <row r="1005" spans="1:24" x14ac:dyDescent="0.55000000000000004">
      <c r="A1005" s="7" t="s">
        <v>5028</v>
      </c>
      <c r="B1005" s="7">
        <v>1004</v>
      </c>
      <c r="C1005" s="7" t="s">
        <v>12173</v>
      </c>
      <c r="D1005" s="7" t="s">
        <v>12174</v>
      </c>
      <c r="E1005" s="7" t="s">
        <v>1106</v>
      </c>
      <c r="F1005" s="7" t="s">
        <v>550</v>
      </c>
      <c r="G1005" s="7" t="s">
        <v>149</v>
      </c>
      <c r="H1005" s="7" t="s">
        <v>551</v>
      </c>
      <c r="I1005" s="7" t="s">
        <v>1727</v>
      </c>
      <c r="J1005" s="7" t="s">
        <v>10409</v>
      </c>
      <c r="N1005" t="str">
        <f t="shared" si="165"/>
        <v>小川</v>
      </c>
      <c r="O1005" t="str">
        <f t="shared" si="166"/>
        <v>日菜子</v>
      </c>
      <c r="P1005" t="str">
        <f t="shared" si="167"/>
        <v>オガワ</v>
      </c>
      <c r="Q1005" t="str">
        <f t="shared" si="168"/>
        <v>ヒナコ</v>
      </c>
      <c r="R1005">
        <f t="shared" si="169"/>
        <v>19</v>
      </c>
      <c r="S1005" t="str">
        <f t="shared" si="170"/>
        <v>2004</v>
      </c>
      <c r="T1005" t="str">
        <f t="shared" si="171"/>
        <v>0122</v>
      </c>
      <c r="U1005" t="str">
        <f t="shared" si="172"/>
        <v>2004/01/22</v>
      </c>
      <c r="V1005" t="str">
        <f t="shared" si="173"/>
        <v>大阪</v>
      </c>
      <c r="W1005" t="str">
        <f t="shared" si="174"/>
        <v/>
      </c>
      <c r="X1005" t="str">
        <f t="shared" si="175"/>
        <v>大阪医科薬科大</v>
      </c>
    </row>
    <row r="1006" spans="1:24" x14ac:dyDescent="0.55000000000000004">
      <c r="A1006" s="7" t="s">
        <v>5028</v>
      </c>
      <c r="B1006" s="7">
        <v>1005</v>
      </c>
      <c r="C1006" s="7" t="s">
        <v>12175</v>
      </c>
      <c r="D1006" s="7" t="s">
        <v>12176</v>
      </c>
      <c r="E1006" s="7" t="s">
        <v>6341</v>
      </c>
      <c r="F1006" s="7" t="s">
        <v>550</v>
      </c>
      <c r="G1006" s="7" t="s">
        <v>149</v>
      </c>
      <c r="H1006" s="7" t="s">
        <v>551</v>
      </c>
      <c r="I1006" s="7" t="s">
        <v>12177</v>
      </c>
      <c r="J1006" s="7" t="s">
        <v>9179</v>
      </c>
      <c r="N1006" t="str">
        <f t="shared" si="165"/>
        <v>棚橋</v>
      </c>
      <c r="O1006" t="str">
        <f t="shared" si="166"/>
        <v>ほのか</v>
      </c>
      <c r="P1006" t="str">
        <f t="shared" si="167"/>
        <v>タナハシ</v>
      </c>
      <c r="Q1006" t="str">
        <f t="shared" si="168"/>
        <v>ホノカ</v>
      </c>
      <c r="R1006">
        <f t="shared" si="169"/>
        <v>19</v>
      </c>
      <c r="S1006" t="str">
        <f t="shared" si="170"/>
        <v>2003</v>
      </c>
      <c r="T1006" t="str">
        <f t="shared" si="171"/>
        <v>0606</v>
      </c>
      <c r="U1006" t="str">
        <f t="shared" si="172"/>
        <v>2003/06/06</v>
      </c>
      <c r="V1006" t="str">
        <f t="shared" si="173"/>
        <v>大阪</v>
      </c>
      <c r="W1006" t="str">
        <f t="shared" si="174"/>
        <v/>
      </c>
      <c r="X1006" t="str">
        <f t="shared" si="175"/>
        <v>大阪医科薬科大</v>
      </c>
    </row>
    <row r="1007" spans="1:24" x14ac:dyDescent="0.55000000000000004">
      <c r="A1007" s="7" t="s">
        <v>5028</v>
      </c>
      <c r="B1007" s="7">
        <v>1006</v>
      </c>
      <c r="C1007" s="7" t="s">
        <v>12178</v>
      </c>
      <c r="D1007" s="7" t="s">
        <v>12179</v>
      </c>
      <c r="E1007" s="7" t="s">
        <v>7305</v>
      </c>
      <c r="F1007" s="7" t="s">
        <v>550</v>
      </c>
      <c r="G1007" s="7" t="s">
        <v>271</v>
      </c>
      <c r="H1007" s="7" t="s">
        <v>551</v>
      </c>
      <c r="I1007" s="7" t="s">
        <v>10514</v>
      </c>
      <c r="J1007" s="7" t="s">
        <v>12180</v>
      </c>
      <c r="N1007" t="str">
        <f t="shared" si="165"/>
        <v>長瀬</v>
      </c>
      <c r="O1007" t="str">
        <f t="shared" si="166"/>
        <v>桃里</v>
      </c>
      <c r="P1007" t="str">
        <f t="shared" si="167"/>
        <v>ナガセ</v>
      </c>
      <c r="Q1007" t="str">
        <f t="shared" si="168"/>
        <v>モモリ</v>
      </c>
      <c r="R1007">
        <f t="shared" si="169"/>
        <v>19</v>
      </c>
      <c r="S1007" t="str">
        <f t="shared" si="170"/>
        <v>2003</v>
      </c>
      <c r="T1007" t="str">
        <f t="shared" si="171"/>
        <v>0913</v>
      </c>
      <c r="U1007" t="str">
        <f t="shared" si="172"/>
        <v>2003/09/13</v>
      </c>
      <c r="V1007" t="str">
        <f t="shared" si="173"/>
        <v>岡山</v>
      </c>
      <c r="W1007" t="str">
        <f t="shared" si="174"/>
        <v/>
      </c>
      <c r="X1007" t="str">
        <f t="shared" si="175"/>
        <v>大阪医科薬科大</v>
      </c>
    </row>
    <row r="1008" spans="1:24" x14ac:dyDescent="0.55000000000000004">
      <c r="A1008" s="7" t="s">
        <v>5028</v>
      </c>
      <c r="B1008" s="7">
        <v>1007</v>
      </c>
      <c r="C1008" s="7" t="s">
        <v>12181</v>
      </c>
      <c r="D1008" s="7" t="s">
        <v>12182</v>
      </c>
      <c r="E1008" s="7" t="s">
        <v>3264</v>
      </c>
      <c r="F1008" s="7" t="s">
        <v>550</v>
      </c>
      <c r="G1008" s="7" t="s">
        <v>121</v>
      </c>
      <c r="H1008" s="7" t="s">
        <v>551</v>
      </c>
      <c r="I1008" s="7" t="s">
        <v>4446</v>
      </c>
      <c r="J1008" s="7" t="s">
        <v>176</v>
      </c>
      <c r="N1008" t="str">
        <f t="shared" si="165"/>
        <v>早川</v>
      </c>
      <c r="O1008" t="str">
        <f t="shared" si="166"/>
        <v>菜緒</v>
      </c>
      <c r="P1008" t="str">
        <f t="shared" si="167"/>
        <v>ハヤカワ</v>
      </c>
      <c r="Q1008" t="str">
        <f t="shared" si="168"/>
        <v>ナオ</v>
      </c>
      <c r="R1008">
        <f t="shared" si="169"/>
        <v>19</v>
      </c>
      <c r="S1008" t="str">
        <f t="shared" si="170"/>
        <v>2003</v>
      </c>
      <c r="T1008" t="str">
        <f t="shared" si="171"/>
        <v>0603</v>
      </c>
      <c r="U1008" t="str">
        <f t="shared" si="172"/>
        <v>2003/06/03</v>
      </c>
      <c r="V1008" t="str">
        <f t="shared" si="173"/>
        <v>京都</v>
      </c>
      <c r="W1008" t="str">
        <f t="shared" si="174"/>
        <v/>
      </c>
      <c r="X1008" t="str">
        <f t="shared" si="175"/>
        <v>大阪医科薬科大</v>
      </c>
    </row>
    <row r="1009" spans="1:24" x14ac:dyDescent="0.55000000000000004">
      <c r="A1009" s="7" t="s">
        <v>2568</v>
      </c>
      <c r="B1009" s="7">
        <v>1008</v>
      </c>
      <c r="C1009" s="7" t="s">
        <v>12183</v>
      </c>
      <c r="D1009" s="7" t="s">
        <v>12184</v>
      </c>
      <c r="E1009" s="7" t="s">
        <v>12185</v>
      </c>
      <c r="F1009" s="7" t="s">
        <v>455</v>
      </c>
      <c r="G1009" s="7" t="s">
        <v>121</v>
      </c>
      <c r="H1009" s="7" t="s">
        <v>551</v>
      </c>
      <c r="I1009" s="7" t="s">
        <v>12186</v>
      </c>
      <c r="J1009" s="7" t="s">
        <v>8804</v>
      </c>
      <c r="N1009" t="str">
        <f t="shared" si="165"/>
        <v>松田</v>
      </c>
      <c r="O1009" t="str">
        <f t="shared" si="166"/>
        <v>愛香</v>
      </c>
      <c r="P1009" t="str">
        <f t="shared" si="167"/>
        <v>マツダ</v>
      </c>
      <c r="Q1009" t="str">
        <f t="shared" si="168"/>
        <v>アイカ</v>
      </c>
      <c r="R1009">
        <f t="shared" si="169"/>
        <v>20</v>
      </c>
      <c r="S1009" t="str">
        <f t="shared" si="170"/>
        <v>2003</v>
      </c>
      <c r="T1009" t="str">
        <f t="shared" si="171"/>
        <v>0118</v>
      </c>
      <c r="U1009" t="str">
        <f t="shared" si="172"/>
        <v>2003/01/18</v>
      </c>
      <c r="V1009" t="str">
        <f t="shared" si="173"/>
        <v>京都</v>
      </c>
      <c r="W1009" t="str">
        <f t="shared" si="174"/>
        <v/>
      </c>
      <c r="X1009" t="str">
        <f t="shared" si="175"/>
        <v>同志社大</v>
      </c>
    </row>
    <row r="1010" spans="1:24" x14ac:dyDescent="0.55000000000000004">
      <c r="A1010" s="7" t="s">
        <v>1134</v>
      </c>
      <c r="B1010" s="7">
        <v>1009</v>
      </c>
      <c r="C1010" s="7" t="s">
        <v>12187</v>
      </c>
      <c r="D1010" s="7" t="s">
        <v>12188</v>
      </c>
      <c r="E1010" s="7" t="s">
        <v>7797</v>
      </c>
      <c r="F1010" s="7" t="s">
        <v>550</v>
      </c>
      <c r="G1010" s="7" t="s">
        <v>143</v>
      </c>
      <c r="H1010" s="7" t="s">
        <v>551</v>
      </c>
      <c r="I1010" s="7" t="s">
        <v>4799</v>
      </c>
      <c r="J1010" s="7" t="s">
        <v>8671</v>
      </c>
      <c r="N1010" t="str">
        <f t="shared" si="165"/>
        <v>山名</v>
      </c>
      <c r="O1010" t="str">
        <f t="shared" si="166"/>
        <v>彩香</v>
      </c>
      <c r="P1010" t="str">
        <f t="shared" si="167"/>
        <v>ヤマナ</v>
      </c>
      <c r="Q1010" t="str">
        <f t="shared" si="168"/>
        <v>アヤカ</v>
      </c>
      <c r="R1010" t="str">
        <f t="shared" si="169"/>
        <v>18</v>
      </c>
      <c r="S1010" t="str">
        <f t="shared" si="170"/>
        <v>2004</v>
      </c>
      <c r="T1010" t="str">
        <f t="shared" si="171"/>
        <v>0210</v>
      </c>
      <c r="U1010" t="str">
        <f t="shared" si="172"/>
        <v>2004/02/10</v>
      </c>
      <c r="V1010" t="str">
        <f t="shared" si="173"/>
        <v>兵庫</v>
      </c>
      <c r="W1010" t="str">
        <f t="shared" si="174"/>
        <v/>
      </c>
      <c r="X1010" t="str">
        <f t="shared" si="175"/>
        <v>関西大</v>
      </c>
    </row>
    <row r="1011" spans="1:24" x14ac:dyDescent="0.55000000000000004">
      <c r="A1011" s="7" t="s">
        <v>1134</v>
      </c>
      <c r="B1011" s="7">
        <v>1010</v>
      </c>
      <c r="C1011" s="7" t="s">
        <v>12189</v>
      </c>
      <c r="D1011" s="7" t="s">
        <v>12190</v>
      </c>
      <c r="E1011" s="7" t="s">
        <v>3485</v>
      </c>
      <c r="F1011" s="7" t="s">
        <v>244</v>
      </c>
      <c r="G1011" s="7" t="s">
        <v>143</v>
      </c>
      <c r="H1011" s="7" t="s">
        <v>551</v>
      </c>
      <c r="I1011" s="7" t="s">
        <v>12191</v>
      </c>
      <c r="J1011" s="7" t="s">
        <v>8689</v>
      </c>
      <c r="N1011" t="str">
        <f t="shared" si="165"/>
        <v>溝口</v>
      </c>
      <c r="O1011" t="str">
        <f t="shared" si="166"/>
        <v>真柚</v>
      </c>
      <c r="P1011" t="str">
        <f t="shared" si="167"/>
        <v>ミゾグチ</v>
      </c>
      <c r="Q1011" t="str">
        <f t="shared" si="168"/>
        <v>マユ</v>
      </c>
      <c r="R1011">
        <f t="shared" si="169"/>
        <v>21</v>
      </c>
      <c r="S1011" t="str">
        <f t="shared" si="170"/>
        <v>2001</v>
      </c>
      <c r="T1011" t="str">
        <f t="shared" si="171"/>
        <v>0901</v>
      </c>
      <c r="U1011" t="str">
        <f t="shared" si="172"/>
        <v>2001/09/01</v>
      </c>
      <c r="V1011" t="str">
        <f t="shared" si="173"/>
        <v>兵庫</v>
      </c>
      <c r="W1011" t="str">
        <f t="shared" si="174"/>
        <v/>
      </c>
      <c r="X1011" t="str">
        <f t="shared" si="175"/>
        <v>関西大</v>
      </c>
    </row>
    <row r="1012" spans="1:24" x14ac:dyDescent="0.55000000000000004">
      <c r="A1012" s="7" t="s">
        <v>6149</v>
      </c>
      <c r="B1012" s="7">
        <v>1011</v>
      </c>
      <c r="C1012" s="7" t="s">
        <v>12192</v>
      </c>
      <c r="D1012" s="7" t="s">
        <v>12193</v>
      </c>
      <c r="E1012" s="7" t="s">
        <v>5995</v>
      </c>
      <c r="F1012" s="7" t="s">
        <v>550</v>
      </c>
      <c r="G1012" s="7" t="s">
        <v>149</v>
      </c>
      <c r="H1012" s="7" t="s">
        <v>551</v>
      </c>
      <c r="I1012" s="7" t="s">
        <v>925</v>
      </c>
      <c r="J1012" s="7" t="s">
        <v>294</v>
      </c>
      <c r="N1012" t="str">
        <f t="shared" si="165"/>
        <v>林</v>
      </c>
      <c r="O1012" t="str">
        <f t="shared" si="166"/>
        <v>怜</v>
      </c>
      <c r="P1012" t="str">
        <f t="shared" si="167"/>
        <v>ハヤシ</v>
      </c>
      <c r="Q1012" t="str">
        <f t="shared" si="168"/>
        <v>レイ</v>
      </c>
      <c r="R1012">
        <f t="shared" si="169"/>
        <v>19</v>
      </c>
      <c r="S1012" t="str">
        <f t="shared" si="170"/>
        <v>2003</v>
      </c>
      <c r="T1012" t="str">
        <f t="shared" si="171"/>
        <v>0514</v>
      </c>
      <c r="U1012" t="str">
        <f t="shared" si="172"/>
        <v>2003/05/14</v>
      </c>
      <c r="V1012" t="str">
        <f t="shared" si="173"/>
        <v>大阪</v>
      </c>
      <c r="W1012" t="str">
        <f t="shared" si="174"/>
        <v/>
      </c>
      <c r="X1012" t="str">
        <f t="shared" si="175"/>
        <v>大阪大谷大</v>
      </c>
    </row>
    <row r="1013" spans="1:24" x14ac:dyDescent="0.55000000000000004">
      <c r="A1013" s="7" t="s">
        <v>6149</v>
      </c>
      <c r="B1013" s="7">
        <v>1012</v>
      </c>
      <c r="C1013" s="7" t="s">
        <v>12194</v>
      </c>
      <c r="D1013" s="7" t="s">
        <v>12195</v>
      </c>
      <c r="E1013" s="7" t="s">
        <v>6479</v>
      </c>
      <c r="F1013" s="7" t="s">
        <v>550</v>
      </c>
      <c r="G1013" s="7" t="s">
        <v>149</v>
      </c>
      <c r="H1013" s="7" t="s">
        <v>551</v>
      </c>
      <c r="I1013" s="7" t="s">
        <v>3615</v>
      </c>
      <c r="J1013" s="7" t="s">
        <v>6017</v>
      </c>
      <c r="N1013" t="str">
        <f t="shared" si="165"/>
        <v>堀</v>
      </c>
      <c r="O1013" t="str">
        <f t="shared" si="166"/>
        <v>日和</v>
      </c>
      <c r="P1013" t="str">
        <f t="shared" si="167"/>
        <v>ホリ</v>
      </c>
      <c r="Q1013" t="str">
        <f t="shared" si="168"/>
        <v>ヒヨリ</v>
      </c>
      <c r="R1013" t="str">
        <f t="shared" si="169"/>
        <v>18</v>
      </c>
      <c r="S1013" t="str">
        <f t="shared" si="170"/>
        <v>2004</v>
      </c>
      <c r="T1013" t="str">
        <f t="shared" si="171"/>
        <v>0211</v>
      </c>
      <c r="U1013" t="str">
        <f t="shared" si="172"/>
        <v>2004/02/11</v>
      </c>
      <c r="V1013" t="str">
        <f t="shared" si="173"/>
        <v>大阪</v>
      </c>
      <c r="W1013" t="str">
        <f t="shared" si="174"/>
        <v/>
      </c>
      <c r="X1013" t="str">
        <f t="shared" si="175"/>
        <v>大阪大谷大</v>
      </c>
    </row>
    <row r="1014" spans="1:24" x14ac:dyDescent="0.55000000000000004">
      <c r="A1014" s="7" t="s">
        <v>6149</v>
      </c>
      <c r="B1014" s="7">
        <v>1013</v>
      </c>
      <c r="C1014" s="7" t="s">
        <v>12196</v>
      </c>
      <c r="D1014" s="7" t="s">
        <v>12197</v>
      </c>
      <c r="E1014" s="7" t="s">
        <v>12198</v>
      </c>
      <c r="F1014" s="7" t="s">
        <v>550</v>
      </c>
      <c r="G1014" s="7" t="s">
        <v>149</v>
      </c>
      <c r="H1014" s="7" t="s">
        <v>551</v>
      </c>
      <c r="I1014" s="7" t="s">
        <v>12199</v>
      </c>
      <c r="J1014" s="7" t="s">
        <v>5836</v>
      </c>
      <c r="N1014" t="str">
        <f t="shared" si="165"/>
        <v>松林</v>
      </c>
      <c r="O1014" t="str">
        <f t="shared" si="166"/>
        <v>心優</v>
      </c>
      <c r="P1014" t="str">
        <f t="shared" si="167"/>
        <v>マツバヤシ</v>
      </c>
      <c r="Q1014" t="str">
        <f t="shared" si="168"/>
        <v>ミユ</v>
      </c>
      <c r="R1014">
        <f t="shared" si="169"/>
        <v>19</v>
      </c>
      <c r="S1014" t="str">
        <f t="shared" si="170"/>
        <v>2003</v>
      </c>
      <c r="T1014" t="str">
        <f t="shared" si="171"/>
        <v>0630</v>
      </c>
      <c r="U1014" t="str">
        <f t="shared" si="172"/>
        <v>2003/06/30</v>
      </c>
      <c r="V1014" t="str">
        <f t="shared" si="173"/>
        <v>大阪</v>
      </c>
      <c r="W1014" t="str">
        <f t="shared" si="174"/>
        <v/>
      </c>
      <c r="X1014" t="str">
        <f t="shared" si="175"/>
        <v>大阪大谷大</v>
      </c>
    </row>
    <row r="1015" spans="1:24" x14ac:dyDescent="0.55000000000000004">
      <c r="A1015" s="7" t="s">
        <v>3570</v>
      </c>
      <c r="B1015" s="7">
        <v>1014</v>
      </c>
      <c r="C1015" s="7" t="s">
        <v>12200</v>
      </c>
      <c r="D1015" s="7" t="s">
        <v>12201</v>
      </c>
      <c r="E1015" s="7" t="s">
        <v>12202</v>
      </c>
      <c r="F1015" s="7" t="s">
        <v>550</v>
      </c>
      <c r="G1015" s="7" t="s">
        <v>143</v>
      </c>
      <c r="H1015" s="7" t="s">
        <v>551</v>
      </c>
      <c r="I1015" s="7" t="s">
        <v>6391</v>
      </c>
      <c r="J1015" s="7" t="s">
        <v>12203</v>
      </c>
      <c r="N1015" t="str">
        <f t="shared" si="165"/>
        <v>田近</v>
      </c>
      <c r="O1015" t="str">
        <f t="shared" si="166"/>
        <v>胡桃</v>
      </c>
      <c r="P1015" t="str">
        <f t="shared" si="167"/>
        <v>タジカ</v>
      </c>
      <c r="Q1015" t="str">
        <f t="shared" si="168"/>
        <v>コモモ</v>
      </c>
      <c r="R1015" t="str">
        <f t="shared" si="169"/>
        <v>18</v>
      </c>
      <c r="S1015" t="str">
        <f t="shared" si="170"/>
        <v>2004</v>
      </c>
      <c r="T1015" t="str">
        <f t="shared" si="171"/>
        <v>0311</v>
      </c>
      <c r="U1015" t="str">
        <f t="shared" si="172"/>
        <v>2004/03/11</v>
      </c>
      <c r="V1015" t="str">
        <f t="shared" si="173"/>
        <v>兵庫</v>
      </c>
      <c r="W1015" t="str">
        <f t="shared" si="174"/>
        <v/>
      </c>
      <c r="X1015" t="str">
        <f t="shared" si="175"/>
        <v>大阪経済大</v>
      </c>
    </row>
    <row r="1016" spans="1:24" x14ac:dyDescent="0.55000000000000004">
      <c r="A1016" s="7" t="s">
        <v>6639</v>
      </c>
      <c r="B1016" s="7">
        <v>1015</v>
      </c>
      <c r="C1016" s="7" t="s">
        <v>12204</v>
      </c>
      <c r="D1016" s="7" t="s">
        <v>12205</v>
      </c>
      <c r="E1016" s="7" t="s">
        <v>7955</v>
      </c>
      <c r="F1016" s="7" t="s">
        <v>550</v>
      </c>
      <c r="G1016" s="7" t="s">
        <v>271</v>
      </c>
      <c r="H1016" s="7" t="s">
        <v>551</v>
      </c>
      <c r="I1016" s="7" t="s">
        <v>12206</v>
      </c>
      <c r="J1016" s="7" t="s">
        <v>11130</v>
      </c>
      <c r="N1016" t="str">
        <f t="shared" si="165"/>
        <v>拜郷</v>
      </c>
      <c r="O1016" t="str">
        <f t="shared" si="166"/>
        <v>夢帆</v>
      </c>
      <c r="P1016" t="str">
        <f t="shared" si="167"/>
        <v>ハイゴウ</v>
      </c>
      <c r="Q1016" t="str">
        <f t="shared" si="168"/>
        <v>ユメホ</v>
      </c>
      <c r="R1016">
        <f t="shared" si="169"/>
        <v>19</v>
      </c>
      <c r="S1016" t="str">
        <f t="shared" si="170"/>
        <v>2003</v>
      </c>
      <c r="T1016" t="str">
        <f t="shared" si="171"/>
        <v>1110</v>
      </c>
      <c r="U1016" t="str">
        <f t="shared" si="172"/>
        <v>2003/11/10</v>
      </c>
      <c r="V1016" t="str">
        <f t="shared" si="173"/>
        <v>岡山</v>
      </c>
      <c r="W1016" t="str">
        <f t="shared" si="174"/>
        <v/>
      </c>
      <c r="X1016" t="str">
        <f t="shared" si="175"/>
        <v>京都教育大</v>
      </c>
    </row>
    <row r="1017" spans="1:24" x14ac:dyDescent="0.55000000000000004">
      <c r="A1017" s="7" t="s">
        <v>12207</v>
      </c>
      <c r="B1017" s="7">
        <v>1016</v>
      </c>
      <c r="C1017" s="7" t="s">
        <v>12208</v>
      </c>
      <c r="D1017" s="7" t="s">
        <v>12209</v>
      </c>
      <c r="E1017" s="7" t="s">
        <v>607</v>
      </c>
      <c r="F1017" s="7" t="s">
        <v>550</v>
      </c>
      <c r="G1017" s="7" t="s">
        <v>143</v>
      </c>
      <c r="H1017" s="7" t="s">
        <v>551</v>
      </c>
      <c r="I1017" s="7" t="s">
        <v>12210</v>
      </c>
      <c r="J1017" s="7" t="s">
        <v>9077</v>
      </c>
      <c r="N1017" t="str">
        <f t="shared" si="165"/>
        <v>関藤</v>
      </c>
      <c r="O1017" t="str">
        <f t="shared" si="166"/>
        <v>明以</v>
      </c>
      <c r="P1017" t="str">
        <f t="shared" si="167"/>
        <v>セキトウ</v>
      </c>
      <c r="Q1017" t="str">
        <f t="shared" si="168"/>
        <v>メイ</v>
      </c>
      <c r="R1017">
        <f t="shared" si="169"/>
        <v>19</v>
      </c>
      <c r="S1017" t="str">
        <f t="shared" si="170"/>
        <v>2003</v>
      </c>
      <c r="T1017" t="str">
        <f t="shared" si="171"/>
        <v>0718</v>
      </c>
      <c r="U1017" t="str">
        <f t="shared" si="172"/>
        <v>2003/07/18</v>
      </c>
      <c r="V1017" t="str">
        <f t="shared" si="173"/>
        <v>兵庫</v>
      </c>
      <c r="W1017" t="str">
        <f t="shared" si="174"/>
        <v/>
      </c>
      <c r="X1017" t="str">
        <f t="shared" si="175"/>
        <v>神戸女子大</v>
      </c>
    </row>
    <row r="1018" spans="1:24" x14ac:dyDescent="0.55000000000000004">
      <c r="A1018" s="7" t="s">
        <v>3937</v>
      </c>
      <c r="B1018" s="7">
        <v>1017</v>
      </c>
      <c r="C1018" s="7" t="s">
        <v>12211</v>
      </c>
      <c r="D1018" s="7" t="s">
        <v>12212</v>
      </c>
      <c r="E1018" s="7" t="s">
        <v>2171</v>
      </c>
      <c r="F1018" s="7" t="s">
        <v>550</v>
      </c>
      <c r="G1018" s="7" t="s">
        <v>143</v>
      </c>
      <c r="H1018" s="7" t="s">
        <v>551</v>
      </c>
      <c r="I1018" s="7" t="s">
        <v>12213</v>
      </c>
      <c r="J1018" s="7" t="s">
        <v>8685</v>
      </c>
      <c r="N1018" t="str">
        <f t="shared" si="165"/>
        <v>用貝</v>
      </c>
      <c r="O1018" t="str">
        <f t="shared" si="166"/>
        <v>光穂</v>
      </c>
      <c r="P1018" t="str">
        <f t="shared" si="167"/>
        <v>ヨウガイ</v>
      </c>
      <c r="Q1018" t="str">
        <f t="shared" si="168"/>
        <v>ミホ</v>
      </c>
      <c r="R1018" t="str">
        <f t="shared" si="169"/>
        <v>18</v>
      </c>
      <c r="S1018" t="str">
        <f t="shared" si="170"/>
        <v>2004</v>
      </c>
      <c r="T1018" t="str">
        <f t="shared" si="171"/>
        <v>0302</v>
      </c>
      <c r="U1018" t="str">
        <f t="shared" si="172"/>
        <v>2004/03/02</v>
      </c>
      <c r="V1018" t="str">
        <f t="shared" si="173"/>
        <v>兵庫</v>
      </c>
      <c r="W1018" t="str">
        <f t="shared" si="174"/>
        <v/>
      </c>
      <c r="X1018" t="str">
        <f t="shared" si="175"/>
        <v>神戸大</v>
      </c>
    </row>
    <row r="1019" spans="1:24" x14ac:dyDescent="0.55000000000000004">
      <c r="A1019" s="7" t="s">
        <v>5494</v>
      </c>
      <c r="B1019" s="7">
        <v>1018</v>
      </c>
      <c r="C1019" s="7" t="s">
        <v>12214</v>
      </c>
      <c r="D1019" s="7" t="s">
        <v>12215</v>
      </c>
      <c r="E1019" s="7" t="s">
        <v>326</v>
      </c>
      <c r="F1019" s="7" t="s">
        <v>244</v>
      </c>
      <c r="G1019" s="7" t="s">
        <v>109</v>
      </c>
      <c r="H1019" s="7" t="s">
        <v>551</v>
      </c>
      <c r="I1019" s="7" t="s">
        <v>621</v>
      </c>
      <c r="J1019" s="7" t="s">
        <v>12216</v>
      </c>
      <c r="N1019" t="str">
        <f t="shared" si="165"/>
        <v>上田</v>
      </c>
      <c r="O1019" t="str">
        <f t="shared" si="166"/>
        <v>万葉</v>
      </c>
      <c r="P1019" t="str">
        <f t="shared" si="167"/>
        <v>ウエダ</v>
      </c>
      <c r="Q1019" t="str">
        <f t="shared" si="168"/>
        <v>マヨ</v>
      </c>
      <c r="R1019">
        <f t="shared" si="169"/>
        <v>21</v>
      </c>
      <c r="S1019" t="str">
        <f t="shared" si="170"/>
        <v>2001</v>
      </c>
      <c r="T1019" t="str">
        <f t="shared" si="171"/>
        <v>0714</v>
      </c>
      <c r="U1019" t="str">
        <f t="shared" si="172"/>
        <v>2001/07/14</v>
      </c>
      <c r="V1019" t="str">
        <f t="shared" si="173"/>
        <v>奈良</v>
      </c>
      <c r="W1019" t="str">
        <f t="shared" si="174"/>
        <v/>
      </c>
      <c r="X1019" t="str">
        <f t="shared" si="175"/>
        <v>奈良県立医科大</v>
      </c>
    </row>
    <row r="1020" spans="1:24" x14ac:dyDescent="0.55000000000000004">
      <c r="A1020" s="7" t="s">
        <v>5494</v>
      </c>
      <c r="B1020" s="7">
        <v>1019</v>
      </c>
      <c r="C1020" s="7" t="s">
        <v>12217</v>
      </c>
      <c r="D1020" s="7" t="s">
        <v>12218</v>
      </c>
      <c r="E1020" s="7" t="s">
        <v>6367</v>
      </c>
      <c r="F1020" s="7" t="s">
        <v>550</v>
      </c>
      <c r="G1020" s="7" t="s">
        <v>109</v>
      </c>
      <c r="H1020" s="7" t="s">
        <v>551</v>
      </c>
      <c r="I1020" s="7" t="s">
        <v>523</v>
      </c>
      <c r="J1020" s="7" t="s">
        <v>12219</v>
      </c>
      <c r="N1020" t="str">
        <f t="shared" si="165"/>
        <v>関</v>
      </c>
      <c r="O1020" t="str">
        <f t="shared" si="166"/>
        <v>麻衣子</v>
      </c>
      <c r="P1020" t="str">
        <f t="shared" si="167"/>
        <v>セキ</v>
      </c>
      <c r="Q1020" t="str">
        <f t="shared" si="168"/>
        <v>マイコ</v>
      </c>
      <c r="R1020">
        <f t="shared" si="169"/>
        <v>19</v>
      </c>
      <c r="S1020" t="str">
        <f t="shared" si="170"/>
        <v>2003</v>
      </c>
      <c r="T1020" t="str">
        <f t="shared" si="171"/>
        <v>0411</v>
      </c>
      <c r="U1020" t="str">
        <f t="shared" si="172"/>
        <v>2003/04/11</v>
      </c>
      <c r="V1020" t="str">
        <f t="shared" si="173"/>
        <v>奈良</v>
      </c>
      <c r="W1020" t="str">
        <f t="shared" si="174"/>
        <v/>
      </c>
      <c r="X1020" t="str">
        <f t="shared" si="175"/>
        <v>奈良県立医科大</v>
      </c>
    </row>
    <row r="1021" spans="1:24" x14ac:dyDescent="0.55000000000000004">
      <c r="A1021" s="7" t="s">
        <v>4386</v>
      </c>
      <c r="B1021" s="7">
        <v>1020</v>
      </c>
      <c r="C1021" s="7" t="s">
        <v>12220</v>
      </c>
      <c r="D1021" s="7" t="s">
        <v>12221</v>
      </c>
      <c r="E1021" s="7" t="s">
        <v>7205</v>
      </c>
      <c r="F1021" s="7" t="s">
        <v>550</v>
      </c>
      <c r="G1021" s="7" t="s">
        <v>149</v>
      </c>
      <c r="H1021" s="7" t="s">
        <v>551</v>
      </c>
      <c r="I1021" s="7" t="s">
        <v>12222</v>
      </c>
      <c r="J1021" s="7" t="s">
        <v>12223</v>
      </c>
      <c r="N1021" t="str">
        <f t="shared" si="165"/>
        <v>冨森</v>
      </c>
      <c r="O1021" t="str">
        <f t="shared" si="166"/>
        <v>杏</v>
      </c>
      <c r="P1021" t="str">
        <f t="shared" si="167"/>
        <v>トミモリ</v>
      </c>
      <c r="Q1021" t="str">
        <f t="shared" si="168"/>
        <v>アン</v>
      </c>
      <c r="R1021">
        <f t="shared" si="169"/>
        <v>19</v>
      </c>
      <c r="S1021" t="str">
        <f t="shared" si="170"/>
        <v>2003</v>
      </c>
      <c r="T1021" t="str">
        <f t="shared" si="171"/>
        <v>0709</v>
      </c>
      <c r="U1021" t="str">
        <f t="shared" si="172"/>
        <v>2003/07/09</v>
      </c>
      <c r="V1021" t="str">
        <f t="shared" si="173"/>
        <v>大阪</v>
      </c>
      <c r="W1021" t="str">
        <f t="shared" si="174"/>
        <v/>
      </c>
      <c r="X1021" t="str">
        <f t="shared" si="175"/>
        <v>大阪国際大</v>
      </c>
    </row>
    <row r="1022" spans="1:24" x14ac:dyDescent="0.55000000000000004">
      <c r="A1022" s="7" t="s">
        <v>4386</v>
      </c>
      <c r="B1022" s="7">
        <v>1021</v>
      </c>
      <c r="C1022" s="7" t="s">
        <v>12224</v>
      </c>
      <c r="D1022" s="7" t="s">
        <v>12225</v>
      </c>
      <c r="E1022" s="7" t="s">
        <v>6705</v>
      </c>
      <c r="F1022" s="7" t="s">
        <v>550</v>
      </c>
      <c r="G1022" s="7" t="s">
        <v>149</v>
      </c>
      <c r="H1022" s="7" t="s">
        <v>551</v>
      </c>
      <c r="I1022" s="7" t="s">
        <v>4761</v>
      </c>
      <c r="J1022" s="7" t="s">
        <v>10855</v>
      </c>
      <c r="N1022" t="str">
        <f t="shared" si="165"/>
        <v>長岡</v>
      </c>
      <c r="O1022" t="str">
        <f t="shared" si="166"/>
        <v>未菜</v>
      </c>
      <c r="P1022" t="str">
        <f t="shared" si="167"/>
        <v>ナガオカ</v>
      </c>
      <c r="Q1022" t="str">
        <f t="shared" si="168"/>
        <v>ミナ</v>
      </c>
      <c r="R1022">
        <f t="shared" si="169"/>
        <v>19</v>
      </c>
      <c r="S1022" t="str">
        <f t="shared" si="170"/>
        <v>2004</v>
      </c>
      <c r="T1022" t="str">
        <f t="shared" si="171"/>
        <v>0120</v>
      </c>
      <c r="U1022" t="str">
        <f t="shared" si="172"/>
        <v>2004/01/20</v>
      </c>
      <c r="V1022" t="str">
        <f t="shared" si="173"/>
        <v>大阪</v>
      </c>
      <c r="W1022" t="str">
        <f t="shared" si="174"/>
        <v/>
      </c>
      <c r="X1022" t="str">
        <f t="shared" si="175"/>
        <v>大阪国際大</v>
      </c>
    </row>
    <row r="1023" spans="1:24" x14ac:dyDescent="0.55000000000000004">
      <c r="A1023" s="7" t="s">
        <v>2846</v>
      </c>
      <c r="B1023" s="7">
        <v>1022</v>
      </c>
      <c r="C1023" s="7" t="s">
        <v>12226</v>
      </c>
      <c r="D1023" s="7" t="s">
        <v>12227</v>
      </c>
      <c r="E1023" s="7" t="s">
        <v>3417</v>
      </c>
      <c r="F1023" s="7" t="s">
        <v>455</v>
      </c>
      <c r="G1023" s="7" t="s">
        <v>341</v>
      </c>
      <c r="H1023" s="7" t="s">
        <v>551</v>
      </c>
      <c r="I1023" s="7" t="s">
        <v>531</v>
      </c>
      <c r="J1023" s="7" t="s">
        <v>6892</v>
      </c>
      <c r="N1023" t="str">
        <f t="shared" si="165"/>
        <v>石原</v>
      </c>
      <c r="O1023" t="str">
        <f t="shared" si="166"/>
        <v>優花</v>
      </c>
      <c r="P1023" t="str">
        <f t="shared" si="167"/>
        <v>イシハラ</v>
      </c>
      <c r="Q1023" t="str">
        <f t="shared" si="168"/>
        <v>ユカ</v>
      </c>
      <c r="R1023">
        <f t="shared" si="169"/>
        <v>20</v>
      </c>
      <c r="S1023" t="str">
        <f t="shared" si="170"/>
        <v>2003</v>
      </c>
      <c r="T1023" t="str">
        <f t="shared" si="171"/>
        <v>0115</v>
      </c>
      <c r="U1023" t="str">
        <f t="shared" si="172"/>
        <v>2003/01/15</v>
      </c>
      <c r="V1023" t="str">
        <f t="shared" si="173"/>
        <v>神奈川</v>
      </c>
      <c r="W1023" t="str">
        <f t="shared" si="174"/>
        <v/>
      </c>
      <c r="X1023" t="str">
        <f t="shared" si="175"/>
        <v>京都大</v>
      </c>
    </row>
    <row r="1024" spans="1:24" x14ac:dyDescent="0.55000000000000004">
      <c r="A1024" s="7" t="s">
        <v>2846</v>
      </c>
      <c r="B1024" s="7">
        <v>1023</v>
      </c>
      <c r="C1024" s="7" t="s">
        <v>12228</v>
      </c>
      <c r="D1024" s="7" t="s">
        <v>12229</v>
      </c>
      <c r="E1024" s="7" t="s">
        <v>6802</v>
      </c>
      <c r="F1024" s="7" t="s">
        <v>550</v>
      </c>
      <c r="G1024" s="7" t="s">
        <v>156</v>
      </c>
      <c r="H1024" s="7" t="s">
        <v>551</v>
      </c>
      <c r="I1024" s="7" t="s">
        <v>150</v>
      </c>
      <c r="J1024" s="7" t="s">
        <v>12230</v>
      </c>
      <c r="N1024" t="str">
        <f t="shared" si="165"/>
        <v>齋藤</v>
      </c>
      <c r="O1024" t="str">
        <f t="shared" si="166"/>
        <v>虹香</v>
      </c>
      <c r="P1024" t="str">
        <f t="shared" si="167"/>
        <v>サイトウ</v>
      </c>
      <c r="Q1024" t="str">
        <f t="shared" si="168"/>
        <v>ニジカ</v>
      </c>
      <c r="R1024">
        <f t="shared" si="169"/>
        <v>19</v>
      </c>
      <c r="S1024" t="str">
        <f t="shared" si="170"/>
        <v>2003</v>
      </c>
      <c r="T1024" t="str">
        <f t="shared" si="171"/>
        <v>0929</v>
      </c>
      <c r="U1024" t="str">
        <f t="shared" si="172"/>
        <v>2003/09/29</v>
      </c>
      <c r="V1024" t="str">
        <f t="shared" si="173"/>
        <v>静岡</v>
      </c>
      <c r="W1024" t="str">
        <f t="shared" si="174"/>
        <v/>
      </c>
      <c r="X1024" t="str">
        <f t="shared" si="175"/>
        <v>京都大</v>
      </c>
    </row>
    <row r="1025" spans="1:24" x14ac:dyDescent="0.55000000000000004">
      <c r="A1025" s="7" t="s">
        <v>2846</v>
      </c>
      <c r="B1025" s="7">
        <v>1024</v>
      </c>
      <c r="C1025" s="7" t="s">
        <v>12231</v>
      </c>
      <c r="D1025" s="7" t="s">
        <v>12232</v>
      </c>
      <c r="E1025" s="7" t="s">
        <v>3417</v>
      </c>
      <c r="F1025" s="7" t="s">
        <v>455</v>
      </c>
      <c r="G1025" s="7" t="s">
        <v>121</v>
      </c>
      <c r="H1025" s="7" t="s">
        <v>551</v>
      </c>
      <c r="I1025" s="7" t="s">
        <v>2933</v>
      </c>
      <c r="J1025" s="7" t="s">
        <v>9877</v>
      </c>
      <c r="N1025" t="str">
        <f t="shared" si="165"/>
        <v>平岡</v>
      </c>
      <c r="O1025" t="str">
        <f t="shared" si="166"/>
        <v>雪乃</v>
      </c>
      <c r="P1025" t="str">
        <f t="shared" si="167"/>
        <v>ヒラオカ</v>
      </c>
      <c r="Q1025" t="str">
        <f t="shared" si="168"/>
        <v>ユキノ</v>
      </c>
      <c r="R1025">
        <f t="shared" si="169"/>
        <v>20</v>
      </c>
      <c r="S1025" t="str">
        <f t="shared" si="170"/>
        <v>2003</v>
      </c>
      <c r="T1025" t="str">
        <f t="shared" si="171"/>
        <v>0115</v>
      </c>
      <c r="U1025" t="str">
        <f t="shared" si="172"/>
        <v>2003/01/15</v>
      </c>
      <c r="V1025" t="str">
        <f t="shared" si="173"/>
        <v>京都</v>
      </c>
      <c r="W1025" t="str">
        <f t="shared" si="174"/>
        <v/>
      </c>
      <c r="X1025" t="str">
        <f t="shared" si="175"/>
        <v>京都大</v>
      </c>
    </row>
    <row r="1026" spans="1:24" x14ac:dyDescent="0.55000000000000004">
      <c r="A1026" s="7" t="s">
        <v>2846</v>
      </c>
      <c r="B1026" s="7">
        <v>1025</v>
      </c>
      <c r="C1026" s="7" t="s">
        <v>12233</v>
      </c>
      <c r="D1026" s="7" t="s">
        <v>12234</v>
      </c>
      <c r="E1026" s="7" t="s">
        <v>12235</v>
      </c>
      <c r="F1026" s="7" t="s">
        <v>162</v>
      </c>
      <c r="G1026" s="7" t="s">
        <v>149</v>
      </c>
      <c r="H1026" s="7" t="s">
        <v>551</v>
      </c>
      <c r="I1026" s="7" t="s">
        <v>234</v>
      </c>
      <c r="J1026" s="7" t="s">
        <v>622</v>
      </c>
      <c r="N1026" t="str">
        <f t="shared" si="165"/>
        <v>小島</v>
      </c>
      <c r="O1026" t="str">
        <f t="shared" si="166"/>
        <v>美月</v>
      </c>
      <c r="P1026" t="str">
        <f t="shared" si="167"/>
        <v>オジマ</v>
      </c>
      <c r="Q1026" t="str">
        <f t="shared" si="168"/>
        <v>ミヅキ</v>
      </c>
      <c r="R1026">
        <f t="shared" si="169"/>
        <v>23</v>
      </c>
      <c r="S1026" t="str">
        <f t="shared" si="170"/>
        <v>1999</v>
      </c>
      <c r="T1026" t="str">
        <f t="shared" si="171"/>
        <v>1223</v>
      </c>
      <c r="U1026" t="str">
        <f t="shared" si="172"/>
        <v>1999/12/23</v>
      </c>
      <c r="V1026" t="str">
        <f t="shared" si="173"/>
        <v>大阪</v>
      </c>
      <c r="W1026" t="str">
        <f t="shared" si="174"/>
        <v/>
      </c>
      <c r="X1026" t="str">
        <f t="shared" si="175"/>
        <v>京都大</v>
      </c>
    </row>
    <row r="1027" spans="1:24" x14ac:dyDescent="0.55000000000000004">
      <c r="A1027" s="7" t="s">
        <v>5028</v>
      </c>
      <c r="B1027" s="7">
        <v>1026</v>
      </c>
      <c r="C1027" s="7" t="s">
        <v>12236</v>
      </c>
      <c r="D1027" s="7" t="s">
        <v>12237</v>
      </c>
      <c r="E1027" s="7" t="s">
        <v>8434</v>
      </c>
      <c r="F1027" s="7" t="s">
        <v>550</v>
      </c>
      <c r="G1027" s="7" t="s">
        <v>149</v>
      </c>
      <c r="H1027" s="7" t="s">
        <v>551</v>
      </c>
      <c r="I1027" s="7" t="s">
        <v>2041</v>
      </c>
      <c r="J1027" s="7" t="s">
        <v>12238</v>
      </c>
      <c r="N1027" t="str">
        <f t="shared" ref="N1027:N1090" si="176">IFERROR(LEFT($C1027,FIND("　",$C1027)-1),"")</f>
        <v>濵口</v>
      </c>
      <c r="O1027" t="str">
        <f t="shared" ref="O1027:O1090" si="177">IFERROR(RIGHT($C1027,LEN($C1027)-FIND("　",$C1027)),"")</f>
        <v>夢乃</v>
      </c>
      <c r="P1027" t="str">
        <f t="shared" ref="P1027:P1090" si="178">IFERROR(DBCS(LEFT($D1027,FIND(" ",$D1027)-1)),"")</f>
        <v>ハマグチ</v>
      </c>
      <c r="Q1027" t="str">
        <f t="shared" ref="Q1027:Q1090" si="179">IFERROR(DBCS(RIGHT($D1027,LEN($D1027)-FIND(" ",$D1027))),"")</f>
        <v>ユメノ</v>
      </c>
      <c r="R1027" t="str">
        <f t="shared" ref="R1027:R1090" si="180">IFERROR(IF(AND(129&lt;VALUE($T1027),VALUE($T1027)&lt;=401),$F1027,$F1027+1),"")</f>
        <v>18</v>
      </c>
      <c r="S1027" t="str">
        <f t="shared" ref="S1027:S1090" si="181">IF($E1027="","",IF(LEFT($E1027,1)="9","19"&amp;LEFT($E1027,2),"20"&amp;LEFT($E1027,2)))</f>
        <v>2004</v>
      </c>
      <c r="T1027" t="str">
        <f t="shared" ref="T1027:T1090" si="182">IFERROR(RIGHT($E1027,4),"")</f>
        <v>0312</v>
      </c>
      <c r="U1027" t="str">
        <f t="shared" ref="U1027:U1090" si="183">IF($S1027="","",$S1027&amp;"/"&amp;LEFT($T1027,2)&amp;"/"&amp;RIGHT($T1027,2))</f>
        <v>2004/03/12</v>
      </c>
      <c r="V1027" t="str">
        <f t="shared" ref="V1027:V1090" si="184">IFERROR(IF($G1027="北海道",$G1027,LEFT($G1027,LEN($G1027)-1)),"")</f>
        <v>大阪</v>
      </c>
      <c r="W1027" t="str">
        <f t="shared" ref="W1027:W1090" si="185">IF($H1027="","",RIGHT(100000000000+$H1027,11))</f>
        <v/>
      </c>
      <c r="X1027" t="str">
        <f t="shared" ref="X1027:X1090" si="186">IFERROR(LEFT($A1027,FIND("大学",$A1027))&amp;RIGHT($A1027,LEN($A1027)-FIND("大学",$A1027)-1),"")</f>
        <v>大阪医科薬科大</v>
      </c>
    </row>
    <row r="1028" spans="1:24" x14ac:dyDescent="0.55000000000000004">
      <c r="A1028" s="7" t="s">
        <v>5028</v>
      </c>
      <c r="B1028" s="7">
        <v>1027</v>
      </c>
      <c r="C1028" s="7" t="s">
        <v>12239</v>
      </c>
      <c r="D1028" s="7" t="s">
        <v>12240</v>
      </c>
      <c r="E1028" s="7" t="s">
        <v>651</v>
      </c>
      <c r="F1028" s="7" t="s">
        <v>550</v>
      </c>
      <c r="G1028" s="7" t="s">
        <v>149</v>
      </c>
      <c r="H1028" s="7" t="s">
        <v>551</v>
      </c>
      <c r="I1028" s="7" t="s">
        <v>6966</v>
      </c>
      <c r="J1028" s="7" t="s">
        <v>12241</v>
      </c>
      <c r="N1028" t="str">
        <f t="shared" si="176"/>
        <v>内山</v>
      </c>
      <c r="O1028" t="str">
        <f t="shared" si="177"/>
        <v>愛菜</v>
      </c>
      <c r="P1028" t="str">
        <f t="shared" si="178"/>
        <v>ウチヤマ</v>
      </c>
      <c r="Q1028" t="str">
        <f t="shared" si="179"/>
        <v>エナ</v>
      </c>
      <c r="R1028">
        <f t="shared" si="180"/>
        <v>19</v>
      </c>
      <c r="S1028" t="str">
        <f t="shared" si="181"/>
        <v>2003</v>
      </c>
      <c r="T1028" t="str">
        <f t="shared" si="182"/>
        <v>0403</v>
      </c>
      <c r="U1028" t="str">
        <f t="shared" si="183"/>
        <v>2003/04/03</v>
      </c>
      <c r="V1028" t="str">
        <f t="shared" si="184"/>
        <v>大阪</v>
      </c>
      <c r="W1028" t="str">
        <f t="shared" si="185"/>
        <v/>
      </c>
      <c r="X1028" t="str">
        <f t="shared" si="186"/>
        <v>大阪医科薬科大</v>
      </c>
    </row>
    <row r="1029" spans="1:24" x14ac:dyDescent="0.55000000000000004">
      <c r="A1029" s="7" t="s">
        <v>5028</v>
      </c>
      <c r="B1029" s="7">
        <v>1028</v>
      </c>
      <c r="C1029" s="7" t="s">
        <v>12242</v>
      </c>
      <c r="D1029" s="7" t="s">
        <v>12243</v>
      </c>
      <c r="E1029" s="7" t="s">
        <v>7046</v>
      </c>
      <c r="F1029" s="7" t="s">
        <v>550</v>
      </c>
      <c r="G1029" s="7" t="s">
        <v>149</v>
      </c>
      <c r="H1029" s="7" t="s">
        <v>551</v>
      </c>
      <c r="I1029" s="7" t="s">
        <v>10670</v>
      </c>
      <c r="J1029" s="7" t="s">
        <v>12244</v>
      </c>
      <c r="N1029" t="str">
        <f t="shared" si="176"/>
        <v>向井</v>
      </c>
      <c r="O1029" t="str">
        <f t="shared" si="177"/>
        <v>久美子</v>
      </c>
      <c r="P1029" t="str">
        <f t="shared" si="178"/>
        <v>ムカイ</v>
      </c>
      <c r="Q1029" t="str">
        <f t="shared" si="179"/>
        <v>クミコ</v>
      </c>
      <c r="R1029">
        <f t="shared" si="180"/>
        <v>19</v>
      </c>
      <c r="S1029" t="str">
        <f t="shared" si="181"/>
        <v>2003</v>
      </c>
      <c r="T1029" t="str">
        <f t="shared" si="182"/>
        <v>0614</v>
      </c>
      <c r="U1029" t="str">
        <f t="shared" si="183"/>
        <v>2003/06/14</v>
      </c>
      <c r="V1029" t="str">
        <f t="shared" si="184"/>
        <v>大阪</v>
      </c>
      <c r="W1029" t="str">
        <f t="shared" si="185"/>
        <v/>
      </c>
      <c r="X1029" t="str">
        <f t="shared" si="186"/>
        <v>大阪医科薬科大</v>
      </c>
    </row>
    <row r="1030" spans="1:24" x14ac:dyDescent="0.55000000000000004">
      <c r="A1030" s="7" t="s">
        <v>5028</v>
      </c>
      <c r="B1030" s="7">
        <v>1029</v>
      </c>
      <c r="C1030" s="7" t="s">
        <v>12245</v>
      </c>
      <c r="D1030" s="7" t="s">
        <v>12246</v>
      </c>
      <c r="E1030" s="7" t="s">
        <v>12247</v>
      </c>
      <c r="F1030" s="7" t="s">
        <v>550</v>
      </c>
      <c r="G1030" s="7" t="s">
        <v>149</v>
      </c>
      <c r="H1030" s="7" t="s">
        <v>551</v>
      </c>
      <c r="I1030" s="7" t="s">
        <v>7781</v>
      </c>
      <c r="J1030" s="7" t="s">
        <v>622</v>
      </c>
      <c r="N1030" t="str">
        <f t="shared" si="176"/>
        <v>西岡</v>
      </c>
      <c r="O1030" t="str">
        <f t="shared" si="177"/>
        <v>瑞貴</v>
      </c>
      <c r="P1030" t="str">
        <f t="shared" si="178"/>
        <v>ニシオカ</v>
      </c>
      <c r="Q1030" t="str">
        <f t="shared" si="179"/>
        <v>ミズキ</v>
      </c>
      <c r="R1030">
        <f t="shared" si="180"/>
        <v>19</v>
      </c>
      <c r="S1030" t="str">
        <f t="shared" si="181"/>
        <v>2003</v>
      </c>
      <c r="T1030" t="str">
        <f t="shared" si="182"/>
        <v>0626</v>
      </c>
      <c r="U1030" t="str">
        <f t="shared" si="183"/>
        <v>2003/06/26</v>
      </c>
      <c r="V1030" t="str">
        <f t="shared" si="184"/>
        <v>大阪</v>
      </c>
      <c r="W1030" t="str">
        <f t="shared" si="185"/>
        <v/>
      </c>
      <c r="X1030" t="str">
        <f t="shared" si="186"/>
        <v>大阪医科薬科大</v>
      </c>
    </row>
    <row r="1031" spans="1:24" x14ac:dyDescent="0.55000000000000004">
      <c r="A1031" s="7" t="s">
        <v>5028</v>
      </c>
      <c r="B1031" s="7">
        <v>1030</v>
      </c>
      <c r="C1031" s="7" t="s">
        <v>12248</v>
      </c>
      <c r="D1031" s="7" t="s">
        <v>12249</v>
      </c>
      <c r="E1031" s="7" t="s">
        <v>1917</v>
      </c>
      <c r="F1031" s="7" t="s">
        <v>455</v>
      </c>
      <c r="G1031" s="7" t="s">
        <v>149</v>
      </c>
      <c r="H1031" s="7" t="s">
        <v>551</v>
      </c>
      <c r="I1031" s="7" t="s">
        <v>332</v>
      </c>
      <c r="J1031" s="7" t="s">
        <v>11634</v>
      </c>
      <c r="N1031" t="str">
        <f t="shared" si="176"/>
        <v>堺</v>
      </c>
      <c r="O1031" t="str">
        <f t="shared" si="177"/>
        <v>裕香子</v>
      </c>
      <c r="P1031" t="str">
        <f t="shared" si="178"/>
        <v>サカイ</v>
      </c>
      <c r="Q1031" t="str">
        <f t="shared" si="179"/>
        <v>ユカコ</v>
      </c>
      <c r="R1031">
        <f t="shared" si="180"/>
        <v>20</v>
      </c>
      <c r="S1031" t="str">
        <f t="shared" si="181"/>
        <v>2002</v>
      </c>
      <c r="T1031" t="str">
        <f t="shared" si="182"/>
        <v>0917</v>
      </c>
      <c r="U1031" t="str">
        <f t="shared" si="183"/>
        <v>2002/09/17</v>
      </c>
      <c r="V1031" t="str">
        <f t="shared" si="184"/>
        <v>大阪</v>
      </c>
      <c r="W1031" t="str">
        <f t="shared" si="185"/>
        <v/>
      </c>
      <c r="X1031" t="str">
        <f t="shared" si="186"/>
        <v>大阪医科薬科大</v>
      </c>
    </row>
    <row r="1032" spans="1:24" x14ac:dyDescent="0.55000000000000004">
      <c r="A1032" s="7" t="s">
        <v>8310</v>
      </c>
      <c r="B1032" s="7">
        <v>1031</v>
      </c>
      <c r="C1032" s="7" t="s">
        <v>12250</v>
      </c>
      <c r="D1032" s="7" t="s">
        <v>12251</v>
      </c>
      <c r="E1032" s="7" t="s">
        <v>9441</v>
      </c>
      <c r="F1032" s="7" t="s">
        <v>244</v>
      </c>
      <c r="G1032" s="7" t="s">
        <v>143</v>
      </c>
      <c r="H1032" s="7" t="s">
        <v>12252</v>
      </c>
      <c r="I1032" s="7" t="s">
        <v>392</v>
      </c>
      <c r="J1032" s="7" t="s">
        <v>12253</v>
      </c>
      <c r="N1032" t="str">
        <f t="shared" si="176"/>
        <v>山口</v>
      </c>
      <c r="O1032" t="str">
        <f t="shared" si="177"/>
        <v>菜摘</v>
      </c>
      <c r="P1032" t="str">
        <f t="shared" si="178"/>
        <v>ヤマグチ</v>
      </c>
      <c r="Q1032" t="str">
        <f t="shared" si="179"/>
        <v>ナツミ</v>
      </c>
      <c r="R1032">
        <f t="shared" si="180"/>
        <v>21</v>
      </c>
      <c r="S1032" t="str">
        <f t="shared" si="181"/>
        <v>2001</v>
      </c>
      <c r="T1032" t="str">
        <f t="shared" si="182"/>
        <v>0610</v>
      </c>
      <c r="U1032" t="str">
        <f t="shared" si="183"/>
        <v>2001/06/10</v>
      </c>
      <c r="V1032" t="str">
        <f t="shared" si="184"/>
        <v>兵庫</v>
      </c>
      <c r="W1032" t="str">
        <f t="shared" si="185"/>
        <v>00076494030</v>
      </c>
      <c r="X1032" t="str">
        <f t="shared" si="186"/>
        <v>神戸薬科大</v>
      </c>
    </row>
    <row r="1033" spans="1:24" x14ac:dyDescent="0.55000000000000004">
      <c r="A1033" s="7" t="s">
        <v>8310</v>
      </c>
      <c r="B1033" s="7">
        <v>1032</v>
      </c>
      <c r="C1033" s="7" t="s">
        <v>12254</v>
      </c>
      <c r="D1033" s="7" t="s">
        <v>12255</v>
      </c>
      <c r="E1033" s="7" t="s">
        <v>6240</v>
      </c>
      <c r="F1033" s="7" t="s">
        <v>96</v>
      </c>
      <c r="G1033" s="7" t="s">
        <v>143</v>
      </c>
      <c r="H1033" s="7" t="s">
        <v>12256</v>
      </c>
      <c r="I1033" s="7" t="s">
        <v>12257</v>
      </c>
      <c r="J1033" s="7" t="s">
        <v>8794</v>
      </c>
      <c r="N1033" t="str">
        <f t="shared" si="176"/>
        <v>髙場</v>
      </c>
      <c r="O1033" t="str">
        <f t="shared" si="177"/>
        <v>茄乃</v>
      </c>
      <c r="P1033" t="str">
        <f t="shared" si="178"/>
        <v>タカバ</v>
      </c>
      <c r="Q1033" t="str">
        <f t="shared" si="179"/>
        <v>カノ</v>
      </c>
      <c r="R1033">
        <f t="shared" si="180"/>
        <v>22</v>
      </c>
      <c r="S1033" t="str">
        <f t="shared" si="181"/>
        <v>2000</v>
      </c>
      <c r="T1033" t="str">
        <f t="shared" si="182"/>
        <v>0409</v>
      </c>
      <c r="U1033" t="str">
        <f t="shared" si="183"/>
        <v>2000/04/09</v>
      </c>
      <c r="V1033" t="str">
        <f t="shared" si="184"/>
        <v>兵庫</v>
      </c>
      <c r="W1033" t="str">
        <f t="shared" si="185"/>
        <v>00071008420</v>
      </c>
      <c r="X1033" t="str">
        <f t="shared" si="186"/>
        <v>神戸薬科大</v>
      </c>
    </row>
    <row r="1034" spans="1:24" x14ac:dyDescent="0.55000000000000004">
      <c r="A1034" s="7" t="s">
        <v>8310</v>
      </c>
      <c r="B1034" s="7">
        <v>1033</v>
      </c>
      <c r="C1034" s="7" t="s">
        <v>12258</v>
      </c>
      <c r="D1034" s="7" t="s">
        <v>12259</v>
      </c>
      <c r="E1034" s="7" t="s">
        <v>12260</v>
      </c>
      <c r="F1034" s="7" t="s">
        <v>244</v>
      </c>
      <c r="G1034" s="7" t="s">
        <v>143</v>
      </c>
      <c r="H1034" s="7" t="s">
        <v>12261</v>
      </c>
      <c r="I1034" s="7" t="s">
        <v>2652</v>
      </c>
      <c r="J1034" s="7" t="s">
        <v>12262</v>
      </c>
      <c r="N1034" t="str">
        <f t="shared" si="176"/>
        <v>尾田</v>
      </c>
      <c r="O1034" t="str">
        <f t="shared" si="177"/>
        <v>祭</v>
      </c>
      <c r="P1034" t="str">
        <f t="shared" si="178"/>
        <v>オダ</v>
      </c>
      <c r="Q1034" t="str">
        <f t="shared" si="179"/>
        <v>マツリ</v>
      </c>
      <c r="R1034">
        <f t="shared" si="180"/>
        <v>21</v>
      </c>
      <c r="S1034" t="str">
        <f t="shared" si="181"/>
        <v>2001</v>
      </c>
      <c r="T1034" t="str">
        <f t="shared" si="182"/>
        <v>0617</v>
      </c>
      <c r="U1034" t="str">
        <f t="shared" si="183"/>
        <v>2001/06/17</v>
      </c>
      <c r="V1034" t="str">
        <f t="shared" si="184"/>
        <v>兵庫</v>
      </c>
      <c r="W1034" t="str">
        <f t="shared" si="185"/>
        <v>00073511623</v>
      </c>
      <c r="X1034" t="str">
        <f t="shared" si="186"/>
        <v>神戸薬科大</v>
      </c>
    </row>
    <row r="1035" spans="1:24" x14ac:dyDescent="0.55000000000000004">
      <c r="A1035" s="7" t="s">
        <v>8310</v>
      </c>
      <c r="B1035" s="7">
        <v>1034</v>
      </c>
      <c r="C1035" s="7" t="s">
        <v>12263</v>
      </c>
      <c r="D1035" s="7" t="s">
        <v>12264</v>
      </c>
      <c r="E1035" s="7" t="s">
        <v>11795</v>
      </c>
      <c r="F1035" s="7" t="s">
        <v>244</v>
      </c>
      <c r="G1035" s="7" t="s">
        <v>143</v>
      </c>
      <c r="H1035" s="7" t="s">
        <v>12265</v>
      </c>
      <c r="I1035" s="7" t="s">
        <v>1819</v>
      </c>
      <c r="J1035" s="7" t="s">
        <v>10843</v>
      </c>
      <c r="N1035" t="str">
        <f t="shared" si="176"/>
        <v>泉</v>
      </c>
      <c r="O1035" t="str">
        <f t="shared" si="177"/>
        <v>淳奈</v>
      </c>
      <c r="P1035" t="str">
        <f t="shared" si="178"/>
        <v>イズミ</v>
      </c>
      <c r="Q1035" t="str">
        <f t="shared" si="179"/>
        <v>ジュンナ</v>
      </c>
      <c r="R1035">
        <f t="shared" si="180"/>
        <v>21</v>
      </c>
      <c r="S1035" t="str">
        <f t="shared" si="181"/>
        <v>2001</v>
      </c>
      <c r="T1035" t="str">
        <f t="shared" si="182"/>
        <v>1005</v>
      </c>
      <c r="U1035" t="str">
        <f t="shared" si="183"/>
        <v>2001/10/05</v>
      </c>
      <c r="V1035" t="str">
        <f t="shared" si="184"/>
        <v>兵庫</v>
      </c>
      <c r="W1035" t="str">
        <f t="shared" si="185"/>
        <v>00116799033</v>
      </c>
      <c r="X1035" t="str">
        <f t="shared" si="186"/>
        <v>神戸薬科大</v>
      </c>
    </row>
    <row r="1036" spans="1:24" x14ac:dyDescent="0.55000000000000004">
      <c r="A1036" s="7" t="s">
        <v>8310</v>
      </c>
      <c r="B1036" s="7">
        <v>1035</v>
      </c>
      <c r="C1036" s="7" t="s">
        <v>12266</v>
      </c>
      <c r="D1036" s="7" t="s">
        <v>12267</v>
      </c>
      <c r="E1036" s="7" t="s">
        <v>12268</v>
      </c>
      <c r="F1036" s="7" t="s">
        <v>244</v>
      </c>
      <c r="G1036" s="7" t="s">
        <v>143</v>
      </c>
      <c r="H1036" s="7" t="s">
        <v>12269</v>
      </c>
      <c r="I1036" s="7" t="s">
        <v>12270</v>
      </c>
      <c r="J1036" s="7" t="s">
        <v>8671</v>
      </c>
      <c r="N1036" t="str">
        <f t="shared" si="176"/>
        <v>史</v>
      </c>
      <c r="O1036" t="str">
        <f t="shared" si="177"/>
        <v>絢華</v>
      </c>
      <c r="P1036" t="str">
        <f t="shared" si="178"/>
        <v>シ</v>
      </c>
      <c r="Q1036" t="str">
        <f t="shared" si="179"/>
        <v>アヤカ</v>
      </c>
      <c r="R1036">
        <f t="shared" si="180"/>
        <v>21</v>
      </c>
      <c r="S1036" t="str">
        <f t="shared" si="181"/>
        <v>2002</v>
      </c>
      <c r="T1036" t="str">
        <f t="shared" si="182"/>
        <v>0117</v>
      </c>
      <c r="U1036" t="str">
        <f t="shared" si="183"/>
        <v>2002/01/17</v>
      </c>
      <c r="V1036" t="str">
        <f t="shared" si="184"/>
        <v>兵庫</v>
      </c>
      <c r="W1036" t="str">
        <f t="shared" si="185"/>
        <v>00111166925</v>
      </c>
      <c r="X1036" t="str">
        <f t="shared" si="186"/>
        <v>神戸薬科大</v>
      </c>
    </row>
    <row r="1037" spans="1:24" x14ac:dyDescent="0.55000000000000004">
      <c r="A1037" s="7" t="s">
        <v>8310</v>
      </c>
      <c r="B1037" s="7">
        <v>1036</v>
      </c>
      <c r="C1037" s="7" t="s">
        <v>12271</v>
      </c>
      <c r="D1037" s="7" t="s">
        <v>12272</v>
      </c>
      <c r="E1037" s="7" t="s">
        <v>1420</v>
      </c>
      <c r="F1037" s="7" t="s">
        <v>455</v>
      </c>
      <c r="G1037" s="7" t="s">
        <v>143</v>
      </c>
      <c r="H1037" s="7" t="s">
        <v>12273</v>
      </c>
      <c r="I1037" s="7" t="s">
        <v>12274</v>
      </c>
      <c r="J1037" s="7" t="s">
        <v>9094</v>
      </c>
      <c r="N1037" t="str">
        <f t="shared" si="176"/>
        <v>正垣</v>
      </c>
      <c r="O1037" t="str">
        <f t="shared" si="177"/>
        <v>早彩</v>
      </c>
      <c r="P1037" t="str">
        <f t="shared" si="178"/>
        <v>ショウガキ</v>
      </c>
      <c r="Q1037" t="str">
        <f t="shared" si="179"/>
        <v>サヤ</v>
      </c>
      <c r="R1037">
        <f t="shared" si="180"/>
        <v>20</v>
      </c>
      <c r="S1037" t="str">
        <f t="shared" si="181"/>
        <v>2002</v>
      </c>
      <c r="T1037" t="str">
        <f t="shared" si="182"/>
        <v>0920</v>
      </c>
      <c r="U1037" t="str">
        <f t="shared" si="183"/>
        <v>2002/09/20</v>
      </c>
      <c r="V1037" t="str">
        <f t="shared" si="184"/>
        <v>兵庫</v>
      </c>
      <c r="W1037" t="str">
        <f t="shared" si="185"/>
        <v>00087769946</v>
      </c>
      <c r="X1037" t="str">
        <f t="shared" si="186"/>
        <v>神戸薬科大</v>
      </c>
    </row>
    <row r="1038" spans="1:24" x14ac:dyDescent="0.55000000000000004">
      <c r="A1038" s="7" t="s">
        <v>10330</v>
      </c>
      <c r="B1038" s="7">
        <v>1037</v>
      </c>
      <c r="C1038" s="7" t="s">
        <v>12275</v>
      </c>
      <c r="D1038" s="7" t="s">
        <v>12276</v>
      </c>
      <c r="E1038" s="7" t="s">
        <v>6755</v>
      </c>
      <c r="F1038" s="7" t="s">
        <v>550</v>
      </c>
      <c r="G1038" s="7" t="s">
        <v>121</v>
      </c>
      <c r="H1038" s="7" t="s">
        <v>551</v>
      </c>
      <c r="I1038" s="7" t="s">
        <v>2184</v>
      </c>
      <c r="J1038" s="7" t="s">
        <v>12277</v>
      </c>
      <c r="N1038" t="str">
        <f t="shared" si="176"/>
        <v>上野</v>
      </c>
      <c r="O1038" t="str">
        <f t="shared" si="177"/>
        <v>静紅</v>
      </c>
      <c r="P1038" t="str">
        <f t="shared" si="178"/>
        <v>ウエノ</v>
      </c>
      <c r="Q1038" t="str">
        <f t="shared" si="179"/>
        <v>シズク</v>
      </c>
      <c r="R1038">
        <f t="shared" si="180"/>
        <v>19</v>
      </c>
      <c r="S1038" t="str">
        <f t="shared" si="181"/>
        <v>2003</v>
      </c>
      <c r="T1038" t="str">
        <f t="shared" si="182"/>
        <v>0713</v>
      </c>
      <c r="U1038" t="str">
        <f t="shared" si="183"/>
        <v>2003/07/13</v>
      </c>
      <c r="V1038" t="str">
        <f t="shared" si="184"/>
        <v>京都</v>
      </c>
      <c r="W1038" t="str">
        <f t="shared" si="185"/>
        <v/>
      </c>
      <c r="X1038" t="str">
        <f t="shared" si="186"/>
        <v>京都女子大</v>
      </c>
    </row>
    <row r="1039" spans="1:24" x14ac:dyDescent="0.55000000000000004">
      <c r="A1039" s="7" t="s">
        <v>8326</v>
      </c>
      <c r="B1039" s="7">
        <v>1038</v>
      </c>
      <c r="C1039" s="7" t="s">
        <v>12278</v>
      </c>
      <c r="D1039" s="7" t="s">
        <v>12279</v>
      </c>
      <c r="E1039" s="7" t="s">
        <v>3638</v>
      </c>
      <c r="F1039" s="7" t="s">
        <v>455</v>
      </c>
      <c r="G1039" s="7" t="s">
        <v>149</v>
      </c>
      <c r="H1039" s="7" t="s">
        <v>551</v>
      </c>
      <c r="I1039" s="7" t="s">
        <v>12280</v>
      </c>
      <c r="J1039" s="7" t="s">
        <v>12281</v>
      </c>
      <c r="N1039" t="str">
        <f t="shared" si="176"/>
        <v>三波</v>
      </c>
      <c r="O1039" t="str">
        <f t="shared" si="177"/>
        <v>瑠音</v>
      </c>
      <c r="P1039" t="str">
        <f t="shared" si="178"/>
        <v>サンアミ</v>
      </c>
      <c r="Q1039" t="str">
        <f t="shared" si="179"/>
        <v>ルネ</v>
      </c>
      <c r="R1039">
        <f t="shared" si="180"/>
        <v>20</v>
      </c>
      <c r="S1039" t="str">
        <f t="shared" si="181"/>
        <v>2002</v>
      </c>
      <c r="T1039" t="str">
        <f t="shared" si="182"/>
        <v>1105</v>
      </c>
      <c r="U1039" t="str">
        <f t="shared" si="183"/>
        <v>2002/11/05</v>
      </c>
      <c r="V1039" t="str">
        <f t="shared" si="184"/>
        <v>大阪</v>
      </c>
      <c r="W1039" t="str">
        <f t="shared" si="185"/>
        <v/>
      </c>
      <c r="X1039" t="str">
        <f t="shared" si="186"/>
        <v>桃山学院教育大</v>
      </c>
    </row>
    <row r="1040" spans="1:24" x14ac:dyDescent="0.55000000000000004">
      <c r="A1040" s="7" t="s">
        <v>8326</v>
      </c>
      <c r="B1040" s="7">
        <v>1039</v>
      </c>
      <c r="C1040" s="7" t="s">
        <v>12282</v>
      </c>
      <c r="D1040" s="7" t="s">
        <v>12283</v>
      </c>
      <c r="E1040" s="7" t="s">
        <v>12284</v>
      </c>
      <c r="F1040" s="7" t="s">
        <v>244</v>
      </c>
      <c r="G1040" s="7" t="s">
        <v>149</v>
      </c>
      <c r="H1040" s="7" t="s">
        <v>551</v>
      </c>
      <c r="I1040" s="7" t="s">
        <v>12285</v>
      </c>
      <c r="J1040" s="7" t="s">
        <v>8604</v>
      </c>
      <c r="N1040" t="str">
        <f t="shared" si="176"/>
        <v>大木</v>
      </c>
      <c r="O1040" t="str">
        <f t="shared" si="177"/>
        <v>鈴奈</v>
      </c>
      <c r="P1040" t="str">
        <f t="shared" si="178"/>
        <v>オオキ</v>
      </c>
      <c r="Q1040" t="str">
        <f t="shared" si="179"/>
        <v>レナ</v>
      </c>
      <c r="R1040">
        <f t="shared" si="180"/>
        <v>21</v>
      </c>
      <c r="S1040" t="str">
        <f t="shared" si="181"/>
        <v>2001</v>
      </c>
      <c r="T1040" t="str">
        <f t="shared" si="182"/>
        <v>1003</v>
      </c>
      <c r="U1040" t="str">
        <f t="shared" si="183"/>
        <v>2001/10/03</v>
      </c>
      <c r="V1040" t="str">
        <f t="shared" si="184"/>
        <v>大阪</v>
      </c>
      <c r="W1040" t="str">
        <f t="shared" si="185"/>
        <v/>
      </c>
      <c r="X1040" t="str">
        <f t="shared" si="186"/>
        <v>桃山学院教育大</v>
      </c>
    </row>
    <row r="1041" spans="1:24" x14ac:dyDescent="0.55000000000000004">
      <c r="A1041" s="7" t="s">
        <v>1955</v>
      </c>
      <c r="B1041" s="7">
        <v>1040</v>
      </c>
      <c r="C1041" s="7" t="s">
        <v>12286</v>
      </c>
      <c r="D1041" s="7" t="s">
        <v>12287</v>
      </c>
      <c r="E1041" s="7" t="s">
        <v>7065</v>
      </c>
      <c r="F1041" s="7" t="s">
        <v>455</v>
      </c>
      <c r="G1041" s="7" t="s">
        <v>149</v>
      </c>
      <c r="H1041" s="7" t="s">
        <v>551</v>
      </c>
      <c r="I1041" s="7" t="s">
        <v>823</v>
      </c>
      <c r="J1041" s="7" t="s">
        <v>8901</v>
      </c>
      <c r="N1041" t="str">
        <f t="shared" si="176"/>
        <v>田中</v>
      </c>
      <c r="O1041" t="str">
        <f t="shared" si="177"/>
        <v>月</v>
      </c>
      <c r="P1041" t="str">
        <f t="shared" si="178"/>
        <v>タナカ</v>
      </c>
      <c r="Q1041" t="str">
        <f t="shared" si="179"/>
        <v>ルナ</v>
      </c>
      <c r="R1041">
        <f t="shared" si="180"/>
        <v>20</v>
      </c>
      <c r="S1041" t="str">
        <f t="shared" si="181"/>
        <v>2002</v>
      </c>
      <c r="T1041" t="str">
        <f t="shared" si="182"/>
        <v>1217</v>
      </c>
      <c r="U1041" t="str">
        <f t="shared" si="183"/>
        <v>2002/12/17</v>
      </c>
      <c r="V1041" t="str">
        <f t="shared" si="184"/>
        <v>大阪</v>
      </c>
      <c r="W1041" t="str">
        <f t="shared" si="185"/>
        <v/>
      </c>
      <c r="X1041" t="str">
        <f t="shared" si="186"/>
        <v>近畿大</v>
      </c>
    </row>
    <row r="1042" spans="1:24" x14ac:dyDescent="0.55000000000000004">
      <c r="A1042" s="7" t="s">
        <v>6085</v>
      </c>
      <c r="B1042" s="7">
        <v>1041</v>
      </c>
      <c r="C1042" s="7" t="s">
        <v>12288</v>
      </c>
      <c r="D1042" s="7" t="s">
        <v>12289</v>
      </c>
      <c r="E1042" s="7" t="s">
        <v>8334</v>
      </c>
      <c r="F1042" s="7" t="s">
        <v>550</v>
      </c>
      <c r="G1042" s="7" t="s">
        <v>98</v>
      </c>
      <c r="H1042" s="7" t="s">
        <v>551</v>
      </c>
      <c r="I1042" s="7" t="s">
        <v>1174</v>
      </c>
      <c r="J1042" s="7" t="s">
        <v>9443</v>
      </c>
      <c r="N1042" t="str">
        <f t="shared" si="176"/>
        <v>高木</v>
      </c>
      <c r="O1042" t="str">
        <f t="shared" si="177"/>
        <v>彩瑛</v>
      </c>
      <c r="P1042" t="str">
        <f t="shared" si="178"/>
        <v>タカギ</v>
      </c>
      <c r="Q1042" t="str">
        <f t="shared" si="179"/>
        <v>サエ</v>
      </c>
      <c r="R1042">
        <f t="shared" si="180"/>
        <v>19</v>
      </c>
      <c r="S1042" t="str">
        <f t="shared" si="181"/>
        <v>2003</v>
      </c>
      <c r="T1042" t="str">
        <f t="shared" si="182"/>
        <v>1214</v>
      </c>
      <c r="U1042" t="str">
        <f t="shared" si="183"/>
        <v>2003/12/14</v>
      </c>
      <c r="V1042" t="str">
        <f t="shared" si="184"/>
        <v>滋賀</v>
      </c>
      <c r="W1042" t="str">
        <f t="shared" si="185"/>
        <v/>
      </c>
      <c r="X1042" t="str">
        <f t="shared" si="186"/>
        <v>滋賀大</v>
      </c>
    </row>
    <row r="1043" spans="1:24" x14ac:dyDescent="0.55000000000000004">
      <c r="A1043" s="7" t="s">
        <v>1522</v>
      </c>
      <c r="B1043" s="7">
        <v>1042</v>
      </c>
      <c r="C1043" s="7" t="s">
        <v>12290</v>
      </c>
      <c r="D1043" s="7" t="s">
        <v>12291</v>
      </c>
      <c r="E1043" s="7" t="s">
        <v>3792</v>
      </c>
      <c r="F1043" s="7" t="s">
        <v>550</v>
      </c>
      <c r="G1043" s="7" t="s">
        <v>149</v>
      </c>
      <c r="H1043" s="7" t="s">
        <v>551</v>
      </c>
      <c r="I1043" s="7" t="s">
        <v>1941</v>
      </c>
      <c r="J1043" s="7" t="s">
        <v>1119</v>
      </c>
      <c r="N1043" t="str">
        <f t="shared" si="176"/>
        <v>平田</v>
      </c>
      <c r="O1043" t="str">
        <f t="shared" si="177"/>
        <v>空</v>
      </c>
      <c r="P1043" t="str">
        <f t="shared" si="178"/>
        <v>ヒラタ</v>
      </c>
      <c r="Q1043" t="str">
        <f t="shared" si="179"/>
        <v>ソラ</v>
      </c>
      <c r="R1043">
        <f t="shared" si="180"/>
        <v>19</v>
      </c>
      <c r="S1043" t="str">
        <f t="shared" si="181"/>
        <v>2003</v>
      </c>
      <c r="T1043" t="str">
        <f t="shared" si="182"/>
        <v>0524</v>
      </c>
      <c r="U1043" t="str">
        <f t="shared" si="183"/>
        <v>2003/05/24</v>
      </c>
      <c r="V1043" t="str">
        <f t="shared" si="184"/>
        <v>大阪</v>
      </c>
      <c r="W1043" t="str">
        <f t="shared" si="185"/>
        <v/>
      </c>
      <c r="X1043" t="str">
        <f t="shared" si="186"/>
        <v>大阪体育大</v>
      </c>
    </row>
    <row r="1044" spans="1:24" x14ac:dyDescent="0.55000000000000004">
      <c r="A1044" s="7" t="s">
        <v>1522</v>
      </c>
      <c r="B1044" s="7">
        <v>1043</v>
      </c>
      <c r="C1044" s="7" t="s">
        <v>12292</v>
      </c>
      <c r="D1044" s="7" t="s">
        <v>12293</v>
      </c>
      <c r="E1044" s="7" t="s">
        <v>7178</v>
      </c>
      <c r="F1044" s="7" t="s">
        <v>550</v>
      </c>
      <c r="G1044" s="7" t="s">
        <v>255</v>
      </c>
      <c r="H1044" s="7" t="s">
        <v>551</v>
      </c>
      <c r="I1044" s="7" t="s">
        <v>1434</v>
      </c>
      <c r="J1044" s="7" t="s">
        <v>9134</v>
      </c>
      <c r="N1044" t="str">
        <f t="shared" si="176"/>
        <v>後藤</v>
      </c>
      <c r="O1044" t="str">
        <f t="shared" si="177"/>
        <v>花音</v>
      </c>
      <c r="P1044" t="str">
        <f t="shared" si="178"/>
        <v>ゴトウ</v>
      </c>
      <c r="Q1044" t="str">
        <f t="shared" si="179"/>
        <v>ハナネ</v>
      </c>
      <c r="R1044" t="str">
        <f t="shared" si="180"/>
        <v>18</v>
      </c>
      <c r="S1044" t="str">
        <f t="shared" si="181"/>
        <v>2004</v>
      </c>
      <c r="T1044" t="str">
        <f t="shared" si="182"/>
        <v>0310</v>
      </c>
      <c r="U1044" t="str">
        <f t="shared" si="183"/>
        <v>2004/03/10</v>
      </c>
      <c r="V1044" t="str">
        <f t="shared" si="184"/>
        <v>広島</v>
      </c>
      <c r="W1044" t="str">
        <f t="shared" si="185"/>
        <v/>
      </c>
      <c r="X1044" t="str">
        <f t="shared" si="186"/>
        <v>大阪体育大</v>
      </c>
    </row>
    <row r="1045" spans="1:24" x14ac:dyDescent="0.55000000000000004">
      <c r="A1045" s="7" t="s">
        <v>6374</v>
      </c>
      <c r="B1045" s="7">
        <v>1044</v>
      </c>
      <c r="C1045" s="7" t="s">
        <v>12294</v>
      </c>
      <c r="D1045" s="7" t="s">
        <v>12295</v>
      </c>
      <c r="E1045" s="7" t="s">
        <v>3804</v>
      </c>
      <c r="F1045" s="7" t="s">
        <v>550</v>
      </c>
      <c r="G1045" s="7" t="s">
        <v>2290</v>
      </c>
      <c r="H1045" s="7" t="s">
        <v>551</v>
      </c>
      <c r="I1045" s="7" t="s">
        <v>703</v>
      </c>
      <c r="J1045" s="7" t="s">
        <v>8768</v>
      </c>
      <c r="N1045" t="str">
        <f t="shared" si="176"/>
        <v>藤原</v>
      </c>
      <c r="O1045" t="str">
        <f t="shared" si="177"/>
        <v>朱李</v>
      </c>
      <c r="P1045" t="str">
        <f t="shared" si="178"/>
        <v>フジワラ</v>
      </c>
      <c r="Q1045" t="str">
        <f t="shared" si="179"/>
        <v>アカリ</v>
      </c>
      <c r="R1045">
        <f t="shared" si="180"/>
        <v>19</v>
      </c>
      <c r="S1045" t="str">
        <f t="shared" si="181"/>
        <v>2003</v>
      </c>
      <c r="T1045" t="str">
        <f t="shared" si="182"/>
        <v>0804</v>
      </c>
      <c r="U1045" t="str">
        <f t="shared" si="183"/>
        <v>2003/08/04</v>
      </c>
      <c r="V1045" t="str">
        <f t="shared" si="184"/>
        <v>徳島</v>
      </c>
      <c r="W1045" t="str">
        <f t="shared" si="185"/>
        <v/>
      </c>
      <c r="X1045" t="str">
        <f t="shared" si="186"/>
        <v>京都産業大</v>
      </c>
    </row>
    <row r="1046" spans="1:24" x14ac:dyDescent="0.55000000000000004">
      <c r="A1046" s="7" t="s">
        <v>5073</v>
      </c>
      <c r="B1046" s="7">
        <v>1045</v>
      </c>
      <c r="C1046" s="7" t="s">
        <v>12296</v>
      </c>
      <c r="D1046" s="7" t="s">
        <v>12297</v>
      </c>
      <c r="E1046" s="7" t="s">
        <v>6933</v>
      </c>
      <c r="F1046" s="7" t="s">
        <v>550</v>
      </c>
      <c r="G1046" s="7" t="s">
        <v>196</v>
      </c>
      <c r="H1046" s="7" t="s">
        <v>551</v>
      </c>
      <c r="I1046" s="7" t="s">
        <v>3534</v>
      </c>
      <c r="J1046" s="7" t="s">
        <v>9094</v>
      </c>
      <c r="N1046" t="str">
        <f t="shared" si="176"/>
        <v/>
      </c>
      <c r="O1046" t="str">
        <f t="shared" si="177"/>
        <v/>
      </c>
      <c r="P1046" t="str">
        <f t="shared" si="178"/>
        <v>ツジ</v>
      </c>
      <c r="Q1046" t="str">
        <f t="shared" si="179"/>
        <v>サヤ</v>
      </c>
      <c r="R1046">
        <f t="shared" si="180"/>
        <v>19</v>
      </c>
      <c r="S1046" t="str">
        <f t="shared" si="181"/>
        <v>2003</v>
      </c>
      <c r="T1046" t="str">
        <f t="shared" si="182"/>
        <v>0507</v>
      </c>
      <c r="U1046" t="str">
        <f t="shared" si="183"/>
        <v>2003/05/07</v>
      </c>
      <c r="V1046" t="str">
        <f t="shared" si="184"/>
        <v>三重</v>
      </c>
      <c r="W1046" t="str">
        <f t="shared" si="185"/>
        <v/>
      </c>
      <c r="X1046" t="str">
        <f t="shared" si="186"/>
        <v>大阪大</v>
      </c>
    </row>
    <row r="1047" spans="1:24" x14ac:dyDescent="0.55000000000000004">
      <c r="A1047" s="7" t="s">
        <v>5073</v>
      </c>
      <c r="B1047" s="7">
        <v>1046</v>
      </c>
      <c r="C1047" s="7" t="s">
        <v>12298</v>
      </c>
      <c r="D1047" s="7" t="s">
        <v>12299</v>
      </c>
      <c r="E1047" s="7" t="s">
        <v>3111</v>
      </c>
      <c r="F1047" s="7" t="s">
        <v>455</v>
      </c>
      <c r="G1047" s="7" t="s">
        <v>149</v>
      </c>
      <c r="H1047" s="7" t="s">
        <v>551</v>
      </c>
      <c r="I1047" s="7" t="s">
        <v>5363</v>
      </c>
      <c r="J1047" s="7" t="s">
        <v>3834</v>
      </c>
      <c r="N1047" t="str">
        <f t="shared" si="176"/>
        <v>梅田</v>
      </c>
      <c r="O1047" t="str">
        <f t="shared" si="177"/>
        <v>夏希</v>
      </c>
      <c r="P1047" t="str">
        <f t="shared" si="178"/>
        <v>ウメダ</v>
      </c>
      <c r="Q1047" t="str">
        <f t="shared" si="179"/>
        <v>ナツキ</v>
      </c>
      <c r="R1047">
        <f t="shared" si="180"/>
        <v>20</v>
      </c>
      <c r="S1047" t="str">
        <f t="shared" si="181"/>
        <v>2002</v>
      </c>
      <c r="T1047" t="str">
        <f t="shared" si="182"/>
        <v>0622</v>
      </c>
      <c r="U1047" t="str">
        <f t="shared" si="183"/>
        <v>2002/06/22</v>
      </c>
      <c r="V1047" t="str">
        <f t="shared" si="184"/>
        <v>大阪</v>
      </c>
      <c r="W1047" t="str">
        <f t="shared" si="185"/>
        <v/>
      </c>
      <c r="X1047" t="str">
        <f t="shared" si="186"/>
        <v>大阪大</v>
      </c>
    </row>
    <row r="1048" spans="1:24" x14ac:dyDescent="0.55000000000000004">
      <c r="A1048" s="7" t="s">
        <v>5953</v>
      </c>
      <c r="B1048" s="7">
        <v>1047</v>
      </c>
      <c r="C1048" s="7" t="s">
        <v>12300</v>
      </c>
      <c r="D1048" s="7" t="s">
        <v>12301</v>
      </c>
      <c r="E1048" s="7" t="s">
        <v>3533</v>
      </c>
      <c r="F1048" s="7" t="s">
        <v>550</v>
      </c>
      <c r="G1048" s="7" t="s">
        <v>121</v>
      </c>
      <c r="H1048" s="7" t="s">
        <v>551</v>
      </c>
      <c r="I1048" s="7" t="s">
        <v>12302</v>
      </c>
      <c r="J1048" s="7" t="s">
        <v>9212</v>
      </c>
      <c r="N1048" t="str">
        <f t="shared" si="176"/>
        <v>刀根</v>
      </c>
      <c r="O1048" t="str">
        <f t="shared" si="177"/>
        <v>麻湖</v>
      </c>
      <c r="P1048" t="str">
        <f t="shared" si="178"/>
        <v>トネ</v>
      </c>
      <c r="Q1048" t="str">
        <f t="shared" si="179"/>
        <v>マコ</v>
      </c>
      <c r="R1048">
        <f t="shared" si="180"/>
        <v>19</v>
      </c>
      <c r="S1048" t="str">
        <f t="shared" si="181"/>
        <v>2003</v>
      </c>
      <c r="T1048" t="str">
        <f t="shared" si="182"/>
        <v>1010</v>
      </c>
      <c r="U1048" t="str">
        <f t="shared" si="183"/>
        <v>2003/10/10</v>
      </c>
      <c r="V1048" t="str">
        <f t="shared" si="184"/>
        <v>京都</v>
      </c>
      <c r="W1048" t="str">
        <f t="shared" si="185"/>
        <v/>
      </c>
      <c r="X1048" t="str">
        <f t="shared" si="186"/>
        <v>京都薬科大</v>
      </c>
    </row>
    <row r="1049" spans="1:24" x14ac:dyDescent="0.55000000000000004">
      <c r="A1049" s="7" t="s">
        <v>5953</v>
      </c>
      <c r="B1049" s="7">
        <v>1048</v>
      </c>
      <c r="C1049" s="7" t="s">
        <v>12303</v>
      </c>
      <c r="D1049" s="7" t="s">
        <v>12304</v>
      </c>
      <c r="E1049" s="7" t="s">
        <v>6596</v>
      </c>
      <c r="F1049" s="7" t="s">
        <v>550</v>
      </c>
      <c r="G1049" s="7" t="s">
        <v>121</v>
      </c>
      <c r="H1049" s="7" t="s">
        <v>551</v>
      </c>
      <c r="I1049" s="7" t="s">
        <v>3062</v>
      </c>
      <c r="J1049" s="7" t="s">
        <v>9196</v>
      </c>
      <c r="N1049" t="str">
        <f t="shared" si="176"/>
        <v>川崎</v>
      </c>
      <c r="O1049" t="str">
        <f t="shared" si="177"/>
        <v>麻衣</v>
      </c>
      <c r="P1049" t="str">
        <f t="shared" si="178"/>
        <v>カワサキ</v>
      </c>
      <c r="Q1049" t="str">
        <f t="shared" si="179"/>
        <v>マイ</v>
      </c>
      <c r="R1049" t="str">
        <f t="shared" si="180"/>
        <v>18</v>
      </c>
      <c r="S1049" t="str">
        <f t="shared" si="181"/>
        <v>2004</v>
      </c>
      <c r="T1049" t="str">
        <f t="shared" si="182"/>
        <v>0314</v>
      </c>
      <c r="U1049" t="str">
        <f t="shared" si="183"/>
        <v>2004/03/14</v>
      </c>
      <c r="V1049" t="str">
        <f t="shared" si="184"/>
        <v>京都</v>
      </c>
      <c r="W1049" t="str">
        <f t="shared" si="185"/>
        <v/>
      </c>
      <c r="X1049" t="str">
        <f t="shared" si="186"/>
        <v>京都薬科大</v>
      </c>
    </row>
    <row r="1050" spans="1:24" x14ac:dyDescent="0.55000000000000004">
      <c r="A1050" s="7" t="s">
        <v>5953</v>
      </c>
      <c r="B1050" s="7">
        <v>1049</v>
      </c>
      <c r="C1050" s="7" t="s">
        <v>12305</v>
      </c>
      <c r="D1050" s="7" t="s">
        <v>12306</v>
      </c>
      <c r="E1050" s="7" t="s">
        <v>12307</v>
      </c>
      <c r="F1050" s="7" t="s">
        <v>550</v>
      </c>
      <c r="G1050" s="7" t="s">
        <v>121</v>
      </c>
      <c r="H1050" s="7" t="s">
        <v>551</v>
      </c>
      <c r="I1050" s="7" t="s">
        <v>12308</v>
      </c>
      <c r="J1050" s="7" t="s">
        <v>8717</v>
      </c>
      <c r="N1050" t="str">
        <f t="shared" si="176"/>
        <v>福島</v>
      </c>
      <c r="O1050" t="str">
        <f t="shared" si="177"/>
        <v>真菜</v>
      </c>
      <c r="P1050" t="str">
        <f t="shared" si="178"/>
        <v>フクシマ</v>
      </c>
      <c r="Q1050" t="str">
        <f t="shared" si="179"/>
        <v>マナ</v>
      </c>
      <c r="R1050">
        <f t="shared" si="180"/>
        <v>19</v>
      </c>
      <c r="S1050" t="str">
        <f t="shared" si="181"/>
        <v>2003</v>
      </c>
      <c r="T1050" t="str">
        <f t="shared" si="182"/>
        <v>0608</v>
      </c>
      <c r="U1050" t="str">
        <f t="shared" si="183"/>
        <v>2003/06/08</v>
      </c>
      <c r="V1050" t="str">
        <f t="shared" si="184"/>
        <v>京都</v>
      </c>
      <c r="W1050" t="str">
        <f t="shared" si="185"/>
        <v/>
      </c>
      <c r="X1050" t="str">
        <f t="shared" si="186"/>
        <v>京都薬科大</v>
      </c>
    </row>
    <row r="1051" spans="1:24" x14ac:dyDescent="0.55000000000000004">
      <c r="A1051" s="7" t="s">
        <v>5953</v>
      </c>
      <c r="B1051" s="7">
        <v>1050</v>
      </c>
      <c r="C1051" s="7" t="s">
        <v>12309</v>
      </c>
      <c r="D1051" s="7" t="s">
        <v>12310</v>
      </c>
      <c r="E1051" s="7" t="s">
        <v>12311</v>
      </c>
      <c r="F1051" s="7" t="s">
        <v>550</v>
      </c>
      <c r="G1051" s="7" t="s">
        <v>121</v>
      </c>
      <c r="H1051" s="7" t="s">
        <v>551</v>
      </c>
      <c r="I1051" s="7" t="s">
        <v>12312</v>
      </c>
      <c r="J1051" s="7" t="s">
        <v>9077</v>
      </c>
      <c r="N1051" t="str">
        <f t="shared" si="176"/>
        <v>藤岡</v>
      </c>
      <c r="O1051" t="str">
        <f t="shared" si="177"/>
        <v>愛唯</v>
      </c>
      <c r="P1051" t="str">
        <f t="shared" si="178"/>
        <v>フジオカ</v>
      </c>
      <c r="Q1051" t="str">
        <f t="shared" si="179"/>
        <v>メイ</v>
      </c>
      <c r="R1051" t="str">
        <f t="shared" si="180"/>
        <v>18</v>
      </c>
      <c r="S1051" t="str">
        <f t="shared" si="181"/>
        <v>2004</v>
      </c>
      <c r="T1051" t="str">
        <f t="shared" si="182"/>
        <v>0225</v>
      </c>
      <c r="U1051" t="str">
        <f t="shared" si="183"/>
        <v>2004/02/25</v>
      </c>
      <c r="V1051" t="str">
        <f t="shared" si="184"/>
        <v>京都</v>
      </c>
      <c r="W1051" t="str">
        <f t="shared" si="185"/>
        <v/>
      </c>
      <c r="X1051" t="str">
        <f t="shared" si="186"/>
        <v>京都薬科大</v>
      </c>
    </row>
    <row r="1052" spans="1:24" x14ac:dyDescent="0.55000000000000004">
      <c r="A1052" s="7" t="s">
        <v>4304</v>
      </c>
      <c r="B1052" s="7">
        <v>1051</v>
      </c>
      <c r="C1052" s="7" t="s">
        <v>12313</v>
      </c>
      <c r="D1052" s="7" t="s">
        <v>12314</v>
      </c>
      <c r="E1052" s="7" t="s">
        <v>4673</v>
      </c>
      <c r="F1052" s="7" t="s">
        <v>550</v>
      </c>
      <c r="G1052" s="7" t="s">
        <v>149</v>
      </c>
      <c r="H1052" s="7" t="s">
        <v>551</v>
      </c>
      <c r="I1052" s="7" t="s">
        <v>3812</v>
      </c>
      <c r="J1052" s="7" t="s">
        <v>12315</v>
      </c>
      <c r="N1052" t="str">
        <f t="shared" si="176"/>
        <v>吉川</v>
      </c>
      <c r="O1052" t="str">
        <f t="shared" si="177"/>
        <v>彩華</v>
      </c>
      <c r="P1052" t="str">
        <f t="shared" si="178"/>
        <v>ヨシカワ</v>
      </c>
      <c r="Q1052" t="str">
        <f t="shared" si="179"/>
        <v>サイカ</v>
      </c>
      <c r="R1052">
        <f t="shared" si="180"/>
        <v>19</v>
      </c>
      <c r="S1052" t="str">
        <f t="shared" si="181"/>
        <v>2003</v>
      </c>
      <c r="T1052" t="str">
        <f t="shared" si="182"/>
        <v>0803</v>
      </c>
      <c r="U1052" t="str">
        <f t="shared" si="183"/>
        <v>2003/08/03</v>
      </c>
      <c r="V1052" t="str">
        <f t="shared" si="184"/>
        <v>大阪</v>
      </c>
      <c r="W1052" t="str">
        <f t="shared" si="185"/>
        <v/>
      </c>
      <c r="X1052" t="str">
        <f t="shared" si="186"/>
        <v>大阪成蹊大</v>
      </c>
    </row>
    <row r="1053" spans="1:24" x14ac:dyDescent="0.55000000000000004">
      <c r="A1053" s="7" t="s">
        <v>3937</v>
      </c>
      <c r="B1053" s="7">
        <v>1052</v>
      </c>
      <c r="C1053" s="7" t="s">
        <v>12316</v>
      </c>
      <c r="D1053" s="7" t="s">
        <v>12317</v>
      </c>
      <c r="E1053" s="7" t="s">
        <v>4258</v>
      </c>
      <c r="F1053" s="7" t="s">
        <v>550</v>
      </c>
      <c r="G1053" s="7" t="s">
        <v>149</v>
      </c>
      <c r="H1053" s="7" t="s">
        <v>551</v>
      </c>
      <c r="I1053" s="7" t="s">
        <v>12318</v>
      </c>
      <c r="J1053" s="7" t="s">
        <v>10675</v>
      </c>
      <c r="N1053" t="str">
        <f t="shared" si="176"/>
        <v>吉永</v>
      </c>
      <c r="O1053" t="str">
        <f t="shared" si="177"/>
        <v>梨桜</v>
      </c>
      <c r="P1053" t="str">
        <f t="shared" si="178"/>
        <v>ヨシナガ</v>
      </c>
      <c r="Q1053" t="str">
        <f t="shared" si="179"/>
        <v>リオ</v>
      </c>
      <c r="R1053">
        <f t="shared" si="180"/>
        <v>19</v>
      </c>
      <c r="S1053" t="str">
        <f t="shared" si="181"/>
        <v>2003</v>
      </c>
      <c r="T1053" t="str">
        <f t="shared" si="182"/>
        <v>0413</v>
      </c>
      <c r="U1053" t="str">
        <f t="shared" si="183"/>
        <v>2003/04/13</v>
      </c>
      <c r="V1053" t="str">
        <f t="shared" si="184"/>
        <v>大阪</v>
      </c>
      <c r="W1053" t="str">
        <f t="shared" si="185"/>
        <v/>
      </c>
      <c r="X1053" t="str">
        <f t="shared" si="186"/>
        <v>神戸大</v>
      </c>
    </row>
    <row r="1054" spans="1:24" x14ac:dyDescent="0.55000000000000004">
      <c r="A1054" s="7" t="s">
        <v>3750</v>
      </c>
      <c r="B1054" s="7">
        <v>1053</v>
      </c>
      <c r="C1054" s="7" t="s">
        <v>12319</v>
      </c>
      <c r="D1054" s="7" t="s">
        <v>12320</v>
      </c>
      <c r="E1054" s="7" t="s">
        <v>7031</v>
      </c>
      <c r="F1054" s="7" t="s">
        <v>550</v>
      </c>
      <c r="G1054" s="7" t="s">
        <v>143</v>
      </c>
      <c r="H1054" s="7" t="s">
        <v>551</v>
      </c>
      <c r="I1054" s="7" t="s">
        <v>12321</v>
      </c>
      <c r="J1054" s="7" t="s">
        <v>6698</v>
      </c>
      <c r="N1054" t="str">
        <f t="shared" si="176"/>
        <v>宗佐</v>
      </c>
      <c r="O1054" t="str">
        <f t="shared" si="177"/>
        <v>菜々実</v>
      </c>
      <c r="P1054" t="str">
        <f t="shared" si="178"/>
        <v>ソウサ</v>
      </c>
      <c r="Q1054" t="str">
        <f t="shared" si="179"/>
        <v>ナナミ</v>
      </c>
      <c r="R1054">
        <f t="shared" si="180"/>
        <v>19</v>
      </c>
      <c r="S1054" t="str">
        <f t="shared" si="181"/>
        <v>2003</v>
      </c>
      <c r="T1054" t="str">
        <f t="shared" si="182"/>
        <v>1217</v>
      </c>
      <c r="U1054" t="str">
        <f t="shared" si="183"/>
        <v>2003/12/17</v>
      </c>
      <c r="V1054" t="str">
        <f t="shared" si="184"/>
        <v>兵庫</v>
      </c>
      <c r="W1054" t="str">
        <f t="shared" si="185"/>
        <v/>
      </c>
      <c r="X1054" t="str">
        <f t="shared" si="186"/>
        <v>兵庫大</v>
      </c>
    </row>
    <row r="1055" spans="1:24" x14ac:dyDescent="0.55000000000000004">
      <c r="A1055" s="7" t="s">
        <v>3750</v>
      </c>
      <c r="B1055" s="7">
        <v>1054</v>
      </c>
      <c r="C1055" s="7" t="s">
        <v>12322</v>
      </c>
      <c r="D1055" s="7" t="s">
        <v>12323</v>
      </c>
      <c r="E1055" s="7" t="s">
        <v>1630</v>
      </c>
      <c r="F1055" s="7" t="s">
        <v>96</v>
      </c>
      <c r="G1055" s="7" t="s">
        <v>143</v>
      </c>
      <c r="H1055" s="7" t="s">
        <v>551</v>
      </c>
      <c r="I1055" s="7" t="s">
        <v>12324</v>
      </c>
      <c r="J1055" s="7" t="s">
        <v>9142</v>
      </c>
      <c r="N1055" t="str">
        <f t="shared" si="176"/>
        <v>重</v>
      </c>
      <c r="O1055" t="str">
        <f t="shared" si="177"/>
        <v>花梨</v>
      </c>
      <c r="P1055" t="str">
        <f t="shared" si="178"/>
        <v>シゲ</v>
      </c>
      <c r="Q1055" t="str">
        <f t="shared" si="179"/>
        <v>カリン</v>
      </c>
      <c r="R1055">
        <f t="shared" si="180"/>
        <v>22</v>
      </c>
      <c r="S1055" t="str">
        <f t="shared" si="181"/>
        <v>2001</v>
      </c>
      <c r="T1055" t="str">
        <f t="shared" si="182"/>
        <v>0108</v>
      </c>
      <c r="U1055" t="str">
        <f t="shared" si="183"/>
        <v>2001/01/08</v>
      </c>
      <c r="V1055" t="str">
        <f t="shared" si="184"/>
        <v>兵庫</v>
      </c>
      <c r="W1055" t="str">
        <f t="shared" si="185"/>
        <v/>
      </c>
      <c r="X1055" t="str">
        <f t="shared" si="186"/>
        <v>兵庫大</v>
      </c>
    </row>
    <row r="1056" spans="1:24" x14ac:dyDescent="0.55000000000000004">
      <c r="A1056" s="7" t="s">
        <v>3937</v>
      </c>
      <c r="B1056" s="7">
        <v>1055</v>
      </c>
      <c r="C1056" s="7" t="s">
        <v>12325</v>
      </c>
      <c r="D1056" s="7" t="s">
        <v>12326</v>
      </c>
      <c r="E1056" s="7" t="s">
        <v>2110</v>
      </c>
      <c r="F1056" s="7" t="s">
        <v>455</v>
      </c>
      <c r="G1056" s="7" t="s">
        <v>496</v>
      </c>
      <c r="H1056" s="7" t="s">
        <v>551</v>
      </c>
      <c r="I1056" s="7" t="s">
        <v>2719</v>
      </c>
      <c r="J1056" s="7" t="s">
        <v>8986</v>
      </c>
      <c r="N1056" t="str">
        <f t="shared" si="176"/>
        <v>髙橋</v>
      </c>
      <c r="O1056" t="str">
        <f t="shared" si="177"/>
        <v>八重</v>
      </c>
      <c r="P1056" t="str">
        <f t="shared" si="178"/>
        <v>タカハシ</v>
      </c>
      <c r="Q1056" t="str">
        <f t="shared" si="179"/>
        <v>ヤエ</v>
      </c>
      <c r="R1056">
        <f t="shared" si="180"/>
        <v>20</v>
      </c>
      <c r="S1056" t="str">
        <f t="shared" si="181"/>
        <v>2002</v>
      </c>
      <c r="T1056" t="str">
        <f t="shared" si="182"/>
        <v>1010</v>
      </c>
      <c r="U1056" t="str">
        <f t="shared" si="183"/>
        <v>2002/10/10</v>
      </c>
      <c r="V1056" t="str">
        <f t="shared" si="184"/>
        <v>東京</v>
      </c>
      <c r="W1056" t="str">
        <f t="shared" si="185"/>
        <v/>
      </c>
      <c r="X1056" t="str">
        <f t="shared" si="186"/>
        <v>神戸大</v>
      </c>
    </row>
    <row r="1057" spans="1:24" x14ac:dyDescent="0.55000000000000004">
      <c r="A1057" s="7" t="s">
        <v>6694</v>
      </c>
      <c r="B1057" s="7">
        <v>1056</v>
      </c>
      <c r="C1057" s="7" t="s">
        <v>12327</v>
      </c>
      <c r="D1057" s="7" t="s">
        <v>12328</v>
      </c>
      <c r="E1057" s="7" t="s">
        <v>2141</v>
      </c>
      <c r="F1057" s="7" t="s">
        <v>550</v>
      </c>
      <c r="G1057" s="7" t="s">
        <v>109</v>
      </c>
      <c r="H1057" s="7" t="s">
        <v>551</v>
      </c>
      <c r="I1057" s="7" t="s">
        <v>12329</v>
      </c>
      <c r="J1057" s="7" t="s">
        <v>622</v>
      </c>
      <c r="N1057" t="str">
        <f t="shared" si="176"/>
        <v>稲岡</v>
      </c>
      <c r="O1057" t="str">
        <f t="shared" si="177"/>
        <v>瑞月</v>
      </c>
      <c r="P1057" t="str">
        <f t="shared" si="178"/>
        <v>イナオカ</v>
      </c>
      <c r="Q1057" t="str">
        <f t="shared" si="179"/>
        <v>ミヅキ</v>
      </c>
      <c r="R1057">
        <f t="shared" si="180"/>
        <v>19</v>
      </c>
      <c r="S1057" t="str">
        <f t="shared" si="181"/>
        <v>2003</v>
      </c>
      <c r="T1057" t="str">
        <f t="shared" si="182"/>
        <v>1118</v>
      </c>
      <c r="U1057" t="str">
        <f t="shared" si="183"/>
        <v>2003/11/18</v>
      </c>
      <c r="V1057" t="str">
        <f t="shared" si="184"/>
        <v>奈良</v>
      </c>
      <c r="W1057" t="str">
        <f t="shared" si="185"/>
        <v/>
      </c>
      <c r="X1057" t="str">
        <f t="shared" si="186"/>
        <v>奈良教育大</v>
      </c>
    </row>
    <row r="1058" spans="1:24" x14ac:dyDescent="0.55000000000000004">
      <c r="A1058" s="7" t="s">
        <v>4205</v>
      </c>
      <c r="B1058" s="7">
        <v>1057</v>
      </c>
      <c r="C1058" s="7" t="s">
        <v>12330</v>
      </c>
      <c r="D1058" s="7" t="s">
        <v>12331</v>
      </c>
      <c r="E1058" s="7" t="s">
        <v>2476</v>
      </c>
      <c r="F1058" s="7" t="s">
        <v>455</v>
      </c>
      <c r="G1058" s="7" t="s">
        <v>149</v>
      </c>
      <c r="H1058" s="7" t="s">
        <v>551</v>
      </c>
      <c r="I1058" s="7" t="s">
        <v>1341</v>
      </c>
      <c r="J1058" s="7" t="s">
        <v>12332</v>
      </c>
      <c r="N1058" t="str">
        <f t="shared" si="176"/>
        <v>岩田</v>
      </c>
      <c r="O1058" t="str">
        <f t="shared" si="177"/>
        <v>志貴穂</v>
      </c>
      <c r="P1058" t="str">
        <f t="shared" si="178"/>
        <v>イワタ</v>
      </c>
      <c r="Q1058" t="str">
        <f t="shared" si="179"/>
        <v>シキホ</v>
      </c>
      <c r="R1058">
        <f t="shared" si="180"/>
        <v>20</v>
      </c>
      <c r="S1058" t="str">
        <f t="shared" si="181"/>
        <v>2002</v>
      </c>
      <c r="T1058" t="str">
        <f t="shared" si="182"/>
        <v>1012</v>
      </c>
      <c r="U1058" t="str">
        <f t="shared" si="183"/>
        <v>2002/10/12</v>
      </c>
      <c r="V1058" t="str">
        <f t="shared" si="184"/>
        <v>大阪</v>
      </c>
      <c r="W1058" t="str">
        <f t="shared" si="185"/>
        <v/>
      </c>
      <c r="X1058" t="str">
        <f t="shared" si="186"/>
        <v>大阪産業大</v>
      </c>
    </row>
    <row r="1059" spans="1:24" x14ac:dyDescent="0.55000000000000004">
      <c r="A1059" s="7" t="s">
        <v>11438</v>
      </c>
      <c r="B1059" s="7">
        <v>1058</v>
      </c>
      <c r="C1059" s="7" t="s">
        <v>12333</v>
      </c>
      <c r="D1059" s="7" t="s">
        <v>12334</v>
      </c>
      <c r="E1059" s="7" t="s">
        <v>6727</v>
      </c>
      <c r="F1059" s="7" t="s">
        <v>550</v>
      </c>
      <c r="G1059" s="7" t="s">
        <v>109</v>
      </c>
      <c r="H1059" s="7" t="s">
        <v>551</v>
      </c>
      <c r="I1059" s="7" t="s">
        <v>12335</v>
      </c>
      <c r="J1059" s="7" t="s">
        <v>12336</v>
      </c>
      <c r="N1059" t="str">
        <f t="shared" si="176"/>
        <v>石戸</v>
      </c>
      <c r="O1059" t="str">
        <f t="shared" si="177"/>
        <v>知奈</v>
      </c>
      <c r="P1059" t="str">
        <f t="shared" si="178"/>
        <v>イシド</v>
      </c>
      <c r="Q1059" t="str">
        <f t="shared" si="179"/>
        <v>チナ</v>
      </c>
      <c r="R1059">
        <f t="shared" si="180"/>
        <v>19</v>
      </c>
      <c r="S1059" t="str">
        <f t="shared" si="181"/>
        <v>2003</v>
      </c>
      <c r="T1059" t="str">
        <f t="shared" si="182"/>
        <v>0602</v>
      </c>
      <c r="U1059" t="str">
        <f t="shared" si="183"/>
        <v>2003/06/02</v>
      </c>
      <c r="V1059" t="str">
        <f t="shared" si="184"/>
        <v>奈良</v>
      </c>
      <c r="W1059" t="str">
        <f t="shared" si="185"/>
        <v/>
      </c>
      <c r="X1059" t="str">
        <f t="shared" si="186"/>
        <v>同志社女子大</v>
      </c>
    </row>
    <row r="1060" spans="1:24" x14ac:dyDescent="0.55000000000000004">
      <c r="A1060" s="7" t="s">
        <v>6085</v>
      </c>
      <c r="B1060" s="7">
        <v>1059</v>
      </c>
      <c r="C1060" s="7" t="s">
        <v>12337</v>
      </c>
      <c r="D1060" s="7" t="s">
        <v>12338</v>
      </c>
      <c r="E1060" s="7" t="s">
        <v>5459</v>
      </c>
      <c r="F1060" s="7" t="s">
        <v>455</v>
      </c>
      <c r="G1060" s="7" t="s">
        <v>98</v>
      </c>
      <c r="H1060" s="7" t="s">
        <v>551</v>
      </c>
      <c r="I1060" s="7" t="s">
        <v>1473</v>
      </c>
      <c r="J1060" s="7" t="s">
        <v>3895</v>
      </c>
      <c r="N1060" t="str">
        <f t="shared" si="176"/>
        <v>秋山</v>
      </c>
      <c r="O1060" t="str">
        <f t="shared" si="177"/>
        <v>祐衣</v>
      </c>
      <c r="P1060" t="str">
        <f t="shared" si="178"/>
        <v>アキヤマ</v>
      </c>
      <c r="Q1060" t="str">
        <f t="shared" si="179"/>
        <v>ユイ</v>
      </c>
      <c r="R1060">
        <f t="shared" si="180"/>
        <v>20</v>
      </c>
      <c r="S1060" t="str">
        <f t="shared" si="181"/>
        <v>2002</v>
      </c>
      <c r="T1060" t="str">
        <f t="shared" si="182"/>
        <v>0610</v>
      </c>
      <c r="U1060" t="str">
        <f t="shared" si="183"/>
        <v>2002/06/10</v>
      </c>
      <c r="V1060" t="str">
        <f t="shared" si="184"/>
        <v>滋賀</v>
      </c>
      <c r="W1060" t="str">
        <f t="shared" si="185"/>
        <v/>
      </c>
      <c r="X1060" t="str">
        <f t="shared" si="186"/>
        <v>滋賀大</v>
      </c>
    </row>
    <row r="1061" spans="1:24" x14ac:dyDescent="0.55000000000000004">
      <c r="A1061" s="7" t="s">
        <v>3570</v>
      </c>
      <c r="B1061" s="7">
        <v>1060</v>
      </c>
      <c r="C1061" s="7" t="s">
        <v>12339</v>
      </c>
      <c r="D1061" s="7" t="s">
        <v>12340</v>
      </c>
      <c r="E1061" s="7" t="s">
        <v>6599</v>
      </c>
      <c r="F1061" s="7" t="s">
        <v>550</v>
      </c>
      <c r="G1061" s="7" t="s">
        <v>149</v>
      </c>
      <c r="H1061" s="7" t="s">
        <v>551</v>
      </c>
      <c r="I1061" s="7" t="s">
        <v>5709</v>
      </c>
      <c r="J1061" s="7" t="s">
        <v>129</v>
      </c>
      <c r="N1061" t="str">
        <f t="shared" si="176"/>
        <v>吉村</v>
      </c>
      <c r="O1061" t="str">
        <f t="shared" si="177"/>
        <v>優希</v>
      </c>
      <c r="P1061" t="str">
        <f t="shared" si="178"/>
        <v>ヨシムラ</v>
      </c>
      <c r="Q1061" t="str">
        <f t="shared" si="179"/>
        <v>ユウキ</v>
      </c>
      <c r="R1061">
        <f t="shared" si="180"/>
        <v>19</v>
      </c>
      <c r="S1061" t="str">
        <f t="shared" si="181"/>
        <v>2003</v>
      </c>
      <c r="T1061" t="str">
        <f t="shared" si="182"/>
        <v>1018</v>
      </c>
      <c r="U1061" t="str">
        <f t="shared" si="183"/>
        <v>2003/10/18</v>
      </c>
      <c r="V1061" t="str">
        <f t="shared" si="184"/>
        <v>大阪</v>
      </c>
      <c r="W1061" t="str">
        <f t="shared" si="185"/>
        <v/>
      </c>
      <c r="X1061" t="str">
        <f t="shared" si="186"/>
        <v>大阪経済大</v>
      </c>
    </row>
    <row r="1062" spans="1:24" x14ac:dyDescent="0.55000000000000004">
      <c r="A1062" s="7" t="s">
        <v>1955</v>
      </c>
      <c r="B1062" s="7">
        <v>1061</v>
      </c>
      <c r="C1062" s="7" t="s">
        <v>12341</v>
      </c>
      <c r="D1062" s="7" t="s">
        <v>12342</v>
      </c>
      <c r="E1062" s="7" t="s">
        <v>7797</v>
      </c>
      <c r="F1062" s="7" t="s">
        <v>550</v>
      </c>
      <c r="G1062" s="7" t="s">
        <v>143</v>
      </c>
      <c r="H1062" s="7" t="s">
        <v>551</v>
      </c>
      <c r="I1062" s="7" t="s">
        <v>12343</v>
      </c>
      <c r="J1062" s="7" t="s">
        <v>12344</v>
      </c>
      <c r="N1062" t="str">
        <f t="shared" si="176"/>
        <v>三木</v>
      </c>
      <c r="O1062" t="str">
        <f t="shared" si="177"/>
        <v>双葉</v>
      </c>
      <c r="P1062" t="str">
        <f t="shared" si="178"/>
        <v>ミキ</v>
      </c>
      <c r="Q1062" t="str">
        <f t="shared" si="179"/>
        <v>フタバ</v>
      </c>
      <c r="R1062" t="str">
        <f t="shared" si="180"/>
        <v>18</v>
      </c>
      <c r="S1062" t="str">
        <f t="shared" si="181"/>
        <v>2004</v>
      </c>
      <c r="T1062" t="str">
        <f t="shared" si="182"/>
        <v>0210</v>
      </c>
      <c r="U1062" t="str">
        <f t="shared" si="183"/>
        <v>2004/02/10</v>
      </c>
      <c r="V1062" t="str">
        <f t="shared" si="184"/>
        <v>兵庫</v>
      </c>
      <c r="W1062" t="str">
        <f t="shared" si="185"/>
        <v/>
      </c>
      <c r="X1062" t="str">
        <f t="shared" si="186"/>
        <v>近畿大</v>
      </c>
    </row>
    <row r="1063" spans="1:24" x14ac:dyDescent="0.55000000000000004">
      <c r="A1063" s="7" t="s">
        <v>1134</v>
      </c>
      <c r="B1063" s="7">
        <v>1062</v>
      </c>
      <c r="C1063" s="7" t="s">
        <v>12345</v>
      </c>
      <c r="D1063" s="7" t="s">
        <v>12346</v>
      </c>
      <c r="E1063" s="7" t="s">
        <v>6919</v>
      </c>
      <c r="F1063" s="7" t="s">
        <v>550</v>
      </c>
      <c r="G1063" s="7" t="s">
        <v>143</v>
      </c>
      <c r="H1063" s="7" t="s">
        <v>551</v>
      </c>
      <c r="I1063" s="7" t="s">
        <v>12347</v>
      </c>
      <c r="J1063" s="7" t="s">
        <v>9094</v>
      </c>
      <c r="N1063" t="str">
        <f t="shared" si="176"/>
        <v>新見</v>
      </c>
      <c r="O1063" t="str">
        <f t="shared" si="177"/>
        <v>咲耶</v>
      </c>
      <c r="P1063" t="str">
        <f t="shared" si="178"/>
        <v>ニイミ</v>
      </c>
      <c r="Q1063" t="str">
        <f t="shared" si="179"/>
        <v>サヤ</v>
      </c>
      <c r="R1063">
        <f t="shared" si="180"/>
        <v>19</v>
      </c>
      <c r="S1063" t="str">
        <f t="shared" si="181"/>
        <v>2003</v>
      </c>
      <c r="T1063" t="str">
        <f t="shared" si="182"/>
        <v>0506</v>
      </c>
      <c r="U1063" t="str">
        <f t="shared" si="183"/>
        <v>2003/05/06</v>
      </c>
      <c r="V1063" t="str">
        <f t="shared" si="184"/>
        <v>兵庫</v>
      </c>
      <c r="W1063" t="str">
        <f t="shared" si="185"/>
        <v/>
      </c>
      <c r="X1063" t="str">
        <f t="shared" si="186"/>
        <v>関西大</v>
      </c>
    </row>
    <row r="1064" spans="1:24" x14ac:dyDescent="0.55000000000000004">
      <c r="A1064" s="7" t="s">
        <v>10330</v>
      </c>
      <c r="B1064" s="7">
        <v>1063</v>
      </c>
      <c r="C1064" s="7" t="s">
        <v>12348</v>
      </c>
      <c r="D1064" s="7" t="s">
        <v>12349</v>
      </c>
      <c r="E1064" s="7" t="s">
        <v>1734</v>
      </c>
      <c r="F1064" s="7" t="s">
        <v>244</v>
      </c>
      <c r="G1064" s="7" t="s">
        <v>121</v>
      </c>
      <c r="H1064" s="7" t="s">
        <v>551</v>
      </c>
      <c r="I1064" s="7" t="s">
        <v>6946</v>
      </c>
      <c r="J1064" s="7" t="s">
        <v>8901</v>
      </c>
      <c r="N1064" t="str">
        <f t="shared" si="176"/>
        <v>奥田</v>
      </c>
      <c r="O1064" t="str">
        <f t="shared" si="177"/>
        <v>月菜</v>
      </c>
      <c r="P1064" t="str">
        <f t="shared" si="178"/>
        <v>オクダ</v>
      </c>
      <c r="Q1064" t="str">
        <f t="shared" si="179"/>
        <v>ルナ</v>
      </c>
      <c r="R1064">
        <f t="shared" si="180"/>
        <v>21</v>
      </c>
      <c r="S1064" t="str">
        <f t="shared" si="181"/>
        <v>2001</v>
      </c>
      <c r="T1064" t="str">
        <f t="shared" si="182"/>
        <v>1116</v>
      </c>
      <c r="U1064" t="str">
        <f t="shared" si="183"/>
        <v>2001/11/16</v>
      </c>
      <c r="V1064" t="str">
        <f t="shared" si="184"/>
        <v>京都</v>
      </c>
      <c r="W1064" t="str">
        <f t="shared" si="185"/>
        <v/>
      </c>
      <c r="X1064" t="str">
        <f t="shared" si="186"/>
        <v>京都女子大</v>
      </c>
    </row>
    <row r="1065" spans="1:24" x14ac:dyDescent="0.55000000000000004">
      <c r="A1065" s="7" t="s">
        <v>5969</v>
      </c>
      <c r="B1065" s="7">
        <v>1064</v>
      </c>
      <c r="C1065" s="7" t="s">
        <v>12350</v>
      </c>
      <c r="D1065" s="7" t="s">
        <v>12351</v>
      </c>
      <c r="E1065" s="7" t="s">
        <v>2758</v>
      </c>
      <c r="F1065" s="7">
        <v>19</v>
      </c>
      <c r="G1065" s="7" t="s">
        <v>121</v>
      </c>
      <c r="H1065" s="7" t="s">
        <v>551</v>
      </c>
      <c r="I1065" s="7" t="s">
        <v>1306</v>
      </c>
      <c r="J1065" s="7" t="s">
        <v>9264</v>
      </c>
      <c r="N1065" t="str">
        <f t="shared" si="176"/>
        <v>櫻井</v>
      </c>
      <c r="O1065" t="str">
        <f t="shared" si="177"/>
        <v>佳奈</v>
      </c>
      <c r="P1065" t="str">
        <f t="shared" si="178"/>
        <v>サクライ</v>
      </c>
      <c r="Q1065" t="str">
        <f t="shared" si="179"/>
        <v>カナ</v>
      </c>
      <c r="R1065">
        <f t="shared" si="180"/>
        <v>20</v>
      </c>
      <c r="S1065" t="str">
        <f t="shared" si="181"/>
        <v>2002</v>
      </c>
      <c r="T1065" t="str">
        <f t="shared" si="182"/>
        <v>0709</v>
      </c>
      <c r="U1065" t="str">
        <f t="shared" si="183"/>
        <v>2002/07/09</v>
      </c>
      <c r="V1065" t="str">
        <f t="shared" si="184"/>
        <v>京都</v>
      </c>
      <c r="W1065" t="str">
        <f t="shared" si="185"/>
        <v/>
      </c>
      <c r="X1065" t="str">
        <f t="shared" si="186"/>
        <v>佛教大</v>
      </c>
    </row>
    <row r="1066" spans="1:24" x14ac:dyDescent="0.55000000000000004">
      <c r="A1066" s="7" t="s">
        <v>92</v>
      </c>
      <c r="B1066" s="7">
        <v>1065</v>
      </c>
      <c r="C1066" s="7" t="s">
        <v>12352</v>
      </c>
      <c r="D1066" s="7" t="s">
        <v>12353</v>
      </c>
      <c r="E1066" s="7" t="s">
        <v>12247</v>
      </c>
      <c r="F1066" s="7">
        <v>18</v>
      </c>
      <c r="G1066" s="7" t="s">
        <v>143</v>
      </c>
      <c r="H1066" s="7" t="s">
        <v>551</v>
      </c>
      <c r="I1066" s="7" t="s">
        <v>1781</v>
      </c>
      <c r="J1066" s="7" t="s">
        <v>12354</v>
      </c>
      <c r="N1066" t="str">
        <f t="shared" si="176"/>
        <v>巽</v>
      </c>
      <c r="O1066" t="str">
        <f t="shared" si="177"/>
        <v>朋瑛</v>
      </c>
      <c r="P1066" t="str">
        <f t="shared" si="178"/>
        <v>タツミ</v>
      </c>
      <c r="Q1066" t="str">
        <f t="shared" si="179"/>
        <v>トモエ</v>
      </c>
      <c r="R1066">
        <f t="shared" si="180"/>
        <v>19</v>
      </c>
      <c r="S1066" t="str">
        <f t="shared" si="181"/>
        <v>2003</v>
      </c>
      <c r="T1066" t="str">
        <f t="shared" si="182"/>
        <v>0626</v>
      </c>
      <c r="U1066" t="str">
        <f t="shared" si="183"/>
        <v>2003/06/26</v>
      </c>
      <c r="V1066" t="str">
        <f t="shared" si="184"/>
        <v>兵庫</v>
      </c>
      <c r="W1066" t="str">
        <f t="shared" si="185"/>
        <v/>
      </c>
      <c r="X1066" t="str">
        <f t="shared" si="186"/>
        <v>立命館大</v>
      </c>
    </row>
    <row r="1067" spans="1:24" x14ac:dyDescent="0.55000000000000004">
      <c r="N1067" t="str">
        <f t="shared" si="176"/>
        <v/>
      </c>
      <c r="O1067" t="str">
        <f t="shared" si="177"/>
        <v/>
      </c>
      <c r="P1067" t="str">
        <f t="shared" si="178"/>
        <v/>
      </c>
      <c r="Q1067" t="str">
        <f t="shared" si="179"/>
        <v/>
      </c>
      <c r="R1067" t="str">
        <f t="shared" si="180"/>
        <v/>
      </c>
      <c r="S1067" t="str">
        <f t="shared" si="181"/>
        <v/>
      </c>
      <c r="T1067" t="str">
        <f t="shared" si="182"/>
        <v/>
      </c>
      <c r="U1067" t="str">
        <f t="shared" si="183"/>
        <v/>
      </c>
      <c r="V1067" t="str">
        <f t="shared" si="184"/>
        <v/>
      </c>
      <c r="W1067" t="str">
        <f t="shared" si="185"/>
        <v/>
      </c>
      <c r="X1067" t="str">
        <f t="shared" si="186"/>
        <v/>
      </c>
    </row>
    <row r="1068" spans="1:24" x14ac:dyDescent="0.55000000000000004">
      <c r="N1068" t="str">
        <f t="shared" si="176"/>
        <v/>
      </c>
      <c r="O1068" t="str">
        <f t="shared" si="177"/>
        <v/>
      </c>
      <c r="P1068" t="str">
        <f t="shared" si="178"/>
        <v/>
      </c>
      <c r="Q1068" t="str">
        <f t="shared" si="179"/>
        <v/>
      </c>
      <c r="R1068" t="str">
        <f t="shared" si="180"/>
        <v/>
      </c>
      <c r="S1068" t="str">
        <f t="shared" si="181"/>
        <v/>
      </c>
      <c r="T1068" t="str">
        <f t="shared" si="182"/>
        <v/>
      </c>
      <c r="U1068" t="str">
        <f t="shared" si="183"/>
        <v/>
      </c>
      <c r="V1068" t="str">
        <f t="shared" si="184"/>
        <v/>
      </c>
      <c r="W1068" t="str">
        <f t="shared" si="185"/>
        <v/>
      </c>
      <c r="X1068" t="str">
        <f t="shared" si="186"/>
        <v/>
      </c>
    </row>
    <row r="1069" spans="1:24" x14ac:dyDescent="0.55000000000000004">
      <c r="N1069" t="str">
        <f t="shared" si="176"/>
        <v/>
      </c>
      <c r="O1069" t="str">
        <f t="shared" si="177"/>
        <v/>
      </c>
      <c r="P1069" t="str">
        <f t="shared" si="178"/>
        <v/>
      </c>
      <c r="Q1069" t="str">
        <f t="shared" si="179"/>
        <v/>
      </c>
      <c r="R1069" t="str">
        <f t="shared" si="180"/>
        <v/>
      </c>
      <c r="S1069" t="str">
        <f t="shared" si="181"/>
        <v/>
      </c>
      <c r="T1069" t="str">
        <f t="shared" si="182"/>
        <v/>
      </c>
      <c r="U1069" t="str">
        <f t="shared" si="183"/>
        <v/>
      </c>
      <c r="V1069" t="str">
        <f t="shared" si="184"/>
        <v/>
      </c>
      <c r="W1069" t="str">
        <f t="shared" si="185"/>
        <v/>
      </c>
      <c r="X1069" t="str">
        <f t="shared" si="186"/>
        <v/>
      </c>
    </row>
    <row r="1070" spans="1:24" x14ac:dyDescent="0.55000000000000004">
      <c r="N1070" t="str">
        <f t="shared" si="176"/>
        <v/>
      </c>
      <c r="O1070" t="str">
        <f t="shared" si="177"/>
        <v/>
      </c>
      <c r="P1070" t="str">
        <f t="shared" si="178"/>
        <v/>
      </c>
      <c r="Q1070" t="str">
        <f t="shared" si="179"/>
        <v/>
      </c>
      <c r="R1070" t="str">
        <f t="shared" si="180"/>
        <v/>
      </c>
      <c r="S1070" t="str">
        <f t="shared" si="181"/>
        <v/>
      </c>
      <c r="T1070" t="str">
        <f t="shared" si="182"/>
        <v/>
      </c>
      <c r="U1070" t="str">
        <f t="shared" si="183"/>
        <v/>
      </c>
      <c r="V1070" t="str">
        <f t="shared" si="184"/>
        <v/>
      </c>
      <c r="W1070" t="str">
        <f t="shared" si="185"/>
        <v/>
      </c>
      <c r="X1070" t="str">
        <f t="shared" si="186"/>
        <v/>
      </c>
    </row>
    <row r="1071" spans="1:24" x14ac:dyDescent="0.55000000000000004">
      <c r="N1071" t="str">
        <f t="shared" si="176"/>
        <v/>
      </c>
      <c r="O1071" t="str">
        <f t="shared" si="177"/>
        <v/>
      </c>
      <c r="P1071" t="str">
        <f t="shared" si="178"/>
        <v/>
      </c>
      <c r="Q1071" t="str">
        <f t="shared" si="179"/>
        <v/>
      </c>
      <c r="R1071" t="str">
        <f t="shared" si="180"/>
        <v/>
      </c>
      <c r="S1071" t="str">
        <f t="shared" si="181"/>
        <v/>
      </c>
      <c r="T1071" t="str">
        <f t="shared" si="182"/>
        <v/>
      </c>
      <c r="U1071" t="str">
        <f t="shared" si="183"/>
        <v/>
      </c>
      <c r="V1071" t="str">
        <f t="shared" si="184"/>
        <v/>
      </c>
      <c r="W1071" t="str">
        <f t="shared" si="185"/>
        <v/>
      </c>
      <c r="X1071" t="str">
        <f t="shared" si="186"/>
        <v/>
      </c>
    </row>
    <row r="1072" spans="1:24" x14ac:dyDescent="0.55000000000000004">
      <c r="N1072" t="str">
        <f t="shared" si="176"/>
        <v/>
      </c>
      <c r="O1072" t="str">
        <f t="shared" si="177"/>
        <v/>
      </c>
      <c r="P1072" t="str">
        <f t="shared" si="178"/>
        <v/>
      </c>
      <c r="Q1072" t="str">
        <f t="shared" si="179"/>
        <v/>
      </c>
      <c r="R1072" t="str">
        <f t="shared" si="180"/>
        <v/>
      </c>
      <c r="S1072" t="str">
        <f t="shared" si="181"/>
        <v/>
      </c>
      <c r="T1072" t="str">
        <f t="shared" si="182"/>
        <v/>
      </c>
      <c r="U1072" t="str">
        <f t="shared" si="183"/>
        <v/>
      </c>
      <c r="V1072" t="str">
        <f t="shared" si="184"/>
        <v/>
      </c>
      <c r="W1072" t="str">
        <f t="shared" si="185"/>
        <v/>
      </c>
      <c r="X1072" t="str">
        <f t="shared" si="186"/>
        <v/>
      </c>
    </row>
    <row r="1073" spans="14:24" x14ac:dyDescent="0.55000000000000004">
      <c r="N1073" t="str">
        <f t="shared" si="176"/>
        <v/>
      </c>
      <c r="O1073" t="str">
        <f t="shared" si="177"/>
        <v/>
      </c>
      <c r="P1073" t="str">
        <f t="shared" si="178"/>
        <v/>
      </c>
      <c r="Q1073" t="str">
        <f t="shared" si="179"/>
        <v/>
      </c>
      <c r="R1073" t="str">
        <f t="shared" si="180"/>
        <v/>
      </c>
      <c r="S1073" t="str">
        <f t="shared" si="181"/>
        <v/>
      </c>
      <c r="T1073" t="str">
        <f t="shared" si="182"/>
        <v/>
      </c>
      <c r="U1073" t="str">
        <f t="shared" si="183"/>
        <v/>
      </c>
      <c r="V1073" t="str">
        <f t="shared" si="184"/>
        <v/>
      </c>
      <c r="W1073" t="str">
        <f t="shared" si="185"/>
        <v/>
      </c>
      <c r="X1073" t="str">
        <f t="shared" si="186"/>
        <v/>
      </c>
    </row>
    <row r="1074" spans="14:24" x14ac:dyDescent="0.55000000000000004">
      <c r="N1074" t="str">
        <f t="shared" si="176"/>
        <v/>
      </c>
      <c r="O1074" t="str">
        <f t="shared" si="177"/>
        <v/>
      </c>
      <c r="P1074" t="str">
        <f t="shared" si="178"/>
        <v/>
      </c>
      <c r="Q1074" t="str">
        <f t="shared" si="179"/>
        <v/>
      </c>
      <c r="R1074" t="str">
        <f t="shared" si="180"/>
        <v/>
      </c>
      <c r="S1074" t="str">
        <f t="shared" si="181"/>
        <v/>
      </c>
      <c r="T1074" t="str">
        <f t="shared" si="182"/>
        <v/>
      </c>
      <c r="U1074" t="str">
        <f t="shared" si="183"/>
        <v/>
      </c>
      <c r="V1074" t="str">
        <f t="shared" si="184"/>
        <v/>
      </c>
      <c r="W1074" t="str">
        <f t="shared" si="185"/>
        <v/>
      </c>
      <c r="X1074" t="str">
        <f t="shared" si="186"/>
        <v/>
      </c>
    </row>
    <row r="1075" spans="14:24" x14ac:dyDescent="0.55000000000000004">
      <c r="N1075" t="str">
        <f t="shared" si="176"/>
        <v/>
      </c>
      <c r="O1075" t="str">
        <f t="shared" si="177"/>
        <v/>
      </c>
      <c r="P1075" t="str">
        <f t="shared" si="178"/>
        <v/>
      </c>
      <c r="Q1075" t="str">
        <f t="shared" si="179"/>
        <v/>
      </c>
      <c r="R1075" t="str">
        <f t="shared" si="180"/>
        <v/>
      </c>
      <c r="S1075" t="str">
        <f t="shared" si="181"/>
        <v/>
      </c>
      <c r="T1075" t="str">
        <f t="shared" si="182"/>
        <v/>
      </c>
      <c r="U1075" t="str">
        <f t="shared" si="183"/>
        <v/>
      </c>
      <c r="V1075" t="str">
        <f t="shared" si="184"/>
        <v/>
      </c>
      <c r="W1075" t="str">
        <f t="shared" si="185"/>
        <v/>
      </c>
      <c r="X1075" t="str">
        <f t="shared" si="186"/>
        <v/>
      </c>
    </row>
    <row r="1076" spans="14:24" x14ac:dyDescent="0.55000000000000004">
      <c r="N1076" t="str">
        <f t="shared" si="176"/>
        <v/>
      </c>
      <c r="O1076" t="str">
        <f t="shared" si="177"/>
        <v/>
      </c>
      <c r="P1076" t="str">
        <f t="shared" si="178"/>
        <v/>
      </c>
      <c r="Q1076" t="str">
        <f t="shared" si="179"/>
        <v/>
      </c>
      <c r="R1076" t="str">
        <f t="shared" si="180"/>
        <v/>
      </c>
      <c r="S1076" t="str">
        <f t="shared" si="181"/>
        <v/>
      </c>
      <c r="T1076" t="str">
        <f t="shared" si="182"/>
        <v/>
      </c>
      <c r="U1076" t="str">
        <f t="shared" si="183"/>
        <v/>
      </c>
      <c r="V1076" t="str">
        <f t="shared" si="184"/>
        <v/>
      </c>
      <c r="W1076" t="str">
        <f t="shared" si="185"/>
        <v/>
      </c>
      <c r="X1076" t="str">
        <f t="shared" si="186"/>
        <v/>
      </c>
    </row>
    <row r="1077" spans="14:24" x14ac:dyDescent="0.55000000000000004">
      <c r="N1077" t="str">
        <f t="shared" si="176"/>
        <v/>
      </c>
      <c r="O1077" t="str">
        <f t="shared" si="177"/>
        <v/>
      </c>
      <c r="P1077" t="str">
        <f t="shared" si="178"/>
        <v/>
      </c>
      <c r="Q1077" t="str">
        <f t="shared" si="179"/>
        <v/>
      </c>
      <c r="R1077" t="str">
        <f t="shared" si="180"/>
        <v/>
      </c>
      <c r="S1077" t="str">
        <f t="shared" si="181"/>
        <v/>
      </c>
      <c r="T1077" t="str">
        <f t="shared" si="182"/>
        <v/>
      </c>
      <c r="U1077" t="str">
        <f t="shared" si="183"/>
        <v/>
      </c>
      <c r="V1077" t="str">
        <f t="shared" si="184"/>
        <v/>
      </c>
      <c r="W1077" t="str">
        <f t="shared" si="185"/>
        <v/>
      </c>
      <c r="X1077" t="str">
        <f t="shared" si="186"/>
        <v/>
      </c>
    </row>
    <row r="1078" spans="14:24" x14ac:dyDescent="0.55000000000000004">
      <c r="N1078" t="str">
        <f t="shared" si="176"/>
        <v/>
      </c>
      <c r="O1078" t="str">
        <f t="shared" si="177"/>
        <v/>
      </c>
      <c r="P1078" t="str">
        <f t="shared" si="178"/>
        <v/>
      </c>
      <c r="Q1078" t="str">
        <f t="shared" si="179"/>
        <v/>
      </c>
      <c r="R1078" t="str">
        <f t="shared" si="180"/>
        <v/>
      </c>
      <c r="S1078" t="str">
        <f t="shared" si="181"/>
        <v/>
      </c>
      <c r="T1078" t="str">
        <f t="shared" si="182"/>
        <v/>
      </c>
      <c r="U1078" t="str">
        <f t="shared" si="183"/>
        <v/>
      </c>
      <c r="V1078" t="str">
        <f t="shared" si="184"/>
        <v/>
      </c>
      <c r="W1078" t="str">
        <f t="shared" si="185"/>
        <v/>
      </c>
      <c r="X1078" t="str">
        <f t="shared" si="186"/>
        <v/>
      </c>
    </row>
    <row r="1079" spans="14:24" x14ac:dyDescent="0.55000000000000004">
      <c r="N1079" t="str">
        <f t="shared" si="176"/>
        <v/>
      </c>
      <c r="O1079" t="str">
        <f t="shared" si="177"/>
        <v/>
      </c>
      <c r="P1079" t="str">
        <f t="shared" si="178"/>
        <v/>
      </c>
      <c r="Q1079" t="str">
        <f t="shared" si="179"/>
        <v/>
      </c>
      <c r="R1079" t="str">
        <f t="shared" si="180"/>
        <v/>
      </c>
      <c r="S1079" t="str">
        <f t="shared" si="181"/>
        <v/>
      </c>
      <c r="T1079" t="str">
        <f t="shared" si="182"/>
        <v/>
      </c>
      <c r="U1079" t="str">
        <f t="shared" si="183"/>
        <v/>
      </c>
      <c r="V1079" t="str">
        <f t="shared" si="184"/>
        <v/>
      </c>
      <c r="W1079" t="str">
        <f t="shared" si="185"/>
        <v/>
      </c>
      <c r="X1079" t="str">
        <f t="shared" si="186"/>
        <v/>
      </c>
    </row>
    <row r="1080" spans="14:24" x14ac:dyDescent="0.55000000000000004">
      <c r="N1080" t="str">
        <f t="shared" si="176"/>
        <v/>
      </c>
      <c r="O1080" t="str">
        <f t="shared" si="177"/>
        <v/>
      </c>
      <c r="P1080" t="str">
        <f t="shared" si="178"/>
        <v/>
      </c>
      <c r="Q1080" t="str">
        <f t="shared" si="179"/>
        <v/>
      </c>
      <c r="R1080" t="str">
        <f t="shared" si="180"/>
        <v/>
      </c>
      <c r="S1080" t="str">
        <f t="shared" si="181"/>
        <v/>
      </c>
      <c r="T1080" t="str">
        <f t="shared" si="182"/>
        <v/>
      </c>
      <c r="U1080" t="str">
        <f t="shared" si="183"/>
        <v/>
      </c>
      <c r="V1080" t="str">
        <f t="shared" si="184"/>
        <v/>
      </c>
      <c r="W1080" t="str">
        <f t="shared" si="185"/>
        <v/>
      </c>
      <c r="X1080" t="str">
        <f t="shared" si="186"/>
        <v/>
      </c>
    </row>
    <row r="1081" spans="14:24" x14ac:dyDescent="0.55000000000000004">
      <c r="N1081" t="str">
        <f t="shared" si="176"/>
        <v/>
      </c>
      <c r="O1081" t="str">
        <f t="shared" si="177"/>
        <v/>
      </c>
      <c r="P1081" t="str">
        <f t="shared" si="178"/>
        <v/>
      </c>
      <c r="Q1081" t="str">
        <f t="shared" si="179"/>
        <v/>
      </c>
      <c r="R1081" t="str">
        <f t="shared" si="180"/>
        <v/>
      </c>
      <c r="S1081" t="str">
        <f t="shared" si="181"/>
        <v/>
      </c>
      <c r="T1081" t="str">
        <f t="shared" si="182"/>
        <v/>
      </c>
      <c r="U1081" t="str">
        <f t="shared" si="183"/>
        <v/>
      </c>
      <c r="V1081" t="str">
        <f t="shared" si="184"/>
        <v/>
      </c>
      <c r="W1081" t="str">
        <f t="shared" si="185"/>
        <v/>
      </c>
      <c r="X1081" t="str">
        <f t="shared" si="186"/>
        <v/>
      </c>
    </row>
    <row r="1082" spans="14:24" x14ac:dyDescent="0.55000000000000004">
      <c r="N1082" t="str">
        <f t="shared" si="176"/>
        <v/>
      </c>
      <c r="O1082" t="str">
        <f t="shared" si="177"/>
        <v/>
      </c>
      <c r="P1082" t="str">
        <f t="shared" si="178"/>
        <v/>
      </c>
      <c r="Q1082" t="str">
        <f t="shared" si="179"/>
        <v/>
      </c>
      <c r="R1082" t="str">
        <f t="shared" si="180"/>
        <v/>
      </c>
      <c r="S1082" t="str">
        <f t="shared" si="181"/>
        <v/>
      </c>
      <c r="T1082" t="str">
        <f t="shared" si="182"/>
        <v/>
      </c>
      <c r="U1082" t="str">
        <f t="shared" si="183"/>
        <v/>
      </c>
      <c r="V1082" t="str">
        <f t="shared" si="184"/>
        <v/>
      </c>
      <c r="W1082" t="str">
        <f t="shared" si="185"/>
        <v/>
      </c>
      <c r="X1082" t="str">
        <f t="shared" si="186"/>
        <v/>
      </c>
    </row>
    <row r="1083" spans="14:24" x14ac:dyDescent="0.55000000000000004">
      <c r="N1083" t="str">
        <f t="shared" si="176"/>
        <v/>
      </c>
      <c r="O1083" t="str">
        <f t="shared" si="177"/>
        <v/>
      </c>
      <c r="P1083" t="str">
        <f t="shared" si="178"/>
        <v/>
      </c>
      <c r="Q1083" t="str">
        <f t="shared" si="179"/>
        <v/>
      </c>
      <c r="R1083" t="str">
        <f t="shared" si="180"/>
        <v/>
      </c>
      <c r="S1083" t="str">
        <f t="shared" si="181"/>
        <v/>
      </c>
      <c r="T1083" t="str">
        <f t="shared" si="182"/>
        <v/>
      </c>
      <c r="U1083" t="str">
        <f t="shared" si="183"/>
        <v/>
      </c>
      <c r="V1083" t="str">
        <f t="shared" si="184"/>
        <v/>
      </c>
      <c r="W1083" t="str">
        <f t="shared" si="185"/>
        <v/>
      </c>
      <c r="X1083" t="str">
        <f t="shared" si="186"/>
        <v/>
      </c>
    </row>
    <row r="1084" spans="14:24" x14ac:dyDescent="0.55000000000000004">
      <c r="N1084" t="str">
        <f t="shared" si="176"/>
        <v/>
      </c>
      <c r="O1084" t="str">
        <f t="shared" si="177"/>
        <v/>
      </c>
      <c r="P1084" t="str">
        <f t="shared" si="178"/>
        <v/>
      </c>
      <c r="Q1084" t="str">
        <f t="shared" si="179"/>
        <v/>
      </c>
      <c r="R1084" t="str">
        <f t="shared" si="180"/>
        <v/>
      </c>
      <c r="S1084" t="str">
        <f t="shared" si="181"/>
        <v/>
      </c>
      <c r="T1084" t="str">
        <f t="shared" si="182"/>
        <v/>
      </c>
      <c r="U1084" t="str">
        <f t="shared" si="183"/>
        <v/>
      </c>
      <c r="V1084" t="str">
        <f t="shared" si="184"/>
        <v/>
      </c>
      <c r="W1084" t="str">
        <f t="shared" si="185"/>
        <v/>
      </c>
      <c r="X1084" t="str">
        <f t="shared" si="186"/>
        <v/>
      </c>
    </row>
    <row r="1085" spans="14:24" x14ac:dyDescent="0.55000000000000004">
      <c r="N1085" t="str">
        <f t="shared" si="176"/>
        <v/>
      </c>
      <c r="O1085" t="str">
        <f t="shared" si="177"/>
        <v/>
      </c>
      <c r="P1085" t="str">
        <f t="shared" si="178"/>
        <v/>
      </c>
      <c r="Q1085" t="str">
        <f t="shared" si="179"/>
        <v/>
      </c>
      <c r="R1085" t="str">
        <f t="shared" si="180"/>
        <v/>
      </c>
      <c r="S1085" t="str">
        <f t="shared" si="181"/>
        <v/>
      </c>
      <c r="T1085" t="str">
        <f t="shared" si="182"/>
        <v/>
      </c>
      <c r="U1085" t="str">
        <f t="shared" si="183"/>
        <v/>
      </c>
      <c r="V1085" t="str">
        <f t="shared" si="184"/>
        <v/>
      </c>
      <c r="W1085" t="str">
        <f t="shared" si="185"/>
        <v/>
      </c>
      <c r="X1085" t="str">
        <f t="shared" si="186"/>
        <v/>
      </c>
    </row>
    <row r="1086" spans="14:24" x14ac:dyDescent="0.55000000000000004">
      <c r="N1086" t="str">
        <f t="shared" si="176"/>
        <v/>
      </c>
      <c r="O1086" t="str">
        <f t="shared" si="177"/>
        <v/>
      </c>
      <c r="P1086" t="str">
        <f t="shared" si="178"/>
        <v/>
      </c>
      <c r="Q1086" t="str">
        <f t="shared" si="179"/>
        <v/>
      </c>
      <c r="R1086" t="str">
        <f t="shared" si="180"/>
        <v/>
      </c>
      <c r="S1086" t="str">
        <f t="shared" si="181"/>
        <v/>
      </c>
      <c r="T1086" t="str">
        <f t="shared" si="182"/>
        <v/>
      </c>
      <c r="U1086" t="str">
        <f t="shared" si="183"/>
        <v/>
      </c>
      <c r="V1086" t="str">
        <f t="shared" si="184"/>
        <v/>
      </c>
      <c r="W1086" t="str">
        <f t="shared" si="185"/>
        <v/>
      </c>
      <c r="X1086" t="str">
        <f t="shared" si="186"/>
        <v/>
      </c>
    </row>
    <row r="1087" spans="14:24" x14ac:dyDescent="0.55000000000000004">
      <c r="N1087" t="str">
        <f t="shared" si="176"/>
        <v/>
      </c>
      <c r="O1087" t="str">
        <f t="shared" si="177"/>
        <v/>
      </c>
      <c r="P1087" t="str">
        <f t="shared" si="178"/>
        <v/>
      </c>
      <c r="Q1087" t="str">
        <f t="shared" si="179"/>
        <v/>
      </c>
      <c r="R1087" t="str">
        <f t="shared" si="180"/>
        <v/>
      </c>
      <c r="S1087" t="str">
        <f t="shared" si="181"/>
        <v/>
      </c>
      <c r="T1087" t="str">
        <f t="shared" si="182"/>
        <v/>
      </c>
      <c r="U1087" t="str">
        <f t="shared" si="183"/>
        <v/>
      </c>
      <c r="V1087" t="str">
        <f t="shared" si="184"/>
        <v/>
      </c>
      <c r="W1087" t="str">
        <f t="shared" si="185"/>
        <v/>
      </c>
      <c r="X1087" t="str">
        <f t="shared" si="186"/>
        <v/>
      </c>
    </row>
    <row r="1088" spans="14:24" x14ac:dyDescent="0.55000000000000004">
      <c r="N1088" t="str">
        <f t="shared" si="176"/>
        <v/>
      </c>
      <c r="O1088" t="str">
        <f t="shared" si="177"/>
        <v/>
      </c>
      <c r="P1088" t="str">
        <f t="shared" si="178"/>
        <v/>
      </c>
      <c r="Q1088" t="str">
        <f t="shared" si="179"/>
        <v/>
      </c>
      <c r="R1088" t="str">
        <f t="shared" si="180"/>
        <v/>
      </c>
      <c r="S1088" t="str">
        <f t="shared" si="181"/>
        <v/>
      </c>
      <c r="T1088" t="str">
        <f t="shared" si="182"/>
        <v/>
      </c>
      <c r="U1088" t="str">
        <f t="shared" si="183"/>
        <v/>
      </c>
      <c r="V1088" t="str">
        <f t="shared" si="184"/>
        <v/>
      </c>
      <c r="W1088" t="str">
        <f t="shared" si="185"/>
        <v/>
      </c>
      <c r="X1088" t="str">
        <f t="shared" si="186"/>
        <v/>
      </c>
    </row>
    <row r="1089" spans="14:24" x14ac:dyDescent="0.55000000000000004">
      <c r="N1089" t="str">
        <f t="shared" si="176"/>
        <v/>
      </c>
      <c r="O1089" t="str">
        <f t="shared" si="177"/>
        <v/>
      </c>
      <c r="P1089" t="str">
        <f t="shared" si="178"/>
        <v/>
      </c>
      <c r="Q1089" t="str">
        <f t="shared" si="179"/>
        <v/>
      </c>
      <c r="R1089" t="str">
        <f t="shared" si="180"/>
        <v/>
      </c>
      <c r="S1089" t="str">
        <f t="shared" si="181"/>
        <v/>
      </c>
      <c r="T1089" t="str">
        <f t="shared" si="182"/>
        <v/>
      </c>
      <c r="U1089" t="str">
        <f t="shared" si="183"/>
        <v/>
      </c>
      <c r="V1089" t="str">
        <f t="shared" si="184"/>
        <v/>
      </c>
      <c r="W1089" t="str">
        <f t="shared" si="185"/>
        <v/>
      </c>
      <c r="X1089" t="str">
        <f t="shared" si="186"/>
        <v/>
      </c>
    </row>
    <row r="1090" spans="14:24" x14ac:dyDescent="0.55000000000000004">
      <c r="N1090" t="str">
        <f t="shared" si="176"/>
        <v/>
      </c>
      <c r="O1090" t="str">
        <f t="shared" si="177"/>
        <v/>
      </c>
      <c r="P1090" t="str">
        <f t="shared" si="178"/>
        <v/>
      </c>
      <c r="Q1090" t="str">
        <f t="shared" si="179"/>
        <v/>
      </c>
      <c r="R1090" t="str">
        <f t="shared" si="180"/>
        <v/>
      </c>
      <c r="S1090" t="str">
        <f t="shared" si="181"/>
        <v/>
      </c>
      <c r="T1090" t="str">
        <f t="shared" si="182"/>
        <v/>
      </c>
      <c r="U1090" t="str">
        <f t="shared" si="183"/>
        <v/>
      </c>
      <c r="V1090" t="str">
        <f t="shared" si="184"/>
        <v/>
      </c>
      <c r="W1090" t="str">
        <f t="shared" si="185"/>
        <v/>
      </c>
      <c r="X1090" t="str">
        <f t="shared" si="186"/>
        <v/>
      </c>
    </row>
    <row r="1091" spans="14:24" x14ac:dyDescent="0.55000000000000004">
      <c r="N1091" t="str">
        <f t="shared" ref="N1091:N1154" si="187">IFERROR(LEFT($C1091,FIND("　",$C1091)-1),"")</f>
        <v/>
      </c>
      <c r="O1091" t="str">
        <f t="shared" ref="O1091:O1154" si="188">IFERROR(RIGHT($C1091,LEN($C1091)-FIND("　",$C1091)),"")</f>
        <v/>
      </c>
      <c r="P1091" t="str">
        <f t="shared" ref="P1091:P1154" si="189">IFERROR(DBCS(LEFT($D1091,FIND(" ",$D1091)-1)),"")</f>
        <v/>
      </c>
      <c r="Q1091" t="str">
        <f t="shared" ref="Q1091:Q1154" si="190">IFERROR(DBCS(RIGHT($D1091,LEN($D1091)-FIND(" ",$D1091))),"")</f>
        <v/>
      </c>
      <c r="R1091" t="str">
        <f t="shared" ref="R1091:R1154" si="191">IFERROR(IF(AND(129&lt;VALUE($T1091),VALUE($T1091)&lt;=401),$F1091,$F1091+1),"")</f>
        <v/>
      </c>
      <c r="S1091" t="str">
        <f t="shared" ref="S1091:S1154" si="192">IF($E1091="","",IF(LEFT($E1091,1)="9","19"&amp;LEFT($E1091,2),"20"&amp;LEFT($E1091,2)))</f>
        <v/>
      </c>
      <c r="T1091" t="str">
        <f t="shared" ref="T1091:T1154" si="193">IFERROR(RIGHT($E1091,4),"")</f>
        <v/>
      </c>
      <c r="U1091" t="str">
        <f t="shared" ref="U1091:U1154" si="194">IF($S1091="","",$S1091&amp;"/"&amp;LEFT($T1091,2)&amp;"/"&amp;RIGHT($T1091,2))</f>
        <v/>
      </c>
      <c r="V1091" t="str">
        <f t="shared" ref="V1091:V1154" si="195">IFERROR(IF($G1091="北海道",$G1091,LEFT($G1091,LEN($G1091)-1)),"")</f>
        <v/>
      </c>
      <c r="W1091" t="str">
        <f t="shared" ref="W1091:W1154" si="196">IF($H1091="","",RIGHT(100000000000+$H1091,11))</f>
        <v/>
      </c>
      <c r="X1091" t="str">
        <f t="shared" ref="X1091:X1154" si="197">IFERROR(LEFT($A1091,FIND("大学",$A1091))&amp;RIGHT($A1091,LEN($A1091)-FIND("大学",$A1091)-1),"")</f>
        <v/>
      </c>
    </row>
    <row r="1092" spans="14:24" x14ac:dyDescent="0.55000000000000004">
      <c r="N1092" t="str">
        <f t="shared" si="187"/>
        <v/>
      </c>
      <c r="O1092" t="str">
        <f t="shared" si="188"/>
        <v/>
      </c>
      <c r="P1092" t="str">
        <f t="shared" si="189"/>
        <v/>
      </c>
      <c r="Q1092" t="str">
        <f t="shared" si="190"/>
        <v/>
      </c>
      <c r="R1092" t="str">
        <f t="shared" si="191"/>
        <v/>
      </c>
      <c r="S1092" t="str">
        <f t="shared" si="192"/>
        <v/>
      </c>
      <c r="T1092" t="str">
        <f t="shared" si="193"/>
        <v/>
      </c>
      <c r="U1092" t="str">
        <f t="shared" si="194"/>
        <v/>
      </c>
      <c r="V1092" t="str">
        <f t="shared" si="195"/>
        <v/>
      </c>
      <c r="W1092" t="str">
        <f t="shared" si="196"/>
        <v/>
      </c>
      <c r="X1092" t="str">
        <f t="shared" si="197"/>
        <v/>
      </c>
    </row>
    <row r="1093" spans="14:24" x14ac:dyDescent="0.55000000000000004">
      <c r="N1093" t="str">
        <f t="shared" si="187"/>
        <v/>
      </c>
      <c r="O1093" t="str">
        <f t="shared" si="188"/>
        <v/>
      </c>
      <c r="P1093" t="str">
        <f t="shared" si="189"/>
        <v/>
      </c>
      <c r="Q1093" t="str">
        <f t="shared" si="190"/>
        <v/>
      </c>
      <c r="R1093" t="str">
        <f t="shared" si="191"/>
        <v/>
      </c>
      <c r="S1093" t="str">
        <f t="shared" si="192"/>
        <v/>
      </c>
      <c r="T1093" t="str">
        <f t="shared" si="193"/>
        <v/>
      </c>
      <c r="U1093" t="str">
        <f t="shared" si="194"/>
        <v/>
      </c>
      <c r="V1093" t="str">
        <f t="shared" si="195"/>
        <v/>
      </c>
      <c r="W1093" t="str">
        <f t="shared" si="196"/>
        <v/>
      </c>
      <c r="X1093" t="str">
        <f t="shared" si="197"/>
        <v/>
      </c>
    </row>
    <row r="1094" spans="14:24" x14ac:dyDescent="0.55000000000000004">
      <c r="N1094" t="str">
        <f t="shared" si="187"/>
        <v/>
      </c>
      <c r="O1094" t="str">
        <f t="shared" si="188"/>
        <v/>
      </c>
      <c r="P1094" t="str">
        <f t="shared" si="189"/>
        <v/>
      </c>
      <c r="Q1094" t="str">
        <f t="shared" si="190"/>
        <v/>
      </c>
      <c r="R1094" t="str">
        <f t="shared" si="191"/>
        <v/>
      </c>
      <c r="S1094" t="str">
        <f t="shared" si="192"/>
        <v/>
      </c>
      <c r="T1094" t="str">
        <f t="shared" si="193"/>
        <v/>
      </c>
      <c r="U1094" t="str">
        <f t="shared" si="194"/>
        <v/>
      </c>
      <c r="V1094" t="str">
        <f t="shared" si="195"/>
        <v/>
      </c>
      <c r="W1094" t="str">
        <f t="shared" si="196"/>
        <v/>
      </c>
      <c r="X1094" t="str">
        <f t="shared" si="197"/>
        <v/>
      </c>
    </row>
    <row r="1095" spans="14:24" x14ac:dyDescent="0.55000000000000004">
      <c r="N1095" t="str">
        <f t="shared" si="187"/>
        <v/>
      </c>
      <c r="O1095" t="str">
        <f t="shared" si="188"/>
        <v/>
      </c>
      <c r="P1095" t="str">
        <f t="shared" si="189"/>
        <v/>
      </c>
      <c r="Q1095" t="str">
        <f t="shared" si="190"/>
        <v/>
      </c>
      <c r="R1095" t="str">
        <f t="shared" si="191"/>
        <v/>
      </c>
      <c r="S1095" t="str">
        <f t="shared" si="192"/>
        <v/>
      </c>
      <c r="T1095" t="str">
        <f t="shared" si="193"/>
        <v/>
      </c>
      <c r="U1095" t="str">
        <f t="shared" si="194"/>
        <v/>
      </c>
      <c r="V1095" t="str">
        <f t="shared" si="195"/>
        <v/>
      </c>
      <c r="W1095" t="str">
        <f t="shared" si="196"/>
        <v/>
      </c>
      <c r="X1095" t="str">
        <f t="shared" si="197"/>
        <v/>
      </c>
    </row>
    <row r="1096" spans="14:24" x14ac:dyDescent="0.55000000000000004">
      <c r="N1096" t="str">
        <f t="shared" si="187"/>
        <v/>
      </c>
      <c r="O1096" t="str">
        <f t="shared" si="188"/>
        <v/>
      </c>
      <c r="P1096" t="str">
        <f t="shared" si="189"/>
        <v/>
      </c>
      <c r="Q1096" t="str">
        <f t="shared" si="190"/>
        <v/>
      </c>
      <c r="R1096" t="str">
        <f t="shared" si="191"/>
        <v/>
      </c>
      <c r="S1096" t="str">
        <f t="shared" si="192"/>
        <v/>
      </c>
      <c r="T1096" t="str">
        <f t="shared" si="193"/>
        <v/>
      </c>
      <c r="U1096" t="str">
        <f t="shared" si="194"/>
        <v/>
      </c>
      <c r="V1096" t="str">
        <f t="shared" si="195"/>
        <v/>
      </c>
      <c r="W1096" t="str">
        <f t="shared" si="196"/>
        <v/>
      </c>
      <c r="X1096" t="str">
        <f t="shared" si="197"/>
        <v/>
      </c>
    </row>
    <row r="1097" spans="14:24" x14ac:dyDescent="0.55000000000000004">
      <c r="N1097" t="str">
        <f t="shared" si="187"/>
        <v/>
      </c>
      <c r="O1097" t="str">
        <f t="shared" si="188"/>
        <v/>
      </c>
      <c r="P1097" t="str">
        <f t="shared" si="189"/>
        <v/>
      </c>
      <c r="Q1097" t="str">
        <f t="shared" si="190"/>
        <v/>
      </c>
      <c r="R1097" t="str">
        <f t="shared" si="191"/>
        <v/>
      </c>
      <c r="S1097" t="str">
        <f t="shared" si="192"/>
        <v/>
      </c>
      <c r="T1097" t="str">
        <f t="shared" si="193"/>
        <v/>
      </c>
      <c r="U1097" t="str">
        <f t="shared" si="194"/>
        <v/>
      </c>
      <c r="V1097" t="str">
        <f t="shared" si="195"/>
        <v/>
      </c>
      <c r="W1097" t="str">
        <f t="shared" si="196"/>
        <v/>
      </c>
      <c r="X1097" t="str">
        <f t="shared" si="197"/>
        <v/>
      </c>
    </row>
    <row r="1098" spans="14:24" x14ac:dyDescent="0.55000000000000004">
      <c r="N1098" t="str">
        <f t="shared" si="187"/>
        <v/>
      </c>
      <c r="O1098" t="str">
        <f t="shared" si="188"/>
        <v/>
      </c>
      <c r="P1098" t="str">
        <f t="shared" si="189"/>
        <v/>
      </c>
      <c r="Q1098" t="str">
        <f t="shared" si="190"/>
        <v/>
      </c>
      <c r="R1098" t="str">
        <f t="shared" si="191"/>
        <v/>
      </c>
      <c r="S1098" t="str">
        <f t="shared" si="192"/>
        <v/>
      </c>
      <c r="T1098" t="str">
        <f t="shared" si="193"/>
        <v/>
      </c>
      <c r="U1098" t="str">
        <f t="shared" si="194"/>
        <v/>
      </c>
      <c r="V1098" t="str">
        <f t="shared" si="195"/>
        <v/>
      </c>
      <c r="W1098" t="str">
        <f t="shared" si="196"/>
        <v/>
      </c>
      <c r="X1098" t="str">
        <f t="shared" si="197"/>
        <v/>
      </c>
    </row>
    <row r="1099" spans="14:24" x14ac:dyDescent="0.55000000000000004">
      <c r="N1099" t="str">
        <f t="shared" si="187"/>
        <v/>
      </c>
      <c r="O1099" t="str">
        <f t="shared" si="188"/>
        <v/>
      </c>
      <c r="P1099" t="str">
        <f t="shared" si="189"/>
        <v/>
      </c>
      <c r="Q1099" t="str">
        <f t="shared" si="190"/>
        <v/>
      </c>
      <c r="R1099" t="str">
        <f t="shared" si="191"/>
        <v/>
      </c>
      <c r="S1099" t="str">
        <f t="shared" si="192"/>
        <v/>
      </c>
      <c r="T1099" t="str">
        <f t="shared" si="193"/>
        <v/>
      </c>
      <c r="U1099" t="str">
        <f t="shared" si="194"/>
        <v/>
      </c>
      <c r="V1099" t="str">
        <f t="shared" si="195"/>
        <v/>
      </c>
      <c r="W1099" t="str">
        <f t="shared" si="196"/>
        <v/>
      </c>
      <c r="X1099" t="str">
        <f t="shared" si="197"/>
        <v/>
      </c>
    </row>
    <row r="1100" spans="14:24" x14ac:dyDescent="0.55000000000000004">
      <c r="N1100" t="str">
        <f t="shared" si="187"/>
        <v/>
      </c>
      <c r="O1100" t="str">
        <f t="shared" si="188"/>
        <v/>
      </c>
      <c r="P1100" t="str">
        <f t="shared" si="189"/>
        <v/>
      </c>
      <c r="Q1100" t="str">
        <f t="shared" si="190"/>
        <v/>
      </c>
      <c r="R1100" t="str">
        <f t="shared" si="191"/>
        <v/>
      </c>
      <c r="S1100" t="str">
        <f t="shared" si="192"/>
        <v/>
      </c>
      <c r="T1100" t="str">
        <f t="shared" si="193"/>
        <v/>
      </c>
      <c r="U1100" t="str">
        <f t="shared" si="194"/>
        <v/>
      </c>
      <c r="V1100" t="str">
        <f t="shared" si="195"/>
        <v/>
      </c>
      <c r="W1100" t="str">
        <f t="shared" si="196"/>
        <v/>
      </c>
      <c r="X1100" t="str">
        <f t="shared" si="197"/>
        <v/>
      </c>
    </row>
    <row r="1101" spans="14:24" x14ac:dyDescent="0.55000000000000004">
      <c r="N1101" t="str">
        <f t="shared" si="187"/>
        <v/>
      </c>
      <c r="O1101" t="str">
        <f t="shared" si="188"/>
        <v/>
      </c>
      <c r="P1101" t="str">
        <f t="shared" si="189"/>
        <v/>
      </c>
      <c r="Q1101" t="str">
        <f t="shared" si="190"/>
        <v/>
      </c>
      <c r="R1101" t="str">
        <f t="shared" si="191"/>
        <v/>
      </c>
      <c r="S1101" t="str">
        <f t="shared" si="192"/>
        <v/>
      </c>
      <c r="T1101" t="str">
        <f t="shared" si="193"/>
        <v/>
      </c>
      <c r="U1101" t="str">
        <f t="shared" si="194"/>
        <v/>
      </c>
      <c r="V1101" t="str">
        <f t="shared" si="195"/>
        <v/>
      </c>
      <c r="W1101" t="str">
        <f t="shared" si="196"/>
        <v/>
      </c>
      <c r="X1101" t="str">
        <f t="shared" si="197"/>
        <v/>
      </c>
    </row>
    <row r="1102" spans="14:24" x14ac:dyDescent="0.55000000000000004">
      <c r="N1102" t="str">
        <f t="shared" si="187"/>
        <v/>
      </c>
      <c r="O1102" t="str">
        <f t="shared" si="188"/>
        <v/>
      </c>
      <c r="P1102" t="str">
        <f t="shared" si="189"/>
        <v/>
      </c>
      <c r="Q1102" t="str">
        <f t="shared" si="190"/>
        <v/>
      </c>
      <c r="R1102" t="str">
        <f t="shared" si="191"/>
        <v/>
      </c>
      <c r="S1102" t="str">
        <f t="shared" si="192"/>
        <v/>
      </c>
      <c r="T1102" t="str">
        <f t="shared" si="193"/>
        <v/>
      </c>
      <c r="U1102" t="str">
        <f t="shared" si="194"/>
        <v/>
      </c>
      <c r="V1102" t="str">
        <f t="shared" si="195"/>
        <v/>
      </c>
      <c r="W1102" t="str">
        <f t="shared" si="196"/>
        <v/>
      </c>
      <c r="X1102" t="str">
        <f t="shared" si="197"/>
        <v/>
      </c>
    </row>
    <row r="1103" spans="14:24" x14ac:dyDescent="0.55000000000000004">
      <c r="N1103" t="str">
        <f t="shared" si="187"/>
        <v/>
      </c>
      <c r="O1103" t="str">
        <f t="shared" si="188"/>
        <v/>
      </c>
      <c r="P1103" t="str">
        <f t="shared" si="189"/>
        <v/>
      </c>
      <c r="Q1103" t="str">
        <f t="shared" si="190"/>
        <v/>
      </c>
      <c r="R1103" t="str">
        <f t="shared" si="191"/>
        <v/>
      </c>
      <c r="S1103" t="str">
        <f t="shared" si="192"/>
        <v/>
      </c>
      <c r="T1103" t="str">
        <f t="shared" si="193"/>
        <v/>
      </c>
      <c r="U1103" t="str">
        <f t="shared" si="194"/>
        <v/>
      </c>
      <c r="V1103" t="str">
        <f t="shared" si="195"/>
        <v/>
      </c>
      <c r="W1103" t="str">
        <f t="shared" si="196"/>
        <v/>
      </c>
      <c r="X1103" t="str">
        <f t="shared" si="197"/>
        <v/>
      </c>
    </row>
    <row r="1104" spans="14:24" x14ac:dyDescent="0.55000000000000004">
      <c r="N1104" t="str">
        <f t="shared" si="187"/>
        <v/>
      </c>
      <c r="O1104" t="str">
        <f t="shared" si="188"/>
        <v/>
      </c>
      <c r="P1104" t="str">
        <f t="shared" si="189"/>
        <v/>
      </c>
      <c r="Q1104" t="str">
        <f t="shared" si="190"/>
        <v/>
      </c>
      <c r="R1104" t="str">
        <f t="shared" si="191"/>
        <v/>
      </c>
      <c r="S1104" t="str">
        <f t="shared" si="192"/>
        <v/>
      </c>
      <c r="T1104" t="str">
        <f t="shared" si="193"/>
        <v/>
      </c>
      <c r="U1104" t="str">
        <f t="shared" si="194"/>
        <v/>
      </c>
      <c r="V1104" t="str">
        <f t="shared" si="195"/>
        <v/>
      </c>
      <c r="W1104" t="str">
        <f t="shared" si="196"/>
        <v/>
      </c>
      <c r="X1104" t="str">
        <f t="shared" si="197"/>
        <v/>
      </c>
    </row>
    <row r="1105" spans="14:24" x14ac:dyDescent="0.55000000000000004">
      <c r="N1105" t="str">
        <f t="shared" si="187"/>
        <v/>
      </c>
      <c r="O1105" t="str">
        <f t="shared" si="188"/>
        <v/>
      </c>
      <c r="P1105" t="str">
        <f t="shared" si="189"/>
        <v/>
      </c>
      <c r="Q1105" t="str">
        <f t="shared" si="190"/>
        <v/>
      </c>
      <c r="R1105" t="str">
        <f t="shared" si="191"/>
        <v/>
      </c>
      <c r="S1105" t="str">
        <f t="shared" si="192"/>
        <v/>
      </c>
      <c r="T1105" t="str">
        <f t="shared" si="193"/>
        <v/>
      </c>
      <c r="U1105" t="str">
        <f t="shared" si="194"/>
        <v/>
      </c>
      <c r="V1105" t="str">
        <f t="shared" si="195"/>
        <v/>
      </c>
      <c r="W1105" t="str">
        <f t="shared" si="196"/>
        <v/>
      </c>
      <c r="X1105" t="str">
        <f t="shared" si="197"/>
        <v/>
      </c>
    </row>
    <row r="1106" spans="14:24" x14ac:dyDescent="0.55000000000000004">
      <c r="N1106" t="str">
        <f t="shared" si="187"/>
        <v/>
      </c>
      <c r="O1106" t="str">
        <f t="shared" si="188"/>
        <v/>
      </c>
      <c r="P1106" t="str">
        <f t="shared" si="189"/>
        <v/>
      </c>
      <c r="Q1106" t="str">
        <f t="shared" si="190"/>
        <v/>
      </c>
      <c r="R1106" t="str">
        <f t="shared" si="191"/>
        <v/>
      </c>
      <c r="S1106" t="str">
        <f t="shared" si="192"/>
        <v/>
      </c>
      <c r="T1106" t="str">
        <f t="shared" si="193"/>
        <v/>
      </c>
      <c r="U1106" t="str">
        <f t="shared" si="194"/>
        <v/>
      </c>
      <c r="V1106" t="str">
        <f t="shared" si="195"/>
        <v/>
      </c>
      <c r="W1106" t="str">
        <f t="shared" si="196"/>
        <v/>
      </c>
      <c r="X1106" t="str">
        <f t="shared" si="197"/>
        <v/>
      </c>
    </row>
    <row r="1107" spans="14:24" x14ac:dyDescent="0.55000000000000004">
      <c r="N1107" t="str">
        <f t="shared" si="187"/>
        <v/>
      </c>
      <c r="O1107" t="str">
        <f t="shared" si="188"/>
        <v/>
      </c>
      <c r="P1107" t="str">
        <f t="shared" si="189"/>
        <v/>
      </c>
      <c r="Q1107" t="str">
        <f t="shared" si="190"/>
        <v/>
      </c>
      <c r="R1107" t="str">
        <f t="shared" si="191"/>
        <v/>
      </c>
      <c r="S1107" t="str">
        <f t="shared" si="192"/>
        <v/>
      </c>
      <c r="T1107" t="str">
        <f t="shared" si="193"/>
        <v/>
      </c>
      <c r="U1107" t="str">
        <f t="shared" si="194"/>
        <v/>
      </c>
      <c r="V1107" t="str">
        <f t="shared" si="195"/>
        <v/>
      </c>
      <c r="W1107" t="str">
        <f t="shared" si="196"/>
        <v/>
      </c>
      <c r="X1107" t="str">
        <f t="shared" si="197"/>
        <v/>
      </c>
    </row>
    <row r="1108" spans="14:24" x14ac:dyDescent="0.55000000000000004">
      <c r="N1108" t="str">
        <f t="shared" si="187"/>
        <v/>
      </c>
      <c r="O1108" t="str">
        <f t="shared" si="188"/>
        <v/>
      </c>
      <c r="P1108" t="str">
        <f t="shared" si="189"/>
        <v/>
      </c>
      <c r="Q1108" t="str">
        <f t="shared" si="190"/>
        <v/>
      </c>
      <c r="R1108" t="str">
        <f t="shared" si="191"/>
        <v/>
      </c>
      <c r="S1108" t="str">
        <f t="shared" si="192"/>
        <v/>
      </c>
      <c r="T1108" t="str">
        <f t="shared" si="193"/>
        <v/>
      </c>
      <c r="U1108" t="str">
        <f t="shared" si="194"/>
        <v/>
      </c>
      <c r="V1108" t="str">
        <f t="shared" si="195"/>
        <v/>
      </c>
      <c r="W1108" t="str">
        <f t="shared" si="196"/>
        <v/>
      </c>
      <c r="X1108" t="str">
        <f t="shared" si="197"/>
        <v/>
      </c>
    </row>
    <row r="1109" spans="14:24" x14ac:dyDescent="0.55000000000000004">
      <c r="N1109" t="str">
        <f t="shared" si="187"/>
        <v/>
      </c>
      <c r="O1109" t="str">
        <f t="shared" si="188"/>
        <v/>
      </c>
      <c r="P1109" t="str">
        <f t="shared" si="189"/>
        <v/>
      </c>
      <c r="Q1109" t="str">
        <f t="shared" si="190"/>
        <v/>
      </c>
      <c r="R1109" t="str">
        <f t="shared" si="191"/>
        <v/>
      </c>
      <c r="S1109" t="str">
        <f t="shared" si="192"/>
        <v/>
      </c>
      <c r="T1109" t="str">
        <f t="shared" si="193"/>
        <v/>
      </c>
      <c r="U1109" t="str">
        <f t="shared" si="194"/>
        <v/>
      </c>
      <c r="V1109" t="str">
        <f t="shared" si="195"/>
        <v/>
      </c>
      <c r="W1109" t="str">
        <f t="shared" si="196"/>
        <v/>
      </c>
      <c r="X1109" t="str">
        <f t="shared" si="197"/>
        <v/>
      </c>
    </row>
    <row r="1110" spans="14:24" x14ac:dyDescent="0.55000000000000004">
      <c r="N1110" t="str">
        <f t="shared" si="187"/>
        <v/>
      </c>
      <c r="O1110" t="str">
        <f t="shared" si="188"/>
        <v/>
      </c>
      <c r="P1110" t="str">
        <f t="shared" si="189"/>
        <v/>
      </c>
      <c r="Q1110" t="str">
        <f t="shared" si="190"/>
        <v/>
      </c>
      <c r="R1110" t="str">
        <f t="shared" si="191"/>
        <v/>
      </c>
      <c r="S1110" t="str">
        <f t="shared" si="192"/>
        <v/>
      </c>
      <c r="T1110" t="str">
        <f t="shared" si="193"/>
        <v/>
      </c>
      <c r="U1110" t="str">
        <f t="shared" si="194"/>
        <v/>
      </c>
      <c r="V1110" t="str">
        <f t="shared" si="195"/>
        <v/>
      </c>
      <c r="W1110" t="str">
        <f t="shared" si="196"/>
        <v/>
      </c>
      <c r="X1110" t="str">
        <f t="shared" si="197"/>
        <v/>
      </c>
    </row>
    <row r="1111" spans="14:24" x14ac:dyDescent="0.55000000000000004">
      <c r="N1111" t="str">
        <f t="shared" si="187"/>
        <v/>
      </c>
      <c r="O1111" t="str">
        <f t="shared" si="188"/>
        <v/>
      </c>
      <c r="P1111" t="str">
        <f t="shared" si="189"/>
        <v/>
      </c>
      <c r="Q1111" t="str">
        <f t="shared" si="190"/>
        <v/>
      </c>
      <c r="R1111" t="str">
        <f t="shared" si="191"/>
        <v/>
      </c>
      <c r="S1111" t="str">
        <f t="shared" si="192"/>
        <v/>
      </c>
      <c r="T1111" t="str">
        <f t="shared" si="193"/>
        <v/>
      </c>
      <c r="U1111" t="str">
        <f t="shared" si="194"/>
        <v/>
      </c>
      <c r="V1111" t="str">
        <f t="shared" si="195"/>
        <v/>
      </c>
      <c r="W1111" t="str">
        <f t="shared" si="196"/>
        <v/>
      </c>
      <c r="X1111" t="str">
        <f t="shared" si="197"/>
        <v/>
      </c>
    </row>
    <row r="1112" spans="14:24" x14ac:dyDescent="0.55000000000000004">
      <c r="N1112" t="str">
        <f t="shared" si="187"/>
        <v/>
      </c>
      <c r="O1112" t="str">
        <f t="shared" si="188"/>
        <v/>
      </c>
      <c r="P1112" t="str">
        <f t="shared" si="189"/>
        <v/>
      </c>
      <c r="Q1112" t="str">
        <f t="shared" si="190"/>
        <v/>
      </c>
      <c r="R1112" t="str">
        <f t="shared" si="191"/>
        <v/>
      </c>
      <c r="S1112" t="str">
        <f t="shared" si="192"/>
        <v/>
      </c>
      <c r="T1112" t="str">
        <f t="shared" si="193"/>
        <v/>
      </c>
      <c r="U1112" t="str">
        <f t="shared" si="194"/>
        <v/>
      </c>
      <c r="V1112" t="str">
        <f t="shared" si="195"/>
        <v/>
      </c>
      <c r="W1112" t="str">
        <f t="shared" si="196"/>
        <v/>
      </c>
      <c r="X1112" t="str">
        <f t="shared" si="197"/>
        <v/>
      </c>
    </row>
    <row r="1113" spans="14:24" x14ac:dyDescent="0.55000000000000004">
      <c r="N1113" t="str">
        <f t="shared" si="187"/>
        <v/>
      </c>
      <c r="O1113" t="str">
        <f t="shared" si="188"/>
        <v/>
      </c>
      <c r="P1113" t="str">
        <f t="shared" si="189"/>
        <v/>
      </c>
      <c r="Q1113" t="str">
        <f t="shared" si="190"/>
        <v/>
      </c>
      <c r="R1113" t="str">
        <f t="shared" si="191"/>
        <v/>
      </c>
      <c r="S1113" t="str">
        <f t="shared" si="192"/>
        <v/>
      </c>
      <c r="T1113" t="str">
        <f t="shared" si="193"/>
        <v/>
      </c>
      <c r="U1113" t="str">
        <f t="shared" si="194"/>
        <v/>
      </c>
      <c r="V1113" t="str">
        <f t="shared" si="195"/>
        <v/>
      </c>
      <c r="W1113" t="str">
        <f t="shared" si="196"/>
        <v/>
      </c>
      <c r="X1113" t="str">
        <f t="shared" si="197"/>
        <v/>
      </c>
    </row>
    <row r="1114" spans="14:24" x14ac:dyDescent="0.55000000000000004">
      <c r="N1114" t="str">
        <f t="shared" si="187"/>
        <v/>
      </c>
      <c r="O1114" t="str">
        <f t="shared" si="188"/>
        <v/>
      </c>
      <c r="P1114" t="str">
        <f t="shared" si="189"/>
        <v/>
      </c>
      <c r="Q1114" t="str">
        <f t="shared" si="190"/>
        <v/>
      </c>
      <c r="R1114" t="str">
        <f t="shared" si="191"/>
        <v/>
      </c>
      <c r="S1114" t="str">
        <f t="shared" si="192"/>
        <v/>
      </c>
      <c r="T1114" t="str">
        <f t="shared" si="193"/>
        <v/>
      </c>
      <c r="U1114" t="str">
        <f t="shared" si="194"/>
        <v/>
      </c>
      <c r="V1114" t="str">
        <f t="shared" si="195"/>
        <v/>
      </c>
      <c r="W1114" t="str">
        <f t="shared" si="196"/>
        <v/>
      </c>
      <c r="X1114" t="str">
        <f t="shared" si="197"/>
        <v/>
      </c>
    </row>
    <row r="1115" spans="14:24" x14ac:dyDescent="0.55000000000000004">
      <c r="N1115" t="str">
        <f t="shared" si="187"/>
        <v/>
      </c>
      <c r="O1115" t="str">
        <f t="shared" si="188"/>
        <v/>
      </c>
      <c r="P1115" t="str">
        <f t="shared" si="189"/>
        <v/>
      </c>
      <c r="Q1115" t="str">
        <f t="shared" si="190"/>
        <v/>
      </c>
      <c r="R1115" t="str">
        <f t="shared" si="191"/>
        <v/>
      </c>
      <c r="S1115" t="str">
        <f t="shared" si="192"/>
        <v/>
      </c>
      <c r="T1115" t="str">
        <f t="shared" si="193"/>
        <v/>
      </c>
      <c r="U1115" t="str">
        <f t="shared" si="194"/>
        <v/>
      </c>
      <c r="V1115" t="str">
        <f t="shared" si="195"/>
        <v/>
      </c>
      <c r="W1115" t="str">
        <f t="shared" si="196"/>
        <v/>
      </c>
      <c r="X1115" t="str">
        <f t="shared" si="197"/>
        <v/>
      </c>
    </row>
    <row r="1116" spans="14:24" x14ac:dyDescent="0.55000000000000004">
      <c r="N1116" t="str">
        <f t="shared" si="187"/>
        <v/>
      </c>
      <c r="O1116" t="str">
        <f t="shared" si="188"/>
        <v/>
      </c>
      <c r="P1116" t="str">
        <f t="shared" si="189"/>
        <v/>
      </c>
      <c r="Q1116" t="str">
        <f t="shared" si="190"/>
        <v/>
      </c>
      <c r="R1116" t="str">
        <f t="shared" si="191"/>
        <v/>
      </c>
      <c r="S1116" t="str">
        <f t="shared" si="192"/>
        <v/>
      </c>
      <c r="T1116" t="str">
        <f t="shared" si="193"/>
        <v/>
      </c>
      <c r="U1116" t="str">
        <f t="shared" si="194"/>
        <v/>
      </c>
      <c r="V1116" t="str">
        <f t="shared" si="195"/>
        <v/>
      </c>
      <c r="W1116" t="str">
        <f t="shared" si="196"/>
        <v/>
      </c>
      <c r="X1116" t="str">
        <f t="shared" si="197"/>
        <v/>
      </c>
    </row>
    <row r="1117" spans="14:24" x14ac:dyDescent="0.55000000000000004">
      <c r="N1117" t="str">
        <f t="shared" si="187"/>
        <v/>
      </c>
      <c r="O1117" t="str">
        <f t="shared" si="188"/>
        <v/>
      </c>
      <c r="P1117" t="str">
        <f t="shared" si="189"/>
        <v/>
      </c>
      <c r="Q1117" t="str">
        <f t="shared" si="190"/>
        <v/>
      </c>
      <c r="R1117" t="str">
        <f t="shared" si="191"/>
        <v/>
      </c>
      <c r="S1117" t="str">
        <f t="shared" si="192"/>
        <v/>
      </c>
      <c r="T1117" t="str">
        <f t="shared" si="193"/>
        <v/>
      </c>
      <c r="U1117" t="str">
        <f t="shared" si="194"/>
        <v/>
      </c>
      <c r="V1117" t="str">
        <f t="shared" si="195"/>
        <v/>
      </c>
      <c r="W1117" t="str">
        <f t="shared" si="196"/>
        <v/>
      </c>
      <c r="X1117" t="str">
        <f t="shared" si="197"/>
        <v/>
      </c>
    </row>
    <row r="1118" spans="14:24" x14ac:dyDescent="0.55000000000000004">
      <c r="N1118" t="str">
        <f t="shared" si="187"/>
        <v/>
      </c>
      <c r="O1118" t="str">
        <f t="shared" si="188"/>
        <v/>
      </c>
      <c r="P1118" t="str">
        <f t="shared" si="189"/>
        <v/>
      </c>
      <c r="Q1118" t="str">
        <f t="shared" si="190"/>
        <v/>
      </c>
      <c r="R1118" t="str">
        <f t="shared" si="191"/>
        <v/>
      </c>
      <c r="S1118" t="str">
        <f t="shared" si="192"/>
        <v/>
      </c>
      <c r="T1118" t="str">
        <f t="shared" si="193"/>
        <v/>
      </c>
      <c r="U1118" t="str">
        <f t="shared" si="194"/>
        <v/>
      </c>
      <c r="V1118" t="str">
        <f t="shared" si="195"/>
        <v/>
      </c>
      <c r="W1118" t="str">
        <f t="shared" si="196"/>
        <v/>
      </c>
      <c r="X1118" t="str">
        <f t="shared" si="197"/>
        <v/>
      </c>
    </row>
    <row r="1119" spans="14:24" x14ac:dyDescent="0.55000000000000004">
      <c r="N1119" t="str">
        <f t="shared" si="187"/>
        <v/>
      </c>
      <c r="O1119" t="str">
        <f t="shared" si="188"/>
        <v/>
      </c>
      <c r="P1119" t="str">
        <f t="shared" si="189"/>
        <v/>
      </c>
      <c r="Q1119" t="str">
        <f t="shared" si="190"/>
        <v/>
      </c>
      <c r="R1119" t="str">
        <f t="shared" si="191"/>
        <v/>
      </c>
      <c r="S1119" t="str">
        <f t="shared" si="192"/>
        <v/>
      </c>
      <c r="T1119" t="str">
        <f t="shared" si="193"/>
        <v/>
      </c>
      <c r="U1119" t="str">
        <f t="shared" si="194"/>
        <v/>
      </c>
      <c r="V1119" t="str">
        <f t="shared" si="195"/>
        <v/>
      </c>
      <c r="W1119" t="str">
        <f t="shared" si="196"/>
        <v/>
      </c>
      <c r="X1119" t="str">
        <f t="shared" si="197"/>
        <v/>
      </c>
    </row>
    <row r="1120" spans="14:24" x14ac:dyDescent="0.55000000000000004">
      <c r="N1120" t="str">
        <f t="shared" si="187"/>
        <v/>
      </c>
      <c r="O1120" t="str">
        <f t="shared" si="188"/>
        <v/>
      </c>
      <c r="P1120" t="str">
        <f t="shared" si="189"/>
        <v/>
      </c>
      <c r="Q1120" t="str">
        <f t="shared" si="190"/>
        <v/>
      </c>
      <c r="R1120" t="str">
        <f t="shared" si="191"/>
        <v/>
      </c>
      <c r="S1120" t="str">
        <f t="shared" si="192"/>
        <v/>
      </c>
      <c r="T1120" t="str">
        <f t="shared" si="193"/>
        <v/>
      </c>
      <c r="U1120" t="str">
        <f t="shared" si="194"/>
        <v/>
      </c>
      <c r="V1120" t="str">
        <f t="shared" si="195"/>
        <v/>
      </c>
      <c r="W1120" t="str">
        <f t="shared" si="196"/>
        <v/>
      </c>
      <c r="X1120" t="str">
        <f t="shared" si="197"/>
        <v/>
      </c>
    </row>
    <row r="1121" spans="14:24" x14ac:dyDescent="0.55000000000000004">
      <c r="N1121" t="str">
        <f t="shared" si="187"/>
        <v/>
      </c>
      <c r="O1121" t="str">
        <f t="shared" si="188"/>
        <v/>
      </c>
      <c r="P1121" t="str">
        <f t="shared" si="189"/>
        <v/>
      </c>
      <c r="Q1121" t="str">
        <f t="shared" si="190"/>
        <v/>
      </c>
      <c r="R1121" t="str">
        <f t="shared" si="191"/>
        <v/>
      </c>
      <c r="S1121" t="str">
        <f t="shared" si="192"/>
        <v/>
      </c>
      <c r="T1121" t="str">
        <f t="shared" si="193"/>
        <v/>
      </c>
      <c r="U1121" t="str">
        <f t="shared" si="194"/>
        <v/>
      </c>
      <c r="V1121" t="str">
        <f t="shared" si="195"/>
        <v/>
      </c>
      <c r="W1121" t="str">
        <f t="shared" si="196"/>
        <v/>
      </c>
      <c r="X1121" t="str">
        <f t="shared" si="197"/>
        <v/>
      </c>
    </row>
    <row r="1122" spans="14:24" x14ac:dyDescent="0.55000000000000004">
      <c r="N1122" t="str">
        <f t="shared" si="187"/>
        <v/>
      </c>
      <c r="O1122" t="str">
        <f t="shared" si="188"/>
        <v/>
      </c>
      <c r="P1122" t="str">
        <f t="shared" si="189"/>
        <v/>
      </c>
      <c r="Q1122" t="str">
        <f t="shared" si="190"/>
        <v/>
      </c>
      <c r="R1122" t="str">
        <f t="shared" si="191"/>
        <v/>
      </c>
      <c r="S1122" t="str">
        <f t="shared" si="192"/>
        <v/>
      </c>
      <c r="T1122" t="str">
        <f t="shared" si="193"/>
        <v/>
      </c>
      <c r="U1122" t="str">
        <f t="shared" si="194"/>
        <v/>
      </c>
      <c r="V1122" t="str">
        <f t="shared" si="195"/>
        <v/>
      </c>
      <c r="W1122" t="str">
        <f t="shared" si="196"/>
        <v/>
      </c>
      <c r="X1122" t="str">
        <f t="shared" si="197"/>
        <v/>
      </c>
    </row>
    <row r="1123" spans="14:24" x14ac:dyDescent="0.55000000000000004">
      <c r="N1123" t="str">
        <f t="shared" si="187"/>
        <v/>
      </c>
      <c r="O1123" t="str">
        <f t="shared" si="188"/>
        <v/>
      </c>
      <c r="P1123" t="str">
        <f t="shared" si="189"/>
        <v/>
      </c>
      <c r="Q1123" t="str">
        <f t="shared" si="190"/>
        <v/>
      </c>
      <c r="R1123" t="str">
        <f t="shared" si="191"/>
        <v/>
      </c>
      <c r="S1123" t="str">
        <f t="shared" si="192"/>
        <v/>
      </c>
      <c r="T1123" t="str">
        <f t="shared" si="193"/>
        <v/>
      </c>
      <c r="U1123" t="str">
        <f t="shared" si="194"/>
        <v/>
      </c>
      <c r="V1123" t="str">
        <f t="shared" si="195"/>
        <v/>
      </c>
      <c r="W1123" t="str">
        <f t="shared" si="196"/>
        <v/>
      </c>
      <c r="X1123" t="str">
        <f t="shared" si="197"/>
        <v/>
      </c>
    </row>
    <row r="1124" spans="14:24" x14ac:dyDescent="0.55000000000000004">
      <c r="N1124" t="str">
        <f t="shared" si="187"/>
        <v/>
      </c>
      <c r="O1124" t="str">
        <f t="shared" si="188"/>
        <v/>
      </c>
      <c r="P1124" t="str">
        <f t="shared" si="189"/>
        <v/>
      </c>
      <c r="Q1124" t="str">
        <f t="shared" si="190"/>
        <v/>
      </c>
      <c r="R1124" t="str">
        <f t="shared" si="191"/>
        <v/>
      </c>
      <c r="S1124" t="str">
        <f t="shared" si="192"/>
        <v/>
      </c>
      <c r="T1124" t="str">
        <f t="shared" si="193"/>
        <v/>
      </c>
      <c r="U1124" t="str">
        <f t="shared" si="194"/>
        <v/>
      </c>
      <c r="V1124" t="str">
        <f t="shared" si="195"/>
        <v/>
      </c>
      <c r="W1124" t="str">
        <f t="shared" si="196"/>
        <v/>
      </c>
      <c r="X1124" t="str">
        <f t="shared" si="197"/>
        <v/>
      </c>
    </row>
    <row r="1125" spans="14:24" x14ac:dyDescent="0.55000000000000004">
      <c r="N1125" t="str">
        <f t="shared" si="187"/>
        <v/>
      </c>
      <c r="O1125" t="str">
        <f t="shared" si="188"/>
        <v/>
      </c>
      <c r="P1125" t="str">
        <f t="shared" si="189"/>
        <v/>
      </c>
      <c r="Q1125" t="str">
        <f t="shared" si="190"/>
        <v/>
      </c>
      <c r="R1125" t="str">
        <f t="shared" si="191"/>
        <v/>
      </c>
      <c r="S1125" t="str">
        <f t="shared" si="192"/>
        <v/>
      </c>
      <c r="T1125" t="str">
        <f t="shared" si="193"/>
        <v/>
      </c>
      <c r="U1125" t="str">
        <f t="shared" si="194"/>
        <v/>
      </c>
      <c r="V1125" t="str">
        <f t="shared" si="195"/>
        <v/>
      </c>
      <c r="W1125" t="str">
        <f t="shared" si="196"/>
        <v/>
      </c>
      <c r="X1125" t="str">
        <f t="shared" si="197"/>
        <v/>
      </c>
    </row>
    <row r="1126" spans="14:24" x14ac:dyDescent="0.55000000000000004">
      <c r="N1126" t="str">
        <f t="shared" si="187"/>
        <v/>
      </c>
      <c r="O1126" t="str">
        <f t="shared" si="188"/>
        <v/>
      </c>
      <c r="P1126" t="str">
        <f t="shared" si="189"/>
        <v/>
      </c>
      <c r="Q1126" t="str">
        <f t="shared" si="190"/>
        <v/>
      </c>
      <c r="R1126" t="str">
        <f t="shared" si="191"/>
        <v/>
      </c>
      <c r="S1126" t="str">
        <f t="shared" si="192"/>
        <v/>
      </c>
      <c r="T1126" t="str">
        <f t="shared" si="193"/>
        <v/>
      </c>
      <c r="U1126" t="str">
        <f t="shared" si="194"/>
        <v/>
      </c>
      <c r="V1126" t="str">
        <f t="shared" si="195"/>
        <v/>
      </c>
      <c r="W1126" t="str">
        <f t="shared" si="196"/>
        <v/>
      </c>
      <c r="X1126" t="str">
        <f t="shared" si="197"/>
        <v/>
      </c>
    </row>
    <row r="1127" spans="14:24" x14ac:dyDescent="0.55000000000000004">
      <c r="N1127" t="str">
        <f t="shared" si="187"/>
        <v/>
      </c>
      <c r="O1127" t="str">
        <f t="shared" si="188"/>
        <v/>
      </c>
      <c r="P1127" t="str">
        <f t="shared" si="189"/>
        <v/>
      </c>
      <c r="Q1127" t="str">
        <f t="shared" si="190"/>
        <v/>
      </c>
      <c r="R1127" t="str">
        <f t="shared" si="191"/>
        <v/>
      </c>
      <c r="S1127" t="str">
        <f t="shared" si="192"/>
        <v/>
      </c>
      <c r="T1127" t="str">
        <f t="shared" si="193"/>
        <v/>
      </c>
      <c r="U1127" t="str">
        <f t="shared" si="194"/>
        <v/>
      </c>
      <c r="V1127" t="str">
        <f t="shared" si="195"/>
        <v/>
      </c>
      <c r="W1127" t="str">
        <f t="shared" si="196"/>
        <v/>
      </c>
      <c r="X1127" t="str">
        <f t="shared" si="197"/>
        <v/>
      </c>
    </row>
    <row r="1128" spans="14:24" x14ac:dyDescent="0.55000000000000004">
      <c r="N1128" t="str">
        <f t="shared" si="187"/>
        <v/>
      </c>
      <c r="O1128" t="str">
        <f t="shared" si="188"/>
        <v/>
      </c>
      <c r="P1128" t="str">
        <f t="shared" si="189"/>
        <v/>
      </c>
      <c r="Q1128" t="str">
        <f t="shared" si="190"/>
        <v/>
      </c>
      <c r="R1128" t="str">
        <f t="shared" si="191"/>
        <v/>
      </c>
      <c r="S1128" t="str">
        <f t="shared" si="192"/>
        <v/>
      </c>
      <c r="T1128" t="str">
        <f t="shared" si="193"/>
        <v/>
      </c>
      <c r="U1128" t="str">
        <f t="shared" si="194"/>
        <v/>
      </c>
      <c r="V1128" t="str">
        <f t="shared" si="195"/>
        <v/>
      </c>
      <c r="W1128" t="str">
        <f t="shared" si="196"/>
        <v/>
      </c>
      <c r="X1128" t="str">
        <f t="shared" si="197"/>
        <v/>
      </c>
    </row>
    <row r="1129" spans="14:24" x14ac:dyDescent="0.55000000000000004">
      <c r="N1129" t="str">
        <f t="shared" si="187"/>
        <v/>
      </c>
      <c r="O1129" t="str">
        <f t="shared" si="188"/>
        <v/>
      </c>
      <c r="P1129" t="str">
        <f t="shared" si="189"/>
        <v/>
      </c>
      <c r="Q1129" t="str">
        <f t="shared" si="190"/>
        <v/>
      </c>
      <c r="R1129" t="str">
        <f t="shared" si="191"/>
        <v/>
      </c>
      <c r="S1129" t="str">
        <f t="shared" si="192"/>
        <v/>
      </c>
      <c r="T1129" t="str">
        <f t="shared" si="193"/>
        <v/>
      </c>
      <c r="U1129" t="str">
        <f t="shared" si="194"/>
        <v/>
      </c>
      <c r="V1129" t="str">
        <f t="shared" si="195"/>
        <v/>
      </c>
      <c r="W1129" t="str">
        <f t="shared" si="196"/>
        <v/>
      </c>
      <c r="X1129" t="str">
        <f t="shared" si="197"/>
        <v/>
      </c>
    </row>
    <row r="1130" spans="14:24" x14ac:dyDescent="0.55000000000000004">
      <c r="N1130" t="str">
        <f t="shared" si="187"/>
        <v/>
      </c>
      <c r="O1130" t="str">
        <f t="shared" si="188"/>
        <v/>
      </c>
      <c r="P1130" t="str">
        <f t="shared" si="189"/>
        <v/>
      </c>
      <c r="Q1130" t="str">
        <f t="shared" si="190"/>
        <v/>
      </c>
      <c r="R1130" t="str">
        <f t="shared" si="191"/>
        <v/>
      </c>
      <c r="S1130" t="str">
        <f t="shared" si="192"/>
        <v/>
      </c>
      <c r="T1130" t="str">
        <f t="shared" si="193"/>
        <v/>
      </c>
      <c r="U1130" t="str">
        <f t="shared" si="194"/>
        <v/>
      </c>
      <c r="V1130" t="str">
        <f t="shared" si="195"/>
        <v/>
      </c>
      <c r="W1130" t="str">
        <f t="shared" si="196"/>
        <v/>
      </c>
      <c r="X1130" t="str">
        <f t="shared" si="197"/>
        <v/>
      </c>
    </row>
    <row r="1131" spans="14:24" x14ac:dyDescent="0.55000000000000004">
      <c r="N1131" t="str">
        <f t="shared" si="187"/>
        <v/>
      </c>
      <c r="O1131" t="str">
        <f t="shared" si="188"/>
        <v/>
      </c>
      <c r="P1131" t="str">
        <f t="shared" si="189"/>
        <v/>
      </c>
      <c r="Q1131" t="str">
        <f t="shared" si="190"/>
        <v/>
      </c>
      <c r="R1131" t="str">
        <f t="shared" si="191"/>
        <v/>
      </c>
      <c r="S1131" t="str">
        <f t="shared" si="192"/>
        <v/>
      </c>
      <c r="T1131" t="str">
        <f t="shared" si="193"/>
        <v/>
      </c>
      <c r="U1131" t="str">
        <f t="shared" si="194"/>
        <v/>
      </c>
      <c r="V1131" t="str">
        <f t="shared" si="195"/>
        <v/>
      </c>
      <c r="W1131" t="str">
        <f t="shared" si="196"/>
        <v/>
      </c>
      <c r="X1131" t="str">
        <f t="shared" si="197"/>
        <v/>
      </c>
    </row>
    <row r="1132" spans="14:24" x14ac:dyDescent="0.55000000000000004">
      <c r="N1132" t="str">
        <f t="shared" si="187"/>
        <v/>
      </c>
      <c r="O1132" t="str">
        <f t="shared" si="188"/>
        <v/>
      </c>
      <c r="P1132" t="str">
        <f t="shared" si="189"/>
        <v/>
      </c>
      <c r="Q1132" t="str">
        <f t="shared" si="190"/>
        <v/>
      </c>
      <c r="R1132" t="str">
        <f t="shared" si="191"/>
        <v/>
      </c>
      <c r="S1132" t="str">
        <f t="shared" si="192"/>
        <v/>
      </c>
      <c r="T1132" t="str">
        <f t="shared" si="193"/>
        <v/>
      </c>
      <c r="U1132" t="str">
        <f t="shared" si="194"/>
        <v/>
      </c>
      <c r="V1132" t="str">
        <f t="shared" si="195"/>
        <v/>
      </c>
      <c r="W1132" t="str">
        <f t="shared" si="196"/>
        <v/>
      </c>
      <c r="X1132" t="str">
        <f t="shared" si="197"/>
        <v/>
      </c>
    </row>
    <row r="1133" spans="14:24" x14ac:dyDescent="0.55000000000000004">
      <c r="N1133" t="str">
        <f t="shared" si="187"/>
        <v/>
      </c>
      <c r="O1133" t="str">
        <f t="shared" si="188"/>
        <v/>
      </c>
      <c r="P1133" t="str">
        <f t="shared" si="189"/>
        <v/>
      </c>
      <c r="Q1133" t="str">
        <f t="shared" si="190"/>
        <v/>
      </c>
      <c r="R1133" t="str">
        <f t="shared" si="191"/>
        <v/>
      </c>
      <c r="S1133" t="str">
        <f t="shared" si="192"/>
        <v/>
      </c>
      <c r="T1133" t="str">
        <f t="shared" si="193"/>
        <v/>
      </c>
      <c r="U1133" t="str">
        <f t="shared" si="194"/>
        <v/>
      </c>
      <c r="V1133" t="str">
        <f t="shared" si="195"/>
        <v/>
      </c>
      <c r="W1133" t="str">
        <f t="shared" si="196"/>
        <v/>
      </c>
      <c r="X1133" t="str">
        <f t="shared" si="197"/>
        <v/>
      </c>
    </row>
    <row r="1134" spans="14:24" x14ac:dyDescent="0.55000000000000004">
      <c r="N1134" t="str">
        <f t="shared" si="187"/>
        <v/>
      </c>
      <c r="O1134" t="str">
        <f t="shared" si="188"/>
        <v/>
      </c>
      <c r="P1134" t="str">
        <f t="shared" si="189"/>
        <v/>
      </c>
      <c r="Q1134" t="str">
        <f t="shared" si="190"/>
        <v/>
      </c>
      <c r="R1134" t="str">
        <f t="shared" si="191"/>
        <v/>
      </c>
      <c r="S1134" t="str">
        <f t="shared" si="192"/>
        <v/>
      </c>
      <c r="T1134" t="str">
        <f t="shared" si="193"/>
        <v/>
      </c>
      <c r="U1134" t="str">
        <f t="shared" si="194"/>
        <v/>
      </c>
      <c r="V1134" t="str">
        <f t="shared" si="195"/>
        <v/>
      </c>
      <c r="W1134" t="str">
        <f t="shared" si="196"/>
        <v/>
      </c>
      <c r="X1134" t="str">
        <f t="shared" si="197"/>
        <v/>
      </c>
    </row>
    <row r="1135" spans="14:24" x14ac:dyDescent="0.55000000000000004">
      <c r="N1135" t="str">
        <f t="shared" si="187"/>
        <v/>
      </c>
      <c r="O1135" t="str">
        <f t="shared" si="188"/>
        <v/>
      </c>
      <c r="P1135" t="str">
        <f t="shared" si="189"/>
        <v/>
      </c>
      <c r="Q1135" t="str">
        <f t="shared" si="190"/>
        <v/>
      </c>
      <c r="R1135" t="str">
        <f t="shared" si="191"/>
        <v/>
      </c>
      <c r="S1135" t="str">
        <f t="shared" si="192"/>
        <v/>
      </c>
      <c r="T1135" t="str">
        <f t="shared" si="193"/>
        <v/>
      </c>
      <c r="U1135" t="str">
        <f t="shared" si="194"/>
        <v/>
      </c>
      <c r="V1135" t="str">
        <f t="shared" si="195"/>
        <v/>
      </c>
      <c r="W1135" t="str">
        <f t="shared" si="196"/>
        <v/>
      </c>
      <c r="X1135" t="str">
        <f t="shared" si="197"/>
        <v/>
      </c>
    </row>
    <row r="1136" spans="14:24" x14ac:dyDescent="0.55000000000000004">
      <c r="N1136" t="str">
        <f t="shared" si="187"/>
        <v/>
      </c>
      <c r="O1136" t="str">
        <f t="shared" si="188"/>
        <v/>
      </c>
      <c r="P1136" t="str">
        <f t="shared" si="189"/>
        <v/>
      </c>
      <c r="Q1136" t="str">
        <f t="shared" si="190"/>
        <v/>
      </c>
      <c r="R1136" t="str">
        <f t="shared" si="191"/>
        <v/>
      </c>
      <c r="S1136" t="str">
        <f t="shared" si="192"/>
        <v/>
      </c>
      <c r="T1136" t="str">
        <f t="shared" si="193"/>
        <v/>
      </c>
      <c r="U1136" t="str">
        <f t="shared" si="194"/>
        <v/>
      </c>
      <c r="V1136" t="str">
        <f t="shared" si="195"/>
        <v/>
      </c>
      <c r="W1136" t="str">
        <f t="shared" si="196"/>
        <v/>
      </c>
      <c r="X1136" t="str">
        <f t="shared" si="197"/>
        <v/>
      </c>
    </row>
    <row r="1137" spans="14:24" x14ac:dyDescent="0.55000000000000004">
      <c r="N1137" t="str">
        <f t="shared" si="187"/>
        <v/>
      </c>
      <c r="O1137" t="str">
        <f t="shared" si="188"/>
        <v/>
      </c>
      <c r="P1137" t="str">
        <f t="shared" si="189"/>
        <v/>
      </c>
      <c r="Q1137" t="str">
        <f t="shared" si="190"/>
        <v/>
      </c>
      <c r="R1137" t="str">
        <f t="shared" si="191"/>
        <v/>
      </c>
      <c r="S1137" t="str">
        <f t="shared" si="192"/>
        <v/>
      </c>
      <c r="T1137" t="str">
        <f t="shared" si="193"/>
        <v/>
      </c>
      <c r="U1137" t="str">
        <f t="shared" si="194"/>
        <v/>
      </c>
      <c r="V1137" t="str">
        <f t="shared" si="195"/>
        <v/>
      </c>
      <c r="W1137" t="str">
        <f t="shared" si="196"/>
        <v/>
      </c>
      <c r="X1137" t="str">
        <f t="shared" si="197"/>
        <v/>
      </c>
    </row>
    <row r="1138" spans="14:24" x14ac:dyDescent="0.55000000000000004">
      <c r="N1138" t="str">
        <f t="shared" si="187"/>
        <v/>
      </c>
      <c r="O1138" t="str">
        <f t="shared" si="188"/>
        <v/>
      </c>
      <c r="P1138" t="str">
        <f t="shared" si="189"/>
        <v/>
      </c>
      <c r="Q1138" t="str">
        <f t="shared" si="190"/>
        <v/>
      </c>
      <c r="R1138" t="str">
        <f t="shared" si="191"/>
        <v/>
      </c>
      <c r="S1138" t="str">
        <f t="shared" si="192"/>
        <v/>
      </c>
      <c r="T1138" t="str">
        <f t="shared" si="193"/>
        <v/>
      </c>
      <c r="U1138" t="str">
        <f t="shared" si="194"/>
        <v/>
      </c>
      <c r="V1138" t="str">
        <f t="shared" si="195"/>
        <v/>
      </c>
      <c r="W1138" t="str">
        <f t="shared" si="196"/>
        <v/>
      </c>
      <c r="X1138" t="str">
        <f t="shared" si="197"/>
        <v/>
      </c>
    </row>
    <row r="1139" spans="14:24" x14ac:dyDescent="0.55000000000000004">
      <c r="N1139" t="str">
        <f t="shared" si="187"/>
        <v/>
      </c>
      <c r="O1139" t="str">
        <f t="shared" si="188"/>
        <v/>
      </c>
      <c r="P1139" t="str">
        <f t="shared" si="189"/>
        <v/>
      </c>
      <c r="Q1139" t="str">
        <f t="shared" si="190"/>
        <v/>
      </c>
      <c r="R1139" t="str">
        <f t="shared" si="191"/>
        <v/>
      </c>
      <c r="S1139" t="str">
        <f t="shared" si="192"/>
        <v/>
      </c>
      <c r="T1139" t="str">
        <f t="shared" si="193"/>
        <v/>
      </c>
      <c r="U1139" t="str">
        <f t="shared" si="194"/>
        <v/>
      </c>
      <c r="V1139" t="str">
        <f t="shared" si="195"/>
        <v/>
      </c>
      <c r="W1139" t="str">
        <f t="shared" si="196"/>
        <v/>
      </c>
      <c r="X1139" t="str">
        <f t="shared" si="197"/>
        <v/>
      </c>
    </row>
    <row r="1140" spans="14:24" x14ac:dyDescent="0.55000000000000004">
      <c r="N1140" t="str">
        <f t="shared" si="187"/>
        <v/>
      </c>
      <c r="O1140" t="str">
        <f t="shared" si="188"/>
        <v/>
      </c>
      <c r="P1140" t="str">
        <f t="shared" si="189"/>
        <v/>
      </c>
      <c r="Q1140" t="str">
        <f t="shared" si="190"/>
        <v/>
      </c>
      <c r="R1140" t="str">
        <f t="shared" si="191"/>
        <v/>
      </c>
      <c r="S1140" t="str">
        <f t="shared" si="192"/>
        <v/>
      </c>
      <c r="T1140" t="str">
        <f t="shared" si="193"/>
        <v/>
      </c>
      <c r="U1140" t="str">
        <f t="shared" si="194"/>
        <v/>
      </c>
      <c r="V1140" t="str">
        <f t="shared" si="195"/>
        <v/>
      </c>
      <c r="W1140" t="str">
        <f t="shared" si="196"/>
        <v/>
      </c>
      <c r="X1140" t="str">
        <f t="shared" si="197"/>
        <v/>
      </c>
    </row>
    <row r="1141" spans="14:24" x14ac:dyDescent="0.55000000000000004">
      <c r="N1141" t="str">
        <f t="shared" si="187"/>
        <v/>
      </c>
      <c r="O1141" t="str">
        <f t="shared" si="188"/>
        <v/>
      </c>
      <c r="P1141" t="str">
        <f t="shared" si="189"/>
        <v/>
      </c>
      <c r="Q1141" t="str">
        <f t="shared" si="190"/>
        <v/>
      </c>
      <c r="R1141" t="str">
        <f t="shared" si="191"/>
        <v/>
      </c>
      <c r="S1141" t="str">
        <f t="shared" si="192"/>
        <v/>
      </c>
      <c r="T1141" t="str">
        <f t="shared" si="193"/>
        <v/>
      </c>
      <c r="U1141" t="str">
        <f t="shared" si="194"/>
        <v/>
      </c>
      <c r="V1141" t="str">
        <f t="shared" si="195"/>
        <v/>
      </c>
      <c r="W1141" t="str">
        <f t="shared" si="196"/>
        <v/>
      </c>
      <c r="X1141" t="str">
        <f t="shared" si="197"/>
        <v/>
      </c>
    </row>
    <row r="1142" spans="14:24" x14ac:dyDescent="0.55000000000000004">
      <c r="N1142" t="str">
        <f t="shared" si="187"/>
        <v/>
      </c>
      <c r="O1142" t="str">
        <f t="shared" si="188"/>
        <v/>
      </c>
      <c r="P1142" t="str">
        <f t="shared" si="189"/>
        <v/>
      </c>
      <c r="Q1142" t="str">
        <f t="shared" si="190"/>
        <v/>
      </c>
      <c r="R1142" t="str">
        <f t="shared" si="191"/>
        <v/>
      </c>
      <c r="S1142" t="str">
        <f t="shared" si="192"/>
        <v/>
      </c>
      <c r="T1142" t="str">
        <f t="shared" si="193"/>
        <v/>
      </c>
      <c r="U1142" t="str">
        <f t="shared" si="194"/>
        <v/>
      </c>
      <c r="V1142" t="str">
        <f t="shared" si="195"/>
        <v/>
      </c>
      <c r="W1142" t="str">
        <f t="shared" si="196"/>
        <v/>
      </c>
      <c r="X1142" t="str">
        <f t="shared" si="197"/>
        <v/>
      </c>
    </row>
    <row r="1143" spans="14:24" x14ac:dyDescent="0.55000000000000004">
      <c r="N1143" t="str">
        <f t="shared" si="187"/>
        <v/>
      </c>
      <c r="O1143" t="str">
        <f t="shared" si="188"/>
        <v/>
      </c>
      <c r="P1143" t="str">
        <f t="shared" si="189"/>
        <v/>
      </c>
      <c r="Q1143" t="str">
        <f t="shared" si="190"/>
        <v/>
      </c>
      <c r="R1143" t="str">
        <f t="shared" si="191"/>
        <v/>
      </c>
      <c r="S1143" t="str">
        <f t="shared" si="192"/>
        <v/>
      </c>
      <c r="T1143" t="str">
        <f t="shared" si="193"/>
        <v/>
      </c>
      <c r="U1143" t="str">
        <f t="shared" si="194"/>
        <v/>
      </c>
      <c r="V1143" t="str">
        <f t="shared" si="195"/>
        <v/>
      </c>
      <c r="W1143" t="str">
        <f t="shared" si="196"/>
        <v/>
      </c>
      <c r="X1143" t="str">
        <f t="shared" si="197"/>
        <v/>
      </c>
    </row>
    <row r="1144" spans="14:24" x14ac:dyDescent="0.55000000000000004">
      <c r="N1144" t="str">
        <f t="shared" si="187"/>
        <v/>
      </c>
      <c r="O1144" t="str">
        <f t="shared" si="188"/>
        <v/>
      </c>
      <c r="P1144" t="str">
        <f t="shared" si="189"/>
        <v/>
      </c>
      <c r="Q1144" t="str">
        <f t="shared" si="190"/>
        <v/>
      </c>
      <c r="R1144" t="str">
        <f t="shared" si="191"/>
        <v/>
      </c>
      <c r="S1144" t="str">
        <f t="shared" si="192"/>
        <v/>
      </c>
      <c r="T1144" t="str">
        <f t="shared" si="193"/>
        <v/>
      </c>
      <c r="U1144" t="str">
        <f t="shared" si="194"/>
        <v/>
      </c>
      <c r="V1144" t="str">
        <f t="shared" si="195"/>
        <v/>
      </c>
      <c r="W1144" t="str">
        <f t="shared" si="196"/>
        <v/>
      </c>
      <c r="X1144" t="str">
        <f t="shared" si="197"/>
        <v/>
      </c>
    </row>
    <row r="1145" spans="14:24" x14ac:dyDescent="0.55000000000000004">
      <c r="N1145" t="str">
        <f t="shared" si="187"/>
        <v/>
      </c>
      <c r="O1145" t="str">
        <f t="shared" si="188"/>
        <v/>
      </c>
      <c r="P1145" t="str">
        <f t="shared" si="189"/>
        <v/>
      </c>
      <c r="Q1145" t="str">
        <f t="shared" si="190"/>
        <v/>
      </c>
      <c r="R1145" t="str">
        <f t="shared" si="191"/>
        <v/>
      </c>
      <c r="S1145" t="str">
        <f t="shared" si="192"/>
        <v/>
      </c>
      <c r="T1145" t="str">
        <f t="shared" si="193"/>
        <v/>
      </c>
      <c r="U1145" t="str">
        <f t="shared" si="194"/>
        <v/>
      </c>
      <c r="V1145" t="str">
        <f t="shared" si="195"/>
        <v/>
      </c>
      <c r="W1145" t="str">
        <f t="shared" si="196"/>
        <v/>
      </c>
      <c r="X1145" t="str">
        <f t="shared" si="197"/>
        <v/>
      </c>
    </row>
    <row r="1146" spans="14:24" x14ac:dyDescent="0.55000000000000004">
      <c r="N1146" t="str">
        <f t="shared" si="187"/>
        <v/>
      </c>
      <c r="O1146" t="str">
        <f t="shared" si="188"/>
        <v/>
      </c>
      <c r="P1146" t="str">
        <f t="shared" si="189"/>
        <v/>
      </c>
      <c r="Q1146" t="str">
        <f t="shared" si="190"/>
        <v/>
      </c>
      <c r="R1146" t="str">
        <f t="shared" si="191"/>
        <v/>
      </c>
      <c r="S1146" t="str">
        <f t="shared" si="192"/>
        <v/>
      </c>
      <c r="T1146" t="str">
        <f t="shared" si="193"/>
        <v/>
      </c>
      <c r="U1146" t="str">
        <f t="shared" si="194"/>
        <v/>
      </c>
      <c r="V1146" t="str">
        <f t="shared" si="195"/>
        <v/>
      </c>
      <c r="W1146" t="str">
        <f t="shared" si="196"/>
        <v/>
      </c>
      <c r="X1146" t="str">
        <f t="shared" si="197"/>
        <v/>
      </c>
    </row>
    <row r="1147" spans="14:24" x14ac:dyDescent="0.55000000000000004">
      <c r="N1147" t="str">
        <f t="shared" si="187"/>
        <v/>
      </c>
      <c r="O1147" t="str">
        <f t="shared" si="188"/>
        <v/>
      </c>
      <c r="P1147" t="str">
        <f t="shared" si="189"/>
        <v/>
      </c>
      <c r="Q1147" t="str">
        <f t="shared" si="190"/>
        <v/>
      </c>
      <c r="R1147" t="str">
        <f t="shared" si="191"/>
        <v/>
      </c>
      <c r="S1147" t="str">
        <f t="shared" si="192"/>
        <v/>
      </c>
      <c r="T1147" t="str">
        <f t="shared" si="193"/>
        <v/>
      </c>
      <c r="U1147" t="str">
        <f t="shared" si="194"/>
        <v/>
      </c>
      <c r="V1147" t="str">
        <f t="shared" si="195"/>
        <v/>
      </c>
      <c r="W1147" t="str">
        <f t="shared" si="196"/>
        <v/>
      </c>
      <c r="X1147" t="str">
        <f t="shared" si="197"/>
        <v/>
      </c>
    </row>
    <row r="1148" spans="14:24" x14ac:dyDescent="0.55000000000000004">
      <c r="N1148" t="str">
        <f t="shared" si="187"/>
        <v/>
      </c>
      <c r="O1148" t="str">
        <f t="shared" si="188"/>
        <v/>
      </c>
      <c r="P1148" t="str">
        <f t="shared" si="189"/>
        <v/>
      </c>
      <c r="Q1148" t="str">
        <f t="shared" si="190"/>
        <v/>
      </c>
      <c r="R1148" t="str">
        <f t="shared" si="191"/>
        <v/>
      </c>
      <c r="S1148" t="str">
        <f t="shared" si="192"/>
        <v/>
      </c>
      <c r="T1148" t="str">
        <f t="shared" si="193"/>
        <v/>
      </c>
      <c r="U1148" t="str">
        <f t="shared" si="194"/>
        <v/>
      </c>
      <c r="V1148" t="str">
        <f t="shared" si="195"/>
        <v/>
      </c>
      <c r="W1148" t="str">
        <f t="shared" si="196"/>
        <v/>
      </c>
      <c r="X1148" t="str">
        <f t="shared" si="197"/>
        <v/>
      </c>
    </row>
    <row r="1149" spans="14:24" x14ac:dyDescent="0.55000000000000004">
      <c r="N1149" t="str">
        <f t="shared" si="187"/>
        <v/>
      </c>
      <c r="O1149" t="str">
        <f t="shared" si="188"/>
        <v/>
      </c>
      <c r="P1149" t="str">
        <f t="shared" si="189"/>
        <v/>
      </c>
      <c r="Q1149" t="str">
        <f t="shared" si="190"/>
        <v/>
      </c>
      <c r="R1149" t="str">
        <f t="shared" si="191"/>
        <v/>
      </c>
      <c r="S1149" t="str">
        <f t="shared" si="192"/>
        <v/>
      </c>
      <c r="T1149" t="str">
        <f t="shared" si="193"/>
        <v/>
      </c>
      <c r="U1149" t="str">
        <f t="shared" si="194"/>
        <v/>
      </c>
      <c r="V1149" t="str">
        <f t="shared" si="195"/>
        <v/>
      </c>
      <c r="W1149" t="str">
        <f t="shared" si="196"/>
        <v/>
      </c>
      <c r="X1149" t="str">
        <f t="shared" si="197"/>
        <v/>
      </c>
    </row>
    <row r="1150" spans="14:24" x14ac:dyDescent="0.55000000000000004">
      <c r="N1150" t="str">
        <f t="shared" si="187"/>
        <v/>
      </c>
      <c r="O1150" t="str">
        <f t="shared" si="188"/>
        <v/>
      </c>
      <c r="P1150" t="str">
        <f t="shared" si="189"/>
        <v/>
      </c>
      <c r="Q1150" t="str">
        <f t="shared" si="190"/>
        <v/>
      </c>
      <c r="R1150" t="str">
        <f t="shared" si="191"/>
        <v/>
      </c>
      <c r="S1150" t="str">
        <f t="shared" si="192"/>
        <v/>
      </c>
      <c r="T1150" t="str">
        <f t="shared" si="193"/>
        <v/>
      </c>
      <c r="U1150" t="str">
        <f t="shared" si="194"/>
        <v/>
      </c>
      <c r="V1150" t="str">
        <f t="shared" si="195"/>
        <v/>
      </c>
      <c r="W1150" t="str">
        <f t="shared" si="196"/>
        <v/>
      </c>
      <c r="X1150" t="str">
        <f t="shared" si="197"/>
        <v/>
      </c>
    </row>
    <row r="1151" spans="14:24" x14ac:dyDescent="0.55000000000000004">
      <c r="N1151" t="str">
        <f t="shared" si="187"/>
        <v/>
      </c>
      <c r="O1151" t="str">
        <f t="shared" si="188"/>
        <v/>
      </c>
      <c r="P1151" t="str">
        <f t="shared" si="189"/>
        <v/>
      </c>
      <c r="Q1151" t="str">
        <f t="shared" si="190"/>
        <v/>
      </c>
      <c r="R1151" t="str">
        <f t="shared" si="191"/>
        <v/>
      </c>
      <c r="S1151" t="str">
        <f t="shared" si="192"/>
        <v/>
      </c>
      <c r="T1151" t="str">
        <f t="shared" si="193"/>
        <v/>
      </c>
      <c r="U1151" t="str">
        <f t="shared" si="194"/>
        <v/>
      </c>
      <c r="V1151" t="str">
        <f t="shared" si="195"/>
        <v/>
      </c>
      <c r="W1151" t="str">
        <f t="shared" si="196"/>
        <v/>
      </c>
      <c r="X1151" t="str">
        <f t="shared" si="197"/>
        <v/>
      </c>
    </row>
    <row r="1152" spans="14:24" x14ac:dyDescent="0.55000000000000004">
      <c r="N1152" t="str">
        <f t="shared" si="187"/>
        <v/>
      </c>
      <c r="O1152" t="str">
        <f t="shared" si="188"/>
        <v/>
      </c>
      <c r="P1152" t="str">
        <f t="shared" si="189"/>
        <v/>
      </c>
      <c r="Q1152" t="str">
        <f t="shared" si="190"/>
        <v/>
      </c>
      <c r="R1152" t="str">
        <f t="shared" si="191"/>
        <v/>
      </c>
      <c r="S1152" t="str">
        <f t="shared" si="192"/>
        <v/>
      </c>
      <c r="T1152" t="str">
        <f t="shared" si="193"/>
        <v/>
      </c>
      <c r="U1152" t="str">
        <f t="shared" si="194"/>
        <v/>
      </c>
      <c r="V1152" t="str">
        <f t="shared" si="195"/>
        <v/>
      </c>
      <c r="W1152" t="str">
        <f t="shared" si="196"/>
        <v/>
      </c>
      <c r="X1152" t="str">
        <f t="shared" si="197"/>
        <v/>
      </c>
    </row>
    <row r="1153" spans="14:24" x14ac:dyDescent="0.55000000000000004">
      <c r="N1153" t="str">
        <f t="shared" si="187"/>
        <v/>
      </c>
      <c r="O1153" t="str">
        <f t="shared" si="188"/>
        <v/>
      </c>
      <c r="P1153" t="str">
        <f t="shared" si="189"/>
        <v/>
      </c>
      <c r="Q1153" t="str">
        <f t="shared" si="190"/>
        <v/>
      </c>
      <c r="R1153" t="str">
        <f t="shared" si="191"/>
        <v/>
      </c>
      <c r="S1153" t="str">
        <f t="shared" si="192"/>
        <v/>
      </c>
      <c r="T1153" t="str">
        <f t="shared" si="193"/>
        <v/>
      </c>
      <c r="U1153" t="str">
        <f t="shared" si="194"/>
        <v/>
      </c>
      <c r="V1153" t="str">
        <f t="shared" si="195"/>
        <v/>
      </c>
      <c r="W1153" t="str">
        <f t="shared" si="196"/>
        <v/>
      </c>
      <c r="X1153" t="str">
        <f t="shared" si="197"/>
        <v/>
      </c>
    </row>
    <row r="1154" spans="14:24" x14ac:dyDescent="0.55000000000000004">
      <c r="N1154" t="str">
        <f t="shared" si="187"/>
        <v/>
      </c>
      <c r="O1154" t="str">
        <f t="shared" si="188"/>
        <v/>
      </c>
      <c r="P1154" t="str">
        <f t="shared" si="189"/>
        <v/>
      </c>
      <c r="Q1154" t="str">
        <f t="shared" si="190"/>
        <v/>
      </c>
      <c r="R1154" t="str">
        <f t="shared" si="191"/>
        <v/>
      </c>
      <c r="S1154" t="str">
        <f t="shared" si="192"/>
        <v/>
      </c>
      <c r="T1154" t="str">
        <f t="shared" si="193"/>
        <v/>
      </c>
      <c r="U1154" t="str">
        <f t="shared" si="194"/>
        <v/>
      </c>
      <c r="V1154" t="str">
        <f t="shared" si="195"/>
        <v/>
      </c>
      <c r="W1154" t="str">
        <f t="shared" si="196"/>
        <v/>
      </c>
      <c r="X1154" t="str">
        <f t="shared" si="197"/>
        <v/>
      </c>
    </row>
    <row r="1155" spans="14:24" x14ac:dyDescent="0.55000000000000004">
      <c r="N1155" t="str">
        <f t="shared" ref="N1155:N1218" si="198">IFERROR(LEFT($C1155,FIND("　",$C1155)-1),"")</f>
        <v/>
      </c>
      <c r="O1155" t="str">
        <f t="shared" ref="O1155:O1218" si="199">IFERROR(RIGHT($C1155,LEN($C1155)-FIND("　",$C1155)),"")</f>
        <v/>
      </c>
      <c r="P1155" t="str">
        <f t="shared" ref="P1155:P1218" si="200">IFERROR(DBCS(LEFT($D1155,FIND(" ",$D1155)-1)),"")</f>
        <v/>
      </c>
      <c r="Q1155" t="str">
        <f t="shared" ref="Q1155:Q1218" si="201">IFERROR(DBCS(RIGHT($D1155,LEN($D1155)-FIND(" ",$D1155))),"")</f>
        <v/>
      </c>
      <c r="R1155" t="str">
        <f t="shared" ref="R1155:R1218" si="202">IFERROR(IF(AND(129&lt;VALUE($T1155),VALUE($T1155)&lt;=401),$F1155,$F1155+1),"")</f>
        <v/>
      </c>
      <c r="S1155" t="str">
        <f t="shared" ref="S1155:S1218" si="203">IF($E1155="","",IF(LEFT($E1155,1)="9","19"&amp;LEFT($E1155,2),"20"&amp;LEFT($E1155,2)))</f>
        <v/>
      </c>
      <c r="T1155" t="str">
        <f t="shared" ref="T1155:T1218" si="204">IFERROR(RIGHT($E1155,4),"")</f>
        <v/>
      </c>
      <c r="U1155" t="str">
        <f t="shared" ref="U1155:U1218" si="205">IF($S1155="","",$S1155&amp;"/"&amp;LEFT($T1155,2)&amp;"/"&amp;RIGHT($T1155,2))</f>
        <v/>
      </c>
      <c r="V1155" t="str">
        <f t="shared" ref="V1155:V1218" si="206">IFERROR(IF($G1155="北海道",$G1155,LEFT($G1155,LEN($G1155)-1)),"")</f>
        <v/>
      </c>
      <c r="W1155" t="str">
        <f t="shared" ref="W1155:W1218" si="207">IF($H1155="","",RIGHT(100000000000+$H1155,11))</f>
        <v/>
      </c>
      <c r="X1155" t="str">
        <f t="shared" ref="X1155:X1218" si="208">IFERROR(LEFT($A1155,FIND("大学",$A1155))&amp;RIGHT($A1155,LEN($A1155)-FIND("大学",$A1155)-1),"")</f>
        <v/>
      </c>
    </row>
    <row r="1156" spans="14:24" x14ac:dyDescent="0.55000000000000004">
      <c r="N1156" t="str">
        <f t="shared" si="198"/>
        <v/>
      </c>
      <c r="O1156" t="str">
        <f t="shared" si="199"/>
        <v/>
      </c>
      <c r="P1156" t="str">
        <f t="shared" si="200"/>
        <v/>
      </c>
      <c r="Q1156" t="str">
        <f t="shared" si="201"/>
        <v/>
      </c>
      <c r="R1156" t="str">
        <f t="shared" si="202"/>
        <v/>
      </c>
      <c r="S1156" t="str">
        <f t="shared" si="203"/>
        <v/>
      </c>
      <c r="T1156" t="str">
        <f t="shared" si="204"/>
        <v/>
      </c>
      <c r="U1156" t="str">
        <f t="shared" si="205"/>
        <v/>
      </c>
      <c r="V1156" t="str">
        <f t="shared" si="206"/>
        <v/>
      </c>
      <c r="W1156" t="str">
        <f t="shared" si="207"/>
        <v/>
      </c>
      <c r="X1156" t="str">
        <f t="shared" si="208"/>
        <v/>
      </c>
    </row>
    <row r="1157" spans="14:24" x14ac:dyDescent="0.55000000000000004">
      <c r="N1157" t="str">
        <f t="shared" si="198"/>
        <v/>
      </c>
      <c r="O1157" t="str">
        <f t="shared" si="199"/>
        <v/>
      </c>
      <c r="P1157" t="str">
        <f t="shared" si="200"/>
        <v/>
      </c>
      <c r="Q1157" t="str">
        <f t="shared" si="201"/>
        <v/>
      </c>
      <c r="R1157" t="str">
        <f t="shared" si="202"/>
        <v/>
      </c>
      <c r="S1157" t="str">
        <f t="shared" si="203"/>
        <v/>
      </c>
      <c r="T1157" t="str">
        <f t="shared" si="204"/>
        <v/>
      </c>
      <c r="U1157" t="str">
        <f t="shared" si="205"/>
        <v/>
      </c>
      <c r="V1157" t="str">
        <f t="shared" si="206"/>
        <v/>
      </c>
      <c r="W1157" t="str">
        <f t="shared" si="207"/>
        <v/>
      </c>
      <c r="X1157" t="str">
        <f t="shared" si="208"/>
        <v/>
      </c>
    </row>
    <row r="1158" spans="14:24" x14ac:dyDescent="0.55000000000000004">
      <c r="N1158" t="str">
        <f t="shared" si="198"/>
        <v/>
      </c>
      <c r="O1158" t="str">
        <f t="shared" si="199"/>
        <v/>
      </c>
      <c r="P1158" t="str">
        <f t="shared" si="200"/>
        <v/>
      </c>
      <c r="Q1158" t="str">
        <f t="shared" si="201"/>
        <v/>
      </c>
      <c r="R1158" t="str">
        <f t="shared" si="202"/>
        <v/>
      </c>
      <c r="S1158" t="str">
        <f t="shared" si="203"/>
        <v/>
      </c>
      <c r="T1158" t="str">
        <f t="shared" si="204"/>
        <v/>
      </c>
      <c r="U1158" t="str">
        <f t="shared" si="205"/>
        <v/>
      </c>
      <c r="V1158" t="str">
        <f t="shared" si="206"/>
        <v/>
      </c>
      <c r="W1158" t="str">
        <f t="shared" si="207"/>
        <v/>
      </c>
      <c r="X1158" t="str">
        <f t="shared" si="208"/>
        <v/>
      </c>
    </row>
    <row r="1159" spans="14:24" x14ac:dyDescent="0.55000000000000004">
      <c r="N1159" t="str">
        <f t="shared" si="198"/>
        <v/>
      </c>
      <c r="O1159" t="str">
        <f t="shared" si="199"/>
        <v/>
      </c>
      <c r="P1159" t="str">
        <f t="shared" si="200"/>
        <v/>
      </c>
      <c r="Q1159" t="str">
        <f t="shared" si="201"/>
        <v/>
      </c>
      <c r="R1159" t="str">
        <f t="shared" si="202"/>
        <v/>
      </c>
      <c r="S1159" t="str">
        <f t="shared" si="203"/>
        <v/>
      </c>
      <c r="T1159" t="str">
        <f t="shared" si="204"/>
        <v/>
      </c>
      <c r="U1159" t="str">
        <f t="shared" si="205"/>
        <v/>
      </c>
      <c r="V1159" t="str">
        <f t="shared" si="206"/>
        <v/>
      </c>
      <c r="W1159" t="str">
        <f t="shared" si="207"/>
        <v/>
      </c>
      <c r="X1159" t="str">
        <f t="shared" si="208"/>
        <v/>
      </c>
    </row>
    <row r="1160" spans="14:24" x14ac:dyDescent="0.55000000000000004">
      <c r="N1160" t="str">
        <f t="shared" si="198"/>
        <v/>
      </c>
      <c r="O1160" t="str">
        <f t="shared" si="199"/>
        <v/>
      </c>
      <c r="P1160" t="str">
        <f t="shared" si="200"/>
        <v/>
      </c>
      <c r="Q1160" t="str">
        <f t="shared" si="201"/>
        <v/>
      </c>
      <c r="R1160" t="str">
        <f t="shared" si="202"/>
        <v/>
      </c>
      <c r="S1160" t="str">
        <f t="shared" si="203"/>
        <v/>
      </c>
      <c r="T1160" t="str">
        <f t="shared" si="204"/>
        <v/>
      </c>
      <c r="U1160" t="str">
        <f t="shared" si="205"/>
        <v/>
      </c>
      <c r="V1160" t="str">
        <f t="shared" si="206"/>
        <v/>
      </c>
      <c r="W1160" t="str">
        <f t="shared" si="207"/>
        <v/>
      </c>
      <c r="X1160" t="str">
        <f t="shared" si="208"/>
        <v/>
      </c>
    </row>
    <row r="1161" spans="14:24" x14ac:dyDescent="0.55000000000000004">
      <c r="N1161" t="str">
        <f t="shared" si="198"/>
        <v/>
      </c>
      <c r="O1161" t="str">
        <f t="shared" si="199"/>
        <v/>
      </c>
      <c r="P1161" t="str">
        <f t="shared" si="200"/>
        <v/>
      </c>
      <c r="Q1161" t="str">
        <f t="shared" si="201"/>
        <v/>
      </c>
      <c r="R1161" t="str">
        <f t="shared" si="202"/>
        <v/>
      </c>
      <c r="S1161" t="str">
        <f t="shared" si="203"/>
        <v/>
      </c>
      <c r="T1161" t="str">
        <f t="shared" si="204"/>
        <v/>
      </c>
      <c r="U1161" t="str">
        <f t="shared" si="205"/>
        <v/>
      </c>
      <c r="V1161" t="str">
        <f t="shared" si="206"/>
        <v/>
      </c>
      <c r="W1161" t="str">
        <f t="shared" si="207"/>
        <v/>
      </c>
      <c r="X1161" t="str">
        <f t="shared" si="208"/>
        <v/>
      </c>
    </row>
    <row r="1162" spans="14:24" x14ac:dyDescent="0.55000000000000004">
      <c r="N1162" t="str">
        <f t="shared" si="198"/>
        <v/>
      </c>
      <c r="O1162" t="str">
        <f t="shared" si="199"/>
        <v/>
      </c>
      <c r="P1162" t="str">
        <f t="shared" si="200"/>
        <v/>
      </c>
      <c r="Q1162" t="str">
        <f t="shared" si="201"/>
        <v/>
      </c>
      <c r="R1162" t="str">
        <f t="shared" si="202"/>
        <v/>
      </c>
      <c r="S1162" t="str">
        <f t="shared" si="203"/>
        <v/>
      </c>
      <c r="T1162" t="str">
        <f t="shared" si="204"/>
        <v/>
      </c>
      <c r="U1162" t="str">
        <f t="shared" si="205"/>
        <v/>
      </c>
      <c r="V1162" t="str">
        <f t="shared" si="206"/>
        <v/>
      </c>
      <c r="W1162" t="str">
        <f t="shared" si="207"/>
        <v/>
      </c>
      <c r="X1162" t="str">
        <f t="shared" si="208"/>
        <v/>
      </c>
    </row>
    <row r="1163" spans="14:24" x14ac:dyDescent="0.55000000000000004">
      <c r="N1163" t="str">
        <f t="shared" si="198"/>
        <v/>
      </c>
      <c r="O1163" t="str">
        <f t="shared" si="199"/>
        <v/>
      </c>
      <c r="P1163" t="str">
        <f t="shared" si="200"/>
        <v/>
      </c>
      <c r="Q1163" t="str">
        <f t="shared" si="201"/>
        <v/>
      </c>
      <c r="R1163" t="str">
        <f t="shared" si="202"/>
        <v/>
      </c>
      <c r="S1163" t="str">
        <f t="shared" si="203"/>
        <v/>
      </c>
      <c r="T1163" t="str">
        <f t="shared" si="204"/>
        <v/>
      </c>
      <c r="U1163" t="str">
        <f t="shared" si="205"/>
        <v/>
      </c>
      <c r="V1163" t="str">
        <f t="shared" si="206"/>
        <v/>
      </c>
      <c r="W1163" t="str">
        <f t="shared" si="207"/>
        <v/>
      </c>
      <c r="X1163" t="str">
        <f t="shared" si="208"/>
        <v/>
      </c>
    </row>
    <row r="1164" spans="14:24" x14ac:dyDescent="0.55000000000000004">
      <c r="N1164" t="str">
        <f t="shared" si="198"/>
        <v/>
      </c>
      <c r="O1164" t="str">
        <f t="shared" si="199"/>
        <v/>
      </c>
      <c r="P1164" t="str">
        <f t="shared" si="200"/>
        <v/>
      </c>
      <c r="Q1164" t="str">
        <f t="shared" si="201"/>
        <v/>
      </c>
      <c r="R1164" t="str">
        <f t="shared" si="202"/>
        <v/>
      </c>
      <c r="S1164" t="str">
        <f t="shared" si="203"/>
        <v/>
      </c>
      <c r="T1164" t="str">
        <f t="shared" si="204"/>
        <v/>
      </c>
      <c r="U1164" t="str">
        <f t="shared" si="205"/>
        <v/>
      </c>
      <c r="V1164" t="str">
        <f t="shared" si="206"/>
        <v/>
      </c>
      <c r="W1164" t="str">
        <f t="shared" si="207"/>
        <v/>
      </c>
      <c r="X1164" t="str">
        <f t="shared" si="208"/>
        <v/>
      </c>
    </row>
    <row r="1165" spans="14:24" x14ac:dyDescent="0.55000000000000004">
      <c r="N1165" t="str">
        <f t="shared" si="198"/>
        <v/>
      </c>
      <c r="O1165" t="str">
        <f t="shared" si="199"/>
        <v/>
      </c>
      <c r="P1165" t="str">
        <f t="shared" si="200"/>
        <v/>
      </c>
      <c r="Q1165" t="str">
        <f t="shared" si="201"/>
        <v/>
      </c>
      <c r="R1165" t="str">
        <f t="shared" si="202"/>
        <v/>
      </c>
      <c r="S1165" t="str">
        <f t="shared" si="203"/>
        <v/>
      </c>
      <c r="T1165" t="str">
        <f t="shared" si="204"/>
        <v/>
      </c>
      <c r="U1165" t="str">
        <f t="shared" si="205"/>
        <v/>
      </c>
      <c r="V1165" t="str">
        <f t="shared" si="206"/>
        <v/>
      </c>
      <c r="W1165" t="str">
        <f t="shared" si="207"/>
        <v/>
      </c>
      <c r="X1165" t="str">
        <f t="shared" si="208"/>
        <v/>
      </c>
    </row>
    <row r="1166" spans="14:24" x14ac:dyDescent="0.55000000000000004">
      <c r="N1166" t="str">
        <f t="shared" si="198"/>
        <v/>
      </c>
      <c r="O1166" t="str">
        <f t="shared" si="199"/>
        <v/>
      </c>
      <c r="P1166" t="str">
        <f t="shared" si="200"/>
        <v/>
      </c>
      <c r="Q1166" t="str">
        <f t="shared" si="201"/>
        <v/>
      </c>
      <c r="R1166" t="str">
        <f t="shared" si="202"/>
        <v/>
      </c>
      <c r="S1166" t="str">
        <f t="shared" si="203"/>
        <v/>
      </c>
      <c r="T1166" t="str">
        <f t="shared" si="204"/>
        <v/>
      </c>
      <c r="U1166" t="str">
        <f t="shared" si="205"/>
        <v/>
      </c>
      <c r="V1166" t="str">
        <f t="shared" si="206"/>
        <v/>
      </c>
      <c r="W1166" t="str">
        <f t="shared" si="207"/>
        <v/>
      </c>
      <c r="X1166" t="str">
        <f t="shared" si="208"/>
        <v/>
      </c>
    </row>
    <row r="1167" spans="14:24" x14ac:dyDescent="0.55000000000000004">
      <c r="N1167" t="str">
        <f t="shared" si="198"/>
        <v/>
      </c>
      <c r="O1167" t="str">
        <f t="shared" si="199"/>
        <v/>
      </c>
      <c r="P1167" t="str">
        <f t="shared" si="200"/>
        <v/>
      </c>
      <c r="Q1167" t="str">
        <f t="shared" si="201"/>
        <v/>
      </c>
      <c r="R1167" t="str">
        <f t="shared" si="202"/>
        <v/>
      </c>
      <c r="S1167" t="str">
        <f t="shared" si="203"/>
        <v/>
      </c>
      <c r="T1167" t="str">
        <f t="shared" si="204"/>
        <v/>
      </c>
      <c r="U1167" t="str">
        <f t="shared" si="205"/>
        <v/>
      </c>
      <c r="V1167" t="str">
        <f t="shared" si="206"/>
        <v/>
      </c>
      <c r="W1167" t="str">
        <f t="shared" si="207"/>
        <v/>
      </c>
      <c r="X1167" t="str">
        <f t="shared" si="208"/>
        <v/>
      </c>
    </row>
    <row r="1168" spans="14:24" x14ac:dyDescent="0.55000000000000004">
      <c r="N1168" t="str">
        <f t="shared" si="198"/>
        <v/>
      </c>
      <c r="O1168" t="str">
        <f t="shared" si="199"/>
        <v/>
      </c>
      <c r="P1168" t="str">
        <f t="shared" si="200"/>
        <v/>
      </c>
      <c r="Q1168" t="str">
        <f t="shared" si="201"/>
        <v/>
      </c>
      <c r="R1168" t="str">
        <f t="shared" si="202"/>
        <v/>
      </c>
      <c r="S1168" t="str">
        <f t="shared" si="203"/>
        <v/>
      </c>
      <c r="T1168" t="str">
        <f t="shared" si="204"/>
        <v/>
      </c>
      <c r="U1168" t="str">
        <f t="shared" si="205"/>
        <v/>
      </c>
      <c r="V1168" t="str">
        <f t="shared" si="206"/>
        <v/>
      </c>
      <c r="W1168" t="str">
        <f t="shared" si="207"/>
        <v/>
      </c>
      <c r="X1168" t="str">
        <f t="shared" si="208"/>
        <v/>
      </c>
    </row>
    <row r="1169" spans="14:24" x14ac:dyDescent="0.55000000000000004">
      <c r="N1169" t="str">
        <f t="shared" si="198"/>
        <v/>
      </c>
      <c r="O1169" t="str">
        <f t="shared" si="199"/>
        <v/>
      </c>
      <c r="P1169" t="str">
        <f t="shared" si="200"/>
        <v/>
      </c>
      <c r="Q1169" t="str">
        <f t="shared" si="201"/>
        <v/>
      </c>
      <c r="R1169" t="str">
        <f t="shared" si="202"/>
        <v/>
      </c>
      <c r="S1169" t="str">
        <f t="shared" si="203"/>
        <v/>
      </c>
      <c r="T1169" t="str">
        <f t="shared" si="204"/>
        <v/>
      </c>
      <c r="U1169" t="str">
        <f t="shared" si="205"/>
        <v/>
      </c>
      <c r="V1169" t="str">
        <f t="shared" si="206"/>
        <v/>
      </c>
      <c r="W1169" t="str">
        <f t="shared" si="207"/>
        <v/>
      </c>
      <c r="X1169" t="str">
        <f t="shared" si="208"/>
        <v/>
      </c>
    </row>
    <row r="1170" spans="14:24" x14ac:dyDescent="0.55000000000000004">
      <c r="N1170" t="str">
        <f t="shared" si="198"/>
        <v/>
      </c>
      <c r="O1170" t="str">
        <f t="shared" si="199"/>
        <v/>
      </c>
      <c r="P1170" t="str">
        <f t="shared" si="200"/>
        <v/>
      </c>
      <c r="Q1170" t="str">
        <f t="shared" si="201"/>
        <v/>
      </c>
      <c r="R1170" t="str">
        <f t="shared" si="202"/>
        <v/>
      </c>
      <c r="S1170" t="str">
        <f t="shared" si="203"/>
        <v/>
      </c>
      <c r="T1170" t="str">
        <f t="shared" si="204"/>
        <v/>
      </c>
      <c r="U1170" t="str">
        <f t="shared" si="205"/>
        <v/>
      </c>
      <c r="V1170" t="str">
        <f t="shared" si="206"/>
        <v/>
      </c>
      <c r="W1170" t="str">
        <f t="shared" si="207"/>
        <v/>
      </c>
      <c r="X1170" t="str">
        <f t="shared" si="208"/>
        <v/>
      </c>
    </row>
    <row r="1171" spans="14:24" x14ac:dyDescent="0.55000000000000004">
      <c r="N1171" t="str">
        <f t="shared" si="198"/>
        <v/>
      </c>
      <c r="O1171" t="str">
        <f t="shared" si="199"/>
        <v/>
      </c>
      <c r="P1171" t="str">
        <f t="shared" si="200"/>
        <v/>
      </c>
      <c r="Q1171" t="str">
        <f t="shared" si="201"/>
        <v/>
      </c>
      <c r="R1171" t="str">
        <f t="shared" si="202"/>
        <v/>
      </c>
      <c r="S1171" t="str">
        <f t="shared" si="203"/>
        <v/>
      </c>
      <c r="T1171" t="str">
        <f t="shared" si="204"/>
        <v/>
      </c>
      <c r="U1171" t="str">
        <f t="shared" si="205"/>
        <v/>
      </c>
      <c r="V1171" t="str">
        <f t="shared" si="206"/>
        <v/>
      </c>
      <c r="W1171" t="str">
        <f t="shared" si="207"/>
        <v/>
      </c>
      <c r="X1171" t="str">
        <f t="shared" si="208"/>
        <v/>
      </c>
    </row>
    <row r="1172" spans="14:24" x14ac:dyDescent="0.55000000000000004">
      <c r="N1172" t="str">
        <f t="shared" si="198"/>
        <v/>
      </c>
      <c r="O1172" t="str">
        <f t="shared" si="199"/>
        <v/>
      </c>
      <c r="P1172" t="str">
        <f t="shared" si="200"/>
        <v/>
      </c>
      <c r="Q1172" t="str">
        <f t="shared" si="201"/>
        <v/>
      </c>
      <c r="R1172" t="str">
        <f t="shared" si="202"/>
        <v/>
      </c>
      <c r="S1172" t="str">
        <f t="shared" si="203"/>
        <v/>
      </c>
      <c r="T1172" t="str">
        <f t="shared" si="204"/>
        <v/>
      </c>
      <c r="U1172" t="str">
        <f t="shared" si="205"/>
        <v/>
      </c>
      <c r="V1172" t="str">
        <f t="shared" si="206"/>
        <v/>
      </c>
      <c r="W1172" t="str">
        <f t="shared" si="207"/>
        <v/>
      </c>
      <c r="X1172" t="str">
        <f t="shared" si="208"/>
        <v/>
      </c>
    </row>
    <row r="1173" spans="14:24" x14ac:dyDescent="0.55000000000000004">
      <c r="N1173" t="str">
        <f t="shared" si="198"/>
        <v/>
      </c>
      <c r="O1173" t="str">
        <f t="shared" si="199"/>
        <v/>
      </c>
      <c r="P1173" t="str">
        <f t="shared" si="200"/>
        <v/>
      </c>
      <c r="Q1173" t="str">
        <f t="shared" si="201"/>
        <v/>
      </c>
      <c r="R1173" t="str">
        <f t="shared" si="202"/>
        <v/>
      </c>
      <c r="S1173" t="str">
        <f t="shared" si="203"/>
        <v/>
      </c>
      <c r="T1173" t="str">
        <f t="shared" si="204"/>
        <v/>
      </c>
      <c r="U1173" t="str">
        <f t="shared" si="205"/>
        <v/>
      </c>
      <c r="V1173" t="str">
        <f t="shared" si="206"/>
        <v/>
      </c>
      <c r="W1173" t="str">
        <f t="shared" si="207"/>
        <v/>
      </c>
      <c r="X1173" t="str">
        <f t="shared" si="208"/>
        <v/>
      </c>
    </row>
    <row r="1174" spans="14:24" x14ac:dyDescent="0.55000000000000004">
      <c r="N1174" t="str">
        <f t="shared" si="198"/>
        <v/>
      </c>
      <c r="O1174" t="str">
        <f t="shared" si="199"/>
        <v/>
      </c>
      <c r="P1174" t="str">
        <f t="shared" si="200"/>
        <v/>
      </c>
      <c r="Q1174" t="str">
        <f t="shared" si="201"/>
        <v/>
      </c>
      <c r="R1174" t="str">
        <f t="shared" si="202"/>
        <v/>
      </c>
      <c r="S1174" t="str">
        <f t="shared" si="203"/>
        <v/>
      </c>
      <c r="T1174" t="str">
        <f t="shared" si="204"/>
        <v/>
      </c>
      <c r="U1174" t="str">
        <f t="shared" si="205"/>
        <v/>
      </c>
      <c r="V1174" t="str">
        <f t="shared" si="206"/>
        <v/>
      </c>
      <c r="W1174" t="str">
        <f t="shared" si="207"/>
        <v/>
      </c>
      <c r="X1174" t="str">
        <f t="shared" si="208"/>
        <v/>
      </c>
    </row>
    <row r="1175" spans="14:24" x14ac:dyDescent="0.55000000000000004">
      <c r="N1175" t="str">
        <f t="shared" si="198"/>
        <v/>
      </c>
      <c r="O1175" t="str">
        <f t="shared" si="199"/>
        <v/>
      </c>
      <c r="P1175" t="str">
        <f t="shared" si="200"/>
        <v/>
      </c>
      <c r="Q1175" t="str">
        <f t="shared" si="201"/>
        <v/>
      </c>
      <c r="R1175" t="str">
        <f t="shared" si="202"/>
        <v/>
      </c>
      <c r="S1175" t="str">
        <f t="shared" si="203"/>
        <v/>
      </c>
      <c r="T1175" t="str">
        <f t="shared" si="204"/>
        <v/>
      </c>
      <c r="U1175" t="str">
        <f t="shared" si="205"/>
        <v/>
      </c>
      <c r="V1175" t="str">
        <f t="shared" si="206"/>
        <v/>
      </c>
      <c r="W1175" t="str">
        <f t="shared" si="207"/>
        <v/>
      </c>
      <c r="X1175" t="str">
        <f t="shared" si="208"/>
        <v/>
      </c>
    </row>
    <row r="1176" spans="14:24" x14ac:dyDescent="0.55000000000000004">
      <c r="N1176" t="str">
        <f t="shared" si="198"/>
        <v/>
      </c>
      <c r="O1176" t="str">
        <f t="shared" si="199"/>
        <v/>
      </c>
      <c r="P1176" t="str">
        <f t="shared" si="200"/>
        <v/>
      </c>
      <c r="Q1176" t="str">
        <f t="shared" si="201"/>
        <v/>
      </c>
      <c r="R1176" t="str">
        <f t="shared" si="202"/>
        <v/>
      </c>
      <c r="S1176" t="str">
        <f t="shared" si="203"/>
        <v/>
      </c>
      <c r="T1176" t="str">
        <f t="shared" si="204"/>
        <v/>
      </c>
      <c r="U1176" t="str">
        <f t="shared" si="205"/>
        <v/>
      </c>
      <c r="V1176" t="str">
        <f t="shared" si="206"/>
        <v/>
      </c>
      <c r="W1176" t="str">
        <f t="shared" si="207"/>
        <v/>
      </c>
      <c r="X1176" t="str">
        <f t="shared" si="208"/>
        <v/>
      </c>
    </row>
    <row r="1177" spans="14:24" x14ac:dyDescent="0.55000000000000004">
      <c r="N1177" t="str">
        <f t="shared" si="198"/>
        <v/>
      </c>
      <c r="O1177" t="str">
        <f t="shared" si="199"/>
        <v/>
      </c>
      <c r="P1177" t="str">
        <f t="shared" si="200"/>
        <v/>
      </c>
      <c r="Q1177" t="str">
        <f t="shared" si="201"/>
        <v/>
      </c>
      <c r="R1177" t="str">
        <f t="shared" si="202"/>
        <v/>
      </c>
      <c r="S1177" t="str">
        <f t="shared" si="203"/>
        <v/>
      </c>
      <c r="T1177" t="str">
        <f t="shared" si="204"/>
        <v/>
      </c>
      <c r="U1177" t="str">
        <f t="shared" si="205"/>
        <v/>
      </c>
      <c r="V1177" t="str">
        <f t="shared" si="206"/>
        <v/>
      </c>
      <c r="W1177" t="str">
        <f t="shared" si="207"/>
        <v/>
      </c>
      <c r="X1177" t="str">
        <f t="shared" si="208"/>
        <v/>
      </c>
    </row>
    <row r="1178" spans="14:24" x14ac:dyDescent="0.55000000000000004">
      <c r="N1178" t="str">
        <f t="shared" si="198"/>
        <v/>
      </c>
      <c r="O1178" t="str">
        <f t="shared" si="199"/>
        <v/>
      </c>
      <c r="P1178" t="str">
        <f t="shared" si="200"/>
        <v/>
      </c>
      <c r="Q1178" t="str">
        <f t="shared" si="201"/>
        <v/>
      </c>
      <c r="R1178" t="str">
        <f t="shared" si="202"/>
        <v/>
      </c>
      <c r="S1178" t="str">
        <f t="shared" si="203"/>
        <v/>
      </c>
      <c r="T1178" t="str">
        <f t="shared" si="204"/>
        <v/>
      </c>
      <c r="U1178" t="str">
        <f t="shared" si="205"/>
        <v/>
      </c>
      <c r="V1178" t="str">
        <f t="shared" si="206"/>
        <v/>
      </c>
      <c r="W1178" t="str">
        <f t="shared" si="207"/>
        <v/>
      </c>
      <c r="X1178" t="str">
        <f t="shared" si="208"/>
        <v/>
      </c>
    </row>
    <row r="1179" spans="14:24" x14ac:dyDescent="0.55000000000000004">
      <c r="N1179" t="str">
        <f t="shared" si="198"/>
        <v/>
      </c>
      <c r="O1179" t="str">
        <f t="shared" si="199"/>
        <v/>
      </c>
      <c r="P1179" t="str">
        <f t="shared" si="200"/>
        <v/>
      </c>
      <c r="Q1179" t="str">
        <f t="shared" si="201"/>
        <v/>
      </c>
      <c r="R1179" t="str">
        <f t="shared" si="202"/>
        <v/>
      </c>
      <c r="S1179" t="str">
        <f t="shared" si="203"/>
        <v/>
      </c>
      <c r="T1179" t="str">
        <f t="shared" si="204"/>
        <v/>
      </c>
      <c r="U1179" t="str">
        <f t="shared" si="205"/>
        <v/>
      </c>
      <c r="V1179" t="str">
        <f t="shared" si="206"/>
        <v/>
      </c>
      <c r="W1179" t="str">
        <f t="shared" si="207"/>
        <v/>
      </c>
      <c r="X1179" t="str">
        <f t="shared" si="208"/>
        <v/>
      </c>
    </row>
    <row r="1180" spans="14:24" x14ac:dyDescent="0.55000000000000004">
      <c r="N1180" t="str">
        <f t="shared" si="198"/>
        <v/>
      </c>
      <c r="O1180" t="str">
        <f t="shared" si="199"/>
        <v/>
      </c>
      <c r="P1180" t="str">
        <f t="shared" si="200"/>
        <v/>
      </c>
      <c r="Q1180" t="str">
        <f t="shared" si="201"/>
        <v/>
      </c>
      <c r="R1180" t="str">
        <f t="shared" si="202"/>
        <v/>
      </c>
      <c r="S1180" t="str">
        <f t="shared" si="203"/>
        <v/>
      </c>
      <c r="T1180" t="str">
        <f t="shared" si="204"/>
        <v/>
      </c>
      <c r="U1180" t="str">
        <f t="shared" si="205"/>
        <v/>
      </c>
      <c r="V1180" t="str">
        <f t="shared" si="206"/>
        <v/>
      </c>
      <c r="W1180" t="str">
        <f t="shared" si="207"/>
        <v/>
      </c>
      <c r="X1180" t="str">
        <f t="shared" si="208"/>
        <v/>
      </c>
    </row>
    <row r="1181" spans="14:24" x14ac:dyDescent="0.55000000000000004">
      <c r="N1181" t="str">
        <f t="shared" si="198"/>
        <v/>
      </c>
      <c r="O1181" t="str">
        <f t="shared" si="199"/>
        <v/>
      </c>
      <c r="P1181" t="str">
        <f t="shared" si="200"/>
        <v/>
      </c>
      <c r="Q1181" t="str">
        <f t="shared" si="201"/>
        <v/>
      </c>
      <c r="R1181" t="str">
        <f t="shared" si="202"/>
        <v/>
      </c>
      <c r="S1181" t="str">
        <f t="shared" si="203"/>
        <v/>
      </c>
      <c r="T1181" t="str">
        <f t="shared" si="204"/>
        <v/>
      </c>
      <c r="U1181" t="str">
        <f t="shared" si="205"/>
        <v/>
      </c>
      <c r="V1181" t="str">
        <f t="shared" si="206"/>
        <v/>
      </c>
      <c r="W1181" t="str">
        <f t="shared" si="207"/>
        <v/>
      </c>
      <c r="X1181" t="str">
        <f t="shared" si="208"/>
        <v/>
      </c>
    </row>
    <row r="1182" spans="14:24" x14ac:dyDescent="0.55000000000000004">
      <c r="N1182" t="str">
        <f t="shared" si="198"/>
        <v/>
      </c>
      <c r="O1182" t="str">
        <f t="shared" si="199"/>
        <v/>
      </c>
      <c r="P1182" t="str">
        <f t="shared" si="200"/>
        <v/>
      </c>
      <c r="Q1182" t="str">
        <f t="shared" si="201"/>
        <v/>
      </c>
      <c r="R1182" t="str">
        <f t="shared" si="202"/>
        <v/>
      </c>
      <c r="S1182" t="str">
        <f t="shared" si="203"/>
        <v/>
      </c>
      <c r="T1182" t="str">
        <f t="shared" si="204"/>
        <v/>
      </c>
      <c r="U1182" t="str">
        <f t="shared" si="205"/>
        <v/>
      </c>
      <c r="V1182" t="str">
        <f t="shared" si="206"/>
        <v/>
      </c>
      <c r="W1182" t="str">
        <f t="shared" si="207"/>
        <v/>
      </c>
      <c r="X1182" t="str">
        <f t="shared" si="208"/>
        <v/>
      </c>
    </row>
    <row r="1183" spans="14:24" x14ac:dyDescent="0.55000000000000004">
      <c r="N1183" t="str">
        <f t="shared" si="198"/>
        <v/>
      </c>
      <c r="O1183" t="str">
        <f t="shared" si="199"/>
        <v/>
      </c>
      <c r="P1183" t="str">
        <f t="shared" si="200"/>
        <v/>
      </c>
      <c r="Q1183" t="str">
        <f t="shared" si="201"/>
        <v/>
      </c>
      <c r="R1183" t="str">
        <f t="shared" si="202"/>
        <v/>
      </c>
      <c r="S1183" t="str">
        <f t="shared" si="203"/>
        <v/>
      </c>
      <c r="T1183" t="str">
        <f t="shared" si="204"/>
        <v/>
      </c>
      <c r="U1183" t="str">
        <f t="shared" si="205"/>
        <v/>
      </c>
      <c r="V1183" t="str">
        <f t="shared" si="206"/>
        <v/>
      </c>
      <c r="W1183" t="str">
        <f t="shared" si="207"/>
        <v/>
      </c>
      <c r="X1183" t="str">
        <f t="shared" si="208"/>
        <v/>
      </c>
    </row>
    <row r="1184" spans="14:24" x14ac:dyDescent="0.55000000000000004">
      <c r="N1184" t="str">
        <f t="shared" si="198"/>
        <v/>
      </c>
      <c r="O1184" t="str">
        <f t="shared" si="199"/>
        <v/>
      </c>
      <c r="P1184" t="str">
        <f t="shared" si="200"/>
        <v/>
      </c>
      <c r="Q1184" t="str">
        <f t="shared" si="201"/>
        <v/>
      </c>
      <c r="R1184" t="str">
        <f t="shared" si="202"/>
        <v/>
      </c>
      <c r="S1184" t="str">
        <f t="shared" si="203"/>
        <v/>
      </c>
      <c r="T1184" t="str">
        <f t="shared" si="204"/>
        <v/>
      </c>
      <c r="U1184" t="str">
        <f t="shared" si="205"/>
        <v/>
      </c>
      <c r="V1184" t="str">
        <f t="shared" si="206"/>
        <v/>
      </c>
      <c r="W1184" t="str">
        <f t="shared" si="207"/>
        <v/>
      </c>
      <c r="X1184" t="str">
        <f t="shared" si="208"/>
        <v/>
      </c>
    </row>
    <row r="1185" spans="14:24" x14ac:dyDescent="0.55000000000000004">
      <c r="N1185" t="str">
        <f t="shared" si="198"/>
        <v/>
      </c>
      <c r="O1185" t="str">
        <f t="shared" si="199"/>
        <v/>
      </c>
      <c r="P1185" t="str">
        <f t="shared" si="200"/>
        <v/>
      </c>
      <c r="Q1185" t="str">
        <f t="shared" si="201"/>
        <v/>
      </c>
      <c r="R1185" t="str">
        <f t="shared" si="202"/>
        <v/>
      </c>
      <c r="S1185" t="str">
        <f t="shared" si="203"/>
        <v/>
      </c>
      <c r="T1185" t="str">
        <f t="shared" si="204"/>
        <v/>
      </c>
      <c r="U1185" t="str">
        <f t="shared" si="205"/>
        <v/>
      </c>
      <c r="V1185" t="str">
        <f t="shared" si="206"/>
        <v/>
      </c>
      <c r="W1185" t="str">
        <f t="shared" si="207"/>
        <v/>
      </c>
      <c r="X1185" t="str">
        <f t="shared" si="208"/>
        <v/>
      </c>
    </row>
    <row r="1186" spans="14:24" x14ac:dyDescent="0.55000000000000004">
      <c r="N1186" t="str">
        <f t="shared" si="198"/>
        <v/>
      </c>
      <c r="O1186" t="str">
        <f t="shared" si="199"/>
        <v/>
      </c>
      <c r="P1186" t="str">
        <f t="shared" si="200"/>
        <v/>
      </c>
      <c r="Q1186" t="str">
        <f t="shared" si="201"/>
        <v/>
      </c>
      <c r="R1186" t="str">
        <f t="shared" si="202"/>
        <v/>
      </c>
      <c r="S1186" t="str">
        <f t="shared" si="203"/>
        <v/>
      </c>
      <c r="T1186" t="str">
        <f t="shared" si="204"/>
        <v/>
      </c>
      <c r="U1186" t="str">
        <f t="shared" si="205"/>
        <v/>
      </c>
      <c r="V1186" t="str">
        <f t="shared" si="206"/>
        <v/>
      </c>
      <c r="W1186" t="str">
        <f t="shared" si="207"/>
        <v/>
      </c>
      <c r="X1186" t="str">
        <f t="shared" si="208"/>
        <v/>
      </c>
    </row>
    <row r="1187" spans="14:24" x14ac:dyDescent="0.55000000000000004">
      <c r="N1187" t="str">
        <f t="shared" si="198"/>
        <v/>
      </c>
      <c r="O1187" t="str">
        <f t="shared" si="199"/>
        <v/>
      </c>
      <c r="P1187" t="str">
        <f t="shared" si="200"/>
        <v/>
      </c>
      <c r="Q1187" t="str">
        <f t="shared" si="201"/>
        <v/>
      </c>
      <c r="R1187" t="str">
        <f t="shared" si="202"/>
        <v/>
      </c>
      <c r="S1187" t="str">
        <f t="shared" si="203"/>
        <v/>
      </c>
      <c r="T1187" t="str">
        <f t="shared" si="204"/>
        <v/>
      </c>
      <c r="U1187" t="str">
        <f t="shared" si="205"/>
        <v/>
      </c>
      <c r="V1187" t="str">
        <f t="shared" si="206"/>
        <v/>
      </c>
      <c r="W1187" t="str">
        <f t="shared" si="207"/>
        <v/>
      </c>
      <c r="X1187" t="str">
        <f t="shared" si="208"/>
        <v/>
      </c>
    </row>
    <row r="1188" spans="14:24" x14ac:dyDescent="0.55000000000000004">
      <c r="N1188" t="str">
        <f t="shared" si="198"/>
        <v/>
      </c>
      <c r="O1188" t="str">
        <f t="shared" si="199"/>
        <v/>
      </c>
      <c r="P1188" t="str">
        <f t="shared" si="200"/>
        <v/>
      </c>
      <c r="Q1188" t="str">
        <f t="shared" si="201"/>
        <v/>
      </c>
      <c r="R1188" t="str">
        <f t="shared" si="202"/>
        <v/>
      </c>
      <c r="S1188" t="str">
        <f t="shared" si="203"/>
        <v/>
      </c>
      <c r="T1188" t="str">
        <f t="shared" si="204"/>
        <v/>
      </c>
      <c r="U1188" t="str">
        <f t="shared" si="205"/>
        <v/>
      </c>
      <c r="V1188" t="str">
        <f t="shared" si="206"/>
        <v/>
      </c>
      <c r="W1188" t="str">
        <f t="shared" si="207"/>
        <v/>
      </c>
      <c r="X1188" t="str">
        <f t="shared" si="208"/>
        <v/>
      </c>
    </row>
    <row r="1189" spans="14:24" x14ac:dyDescent="0.55000000000000004">
      <c r="N1189" t="str">
        <f t="shared" si="198"/>
        <v/>
      </c>
      <c r="O1189" t="str">
        <f t="shared" si="199"/>
        <v/>
      </c>
      <c r="P1189" t="str">
        <f t="shared" si="200"/>
        <v/>
      </c>
      <c r="Q1189" t="str">
        <f t="shared" si="201"/>
        <v/>
      </c>
      <c r="R1189" t="str">
        <f t="shared" si="202"/>
        <v/>
      </c>
      <c r="S1189" t="str">
        <f t="shared" si="203"/>
        <v/>
      </c>
      <c r="T1189" t="str">
        <f t="shared" si="204"/>
        <v/>
      </c>
      <c r="U1189" t="str">
        <f t="shared" si="205"/>
        <v/>
      </c>
      <c r="V1189" t="str">
        <f t="shared" si="206"/>
        <v/>
      </c>
      <c r="W1189" t="str">
        <f t="shared" si="207"/>
        <v/>
      </c>
      <c r="X1189" t="str">
        <f t="shared" si="208"/>
        <v/>
      </c>
    </row>
    <row r="1190" spans="14:24" x14ac:dyDescent="0.55000000000000004">
      <c r="N1190" t="str">
        <f t="shared" si="198"/>
        <v/>
      </c>
      <c r="O1190" t="str">
        <f t="shared" si="199"/>
        <v/>
      </c>
      <c r="P1190" t="str">
        <f t="shared" si="200"/>
        <v/>
      </c>
      <c r="Q1190" t="str">
        <f t="shared" si="201"/>
        <v/>
      </c>
      <c r="R1190" t="str">
        <f t="shared" si="202"/>
        <v/>
      </c>
      <c r="S1190" t="str">
        <f t="shared" si="203"/>
        <v/>
      </c>
      <c r="T1190" t="str">
        <f t="shared" si="204"/>
        <v/>
      </c>
      <c r="U1190" t="str">
        <f t="shared" si="205"/>
        <v/>
      </c>
      <c r="V1190" t="str">
        <f t="shared" si="206"/>
        <v/>
      </c>
      <c r="W1190" t="str">
        <f t="shared" si="207"/>
        <v/>
      </c>
      <c r="X1190" t="str">
        <f t="shared" si="208"/>
        <v/>
      </c>
    </row>
    <row r="1191" spans="14:24" x14ac:dyDescent="0.55000000000000004">
      <c r="N1191" t="str">
        <f t="shared" si="198"/>
        <v/>
      </c>
      <c r="O1191" t="str">
        <f t="shared" si="199"/>
        <v/>
      </c>
      <c r="P1191" t="str">
        <f t="shared" si="200"/>
        <v/>
      </c>
      <c r="Q1191" t="str">
        <f t="shared" si="201"/>
        <v/>
      </c>
      <c r="R1191" t="str">
        <f t="shared" si="202"/>
        <v/>
      </c>
      <c r="S1191" t="str">
        <f t="shared" si="203"/>
        <v/>
      </c>
      <c r="T1191" t="str">
        <f t="shared" si="204"/>
        <v/>
      </c>
      <c r="U1191" t="str">
        <f t="shared" si="205"/>
        <v/>
      </c>
      <c r="V1191" t="str">
        <f t="shared" si="206"/>
        <v/>
      </c>
      <c r="W1191" t="str">
        <f t="shared" si="207"/>
        <v/>
      </c>
      <c r="X1191" t="str">
        <f t="shared" si="208"/>
        <v/>
      </c>
    </row>
    <row r="1192" spans="14:24" x14ac:dyDescent="0.55000000000000004">
      <c r="N1192" t="str">
        <f t="shared" si="198"/>
        <v/>
      </c>
      <c r="O1192" t="str">
        <f t="shared" si="199"/>
        <v/>
      </c>
      <c r="P1192" t="str">
        <f t="shared" si="200"/>
        <v/>
      </c>
      <c r="Q1192" t="str">
        <f t="shared" si="201"/>
        <v/>
      </c>
      <c r="R1192" t="str">
        <f t="shared" si="202"/>
        <v/>
      </c>
      <c r="S1192" t="str">
        <f t="shared" si="203"/>
        <v/>
      </c>
      <c r="T1192" t="str">
        <f t="shared" si="204"/>
        <v/>
      </c>
      <c r="U1192" t="str">
        <f t="shared" si="205"/>
        <v/>
      </c>
      <c r="V1192" t="str">
        <f t="shared" si="206"/>
        <v/>
      </c>
      <c r="W1192" t="str">
        <f t="shared" si="207"/>
        <v/>
      </c>
      <c r="X1192" t="str">
        <f t="shared" si="208"/>
        <v/>
      </c>
    </row>
    <row r="1193" spans="14:24" x14ac:dyDescent="0.55000000000000004">
      <c r="N1193" t="str">
        <f t="shared" si="198"/>
        <v/>
      </c>
      <c r="O1193" t="str">
        <f t="shared" si="199"/>
        <v/>
      </c>
      <c r="P1193" t="str">
        <f t="shared" si="200"/>
        <v/>
      </c>
      <c r="Q1193" t="str">
        <f t="shared" si="201"/>
        <v/>
      </c>
      <c r="R1193" t="str">
        <f t="shared" si="202"/>
        <v/>
      </c>
      <c r="S1193" t="str">
        <f t="shared" si="203"/>
        <v/>
      </c>
      <c r="T1193" t="str">
        <f t="shared" si="204"/>
        <v/>
      </c>
      <c r="U1193" t="str">
        <f t="shared" si="205"/>
        <v/>
      </c>
      <c r="V1193" t="str">
        <f t="shared" si="206"/>
        <v/>
      </c>
      <c r="W1193" t="str">
        <f t="shared" si="207"/>
        <v/>
      </c>
      <c r="X1193" t="str">
        <f t="shared" si="208"/>
        <v/>
      </c>
    </row>
    <row r="1194" spans="14:24" x14ac:dyDescent="0.55000000000000004">
      <c r="N1194" t="str">
        <f t="shared" si="198"/>
        <v/>
      </c>
      <c r="O1194" t="str">
        <f t="shared" si="199"/>
        <v/>
      </c>
      <c r="P1194" t="str">
        <f t="shared" si="200"/>
        <v/>
      </c>
      <c r="Q1194" t="str">
        <f t="shared" si="201"/>
        <v/>
      </c>
      <c r="R1194" t="str">
        <f t="shared" si="202"/>
        <v/>
      </c>
      <c r="S1194" t="str">
        <f t="shared" si="203"/>
        <v/>
      </c>
      <c r="T1194" t="str">
        <f t="shared" si="204"/>
        <v/>
      </c>
      <c r="U1194" t="str">
        <f t="shared" si="205"/>
        <v/>
      </c>
      <c r="V1194" t="str">
        <f t="shared" si="206"/>
        <v/>
      </c>
      <c r="W1194" t="str">
        <f t="shared" si="207"/>
        <v/>
      </c>
      <c r="X1194" t="str">
        <f t="shared" si="208"/>
        <v/>
      </c>
    </row>
    <row r="1195" spans="14:24" x14ac:dyDescent="0.55000000000000004">
      <c r="N1195" t="str">
        <f t="shared" si="198"/>
        <v/>
      </c>
      <c r="O1195" t="str">
        <f t="shared" si="199"/>
        <v/>
      </c>
      <c r="P1195" t="str">
        <f t="shared" si="200"/>
        <v/>
      </c>
      <c r="Q1195" t="str">
        <f t="shared" si="201"/>
        <v/>
      </c>
      <c r="R1195" t="str">
        <f t="shared" si="202"/>
        <v/>
      </c>
      <c r="S1195" t="str">
        <f t="shared" si="203"/>
        <v/>
      </c>
      <c r="T1195" t="str">
        <f t="shared" si="204"/>
        <v/>
      </c>
      <c r="U1195" t="str">
        <f t="shared" si="205"/>
        <v/>
      </c>
      <c r="V1195" t="str">
        <f t="shared" si="206"/>
        <v/>
      </c>
      <c r="W1195" t="str">
        <f t="shared" si="207"/>
        <v/>
      </c>
      <c r="X1195" t="str">
        <f t="shared" si="208"/>
        <v/>
      </c>
    </row>
    <row r="1196" spans="14:24" x14ac:dyDescent="0.55000000000000004">
      <c r="N1196" t="str">
        <f t="shared" si="198"/>
        <v/>
      </c>
      <c r="O1196" t="str">
        <f t="shared" si="199"/>
        <v/>
      </c>
      <c r="P1196" t="str">
        <f t="shared" si="200"/>
        <v/>
      </c>
      <c r="Q1196" t="str">
        <f t="shared" si="201"/>
        <v/>
      </c>
      <c r="R1196" t="str">
        <f t="shared" si="202"/>
        <v/>
      </c>
      <c r="S1196" t="str">
        <f t="shared" si="203"/>
        <v/>
      </c>
      <c r="T1196" t="str">
        <f t="shared" si="204"/>
        <v/>
      </c>
      <c r="U1196" t="str">
        <f t="shared" si="205"/>
        <v/>
      </c>
      <c r="V1196" t="str">
        <f t="shared" si="206"/>
        <v/>
      </c>
      <c r="W1196" t="str">
        <f t="shared" si="207"/>
        <v/>
      </c>
      <c r="X1196" t="str">
        <f t="shared" si="208"/>
        <v/>
      </c>
    </row>
    <row r="1197" spans="14:24" x14ac:dyDescent="0.55000000000000004">
      <c r="N1197" t="str">
        <f t="shared" si="198"/>
        <v/>
      </c>
      <c r="O1197" t="str">
        <f t="shared" si="199"/>
        <v/>
      </c>
      <c r="P1197" t="str">
        <f t="shared" si="200"/>
        <v/>
      </c>
      <c r="Q1197" t="str">
        <f t="shared" si="201"/>
        <v/>
      </c>
      <c r="R1197" t="str">
        <f t="shared" si="202"/>
        <v/>
      </c>
      <c r="S1197" t="str">
        <f t="shared" si="203"/>
        <v/>
      </c>
      <c r="T1197" t="str">
        <f t="shared" si="204"/>
        <v/>
      </c>
      <c r="U1197" t="str">
        <f t="shared" si="205"/>
        <v/>
      </c>
      <c r="V1197" t="str">
        <f t="shared" si="206"/>
        <v/>
      </c>
      <c r="W1197" t="str">
        <f t="shared" si="207"/>
        <v/>
      </c>
      <c r="X1197" t="str">
        <f t="shared" si="208"/>
        <v/>
      </c>
    </row>
    <row r="1198" spans="14:24" x14ac:dyDescent="0.55000000000000004">
      <c r="N1198" t="str">
        <f t="shared" si="198"/>
        <v/>
      </c>
      <c r="O1198" t="str">
        <f t="shared" si="199"/>
        <v/>
      </c>
      <c r="P1198" t="str">
        <f t="shared" si="200"/>
        <v/>
      </c>
      <c r="Q1198" t="str">
        <f t="shared" si="201"/>
        <v/>
      </c>
      <c r="R1198" t="str">
        <f t="shared" si="202"/>
        <v/>
      </c>
      <c r="S1198" t="str">
        <f t="shared" si="203"/>
        <v/>
      </c>
      <c r="T1198" t="str">
        <f t="shared" si="204"/>
        <v/>
      </c>
      <c r="U1198" t="str">
        <f t="shared" si="205"/>
        <v/>
      </c>
      <c r="V1198" t="str">
        <f t="shared" si="206"/>
        <v/>
      </c>
      <c r="W1198" t="str">
        <f t="shared" si="207"/>
        <v/>
      </c>
      <c r="X1198" t="str">
        <f t="shared" si="208"/>
        <v/>
      </c>
    </row>
    <row r="1199" spans="14:24" x14ac:dyDescent="0.55000000000000004">
      <c r="N1199" t="str">
        <f t="shared" si="198"/>
        <v/>
      </c>
      <c r="O1199" t="str">
        <f t="shared" si="199"/>
        <v/>
      </c>
      <c r="P1199" t="str">
        <f t="shared" si="200"/>
        <v/>
      </c>
      <c r="Q1199" t="str">
        <f t="shared" si="201"/>
        <v/>
      </c>
      <c r="R1199" t="str">
        <f t="shared" si="202"/>
        <v/>
      </c>
      <c r="S1199" t="str">
        <f t="shared" si="203"/>
        <v/>
      </c>
      <c r="T1199" t="str">
        <f t="shared" si="204"/>
        <v/>
      </c>
      <c r="U1199" t="str">
        <f t="shared" si="205"/>
        <v/>
      </c>
      <c r="V1199" t="str">
        <f t="shared" si="206"/>
        <v/>
      </c>
      <c r="W1199" t="str">
        <f t="shared" si="207"/>
        <v/>
      </c>
      <c r="X1199" t="str">
        <f t="shared" si="208"/>
        <v/>
      </c>
    </row>
    <row r="1200" spans="14:24" x14ac:dyDescent="0.55000000000000004">
      <c r="N1200" t="str">
        <f t="shared" si="198"/>
        <v/>
      </c>
      <c r="O1200" t="str">
        <f t="shared" si="199"/>
        <v/>
      </c>
      <c r="P1200" t="str">
        <f t="shared" si="200"/>
        <v/>
      </c>
      <c r="Q1200" t="str">
        <f t="shared" si="201"/>
        <v/>
      </c>
      <c r="R1200" t="str">
        <f t="shared" si="202"/>
        <v/>
      </c>
      <c r="S1200" t="str">
        <f t="shared" si="203"/>
        <v/>
      </c>
      <c r="T1200" t="str">
        <f t="shared" si="204"/>
        <v/>
      </c>
      <c r="U1200" t="str">
        <f t="shared" si="205"/>
        <v/>
      </c>
      <c r="V1200" t="str">
        <f t="shared" si="206"/>
        <v/>
      </c>
      <c r="W1200" t="str">
        <f t="shared" si="207"/>
        <v/>
      </c>
      <c r="X1200" t="str">
        <f t="shared" si="208"/>
        <v/>
      </c>
    </row>
    <row r="1201" spans="14:24" x14ac:dyDescent="0.55000000000000004">
      <c r="N1201" t="str">
        <f t="shared" si="198"/>
        <v/>
      </c>
      <c r="O1201" t="str">
        <f t="shared" si="199"/>
        <v/>
      </c>
      <c r="P1201" t="str">
        <f t="shared" si="200"/>
        <v/>
      </c>
      <c r="Q1201" t="str">
        <f t="shared" si="201"/>
        <v/>
      </c>
      <c r="R1201" t="str">
        <f t="shared" si="202"/>
        <v/>
      </c>
      <c r="S1201" t="str">
        <f t="shared" si="203"/>
        <v/>
      </c>
      <c r="T1201" t="str">
        <f t="shared" si="204"/>
        <v/>
      </c>
      <c r="U1201" t="str">
        <f t="shared" si="205"/>
        <v/>
      </c>
      <c r="V1201" t="str">
        <f t="shared" si="206"/>
        <v/>
      </c>
      <c r="W1201" t="str">
        <f t="shared" si="207"/>
        <v/>
      </c>
      <c r="X1201" t="str">
        <f t="shared" si="208"/>
        <v/>
      </c>
    </row>
    <row r="1202" spans="14:24" x14ac:dyDescent="0.55000000000000004">
      <c r="N1202" t="str">
        <f t="shared" si="198"/>
        <v/>
      </c>
      <c r="O1202" t="str">
        <f t="shared" si="199"/>
        <v/>
      </c>
      <c r="P1202" t="str">
        <f t="shared" si="200"/>
        <v/>
      </c>
      <c r="Q1202" t="str">
        <f t="shared" si="201"/>
        <v/>
      </c>
      <c r="R1202" t="str">
        <f t="shared" si="202"/>
        <v/>
      </c>
      <c r="S1202" t="str">
        <f t="shared" si="203"/>
        <v/>
      </c>
      <c r="T1202" t="str">
        <f t="shared" si="204"/>
        <v/>
      </c>
      <c r="U1202" t="str">
        <f t="shared" si="205"/>
        <v/>
      </c>
      <c r="V1202" t="str">
        <f t="shared" si="206"/>
        <v/>
      </c>
      <c r="W1202" t="str">
        <f t="shared" si="207"/>
        <v/>
      </c>
      <c r="X1202" t="str">
        <f t="shared" si="208"/>
        <v/>
      </c>
    </row>
    <row r="1203" spans="14:24" x14ac:dyDescent="0.55000000000000004">
      <c r="N1203" t="str">
        <f t="shared" si="198"/>
        <v/>
      </c>
      <c r="O1203" t="str">
        <f t="shared" si="199"/>
        <v/>
      </c>
      <c r="P1203" t="str">
        <f t="shared" si="200"/>
        <v/>
      </c>
      <c r="Q1203" t="str">
        <f t="shared" si="201"/>
        <v/>
      </c>
      <c r="R1203" t="str">
        <f t="shared" si="202"/>
        <v/>
      </c>
      <c r="S1203" t="str">
        <f t="shared" si="203"/>
        <v/>
      </c>
      <c r="T1203" t="str">
        <f t="shared" si="204"/>
        <v/>
      </c>
      <c r="U1203" t="str">
        <f t="shared" si="205"/>
        <v/>
      </c>
      <c r="V1203" t="str">
        <f t="shared" si="206"/>
        <v/>
      </c>
      <c r="W1203" t="str">
        <f t="shared" si="207"/>
        <v/>
      </c>
      <c r="X1203" t="str">
        <f t="shared" si="208"/>
        <v/>
      </c>
    </row>
    <row r="1204" spans="14:24" x14ac:dyDescent="0.55000000000000004">
      <c r="N1204" t="str">
        <f t="shared" si="198"/>
        <v/>
      </c>
      <c r="O1204" t="str">
        <f t="shared" si="199"/>
        <v/>
      </c>
      <c r="P1204" t="str">
        <f t="shared" si="200"/>
        <v/>
      </c>
      <c r="Q1204" t="str">
        <f t="shared" si="201"/>
        <v/>
      </c>
      <c r="R1204" t="str">
        <f t="shared" si="202"/>
        <v/>
      </c>
      <c r="S1204" t="str">
        <f t="shared" si="203"/>
        <v/>
      </c>
      <c r="T1204" t="str">
        <f t="shared" si="204"/>
        <v/>
      </c>
      <c r="U1204" t="str">
        <f t="shared" si="205"/>
        <v/>
      </c>
      <c r="V1204" t="str">
        <f t="shared" si="206"/>
        <v/>
      </c>
      <c r="W1204" t="str">
        <f t="shared" si="207"/>
        <v/>
      </c>
      <c r="X1204" t="str">
        <f t="shared" si="208"/>
        <v/>
      </c>
    </row>
    <row r="1205" spans="14:24" x14ac:dyDescent="0.55000000000000004">
      <c r="N1205" t="str">
        <f t="shared" si="198"/>
        <v/>
      </c>
      <c r="O1205" t="str">
        <f t="shared" si="199"/>
        <v/>
      </c>
      <c r="P1205" t="str">
        <f t="shared" si="200"/>
        <v/>
      </c>
      <c r="Q1205" t="str">
        <f t="shared" si="201"/>
        <v/>
      </c>
      <c r="R1205" t="str">
        <f t="shared" si="202"/>
        <v/>
      </c>
      <c r="S1205" t="str">
        <f t="shared" si="203"/>
        <v/>
      </c>
      <c r="T1205" t="str">
        <f t="shared" si="204"/>
        <v/>
      </c>
      <c r="U1205" t="str">
        <f t="shared" si="205"/>
        <v/>
      </c>
      <c r="V1205" t="str">
        <f t="shared" si="206"/>
        <v/>
      </c>
      <c r="W1205" t="str">
        <f t="shared" si="207"/>
        <v/>
      </c>
      <c r="X1205" t="str">
        <f t="shared" si="208"/>
        <v/>
      </c>
    </row>
    <row r="1206" spans="14:24" x14ac:dyDescent="0.55000000000000004">
      <c r="N1206" t="str">
        <f t="shared" si="198"/>
        <v/>
      </c>
      <c r="O1206" t="str">
        <f t="shared" si="199"/>
        <v/>
      </c>
      <c r="P1206" t="str">
        <f t="shared" si="200"/>
        <v/>
      </c>
      <c r="Q1206" t="str">
        <f t="shared" si="201"/>
        <v/>
      </c>
      <c r="R1206" t="str">
        <f t="shared" si="202"/>
        <v/>
      </c>
      <c r="S1206" t="str">
        <f t="shared" si="203"/>
        <v/>
      </c>
      <c r="T1206" t="str">
        <f t="shared" si="204"/>
        <v/>
      </c>
      <c r="U1206" t="str">
        <f t="shared" si="205"/>
        <v/>
      </c>
      <c r="V1206" t="str">
        <f t="shared" si="206"/>
        <v/>
      </c>
      <c r="W1206" t="str">
        <f t="shared" si="207"/>
        <v/>
      </c>
      <c r="X1206" t="str">
        <f t="shared" si="208"/>
        <v/>
      </c>
    </row>
    <row r="1207" spans="14:24" x14ac:dyDescent="0.55000000000000004">
      <c r="N1207" t="str">
        <f t="shared" si="198"/>
        <v/>
      </c>
      <c r="O1207" t="str">
        <f t="shared" si="199"/>
        <v/>
      </c>
      <c r="P1207" t="str">
        <f t="shared" si="200"/>
        <v/>
      </c>
      <c r="Q1207" t="str">
        <f t="shared" si="201"/>
        <v/>
      </c>
      <c r="R1207" t="str">
        <f t="shared" si="202"/>
        <v/>
      </c>
      <c r="S1207" t="str">
        <f t="shared" si="203"/>
        <v/>
      </c>
      <c r="T1207" t="str">
        <f t="shared" si="204"/>
        <v/>
      </c>
      <c r="U1207" t="str">
        <f t="shared" si="205"/>
        <v/>
      </c>
      <c r="V1207" t="str">
        <f t="shared" si="206"/>
        <v/>
      </c>
      <c r="W1207" t="str">
        <f t="shared" si="207"/>
        <v/>
      </c>
      <c r="X1207" t="str">
        <f t="shared" si="208"/>
        <v/>
      </c>
    </row>
    <row r="1208" spans="14:24" x14ac:dyDescent="0.55000000000000004">
      <c r="N1208" t="str">
        <f t="shared" si="198"/>
        <v/>
      </c>
      <c r="O1208" t="str">
        <f t="shared" si="199"/>
        <v/>
      </c>
      <c r="P1208" t="str">
        <f t="shared" si="200"/>
        <v/>
      </c>
      <c r="Q1208" t="str">
        <f t="shared" si="201"/>
        <v/>
      </c>
      <c r="R1208" t="str">
        <f t="shared" si="202"/>
        <v/>
      </c>
      <c r="S1208" t="str">
        <f t="shared" si="203"/>
        <v/>
      </c>
      <c r="T1208" t="str">
        <f t="shared" si="204"/>
        <v/>
      </c>
      <c r="U1208" t="str">
        <f t="shared" si="205"/>
        <v/>
      </c>
      <c r="V1208" t="str">
        <f t="shared" si="206"/>
        <v/>
      </c>
      <c r="W1208" t="str">
        <f t="shared" si="207"/>
        <v/>
      </c>
      <c r="X1208" t="str">
        <f t="shared" si="208"/>
        <v/>
      </c>
    </row>
    <row r="1209" spans="14:24" x14ac:dyDescent="0.55000000000000004">
      <c r="N1209" t="str">
        <f t="shared" si="198"/>
        <v/>
      </c>
      <c r="O1209" t="str">
        <f t="shared" si="199"/>
        <v/>
      </c>
      <c r="P1209" t="str">
        <f t="shared" si="200"/>
        <v/>
      </c>
      <c r="Q1209" t="str">
        <f t="shared" si="201"/>
        <v/>
      </c>
      <c r="R1209" t="str">
        <f t="shared" si="202"/>
        <v/>
      </c>
      <c r="S1209" t="str">
        <f t="shared" si="203"/>
        <v/>
      </c>
      <c r="T1209" t="str">
        <f t="shared" si="204"/>
        <v/>
      </c>
      <c r="U1209" t="str">
        <f t="shared" si="205"/>
        <v/>
      </c>
      <c r="V1209" t="str">
        <f t="shared" si="206"/>
        <v/>
      </c>
      <c r="W1209" t="str">
        <f t="shared" si="207"/>
        <v/>
      </c>
      <c r="X1209" t="str">
        <f t="shared" si="208"/>
        <v/>
      </c>
    </row>
    <row r="1210" spans="14:24" x14ac:dyDescent="0.55000000000000004">
      <c r="N1210" t="str">
        <f t="shared" si="198"/>
        <v/>
      </c>
      <c r="O1210" t="str">
        <f t="shared" si="199"/>
        <v/>
      </c>
      <c r="P1210" t="str">
        <f t="shared" si="200"/>
        <v/>
      </c>
      <c r="Q1210" t="str">
        <f t="shared" si="201"/>
        <v/>
      </c>
      <c r="R1210" t="str">
        <f t="shared" si="202"/>
        <v/>
      </c>
      <c r="S1210" t="str">
        <f t="shared" si="203"/>
        <v/>
      </c>
      <c r="T1210" t="str">
        <f t="shared" si="204"/>
        <v/>
      </c>
      <c r="U1210" t="str">
        <f t="shared" si="205"/>
        <v/>
      </c>
      <c r="V1210" t="str">
        <f t="shared" si="206"/>
        <v/>
      </c>
      <c r="W1210" t="str">
        <f t="shared" si="207"/>
        <v/>
      </c>
      <c r="X1210" t="str">
        <f t="shared" si="208"/>
        <v/>
      </c>
    </row>
    <row r="1211" spans="14:24" x14ac:dyDescent="0.55000000000000004">
      <c r="N1211" t="str">
        <f t="shared" si="198"/>
        <v/>
      </c>
      <c r="O1211" t="str">
        <f t="shared" si="199"/>
        <v/>
      </c>
      <c r="P1211" t="str">
        <f t="shared" si="200"/>
        <v/>
      </c>
      <c r="Q1211" t="str">
        <f t="shared" si="201"/>
        <v/>
      </c>
      <c r="R1211" t="str">
        <f t="shared" si="202"/>
        <v/>
      </c>
      <c r="S1211" t="str">
        <f t="shared" si="203"/>
        <v/>
      </c>
      <c r="T1211" t="str">
        <f t="shared" si="204"/>
        <v/>
      </c>
      <c r="U1211" t="str">
        <f t="shared" si="205"/>
        <v/>
      </c>
      <c r="V1211" t="str">
        <f t="shared" si="206"/>
        <v/>
      </c>
      <c r="W1211" t="str">
        <f t="shared" si="207"/>
        <v/>
      </c>
      <c r="X1211" t="str">
        <f t="shared" si="208"/>
        <v/>
      </c>
    </row>
    <row r="1212" spans="14:24" x14ac:dyDescent="0.55000000000000004">
      <c r="N1212" t="str">
        <f t="shared" si="198"/>
        <v/>
      </c>
      <c r="O1212" t="str">
        <f t="shared" si="199"/>
        <v/>
      </c>
      <c r="P1212" t="str">
        <f t="shared" si="200"/>
        <v/>
      </c>
      <c r="Q1212" t="str">
        <f t="shared" si="201"/>
        <v/>
      </c>
      <c r="R1212" t="str">
        <f t="shared" si="202"/>
        <v/>
      </c>
      <c r="S1212" t="str">
        <f t="shared" si="203"/>
        <v/>
      </c>
      <c r="T1212" t="str">
        <f t="shared" si="204"/>
        <v/>
      </c>
      <c r="U1212" t="str">
        <f t="shared" si="205"/>
        <v/>
      </c>
      <c r="V1212" t="str">
        <f t="shared" si="206"/>
        <v/>
      </c>
      <c r="W1212" t="str">
        <f t="shared" si="207"/>
        <v/>
      </c>
      <c r="X1212" t="str">
        <f t="shared" si="208"/>
        <v/>
      </c>
    </row>
    <row r="1213" spans="14:24" x14ac:dyDescent="0.55000000000000004">
      <c r="N1213" t="str">
        <f t="shared" si="198"/>
        <v/>
      </c>
      <c r="O1213" t="str">
        <f t="shared" si="199"/>
        <v/>
      </c>
      <c r="P1213" t="str">
        <f t="shared" si="200"/>
        <v/>
      </c>
      <c r="Q1213" t="str">
        <f t="shared" si="201"/>
        <v/>
      </c>
      <c r="R1213" t="str">
        <f t="shared" si="202"/>
        <v/>
      </c>
      <c r="S1213" t="str">
        <f t="shared" si="203"/>
        <v/>
      </c>
      <c r="T1213" t="str">
        <f t="shared" si="204"/>
        <v/>
      </c>
      <c r="U1213" t="str">
        <f t="shared" si="205"/>
        <v/>
      </c>
      <c r="V1213" t="str">
        <f t="shared" si="206"/>
        <v/>
      </c>
      <c r="W1213" t="str">
        <f t="shared" si="207"/>
        <v/>
      </c>
      <c r="X1213" t="str">
        <f t="shared" si="208"/>
        <v/>
      </c>
    </row>
    <row r="1214" spans="14:24" x14ac:dyDescent="0.55000000000000004">
      <c r="N1214" t="str">
        <f t="shared" si="198"/>
        <v/>
      </c>
      <c r="O1214" t="str">
        <f t="shared" si="199"/>
        <v/>
      </c>
      <c r="P1214" t="str">
        <f t="shared" si="200"/>
        <v/>
      </c>
      <c r="Q1214" t="str">
        <f t="shared" si="201"/>
        <v/>
      </c>
      <c r="R1214" t="str">
        <f t="shared" si="202"/>
        <v/>
      </c>
      <c r="S1214" t="str">
        <f t="shared" si="203"/>
        <v/>
      </c>
      <c r="T1214" t="str">
        <f t="shared" si="204"/>
        <v/>
      </c>
      <c r="U1214" t="str">
        <f t="shared" si="205"/>
        <v/>
      </c>
      <c r="V1214" t="str">
        <f t="shared" si="206"/>
        <v/>
      </c>
      <c r="W1214" t="str">
        <f t="shared" si="207"/>
        <v/>
      </c>
      <c r="X1214" t="str">
        <f t="shared" si="208"/>
        <v/>
      </c>
    </row>
    <row r="1215" spans="14:24" x14ac:dyDescent="0.55000000000000004">
      <c r="N1215" t="str">
        <f t="shared" si="198"/>
        <v/>
      </c>
      <c r="O1215" t="str">
        <f t="shared" si="199"/>
        <v/>
      </c>
      <c r="P1215" t="str">
        <f t="shared" si="200"/>
        <v/>
      </c>
      <c r="Q1215" t="str">
        <f t="shared" si="201"/>
        <v/>
      </c>
      <c r="R1215" t="str">
        <f t="shared" si="202"/>
        <v/>
      </c>
      <c r="S1215" t="str">
        <f t="shared" si="203"/>
        <v/>
      </c>
      <c r="T1215" t="str">
        <f t="shared" si="204"/>
        <v/>
      </c>
      <c r="U1215" t="str">
        <f t="shared" si="205"/>
        <v/>
      </c>
      <c r="V1215" t="str">
        <f t="shared" si="206"/>
        <v/>
      </c>
      <c r="W1215" t="str">
        <f t="shared" si="207"/>
        <v/>
      </c>
      <c r="X1215" t="str">
        <f t="shared" si="208"/>
        <v/>
      </c>
    </row>
    <row r="1216" spans="14:24" x14ac:dyDescent="0.55000000000000004">
      <c r="N1216" t="str">
        <f t="shared" si="198"/>
        <v/>
      </c>
      <c r="O1216" t="str">
        <f t="shared" si="199"/>
        <v/>
      </c>
      <c r="P1216" t="str">
        <f t="shared" si="200"/>
        <v/>
      </c>
      <c r="Q1216" t="str">
        <f t="shared" si="201"/>
        <v/>
      </c>
      <c r="R1216" t="str">
        <f t="shared" si="202"/>
        <v/>
      </c>
      <c r="S1216" t="str">
        <f t="shared" si="203"/>
        <v/>
      </c>
      <c r="T1216" t="str">
        <f t="shared" si="204"/>
        <v/>
      </c>
      <c r="U1216" t="str">
        <f t="shared" si="205"/>
        <v/>
      </c>
      <c r="V1216" t="str">
        <f t="shared" si="206"/>
        <v/>
      </c>
      <c r="W1216" t="str">
        <f t="shared" si="207"/>
        <v/>
      </c>
      <c r="X1216" t="str">
        <f t="shared" si="208"/>
        <v/>
      </c>
    </row>
    <row r="1217" spans="14:24" x14ac:dyDescent="0.55000000000000004">
      <c r="N1217" t="str">
        <f t="shared" si="198"/>
        <v/>
      </c>
      <c r="O1217" t="str">
        <f t="shared" si="199"/>
        <v/>
      </c>
      <c r="P1217" t="str">
        <f t="shared" si="200"/>
        <v/>
      </c>
      <c r="Q1217" t="str">
        <f t="shared" si="201"/>
        <v/>
      </c>
      <c r="R1217" t="str">
        <f t="shared" si="202"/>
        <v/>
      </c>
      <c r="S1217" t="str">
        <f t="shared" si="203"/>
        <v/>
      </c>
      <c r="T1217" t="str">
        <f t="shared" si="204"/>
        <v/>
      </c>
      <c r="U1217" t="str">
        <f t="shared" si="205"/>
        <v/>
      </c>
      <c r="V1217" t="str">
        <f t="shared" si="206"/>
        <v/>
      </c>
      <c r="W1217" t="str">
        <f t="shared" si="207"/>
        <v/>
      </c>
      <c r="X1217" t="str">
        <f t="shared" si="208"/>
        <v/>
      </c>
    </row>
    <row r="1218" spans="14:24" x14ac:dyDescent="0.55000000000000004">
      <c r="N1218" t="str">
        <f t="shared" si="198"/>
        <v/>
      </c>
      <c r="O1218" t="str">
        <f t="shared" si="199"/>
        <v/>
      </c>
      <c r="P1218" t="str">
        <f t="shared" si="200"/>
        <v/>
      </c>
      <c r="Q1218" t="str">
        <f t="shared" si="201"/>
        <v/>
      </c>
      <c r="R1218" t="str">
        <f t="shared" si="202"/>
        <v/>
      </c>
      <c r="S1218" t="str">
        <f t="shared" si="203"/>
        <v/>
      </c>
      <c r="T1218" t="str">
        <f t="shared" si="204"/>
        <v/>
      </c>
      <c r="U1218" t="str">
        <f t="shared" si="205"/>
        <v/>
      </c>
      <c r="V1218" t="str">
        <f t="shared" si="206"/>
        <v/>
      </c>
      <c r="W1218" t="str">
        <f t="shared" si="207"/>
        <v/>
      </c>
      <c r="X1218" t="str">
        <f t="shared" si="208"/>
        <v/>
      </c>
    </row>
    <row r="1219" spans="14:24" x14ac:dyDescent="0.55000000000000004">
      <c r="N1219" t="str">
        <f t="shared" ref="N1219:N1282" si="209">IFERROR(LEFT($C1219,FIND("　",$C1219)-1),"")</f>
        <v/>
      </c>
      <c r="O1219" t="str">
        <f t="shared" ref="O1219:O1282" si="210">IFERROR(RIGHT($C1219,LEN($C1219)-FIND("　",$C1219)),"")</f>
        <v/>
      </c>
      <c r="P1219" t="str">
        <f t="shared" ref="P1219:P1282" si="211">IFERROR(DBCS(LEFT($D1219,FIND(" ",$D1219)-1)),"")</f>
        <v/>
      </c>
      <c r="Q1219" t="str">
        <f t="shared" ref="Q1219:Q1282" si="212">IFERROR(DBCS(RIGHT($D1219,LEN($D1219)-FIND(" ",$D1219))),"")</f>
        <v/>
      </c>
      <c r="R1219" t="str">
        <f t="shared" ref="R1219:R1282" si="213">IFERROR(IF(AND(129&lt;VALUE($T1219),VALUE($T1219)&lt;=401),$F1219,$F1219+1),"")</f>
        <v/>
      </c>
      <c r="S1219" t="str">
        <f t="shared" ref="S1219:S1282" si="214">IF($E1219="","",IF(LEFT($E1219,1)="9","19"&amp;LEFT($E1219,2),"20"&amp;LEFT($E1219,2)))</f>
        <v/>
      </c>
      <c r="T1219" t="str">
        <f t="shared" ref="T1219:T1282" si="215">IFERROR(RIGHT($E1219,4),"")</f>
        <v/>
      </c>
      <c r="U1219" t="str">
        <f t="shared" ref="U1219:U1282" si="216">IF($S1219="","",$S1219&amp;"/"&amp;LEFT($T1219,2)&amp;"/"&amp;RIGHT($T1219,2))</f>
        <v/>
      </c>
      <c r="V1219" t="str">
        <f t="shared" ref="V1219:V1282" si="217">IFERROR(IF($G1219="北海道",$G1219,LEFT($G1219,LEN($G1219)-1)),"")</f>
        <v/>
      </c>
      <c r="W1219" t="str">
        <f t="shared" ref="W1219:W1282" si="218">IF($H1219="","",RIGHT(100000000000+$H1219,11))</f>
        <v/>
      </c>
      <c r="X1219" t="str">
        <f t="shared" ref="X1219:X1282" si="219">IFERROR(LEFT($A1219,FIND("大学",$A1219))&amp;RIGHT($A1219,LEN($A1219)-FIND("大学",$A1219)-1),"")</f>
        <v/>
      </c>
    </row>
    <row r="1220" spans="14:24" x14ac:dyDescent="0.55000000000000004">
      <c r="N1220" t="str">
        <f t="shared" si="209"/>
        <v/>
      </c>
      <c r="O1220" t="str">
        <f t="shared" si="210"/>
        <v/>
      </c>
      <c r="P1220" t="str">
        <f t="shared" si="211"/>
        <v/>
      </c>
      <c r="Q1220" t="str">
        <f t="shared" si="212"/>
        <v/>
      </c>
      <c r="R1220" t="str">
        <f t="shared" si="213"/>
        <v/>
      </c>
      <c r="S1220" t="str">
        <f t="shared" si="214"/>
        <v/>
      </c>
      <c r="T1220" t="str">
        <f t="shared" si="215"/>
        <v/>
      </c>
      <c r="U1220" t="str">
        <f t="shared" si="216"/>
        <v/>
      </c>
      <c r="V1220" t="str">
        <f t="shared" si="217"/>
        <v/>
      </c>
      <c r="W1220" t="str">
        <f t="shared" si="218"/>
        <v/>
      </c>
      <c r="X1220" t="str">
        <f t="shared" si="219"/>
        <v/>
      </c>
    </row>
    <row r="1221" spans="14:24" x14ac:dyDescent="0.55000000000000004">
      <c r="N1221" t="str">
        <f t="shared" si="209"/>
        <v/>
      </c>
      <c r="O1221" t="str">
        <f t="shared" si="210"/>
        <v/>
      </c>
      <c r="P1221" t="str">
        <f t="shared" si="211"/>
        <v/>
      </c>
      <c r="Q1221" t="str">
        <f t="shared" si="212"/>
        <v/>
      </c>
      <c r="R1221" t="str">
        <f t="shared" si="213"/>
        <v/>
      </c>
      <c r="S1221" t="str">
        <f t="shared" si="214"/>
        <v/>
      </c>
      <c r="T1221" t="str">
        <f t="shared" si="215"/>
        <v/>
      </c>
      <c r="U1221" t="str">
        <f t="shared" si="216"/>
        <v/>
      </c>
      <c r="V1221" t="str">
        <f t="shared" si="217"/>
        <v/>
      </c>
      <c r="W1221" t="str">
        <f t="shared" si="218"/>
        <v/>
      </c>
      <c r="X1221" t="str">
        <f t="shared" si="219"/>
        <v/>
      </c>
    </row>
    <row r="1222" spans="14:24" x14ac:dyDescent="0.55000000000000004">
      <c r="N1222" t="str">
        <f t="shared" si="209"/>
        <v/>
      </c>
      <c r="O1222" t="str">
        <f t="shared" si="210"/>
        <v/>
      </c>
      <c r="P1222" t="str">
        <f t="shared" si="211"/>
        <v/>
      </c>
      <c r="Q1222" t="str">
        <f t="shared" si="212"/>
        <v/>
      </c>
      <c r="R1222" t="str">
        <f t="shared" si="213"/>
        <v/>
      </c>
      <c r="S1222" t="str">
        <f t="shared" si="214"/>
        <v/>
      </c>
      <c r="T1222" t="str">
        <f t="shared" si="215"/>
        <v/>
      </c>
      <c r="U1222" t="str">
        <f t="shared" si="216"/>
        <v/>
      </c>
      <c r="V1222" t="str">
        <f t="shared" si="217"/>
        <v/>
      </c>
      <c r="W1222" t="str">
        <f t="shared" si="218"/>
        <v/>
      </c>
      <c r="X1222" t="str">
        <f t="shared" si="219"/>
        <v/>
      </c>
    </row>
    <row r="1223" spans="14:24" x14ac:dyDescent="0.55000000000000004">
      <c r="N1223" t="str">
        <f t="shared" si="209"/>
        <v/>
      </c>
      <c r="O1223" t="str">
        <f t="shared" si="210"/>
        <v/>
      </c>
      <c r="P1223" t="str">
        <f t="shared" si="211"/>
        <v/>
      </c>
      <c r="Q1223" t="str">
        <f t="shared" si="212"/>
        <v/>
      </c>
      <c r="R1223" t="str">
        <f t="shared" si="213"/>
        <v/>
      </c>
      <c r="S1223" t="str">
        <f t="shared" si="214"/>
        <v/>
      </c>
      <c r="T1223" t="str">
        <f t="shared" si="215"/>
        <v/>
      </c>
      <c r="U1223" t="str">
        <f t="shared" si="216"/>
        <v/>
      </c>
      <c r="V1223" t="str">
        <f t="shared" si="217"/>
        <v/>
      </c>
      <c r="W1223" t="str">
        <f t="shared" si="218"/>
        <v/>
      </c>
      <c r="X1223" t="str">
        <f t="shared" si="219"/>
        <v/>
      </c>
    </row>
    <row r="1224" spans="14:24" x14ac:dyDescent="0.55000000000000004">
      <c r="N1224" t="str">
        <f t="shared" si="209"/>
        <v/>
      </c>
      <c r="O1224" t="str">
        <f t="shared" si="210"/>
        <v/>
      </c>
      <c r="P1224" t="str">
        <f t="shared" si="211"/>
        <v/>
      </c>
      <c r="Q1224" t="str">
        <f t="shared" si="212"/>
        <v/>
      </c>
      <c r="R1224" t="str">
        <f t="shared" si="213"/>
        <v/>
      </c>
      <c r="S1224" t="str">
        <f t="shared" si="214"/>
        <v/>
      </c>
      <c r="T1224" t="str">
        <f t="shared" si="215"/>
        <v/>
      </c>
      <c r="U1224" t="str">
        <f t="shared" si="216"/>
        <v/>
      </c>
      <c r="V1224" t="str">
        <f t="shared" si="217"/>
        <v/>
      </c>
      <c r="W1224" t="str">
        <f t="shared" si="218"/>
        <v/>
      </c>
      <c r="X1224" t="str">
        <f t="shared" si="219"/>
        <v/>
      </c>
    </row>
    <row r="1225" spans="14:24" x14ac:dyDescent="0.55000000000000004">
      <c r="N1225" t="str">
        <f t="shared" si="209"/>
        <v/>
      </c>
      <c r="O1225" t="str">
        <f t="shared" si="210"/>
        <v/>
      </c>
      <c r="P1225" t="str">
        <f t="shared" si="211"/>
        <v/>
      </c>
      <c r="Q1225" t="str">
        <f t="shared" si="212"/>
        <v/>
      </c>
      <c r="R1225" t="str">
        <f t="shared" si="213"/>
        <v/>
      </c>
      <c r="S1225" t="str">
        <f t="shared" si="214"/>
        <v/>
      </c>
      <c r="T1225" t="str">
        <f t="shared" si="215"/>
        <v/>
      </c>
      <c r="U1225" t="str">
        <f t="shared" si="216"/>
        <v/>
      </c>
      <c r="V1225" t="str">
        <f t="shared" si="217"/>
        <v/>
      </c>
      <c r="W1225" t="str">
        <f t="shared" si="218"/>
        <v/>
      </c>
      <c r="X1225" t="str">
        <f t="shared" si="219"/>
        <v/>
      </c>
    </row>
    <row r="1226" spans="14:24" x14ac:dyDescent="0.55000000000000004">
      <c r="N1226" t="str">
        <f t="shared" si="209"/>
        <v/>
      </c>
      <c r="O1226" t="str">
        <f t="shared" si="210"/>
        <v/>
      </c>
      <c r="P1226" t="str">
        <f t="shared" si="211"/>
        <v/>
      </c>
      <c r="Q1226" t="str">
        <f t="shared" si="212"/>
        <v/>
      </c>
      <c r="R1226" t="str">
        <f t="shared" si="213"/>
        <v/>
      </c>
      <c r="S1226" t="str">
        <f t="shared" si="214"/>
        <v/>
      </c>
      <c r="T1226" t="str">
        <f t="shared" si="215"/>
        <v/>
      </c>
      <c r="U1226" t="str">
        <f t="shared" si="216"/>
        <v/>
      </c>
      <c r="V1226" t="str">
        <f t="shared" si="217"/>
        <v/>
      </c>
      <c r="W1226" t="str">
        <f t="shared" si="218"/>
        <v/>
      </c>
      <c r="X1226" t="str">
        <f t="shared" si="219"/>
        <v/>
      </c>
    </row>
    <row r="1227" spans="14:24" x14ac:dyDescent="0.55000000000000004">
      <c r="N1227" t="str">
        <f t="shared" si="209"/>
        <v/>
      </c>
      <c r="O1227" t="str">
        <f t="shared" si="210"/>
        <v/>
      </c>
      <c r="P1227" t="str">
        <f t="shared" si="211"/>
        <v/>
      </c>
      <c r="Q1227" t="str">
        <f t="shared" si="212"/>
        <v/>
      </c>
      <c r="R1227" t="str">
        <f t="shared" si="213"/>
        <v/>
      </c>
      <c r="S1227" t="str">
        <f t="shared" si="214"/>
        <v/>
      </c>
      <c r="T1227" t="str">
        <f t="shared" si="215"/>
        <v/>
      </c>
      <c r="U1227" t="str">
        <f t="shared" si="216"/>
        <v/>
      </c>
      <c r="V1227" t="str">
        <f t="shared" si="217"/>
        <v/>
      </c>
      <c r="W1227" t="str">
        <f t="shared" si="218"/>
        <v/>
      </c>
      <c r="X1227" t="str">
        <f t="shared" si="219"/>
        <v/>
      </c>
    </row>
    <row r="1228" spans="14:24" x14ac:dyDescent="0.55000000000000004">
      <c r="N1228" t="str">
        <f t="shared" si="209"/>
        <v/>
      </c>
      <c r="O1228" t="str">
        <f t="shared" si="210"/>
        <v/>
      </c>
      <c r="P1228" t="str">
        <f t="shared" si="211"/>
        <v/>
      </c>
      <c r="Q1228" t="str">
        <f t="shared" si="212"/>
        <v/>
      </c>
      <c r="R1228" t="str">
        <f t="shared" si="213"/>
        <v/>
      </c>
      <c r="S1228" t="str">
        <f t="shared" si="214"/>
        <v/>
      </c>
      <c r="T1228" t="str">
        <f t="shared" si="215"/>
        <v/>
      </c>
      <c r="U1228" t="str">
        <f t="shared" si="216"/>
        <v/>
      </c>
      <c r="V1228" t="str">
        <f t="shared" si="217"/>
        <v/>
      </c>
      <c r="W1228" t="str">
        <f t="shared" si="218"/>
        <v/>
      </c>
      <c r="X1228" t="str">
        <f t="shared" si="219"/>
        <v/>
      </c>
    </row>
    <row r="1229" spans="14:24" x14ac:dyDescent="0.55000000000000004">
      <c r="N1229" t="str">
        <f t="shared" si="209"/>
        <v/>
      </c>
      <c r="O1229" t="str">
        <f t="shared" si="210"/>
        <v/>
      </c>
      <c r="P1229" t="str">
        <f t="shared" si="211"/>
        <v/>
      </c>
      <c r="Q1229" t="str">
        <f t="shared" si="212"/>
        <v/>
      </c>
      <c r="R1229" t="str">
        <f t="shared" si="213"/>
        <v/>
      </c>
      <c r="S1229" t="str">
        <f t="shared" si="214"/>
        <v/>
      </c>
      <c r="T1229" t="str">
        <f t="shared" si="215"/>
        <v/>
      </c>
      <c r="U1229" t="str">
        <f t="shared" si="216"/>
        <v/>
      </c>
      <c r="V1229" t="str">
        <f t="shared" si="217"/>
        <v/>
      </c>
      <c r="W1229" t="str">
        <f t="shared" si="218"/>
        <v/>
      </c>
      <c r="X1229" t="str">
        <f t="shared" si="219"/>
        <v/>
      </c>
    </row>
    <row r="1230" spans="14:24" x14ac:dyDescent="0.55000000000000004">
      <c r="N1230" t="str">
        <f t="shared" si="209"/>
        <v/>
      </c>
      <c r="O1230" t="str">
        <f t="shared" si="210"/>
        <v/>
      </c>
      <c r="P1230" t="str">
        <f t="shared" si="211"/>
        <v/>
      </c>
      <c r="Q1230" t="str">
        <f t="shared" si="212"/>
        <v/>
      </c>
      <c r="R1230" t="str">
        <f t="shared" si="213"/>
        <v/>
      </c>
      <c r="S1230" t="str">
        <f t="shared" si="214"/>
        <v/>
      </c>
      <c r="T1230" t="str">
        <f t="shared" si="215"/>
        <v/>
      </c>
      <c r="U1230" t="str">
        <f t="shared" si="216"/>
        <v/>
      </c>
      <c r="V1230" t="str">
        <f t="shared" si="217"/>
        <v/>
      </c>
      <c r="W1230" t="str">
        <f t="shared" si="218"/>
        <v/>
      </c>
      <c r="X1230" t="str">
        <f t="shared" si="219"/>
        <v/>
      </c>
    </row>
    <row r="1231" spans="14:24" x14ac:dyDescent="0.55000000000000004">
      <c r="N1231" t="str">
        <f t="shared" si="209"/>
        <v/>
      </c>
      <c r="O1231" t="str">
        <f t="shared" si="210"/>
        <v/>
      </c>
      <c r="P1231" t="str">
        <f t="shared" si="211"/>
        <v/>
      </c>
      <c r="Q1231" t="str">
        <f t="shared" si="212"/>
        <v/>
      </c>
      <c r="R1231" t="str">
        <f t="shared" si="213"/>
        <v/>
      </c>
      <c r="S1231" t="str">
        <f t="shared" si="214"/>
        <v/>
      </c>
      <c r="T1231" t="str">
        <f t="shared" si="215"/>
        <v/>
      </c>
      <c r="U1231" t="str">
        <f t="shared" si="216"/>
        <v/>
      </c>
      <c r="V1231" t="str">
        <f t="shared" si="217"/>
        <v/>
      </c>
      <c r="W1231" t="str">
        <f t="shared" si="218"/>
        <v/>
      </c>
      <c r="X1231" t="str">
        <f t="shared" si="219"/>
        <v/>
      </c>
    </row>
    <row r="1232" spans="14:24" x14ac:dyDescent="0.55000000000000004">
      <c r="N1232" t="str">
        <f t="shared" si="209"/>
        <v/>
      </c>
      <c r="O1232" t="str">
        <f t="shared" si="210"/>
        <v/>
      </c>
      <c r="P1232" t="str">
        <f t="shared" si="211"/>
        <v/>
      </c>
      <c r="Q1232" t="str">
        <f t="shared" si="212"/>
        <v/>
      </c>
      <c r="R1232" t="str">
        <f t="shared" si="213"/>
        <v/>
      </c>
      <c r="S1232" t="str">
        <f t="shared" si="214"/>
        <v/>
      </c>
      <c r="T1232" t="str">
        <f t="shared" si="215"/>
        <v/>
      </c>
      <c r="U1232" t="str">
        <f t="shared" si="216"/>
        <v/>
      </c>
      <c r="V1232" t="str">
        <f t="shared" si="217"/>
        <v/>
      </c>
      <c r="W1232" t="str">
        <f t="shared" si="218"/>
        <v/>
      </c>
      <c r="X1232" t="str">
        <f t="shared" si="219"/>
        <v/>
      </c>
    </row>
    <row r="1233" spans="14:24" x14ac:dyDescent="0.55000000000000004">
      <c r="N1233" t="str">
        <f t="shared" si="209"/>
        <v/>
      </c>
      <c r="O1233" t="str">
        <f t="shared" si="210"/>
        <v/>
      </c>
      <c r="P1233" t="str">
        <f t="shared" si="211"/>
        <v/>
      </c>
      <c r="Q1233" t="str">
        <f t="shared" si="212"/>
        <v/>
      </c>
      <c r="R1233" t="str">
        <f t="shared" si="213"/>
        <v/>
      </c>
      <c r="S1233" t="str">
        <f t="shared" si="214"/>
        <v/>
      </c>
      <c r="T1233" t="str">
        <f t="shared" si="215"/>
        <v/>
      </c>
      <c r="U1233" t="str">
        <f t="shared" si="216"/>
        <v/>
      </c>
      <c r="V1233" t="str">
        <f t="shared" si="217"/>
        <v/>
      </c>
      <c r="W1233" t="str">
        <f t="shared" si="218"/>
        <v/>
      </c>
      <c r="X1233" t="str">
        <f t="shared" si="219"/>
        <v/>
      </c>
    </row>
    <row r="1234" spans="14:24" x14ac:dyDescent="0.55000000000000004">
      <c r="N1234" t="str">
        <f t="shared" si="209"/>
        <v/>
      </c>
      <c r="O1234" t="str">
        <f t="shared" si="210"/>
        <v/>
      </c>
      <c r="P1234" t="str">
        <f t="shared" si="211"/>
        <v/>
      </c>
      <c r="Q1234" t="str">
        <f t="shared" si="212"/>
        <v/>
      </c>
      <c r="R1234" t="str">
        <f t="shared" si="213"/>
        <v/>
      </c>
      <c r="S1234" t="str">
        <f t="shared" si="214"/>
        <v/>
      </c>
      <c r="T1234" t="str">
        <f t="shared" si="215"/>
        <v/>
      </c>
      <c r="U1234" t="str">
        <f t="shared" si="216"/>
        <v/>
      </c>
      <c r="V1234" t="str">
        <f t="shared" si="217"/>
        <v/>
      </c>
      <c r="W1234" t="str">
        <f t="shared" si="218"/>
        <v/>
      </c>
      <c r="X1234" t="str">
        <f t="shared" si="219"/>
        <v/>
      </c>
    </row>
    <row r="1235" spans="14:24" x14ac:dyDescent="0.55000000000000004">
      <c r="N1235" t="str">
        <f t="shared" si="209"/>
        <v/>
      </c>
      <c r="O1235" t="str">
        <f t="shared" si="210"/>
        <v/>
      </c>
      <c r="P1235" t="str">
        <f t="shared" si="211"/>
        <v/>
      </c>
      <c r="Q1235" t="str">
        <f t="shared" si="212"/>
        <v/>
      </c>
      <c r="R1235" t="str">
        <f t="shared" si="213"/>
        <v/>
      </c>
      <c r="S1235" t="str">
        <f t="shared" si="214"/>
        <v/>
      </c>
      <c r="T1235" t="str">
        <f t="shared" si="215"/>
        <v/>
      </c>
      <c r="U1235" t="str">
        <f t="shared" si="216"/>
        <v/>
      </c>
      <c r="V1235" t="str">
        <f t="shared" si="217"/>
        <v/>
      </c>
      <c r="W1235" t="str">
        <f t="shared" si="218"/>
        <v/>
      </c>
      <c r="X1235" t="str">
        <f t="shared" si="219"/>
        <v/>
      </c>
    </row>
    <row r="1236" spans="14:24" x14ac:dyDescent="0.55000000000000004">
      <c r="N1236" t="str">
        <f t="shared" si="209"/>
        <v/>
      </c>
      <c r="O1236" t="str">
        <f t="shared" si="210"/>
        <v/>
      </c>
      <c r="P1236" t="str">
        <f t="shared" si="211"/>
        <v/>
      </c>
      <c r="Q1236" t="str">
        <f t="shared" si="212"/>
        <v/>
      </c>
      <c r="R1236" t="str">
        <f t="shared" si="213"/>
        <v/>
      </c>
      <c r="S1236" t="str">
        <f t="shared" si="214"/>
        <v/>
      </c>
      <c r="T1236" t="str">
        <f t="shared" si="215"/>
        <v/>
      </c>
      <c r="U1236" t="str">
        <f t="shared" si="216"/>
        <v/>
      </c>
      <c r="V1236" t="str">
        <f t="shared" si="217"/>
        <v/>
      </c>
      <c r="W1236" t="str">
        <f t="shared" si="218"/>
        <v/>
      </c>
      <c r="X1236" t="str">
        <f t="shared" si="219"/>
        <v/>
      </c>
    </row>
    <row r="1237" spans="14:24" x14ac:dyDescent="0.55000000000000004">
      <c r="N1237" t="str">
        <f t="shared" si="209"/>
        <v/>
      </c>
      <c r="O1237" t="str">
        <f t="shared" si="210"/>
        <v/>
      </c>
      <c r="P1237" t="str">
        <f t="shared" si="211"/>
        <v/>
      </c>
      <c r="Q1237" t="str">
        <f t="shared" si="212"/>
        <v/>
      </c>
      <c r="R1237" t="str">
        <f t="shared" si="213"/>
        <v/>
      </c>
      <c r="S1237" t="str">
        <f t="shared" si="214"/>
        <v/>
      </c>
      <c r="T1237" t="str">
        <f t="shared" si="215"/>
        <v/>
      </c>
      <c r="U1237" t="str">
        <f t="shared" si="216"/>
        <v/>
      </c>
      <c r="V1237" t="str">
        <f t="shared" si="217"/>
        <v/>
      </c>
      <c r="W1237" t="str">
        <f t="shared" si="218"/>
        <v/>
      </c>
      <c r="X1237" t="str">
        <f t="shared" si="219"/>
        <v/>
      </c>
    </row>
    <row r="1238" spans="14:24" x14ac:dyDescent="0.55000000000000004">
      <c r="N1238" t="str">
        <f t="shared" si="209"/>
        <v/>
      </c>
      <c r="O1238" t="str">
        <f t="shared" si="210"/>
        <v/>
      </c>
      <c r="P1238" t="str">
        <f t="shared" si="211"/>
        <v/>
      </c>
      <c r="Q1238" t="str">
        <f t="shared" si="212"/>
        <v/>
      </c>
      <c r="R1238" t="str">
        <f t="shared" si="213"/>
        <v/>
      </c>
      <c r="S1238" t="str">
        <f t="shared" si="214"/>
        <v/>
      </c>
      <c r="T1238" t="str">
        <f t="shared" si="215"/>
        <v/>
      </c>
      <c r="U1238" t="str">
        <f t="shared" si="216"/>
        <v/>
      </c>
      <c r="V1238" t="str">
        <f t="shared" si="217"/>
        <v/>
      </c>
      <c r="W1238" t="str">
        <f t="shared" si="218"/>
        <v/>
      </c>
      <c r="X1238" t="str">
        <f t="shared" si="219"/>
        <v/>
      </c>
    </row>
    <row r="1239" spans="14:24" x14ac:dyDescent="0.55000000000000004">
      <c r="N1239" t="str">
        <f t="shared" si="209"/>
        <v/>
      </c>
      <c r="O1239" t="str">
        <f t="shared" si="210"/>
        <v/>
      </c>
      <c r="P1239" t="str">
        <f t="shared" si="211"/>
        <v/>
      </c>
      <c r="Q1239" t="str">
        <f t="shared" si="212"/>
        <v/>
      </c>
      <c r="R1239" t="str">
        <f t="shared" si="213"/>
        <v/>
      </c>
      <c r="S1239" t="str">
        <f t="shared" si="214"/>
        <v/>
      </c>
      <c r="T1239" t="str">
        <f t="shared" si="215"/>
        <v/>
      </c>
      <c r="U1239" t="str">
        <f t="shared" si="216"/>
        <v/>
      </c>
      <c r="V1239" t="str">
        <f t="shared" si="217"/>
        <v/>
      </c>
      <c r="W1239" t="str">
        <f t="shared" si="218"/>
        <v/>
      </c>
      <c r="X1239" t="str">
        <f t="shared" si="219"/>
        <v/>
      </c>
    </row>
    <row r="1240" spans="14:24" x14ac:dyDescent="0.55000000000000004">
      <c r="N1240" t="str">
        <f t="shared" si="209"/>
        <v/>
      </c>
      <c r="O1240" t="str">
        <f t="shared" si="210"/>
        <v/>
      </c>
      <c r="P1240" t="str">
        <f t="shared" si="211"/>
        <v/>
      </c>
      <c r="Q1240" t="str">
        <f t="shared" si="212"/>
        <v/>
      </c>
      <c r="R1240" t="str">
        <f t="shared" si="213"/>
        <v/>
      </c>
      <c r="S1240" t="str">
        <f t="shared" si="214"/>
        <v/>
      </c>
      <c r="T1240" t="str">
        <f t="shared" si="215"/>
        <v/>
      </c>
      <c r="U1240" t="str">
        <f t="shared" si="216"/>
        <v/>
      </c>
      <c r="V1240" t="str">
        <f t="shared" si="217"/>
        <v/>
      </c>
      <c r="W1240" t="str">
        <f t="shared" si="218"/>
        <v/>
      </c>
      <c r="X1240" t="str">
        <f t="shared" si="219"/>
        <v/>
      </c>
    </row>
    <row r="1241" spans="14:24" x14ac:dyDescent="0.55000000000000004">
      <c r="N1241" t="str">
        <f t="shared" si="209"/>
        <v/>
      </c>
      <c r="O1241" t="str">
        <f t="shared" si="210"/>
        <v/>
      </c>
      <c r="P1241" t="str">
        <f t="shared" si="211"/>
        <v/>
      </c>
      <c r="Q1241" t="str">
        <f t="shared" si="212"/>
        <v/>
      </c>
      <c r="R1241" t="str">
        <f t="shared" si="213"/>
        <v/>
      </c>
      <c r="S1241" t="str">
        <f t="shared" si="214"/>
        <v/>
      </c>
      <c r="T1241" t="str">
        <f t="shared" si="215"/>
        <v/>
      </c>
      <c r="U1241" t="str">
        <f t="shared" si="216"/>
        <v/>
      </c>
      <c r="V1241" t="str">
        <f t="shared" si="217"/>
        <v/>
      </c>
      <c r="W1241" t="str">
        <f t="shared" si="218"/>
        <v/>
      </c>
      <c r="X1241" t="str">
        <f t="shared" si="219"/>
        <v/>
      </c>
    </row>
    <row r="1242" spans="14:24" x14ac:dyDescent="0.55000000000000004">
      <c r="N1242" t="str">
        <f t="shared" si="209"/>
        <v/>
      </c>
      <c r="O1242" t="str">
        <f t="shared" si="210"/>
        <v/>
      </c>
      <c r="P1242" t="str">
        <f t="shared" si="211"/>
        <v/>
      </c>
      <c r="Q1242" t="str">
        <f t="shared" si="212"/>
        <v/>
      </c>
      <c r="R1242" t="str">
        <f t="shared" si="213"/>
        <v/>
      </c>
      <c r="S1242" t="str">
        <f t="shared" si="214"/>
        <v/>
      </c>
      <c r="T1242" t="str">
        <f t="shared" si="215"/>
        <v/>
      </c>
      <c r="U1242" t="str">
        <f t="shared" si="216"/>
        <v/>
      </c>
      <c r="V1242" t="str">
        <f t="shared" si="217"/>
        <v/>
      </c>
      <c r="W1242" t="str">
        <f t="shared" si="218"/>
        <v/>
      </c>
      <c r="X1242" t="str">
        <f t="shared" si="219"/>
        <v/>
      </c>
    </row>
    <row r="1243" spans="14:24" x14ac:dyDescent="0.55000000000000004">
      <c r="N1243" t="str">
        <f t="shared" si="209"/>
        <v/>
      </c>
      <c r="O1243" t="str">
        <f t="shared" si="210"/>
        <v/>
      </c>
      <c r="P1243" t="str">
        <f t="shared" si="211"/>
        <v/>
      </c>
      <c r="Q1243" t="str">
        <f t="shared" si="212"/>
        <v/>
      </c>
      <c r="R1243" t="str">
        <f t="shared" si="213"/>
        <v/>
      </c>
      <c r="S1243" t="str">
        <f t="shared" si="214"/>
        <v/>
      </c>
      <c r="T1243" t="str">
        <f t="shared" si="215"/>
        <v/>
      </c>
      <c r="U1243" t="str">
        <f t="shared" si="216"/>
        <v/>
      </c>
      <c r="V1243" t="str">
        <f t="shared" si="217"/>
        <v/>
      </c>
      <c r="W1243" t="str">
        <f t="shared" si="218"/>
        <v/>
      </c>
      <c r="X1243" t="str">
        <f t="shared" si="219"/>
        <v/>
      </c>
    </row>
    <row r="1244" spans="14:24" x14ac:dyDescent="0.55000000000000004">
      <c r="N1244" t="str">
        <f t="shared" si="209"/>
        <v/>
      </c>
      <c r="O1244" t="str">
        <f t="shared" si="210"/>
        <v/>
      </c>
      <c r="P1244" t="str">
        <f t="shared" si="211"/>
        <v/>
      </c>
      <c r="Q1244" t="str">
        <f t="shared" si="212"/>
        <v/>
      </c>
      <c r="R1244" t="str">
        <f t="shared" si="213"/>
        <v/>
      </c>
      <c r="S1244" t="str">
        <f t="shared" si="214"/>
        <v/>
      </c>
      <c r="T1244" t="str">
        <f t="shared" si="215"/>
        <v/>
      </c>
      <c r="U1244" t="str">
        <f t="shared" si="216"/>
        <v/>
      </c>
      <c r="V1244" t="str">
        <f t="shared" si="217"/>
        <v/>
      </c>
      <c r="W1244" t="str">
        <f t="shared" si="218"/>
        <v/>
      </c>
      <c r="X1244" t="str">
        <f t="shared" si="219"/>
        <v/>
      </c>
    </row>
    <row r="1245" spans="14:24" x14ac:dyDescent="0.55000000000000004">
      <c r="N1245" t="str">
        <f t="shared" si="209"/>
        <v/>
      </c>
      <c r="O1245" t="str">
        <f t="shared" si="210"/>
        <v/>
      </c>
      <c r="P1245" t="str">
        <f t="shared" si="211"/>
        <v/>
      </c>
      <c r="Q1245" t="str">
        <f t="shared" si="212"/>
        <v/>
      </c>
      <c r="R1245" t="str">
        <f t="shared" si="213"/>
        <v/>
      </c>
      <c r="S1245" t="str">
        <f t="shared" si="214"/>
        <v/>
      </c>
      <c r="T1245" t="str">
        <f t="shared" si="215"/>
        <v/>
      </c>
      <c r="U1245" t="str">
        <f t="shared" si="216"/>
        <v/>
      </c>
      <c r="V1245" t="str">
        <f t="shared" si="217"/>
        <v/>
      </c>
      <c r="W1245" t="str">
        <f t="shared" si="218"/>
        <v/>
      </c>
      <c r="X1245" t="str">
        <f t="shared" si="219"/>
        <v/>
      </c>
    </row>
    <row r="1246" spans="14:24" x14ac:dyDescent="0.55000000000000004">
      <c r="N1246" t="str">
        <f t="shared" si="209"/>
        <v/>
      </c>
      <c r="O1246" t="str">
        <f t="shared" si="210"/>
        <v/>
      </c>
      <c r="P1246" t="str">
        <f t="shared" si="211"/>
        <v/>
      </c>
      <c r="Q1246" t="str">
        <f t="shared" si="212"/>
        <v/>
      </c>
      <c r="R1246" t="str">
        <f t="shared" si="213"/>
        <v/>
      </c>
      <c r="S1246" t="str">
        <f t="shared" si="214"/>
        <v/>
      </c>
      <c r="T1246" t="str">
        <f t="shared" si="215"/>
        <v/>
      </c>
      <c r="U1246" t="str">
        <f t="shared" si="216"/>
        <v/>
      </c>
      <c r="V1246" t="str">
        <f t="shared" si="217"/>
        <v/>
      </c>
      <c r="W1246" t="str">
        <f t="shared" si="218"/>
        <v/>
      </c>
      <c r="X1246" t="str">
        <f t="shared" si="219"/>
        <v/>
      </c>
    </row>
    <row r="1247" spans="14:24" x14ac:dyDescent="0.55000000000000004">
      <c r="N1247" t="str">
        <f t="shared" si="209"/>
        <v/>
      </c>
      <c r="O1247" t="str">
        <f t="shared" si="210"/>
        <v/>
      </c>
      <c r="P1247" t="str">
        <f t="shared" si="211"/>
        <v/>
      </c>
      <c r="Q1247" t="str">
        <f t="shared" si="212"/>
        <v/>
      </c>
      <c r="R1247" t="str">
        <f t="shared" si="213"/>
        <v/>
      </c>
      <c r="S1247" t="str">
        <f t="shared" si="214"/>
        <v/>
      </c>
      <c r="T1247" t="str">
        <f t="shared" si="215"/>
        <v/>
      </c>
      <c r="U1247" t="str">
        <f t="shared" si="216"/>
        <v/>
      </c>
      <c r="V1247" t="str">
        <f t="shared" si="217"/>
        <v/>
      </c>
      <c r="W1247" t="str">
        <f t="shared" si="218"/>
        <v/>
      </c>
      <c r="X1247" t="str">
        <f t="shared" si="219"/>
        <v/>
      </c>
    </row>
    <row r="1248" spans="14:24" x14ac:dyDescent="0.55000000000000004">
      <c r="N1248" t="str">
        <f t="shared" si="209"/>
        <v/>
      </c>
      <c r="O1248" t="str">
        <f t="shared" si="210"/>
        <v/>
      </c>
      <c r="P1248" t="str">
        <f t="shared" si="211"/>
        <v/>
      </c>
      <c r="Q1248" t="str">
        <f t="shared" si="212"/>
        <v/>
      </c>
      <c r="R1248" t="str">
        <f t="shared" si="213"/>
        <v/>
      </c>
      <c r="S1248" t="str">
        <f t="shared" si="214"/>
        <v/>
      </c>
      <c r="T1248" t="str">
        <f t="shared" si="215"/>
        <v/>
      </c>
      <c r="U1248" t="str">
        <f t="shared" si="216"/>
        <v/>
      </c>
      <c r="V1248" t="str">
        <f t="shared" si="217"/>
        <v/>
      </c>
      <c r="W1248" t="str">
        <f t="shared" si="218"/>
        <v/>
      </c>
      <c r="X1248" t="str">
        <f t="shared" si="219"/>
        <v/>
      </c>
    </row>
    <row r="1249" spans="14:24" x14ac:dyDescent="0.55000000000000004">
      <c r="N1249" t="str">
        <f t="shared" si="209"/>
        <v/>
      </c>
      <c r="O1249" t="str">
        <f t="shared" si="210"/>
        <v/>
      </c>
      <c r="P1249" t="str">
        <f t="shared" si="211"/>
        <v/>
      </c>
      <c r="Q1249" t="str">
        <f t="shared" si="212"/>
        <v/>
      </c>
      <c r="R1249" t="str">
        <f t="shared" si="213"/>
        <v/>
      </c>
      <c r="S1249" t="str">
        <f t="shared" si="214"/>
        <v/>
      </c>
      <c r="T1249" t="str">
        <f t="shared" si="215"/>
        <v/>
      </c>
      <c r="U1249" t="str">
        <f t="shared" si="216"/>
        <v/>
      </c>
      <c r="V1249" t="str">
        <f t="shared" si="217"/>
        <v/>
      </c>
      <c r="W1249" t="str">
        <f t="shared" si="218"/>
        <v/>
      </c>
      <c r="X1249" t="str">
        <f t="shared" si="219"/>
        <v/>
      </c>
    </row>
    <row r="1250" spans="14:24" x14ac:dyDescent="0.55000000000000004">
      <c r="N1250" t="str">
        <f t="shared" si="209"/>
        <v/>
      </c>
      <c r="O1250" t="str">
        <f t="shared" si="210"/>
        <v/>
      </c>
      <c r="P1250" t="str">
        <f t="shared" si="211"/>
        <v/>
      </c>
      <c r="Q1250" t="str">
        <f t="shared" si="212"/>
        <v/>
      </c>
      <c r="R1250" t="str">
        <f t="shared" si="213"/>
        <v/>
      </c>
      <c r="S1250" t="str">
        <f t="shared" si="214"/>
        <v/>
      </c>
      <c r="T1250" t="str">
        <f t="shared" si="215"/>
        <v/>
      </c>
      <c r="U1250" t="str">
        <f t="shared" si="216"/>
        <v/>
      </c>
      <c r="V1250" t="str">
        <f t="shared" si="217"/>
        <v/>
      </c>
      <c r="W1250" t="str">
        <f t="shared" si="218"/>
        <v/>
      </c>
      <c r="X1250" t="str">
        <f t="shared" si="219"/>
        <v/>
      </c>
    </row>
    <row r="1251" spans="14:24" x14ac:dyDescent="0.55000000000000004">
      <c r="N1251" t="str">
        <f t="shared" si="209"/>
        <v/>
      </c>
      <c r="O1251" t="str">
        <f t="shared" si="210"/>
        <v/>
      </c>
      <c r="P1251" t="str">
        <f t="shared" si="211"/>
        <v/>
      </c>
      <c r="Q1251" t="str">
        <f t="shared" si="212"/>
        <v/>
      </c>
      <c r="R1251" t="str">
        <f t="shared" si="213"/>
        <v/>
      </c>
      <c r="S1251" t="str">
        <f t="shared" si="214"/>
        <v/>
      </c>
      <c r="T1251" t="str">
        <f t="shared" si="215"/>
        <v/>
      </c>
      <c r="U1251" t="str">
        <f t="shared" si="216"/>
        <v/>
      </c>
      <c r="V1251" t="str">
        <f t="shared" si="217"/>
        <v/>
      </c>
      <c r="W1251" t="str">
        <f t="shared" si="218"/>
        <v/>
      </c>
      <c r="X1251" t="str">
        <f t="shared" si="219"/>
        <v/>
      </c>
    </row>
    <row r="1252" spans="14:24" x14ac:dyDescent="0.55000000000000004">
      <c r="N1252" t="str">
        <f t="shared" si="209"/>
        <v/>
      </c>
      <c r="O1252" t="str">
        <f t="shared" si="210"/>
        <v/>
      </c>
      <c r="P1252" t="str">
        <f t="shared" si="211"/>
        <v/>
      </c>
      <c r="Q1252" t="str">
        <f t="shared" si="212"/>
        <v/>
      </c>
      <c r="R1252" t="str">
        <f t="shared" si="213"/>
        <v/>
      </c>
      <c r="S1252" t="str">
        <f t="shared" si="214"/>
        <v/>
      </c>
      <c r="T1252" t="str">
        <f t="shared" si="215"/>
        <v/>
      </c>
      <c r="U1252" t="str">
        <f t="shared" si="216"/>
        <v/>
      </c>
      <c r="V1252" t="str">
        <f t="shared" si="217"/>
        <v/>
      </c>
      <c r="W1252" t="str">
        <f t="shared" si="218"/>
        <v/>
      </c>
      <c r="X1252" t="str">
        <f t="shared" si="219"/>
        <v/>
      </c>
    </row>
    <row r="1253" spans="14:24" x14ac:dyDescent="0.55000000000000004">
      <c r="N1253" t="str">
        <f t="shared" si="209"/>
        <v/>
      </c>
      <c r="O1253" t="str">
        <f t="shared" si="210"/>
        <v/>
      </c>
      <c r="P1253" t="str">
        <f t="shared" si="211"/>
        <v/>
      </c>
      <c r="Q1253" t="str">
        <f t="shared" si="212"/>
        <v/>
      </c>
      <c r="R1253" t="str">
        <f t="shared" si="213"/>
        <v/>
      </c>
      <c r="S1253" t="str">
        <f t="shared" si="214"/>
        <v/>
      </c>
      <c r="T1253" t="str">
        <f t="shared" si="215"/>
        <v/>
      </c>
      <c r="U1253" t="str">
        <f t="shared" si="216"/>
        <v/>
      </c>
      <c r="V1253" t="str">
        <f t="shared" si="217"/>
        <v/>
      </c>
      <c r="W1253" t="str">
        <f t="shared" si="218"/>
        <v/>
      </c>
      <c r="X1253" t="str">
        <f t="shared" si="219"/>
        <v/>
      </c>
    </row>
    <row r="1254" spans="14:24" x14ac:dyDescent="0.55000000000000004">
      <c r="N1254" t="str">
        <f t="shared" si="209"/>
        <v/>
      </c>
      <c r="O1254" t="str">
        <f t="shared" si="210"/>
        <v/>
      </c>
      <c r="P1254" t="str">
        <f t="shared" si="211"/>
        <v/>
      </c>
      <c r="Q1254" t="str">
        <f t="shared" si="212"/>
        <v/>
      </c>
      <c r="R1254" t="str">
        <f t="shared" si="213"/>
        <v/>
      </c>
      <c r="S1254" t="str">
        <f t="shared" si="214"/>
        <v/>
      </c>
      <c r="T1254" t="str">
        <f t="shared" si="215"/>
        <v/>
      </c>
      <c r="U1254" t="str">
        <f t="shared" si="216"/>
        <v/>
      </c>
      <c r="V1254" t="str">
        <f t="shared" si="217"/>
        <v/>
      </c>
      <c r="W1254" t="str">
        <f t="shared" si="218"/>
        <v/>
      </c>
      <c r="X1254" t="str">
        <f t="shared" si="219"/>
        <v/>
      </c>
    </row>
    <row r="1255" spans="14:24" x14ac:dyDescent="0.55000000000000004">
      <c r="N1255" t="str">
        <f t="shared" si="209"/>
        <v/>
      </c>
      <c r="O1255" t="str">
        <f t="shared" si="210"/>
        <v/>
      </c>
      <c r="P1255" t="str">
        <f t="shared" si="211"/>
        <v/>
      </c>
      <c r="Q1255" t="str">
        <f t="shared" si="212"/>
        <v/>
      </c>
      <c r="R1255" t="str">
        <f t="shared" si="213"/>
        <v/>
      </c>
      <c r="S1255" t="str">
        <f t="shared" si="214"/>
        <v/>
      </c>
      <c r="T1255" t="str">
        <f t="shared" si="215"/>
        <v/>
      </c>
      <c r="U1255" t="str">
        <f t="shared" si="216"/>
        <v/>
      </c>
      <c r="V1255" t="str">
        <f t="shared" si="217"/>
        <v/>
      </c>
      <c r="W1255" t="str">
        <f t="shared" si="218"/>
        <v/>
      </c>
      <c r="X1255" t="str">
        <f t="shared" si="219"/>
        <v/>
      </c>
    </row>
    <row r="1256" spans="14:24" x14ac:dyDescent="0.55000000000000004">
      <c r="N1256" t="str">
        <f t="shared" si="209"/>
        <v/>
      </c>
      <c r="O1256" t="str">
        <f t="shared" si="210"/>
        <v/>
      </c>
      <c r="P1256" t="str">
        <f t="shared" si="211"/>
        <v/>
      </c>
      <c r="Q1256" t="str">
        <f t="shared" si="212"/>
        <v/>
      </c>
      <c r="R1256" t="str">
        <f t="shared" si="213"/>
        <v/>
      </c>
      <c r="S1256" t="str">
        <f t="shared" si="214"/>
        <v/>
      </c>
      <c r="T1256" t="str">
        <f t="shared" si="215"/>
        <v/>
      </c>
      <c r="U1256" t="str">
        <f t="shared" si="216"/>
        <v/>
      </c>
      <c r="V1256" t="str">
        <f t="shared" si="217"/>
        <v/>
      </c>
      <c r="W1256" t="str">
        <f t="shared" si="218"/>
        <v/>
      </c>
      <c r="X1256" t="str">
        <f t="shared" si="219"/>
        <v/>
      </c>
    </row>
    <row r="1257" spans="14:24" x14ac:dyDescent="0.55000000000000004">
      <c r="N1257" t="str">
        <f t="shared" si="209"/>
        <v/>
      </c>
      <c r="O1257" t="str">
        <f t="shared" si="210"/>
        <v/>
      </c>
      <c r="P1257" t="str">
        <f t="shared" si="211"/>
        <v/>
      </c>
      <c r="Q1257" t="str">
        <f t="shared" si="212"/>
        <v/>
      </c>
      <c r="R1257" t="str">
        <f t="shared" si="213"/>
        <v/>
      </c>
      <c r="S1257" t="str">
        <f t="shared" si="214"/>
        <v/>
      </c>
      <c r="T1257" t="str">
        <f t="shared" si="215"/>
        <v/>
      </c>
      <c r="U1257" t="str">
        <f t="shared" si="216"/>
        <v/>
      </c>
      <c r="V1257" t="str">
        <f t="shared" si="217"/>
        <v/>
      </c>
      <c r="W1257" t="str">
        <f t="shared" si="218"/>
        <v/>
      </c>
      <c r="X1257" t="str">
        <f t="shared" si="219"/>
        <v/>
      </c>
    </row>
    <row r="1258" spans="14:24" x14ac:dyDescent="0.55000000000000004">
      <c r="N1258" t="str">
        <f t="shared" si="209"/>
        <v/>
      </c>
      <c r="O1258" t="str">
        <f t="shared" si="210"/>
        <v/>
      </c>
      <c r="P1258" t="str">
        <f t="shared" si="211"/>
        <v/>
      </c>
      <c r="Q1258" t="str">
        <f t="shared" si="212"/>
        <v/>
      </c>
      <c r="R1258" t="str">
        <f t="shared" si="213"/>
        <v/>
      </c>
      <c r="S1258" t="str">
        <f t="shared" si="214"/>
        <v/>
      </c>
      <c r="T1258" t="str">
        <f t="shared" si="215"/>
        <v/>
      </c>
      <c r="U1258" t="str">
        <f t="shared" si="216"/>
        <v/>
      </c>
      <c r="V1258" t="str">
        <f t="shared" si="217"/>
        <v/>
      </c>
      <c r="W1258" t="str">
        <f t="shared" si="218"/>
        <v/>
      </c>
      <c r="X1258" t="str">
        <f t="shared" si="219"/>
        <v/>
      </c>
    </row>
    <row r="1259" spans="14:24" x14ac:dyDescent="0.55000000000000004">
      <c r="N1259" t="str">
        <f t="shared" si="209"/>
        <v/>
      </c>
      <c r="O1259" t="str">
        <f t="shared" si="210"/>
        <v/>
      </c>
      <c r="P1259" t="str">
        <f t="shared" si="211"/>
        <v/>
      </c>
      <c r="Q1259" t="str">
        <f t="shared" si="212"/>
        <v/>
      </c>
      <c r="R1259" t="str">
        <f t="shared" si="213"/>
        <v/>
      </c>
      <c r="S1259" t="str">
        <f t="shared" si="214"/>
        <v/>
      </c>
      <c r="T1259" t="str">
        <f t="shared" si="215"/>
        <v/>
      </c>
      <c r="U1259" t="str">
        <f t="shared" si="216"/>
        <v/>
      </c>
      <c r="V1259" t="str">
        <f t="shared" si="217"/>
        <v/>
      </c>
      <c r="W1259" t="str">
        <f t="shared" si="218"/>
        <v/>
      </c>
      <c r="X1259" t="str">
        <f t="shared" si="219"/>
        <v/>
      </c>
    </row>
    <row r="1260" spans="14:24" x14ac:dyDescent="0.55000000000000004">
      <c r="N1260" t="str">
        <f t="shared" si="209"/>
        <v/>
      </c>
      <c r="O1260" t="str">
        <f t="shared" si="210"/>
        <v/>
      </c>
      <c r="P1260" t="str">
        <f t="shared" si="211"/>
        <v/>
      </c>
      <c r="Q1260" t="str">
        <f t="shared" si="212"/>
        <v/>
      </c>
      <c r="R1260" t="str">
        <f t="shared" si="213"/>
        <v/>
      </c>
      <c r="S1260" t="str">
        <f t="shared" si="214"/>
        <v/>
      </c>
      <c r="T1260" t="str">
        <f t="shared" si="215"/>
        <v/>
      </c>
      <c r="U1260" t="str">
        <f t="shared" si="216"/>
        <v/>
      </c>
      <c r="V1260" t="str">
        <f t="shared" si="217"/>
        <v/>
      </c>
      <c r="W1260" t="str">
        <f t="shared" si="218"/>
        <v/>
      </c>
      <c r="X1260" t="str">
        <f t="shared" si="219"/>
        <v/>
      </c>
    </row>
    <row r="1261" spans="14:24" x14ac:dyDescent="0.55000000000000004">
      <c r="N1261" t="str">
        <f t="shared" si="209"/>
        <v/>
      </c>
      <c r="O1261" t="str">
        <f t="shared" si="210"/>
        <v/>
      </c>
      <c r="P1261" t="str">
        <f t="shared" si="211"/>
        <v/>
      </c>
      <c r="Q1261" t="str">
        <f t="shared" si="212"/>
        <v/>
      </c>
      <c r="R1261" t="str">
        <f t="shared" si="213"/>
        <v/>
      </c>
      <c r="S1261" t="str">
        <f t="shared" si="214"/>
        <v/>
      </c>
      <c r="T1261" t="str">
        <f t="shared" si="215"/>
        <v/>
      </c>
      <c r="U1261" t="str">
        <f t="shared" si="216"/>
        <v/>
      </c>
      <c r="V1261" t="str">
        <f t="shared" si="217"/>
        <v/>
      </c>
      <c r="W1261" t="str">
        <f t="shared" si="218"/>
        <v/>
      </c>
      <c r="X1261" t="str">
        <f t="shared" si="219"/>
        <v/>
      </c>
    </row>
    <row r="1262" spans="14:24" x14ac:dyDescent="0.55000000000000004">
      <c r="N1262" t="str">
        <f t="shared" si="209"/>
        <v/>
      </c>
      <c r="O1262" t="str">
        <f t="shared" si="210"/>
        <v/>
      </c>
      <c r="P1262" t="str">
        <f t="shared" si="211"/>
        <v/>
      </c>
      <c r="Q1262" t="str">
        <f t="shared" si="212"/>
        <v/>
      </c>
      <c r="R1262" t="str">
        <f t="shared" si="213"/>
        <v/>
      </c>
      <c r="S1262" t="str">
        <f t="shared" si="214"/>
        <v/>
      </c>
      <c r="T1262" t="str">
        <f t="shared" si="215"/>
        <v/>
      </c>
      <c r="U1262" t="str">
        <f t="shared" si="216"/>
        <v/>
      </c>
      <c r="V1262" t="str">
        <f t="shared" si="217"/>
        <v/>
      </c>
      <c r="W1262" t="str">
        <f t="shared" si="218"/>
        <v/>
      </c>
      <c r="X1262" t="str">
        <f t="shared" si="219"/>
        <v/>
      </c>
    </row>
    <row r="1263" spans="14:24" x14ac:dyDescent="0.55000000000000004">
      <c r="N1263" t="str">
        <f t="shared" si="209"/>
        <v/>
      </c>
      <c r="O1263" t="str">
        <f t="shared" si="210"/>
        <v/>
      </c>
      <c r="P1263" t="str">
        <f t="shared" si="211"/>
        <v/>
      </c>
      <c r="Q1263" t="str">
        <f t="shared" si="212"/>
        <v/>
      </c>
      <c r="R1263" t="str">
        <f t="shared" si="213"/>
        <v/>
      </c>
      <c r="S1263" t="str">
        <f t="shared" si="214"/>
        <v/>
      </c>
      <c r="T1263" t="str">
        <f t="shared" si="215"/>
        <v/>
      </c>
      <c r="U1263" t="str">
        <f t="shared" si="216"/>
        <v/>
      </c>
      <c r="V1263" t="str">
        <f t="shared" si="217"/>
        <v/>
      </c>
      <c r="W1263" t="str">
        <f t="shared" si="218"/>
        <v/>
      </c>
      <c r="X1263" t="str">
        <f t="shared" si="219"/>
        <v/>
      </c>
    </row>
    <row r="1264" spans="14:24" x14ac:dyDescent="0.55000000000000004">
      <c r="N1264" t="str">
        <f t="shared" si="209"/>
        <v/>
      </c>
      <c r="O1264" t="str">
        <f t="shared" si="210"/>
        <v/>
      </c>
      <c r="P1264" t="str">
        <f t="shared" si="211"/>
        <v/>
      </c>
      <c r="Q1264" t="str">
        <f t="shared" si="212"/>
        <v/>
      </c>
      <c r="R1264" t="str">
        <f t="shared" si="213"/>
        <v/>
      </c>
      <c r="S1264" t="str">
        <f t="shared" si="214"/>
        <v/>
      </c>
      <c r="T1264" t="str">
        <f t="shared" si="215"/>
        <v/>
      </c>
      <c r="U1264" t="str">
        <f t="shared" si="216"/>
        <v/>
      </c>
      <c r="V1264" t="str">
        <f t="shared" si="217"/>
        <v/>
      </c>
      <c r="W1264" t="str">
        <f t="shared" si="218"/>
        <v/>
      </c>
      <c r="X1264" t="str">
        <f t="shared" si="219"/>
        <v/>
      </c>
    </row>
    <row r="1265" spans="14:24" x14ac:dyDescent="0.55000000000000004">
      <c r="N1265" t="str">
        <f t="shared" si="209"/>
        <v/>
      </c>
      <c r="O1265" t="str">
        <f t="shared" si="210"/>
        <v/>
      </c>
      <c r="P1265" t="str">
        <f t="shared" si="211"/>
        <v/>
      </c>
      <c r="Q1265" t="str">
        <f t="shared" si="212"/>
        <v/>
      </c>
      <c r="R1265" t="str">
        <f t="shared" si="213"/>
        <v/>
      </c>
      <c r="S1265" t="str">
        <f t="shared" si="214"/>
        <v/>
      </c>
      <c r="T1265" t="str">
        <f t="shared" si="215"/>
        <v/>
      </c>
      <c r="U1265" t="str">
        <f t="shared" si="216"/>
        <v/>
      </c>
      <c r="V1265" t="str">
        <f t="shared" si="217"/>
        <v/>
      </c>
      <c r="W1265" t="str">
        <f t="shared" si="218"/>
        <v/>
      </c>
      <c r="X1265" t="str">
        <f t="shared" si="219"/>
        <v/>
      </c>
    </row>
    <row r="1266" spans="14:24" x14ac:dyDescent="0.55000000000000004">
      <c r="N1266" t="str">
        <f t="shared" si="209"/>
        <v/>
      </c>
      <c r="O1266" t="str">
        <f t="shared" si="210"/>
        <v/>
      </c>
      <c r="P1266" t="str">
        <f t="shared" si="211"/>
        <v/>
      </c>
      <c r="Q1266" t="str">
        <f t="shared" si="212"/>
        <v/>
      </c>
      <c r="R1266" t="str">
        <f t="shared" si="213"/>
        <v/>
      </c>
      <c r="S1266" t="str">
        <f t="shared" si="214"/>
        <v/>
      </c>
      <c r="T1266" t="str">
        <f t="shared" si="215"/>
        <v/>
      </c>
      <c r="U1266" t="str">
        <f t="shared" si="216"/>
        <v/>
      </c>
      <c r="V1266" t="str">
        <f t="shared" si="217"/>
        <v/>
      </c>
      <c r="W1266" t="str">
        <f t="shared" si="218"/>
        <v/>
      </c>
      <c r="X1266" t="str">
        <f t="shared" si="219"/>
        <v/>
      </c>
    </row>
    <row r="1267" spans="14:24" x14ac:dyDescent="0.55000000000000004">
      <c r="N1267" t="str">
        <f t="shared" si="209"/>
        <v/>
      </c>
      <c r="O1267" t="str">
        <f t="shared" si="210"/>
        <v/>
      </c>
      <c r="P1267" t="str">
        <f t="shared" si="211"/>
        <v/>
      </c>
      <c r="Q1267" t="str">
        <f t="shared" si="212"/>
        <v/>
      </c>
      <c r="R1267" t="str">
        <f t="shared" si="213"/>
        <v/>
      </c>
      <c r="S1267" t="str">
        <f t="shared" si="214"/>
        <v/>
      </c>
      <c r="T1267" t="str">
        <f t="shared" si="215"/>
        <v/>
      </c>
      <c r="U1267" t="str">
        <f t="shared" si="216"/>
        <v/>
      </c>
      <c r="V1267" t="str">
        <f t="shared" si="217"/>
        <v/>
      </c>
      <c r="W1267" t="str">
        <f t="shared" si="218"/>
        <v/>
      </c>
      <c r="X1267" t="str">
        <f t="shared" si="219"/>
        <v/>
      </c>
    </row>
    <row r="1268" spans="14:24" x14ac:dyDescent="0.55000000000000004">
      <c r="N1268" t="str">
        <f t="shared" si="209"/>
        <v/>
      </c>
      <c r="O1268" t="str">
        <f t="shared" si="210"/>
        <v/>
      </c>
      <c r="P1268" t="str">
        <f t="shared" si="211"/>
        <v/>
      </c>
      <c r="Q1268" t="str">
        <f t="shared" si="212"/>
        <v/>
      </c>
      <c r="R1268" t="str">
        <f t="shared" si="213"/>
        <v/>
      </c>
      <c r="S1268" t="str">
        <f t="shared" si="214"/>
        <v/>
      </c>
      <c r="T1268" t="str">
        <f t="shared" si="215"/>
        <v/>
      </c>
      <c r="U1268" t="str">
        <f t="shared" si="216"/>
        <v/>
      </c>
      <c r="V1268" t="str">
        <f t="shared" si="217"/>
        <v/>
      </c>
      <c r="W1268" t="str">
        <f t="shared" si="218"/>
        <v/>
      </c>
      <c r="X1268" t="str">
        <f t="shared" si="219"/>
        <v/>
      </c>
    </row>
    <row r="1269" spans="14:24" x14ac:dyDescent="0.55000000000000004">
      <c r="N1269" t="str">
        <f t="shared" si="209"/>
        <v/>
      </c>
      <c r="O1269" t="str">
        <f t="shared" si="210"/>
        <v/>
      </c>
      <c r="P1269" t="str">
        <f t="shared" si="211"/>
        <v/>
      </c>
      <c r="Q1269" t="str">
        <f t="shared" si="212"/>
        <v/>
      </c>
      <c r="R1269" t="str">
        <f t="shared" si="213"/>
        <v/>
      </c>
      <c r="S1269" t="str">
        <f t="shared" si="214"/>
        <v/>
      </c>
      <c r="T1269" t="str">
        <f t="shared" si="215"/>
        <v/>
      </c>
      <c r="U1269" t="str">
        <f t="shared" si="216"/>
        <v/>
      </c>
      <c r="V1269" t="str">
        <f t="shared" si="217"/>
        <v/>
      </c>
      <c r="W1269" t="str">
        <f t="shared" si="218"/>
        <v/>
      </c>
      <c r="X1269" t="str">
        <f t="shared" si="219"/>
        <v/>
      </c>
    </row>
    <row r="1270" spans="14:24" x14ac:dyDescent="0.55000000000000004">
      <c r="N1270" t="str">
        <f t="shared" si="209"/>
        <v/>
      </c>
      <c r="O1270" t="str">
        <f t="shared" si="210"/>
        <v/>
      </c>
      <c r="P1270" t="str">
        <f t="shared" si="211"/>
        <v/>
      </c>
      <c r="Q1270" t="str">
        <f t="shared" si="212"/>
        <v/>
      </c>
      <c r="R1270" t="str">
        <f t="shared" si="213"/>
        <v/>
      </c>
      <c r="S1270" t="str">
        <f t="shared" si="214"/>
        <v/>
      </c>
      <c r="T1270" t="str">
        <f t="shared" si="215"/>
        <v/>
      </c>
      <c r="U1270" t="str">
        <f t="shared" si="216"/>
        <v/>
      </c>
      <c r="V1270" t="str">
        <f t="shared" si="217"/>
        <v/>
      </c>
      <c r="W1270" t="str">
        <f t="shared" si="218"/>
        <v/>
      </c>
      <c r="X1270" t="str">
        <f t="shared" si="219"/>
        <v/>
      </c>
    </row>
    <row r="1271" spans="14:24" x14ac:dyDescent="0.55000000000000004">
      <c r="N1271" t="str">
        <f t="shared" si="209"/>
        <v/>
      </c>
      <c r="O1271" t="str">
        <f t="shared" si="210"/>
        <v/>
      </c>
      <c r="P1271" t="str">
        <f t="shared" si="211"/>
        <v/>
      </c>
      <c r="Q1271" t="str">
        <f t="shared" si="212"/>
        <v/>
      </c>
      <c r="R1271" t="str">
        <f t="shared" si="213"/>
        <v/>
      </c>
      <c r="S1271" t="str">
        <f t="shared" si="214"/>
        <v/>
      </c>
      <c r="T1271" t="str">
        <f t="shared" si="215"/>
        <v/>
      </c>
      <c r="U1271" t="str">
        <f t="shared" si="216"/>
        <v/>
      </c>
      <c r="V1271" t="str">
        <f t="shared" si="217"/>
        <v/>
      </c>
      <c r="W1271" t="str">
        <f t="shared" si="218"/>
        <v/>
      </c>
      <c r="X1271" t="str">
        <f t="shared" si="219"/>
        <v/>
      </c>
    </row>
    <row r="1272" spans="14:24" x14ac:dyDescent="0.55000000000000004">
      <c r="N1272" t="str">
        <f t="shared" si="209"/>
        <v/>
      </c>
      <c r="O1272" t="str">
        <f t="shared" si="210"/>
        <v/>
      </c>
      <c r="P1272" t="str">
        <f t="shared" si="211"/>
        <v/>
      </c>
      <c r="Q1272" t="str">
        <f t="shared" si="212"/>
        <v/>
      </c>
      <c r="R1272" t="str">
        <f t="shared" si="213"/>
        <v/>
      </c>
      <c r="S1272" t="str">
        <f t="shared" si="214"/>
        <v/>
      </c>
      <c r="T1272" t="str">
        <f t="shared" si="215"/>
        <v/>
      </c>
      <c r="U1272" t="str">
        <f t="shared" si="216"/>
        <v/>
      </c>
      <c r="V1272" t="str">
        <f t="shared" si="217"/>
        <v/>
      </c>
      <c r="W1272" t="str">
        <f t="shared" si="218"/>
        <v/>
      </c>
      <c r="X1272" t="str">
        <f t="shared" si="219"/>
        <v/>
      </c>
    </row>
    <row r="1273" spans="14:24" x14ac:dyDescent="0.55000000000000004">
      <c r="N1273" t="str">
        <f t="shared" si="209"/>
        <v/>
      </c>
      <c r="O1273" t="str">
        <f t="shared" si="210"/>
        <v/>
      </c>
      <c r="P1273" t="str">
        <f t="shared" si="211"/>
        <v/>
      </c>
      <c r="Q1273" t="str">
        <f t="shared" si="212"/>
        <v/>
      </c>
      <c r="R1273" t="str">
        <f t="shared" si="213"/>
        <v/>
      </c>
      <c r="S1273" t="str">
        <f t="shared" si="214"/>
        <v/>
      </c>
      <c r="T1273" t="str">
        <f t="shared" si="215"/>
        <v/>
      </c>
      <c r="U1273" t="str">
        <f t="shared" si="216"/>
        <v/>
      </c>
      <c r="V1273" t="str">
        <f t="shared" si="217"/>
        <v/>
      </c>
      <c r="W1273" t="str">
        <f t="shared" si="218"/>
        <v/>
      </c>
      <c r="X1273" t="str">
        <f t="shared" si="219"/>
        <v/>
      </c>
    </row>
    <row r="1274" spans="14:24" x14ac:dyDescent="0.55000000000000004">
      <c r="N1274" t="str">
        <f t="shared" si="209"/>
        <v/>
      </c>
      <c r="O1274" t="str">
        <f t="shared" si="210"/>
        <v/>
      </c>
      <c r="P1274" t="str">
        <f t="shared" si="211"/>
        <v/>
      </c>
      <c r="Q1274" t="str">
        <f t="shared" si="212"/>
        <v/>
      </c>
      <c r="R1274" t="str">
        <f t="shared" si="213"/>
        <v/>
      </c>
      <c r="S1274" t="str">
        <f t="shared" si="214"/>
        <v/>
      </c>
      <c r="T1274" t="str">
        <f t="shared" si="215"/>
        <v/>
      </c>
      <c r="U1274" t="str">
        <f t="shared" si="216"/>
        <v/>
      </c>
      <c r="V1274" t="str">
        <f t="shared" si="217"/>
        <v/>
      </c>
      <c r="W1274" t="str">
        <f t="shared" si="218"/>
        <v/>
      </c>
      <c r="X1274" t="str">
        <f t="shared" si="219"/>
        <v/>
      </c>
    </row>
    <row r="1275" spans="14:24" x14ac:dyDescent="0.55000000000000004">
      <c r="N1275" t="str">
        <f t="shared" si="209"/>
        <v/>
      </c>
      <c r="O1275" t="str">
        <f t="shared" si="210"/>
        <v/>
      </c>
      <c r="P1275" t="str">
        <f t="shared" si="211"/>
        <v/>
      </c>
      <c r="Q1275" t="str">
        <f t="shared" si="212"/>
        <v/>
      </c>
      <c r="R1275" t="str">
        <f t="shared" si="213"/>
        <v/>
      </c>
      <c r="S1275" t="str">
        <f t="shared" si="214"/>
        <v/>
      </c>
      <c r="T1275" t="str">
        <f t="shared" si="215"/>
        <v/>
      </c>
      <c r="U1275" t="str">
        <f t="shared" si="216"/>
        <v/>
      </c>
      <c r="V1275" t="str">
        <f t="shared" si="217"/>
        <v/>
      </c>
      <c r="W1275" t="str">
        <f t="shared" si="218"/>
        <v/>
      </c>
      <c r="X1275" t="str">
        <f t="shared" si="219"/>
        <v/>
      </c>
    </row>
    <row r="1276" spans="14:24" x14ac:dyDescent="0.55000000000000004">
      <c r="N1276" t="str">
        <f t="shared" si="209"/>
        <v/>
      </c>
      <c r="O1276" t="str">
        <f t="shared" si="210"/>
        <v/>
      </c>
      <c r="P1276" t="str">
        <f t="shared" si="211"/>
        <v/>
      </c>
      <c r="Q1276" t="str">
        <f t="shared" si="212"/>
        <v/>
      </c>
      <c r="R1276" t="str">
        <f t="shared" si="213"/>
        <v/>
      </c>
      <c r="S1276" t="str">
        <f t="shared" si="214"/>
        <v/>
      </c>
      <c r="T1276" t="str">
        <f t="shared" si="215"/>
        <v/>
      </c>
      <c r="U1276" t="str">
        <f t="shared" si="216"/>
        <v/>
      </c>
      <c r="V1276" t="str">
        <f t="shared" si="217"/>
        <v/>
      </c>
      <c r="W1276" t="str">
        <f t="shared" si="218"/>
        <v/>
      </c>
      <c r="X1276" t="str">
        <f t="shared" si="219"/>
        <v/>
      </c>
    </row>
    <row r="1277" spans="14:24" x14ac:dyDescent="0.55000000000000004">
      <c r="N1277" t="str">
        <f t="shared" si="209"/>
        <v/>
      </c>
      <c r="O1277" t="str">
        <f t="shared" si="210"/>
        <v/>
      </c>
      <c r="P1277" t="str">
        <f t="shared" si="211"/>
        <v/>
      </c>
      <c r="Q1277" t="str">
        <f t="shared" si="212"/>
        <v/>
      </c>
      <c r="R1277" t="str">
        <f t="shared" si="213"/>
        <v/>
      </c>
      <c r="S1277" t="str">
        <f t="shared" si="214"/>
        <v/>
      </c>
      <c r="T1277" t="str">
        <f t="shared" si="215"/>
        <v/>
      </c>
      <c r="U1277" t="str">
        <f t="shared" si="216"/>
        <v/>
      </c>
      <c r="V1277" t="str">
        <f t="shared" si="217"/>
        <v/>
      </c>
      <c r="W1277" t="str">
        <f t="shared" si="218"/>
        <v/>
      </c>
      <c r="X1277" t="str">
        <f t="shared" si="219"/>
        <v/>
      </c>
    </row>
    <row r="1278" spans="14:24" x14ac:dyDescent="0.55000000000000004">
      <c r="N1278" t="str">
        <f t="shared" si="209"/>
        <v/>
      </c>
      <c r="O1278" t="str">
        <f t="shared" si="210"/>
        <v/>
      </c>
      <c r="P1278" t="str">
        <f t="shared" si="211"/>
        <v/>
      </c>
      <c r="Q1278" t="str">
        <f t="shared" si="212"/>
        <v/>
      </c>
      <c r="R1278" t="str">
        <f t="shared" si="213"/>
        <v/>
      </c>
      <c r="S1278" t="str">
        <f t="shared" si="214"/>
        <v/>
      </c>
      <c r="T1278" t="str">
        <f t="shared" si="215"/>
        <v/>
      </c>
      <c r="U1278" t="str">
        <f t="shared" si="216"/>
        <v/>
      </c>
      <c r="V1278" t="str">
        <f t="shared" si="217"/>
        <v/>
      </c>
      <c r="W1278" t="str">
        <f t="shared" si="218"/>
        <v/>
      </c>
      <c r="X1278" t="str">
        <f t="shared" si="219"/>
        <v/>
      </c>
    </row>
    <row r="1279" spans="14:24" x14ac:dyDescent="0.55000000000000004">
      <c r="N1279" t="str">
        <f t="shared" si="209"/>
        <v/>
      </c>
      <c r="O1279" t="str">
        <f t="shared" si="210"/>
        <v/>
      </c>
      <c r="P1279" t="str">
        <f t="shared" si="211"/>
        <v/>
      </c>
      <c r="Q1279" t="str">
        <f t="shared" si="212"/>
        <v/>
      </c>
      <c r="R1279" t="str">
        <f t="shared" si="213"/>
        <v/>
      </c>
      <c r="S1279" t="str">
        <f t="shared" si="214"/>
        <v/>
      </c>
      <c r="T1279" t="str">
        <f t="shared" si="215"/>
        <v/>
      </c>
      <c r="U1279" t="str">
        <f t="shared" si="216"/>
        <v/>
      </c>
      <c r="V1279" t="str">
        <f t="shared" si="217"/>
        <v/>
      </c>
      <c r="W1279" t="str">
        <f t="shared" si="218"/>
        <v/>
      </c>
      <c r="X1279" t="str">
        <f t="shared" si="219"/>
        <v/>
      </c>
    </row>
    <row r="1280" spans="14:24" x14ac:dyDescent="0.55000000000000004">
      <c r="N1280" t="str">
        <f t="shared" si="209"/>
        <v/>
      </c>
      <c r="O1280" t="str">
        <f t="shared" si="210"/>
        <v/>
      </c>
      <c r="P1280" t="str">
        <f t="shared" si="211"/>
        <v/>
      </c>
      <c r="Q1280" t="str">
        <f t="shared" si="212"/>
        <v/>
      </c>
      <c r="R1280" t="str">
        <f t="shared" si="213"/>
        <v/>
      </c>
      <c r="S1280" t="str">
        <f t="shared" si="214"/>
        <v/>
      </c>
      <c r="T1280" t="str">
        <f t="shared" si="215"/>
        <v/>
      </c>
      <c r="U1280" t="str">
        <f t="shared" si="216"/>
        <v/>
      </c>
      <c r="V1280" t="str">
        <f t="shared" si="217"/>
        <v/>
      </c>
      <c r="W1280" t="str">
        <f t="shared" si="218"/>
        <v/>
      </c>
      <c r="X1280" t="str">
        <f t="shared" si="219"/>
        <v/>
      </c>
    </row>
    <row r="1281" spans="14:24" x14ac:dyDescent="0.55000000000000004">
      <c r="N1281" t="str">
        <f t="shared" si="209"/>
        <v/>
      </c>
      <c r="O1281" t="str">
        <f t="shared" si="210"/>
        <v/>
      </c>
      <c r="P1281" t="str">
        <f t="shared" si="211"/>
        <v/>
      </c>
      <c r="Q1281" t="str">
        <f t="shared" si="212"/>
        <v/>
      </c>
      <c r="R1281" t="str">
        <f t="shared" si="213"/>
        <v/>
      </c>
      <c r="S1281" t="str">
        <f t="shared" si="214"/>
        <v/>
      </c>
      <c r="T1281" t="str">
        <f t="shared" si="215"/>
        <v/>
      </c>
      <c r="U1281" t="str">
        <f t="shared" si="216"/>
        <v/>
      </c>
      <c r="V1281" t="str">
        <f t="shared" si="217"/>
        <v/>
      </c>
      <c r="W1281" t="str">
        <f t="shared" si="218"/>
        <v/>
      </c>
      <c r="X1281" t="str">
        <f t="shared" si="219"/>
        <v/>
      </c>
    </row>
    <row r="1282" spans="14:24" x14ac:dyDescent="0.55000000000000004">
      <c r="N1282" t="str">
        <f t="shared" si="209"/>
        <v/>
      </c>
      <c r="O1282" t="str">
        <f t="shared" si="210"/>
        <v/>
      </c>
      <c r="P1282" t="str">
        <f t="shared" si="211"/>
        <v/>
      </c>
      <c r="Q1282" t="str">
        <f t="shared" si="212"/>
        <v/>
      </c>
      <c r="R1282" t="str">
        <f t="shared" si="213"/>
        <v/>
      </c>
      <c r="S1282" t="str">
        <f t="shared" si="214"/>
        <v/>
      </c>
      <c r="T1282" t="str">
        <f t="shared" si="215"/>
        <v/>
      </c>
      <c r="U1282" t="str">
        <f t="shared" si="216"/>
        <v/>
      </c>
      <c r="V1282" t="str">
        <f t="shared" si="217"/>
        <v/>
      </c>
      <c r="W1282" t="str">
        <f t="shared" si="218"/>
        <v/>
      </c>
      <c r="X1282" t="str">
        <f t="shared" si="219"/>
        <v/>
      </c>
    </row>
    <row r="1283" spans="14:24" x14ac:dyDescent="0.55000000000000004">
      <c r="N1283" t="str">
        <f t="shared" ref="N1283:N1346" si="220">IFERROR(LEFT($C1283,FIND("　",$C1283)-1),"")</f>
        <v/>
      </c>
      <c r="O1283" t="str">
        <f t="shared" ref="O1283:O1346" si="221">IFERROR(RIGHT($C1283,LEN($C1283)-FIND("　",$C1283)),"")</f>
        <v/>
      </c>
      <c r="P1283" t="str">
        <f t="shared" ref="P1283:P1346" si="222">IFERROR(DBCS(LEFT($D1283,FIND(" ",$D1283)-1)),"")</f>
        <v/>
      </c>
      <c r="Q1283" t="str">
        <f t="shared" ref="Q1283:Q1346" si="223">IFERROR(DBCS(RIGHT($D1283,LEN($D1283)-FIND(" ",$D1283))),"")</f>
        <v/>
      </c>
      <c r="R1283" t="str">
        <f t="shared" ref="R1283:R1346" si="224">IFERROR(IF(AND(129&lt;VALUE($T1283),VALUE($T1283)&lt;=401),$F1283,$F1283+1),"")</f>
        <v/>
      </c>
      <c r="S1283" t="str">
        <f t="shared" ref="S1283:S1346" si="225">IF($E1283="","",IF(LEFT($E1283,1)="9","19"&amp;LEFT($E1283,2),"20"&amp;LEFT($E1283,2)))</f>
        <v/>
      </c>
      <c r="T1283" t="str">
        <f t="shared" ref="T1283:T1346" si="226">IFERROR(RIGHT($E1283,4),"")</f>
        <v/>
      </c>
      <c r="U1283" t="str">
        <f t="shared" ref="U1283:U1346" si="227">IF($S1283="","",$S1283&amp;"/"&amp;LEFT($T1283,2)&amp;"/"&amp;RIGHT($T1283,2))</f>
        <v/>
      </c>
      <c r="V1283" t="str">
        <f t="shared" ref="V1283:V1346" si="228">IFERROR(IF($G1283="北海道",$G1283,LEFT($G1283,LEN($G1283)-1)),"")</f>
        <v/>
      </c>
      <c r="W1283" t="str">
        <f t="shared" ref="W1283:W1346" si="229">IF($H1283="","",RIGHT(100000000000+$H1283,11))</f>
        <v/>
      </c>
      <c r="X1283" t="str">
        <f t="shared" ref="X1283:X1346" si="230">IFERROR(LEFT($A1283,FIND("大学",$A1283))&amp;RIGHT($A1283,LEN($A1283)-FIND("大学",$A1283)-1),"")</f>
        <v/>
      </c>
    </row>
    <row r="1284" spans="14:24" x14ac:dyDescent="0.55000000000000004">
      <c r="N1284" t="str">
        <f t="shared" si="220"/>
        <v/>
      </c>
      <c r="O1284" t="str">
        <f t="shared" si="221"/>
        <v/>
      </c>
      <c r="P1284" t="str">
        <f t="shared" si="222"/>
        <v/>
      </c>
      <c r="Q1284" t="str">
        <f t="shared" si="223"/>
        <v/>
      </c>
      <c r="R1284" t="str">
        <f t="shared" si="224"/>
        <v/>
      </c>
      <c r="S1284" t="str">
        <f t="shared" si="225"/>
        <v/>
      </c>
      <c r="T1284" t="str">
        <f t="shared" si="226"/>
        <v/>
      </c>
      <c r="U1284" t="str">
        <f t="shared" si="227"/>
        <v/>
      </c>
      <c r="V1284" t="str">
        <f t="shared" si="228"/>
        <v/>
      </c>
      <c r="W1284" t="str">
        <f t="shared" si="229"/>
        <v/>
      </c>
      <c r="X1284" t="str">
        <f t="shared" si="230"/>
        <v/>
      </c>
    </row>
    <row r="1285" spans="14:24" x14ac:dyDescent="0.55000000000000004">
      <c r="N1285" t="str">
        <f t="shared" si="220"/>
        <v/>
      </c>
      <c r="O1285" t="str">
        <f t="shared" si="221"/>
        <v/>
      </c>
      <c r="P1285" t="str">
        <f t="shared" si="222"/>
        <v/>
      </c>
      <c r="Q1285" t="str">
        <f t="shared" si="223"/>
        <v/>
      </c>
      <c r="R1285" t="str">
        <f t="shared" si="224"/>
        <v/>
      </c>
      <c r="S1285" t="str">
        <f t="shared" si="225"/>
        <v/>
      </c>
      <c r="T1285" t="str">
        <f t="shared" si="226"/>
        <v/>
      </c>
      <c r="U1285" t="str">
        <f t="shared" si="227"/>
        <v/>
      </c>
      <c r="V1285" t="str">
        <f t="shared" si="228"/>
        <v/>
      </c>
      <c r="W1285" t="str">
        <f t="shared" si="229"/>
        <v/>
      </c>
      <c r="X1285" t="str">
        <f t="shared" si="230"/>
        <v/>
      </c>
    </row>
    <row r="1286" spans="14:24" x14ac:dyDescent="0.55000000000000004">
      <c r="N1286" t="str">
        <f t="shared" si="220"/>
        <v/>
      </c>
      <c r="O1286" t="str">
        <f t="shared" si="221"/>
        <v/>
      </c>
      <c r="P1286" t="str">
        <f t="shared" si="222"/>
        <v/>
      </c>
      <c r="Q1286" t="str">
        <f t="shared" si="223"/>
        <v/>
      </c>
      <c r="R1286" t="str">
        <f t="shared" si="224"/>
        <v/>
      </c>
      <c r="S1286" t="str">
        <f t="shared" si="225"/>
        <v/>
      </c>
      <c r="T1286" t="str">
        <f t="shared" si="226"/>
        <v/>
      </c>
      <c r="U1286" t="str">
        <f t="shared" si="227"/>
        <v/>
      </c>
      <c r="V1286" t="str">
        <f t="shared" si="228"/>
        <v/>
      </c>
      <c r="W1286" t="str">
        <f t="shared" si="229"/>
        <v/>
      </c>
      <c r="X1286" t="str">
        <f t="shared" si="230"/>
        <v/>
      </c>
    </row>
    <row r="1287" spans="14:24" x14ac:dyDescent="0.55000000000000004">
      <c r="N1287" t="str">
        <f t="shared" si="220"/>
        <v/>
      </c>
      <c r="O1287" t="str">
        <f t="shared" si="221"/>
        <v/>
      </c>
      <c r="P1287" t="str">
        <f t="shared" si="222"/>
        <v/>
      </c>
      <c r="Q1287" t="str">
        <f t="shared" si="223"/>
        <v/>
      </c>
      <c r="R1287" t="str">
        <f t="shared" si="224"/>
        <v/>
      </c>
      <c r="S1287" t="str">
        <f t="shared" si="225"/>
        <v/>
      </c>
      <c r="T1287" t="str">
        <f t="shared" si="226"/>
        <v/>
      </c>
      <c r="U1287" t="str">
        <f t="shared" si="227"/>
        <v/>
      </c>
      <c r="V1287" t="str">
        <f t="shared" si="228"/>
        <v/>
      </c>
      <c r="W1287" t="str">
        <f t="shared" si="229"/>
        <v/>
      </c>
      <c r="X1287" t="str">
        <f t="shared" si="230"/>
        <v/>
      </c>
    </row>
    <row r="1288" spans="14:24" x14ac:dyDescent="0.55000000000000004">
      <c r="N1288" t="str">
        <f t="shared" si="220"/>
        <v/>
      </c>
      <c r="O1288" t="str">
        <f t="shared" si="221"/>
        <v/>
      </c>
      <c r="P1288" t="str">
        <f t="shared" si="222"/>
        <v/>
      </c>
      <c r="Q1288" t="str">
        <f t="shared" si="223"/>
        <v/>
      </c>
      <c r="R1288" t="str">
        <f t="shared" si="224"/>
        <v/>
      </c>
      <c r="S1288" t="str">
        <f t="shared" si="225"/>
        <v/>
      </c>
      <c r="T1288" t="str">
        <f t="shared" si="226"/>
        <v/>
      </c>
      <c r="U1288" t="str">
        <f t="shared" si="227"/>
        <v/>
      </c>
      <c r="V1288" t="str">
        <f t="shared" si="228"/>
        <v/>
      </c>
      <c r="W1288" t="str">
        <f t="shared" si="229"/>
        <v/>
      </c>
      <c r="X1288" t="str">
        <f t="shared" si="230"/>
        <v/>
      </c>
    </row>
    <row r="1289" spans="14:24" x14ac:dyDescent="0.55000000000000004">
      <c r="N1289" t="str">
        <f t="shared" si="220"/>
        <v/>
      </c>
      <c r="O1289" t="str">
        <f t="shared" si="221"/>
        <v/>
      </c>
      <c r="P1289" t="str">
        <f t="shared" si="222"/>
        <v/>
      </c>
      <c r="Q1289" t="str">
        <f t="shared" si="223"/>
        <v/>
      </c>
      <c r="R1289" t="str">
        <f t="shared" si="224"/>
        <v/>
      </c>
      <c r="S1289" t="str">
        <f t="shared" si="225"/>
        <v/>
      </c>
      <c r="T1289" t="str">
        <f t="shared" si="226"/>
        <v/>
      </c>
      <c r="U1289" t="str">
        <f t="shared" si="227"/>
        <v/>
      </c>
      <c r="V1289" t="str">
        <f t="shared" si="228"/>
        <v/>
      </c>
      <c r="W1289" t="str">
        <f t="shared" si="229"/>
        <v/>
      </c>
      <c r="X1289" t="str">
        <f t="shared" si="230"/>
        <v/>
      </c>
    </row>
    <row r="1290" spans="14:24" x14ac:dyDescent="0.55000000000000004">
      <c r="N1290" t="str">
        <f t="shared" si="220"/>
        <v/>
      </c>
      <c r="O1290" t="str">
        <f t="shared" si="221"/>
        <v/>
      </c>
      <c r="P1290" t="str">
        <f t="shared" si="222"/>
        <v/>
      </c>
      <c r="Q1290" t="str">
        <f t="shared" si="223"/>
        <v/>
      </c>
      <c r="R1290" t="str">
        <f t="shared" si="224"/>
        <v/>
      </c>
      <c r="S1290" t="str">
        <f t="shared" si="225"/>
        <v/>
      </c>
      <c r="T1290" t="str">
        <f t="shared" si="226"/>
        <v/>
      </c>
      <c r="U1290" t="str">
        <f t="shared" si="227"/>
        <v/>
      </c>
      <c r="V1290" t="str">
        <f t="shared" si="228"/>
        <v/>
      </c>
      <c r="W1290" t="str">
        <f t="shared" si="229"/>
        <v/>
      </c>
      <c r="X1290" t="str">
        <f t="shared" si="230"/>
        <v/>
      </c>
    </row>
    <row r="1291" spans="14:24" x14ac:dyDescent="0.55000000000000004">
      <c r="N1291" t="str">
        <f t="shared" si="220"/>
        <v/>
      </c>
      <c r="O1291" t="str">
        <f t="shared" si="221"/>
        <v/>
      </c>
      <c r="P1291" t="str">
        <f t="shared" si="222"/>
        <v/>
      </c>
      <c r="Q1291" t="str">
        <f t="shared" si="223"/>
        <v/>
      </c>
      <c r="R1291" t="str">
        <f t="shared" si="224"/>
        <v/>
      </c>
      <c r="S1291" t="str">
        <f t="shared" si="225"/>
        <v/>
      </c>
      <c r="T1291" t="str">
        <f t="shared" si="226"/>
        <v/>
      </c>
      <c r="U1291" t="str">
        <f t="shared" si="227"/>
        <v/>
      </c>
      <c r="V1291" t="str">
        <f t="shared" si="228"/>
        <v/>
      </c>
      <c r="W1291" t="str">
        <f t="shared" si="229"/>
        <v/>
      </c>
      <c r="X1291" t="str">
        <f t="shared" si="230"/>
        <v/>
      </c>
    </row>
    <row r="1292" spans="14:24" x14ac:dyDescent="0.55000000000000004">
      <c r="N1292" t="str">
        <f t="shared" si="220"/>
        <v/>
      </c>
      <c r="O1292" t="str">
        <f t="shared" si="221"/>
        <v/>
      </c>
      <c r="P1292" t="str">
        <f t="shared" si="222"/>
        <v/>
      </c>
      <c r="Q1292" t="str">
        <f t="shared" si="223"/>
        <v/>
      </c>
      <c r="R1292" t="str">
        <f t="shared" si="224"/>
        <v/>
      </c>
      <c r="S1292" t="str">
        <f t="shared" si="225"/>
        <v/>
      </c>
      <c r="T1292" t="str">
        <f t="shared" si="226"/>
        <v/>
      </c>
      <c r="U1292" t="str">
        <f t="shared" si="227"/>
        <v/>
      </c>
      <c r="V1292" t="str">
        <f t="shared" si="228"/>
        <v/>
      </c>
      <c r="W1292" t="str">
        <f t="shared" si="229"/>
        <v/>
      </c>
      <c r="X1292" t="str">
        <f t="shared" si="230"/>
        <v/>
      </c>
    </row>
    <row r="1293" spans="14:24" x14ac:dyDescent="0.55000000000000004">
      <c r="N1293" t="str">
        <f t="shared" si="220"/>
        <v/>
      </c>
      <c r="O1293" t="str">
        <f t="shared" si="221"/>
        <v/>
      </c>
      <c r="P1293" t="str">
        <f t="shared" si="222"/>
        <v/>
      </c>
      <c r="Q1293" t="str">
        <f t="shared" si="223"/>
        <v/>
      </c>
      <c r="R1293" t="str">
        <f t="shared" si="224"/>
        <v/>
      </c>
      <c r="S1293" t="str">
        <f t="shared" si="225"/>
        <v/>
      </c>
      <c r="T1293" t="str">
        <f t="shared" si="226"/>
        <v/>
      </c>
      <c r="U1293" t="str">
        <f t="shared" si="227"/>
        <v/>
      </c>
      <c r="V1293" t="str">
        <f t="shared" si="228"/>
        <v/>
      </c>
      <c r="W1293" t="str">
        <f t="shared" si="229"/>
        <v/>
      </c>
      <c r="X1293" t="str">
        <f t="shared" si="230"/>
        <v/>
      </c>
    </row>
    <row r="1294" spans="14:24" x14ac:dyDescent="0.55000000000000004">
      <c r="N1294" t="str">
        <f t="shared" si="220"/>
        <v/>
      </c>
      <c r="O1294" t="str">
        <f t="shared" si="221"/>
        <v/>
      </c>
      <c r="P1294" t="str">
        <f t="shared" si="222"/>
        <v/>
      </c>
      <c r="Q1294" t="str">
        <f t="shared" si="223"/>
        <v/>
      </c>
      <c r="R1294" t="str">
        <f t="shared" si="224"/>
        <v/>
      </c>
      <c r="S1294" t="str">
        <f t="shared" si="225"/>
        <v/>
      </c>
      <c r="T1294" t="str">
        <f t="shared" si="226"/>
        <v/>
      </c>
      <c r="U1294" t="str">
        <f t="shared" si="227"/>
        <v/>
      </c>
      <c r="V1294" t="str">
        <f t="shared" si="228"/>
        <v/>
      </c>
      <c r="W1294" t="str">
        <f t="shared" si="229"/>
        <v/>
      </c>
      <c r="X1294" t="str">
        <f t="shared" si="230"/>
        <v/>
      </c>
    </row>
    <row r="1295" spans="14:24" x14ac:dyDescent="0.55000000000000004">
      <c r="N1295" t="str">
        <f t="shared" si="220"/>
        <v/>
      </c>
      <c r="O1295" t="str">
        <f t="shared" si="221"/>
        <v/>
      </c>
      <c r="P1295" t="str">
        <f t="shared" si="222"/>
        <v/>
      </c>
      <c r="Q1295" t="str">
        <f t="shared" si="223"/>
        <v/>
      </c>
      <c r="R1295" t="str">
        <f t="shared" si="224"/>
        <v/>
      </c>
      <c r="S1295" t="str">
        <f t="shared" si="225"/>
        <v/>
      </c>
      <c r="T1295" t="str">
        <f t="shared" si="226"/>
        <v/>
      </c>
      <c r="U1295" t="str">
        <f t="shared" si="227"/>
        <v/>
      </c>
      <c r="V1295" t="str">
        <f t="shared" si="228"/>
        <v/>
      </c>
      <c r="W1295" t="str">
        <f t="shared" si="229"/>
        <v/>
      </c>
      <c r="X1295" t="str">
        <f t="shared" si="230"/>
        <v/>
      </c>
    </row>
    <row r="1296" spans="14:24" x14ac:dyDescent="0.55000000000000004">
      <c r="N1296" t="str">
        <f t="shared" si="220"/>
        <v/>
      </c>
      <c r="O1296" t="str">
        <f t="shared" si="221"/>
        <v/>
      </c>
      <c r="P1296" t="str">
        <f t="shared" si="222"/>
        <v/>
      </c>
      <c r="Q1296" t="str">
        <f t="shared" si="223"/>
        <v/>
      </c>
      <c r="R1296" t="str">
        <f t="shared" si="224"/>
        <v/>
      </c>
      <c r="S1296" t="str">
        <f t="shared" si="225"/>
        <v/>
      </c>
      <c r="T1296" t="str">
        <f t="shared" si="226"/>
        <v/>
      </c>
      <c r="U1296" t="str">
        <f t="shared" si="227"/>
        <v/>
      </c>
      <c r="V1296" t="str">
        <f t="shared" si="228"/>
        <v/>
      </c>
      <c r="W1296" t="str">
        <f t="shared" si="229"/>
        <v/>
      </c>
      <c r="X1296" t="str">
        <f t="shared" si="230"/>
        <v/>
      </c>
    </row>
    <row r="1297" spans="14:24" x14ac:dyDescent="0.55000000000000004">
      <c r="N1297" t="str">
        <f t="shared" si="220"/>
        <v/>
      </c>
      <c r="O1297" t="str">
        <f t="shared" si="221"/>
        <v/>
      </c>
      <c r="P1297" t="str">
        <f t="shared" si="222"/>
        <v/>
      </c>
      <c r="Q1297" t="str">
        <f t="shared" si="223"/>
        <v/>
      </c>
      <c r="R1297" t="str">
        <f t="shared" si="224"/>
        <v/>
      </c>
      <c r="S1297" t="str">
        <f t="shared" si="225"/>
        <v/>
      </c>
      <c r="T1297" t="str">
        <f t="shared" si="226"/>
        <v/>
      </c>
      <c r="U1297" t="str">
        <f t="shared" si="227"/>
        <v/>
      </c>
      <c r="V1297" t="str">
        <f t="shared" si="228"/>
        <v/>
      </c>
      <c r="W1297" t="str">
        <f t="shared" si="229"/>
        <v/>
      </c>
      <c r="X1297" t="str">
        <f t="shared" si="230"/>
        <v/>
      </c>
    </row>
    <row r="1298" spans="14:24" x14ac:dyDescent="0.55000000000000004">
      <c r="N1298" t="str">
        <f t="shared" si="220"/>
        <v/>
      </c>
      <c r="O1298" t="str">
        <f t="shared" si="221"/>
        <v/>
      </c>
      <c r="P1298" t="str">
        <f t="shared" si="222"/>
        <v/>
      </c>
      <c r="Q1298" t="str">
        <f t="shared" si="223"/>
        <v/>
      </c>
      <c r="R1298" t="str">
        <f t="shared" si="224"/>
        <v/>
      </c>
      <c r="S1298" t="str">
        <f t="shared" si="225"/>
        <v/>
      </c>
      <c r="T1298" t="str">
        <f t="shared" si="226"/>
        <v/>
      </c>
      <c r="U1298" t="str">
        <f t="shared" si="227"/>
        <v/>
      </c>
      <c r="V1298" t="str">
        <f t="shared" si="228"/>
        <v/>
      </c>
      <c r="W1298" t="str">
        <f t="shared" si="229"/>
        <v/>
      </c>
      <c r="X1298" t="str">
        <f t="shared" si="230"/>
        <v/>
      </c>
    </row>
    <row r="1299" spans="14:24" x14ac:dyDescent="0.55000000000000004">
      <c r="N1299" t="str">
        <f t="shared" si="220"/>
        <v/>
      </c>
      <c r="O1299" t="str">
        <f t="shared" si="221"/>
        <v/>
      </c>
      <c r="P1299" t="str">
        <f t="shared" si="222"/>
        <v/>
      </c>
      <c r="Q1299" t="str">
        <f t="shared" si="223"/>
        <v/>
      </c>
      <c r="R1299" t="str">
        <f t="shared" si="224"/>
        <v/>
      </c>
      <c r="S1299" t="str">
        <f t="shared" si="225"/>
        <v/>
      </c>
      <c r="T1299" t="str">
        <f t="shared" si="226"/>
        <v/>
      </c>
      <c r="U1299" t="str">
        <f t="shared" si="227"/>
        <v/>
      </c>
      <c r="V1299" t="str">
        <f t="shared" si="228"/>
        <v/>
      </c>
      <c r="W1299" t="str">
        <f t="shared" si="229"/>
        <v/>
      </c>
      <c r="X1299" t="str">
        <f t="shared" si="230"/>
        <v/>
      </c>
    </row>
    <row r="1300" spans="14:24" x14ac:dyDescent="0.55000000000000004">
      <c r="N1300" t="str">
        <f t="shared" si="220"/>
        <v/>
      </c>
      <c r="O1300" t="str">
        <f t="shared" si="221"/>
        <v/>
      </c>
      <c r="P1300" t="str">
        <f t="shared" si="222"/>
        <v/>
      </c>
      <c r="Q1300" t="str">
        <f t="shared" si="223"/>
        <v/>
      </c>
      <c r="R1300" t="str">
        <f t="shared" si="224"/>
        <v/>
      </c>
      <c r="S1300" t="str">
        <f t="shared" si="225"/>
        <v/>
      </c>
      <c r="T1300" t="str">
        <f t="shared" si="226"/>
        <v/>
      </c>
      <c r="U1300" t="str">
        <f t="shared" si="227"/>
        <v/>
      </c>
      <c r="V1300" t="str">
        <f t="shared" si="228"/>
        <v/>
      </c>
      <c r="W1300" t="str">
        <f t="shared" si="229"/>
        <v/>
      </c>
      <c r="X1300" t="str">
        <f t="shared" si="230"/>
        <v/>
      </c>
    </row>
    <row r="1301" spans="14:24" x14ac:dyDescent="0.55000000000000004">
      <c r="N1301" t="str">
        <f t="shared" si="220"/>
        <v/>
      </c>
      <c r="O1301" t="str">
        <f t="shared" si="221"/>
        <v/>
      </c>
      <c r="P1301" t="str">
        <f t="shared" si="222"/>
        <v/>
      </c>
      <c r="Q1301" t="str">
        <f t="shared" si="223"/>
        <v/>
      </c>
      <c r="R1301" t="str">
        <f t="shared" si="224"/>
        <v/>
      </c>
      <c r="S1301" t="str">
        <f t="shared" si="225"/>
        <v/>
      </c>
      <c r="T1301" t="str">
        <f t="shared" si="226"/>
        <v/>
      </c>
      <c r="U1301" t="str">
        <f t="shared" si="227"/>
        <v/>
      </c>
      <c r="V1301" t="str">
        <f t="shared" si="228"/>
        <v/>
      </c>
      <c r="W1301" t="str">
        <f t="shared" si="229"/>
        <v/>
      </c>
      <c r="X1301" t="str">
        <f t="shared" si="230"/>
        <v/>
      </c>
    </row>
    <row r="1302" spans="14:24" x14ac:dyDescent="0.55000000000000004">
      <c r="N1302" t="str">
        <f t="shared" si="220"/>
        <v/>
      </c>
      <c r="O1302" t="str">
        <f t="shared" si="221"/>
        <v/>
      </c>
      <c r="P1302" t="str">
        <f t="shared" si="222"/>
        <v/>
      </c>
      <c r="Q1302" t="str">
        <f t="shared" si="223"/>
        <v/>
      </c>
      <c r="R1302" t="str">
        <f t="shared" si="224"/>
        <v/>
      </c>
      <c r="S1302" t="str">
        <f t="shared" si="225"/>
        <v/>
      </c>
      <c r="T1302" t="str">
        <f t="shared" si="226"/>
        <v/>
      </c>
      <c r="U1302" t="str">
        <f t="shared" si="227"/>
        <v/>
      </c>
      <c r="V1302" t="str">
        <f t="shared" si="228"/>
        <v/>
      </c>
      <c r="W1302" t="str">
        <f t="shared" si="229"/>
        <v/>
      </c>
      <c r="X1302" t="str">
        <f t="shared" si="230"/>
        <v/>
      </c>
    </row>
    <row r="1303" spans="14:24" x14ac:dyDescent="0.55000000000000004">
      <c r="N1303" t="str">
        <f t="shared" si="220"/>
        <v/>
      </c>
      <c r="O1303" t="str">
        <f t="shared" si="221"/>
        <v/>
      </c>
      <c r="P1303" t="str">
        <f t="shared" si="222"/>
        <v/>
      </c>
      <c r="Q1303" t="str">
        <f t="shared" si="223"/>
        <v/>
      </c>
      <c r="R1303" t="str">
        <f t="shared" si="224"/>
        <v/>
      </c>
      <c r="S1303" t="str">
        <f t="shared" si="225"/>
        <v/>
      </c>
      <c r="T1303" t="str">
        <f t="shared" si="226"/>
        <v/>
      </c>
      <c r="U1303" t="str">
        <f t="shared" si="227"/>
        <v/>
      </c>
      <c r="V1303" t="str">
        <f t="shared" si="228"/>
        <v/>
      </c>
      <c r="W1303" t="str">
        <f t="shared" si="229"/>
        <v/>
      </c>
      <c r="X1303" t="str">
        <f t="shared" si="230"/>
        <v/>
      </c>
    </row>
    <row r="1304" spans="14:24" x14ac:dyDescent="0.55000000000000004">
      <c r="N1304" t="str">
        <f t="shared" si="220"/>
        <v/>
      </c>
      <c r="O1304" t="str">
        <f t="shared" si="221"/>
        <v/>
      </c>
      <c r="P1304" t="str">
        <f t="shared" si="222"/>
        <v/>
      </c>
      <c r="Q1304" t="str">
        <f t="shared" si="223"/>
        <v/>
      </c>
      <c r="R1304" t="str">
        <f t="shared" si="224"/>
        <v/>
      </c>
      <c r="S1304" t="str">
        <f t="shared" si="225"/>
        <v/>
      </c>
      <c r="T1304" t="str">
        <f t="shared" si="226"/>
        <v/>
      </c>
      <c r="U1304" t="str">
        <f t="shared" si="227"/>
        <v/>
      </c>
      <c r="V1304" t="str">
        <f t="shared" si="228"/>
        <v/>
      </c>
      <c r="W1304" t="str">
        <f t="shared" si="229"/>
        <v/>
      </c>
      <c r="X1304" t="str">
        <f t="shared" si="230"/>
        <v/>
      </c>
    </row>
    <row r="1305" spans="14:24" x14ac:dyDescent="0.55000000000000004">
      <c r="N1305" t="str">
        <f t="shared" si="220"/>
        <v/>
      </c>
      <c r="O1305" t="str">
        <f t="shared" si="221"/>
        <v/>
      </c>
      <c r="P1305" t="str">
        <f t="shared" si="222"/>
        <v/>
      </c>
      <c r="Q1305" t="str">
        <f t="shared" si="223"/>
        <v/>
      </c>
      <c r="R1305" t="str">
        <f t="shared" si="224"/>
        <v/>
      </c>
      <c r="S1305" t="str">
        <f t="shared" si="225"/>
        <v/>
      </c>
      <c r="T1305" t="str">
        <f t="shared" si="226"/>
        <v/>
      </c>
      <c r="U1305" t="str">
        <f t="shared" si="227"/>
        <v/>
      </c>
      <c r="V1305" t="str">
        <f t="shared" si="228"/>
        <v/>
      </c>
      <c r="W1305" t="str">
        <f t="shared" si="229"/>
        <v/>
      </c>
      <c r="X1305" t="str">
        <f t="shared" si="230"/>
        <v/>
      </c>
    </row>
    <row r="1306" spans="14:24" x14ac:dyDescent="0.55000000000000004">
      <c r="N1306" t="str">
        <f t="shared" si="220"/>
        <v/>
      </c>
      <c r="O1306" t="str">
        <f t="shared" si="221"/>
        <v/>
      </c>
      <c r="P1306" t="str">
        <f t="shared" si="222"/>
        <v/>
      </c>
      <c r="Q1306" t="str">
        <f t="shared" si="223"/>
        <v/>
      </c>
      <c r="R1306" t="str">
        <f t="shared" si="224"/>
        <v/>
      </c>
      <c r="S1306" t="str">
        <f t="shared" si="225"/>
        <v/>
      </c>
      <c r="T1306" t="str">
        <f t="shared" si="226"/>
        <v/>
      </c>
      <c r="U1306" t="str">
        <f t="shared" si="227"/>
        <v/>
      </c>
      <c r="V1306" t="str">
        <f t="shared" si="228"/>
        <v/>
      </c>
      <c r="W1306" t="str">
        <f t="shared" si="229"/>
        <v/>
      </c>
      <c r="X1306" t="str">
        <f t="shared" si="230"/>
        <v/>
      </c>
    </row>
    <row r="1307" spans="14:24" x14ac:dyDescent="0.55000000000000004">
      <c r="N1307" t="str">
        <f t="shared" si="220"/>
        <v/>
      </c>
      <c r="O1307" t="str">
        <f t="shared" si="221"/>
        <v/>
      </c>
      <c r="P1307" t="str">
        <f t="shared" si="222"/>
        <v/>
      </c>
      <c r="Q1307" t="str">
        <f t="shared" si="223"/>
        <v/>
      </c>
      <c r="R1307" t="str">
        <f t="shared" si="224"/>
        <v/>
      </c>
      <c r="S1307" t="str">
        <f t="shared" si="225"/>
        <v/>
      </c>
      <c r="T1307" t="str">
        <f t="shared" si="226"/>
        <v/>
      </c>
      <c r="U1307" t="str">
        <f t="shared" si="227"/>
        <v/>
      </c>
      <c r="V1307" t="str">
        <f t="shared" si="228"/>
        <v/>
      </c>
      <c r="W1307" t="str">
        <f t="shared" si="229"/>
        <v/>
      </c>
      <c r="X1307" t="str">
        <f t="shared" si="230"/>
        <v/>
      </c>
    </row>
    <row r="1308" spans="14:24" x14ac:dyDescent="0.55000000000000004">
      <c r="N1308" t="str">
        <f t="shared" si="220"/>
        <v/>
      </c>
      <c r="O1308" t="str">
        <f t="shared" si="221"/>
        <v/>
      </c>
      <c r="P1308" t="str">
        <f t="shared" si="222"/>
        <v/>
      </c>
      <c r="Q1308" t="str">
        <f t="shared" si="223"/>
        <v/>
      </c>
      <c r="R1308" t="str">
        <f t="shared" si="224"/>
        <v/>
      </c>
      <c r="S1308" t="str">
        <f t="shared" si="225"/>
        <v/>
      </c>
      <c r="T1308" t="str">
        <f t="shared" si="226"/>
        <v/>
      </c>
      <c r="U1308" t="str">
        <f t="shared" si="227"/>
        <v/>
      </c>
      <c r="V1308" t="str">
        <f t="shared" si="228"/>
        <v/>
      </c>
      <c r="W1308" t="str">
        <f t="shared" si="229"/>
        <v/>
      </c>
      <c r="X1308" t="str">
        <f t="shared" si="230"/>
        <v/>
      </c>
    </row>
    <row r="1309" spans="14:24" x14ac:dyDescent="0.55000000000000004">
      <c r="N1309" t="str">
        <f t="shared" si="220"/>
        <v/>
      </c>
      <c r="O1309" t="str">
        <f t="shared" si="221"/>
        <v/>
      </c>
      <c r="P1309" t="str">
        <f t="shared" si="222"/>
        <v/>
      </c>
      <c r="Q1309" t="str">
        <f t="shared" si="223"/>
        <v/>
      </c>
      <c r="R1309" t="str">
        <f t="shared" si="224"/>
        <v/>
      </c>
      <c r="S1309" t="str">
        <f t="shared" si="225"/>
        <v/>
      </c>
      <c r="T1309" t="str">
        <f t="shared" si="226"/>
        <v/>
      </c>
      <c r="U1309" t="str">
        <f t="shared" si="227"/>
        <v/>
      </c>
      <c r="V1309" t="str">
        <f t="shared" si="228"/>
        <v/>
      </c>
      <c r="W1309" t="str">
        <f t="shared" si="229"/>
        <v/>
      </c>
      <c r="X1309" t="str">
        <f t="shared" si="230"/>
        <v/>
      </c>
    </row>
    <row r="1310" spans="14:24" x14ac:dyDescent="0.55000000000000004">
      <c r="N1310" t="str">
        <f t="shared" si="220"/>
        <v/>
      </c>
      <c r="O1310" t="str">
        <f t="shared" si="221"/>
        <v/>
      </c>
      <c r="P1310" t="str">
        <f t="shared" si="222"/>
        <v/>
      </c>
      <c r="Q1310" t="str">
        <f t="shared" si="223"/>
        <v/>
      </c>
      <c r="R1310" t="str">
        <f t="shared" si="224"/>
        <v/>
      </c>
      <c r="S1310" t="str">
        <f t="shared" si="225"/>
        <v/>
      </c>
      <c r="T1310" t="str">
        <f t="shared" si="226"/>
        <v/>
      </c>
      <c r="U1310" t="str">
        <f t="shared" si="227"/>
        <v/>
      </c>
      <c r="V1310" t="str">
        <f t="shared" si="228"/>
        <v/>
      </c>
      <c r="W1310" t="str">
        <f t="shared" si="229"/>
        <v/>
      </c>
      <c r="X1310" t="str">
        <f t="shared" si="230"/>
        <v/>
      </c>
    </row>
    <row r="1311" spans="14:24" x14ac:dyDescent="0.55000000000000004">
      <c r="N1311" t="str">
        <f t="shared" si="220"/>
        <v/>
      </c>
      <c r="O1311" t="str">
        <f t="shared" si="221"/>
        <v/>
      </c>
      <c r="P1311" t="str">
        <f t="shared" si="222"/>
        <v/>
      </c>
      <c r="Q1311" t="str">
        <f t="shared" si="223"/>
        <v/>
      </c>
      <c r="R1311" t="str">
        <f t="shared" si="224"/>
        <v/>
      </c>
      <c r="S1311" t="str">
        <f t="shared" si="225"/>
        <v/>
      </c>
      <c r="T1311" t="str">
        <f t="shared" si="226"/>
        <v/>
      </c>
      <c r="U1311" t="str">
        <f t="shared" si="227"/>
        <v/>
      </c>
      <c r="V1311" t="str">
        <f t="shared" si="228"/>
        <v/>
      </c>
      <c r="W1311" t="str">
        <f t="shared" si="229"/>
        <v/>
      </c>
      <c r="X1311" t="str">
        <f t="shared" si="230"/>
        <v/>
      </c>
    </row>
    <row r="1312" spans="14:24" x14ac:dyDescent="0.55000000000000004">
      <c r="N1312" t="str">
        <f t="shared" si="220"/>
        <v/>
      </c>
      <c r="O1312" t="str">
        <f t="shared" si="221"/>
        <v/>
      </c>
      <c r="P1312" t="str">
        <f t="shared" si="222"/>
        <v/>
      </c>
      <c r="Q1312" t="str">
        <f t="shared" si="223"/>
        <v/>
      </c>
      <c r="R1312" t="str">
        <f t="shared" si="224"/>
        <v/>
      </c>
      <c r="S1312" t="str">
        <f t="shared" si="225"/>
        <v/>
      </c>
      <c r="T1312" t="str">
        <f t="shared" si="226"/>
        <v/>
      </c>
      <c r="U1312" t="str">
        <f t="shared" si="227"/>
        <v/>
      </c>
      <c r="V1312" t="str">
        <f t="shared" si="228"/>
        <v/>
      </c>
      <c r="W1312" t="str">
        <f t="shared" si="229"/>
        <v/>
      </c>
      <c r="X1312" t="str">
        <f t="shared" si="230"/>
        <v/>
      </c>
    </row>
    <row r="1313" spans="14:24" x14ac:dyDescent="0.55000000000000004">
      <c r="N1313" t="str">
        <f t="shared" si="220"/>
        <v/>
      </c>
      <c r="O1313" t="str">
        <f t="shared" si="221"/>
        <v/>
      </c>
      <c r="P1313" t="str">
        <f t="shared" si="222"/>
        <v/>
      </c>
      <c r="Q1313" t="str">
        <f t="shared" si="223"/>
        <v/>
      </c>
      <c r="R1313" t="str">
        <f t="shared" si="224"/>
        <v/>
      </c>
      <c r="S1313" t="str">
        <f t="shared" si="225"/>
        <v/>
      </c>
      <c r="T1313" t="str">
        <f t="shared" si="226"/>
        <v/>
      </c>
      <c r="U1313" t="str">
        <f t="shared" si="227"/>
        <v/>
      </c>
      <c r="V1313" t="str">
        <f t="shared" si="228"/>
        <v/>
      </c>
      <c r="W1313" t="str">
        <f t="shared" si="229"/>
        <v/>
      </c>
      <c r="X1313" t="str">
        <f t="shared" si="230"/>
        <v/>
      </c>
    </row>
    <row r="1314" spans="14:24" x14ac:dyDescent="0.55000000000000004">
      <c r="N1314" t="str">
        <f t="shared" si="220"/>
        <v/>
      </c>
      <c r="O1314" t="str">
        <f t="shared" si="221"/>
        <v/>
      </c>
      <c r="P1314" t="str">
        <f t="shared" si="222"/>
        <v/>
      </c>
      <c r="Q1314" t="str">
        <f t="shared" si="223"/>
        <v/>
      </c>
      <c r="R1314" t="str">
        <f t="shared" si="224"/>
        <v/>
      </c>
      <c r="S1314" t="str">
        <f t="shared" si="225"/>
        <v/>
      </c>
      <c r="T1314" t="str">
        <f t="shared" si="226"/>
        <v/>
      </c>
      <c r="U1314" t="str">
        <f t="shared" si="227"/>
        <v/>
      </c>
      <c r="V1314" t="str">
        <f t="shared" si="228"/>
        <v/>
      </c>
      <c r="W1314" t="str">
        <f t="shared" si="229"/>
        <v/>
      </c>
      <c r="X1314" t="str">
        <f t="shared" si="230"/>
        <v/>
      </c>
    </row>
    <row r="1315" spans="14:24" x14ac:dyDescent="0.55000000000000004">
      <c r="N1315" t="str">
        <f t="shared" si="220"/>
        <v/>
      </c>
      <c r="O1315" t="str">
        <f t="shared" si="221"/>
        <v/>
      </c>
      <c r="P1315" t="str">
        <f t="shared" si="222"/>
        <v/>
      </c>
      <c r="Q1315" t="str">
        <f t="shared" si="223"/>
        <v/>
      </c>
      <c r="R1315" t="str">
        <f t="shared" si="224"/>
        <v/>
      </c>
      <c r="S1315" t="str">
        <f t="shared" si="225"/>
        <v/>
      </c>
      <c r="T1315" t="str">
        <f t="shared" si="226"/>
        <v/>
      </c>
      <c r="U1315" t="str">
        <f t="shared" si="227"/>
        <v/>
      </c>
      <c r="V1315" t="str">
        <f t="shared" si="228"/>
        <v/>
      </c>
      <c r="W1315" t="str">
        <f t="shared" si="229"/>
        <v/>
      </c>
      <c r="X1315" t="str">
        <f t="shared" si="230"/>
        <v/>
      </c>
    </row>
    <row r="1316" spans="14:24" x14ac:dyDescent="0.55000000000000004">
      <c r="N1316" t="str">
        <f t="shared" si="220"/>
        <v/>
      </c>
      <c r="O1316" t="str">
        <f t="shared" si="221"/>
        <v/>
      </c>
      <c r="P1316" t="str">
        <f t="shared" si="222"/>
        <v/>
      </c>
      <c r="Q1316" t="str">
        <f t="shared" si="223"/>
        <v/>
      </c>
      <c r="R1316" t="str">
        <f t="shared" si="224"/>
        <v/>
      </c>
      <c r="S1316" t="str">
        <f t="shared" si="225"/>
        <v/>
      </c>
      <c r="T1316" t="str">
        <f t="shared" si="226"/>
        <v/>
      </c>
      <c r="U1316" t="str">
        <f t="shared" si="227"/>
        <v/>
      </c>
      <c r="V1316" t="str">
        <f t="shared" si="228"/>
        <v/>
      </c>
      <c r="W1316" t="str">
        <f t="shared" si="229"/>
        <v/>
      </c>
      <c r="X1316" t="str">
        <f t="shared" si="230"/>
        <v/>
      </c>
    </row>
    <row r="1317" spans="14:24" x14ac:dyDescent="0.55000000000000004">
      <c r="N1317" t="str">
        <f t="shared" si="220"/>
        <v/>
      </c>
      <c r="O1317" t="str">
        <f t="shared" si="221"/>
        <v/>
      </c>
      <c r="P1317" t="str">
        <f t="shared" si="222"/>
        <v/>
      </c>
      <c r="Q1317" t="str">
        <f t="shared" si="223"/>
        <v/>
      </c>
      <c r="R1317" t="str">
        <f t="shared" si="224"/>
        <v/>
      </c>
      <c r="S1317" t="str">
        <f t="shared" si="225"/>
        <v/>
      </c>
      <c r="T1317" t="str">
        <f t="shared" si="226"/>
        <v/>
      </c>
      <c r="U1317" t="str">
        <f t="shared" si="227"/>
        <v/>
      </c>
      <c r="V1317" t="str">
        <f t="shared" si="228"/>
        <v/>
      </c>
      <c r="W1317" t="str">
        <f t="shared" si="229"/>
        <v/>
      </c>
      <c r="X1317" t="str">
        <f t="shared" si="230"/>
        <v/>
      </c>
    </row>
    <row r="1318" spans="14:24" x14ac:dyDescent="0.55000000000000004">
      <c r="N1318" t="str">
        <f t="shared" si="220"/>
        <v/>
      </c>
      <c r="O1318" t="str">
        <f t="shared" si="221"/>
        <v/>
      </c>
      <c r="P1318" t="str">
        <f t="shared" si="222"/>
        <v/>
      </c>
      <c r="Q1318" t="str">
        <f t="shared" si="223"/>
        <v/>
      </c>
      <c r="R1318" t="str">
        <f t="shared" si="224"/>
        <v/>
      </c>
      <c r="S1318" t="str">
        <f t="shared" si="225"/>
        <v/>
      </c>
      <c r="T1318" t="str">
        <f t="shared" si="226"/>
        <v/>
      </c>
      <c r="U1318" t="str">
        <f t="shared" si="227"/>
        <v/>
      </c>
      <c r="V1318" t="str">
        <f t="shared" si="228"/>
        <v/>
      </c>
      <c r="W1318" t="str">
        <f t="shared" si="229"/>
        <v/>
      </c>
      <c r="X1318" t="str">
        <f t="shared" si="230"/>
        <v/>
      </c>
    </row>
    <row r="1319" spans="14:24" x14ac:dyDescent="0.55000000000000004">
      <c r="N1319" t="str">
        <f t="shared" si="220"/>
        <v/>
      </c>
      <c r="O1319" t="str">
        <f t="shared" si="221"/>
        <v/>
      </c>
      <c r="P1319" t="str">
        <f t="shared" si="222"/>
        <v/>
      </c>
      <c r="Q1319" t="str">
        <f t="shared" si="223"/>
        <v/>
      </c>
      <c r="R1319" t="str">
        <f t="shared" si="224"/>
        <v/>
      </c>
      <c r="S1319" t="str">
        <f t="shared" si="225"/>
        <v/>
      </c>
      <c r="T1319" t="str">
        <f t="shared" si="226"/>
        <v/>
      </c>
      <c r="U1319" t="str">
        <f t="shared" si="227"/>
        <v/>
      </c>
      <c r="V1319" t="str">
        <f t="shared" si="228"/>
        <v/>
      </c>
      <c r="W1319" t="str">
        <f t="shared" si="229"/>
        <v/>
      </c>
      <c r="X1319" t="str">
        <f t="shared" si="230"/>
        <v/>
      </c>
    </row>
    <row r="1320" spans="14:24" x14ac:dyDescent="0.55000000000000004">
      <c r="N1320" t="str">
        <f t="shared" si="220"/>
        <v/>
      </c>
      <c r="O1320" t="str">
        <f t="shared" si="221"/>
        <v/>
      </c>
      <c r="P1320" t="str">
        <f t="shared" si="222"/>
        <v/>
      </c>
      <c r="Q1320" t="str">
        <f t="shared" si="223"/>
        <v/>
      </c>
      <c r="R1320" t="str">
        <f t="shared" si="224"/>
        <v/>
      </c>
      <c r="S1320" t="str">
        <f t="shared" si="225"/>
        <v/>
      </c>
      <c r="T1320" t="str">
        <f t="shared" si="226"/>
        <v/>
      </c>
      <c r="U1320" t="str">
        <f t="shared" si="227"/>
        <v/>
      </c>
      <c r="V1320" t="str">
        <f t="shared" si="228"/>
        <v/>
      </c>
      <c r="W1320" t="str">
        <f t="shared" si="229"/>
        <v/>
      </c>
      <c r="X1320" t="str">
        <f t="shared" si="230"/>
        <v/>
      </c>
    </row>
    <row r="1321" spans="14:24" x14ac:dyDescent="0.55000000000000004">
      <c r="N1321" t="str">
        <f t="shared" si="220"/>
        <v/>
      </c>
      <c r="O1321" t="str">
        <f t="shared" si="221"/>
        <v/>
      </c>
      <c r="P1321" t="str">
        <f t="shared" si="222"/>
        <v/>
      </c>
      <c r="Q1321" t="str">
        <f t="shared" si="223"/>
        <v/>
      </c>
      <c r="R1321" t="str">
        <f t="shared" si="224"/>
        <v/>
      </c>
      <c r="S1321" t="str">
        <f t="shared" si="225"/>
        <v/>
      </c>
      <c r="T1321" t="str">
        <f t="shared" si="226"/>
        <v/>
      </c>
      <c r="U1321" t="str">
        <f t="shared" si="227"/>
        <v/>
      </c>
      <c r="V1321" t="str">
        <f t="shared" si="228"/>
        <v/>
      </c>
      <c r="W1321" t="str">
        <f t="shared" si="229"/>
        <v/>
      </c>
      <c r="X1321" t="str">
        <f t="shared" si="230"/>
        <v/>
      </c>
    </row>
    <row r="1322" spans="14:24" x14ac:dyDescent="0.55000000000000004">
      <c r="N1322" t="str">
        <f t="shared" si="220"/>
        <v/>
      </c>
      <c r="O1322" t="str">
        <f t="shared" si="221"/>
        <v/>
      </c>
      <c r="P1322" t="str">
        <f t="shared" si="222"/>
        <v/>
      </c>
      <c r="Q1322" t="str">
        <f t="shared" si="223"/>
        <v/>
      </c>
      <c r="R1322" t="str">
        <f t="shared" si="224"/>
        <v/>
      </c>
      <c r="S1322" t="str">
        <f t="shared" si="225"/>
        <v/>
      </c>
      <c r="T1322" t="str">
        <f t="shared" si="226"/>
        <v/>
      </c>
      <c r="U1322" t="str">
        <f t="shared" si="227"/>
        <v/>
      </c>
      <c r="V1322" t="str">
        <f t="shared" si="228"/>
        <v/>
      </c>
      <c r="W1322" t="str">
        <f t="shared" si="229"/>
        <v/>
      </c>
      <c r="X1322" t="str">
        <f t="shared" si="230"/>
        <v/>
      </c>
    </row>
    <row r="1323" spans="14:24" x14ac:dyDescent="0.55000000000000004">
      <c r="N1323" t="str">
        <f t="shared" si="220"/>
        <v/>
      </c>
      <c r="O1323" t="str">
        <f t="shared" si="221"/>
        <v/>
      </c>
      <c r="P1323" t="str">
        <f t="shared" si="222"/>
        <v/>
      </c>
      <c r="Q1323" t="str">
        <f t="shared" si="223"/>
        <v/>
      </c>
      <c r="R1323" t="str">
        <f t="shared" si="224"/>
        <v/>
      </c>
      <c r="S1323" t="str">
        <f t="shared" si="225"/>
        <v/>
      </c>
      <c r="T1323" t="str">
        <f t="shared" si="226"/>
        <v/>
      </c>
      <c r="U1323" t="str">
        <f t="shared" si="227"/>
        <v/>
      </c>
      <c r="V1323" t="str">
        <f t="shared" si="228"/>
        <v/>
      </c>
      <c r="W1323" t="str">
        <f t="shared" si="229"/>
        <v/>
      </c>
      <c r="X1323" t="str">
        <f t="shared" si="230"/>
        <v/>
      </c>
    </row>
    <row r="1324" spans="14:24" x14ac:dyDescent="0.55000000000000004">
      <c r="N1324" t="str">
        <f t="shared" si="220"/>
        <v/>
      </c>
      <c r="O1324" t="str">
        <f t="shared" si="221"/>
        <v/>
      </c>
      <c r="P1324" t="str">
        <f t="shared" si="222"/>
        <v/>
      </c>
      <c r="Q1324" t="str">
        <f t="shared" si="223"/>
        <v/>
      </c>
      <c r="R1324" t="str">
        <f t="shared" si="224"/>
        <v/>
      </c>
      <c r="S1324" t="str">
        <f t="shared" si="225"/>
        <v/>
      </c>
      <c r="T1324" t="str">
        <f t="shared" si="226"/>
        <v/>
      </c>
      <c r="U1324" t="str">
        <f t="shared" si="227"/>
        <v/>
      </c>
      <c r="V1324" t="str">
        <f t="shared" si="228"/>
        <v/>
      </c>
      <c r="W1324" t="str">
        <f t="shared" si="229"/>
        <v/>
      </c>
      <c r="X1324" t="str">
        <f t="shared" si="230"/>
        <v/>
      </c>
    </row>
    <row r="1325" spans="14:24" x14ac:dyDescent="0.55000000000000004">
      <c r="N1325" t="str">
        <f t="shared" si="220"/>
        <v/>
      </c>
      <c r="O1325" t="str">
        <f t="shared" si="221"/>
        <v/>
      </c>
      <c r="P1325" t="str">
        <f t="shared" si="222"/>
        <v/>
      </c>
      <c r="Q1325" t="str">
        <f t="shared" si="223"/>
        <v/>
      </c>
      <c r="R1325" t="str">
        <f t="shared" si="224"/>
        <v/>
      </c>
      <c r="S1325" t="str">
        <f t="shared" si="225"/>
        <v/>
      </c>
      <c r="T1325" t="str">
        <f t="shared" si="226"/>
        <v/>
      </c>
      <c r="U1325" t="str">
        <f t="shared" si="227"/>
        <v/>
      </c>
      <c r="V1325" t="str">
        <f t="shared" si="228"/>
        <v/>
      </c>
      <c r="W1325" t="str">
        <f t="shared" si="229"/>
        <v/>
      </c>
      <c r="X1325" t="str">
        <f t="shared" si="230"/>
        <v/>
      </c>
    </row>
    <row r="1326" spans="14:24" x14ac:dyDescent="0.55000000000000004">
      <c r="N1326" t="str">
        <f t="shared" si="220"/>
        <v/>
      </c>
      <c r="O1326" t="str">
        <f t="shared" si="221"/>
        <v/>
      </c>
      <c r="P1326" t="str">
        <f t="shared" si="222"/>
        <v/>
      </c>
      <c r="Q1326" t="str">
        <f t="shared" si="223"/>
        <v/>
      </c>
      <c r="R1326" t="str">
        <f t="shared" si="224"/>
        <v/>
      </c>
      <c r="S1326" t="str">
        <f t="shared" si="225"/>
        <v/>
      </c>
      <c r="T1326" t="str">
        <f t="shared" si="226"/>
        <v/>
      </c>
      <c r="U1326" t="str">
        <f t="shared" si="227"/>
        <v/>
      </c>
      <c r="V1326" t="str">
        <f t="shared" si="228"/>
        <v/>
      </c>
      <c r="W1326" t="str">
        <f t="shared" si="229"/>
        <v/>
      </c>
      <c r="X1326" t="str">
        <f t="shared" si="230"/>
        <v/>
      </c>
    </row>
    <row r="1327" spans="14:24" x14ac:dyDescent="0.55000000000000004">
      <c r="N1327" t="str">
        <f t="shared" si="220"/>
        <v/>
      </c>
      <c r="O1327" t="str">
        <f t="shared" si="221"/>
        <v/>
      </c>
      <c r="P1327" t="str">
        <f t="shared" si="222"/>
        <v/>
      </c>
      <c r="Q1327" t="str">
        <f t="shared" si="223"/>
        <v/>
      </c>
      <c r="R1327" t="str">
        <f t="shared" si="224"/>
        <v/>
      </c>
      <c r="S1327" t="str">
        <f t="shared" si="225"/>
        <v/>
      </c>
      <c r="T1327" t="str">
        <f t="shared" si="226"/>
        <v/>
      </c>
      <c r="U1327" t="str">
        <f t="shared" si="227"/>
        <v/>
      </c>
      <c r="V1327" t="str">
        <f t="shared" si="228"/>
        <v/>
      </c>
      <c r="W1327" t="str">
        <f t="shared" si="229"/>
        <v/>
      </c>
      <c r="X1327" t="str">
        <f t="shared" si="230"/>
        <v/>
      </c>
    </row>
    <row r="1328" spans="14:24" x14ac:dyDescent="0.55000000000000004">
      <c r="N1328" t="str">
        <f t="shared" si="220"/>
        <v/>
      </c>
      <c r="O1328" t="str">
        <f t="shared" si="221"/>
        <v/>
      </c>
      <c r="P1328" t="str">
        <f t="shared" si="222"/>
        <v/>
      </c>
      <c r="Q1328" t="str">
        <f t="shared" si="223"/>
        <v/>
      </c>
      <c r="R1328" t="str">
        <f t="shared" si="224"/>
        <v/>
      </c>
      <c r="S1328" t="str">
        <f t="shared" si="225"/>
        <v/>
      </c>
      <c r="T1328" t="str">
        <f t="shared" si="226"/>
        <v/>
      </c>
      <c r="U1328" t="str">
        <f t="shared" si="227"/>
        <v/>
      </c>
      <c r="V1328" t="str">
        <f t="shared" si="228"/>
        <v/>
      </c>
      <c r="W1328" t="str">
        <f t="shared" si="229"/>
        <v/>
      </c>
      <c r="X1328" t="str">
        <f t="shared" si="230"/>
        <v/>
      </c>
    </row>
    <row r="1329" spans="14:24" x14ac:dyDescent="0.55000000000000004">
      <c r="N1329" t="str">
        <f t="shared" si="220"/>
        <v/>
      </c>
      <c r="O1329" t="str">
        <f t="shared" si="221"/>
        <v/>
      </c>
      <c r="P1329" t="str">
        <f t="shared" si="222"/>
        <v/>
      </c>
      <c r="Q1329" t="str">
        <f t="shared" si="223"/>
        <v/>
      </c>
      <c r="R1329" t="str">
        <f t="shared" si="224"/>
        <v/>
      </c>
      <c r="S1329" t="str">
        <f t="shared" si="225"/>
        <v/>
      </c>
      <c r="T1329" t="str">
        <f t="shared" si="226"/>
        <v/>
      </c>
      <c r="U1329" t="str">
        <f t="shared" si="227"/>
        <v/>
      </c>
      <c r="V1329" t="str">
        <f t="shared" si="228"/>
        <v/>
      </c>
      <c r="W1329" t="str">
        <f t="shared" si="229"/>
        <v/>
      </c>
      <c r="X1329" t="str">
        <f t="shared" si="230"/>
        <v/>
      </c>
    </row>
    <row r="1330" spans="14:24" x14ac:dyDescent="0.55000000000000004">
      <c r="N1330" t="str">
        <f t="shared" si="220"/>
        <v/>
      </c>
      <c r="O1330" t="str">
        <f t="shared" si="221"/>
        <v/>
      </c>
      <c r="P1330" t="str">
        <f t="shared" si="222"/>
        <v/>
      </c>
      <c r="Q1330" t="str">
        <f t="shared" si="223"/>
        <v/>
      </c>
      <c r="R1330" t="str">
        <f t="shared" si="224"/>
        <v/>
      </c>
      <c r="S1330" t="str">
        <f t="shared" si="225"/>
        <v/>
      </c>
      <c r="T1330" t="str">
        <f t="shared" si="226"/>
        <v/>
      </c>
      <c r="U1330" t="str">
        <f t="shared" si="227"/>
        <v/>
      </c>
      <c r="V1330" t="str">
        <f t="shared" si="228"/>
        <v/>
      </c>
      <c r="W1330" t="str">
        <f t="shared" si="229"/>
        <v/>
      </c>
      <c r="X1330" t="str">
        <f t="shared" si="230"/>
        <v/>
      </c>
    </row>
    <row r="1331" spans="14:24" x14ac:dyDescent="0.55000000000000004">
      <c r="N1331" t="str">
        <f t="shared" si="220"/>
        <v/>
      </c>
      <c r="O1331" t="str">
        <f t="shared" si="221"/>
        <v/>
      </c>
      <c r="P1331" t="str">
        <f t="shared" si="222"/>
        <v/>
      </c>
      <c r="Q1331" t="str">
        <f t="shared" si="223"/>
        <v/>
      </c>
      <c r="R1331" t="str">
        <f t="shared" si="224"/>
        <v/>
      </c>
      <c r="S1331" t="str">
        <f t="shared" si="225"/>
        <v/>
      </c>
      <c r="T1331" t="str">
        <f t="shared" si="226"/>
        <v/>
      </c>
      <c r="U1331" t="str">
        <f t="shared" si="227"/>
        <v/>
      </c>
      <c r="V1331" t="str">
        <f t="shared" si="228"/>
        <v/>
      </c>
      <c r="W1331" t="str">
        <f t="shared" si="229"/>
        <v/>
      </c>
      <c r="X1331" t="str">
        <f t="shared" si="230"/>
        <v/>
      </c>
    </row>
    <row r="1332" spans="14:24" x14ac:dyDescent="0.55000000000000004">
      <c r="N1332" t="str">
        <f t="shared" si="220"/>
        <v/>
      </c>
      <c r="O1332" t="str">
        <f t="shared" si="221"/>
        <v/>
      </c>
      <c r="P1332" t="str">
        <f t="shared" si="222"/>
        <v/>
      </c>
      <c r="Q1332" t="str">
        <f t="shared" si="223"/>
        <v/>
      </c>
      <c r="R1332" t="str">
        <f t="shared" si="224"/>
        <v/>
      </c>
      <c r="S1332" t="str">
        <f t="shared" si="225"/>
        <v/>
      </c>
      <c r="T1332" t="str">
        <f t="shared" si="226"/>
        <v/>
      </c>
      <c r="U1332" t="str">
        <f t="shared" si="227"/>
        <v/>
      </c>
      <c r="V1332" t="str">
        <f t="shared" si="228"/>
        <v/>
      </c>
      <c r="W1332" t="str">
        <f t="shared" si="229"/>
        <v/>
      </c>
      <c r="X1332" t="str">
        <f t="shared" si="230"/>
        <v/>
      </c>
    </row>
    <row r="1333" spans="14:24" x14ac:dyDescent="0.55000000000000004">
      <c r="N1333" t="str">
        <f t="shared" si="220"/>
        <v/>
      </c>
      <c r="O1333" t="str">
        <f t="shared" si="221"/>
        <v/>
      </c>
      <c r="P1333" t="str">
        <f t="shared" si="222"/>
        <v/>
      </c>
      <c r="Q1333" t="str">
        <f t="shared" si="223"/>
        <v/>
      </c>
      <c r="R1333" t="str">
        <f t="shared" si="224"/>
        <v/>
      </c>
      <c r="S1333" t="str">
        <f t="shared" si="225"/>
        <v/>
      </c>
      <c r="T1333" t="str">
        <f t="shared" si="226"/>
        <v/>
      </c>
      <c r="U1333" t="str">
        <f t="shared" si="227"/>
        <v/>
      </c>
      <c r="V1333" t="str">
        <f t="shared" si="228"/>
        <v/>
      </c>
      <c r="W1333" t="str">
        <f t="shared" si="229"/>
        <v/>
      </c>
      <c r="X1333" t="str">
        <f t="shared" si="230"/>
        <v/>
      </c>
    </row>
    <row r="1334" spans="14:24" x14ac:dyDescent="0.55000000000000004">
      <c r="N1334" t="str">
        <f t="shared" si="220"/>
        <v/>
      </c>
      <c r="O1334" t="str">
        <f t="shared" si="221"/>
        <v/>
      </c>
      <c r="P1334" t="str">
        <f t="shared" si="222"/>
        <v/>
      </c>
      <c r="Q1334" t="str">
        <f t="shared" si="223"/>
        <v/>
      </c>
      <c r="R1334" t="str">
        <f t="shared" si="224"/>
        <v/>
      </c>
      <c r="S1334" t="str">
        <f t="shared" si="225"/>
        <v/>
      </c>
      <c r="T1334" t="str">
        <f t="shared" si="226"/>
        <v/>
      </c>
      <c r="U1334" t="str">
        <f t="shared" si="227"/>
        <v/>
      </c>
      <c r="V1334" t="str">
        <f t="shared" si="228"/>
        <v/>
      </c>
      <c r="W1334" t="str">
        <f t="shared" si="229"/>
        <v/>
      </c>
      <c r="X1334" t="str">
        <f t="shared" si="230"/>
        <v/>
      </c>
    </row>
    <row r="1335" spans="14:24" x14ac:dyDescent="0.55000000000000004">
      <c r="N1335" t="str">
        <f t="shared" si="220"/>
        <v/>
      </c>
      <c r="O1335" t="str">
        <f t="shared" si="221"/>
        <v/>
      </c>
      <c r="P1335" t="str">
        <f t="shared" si="222"/>
        <v/>
      </c>
      <c r="Q1335" t="str">
        <f t="shared" si="223"/>
        <v/>
      </c>
      <c r="R1335" t="str">
        <f t="shared" si="224"/>
        <v/>
      </c>
      <c r="S1335" t="str">
        <f t="shared" si="225"/>
        <v/>
      </c>
      <c r="T1335" t="str">
        <f t="shared" si="226"/>
        <v/>
      </c>
      <c r="U1335" t="str">
        <f t="shared" si="227"/>
        <v/>
      </c>
      <c r="V1335" t="str">
        <f t="shared" si="228"/>
        <v/>
      </c>
      <c r="W1335" t="str">
        <f t="shared" si="229"/>
        <v/>
      </c>
      <c r="X1335" t="str">
        <f t="shared" si="230"/>
        <v/>
      </c>
    </row>
    <row r="1336" spans="14:24" x14ac:dyDescent="0.55000000000000004">
      <c r="N1336" t="str">
        <f t="shared" si="220"/>
        <v/>
      </c>
      <c r="O1336" t="str">
        <f t="shared" si="221"/>
        <v/>
      </c>
      <c r="P1336" t="str">
        <f t="shared" si="222"/>
        <v/>
      </c>
      <c r="Q1336" t="str">
        <f t="shared" si="223"/>
        <v/>
      </c>
      <c r="R1336" t="str">
        <f t="shared" si="224"/>
        <v/>
      </c>
      <c r="S1336" t="str">
        <f t="shared" si="225"/>
        <v/>
      </c>
      <c r="T1336" t="str">
        <f t="shared" si="226"/>
        <v/>
      </c>
      <c r="U1336" t="str">
        <f t="shared" si="227"/>
        <v/>
      </c>
      <c r="V1336" t="str">
        <f t="shared" si="228"/>
        <v/>
      </c>
      <c r="W1336" t="str">
        <f t="shared" si="229"/>
        <v/>
      </c>
      <c r="X1336" t="str">
        <f t="shared" si="230"/>
        <v/>
      </c>
    </row>
    <row r="1337" spans="14:24" x14ac:dyDescent="0.55000000000000004">
      <c r="N1337" t="str">
        <f t="shared" si="220"/>
        <v/>
      </c>
      <c r="O1337" t="str">
        <f t="shared" si="221"/>
        <v/>
      </c>
      <c r="P1337" t="str">
        <f t="shared" si="222"/>
        <v/>
      </c>
      <c r="Q1337" t="str">
        <f t="shared" si="223"/>
        <v/>
      </c>
      <c r="R1337" t="str">
        <f t="shared" si="224"/>
        <v/>
      </c>
      <c r="S1337" t="str">
        <f t="shared" si="225"/>
        <v/>
      </c>
      <c r="T1337" t="str">
        <f t="shared" si="226"/>
        <v/>
      </c>
      <c r="U1337" t="str">
        <f t="shared" si="227"/>
        <v/>
      </c>
      <c r="V1337" t="str">
        <f t="shared" si="228"/>
        <v/>
      </c>
      <c r="W1337" t="str">
        <f t="shared" si="229"/>
        <v/>
      </c>
      <c r="X1337" t="str">
        <f t="shared" si="230"/>
        <v/>
      </c>
    </row>
    <row r="1338" spans="14:24" x14ac:dyDescent="0.55000000000000004">
      <c r="N1338" t="str">
        <f t="shared" si="220"/>
        <v/>
      </c>
      <c r="O1338" t="str">
        <f t="shared" si="221"/>
        <v/>
      </c>
      <c r="P1338" t="str">
        <f t="shared" si="222"/>
        <v/>
      </c>
      <c r="Q1338" t="str">
        <f t="shared" si="223"/>
        <v/>
      </c>
      <c r="R1338" t="str">
        <f t="shared" si="224"/>
        <v/>
      </c>
      <c r="S1338" t="str">
        <f t="shared" si="225"/>
        <v/>
      </c>
      <c r="T1338" t="str">
        <f t="shared" si="226"/>
        <v/>
      </c>
      <c r="U1338" t="str">
        <f t="shared" si="227"/>
        <v/>
      </c>
      <c r="V1338" t="str">
        <f t="shared" si="228"/>
        <v/>
      </c>
      <c r="W1338" t="str">
        <f t="shared" si="229"/>
        <v/>
      </c>
      <c r="X1338" t="str">
        <f t="shared" si="230"/>
        <v/>
      </c>
    </row>
    <row r="1339" spans="14:24" x14ac:dyDescent="0.55000000000000004">
      <c r="N1339" t="str">
        <f t="shared" si="220"/>
        <v/>
      </c>
      <c r="O1339" t="str">
        <f t="shared" si="221"/>
        <v/>
      </c>
      <c r="P1339" t="str">
        <f t="shared" si="222"/>
        <v/>
      </c>
      <c r="Q1339" t="str">
        <f t="shared" si="223"/>
        <v/>
      </c>
      <c r="R1339" t="str">
        <f t="shared" si="224"/>
        <v/>
      </c>
      <c r="S1339" t="str">
        <f t="shared" si="225"/>
        <v/>
      </c>
      <c r="T1339" t="str">
        <f t="shared" si="226"/>
        <v/>
      </c>
      <c r="U1339" t="str">
        <f t="shared" si="227"/>
        <v/>
      </c>
      <c r="V1339" t="str">
        <f t="shared" si="228"/>
        <v/>
      </c>
      <c r="W1339" t="str">
        <f t="shared" si="229"/>
        <v/>
      </c>
      <c r="X1339" t="str">
        <f t="shared" si="230"/>
        <v/>
      </c>
    </row>
    <row r="1340" spans="14:24" x14ac:dyDescent="0.55000000000000004">
      <c r="N1340" t="str">
        <f t="shared" si="220"/>
        <v/>
      </c>
      <c r="O1340" t="str">
        <f t="shared" si="221"/>
        <v/>
      </c>
      <c r="P1340" t="str">
        <f t="shared" si="222"/>
        <v/>
      </c>
      <c r="Q1340" t="str">
        <f t="shared" si="223"/>
        <v/>
      </c>
      <c r="R1340" t="str">
        <f t="shared" si="224"/>
        <v/>
      </c>
      <c r="S1340" t="str">
        <f t="shared" si="225"/>
        <v/>
      </c>
      <c r="T1340" t="str">
        <f t="shared" si="226"/>
        <v/>
      </c>
      <c r="U1340" t="str">
        <f t="shared" si="227"/>
        <v/>
      </c>
      <c r="V1340" t="str">
        <f t="shared" si="228"/>
        <v/>
      </c>
      <c r="W1340" t="str">
        <f t="shared" si="229"/>
        <v/>
      </c>
      <c r="X1340" t="str">
        <f t="shared" si="230"/>
        <v/>
      </c>
    </row>
    <row r="1341" spans="14:24" x14ac:dyDescent="0.55000000000000004">
      <c r="N1341" t="str">
        <f t="shared" si="220"/>
        <v/>
      </c>
      <c r="O1341" t="str">
        <f t="shared" si="221"/>
        <v/>
      </c>
      <c r="P1341" t="str">
        <f t="shared" si="222"/>
        <v/>
      </c>
      <c r="Q1341" t="str">
        <f t="shared" si="223"/>
        <v/>
      </c>
      <c r="R1341" t="str">
        <f t="shared" si="224"/>
        <v/>
      </c>
      <c r="S1341" t="str">
        <f t="shared" si="225"/>
        <v/>
      </c>
      <c r="T1341" t="str">
        <f t="shared" si="226"/>
        <v/>
      </c>
      <c r="U1341" t="str">
        <f t="shared" si="227"/>
        <v/>
      </c>
      <c r="V1341" t="str">
        <f t="shared" si="228"/>
        <v/>
      </c>
      <c r="W1341" t="str">
        <f t="shared" si="229"/>
        <v/>
      </c>
      <c r="X1341" t="str">
        <f t="shared" si="230"/>
        <v/>
      </c>
    </row>
    <row r="1342" spans="14:24" x14ac:dyDescent="0.55000000000000004">
      <c r="N1342" t="str">
        <f t="shared" si="220"/>
        <v/>
      </c>
      <c r="O1342" t="str">
        <f t="shared" si="221"/>
        <v/>
      </c>
      <c r="P1342" t="str">
        <f t="shared" si="222"/>
        <v/>
      </c>
      <c r="Q1342" t="str">
        <f t="shared" si="223"/>
        <v/>
      </c>
      <c r="R1342" t="str">
        <f t="shared" si="224"/>
        <v/>
      </c>
      <c r="S1342" t="str">
        <f t="shared" si="225"/>
        <v/>
      </c>
      <c r="T1342" t="str">
        <f t="shared" si="226"/>
        <v/>
      </c>
      <c r="U1342" t="str">
        <f t="shared" si="227"/>
        <v/>
      </c>
      <c r="V1342" t="str">
        <f t="shared" si="228"/>
        <v/>
      </c>
      <c r="W1342" t="str">
        <f t="shared" si="229"/>
        <v/>
      </c>
      <c r="X1342" t="str">
        <f t="shared" si="230"/>
        <v/>
      </c>
    </row>
    <row r="1343" spans="14:24" x14ac:dyDescent="0.55000000000000004">
      <c r="N1343" t="str">
        <f t="shared" si="220"/>
        <v/>
      </c>
      <c r="O1343" t="str">
        <f t="shared" si="221"/>
        <v/>
      </c>
      <c r="P1343" t="str">
        <f t="shared" si="222"/>
        <v/>
      </c>
      <c r="Q1343" t="str">
        <f t="shared" si="223"/>
        <v/>
      </c>
      <c r="R1343" t="str">
        <f t="shared" si="224"/>
        <v/>
      </c>
      <c r="S1343" t="str">
        <f t="shared" si="225"/>
        <v/>
      </c>
      <c r="T1343" t="str">
        <f t="shared" si="226"/>
        <v/>
      </c>
      <c r="U1343" t="str">
        <f t="shared" si="227"/>
        <v/>
      </c>
      <c r="V1343" t="str">
        <f t="shared" si="228"/>
        <v/>
      </c>
      <c r="W1343" t="str">
        <f t="shared" si="229"/>
        <v/>
      </c>
      <c r="X1343" t="str">
        <f t="shared" si="230"/>
        <v/>
      </c>
    </row>
    <row r="1344" spans="14:24" x14ac:dyDescent="0.55000000000000004">
      <c r="N1344" t="str">
        <f t="shared" si="220"/>
        <v/>
      </c>
      <c r="O1344" t="str">
        <f t="shared" si="221"/>
        <v/>
      </c>
      <c r="P1344" t="str">
        <f t="shared" si="222"/>
        <v/>
      </c>
      <c r="Q1344" t="str">
        <f t="shared" si="223"/>
        <v/>
      </c>
      <c r="R1344" t="str">
        <f t="shared" si="224"/>
        <v/>
      </c>
      <c r="S1344" t="str">
        <f t="shared" si="225"/>
        <v/>
      </c>
      <c r="T1344" t="str">
        <f t="shared" si="226"/>
        <v/>
      </c>
      <c r="U1344" t="str">
        <f t="shared" si="227"/>
        <v/>
      </c>
      <c r="V1344" t="str">
        <f t="shared" si="228"/>
        <v/>
      </c>
      <c r="W1344" t="str">
        <f t="shared" si="229"/>
        <v/>
      </c>
      <c r="X1344" t="str">
        <f t="shared" si="230"/>
        <v/>
      </c>
    </row>
    <row r="1345" spans="14:24" x14ac:dyDescent="0.55000000000000004">
      <c r="N1345" t="str">
        <f t="shared" si="220"/>
        <v/>
      </c>
      <c r="O1345" t="str">
        <f t="shared" si="221"/>
        <v/>
      </c>
      <c r="P1345" t="str">
        <f t="shared" si="222"/>
        <v/>
      </c>
      <c r="Q1345" t="str">
        <f t="shared" si="223"/>
        <v/>
      </c>
      <c r="R1345" t="str">
        <f t="shared" si="224"/>
        <v/>
      </c>
      <c r="S1345" t="str">
        <f t="shared" si="225"/>
        <v/>
      </c>
      <c r="T1345" t="str">
        <f t="shared" si="226"/>
        <v/>
      </c>
      <c r="U1345" t="str">
        <f t="shared" si="227"/>
        <v/>
      </c>
      <c r="V1345" t="str">
        <f t="shared" si="228"/>
        <v/>
      </c>
      <c r="W1345" t="str">
        <f t="shared" si="229"/>
        <v/>
      </c>
      <c r="X1345" t="str">
        <f t="shared" si="230"/>
        <v/>
      </c>
    </row>
    <row r="1346" spans="14:24" x14ac:dyDescent="0.55000000000000004">
      <c r="N1346" t="str">
        <f t="shared" si="220"/>
        <v/>
      </c>
      <c r="O1346" t="str">
        <f t="shared" si="221"/>
        <v/>
      </c>
      <c r="P1346" t="str">
        <f t="shared" si="222"/>
        <v/>
      </c>
      <c r="Q1346" t="str">
        <f t="shared" si="223"/>
        <v/>
      </c>
      <c r="R1346" t="str">
        <f t="shared" si="224"/>
        <v/>
      </c>
      <c r="S1346" t="str">
        <f t="shared" si="225"/>
        <v/>
      </c>
      <c r="T1346" t="str">
        <f t="shared" si="226"/>
        <v/>
      </c>
      <c r="U1346" t="str">
        <f t="shared" si="227"/>
        <v/>
      </c>
      <c r="V1346" t="str">
        <f t="shared" si="228"/>
        <v/>
      </c>
      <c r="W1346" t="str">
        <f t="shared" si="229"/>
        <v/>
      </c>
      <c r="X1346" t="str">
        <f t="shared" si="230"/>
        <v/>
      </c>
    </row>
    <row r="1347" spans="14:24" x14ac:dyDescent="0.55000000000000004">
      <c r="N1347" t="str">
        <f t="shared" ref="N1347:N1410" si="231">IFERROR(LEFT($C1347,FIND("　",$C1347)-1),"")</f>
        <v/>
      </c>
      <c r="O1347" t="str">
        <f t="shared" ref="O1347:O1410" si="232">IFERROR(RIGHT($C1347,LEN($C1347)-FIND("　",$C1347)),"")</f>
        <v/>
      </c>
      <c r="P1347" t="str">
        <f t="shared" ref="P1347:P1410" si="233">IFERROR(DBCS(LEFT($D1347,FIND(" ",$D1347)-1)),"")</f>
        <v/>
      </c>
      <c r="Q1347" t="str">
        <f t="shared" ref="Q1347:Q1410" si="234">IFERROR(DBCS(RIGHT($D1347,LEN($D1347)-FIND(" ",$D1347))),"")</f>
        <v/>
      </c>
      <c r="R1347" t="str">
        <f t="shared" ref="R1347:R1410" si="235">IFERROR(IF(AND(129&lt;VALUE($T1347),VALUE($T1347)&lt;=401),$F1347,$F1347+1),"")</f>
        <v/>
      </c>
      <c r="S1347" t="str">
        <f t="shared" ref="S1347:S1410" si="236">IF($E1347="","",IF(LEFT($E1347,1)="9","19"&amp;LEFT($E1347,2),"20"&amp;LEFT($E1347,2)))</f>
        <v/>
      </c>
      <c r="T1347" t="str">
        <f t="shared" ref="T1347:T1410" si="237">IFERROR(RIGHT($E1347,4),"")</f>
        <v/>
      </c>
      <c r="U1347" t="str">
        <f t="shared" ref="U1347:U1410" si="238">IF($S1347="","",$S1347&amp;"/"&amp;LEFT($T1347,2)&amp;"/"&amp;RIGHT($T1347,2))</f>
        <v/>
      </c>
      <c r="V1347" t="str">
        <f t="shared" ref="V1347:V1410" si="239">IFERROR(IF($G1347="北海道",$G1347,LEFT($G1347,LEN($G1347)-1)),"")</f>
        <v/>
      </c>
      <c r="W1347" t="str">
        <f t="shared" ref="W1347:W1410" si="240">IF($H1347="","",RIGHT(100000000000+$H1347,11))</f>
        <v/>
      </c>
      <c r="X1347" t="str">
        <f t="shared" ref="X1347:X1410" si="241">IFERROR(LEFT($A1347,FIND("大学",$A1347))&amp;RIGHT($A1347,LEN($A1347)-FIND("大学",$A1347)-1),"")</f>
        <v/>
      </c>
    </row>
    <row r="1348" spans="14:24" x14ac:dyDescent="0.55000000000000004">
      <c r="N1348" t="str">
        <f t="shared" si="231"/>
        <v/>
      </c>
      <c r="O1348" t="str">
        <f t="shared" si="232"/>
        <v/>
      </c>
      <c r="P1348" t="str">
        <f t="shared" si="233"/>
        <v/>
      </c>
      <c r="Q1348" t="str">
        <f t="shared" si="234"/>
        <v/>
      </c>
      <c r="R1348" t="str">
        <f t="shared" si="235"/>
        <v/>
      </c>
      <c r="S1348" t="str">
        <f t="shared" si="236"/>
        <v/>
      </c>
      <c r="T1348" t="str">
        <f t="shared" si="237"/>
        <v/>
      </c>
      <c r="U1348" t="str">
        <f t="shared" si="238"/>
        <v/>
      </c>
      <c r="V1348" t="str">
        <f t="shared" si="239"/>
        <v/>
      </c>
      <c r="W1348" t="str">
        <f t="shared" si="240"/>
        <v/>
      </c>
      <c r="X1348" t="str">
        <f t="shared" si="241"/>
        <v/>
      </c>
    </row>
    <row r="1349" spans="14:24" x14ac:dyDescent="0.55000000000000004">
      <c r="N1349" t="str">
        <f t="shared" si="231"/>
        <v/>
      </c>
      <c r="O1349" t="str">
        <f t="shared" si="232"/>
        <v/>
      </c>
      <c r="P1349" t="str">
        <f t="shared" si="233"/>
        <v/>
      </c>
      <c r="Q1349" t="str">
        <f t="shared" si="234"/>
        <v/>
      </c>
      <c r="R1349" t="str">
        <f t="shared" si="235"/>
        <v/>
      </c>
      <c r="S1349" t="str">
        <f t="shared" si="236"/>
        <v/>
      </c>
      <c r="T1349" t="str">
        <f t="shared" si="237"/>
        <v/>
      </c>
      <c r="U1349" t="str">
        <f t="shared" si="238"/>
        <v/>
      </c>
      <c r="V1349" t="str">
        <f t="shared" si="239"/>
        <v/>
      </c>
      <c r="W1349" t="str">
        <f t="shared" si="240"/>
        <v/>
      </c>
      <c r="X1349" t="str">
        <f t="shared" si="241"/>
        <v/>
      </c>
    </row>
    <row r="1350" spans="14:24" x14ac:dyDescent="0.55000000000000004">
      <c r="N1350" t="str">
        <f t="shared" si="231"/>
        <v/>
      </c>
      <c r="O1350" t="str">
        <f t="shared" si="232"/>
        <v/>
      </c>
      <c r="P1350" t="str">
        <f t="shared" si="233"/>
        <v/>
      </c>
      <c r="Q1350" t="str">
        <f t="shared" si="234"/>
        <v/>
      </c>
      <c r="R1350" t="str">
        <f t="shared" si="235"/>
        <v/>
      </c>
      <c r="S1350" t="str">
        <f t="shared" si="236"/>
        <v/>
      </c>
      <c r="T1350" t="str">
        <f t="shared" si="237"/>
        <v/>
      </c>
      <c r="U1350" t="str">
        <f t="shared" si="238"/>
        <v/>
      </c>
      <c r="V1350" t="str">
        <f t="shared" si="239"/>
        <v/>
      </c>
      <c r="W1350" t="str">
        <f t="shared" si="240"/>
        <v/>
      </c>
      <c r="X1350" t="str">
        <f t="shared" si="241"/>
        <v/>
      </c>
    </row>
    <row r="1351" spans="14:24" x14ac:dyDescent="0.55000000000000004">
      <c r="N1351" t="str">
        <f t="shared" si="231"/>
        <v/>
      </c>
      <c r="O1351" t="str">
        <f t="shared" si="232"/>
        <v/>
      </c>
      <c r="P1351" t="str">
        <f t="shared" si="233"/>
        <v/>
      </c>
      <c r="Q1351" t="str">
        <f t="shared" si="234"/>
        <v/>
      </c>
      <c r="R1351" t="str">
        <f t="shared" si="235"/>
        <v/>
      </c>
      <c r="S1351" t="str">
        <f t="shared" si="236"/>
        <v/>
      </c>
      <c r="T1351" t="str">
        <f t="shared" si="237"/>
        <v/>
      </c>
      <c r="U1351" t="str">
        <f t="shared" si="238"/>
        <v/>
      </c>
      <c r="V1351" t="str">
        <f t="shared" si="239"/>
        <v/>
      </c>
      <c r="W1351" t="str">
        <f t="shared" si="240"/>
        <v/>
      </c>
      <c r="X1351" t="str">
        <f t="shared" si="241"/>
        <v/>
      </c>
    </row>
    <row r="1352" spans="14:24" x14ac:dyDescent="0.55000000000000004">
      <c r="N1352" t="str">
        <f t="shared" si="231"/>
        <v/>
      </c>
      <c r="O1352" t="str">
        <f t="shared" si="232"/>
        <v/>
      </c>
      <c r="P1352" t="str">
        <f t="shared" si="233"/>
        <v/>
      </c>
      <c r="Q1352" t="str">
        <f t="shared" si="234"/>
        <v/>
      </c>
      <c r="R1352" t="str">
        <f t="shared" si="235"/>
        <v/>
      </c>
      <c r="S1352" t="str">
        <f t="shared" si="236"/>
        <v/>
      </c>
      <c r="T1352" t="str">
        <f t="shared" si="237"/>
        <v/>
      </c>
      <c r="U1352" t="str">
        <f t="shared" si="238"/>
        <v/>
      </c>
      <c r="V1352" t="str">
        <f t="shared" si="239"/>
        <v/>
      </c>
      <c r="W1352" t="str">
        <f t="shared" si="240"/>
        <v/>
      </c>
      <c r="X1352" t="str">
        <f t="shared" si="241"/>
        <v/>
      </c>
    </row>
    <row r="1353" spans="14:24" x14ac:dyDescent="0.55000000000000004">
      <c r="N1353" t="str">
        <f t="shared" si="231"/>
        <v/>
      </c>
      <c r="O1353" t="str">
        <f t="shared" si="232"/>
        <v/>
      </c>
      <c r="P1353" t="str">
        <f t="shared" si="233"/>
        <v/>
      </c>
      <c r="Q1353" t="str">
        <f t="shared" si="234"/>
        <v/>
      </c>
      <c r="R1353" t="str">
        <f t="shared" si="235"/>
        <v/>
      </c>
      <c r="S1353" t="str">
        <f t="shared" si="236"/>
        <v/>
      </c>
      <c r="T1353" t="str">
        <f t="shared" si="237"/>
        <v/>
      </c>
      <c r="U1353" t="str">
        <f t="shared" si="238"/>
        <v/>
      </c>
      <c r="V1353" t="str">
        <f t="shared" si="239"/>
        <v/>
      </c>
      <c r="W1353" t="str">
        <f t="shared" si="240"/>
        <v/>
      </c>
      <c r="X1353" t="str">
        <f t="shared" si="241"/>
        <v/>
      </c>
    </row>
    <row r="1354" spans="14:24" x14ac:dyDescent="0.55000000000000004">
      <c r="N1354" t="str">
        <f t="shared" si="231"/>
        <v/>
      </c>
      <c r="O1354" t="str">
        <f t="shared" si="232"/>
        <v/>
      </c>
      <c r="P1354" t="str">
        <f t="shared" si="233"/>
        <v/>
      </c>
      <c r="Q1354" t="str">
        <f t="shared" si="234"/>
        <v/>
      </c>
      <c r="R1354" t="str">
        <f t="shared" si="235"/>
        <v/>
      </c>
      <c r="S1354" t="str">
        <f t="shared" si="236"/>
        <v/>
      </c>
      <c r="T1354" t="str">
        <f t="shared" si="237"/>
        <v/>
      </c>
      <c r="U1354" t="str">
        <f t="shared" si="238"/>
        <v/>
      </c>
      <c r="V1354" t="str">
        <f t="shared" si="239"/>
        <v/>
      </c>
      <c r="W1354" t="str">
        <f t="shared" si="240"/>
        <v/>
      </c>
      <c r="X1354" t="str">
        <f t="shared" si="241"/>
        <v/>
      </c>
    </row>
    <row r="1355" spans="14:24" x14ac:dyDescent="0.55000000000000004">
      <c r="N1355" t="str">
        <f t="shared" si="231"/>
        <v/>
      </c>
      <c r="O1355" t="str">
        <f t="shared" si="232"/>
        <v/>
      </c>
      <c r="P1355" t="str">
        <f t="shared" si="233"/>
        <v/>
      </c>
      <c r="Q1355" t="str">
        <f t="shared" si="234"/>
        <v/>
      </c>
      <c r="R1355" t="str">
        <f t="shared" si="235"/>
        <v/>
      </c>
      <c r="S1355" t="str">
        <f t="shared" si="236"/>
        <v/>
      </c>
      <c r="T1355" t="str">
        <f t="shared" si="237"/>
        <v/>
      </c>
      <c r="U1355" t="str">
        <f t="shared" si="238"/>
        <v/>
      </c>
      <c r="V1355" t="str">
        <f t="shared" si="239"/>
        <v/>
      </c>
      <c r="W1355" t="str">
        <f t="shared" si="240"/>
        <v/>
      </c>
      <c r="X1355" t="str">
        <f t="shared" si="241"/>
        <v/>
      </c>
    </row>
    <row r="1356" spans="14:24" x14ac:dyDescent="0.55000000000000004">
      <c r="N1356" t="str">
        <f t="shared" si="231"/>
        <v/>
      </c>
      <c r="O1356" t="str">
        <f t="shared" si="232"/>
        <v/>
      </c>
      <c r="P1356" t="str">
        <f t="shared" si="233"/>
        <v/>
      </c>
      <c r="Q1356" t="str">
        <f t="shared" si="234"/>
        <v/>
      </c>
      <c r="R1356" t="str">
        <f t="shared" si="235"/>
        <v/>
      </c>
      <c r="S1356" t="str">
        <f t="shared" si="236"/>
        <v/>
      </c>
      <c r="T1356" t="str">
        <f t="shared" si="237"/>
        <v/>
      </c>
      <c r="U1356" t="str">
        <f t="shared" si="238"/>
        <v/>
      </c>
      <c r="V1356" t="str">
        <f t="shared" si="239"/>
        <v/>
      </c>
      <c r="W1356" t="str">
        <f t="shared" si="240"/>
        <v/>
      </c>
      <c r="X1356" t="str">
        <f t="shared" si="241"/>
        <v/>
      </c>
    </row>
    <row r="1357" spans="14:24" x14ac:dyDescent="0.55000000000000004">
      <c r="N1357" t="str">
        <f t="shared" si="231"/>
        <v/>
      </c>
      <c r="O1357" t="str">
        <f t="shared" si="232"/>
        <v/>
      </c>
      <c r="P1357" t="str">
        <f t="shared" si="233"/>
        <v/>
      </c>
      <c r="Q1357" t="str">
        <f t="shared" si="234"/>
        <v/>
      </c>
      <c r="R1357" t="str">
        <f t="shared" si="235"/>
        <v/>
      </c>
      <c r="S1357" t="str">
        <f t="shared" si="236"/>
        <v/>
      </c>
      <c r="T1357" t="str">
        <f t="shared" si="237"/>
        <v/>
      </c>
      <c r="U1357" t="str">
        <f t="shared" si="238"/>
        <v/>
      </c>
      <c r="V1357" t="str">
        <f t="shared" si="239"/>
        <v/>
      </c>
      <c r="W1357" t="str">
        <f t="shared" si="240"/>
        <v/>
      </c>
      <c r="X1357" t="str">
        <f t="shared" si="241"/>
        <v/>
      </c>
    </row>
    <row r="1358" spans="14:24" x14ac:dyDescent="0.55000000000000004">
      <c r="N1358" t="str">
        <f t="shared" si="231"/>
        <v/>
      </c>
      <c r="O1358" t="str">
        <f t="shared" si="232"/>
        <v/>
      </c>
      <c r="P1358" t="str">
        <f t="shared" si="233"/>
        <v/>
      </c>
      <c r="Q1358" t="str">
        <f t="shared" si="234"/>
        <v/>
      </c>
      <c r="R1358" t="str">
        <f t="shared" si="235"/>
        <v/>
      </c>
      <c r="S1358" t="str">
        <f t="shared" si="236"/>
        <v/>
      </c>
      <c r="T1358" t="str">
        <f t="shared" si="237"/>
        <v/>
      </c>
      <c r="U1358" t="str">
        <f t="shared" si="238"/>
        <v/>
      </c>
      <c r="V1358" t="str">
        <f t="shared" si="239"/>
        <v/>
      </c>
      <c r="W1358" t="str">
        <f t="shared" si="240"/>
        <v/>
      </c>
      <c r="X1358" t="str">
        <f t="shared" si="241"/>
        <v/>
      </c>
    </row>
    <row r="1359" spans="14:24" x14ac:dyDescent="0.55000000000000004">
      <c r="N1359" t="str">
        <f t="shared" si="231"/>
        <v/>
      </c>
      <c r="O1359" t="str">
        <f t="shared" si="232"/>
        <v/>
      </c>
      <c r="P1359" t="str">
        <f t="shared" si="233"/>
        <v/>
      </c>
      <c r="Q1359" t="str">
        <f t="shared" si="234"/>
        <v/>
      </c>
      <c r="R1359" t="str">
        <f t="shared" si="235"/>
        <v/>
      </c>
      <c r="S1359" t="str">
        <f t="shared" si="236"/>
        <v/>
      </c>
      <c r="T1359" t="str">
        <f t="shared" si="237"/>
        <v/>
      </c>
      <c r="U1359" t="str">
        <f t="shared" si="238"/>
        <v/>
      </c>
      <c r="V1359" t="str">
        <f t="shared" si="239"/>
        <v/>
      </c>
      <c r="W1359" t="str">
        <f t="shared" si="240"/>
        <v/>
      </c>
      <c r="X1359" t="str">
        <f t="shared" si="241"/>
        <v/>
      </c>
    </row>
    <row r="1360" spans="14:24" x14ac:dyDescent="0.55000000000000004">
      <c r="N1360" t="str">
        <f t="shared" si="231"/>
        <v/>
      </c>
      <c r="O1360" t="str">
        <f t="shared" si="232"/>
        <v/>
      </c>
      <c r="P1360" t="str">
        <f t="shared" si="233"/>
        <v/>
      </c>
      <c r="Q1360" t="str">
        <f t="shared" si="234"/>
        <v/>
      </c>
      <c r="R1360" t="str">
        <f t="shared" si="235"/>
        <v/>
      </c>
      <c r="S1360" t="str">
        <f t="shared" si="236"/>
        <v/>
      </c>
      <c r="T1360" t="str">
        <f t="shared" si="237"/>
        <v/>
      </c>
      <c r="U1360" t="str">
        <f t="shared" si="238"/>
        <v/>
      </c>
      <c r="V1360" t="str">
        <f t="shared" si="239"/>
        <v/>
      </c>
      <c r="W1360" t="str">
        <f t="shared" si="240"/>
        <v/>
      </c>
      <c r="X1360" t="str">
        <f t="shared" si="241"/>
        <v/>
      </c>
    </row>
    <row r="1361" spans="14:24" x14ac:dyDescent="0.55000000000000004">
      <c r="N1361" t="str">
        <f t="shared" si="231"/>
        <v/>
      </c>
      <c r="O1361" t="str">
        <f t="shared" si="232"/>
        <v/>
      </c>
      <c r="P1361" t="str">
        <f t="shared" si="233"/>
        <v/>
      </c>
      <c r="Q1361" t="str">
        <f t="shared" si="234"/>
        <v/>
      </c>
      <c r="R1361" t="str">
        <f t="shared" si="235"/>
        <v/>
      </c>
      <c r="S1361" t="str">
        <f t="shared" si="236"/>
        <v/>
      </c>
      <c r="T1361" t="str">
        <f t="shared" si="237"/>
        <v/>
      </c>
      <c r="U1361" t="str">
        <f t="shared" si="238"/>
        <v/>
      </c>
      <c r="V1361" t="str">
        <f t="shared" si="239"/>
        <v/>
      </c>
      <c r="W1361" t="str">
        <f t="shared" si="240"/>
        <v/>
      </c>
      <c r="X1361" t="str">
        <f t="shared" si="241"/>
        <v/>
      </c>
    </row>
    <row r="1362" spans="14:24" x14ac:dyDescent="0.55000000000000004">
      <c r="N1362" t="str">
        <f t="shared" si="231"/>
        <v/>
      </c>
      <c r="O1362" t="str">
        <f t="shared" si="232"/>
        <v/>
      </c>
      <c r="P1362" t="str">
        <f t="shared" si="233"/>
        <v/>
      </c>
      <c r="Q1362" t="str">
        <f t="shared" si="234"/>
        <v/>
      </c>
      <c r="R1362" t="str">
        <f t="shared" si="235"/>
        <v/>
      </c>
      <c r="S1362" t="str">
        <f t="shared" si="236"/>
        <v/>
      </c>
      <c r="T1362" t="str">
        <f t="shared" si="237"/>
        <v/>
      </c>
      <c r="U1362" t="str">
        <f t="shared" si="238"/>
        <v/>
      </c>
      <c r="V1362" t="str">
        <f t="shared" si="239"/>
        <v/>
      </c>
      <c r="W1362" t="str">
        <f t="shared" si="240"/>
        <v/>
      </c>
      <c r="X1362" t="str">
        <f t="shared" si="241"/>
        <v/>
      </c>
    </row>
    <row r="1363" spans="14:24" x14ac:dyDescent="0.55000000000000004">
      <c r="N1363" t="str">
        <f t="shared" si="231"/>
        <v/>
      </c>
      <c r="O1363" t="str">
        <f t="shared" si="232"/>
        <v/>
      </c>
      <c r="P1363" t="str">
        <f t="shared" si="233"/>
        <v/>
      </c>
      <c r="Q1363" t="str">
        <f t="shared" si="234"/>
        <v/>
      </c>
      <c r="R1363" t="str">
        <f t="shared" si="235"/>
        <v/>
      </c>
      <c r="S1363" t="str">
        <f t="shared" si="236"/>
        <v/>
      </c>
      <c r="T1363" t="str">
        <f t="shared" si="237"/>
        <v/>
      </c>
      <c r="U1363" t="str">
        <f t="shared" si="238"/>
        <v/>
      </c>
      <c r="V1363" t="str">
        <f t="shared" si="239"/>
        <v/>
      </c>
      <c r="W1363" t="str">
        <f t="shared" si="240"/>
        <v/>
      </c>
      <c r="X1363" t="str">
        <f t="shared" si="241"/>
        <v/>
      </c>
    </row>
    <row r="1364" spans="14:24" x14ac:dyDescent="0.55000000000000004">
      <c r="N1364" t="str">
        <f t="shared" si="231"/>
        <v/>
      </c>
      <c r="O1364" t="str">
        <f t="shared" si="232"/>
        <v/>
      </c>
      <c r="P1364" t="str">
        <f t="shared" si="233"/>
        <v/>
      </c>
      <c r="Q1364" t="str">
        <f t="shared" si="234"/>
        <v/>
      </c>
      <c r="R1364" t="str">
        <f t="shared" si="235"/>
        <v/>
      </c>
      <c r="S1364" t="str">
        <f t="shared" si="236"/>
        <v/>
      </c>
      <c r="T1364" t="str">
        <f t="shared" si="237"/>
        <v/>
      </c>
      <c r="U1364" t="str">
        <f t="shared" si="238"/>
        <v/>
      </c>
      <c r="V1364" t="str">
        <f t="shared" si="239"/>
        <v/>
      </c>
      <c r="W1364" t="str">
        <f t="shared" si="240"/>
        <v/>
      </c>
      <c r="X1364" t="str">
        <f t="shared" si="241"/>
        <v/>
      </c>
    </row>
    <row r="1365" spans="14:24" x14ac:dyDescent="0.55000000000000004">
      <c r="N1365" t="str">
        <f t="shared" si="231"/>
        <v/>
      </c>
      <c r="O1365" t="str">
        <f t="shared" si="232"/>
        <v/>
      </c>
      <c r="P1365" t="str">
        <f t="shared" si="233"/>
        <v/>
      </c>
      <c r="Q1365" t="str">
        <f t="shared" si="234"/>
        <v/>
      </c>
      <c r="R1365" t="str">
        <f t="shared" si="235"/>
        <v/>
      </c>
      <c r="S1365" t="str">
        <f t="shared" si="236"/>
        <v/>
      </c>
      <c r="T1365" t="str">
        <f t="shared" si="237"/>
        <v/>
      </c>
      <c r="U1365" t="str">
        <f t="shared" si="238"/>
        <v/>
      </c>
      <c r="V1365" t="str">
        <f t="shared" si="239"/>
        <v/>
      </c>
      <c r="W1365" t="str">
        <f t="shared" si="240"/>
        <v/>
      </c>
      <c r="X1365" t="str">
        <f t="shared" si="241"/>
        <v/>
      </c>
    </row>
    <row r="1366" spans="14:24" x14ac:dyDescent="0.55000000000000004">
      <c r="N1366" t="str">
        <f t="shared" si="231"/>
        <v/>
      </c>
      <c r="O1366" t="str">
        <f t="shared" si="232"/>
        <v/>
      </c>
      <c r="P1366" t="str">
        <f t="shared" si="233"/>
        <v/>
      </c>
      <c r="Q1366" t="str">
        <f t="shared" si="234"/>
        <v/>
      </c>
      <c r="R1366" t="str">
        <f t="shared" si="235"/>
        <v/>
      </c>
      <c r="S1366" t="str">
        <f t="shared" si="236"/>
        <v/>
      </c>
      <c r="T1366" t="str">
        <f t="shared" si="237"/>
        <v/>
      </c>
      <c r="U1366" t="str">
        <f t="shared" si="238"/>
        <v/>
      </c>
      <c r="V1366" t="str">
        <f t="shared" si="239"/>
        <v/>
      </c>
      <c r="W1366" t="str">
        <f t="shared" si="240"/>
        <v/>
      </c>
      <c r="X1366" t="str">
        <f t="shared" si="241"/>
        <v/>
      </c>
    </row>
    <row r="1367" spans="14:24" x14ac:dyDescent="0.55000000000000004">
      <c r="N1367" t="str">
        <f t="shared" si="231"/>
        <v/>
      </c>
      <c r="O1367" t="str">
        <f t="shared" si="232"/>
        <v/>
      </c>
      <c r="P1367" t="str">
        <f t="shared" si="233"/>
        <v/>
      </c>
      <c r="Q1367" t="str">
        <f t="shared" si="234"/>
        <v/>
      </c>
      <c r="R1367" t="str">
        <f t="shared" si="235"/>
        <v/>
      </c>
      <c r="S1367" t="str">
        <f t="shared" si="236"/>
        <v/>
      </c>
      <c r="T1367" t="str">
        <f t="shared" si="237"/>
        <v/>
      </c>
      <c r="U1367" t="str">
        <f t="shared" si="238"/>
        <v/>
      </c>
      <c r="V1367" t="str">
        <f t="shared" si="239"/>
        <v/>
      </c>
      <c r="W1367" t="str">
        <f t="shared" si="240"/>
        <v/>
      </c>
      <c r="X1367" t="str">
        <f t="shared" si="241"/>
        <v/>
      </c>
    </row>
    <row r="1368" spans="14:24" x14ac:dyDescent="0.55000000000000004">
      <c r="N1368" t="str">
        <f t="shared" si="231"/>
        <v/>
      </c>
      <c r="O1368" t="str">
        <f t="shared" si="232"/>
        <v/>
      </c>
      <c r="P1368" t="str">
        <f t="shared" si="233"/>
        <v/>
      </c>
      <c r="Q1368" t="str">
        <f t="shared" si="234"/>
        <v/>
      </c>
      <c r="R1368" t="str">
        <f t="shared" si="235"/>
        <v/>
      </c>
      <c r="S1368" t="str">
        <f t="shared" si="236"/>
        <v/>
      </c>
      <c r="T1368" t="str">
        <f t="shared" si="237"/>
        <v/>
      </c>
      <c r="U1368" t="str">
        <f t="shared" si="238"/>
        <v/>
      </c>
      <c r="V1368" t="str">
        <f t="shared" si="239"/>
        <v/>
      </c>
      <c r="W1368" t="str">
        <f t="shared" si="240"/>
        <v/>
      </c>
      <c r="X1368" t="str">
        <f t="shared" si="241"/>
        <v/>
      </c>
    </row>
    <row r="1369" spans="14:24" x14ac:dyDescent="0.55000000000000004">
      <c r="N1369" t="str">
        <f t="shared" si="231"/>
        <v/>
      </c>
      <c r="O1369" t="str">
        <f t="shared" si="232"/>
        <v/>
      </c>
      <c r="P1369" t="str">
        <f t="shared" si="233"/>
        <v/>
      </c>
      <c r="Q1369" t="str">
        <f t="shared" si="234"/>
        <v/>
      </c>
      <c r="R1369" t="str">
        <f t="shared" si="235"/>
        <v/>
      </c>
      <c r="S1369" t="str">
        <f t="shared" si="236"/>
        <v/>
      </c>
      <c r="T1369" t="str">
        <f t="shared" si="237"/>
        <v/>
      </c>
      <c r="U1369" t="str">
        <f t="shared" si="238"/>
        <v/>
      </c>
      <c r="V1369" t="str">
        <f t="shared" si="239"/>
        <v/>
      </c>
      <c r="W1369" t="str">
        <f t="shared" si="240"/>
        <v/>
      </c>
      <c r="X1369" t="str">
        <f t="shared" si="241"/>
        <v/>
      </c>
    </row>
    <row r="1370" spans="14:24" x14ac:dyDescent="0.55000000000000004">
      <c r="N1370" t="str">
        <f t="shared" si="231"/>
        <v/>
      </c>
      <c r="O1370" t="str">
        <f t="shared" si="232"/>
        <v/>
      </c>
      <c r="P1370" t="str">
        <f t="shared" si="233"/>
        <v/>
      </c>
      <c r="Q1370" t="str">
        <f t="shared" si="234"/>
        <v/>
      </c>
      <c r="R1370" t="str">
        <f t="shared" si="235"/>
        <v/>
      </c>
      <c r="S1370" t="str">
        <f t="shared" si="236"/>
        <v/>
      </c>
      <c r="T1370" t="str">
        <f t="shared" si="237"/>
        <v/>
      </c>
      <c r="U1370" t="str">
        <f t="shared" si="238"/>
        <v/>
      </c>
      <c r="V1370" t="str">
        <f t="shared" si="239"/>
        <v/>
      </c>
      <c r="W1370" t="str">
        <f t="shared" si="240"/>
        <v/>
      </c>
      <c r="X1370" t="str">
        <f t="shared" si="241"/>
        <v/>
      </c>
    </row>
    <row r="1371" spans="14:24" x14ac:dyDescent="0.55000000000000004">
      <c r="N1371" t="str">
        <f t="shared" si="231"/>
        <v/>
      </c>
      <c r="O1371" t="str">
        <f t="shared" si="232"/>
        <v/>
      </c>
      <c r="P1371" t="str">
        <f t="shared" si="233"/>
        <v/>
      </c>
      <c r="Q1371" t="str">
        <f t="shared" si="234"/>
        <v/>
      </c>
      <c r="R1371" t="str">
        <f t="shared" si="235"/>
        <v/>
      </c>
      <c r="S1371" t="str">
        <f t="shared" si="236"/>
        <v/>
      </c>
      <c r="T1371" t="str">
        <f t="shared" si="237"/>
        <v/>
      </c>
      <c r="U1371" t="str">
        <f t="shared" si="238"/>
        <v/>
      </c>
      <c r="V1371" t="str">
        <f t="shared" si="239"/>
        <v/>
      </c>
      <c r="W1371" t="str">
        <f t="shared" si="240"/>
        <v/>
      </c>
      <c r="X1371" t="str">
        <f t="shared" si="241"/>
        <v/>
      </c>
    </row>
    <row r="1372" spans="14:24" x14ac:dyDescent="0.55000000000000004">
      <c r="N1372" t="str">
        <f t="shared" si="231"/>
        <v/>
      </c>
      <c r="O1372" t="str">
        <f t="shared" si="232"/>
        <v/>
      </c>
      <c r="P1372" t="str">
        <f t="shared" si="233"/>
        <v/>
      </c>
      <c r="Q1372" t="str">
        <f t="shared" si="234"/>
        <v/>
      </c>
      <c r="R1372" t="str">
        <f t="shared" si="235"/>
        <v/>
      </c>
      <c r="S1372" t="str">
        <f t="shared" si="236"/>
        <v/>
      </c>
      <c r="T1372" t="str">
        <f t="shared" si="237"/>
        <v/>
      </c>
      <c r="U1372" t="str">
        <f t="shared" si="238"/>
        <v/>
      </c>
      <c r="V1372" t="str">
        <f t="shared" si="239"/>
        <v/>
      </c>
      <c r="W1372" t="str">
        <f t="shared" si="240"/>
        <v/>
      </c>
      <c r="X1372" t="str">
        <f t="shared" si="241"/>
        <v/>
      </c>
    </row>
    <row r="1373" spans="14:24" x14ac:dyDescent="0.55000000000000004">
      <c r="N1373" t="str">
        <f t="shared" si="231"/>
        <v/>
      </c>
      <c r="O1373" t="str">
        <f t="shared" si="232"/>
        <v/>
      </c>
      <c r="P1373" t="str">
        <f t="shared" si="233"/>
        <v/>
      </c>
      <c r="Q1373" t="str">
        <f t="shared" si="234"/>
        <v/>
      </c>
      <c r="R1373" t="str">
        <f t="shared" si="235"/>
        <v/>
      </c>
      <c r="S1373" t="str">
        <f t="shared" si="236"/>
        <v/>
      </c>
      <c r="T1373" t="str">
        <f t="shared" si="237"/>
        <v/>
      </c>
      <c r="U1373" t="str">
        <f t="shared" si="238"/>
        <v/>
      </c>
      <c r="V1373" t="str">
        <f t="shared" si="239"/>
        <v/>
      </c>
      <c r="W1373" t="str">
        <f t="shared" si="240"/>
        <v/>
      </c>
      <c r="X1373" t="str">
        <f t="shared" si="241"/>
        <v/>
      </c>
    </row>
    <row r="1374" spans="14:24" x14ac:dyDescent="0.55000000000000004">
      <c r="N1374" t="str">
        <f t="shared" si="231"/>
        <v/>
      </c>
      <c r="O1374" t="str">
        <f t="shared" si="232"/>
        <v/>
      </c>
      <c r="P1374" t="str">
        <f t="shared" si="233"/>
        <v/>
      </c>
      <c r="Q1374" t="str">
        <f t="shared" si="234"/>
        <v/>
      </c>
      <c r="R1374" t="str">
        <f t="shared" si="235"/>
        <v/>
      </c>
      <c r="S1374" t="str">
        <f t="shared" si="236"/>
        <v/>
      </c>
      <c r="T1374" t="str">
        <f t="shared" si="237"/>
        <v/>
      </c>
      <c r="U1374" t="str">
        <f t="shared" si="238"/>
        <v/>
      </c>
      <c r="V1374" t="str">
        <f t="shared" si="239"/>
        <v/>
      </c>
      <c r="W1374" t="str">
        <f t="shared" si="240"/>
        <v/>
      </c>
      <c r="X1374" t="str">
        <f t="shared" si="241"/>
        <v/>
      </c>
    </row>
    <row r="1375" spans="14:24" x14ac:dyDescent="0.55000000000000004">
      <c r="N1375" t="str">
        <f t="shared" si="231"/>
        <v/>
      </c>
      <c r="O1375" t="str">
        <f t="shared" si="232"/>
        <v/>
      </c>
      <c r="P1375" t="str">
        <f t="shared" si="233"/>
        <v/>
      </c>
      <c r="Q1375" t="str">
        <f t="shared" si="234"/>
        <v/>
      </c>
      <c r="R1375" t="str">
        <f t="shared" si="235"/>
        <v/>
      </c>
      <c r="S1375" t="str">
        <f t="shared" si="236"/>
        <v/>
      </c>
      <c r="T1375" t="str">
        <f t="shared" si="237"/>
        <v/>
      </c>
      <c r="U1375" t="str">
        <f t="shared" si="238"/>
        <v/>
      </c>
      <c r="V1375" t="str">
        <f t="shared" si="239"/>
        <v/>
      </c>
      <c r="W1375" t="str">
        <f t="shared" si="240"/>
        <v/>
      </c>
      <c r="X1375" t="str">
        <f t="shared" si="241"/>
        <v/>
      </c>
    </row>
    <row r="1376" spans="14:24" x14ac:dyDescent="0.55000000000000004">
      <c r="N1376" t="str">
        <f t="shared" si="231"/>
        <v/>
      </c>
      <c r="O1376" t="str">
        <f t="shared" si="232"/>
        <v/>
      </c>
      <c r="P1376" t="str">
        <f t="shared" si="233"/>
        <v/>
      </c>
      <c r="Q1376" t="str">
        <f t="shared" si="234"/>
        <v/>
      </c>
      <c r="R1376" t="str">
        <f t="shared" si="235"/>
        <v/>
      </c>
      <c r="S1376" t="str">
        <f t="shared" si="236"/>
        <v/>
      </c>
      <c r="T1376" t="str">
        <f t="shared" si="237"/>
        <v/>
      </c>
      <c r="U1376" t="str">
        <f t="shared" si="238"/>
        <v/>
      </c>
      <c r="V1376" t="str">
        <f t="shared" si="239"/>
        <v/>
      </c>
      <c r="W1376" t="str">
        <f t="shared" si="240"/>
        <v/>
      </c>
      <c r="X1376" t="str">
        <f t="shared" si="241"/>
        <v/>
      </c>
    </row>
    <row r="1377" spans="14:24" x14ac:dyDescent="0.55000000000000004">
      <c r="N1377" t="str">
        <f t="shared" si="231"/>
        <v/>
      </c>
      <c r="O1377" t="str">
        <f t="shared" si="232"/>
        <v/>
      </c>
      <c r="P1377" t="str">
        <f t="shared" si="233"/>
        <v/>
      </c>
      <c r="Q1377" t="str">
        <f t="shared" si="234"/>
        <v/>
      </c>
      <c r="R1377" t="str">
        <f t="shared" si="235"/>
        <v/>
      </c>
      <c r="S1377" t="str">
        <f t="shared" si="236"/>
        <v/>
      </c>
      <c r="T1377" t="str">
        <f t="shared" si="237"/>
        <v/>
      </c>
      <c r="U1377" t="str">
        <f t="shared" si="238"/>
        <v/>
      </c>
      <c r="V1377" t="str">
        <f t="shared" si="239"/>
        <v/>
      </c>
      <c r="W1377" t="str">
        <f t="shared" si="240"/>
        <v/>
      </c>
      <c r="X1377" t="str">
        <f t="shared" si="241"/>
        <v/>
      </c>
    </row>
    <row r="1378" spans="14:24" x14ac:dyDescent="0.55000000000000004">
      <c r="N1378" t="str">
        <f t="shared" si="231"/>
        <v/>
      </c>
      <c r="O1378" t="str">
        <f t="shared" si="232"/>
        <v/>
      </c>
      <c r="P1378" t="str">
        <f t="shared" si="233"/>
        <v/>
      </c>
      <c r="Q1378" t="str">
        <f t="shared" si="234"/>
        <v/>
      </c>
      <c r="R1378" t="str">
        <f t="shared" si="235"/>
        <v/>
      </c>
      <c r="S1378" t="str">
        <f t="shared" si="236"/>
        <v/>
      </c>
      <c r="T1378" t="str">
        <f t="shared" si="237"/>
        <v/>
      </c>
      <c r="U1378" t="str">
        <f t="shared" si="238"/>
        <v/>
      </c>
      <c r="V1378" t="str">
        <f t="shared" si="239"/>
        <v/>
      </c>
      <c r="W1378" t="str">
        <f t="shared" si="240"/>
        <v/>
      </c>
      <c r="X1378" t="str">
        <f t="shared" si="241"/>
        <v/>
      </c>
    </row>
    <row r="1379" spans="14:24" x14ac:dyDescent="0.55000000000000004">
      <c r="N1379" t="str">
        <f t="shared" si="231"/>
        <v/>
      </c>
      <c r="O1379" t="str">
        <f t="shared" si="232"/>
        <v/>
      </c>
      <c r="P1379" t="str">
        <f t="shared" si="233"/>
        <v/>
      </c>
      <c r="Q1379" t="str">
        <f t="shared" si="234"/>
        <v/>
      </c>
      <c r="R1379" t="str">
        <f t="shared" si="235"/>
        <v/>
      </c>
      <c r="S1379" t="str">
        <f t="shared" si="236"/>
        <v/>
      </c>
      <c r="T1379" t="str">
        <f t="shared" si="237"/>
        <v/>
      </c>
      <c r="U1379" t="str">
        <f t="shared" si="238"/>
        <v/>
      </c>
      <c r="V1379" t="str">
        <f t="shared" si="239"/>
        <v/>
      </c>
      <c r="W1379" t="str">
        <f t="shared" si="240"/>
        <v/>
      </c>
      <c r="X1379" t="str">
        <f t="shared" si="241"/>
        <v/>
      </c>
    </row>
    <row r="1380" spans="14:24" x14ac:dyDescent="0.55000000000000004">
      <c r="N1380" t="str">
        <f t="shared" si="231"/>
        <v/>
      </c>
      <c r="O1380" t="str">
        <f t="shared" si="232"/>
        <v/>
      </c>
      <c r="P1380" t="str">
        <f t="shared" si="233"/>
        <v/>
      </c>
      <c r="Q1380" t="str">
        <f t="shared" si="234"/>
        <v/>
      </c>
      <c r="R1380" t="str">
        <f t="shared" si="235"/>
        <v/>
      </c>
      <c r="S1380" t="str">
        <f t="shared" si="236"/>
        <v/>
      </c>
      <c r="T1380" t="str">
        <f t="shared" si="237"/>
        <v/>
      </c>
      <c r="U1380" t="str">
        <f t="shared" si="238"/>
        <v/>
      </c>
      <c r="V1380" t="str">
        <f t="shared" si="239"/>
        <v/>
      </c>
      <c r="W1380" t="str">
        <f t="shared" si="240"/>
        <v/>
      </c>
      <c r="X1380" t="str">
        <f t="shared" si="241"/>
        <v/>
      </c>
    </row>
    <row r="1381" spans="14:24" x14ac:dyDescent="0.55000000000000004">
      <c r="N1381" t="str">
        <f t="shared" si="231"/>
        <v/>
      </c>
      <c r="O1381" t="str">
        <f t="shared" si="232"/>
        <v/>
      </c>
      <c r="P1381" t="str">
        <f t="shared" si="233"/>
        <v/>
      </c>
      <c r="Q1381" t="str">
        <f t="shared" si="234"/>
        <v/>
      </c>
      <c r="R1381" t="str">
        <f t="shared" si="235"/>
        <v/>
      </c>
      <c r="S1381" t="str">
        <f t="shared" si="236"/>
        <v/>
      </c>
      <c r="T1381" t="str">
        <f t="shared" si="237"/>
        <v/>
      </c>
      <c r="U1381" t="str">
        <f t="shared" si="238"/>
        <v/>
      </c>
      <c r="V1381" t="str">
        <f t="shared" si="239"/>
        <v/>
      </c>
      <c r="W1381" t="str">
        <f t="shared" si="240"/>
        <v/>
      </c>
      <c r="X1381" t="str">
        <f t="shared" si="241"/>
        <v/>
      </c>
    </row>
    <row r="1382" spans="14:24" x14ac:dyDescent="0.55000000000000004">
      <c r="N1382" t="str">
        <f t="shared" si="231"/>
        <v/>
      </c>
      <c r="O1382" t="str">
        <f t="shared" si="232"/>
        <v/>
      </c>
      <c r="P1382" t="str">
        <f t="shared" si="233"/>
        <v/>
      </c>
      <c r="Q1382" t="str">
        <f t="shared" si="234"/>
        <v/>
      </c>
      <c r="R1382" t="str">
        <f t="shared" si="235"/>
        <v/>
      </c>
      <c r="S1382" t="str">
        <f t="shared" si="236"/>
        <v/>
      </c>
      <c r="T1382" t="str">
        <f t="shared" si="237"/>
        <v/>
      </c>
      <c r="U1382" t="str">
        <f t="shared" si="238"/>
        <v/>
      </c>
      <c r="V1382" t="str">
        <f t="shared" si="239"/>
        <v/>
      </c>
      <c r="W1382" t="str">
        <f t="shared" si="240"/>
        <v/>
      </c>
      <c r="X1382" t="str">
        <f t="shared" si="241"/>
        <v/>
      </c>
    </row>
    <row r="1383" spans="14:24" x14ac:dyDescent="0.55000000000000004">
      <c r="N1383" t="str">
        <f t="shared" si="231"/>
        <v/>
      </c>
      <c r="O1383" t="str">
        <f t="shared" si="232"/>
        <v/>
      </c>
      <c r="P1383" t="str">
        <f t="shared" si="233"/>
        <v/>
      </c>
      <c r="Q1383" t="str">
        <f t="shared" si="234"/>
        <v/>
      </c>
      <c r="R1383" t="str">
        <f t="shared" si="235"/>
        <v/>
      </c>
      <c r="S1383" t="str">
        <f t="shared" si="236"/>
        <v/>
      </c>
      <c r="T1383" t="str">
        <f t="shared" si="237"/>
        <v/>
      </c>
      <c r="U1383" t="str">
        <f t="shared" si="238"/>
        <v/>
      </c>
      <c r="V1383" t="str">
        <f t="shared" si="239"/>
        <v/>
      </c>
      <c r="W1383" t="str">
        <f t="shared" si="240"/>
        <v/>
      </c>
      <c r="X1383" t="str">
        <f t="shared" si="241"/>
        <v/>
      </c>
    </row>
    <row r="1384" spans="14:24" x14ac:dyDescent="0.55000000000000004">
      <c r="N1384" t="str">
        <f t="shared" si="231"/>
        <v/>
      </c>
      <c r="O1384" t="str">
        <f t="shared" si="232"/>
        <v/>
      </c>
      <c r="P1384" t="str">
        <f t="shared" si="233"/>
        <v/>
      </c>
      <c r="Q1384" t="str">
        <f t="shared" si="234"/>
        <v/>
      </c>
      <c r="R1384" t="str">
        <f t="shared" si="235"/>
        <v/>
      </c>
      <c r="S1384" t="str">
        <f t="shared" si="236"/>
        <v/>
      </c>
      <c r="T1384" t="str">
        <f t="shared" si="237"/>
        <v/>
      </c>
      <c r="U1384" t="str">
        <f t="shared" si="238"/>
        <v/>
      </c>
      <c r="V1384" t="str">
        <f t="shared" si="239"/>
        <v/>
      </c>
      <c r="W1384" t="str">
        <f t="shared" si="240"/>
        <v/>
      </c>
      <c r="X1384" t="str">
        <f t="shared" si="241"/>
        <v/>
      </c>
    </row>
    <row r="1385" spans="14:24" x14ac:dyDescent="0.55000000000000004">
      <c r="N1385" t="str">
        <f t="shared" si="231"/>
        <v/>
      </c>
      <c r="O1385" t="str">
        <f t="shared" si="232"/>
        <v/>
      </c>
      <c r="P1385" t="str">
        <f t="shared" si="233"/>
        <v/>
      </c>
      <c r="Q1385" t="str">
        <f t="shared" si="234"/>
        <v/>
      </c>
      <c r="R1385" t="str">
        <f t="shared" si="235"/>
        <v/>
      </c>
      <c r="S1385" t="str">
        <f t="shared" si="236"/>
        <v/>
      </c>
      <c r="T1385" t="str">
        <f t="shared" si="237"/>
        <v/>
      </c>
      <c r="U1385" t="str">
        <f t="shared" si="238"/>
        <v/>
      </c>
      <c r="V1385" t="str">
        <f t="shared" si="239"/>
        <v/>
      </c>
      <c r="W1385" t="str">
        <f t="shared" si="240"/>
        <v/>
      </c>
      <c r="X1385" t="str">
        <f t="shared" si="241"/>
        <v/>
      </c>
    </row>
    <row r="1386" spans="14:24" x14ac:dyDescent="0.55000000000000004">
      <c r="N1386" t="str">
        <f t="shared" si="231"/>
        <v/>
      </c>
      <c r="O1386" t="str">
        <f t="shared" si="232"/>
        <v/>
      </c>
      <c r="P1386" t="str">
        <f t="shared" si="233"/>
        <v/>
      </c>
      <c r="Q1386" t="str">
        <f t="shared" si="234"/>
        <v/>
      </c>
      <c r="R1386" t="str">
        <f t="shared" si="235"/>
        <v/>
      </c>
      <c r="S1386" t="str">
        <f t="shared" si="236"/>
        <v/>
      </c>
      <c r="T1386" t="str">
        <f t="shared" si="237"/>
        <v/>
      </c>
      <c r="U1386" t="str">
        <f t="shared" si="238"/>
        <v/>
      </c>
      <c r="V1386" t="str">
        <f t="shared" si="239"/>
        <v/>
      </c>
      <c r="W1386" t="str">
        <f t="shared" si="240"/>
        <v/>
      </c>
      <c r="X1386" t="str">
        <f t="shared" si="241"/>
        <v/>
      </c>
    </row>
    <row r="1387" spans="14:24" x14ac:dyDescent="0.55000000000000004">
      <c r="N1387" t="str">
        <f t="shared" si="231"/>
        <v/>
      </c>
      <c r="O1387" t="str">
        <f t="shared" si="232"/>
        <v/>
      </c>
      <c r="P1387" t="str">
        <f t="shared" si="233"/>
        <v/>
      </c>
      <c r="Q1387" t="str">
        <f t="shared" si="234"/>
        <v/>
      </c>
      <c r="R1387" t="str">
        <f t="shared" si="235"/>
        <v/>
      </c>
      <c r="S1387" t="str">
        <f t="shared" si="236"/>
        <v/>
      </c>
      <c r="T1387" t="str">
        <f t="shared" si="237"/>
        <v/>
      </c>
      <c r="U1387" t="str">
        <f t="shared" si="238"/>
        <v/>
      </c>
      <c r="V1387" t="str">
        <f t="shared" si="239"/>
        <v/>
      </c>
      <c r="W1387" t="str">
        <f t="shared" si="240"/>
        <v/>
      </c>
      <c r="X1387" t="str">
        <f t="shared" si="241"/>
        <v/>
      </c>
    </row>
    <row r="1388" spans="14:24" x14ac:dyDescent="0.55000000000000004">
      <c r="N1388" t="str">
        <f t="shared" si="231"/>
        <v/>
      </c>
      <c r="O1388" t="str">
        <f t="shared" si="232"/>
        <v/>
      </c>
      <c r="P1388" t="str">
        <f t="shared" si="233"/>
        <v/>
      </c>
      <c r="Q1388" t="str">
        <f t="shared" si="234"/>
        <v/>
      </c>
      <c r="R1388" t="str">
        <f t="shared" si="235"/>
        <v/>
      </c>
      <c r="S1388" t="str">
        <f t="shared" si="236"/>
        <v/>
      </c>
      <c r="T1388" t="str">
        <f t="shared" si="237"/>
        <v/>
      </c>
      <c r="U1388" t="str">
        <f t="shared" si="238"/>
        <v/>
      </c>
      <c r="V1388" t="str">
        <f t="shared" si="239"/>
        <v/>
      </c>
      <c r="W1388" t="str">
        <f t="shared" si="240"/>
        <v/>
      </c>
      <c r="X1388" t="str">
        <f t="shared" si="241"/>
        <v/>
      </c>
    </row>
    <row r="1389" spans="14:24" x14ac:dyDescent="0.55000000000000004">
      <c r="N1389" t="str">
        <f t="shared" si="231"/>
        <v/>
      </c>
      <c r="O1389" t="str">
        <f t="shared" si="232"/>
        <v/>
      </c>
      <c r="P1389" t="str">
        <f t="shared" si="233"/>
        <v/>
      </c>
      <c r="Q1389" t="str">
        <f t="shared" si="234"/>
        <v/>
      </c>
      <c r="R1389" t="str">
        <f t="shared" si="235"/>
        <v/>
      </c>
      <c r="S1389" t="str">
        <f t="shared" si="236"/>
        <v/>
      </c>
      <c r="T1389" t="str">
        <f t="shared" si="237"/>
        <v/>
      </c>
      <c r="U1389" t="str">
        <f t="shared" si="238"/>
        <v/>
      </c>
      <c r="V1389" t="str">
        <f t="shared" si="239"/>
        <v/>
      </c>
      <c r="W1389" t="str">
        <f t="shared" si="240"/>
        <v/>
      </c>
      <c r="X1389" t="str">
        <f t="shared" si="241"/>
        <v/>
      </c>
    </row>
    <row r="1390" spans="14:24" x14ac:dyDescent="0.55000000000000004">
      <c r="N1390" t="str">
        <f t="shared" si="231"/>
        <v/>
      </c>
      <c r="O1390" t="str">
        <f t="shared" si="232"/>
        <v/>
      </c>
      <c r="P1390" t="str">
        <f t="shared" si="233"/>
        <v/>
      </c>
      <c r="Q1390" t="str">
        <f t="shared" si="234"/>
        <v/>
      </c>
      <c r="R1390" t="str">
        <f t="shared" si="235"/>
        <v/>
      </c>
      <c r="S1390" t="str">
        <f t="shared" si="236"/>
        <v/>
      </c>
      <c r="T1390" t="str">
        <f t="shared" si="237"/>
        <v/>
      </c>
      <c r="U1390" t="str">
        <f t="shared" si="238"/>
        <v/>
      </c>
      <c r="V1390" t="str">
        <f t="shared" si="239"/>
        <v/>
      </c>
      <c r="W1390" t="str">
        <f t="shared" si="240"/>
        <v/>
      </c>
      <c r="X1390" t="str">
        <f t="shared" si="241"/>
        <v/>
      </c>
    </row>
    <row r="1391" spans="14:24" x14ac:dyDescent="0.55000000000000004">
      <c r="N1391" t="str">
        <f t="shared" si="231"/>
        <v/>
      </c>
      <c r="O1391" t="str">
        <f t="shared" si="232"/>
        <v/>
      </c>
      <c r="P1391" t="str">
        <f t="shared" si="233"/>
        <v/>
      </c>
      <c r="Q1391" t="str">
        <f t="shared" si="234"/>
        <v/>
      </c>
      <c r="R1391" t="str">
        <f t="shared" si="235"/>
        <v/>
      </c>
      <c r="S1391" t="str">
        <f t="shared" si="236"/>
        <v/>
      </c>
      <c r="T1391" t="str">
        <f t="shared" si="237"/>
        <v/>
      </c>
      <c r="U1391" t="str">
        <f t="shared" si="238"/>
        <v/>
      </c>
      <c r="V1391" t="str">
        <f t="shared" si="239"/>
        <v/>
      </c>
      <c r="W1391" t="str">
        <f t="shared" si="240"/>
        <v/>
      </c>
      <c r="X1391" t="str">
        <f t="shared" si="241"/>
        <v/>
      </c>
    </row>
    <row r="1392" spans="14:24" x14ac:dyDescent="0.55000000000000004">
      <c r="N1392" t="str">
        <f t="shared" si="231"/>
        <v/>
      </c>
      <c r="O1392" t="str">
        <f t="shared" si="232"/>
        <v/>
      </c>
      <c r="P1392" t="str">
        <f t="shared" si="233"/>
        <v/>
      </c>
      <c r="Q1392" t="str">
        <f t="shared" si="234"/>
        <v/>
      </c>
      <c r="R1392" t="str">
        <f t="shared" si="235"/>
        <v/>
      </c>
      <c r="S1392" t="str">
        <f t="shared" si="236"/>
        <v/>
      </c>
      <c r="T1392" t="str">
        <f t="shared" si="237"/>
        <v/>
      </c>
      <c r="U1392" t="str">
        <f t="shared" si="238"/>
        <v/>
      </c>
      <c r="V1392" t="str">
        <f t="shared" si="239"/>
        <v/>
      </c>
      <c r="W1392" t="str">
        <f t="shared" si="240"/>
        <v/>
      </c>
      <c r="X1392" t="str">
        <f t="shared" si="241"/>
        <v/>
      </c>
    </row>
    <row r="1393" spans="14:24" x14ac:dyDescent="0.55000000000000004">
      <c r="N1393" t="str">
        <f t="shared" si="231"/>
        <v/>
      </c>
      <c r="O1393" t="str">
        <f t="shared" si="232"/>
        <v/>
      </c>
      <c r="P1393" t="str">
        <f t="shared" si="233"/>
        <v/>
      </c>
      <c r="Q1393" t="str">
        <f t="shared" si="234"/>
        <v/>
      </c>
      <c r="R1393" t="str">
        <f t="shared" si="235"/>
        <v/>
      </c>
      <c r="S1393" t="str">
        <f t="shared" si="236"/>
        <v/>
      </c>
      <c r="T1393" t="str">
        <f t="shared" si="237"/>
        <v/>
      </c>
      <c r="U1393" t="str">
        <f t="shared" si="238"/>
        <v/>
      </c>
      <c r="V1393" t="str">
        <f t="shared" si="239"/>
        <v/>
      </c>
      <c r="W1393" t="str">
        <f t="shared" si="240"/>
        <v/>
      </c>
      <c r="X1393" t="str">
        <f t="shared" si="241"/>
        <v/>
      </c>
    </row>
    <row r="1394" spans="14:24" x14ac:dyDescent="0.55000000000000004">
      <c r="N1394" t="str">
        <f t="shared" si="231"/>
        <v/>
      </c>
      <c r="O1394" t="str">
        <f t="shared" si="232"/>
        <v/>
      </c>
      <c r="P1394" t="str">
        <f t="shared" si="233"/>
        <v/>
      </c>
      <c r="Q1394" t="str">
        <f t="shared" si="234"/>
        <v/>
      </c>
      <c r="R1394" t="str">
        <f t="shared" si="235"/>
        <v/>
      </c>
      <c r="S1394" t="str">
        <f t="shared" si="236"/>
        <v/>
      </c>
      <c r="T1394" t="str">
        <f t="shared" si="237"/>
        <v/>
      </c>
      <c r="U1394" t="str">
        <f t="shared" si="238"/>
        <v/>
      </c>
      <c r="V1394" t="str">
        <f t="shared" si="239"/>
        <v/>
      </c>
      <c r="W1394" t="str">
        <f t="shared" si="240"/>
        <v/>
      </c>
      <c r="X1394" t="str">
        <f t="shared" si="241"/>
        <v/>
      </c>
    </row>
    <row r="1395" spans="14:24" x14ac:dyDescent="0.55000000000000004">
      <c r="N1395" t="str">
        <f t="shared" si="231"/>
        <v/>
      </c>
      <c r="O1395" t="str">
        <f t="shared" si="232"/>
        <v/>
      </c>
      <c r="P1395" t="str">
        <f t="shared" si="233"/>
        <v/>
      </c>
      <c r="Q1395" t="str">
        <f t="shared" si="234"/>
        <v/>
      </c>
      <c r="R1395" t="str">
        <f t="shared" si="235"/>
        <v/>
      </c>
      <c r="S1395" t="str">
        <f t="shared" si="236"/>
        <v/>
      </c>
      <c r="T1395" t="str">
        <f t="shared" si="237"/>
        <v/>
      </c>
      <c r="U1395" t="str">
        <f t="shared" si="238"/>
        <v/>
      </c>
      <c r="V1395" t="str">
        <f t="shared" si="239"/>
        <v/>
      </c>
      <c r="W1395" t="str">
        <f t="shared" si="240"/>
        <v/>
      </c>
      <c r="X1395" t="str">
        <f t="shared" si="241"/>
        <v/>
      </c>
    </row>
    <row r="1396" spans="14:24" x14ac:dyDescent="0.55000000000000004">
      <c r="N1396" t="str">
        <f t="shared" si="231"/>
        <v/>
      </c>
      <c r="O1396" t="str">
        <f t="shared" si="232"/>
        <v/>
      </c>
      <c r="P1396" t="str">
        <f t="shared" si="233"/>
        <v/>
      </c>
      <c r="Q1396" t="str">
        <f t="shared" si="234"/>
        <v/>
      </c>
      <c r="R1396" t="str">
        <f t="shared" si="235"/>
        <v/>
      </c>
      <c r="S1396" t="str">
        <f t="shared" si="236"/>
        <v/>
      </c>
      <c r="T1396" t="str">
        <f t="shared" si="237"/>
        <v/>
      </c>
      <c r="U1396" t="str">
        <f t="shared" si="238"/>
        <v/>
      </c>
      <c r="V1396" t="str">
        <f t="shared" si="239"/>
        <v/>
      </c>
      <c r="W1396" t="str">
        <f t="shared" si="240"/>
        <v/>
      </c>
      <c r="X1396" t="str">
        <f t="shared" si="241"/>
        <v/>
      </c>
    </row>
    <row r="1397" spans="14:24" x14ac:dyDescent="0.55000000000000004">
      <c r="N1397" t="str">
        <f t="shared" si="231"/>
        <v/>
      </c>
      <c r="O1397" t="str">
        <f t="shared" si="232"/>
        <v/>
      </c>
      <c r="P1397" t="str">
        <f t="shared" si="233"/>
        <v/>
      </c>
      <c r="Q1397" t="str">
        <f t="shared" si="234"/>
        <v/>
      </c>
      <c r="R1397" t="str">
        <f t="shared" si="235"/>
        <v/>
      </c>
      <c r="S1397" t="str">
        <f t="shared" si="236"/>
        <v/>
      </c>
      <c r="T1397" t="str">
        <f t="shared" si="237"/>
        <v/>
      </c>
      <c r="U1397" t="str">
        <f t="shared" si="238"/>
        <v/>
      </c>
      <c r="V1397" t="str">
        <f t="shared" si="239"/>
        <v/>
      </c>
      <c r="W1397" t="str">
        <f t="shared" si="240"/>
        <v/>
      </c>
      <c r="X1397" t="str">
        <f t="shared" si="241"/>
        <v/>
      </c>
    </row>
    <row r="1398" spans="14:24" x14ac:dyDescent="0.55000000000000004">
      <c r="N1398" t="str">
        <f t="shared" si="231"/>
        <v/>
      </c>
      <c r="O1398" t="str">
        <f t="shared" si="232"/>
        <v/>
      </c>
      <c r="P1398" t="str">
        <f t="shared" si="233"/>
        <v/>
      </c>
      <c r="Q1398" t="str">
        <f t="shared" si="234"/>
        <v/>
      </c>
      <c r="R1398" t="str">
        <f t="shared" si="235"/>
        <v/>
      </c>
      <c r="S1398" t="str">
        <f t="shared" si="236"/>
        <v/>
      </c>
      <c r="T1398" t="str">
        <f t="shared" si="237"/>
        <v/>
      </c>
      <c r="U1398" t="str">
        <f t="shared" si="238"/>
        <v/>
      </c>
      <c r="V1398" t="str">
        <f t="shared" si="239"/>
        <v/>
      </c>
      <c r="W1398" t="str">
        <f t="shared" si="240"/>
        <v/>
      </c>
      <c r="X1398" t="str">
        <f t="shared" si="241"/>
        <v/>
      </c>
    </row>
    <row r="1399" spans="14:24" x14ac:dyDescent="0.55000000000000004">
      <c r="N1399" t="str">
        <f t="shared" si="231"/>
        <v/>
      </c>
      <c r="O1399" t="str">
        <f t="shared" si="232"/>
        <v/>
      </c>
      <c r="P1399" t="str">
        <f t="shared" si="233"/>
        <v/>
      </c>
      <c r="Q1399" t="str">
        <f t="shared" si="234"/>
        <v/>
      </c>
      <c r="R1399" t="str">
        <f t="shared" si="235"/>
        <v/>
      </c>
      <c r="S1399" t="str">
        <f t="shared" si="236"/>
        <v/>
      </c>
      <c r="T1399" t="str">
        <f t="shared" si="237"/>
        <v/>
      </c>
      <c r="U1399" t="str">
        <f t="shared" si="238"/>
        <v/>
      </c>
      <c r="V1399" t="str">
        <f t="shared" si="239"/>
        <v/>
      </c>
      <c r="W1399" t="str">
        <f t="shared" si="240"/>
        <v/>
      </c>
      <c r="X1399" t="str">
        <f t="shared" si="241"/>
        <v/>
      </c>
    </row>
    <row r="1400" spans="14:24" x14ac:dyDescent="0.55000000000000004">
      <c r="N1400" t="str">
        <f t="shared" si="231"/>
        <v/>
      </c>
      <c r="O1400" t="str">
        <f t="shared" si="232"/>
        <v/>
      </c>
      <c r="P1400" t="str">
        <f t="shared" si="233"/>
        <v/>
      </c>
      <c r="Q1400" t="str">
        <f t="shared" si="234"/>
        <v/>
      </c>
      <c r="R1400" t="str">
        <f t="shared" si="235"/>
        <v/>
      </c>
      <c r="S1400" t="str">
        <f t="shared" si="236"/>
        <v/>
      </c>
      <c r="T1400" t="str">
        <f t="shared" si="237"/>
        <v/>
      </c>
      <c r="U1400" t="str">
        <f t="shared" si="238"/>
        <v/>
      </c>
      <c r="V1400" t="str">
        <f t="shared" si="239"/>
        <v/>
      </c>
      <c r="W1400" t="str">
        <f t="shared" si="240"/>
        <v/>
      </c>
      <c r="X1400" t="str">
        <f t="shared" si="241"/>
        <v/>
      </c>
    </row>
    <row r="1401" spans="14:24" x14ac:dyDescent="0.55000000000000004">
      <c r="N1401" t="str">
        <f t="shared" si="231"/>
        <v/>
      </c>
      <c r="O1401" t="str">
        <f t="shared" si="232"/>
        <v/>
      </c>
      <c r="P1401" t="str">
        <f t="shared" si="233"/>
        <v/>
      </c>
      <c r="Q1401" t="str">
        <f t="shared" si="234"/>
        <v/>
      </c>
      <c r="R1401" t="str">
        <f t="shared" si="235"/>
        <v/>
      </c>
      <c r="S1401" t="str">
        <f t="shared" si="236"/>
        <v/>
      </c>
      <c r="T1401" t="str">
        <f t="shared" si="237"/>
        <v/>
      </c>
      <c r="U1401" t="str">
        <f t="shared" si="238"/>
        <v/>
      </c>
      <c r="V1401" t="str">
        <f t="shared" si="239"/>
        <v/>
      </c>
      <c r="W1401" t="str">
        <f t="shared" si="240"/>
        <v/>
      </c>
      <c r="X1401" t="str">
        <f t="shared" si="241"/>
        <v/>
      </c>
    </row>
    <row r="1402" spans="14:24" x14ac:dyDescent="0.55000000000000004">
      <c r="N1402" t="str">
        <f t="shared" si="231"/>
        <v/>
      </c>
      <c r="O1402" t="str">
        <f t="shared" si="232"/>
        <v/>
      </c>
      <c r="P1402" t="str">
        <f t="shared" si="233"/>
        <v/>
      </c>
      <c r="Q1402" t="str">
        <f t="shared" si="234"/>
        <v/>
      </c>
      <c r="R1402" t="str">
        <f t="shared" si="235"/>
        <v/>
      </c>
      <c r="S1402" t="str">
        <f t="shared" si="236"/>
        <v/>
      </c>
      <c r="T1402" t="str">
        <f t="shared" si="237"/>
        <v/>
      </c>
      <c r="U1402" t="str">
        <f t="shared" si="238"/>
        <v/>
      </c>
      <c r="V1402" t="str">
        <f t="shared" si="239"/>
        <v/>
      </c>
      <c r="W1402" t="str">
        <f t="shared" si="240"/>
        <v/>
      </c>
      <c r="X1402" t="str">
        <f t="shared" si="241"/>
        <v/>
      </c>
    </row>
    <row r="1403" spans="14:24" x14ac:dyDescent="0.55000000000000004">
      <c r="N1403" t="str">
        <f t="shared" si="231"/>
        <v/>
      </c>
      <c r="O1403" t="str">
        <f t="shared" si="232"/>
        <v/>
      </c>
      <c r="P1403" t="str">
        <f t="shared" si="233"/>
        <v/>
      </c>
      <c r="Q1403" t="str">
        <f t="shared" si="234"/>
        <v/>
      </c>
      <c r="R1403" t="str">
        <f t="shared" si="235"/>
        <v/>
      </c>
      <c r="S1403" t="str">
        <f t="shared" si="236"/>
        <v/>
      </c>
      <c r="T1403" t="str">
        <f t="shared" si="237"/>
        <v/>
      </c>
      <c r="U1403" t="str">
        <f t="shared" si="238"/>
        <v/>
      </c>
      <c r="V1403" t="str">
        <f t="shared" si="239"/>
        <v/>
      </c>
      <c r="W1403" t="str">
        <f t="shared" si="240"/>
        <v/>
      </c>
      <c r="X1403" t="str">
        <f t="shared" si="241"/>
        <v/>
      </c>
    </row>
    <row r="1404" spans="14:24" x14ac:dyDescent="0.55000000000000004">
      <c r="N1404" t="str">
        <f t="shared" si="231"/>
        <v/>
      </c>
      <c r="O1404" t="str">
        <f t="shared" si="232"/>
        <v/>
      </c>
      <c r="P1404" t="str">
        <f t="shared" si="233"/>
        <v/>
      </c>
      <c r="Q1404" t="str">
        <f t="shared" si="234"/>
        <v/>
      </c>
      <c r="R1404" t="str">
        <f t="shared" si="235"/>
        <v/>
      </c>
      <c r="S1404" t="str">
        <f t="shared" si="236"/>
        <v/>
      </c>
      <c r="T1404" t="str">
        <f t="shared" si="237"/>
        <v/>
      </c>
      <c r="U1404" t="str">
        <f t="shared" si="238"/>
        <v/>
      </c>
      <c r="V1404" t="str">
        <f t="shared" si="239"/>
        <v/>
      </c>
      <c r="W1404" t="str">
        <f t="shared" si="240"/>
        <v/>
      </c>
      <c r="X1404" t="str">
        <f t="shared" si="241"/>
        <v/>
      </c>
    </row>
    <row r="1405" spans="14:24" x14ac:dyDescent="0.55000000000000004">
      <c r="N1405" t="str">
        <f t="shared" si="231"/>
        <v/>
      </c>
      <c r="O1405" t="str">
        <f t="shared" si="232"/>
        <v/>
      </c>
      <c r="P1405" t="str">
        <f t="shared" si="233"/>
        <v/>
      </c>
      <c r="Q1405" t="str">
        <f t="shared" si="234"/>
        <v/>
      </c>
      <c r="R1405" t="str">
        <f t="shared" si="235"/>
        <v/>
      </c>
      <c r="S1405" t="str">
        <f t="shared" si="236"/>
        <v/>
      </c>
      <c r="T1405" t="str">
        <f t="shared" si="237"/>
        <v/>
      </c>
      <c r="U1405" t="str">
        <f t="shared" si="238"/>
        <v/>
      </c>
      <c r="V1405" t="str">
        <f t="shared" si="239"/>
        <v/>
      </c>
      <c r="W1405" t="str">
        <f t="shared" si="240"/>
        <v/>
      </c>
      <c r="X1405" t="str">
        <f t="shared" si="241"/>
        <v/>
      </c>
    </row>
    <row r="1406" spans="14:24" x14ac:dyDescent="0.55000000000000004">
      <c r="N1406" t="str">
        <f t="shared" si="231"/>
        <v/>
      </c>
      <c r="O1406" t="str">
        <f t="shared" si="232"/>
        <v/>
      </c>
      <c r="P1406" t="str">
        <f t="shared" si="233"/>
        <v/>
      </c>
      <c r="Q1406" t="str">
        <f t="shared" si="234"/>
        <v/>
      </c>
      <c r="R1406" t="str">
        <f t="shared" si="235"/>
        <v/>
      </c>
      <c r="S1406" t="str">
        <f t="shared" si="236"/>
        <v/>
      </c>
      <c r="T1406" t="str">
        <f t="shared" si="237"/>
        <v/>
      </c>
      <c r="U1406" t="str">
        <f t="shared" si="238"/>
        <v/>
      </c>
      <c r="V1406" t="str">
        <f t="shared" si="239"/>
        <v/>
      </c>
      <c r="W1406" t="str">
        <f t="shared" si="240"/>
        <v/>
      </c>
      <c r="X1406" t="str">
        <f t="shared" si="241"/>
        <v/>
      </c>
    </row>
    <row r="1407" spans="14:24" x14ac:dyDescent="0.55000000000000004">
      <c r="N1407" t="str">
        <f t="shared" si="231"/>
        <v/>
      </c>
      <c r="O1407" t="str">
        <f t="shared" si="232"/>
        <v/>
      </c>
      <c r="P1407" t="str">
        <f t="shared" si="233"/>
        <v/>
      </c>
      <c r="Q1407" t="str">
        <f t="shared" si="234"/>
        <v/>
      </c>
      <c r="R1407" t="str">
        <f t="shared" si="235"/>
        <v/>
      </c>
      <c r="S1407" t="str">
        <f t="shared" si="236"/>
        <v/>
      </c>
      <c r="T1407" t="str">
        <f t="shared" si="237"/>
        <v/>
      </c>
      <c r="U1407" t="str">
        <f t="shared" si="238"/>
        <v/>
      </c>
      <c r="V1407" t="str">
        <f t="shared" si="239"/>
        <v/>
      </c>
      <c r="W1407" t="str">
        <f t="shared" si="240"/>
        <v/>
      </c>
      <c r="X1407" t="str">
        <f t="shared" si="241"/>
        <v/>
      </c>
    </row>
    <row r="1408" spans="14:24" x14ac:dyDescent="0.55000000000000004">
      <c r="N1408" t="str">
        <f t="shared" si="231"/>
        <v/>
      </c>
      <c r="O1408" t="str">
        <f t="shared" si="232"/>
        <v/>
      </c>
      <c r="P1408" t="str">
        <f t="shared" si="233"/>
        <v/>
      </c>
      <c r="Q1408" t="str">
        <f t="shared" si="234"/>
        <v/>
      </c>
      <c r="R1408" t="str">
        <f t="shared" si="235"/>
        <v/>
      </c>
      <c r="S1408" t="str">
        <f t="shared" si="236"/>
        <v/>
      </c>
      <c r="T1408" t="str">
        <f t="shared" si="237"/>
        <v/>
      </c>
      <c r="U1408" t="str">
        <f t="shared" si="238"/>
        <v/>
      </c>
      <c r="V1408" t="str">
        <f t="shared" si="239"/>
        <v/>
      </c>
      <c r="W1408" t="str">
        <f t="shared" si="240"/>
        <v/>
      </c>
      <c r="X1408" t="str">
        <f t="shared" si="241"/>
        <v/>
      </c>
    </row>
    <row r="1409" spans="14:24" x14ac:dyDescent="0.55000000000000004">
      <c r="N1409" t="str">
        <f t="shared" si="231"/>
        <v/>
      </c>
      <c r="O1409" t="str">
        <f t="shared" si="232"/>
        <v/>
      </c>
      <c r="P1409" t="str">
        <f t="shared" si="233"/>
        <v/>
      </c>
      <c r="Q1409" t="str">
        <f t="shared" si="234"/>
        <v/>
      </c>
      <c r="R1409" t="str">
        <f t="shared" si="235"/>
        <v/>
      </c>
      <c r="S1409" t="str">
        <f t="shared" si="236"/>
        <v/>
      </c>
      <c r="T1409" t="str">
        <f t="shared" si="237"/>
        <v/>
      </c>
      <c r="U1409" t="str">
        <f t="shared" si="238"/>
        <v/>
      </c>
      <c r="V1409" t="str">
        <f t="shared" si="239"/>
        <v/>
      </c>
      <c r="W1409" t="str">
        <f t="shared" si="240"/>
        <v/>
      </c>
      <c r="X1409" t="str">
        <f t="shared" si="241"/>
        <v/>
      </c>
    </row>
    <row r="1410" spans="14:24" x14ac:dyDescent="0.55000000000000004">
      <c r="N1410" t="str">
        <f t="shared" si="231"/>
        <v/>
      </c>
      <c r="O1410" t="str">
        <f t="shared" si="232"/>
        <v/>
      </c>
      <c r="P1410" t="str">
        <f t="shared" si="233"/>
        <v/>
      </c>
      <c r="Q1410" t="str">
        <f t="shared" si="234"/>
        <v/>
      </c>
      <c r="R1410" t="str">
        <f t="shared" si="235"/>
        <v/>
      </c>
      <c r="S1410" t="str">
        <f t="shared" si="236"/>
        <v/>
      </c>
      <c r="T1410" t="str">
        <f t="shared" si="237"/>
        <v/>
      </c>
      <c r="U1410" t="str">
        <f t="shared" si="238"/>
        <v/>
      </c>
      <c r="V1410" t="str">
        <f t="shared" si="239"/>
        <v/>
      </c>
      <c r="W1410" t="str">
        <f t="shared" si="240"/>
        <v/>
      </c>
      <c r="X1410" t="str">
        <f t="shared" si="241"/>
        <v/>
      </c>
    </row>
    <row r="1411" spans="14:24" x14ac:dyDescent="0.55000000000000004">
      <c r="N1411" t="str">
        <f t="shared" ref="N1411:N1474" si="242">IFERROR(LEFT($C1411,FIND("　",$C1411)-1),"")</f>
        <v/>
      </c>
      <c r="O1411" t="str">
        <f t="shared" ref="O1411:O1474" si="243">IFERROR(RIGHT($C1411,LEN($C1411)-FIND("　",$C1411)),"")</f>
        <v/>
      </c>
      <c r="P1411" t="str">
        <f t="shared" ref="P1411:P1474" si="244">IFERROR(DBCS(LEFT($D1411,FIND(" ",$D1411)-1)),"")</f>
        <v/>
      </c>
      <c r="Q1411" t="str">
        <f t="shared" ref="Q1411:Q1474" si="245">IFERROR(DBCS(RIGHT($D1411,LEN($D1411)-FIND(" ",$D1411))),"")</f>
        <v/>
      </c>
      <c r="R1411" t="str">
        <f t="shared" ref="R1411:R1474" si="246">IFERROR(IF(AND(129&lt;VALUE($T1411),VALUE($T1411)&lt;=401),$F1411,$F1411+1),"")</f>
        <v/>
      </c>
      <c r="S1411" t="str">
        <f t="shared" ref="S1411:S1474" si="247">IF($E1411="","",IF(LEFT($E1411,1)="9","19"&amp;LEFT($E1411,2),"20"&amp;LEFT($E1411,2)))</f>
        <v/>
      </c>
      <c r="T1411" t="str">
        <f t="shared" ref="T1411:T1474" si="248">IFERROR(RIGHT($E1411,4),"")</f>
        <v/>
      </c>
      <c r="U1411" t="str">
        <f t="shared" ref="U1411:U1474" si="249">IF($S1411="","",$S1411&amp;"/"&amp;LEFT($T1411,2)&amp;"/"&amp;RIGHT($T1411,2))</f>
        <v/>
      </c>
      <c r="V1411" t="str">
        <f t="shared" ref="V1411:V1474" si="250">IFERROR(IF($G1411="北海道",$G1411,LEFT($G1411,LEN($G1411)-1)),"")</f>
        <v/>
      </c>
      <c r="W1411" t="str">
        <f t="shared" ref="W1411:W1474" si="251">IF($H1411="","",RIGHT(100000000000+$H1411,11))</f>
        <v/>
      </c>
      <c r="X1411" t="str">
        <f t="shared" ref="X1411:X1474" si="252">IFERROR(LEFT($A1411,FIND("大学",$A1411))&amp;RIGHT($A1411,LEN($A1411)-FIND("大学",$A1411)-1),"")</f>
        <v/>
      </c>
    </row>
    <row r="1412" spans="14:24" x14ac:dyDescent="0.55000000000000004">
      <c r="N1412" t="str">
        <f t="shared" si="242"/>
        <v/>
      </c>
      <c r="O1412" t="str">
        <f t="shared" si="243"/>
        <v/>
      </c>
      <c r="P1412" t="str">
        <f t="shared" si="244"/>
        <v/>
      </c>
      <c r="Q1412" t="str">
        <f t="shared" si="245"/>
        <v/>
      </c>
      <c r="R1412" t="str">
        <f t="shared" si="246"/>
        <v/>
      </c>
      <c r="S1412" t="str">
        <f t="shared" si="247"/>
        <v/>
      </c>
      <c r="T1412" t="str">
        <f t="shared" si="248"/>
        <v/>
      </c>
      <c r="U1412" t="str">
        <f t="shared" si="249"/>
        <v/>
      </c>
      <c r="V1412" t="str">
        <f t="shared" si="250"/>
        <v/>
      </c>
      <c r="W1412" t="str">
        <f t="shared" si="251"/>
        <v/>
      </c>
      <c r="X1412" t="str">
        <f t="shared" si="252"/>
        <v/>
      </c>
    </row>
    <row r="1413" spans="14:24" x14ac:dyDescent="0.55000000000000004">
      <c r="N1413" t="str">
        <f t="shared" si="242"/>
        <v/>
      </c>
      <c r="O1413" t="str">
        <f t="shared" si="243"/>
        <v/>
      </c>
      <c r="P1413" t="str">
        <f t="shared" si="244"/>
        <v/>
      </c>
      <c r="Q1413" t="str">
        <f t="shared" si="245"/>
        <v/>
      </c>
      <c r="R1413" t="str">
        <f t="shared" si="246"/>
        <v/>
      </c>
      <c r="S1413" t="str">
        <f t="shared" si="247"/>
        <v/>
      </c>
      <c r="T1413" t="str">
        <f t="shared" si="248"/>
        <v/>
      </c>
      <c r="U1413" t="str">
        <f t="shared" si="249"/>
        <v/>
      </c>
      <c r="V1413" t="str">
        <f t="shared" si="250"/>
        <v/>
      </c>
      <c r="W1413" t="str">
        <f t="shared" si="251"/>
        <v/>
      </c>
      <c r="X1413" t="str">
        <f t="shared" si="252"/>
        <v/>
      </c>
    </row>
    <row r="1414" spans="14:24" x14ac:dyDescent="0.55000000000000004">
      <c r="N1414" t="str">
        <f t="shared" si="242"/>
        <v/>
      </c>
      <c r="O1414" t="str">
        <f t="shared" si="243"/>
        <v/>
      </c>
      <c r="P1414" t="str">
        <f t="shared" si="244"/>
        <v/>
      </c>
      <c r="Q1414" t="str">
        <f t="shared" si="245"/>
        <v/>
      </c>
      <c r="R1414" t="str">
        <f t="shared" si="246"/>
        <v/>
      </c>
      <c r="S1414" t="str">
        <f t="shared" si="247"/>
        <v/>
      </c>
      <c r="T1414" t="str">
        <f t="shared" si="248"/>
        <v/>
      </c>
      <c r="U1414" t="str">
        <f t="shared" si="249"/>
        <v/>
      </c>
      <c r="V1414" t="str">
        <f t="shared" si="250"/>
        <v/>
      </c>
      <c r="W1414" t="str">
        <f t="shared" si="251"/>
        <v/>
      </c>
      <c r="X1414" t="str">
        <f t="shared" si="252"/>
        <v/>
      </c>
    </row>
    <row r="1415" spans="14:24" x14ac:dyDescent="0.55000000000000004">
      <c r="N1415" t="str">
        <f t="shared" si="242"/>
        <v/>
      </c>
      <c r="O1415" t="str">
        <f t="shared" si="243"/>
        <v/>
      </c>
      <c r="P1415" t="str">
        <f t="shared" si="244"/>
        <v/>
      </c>
      <c r="Q1415" t="str">
        <f t="shared" si="245"/>
        <v/>
      </c>
      <c r="R1415" t="str">
        <f t="shared" si="246"/>
        <v/>
      </c>
      <c r="S1415" t="str">
        <f t="shared" si="247"/>
        <v/>
      </c>
      <c r="T1415" t="str">
        <f t="shared" si="248"/>
        <v/>
      </c>
      <c r="U1415" t="str">
        <f t="shared" si="249"/>
        <v/>
      </c>
      <c r="V1415" t="str">
        <f t="shared" si="250"/>
        <v/>
      </c>
      <c r="W1415" t="str">
        <f t="shared" si="251"/>
        <v/>
      </c>
      <c r="X1415" t="str">
        <f t="shared" si="252"/>
        <v/>
      </c>
    </row>
    <row r="1416" spans="14:24" x14ac:dyDescent="0.55000000000000004">
      <c r="N1416" t="str">
        <f t="shared" si="242"/>
        <v/>
      </c>
      <c r="O1416" t="str">
        <f t="shared" si="243"/>
        <v/>
      </c>
      <c r="P1416" t="str">
        <f t="shared" si="244"/>
        <v/>
      </c>
      <c r="Q1416" t="str">
        <f t="shared" si="245"/>
        <v/>
      </c>
      <c r="R1416" t="str">
        <f t="shared" si="246"/>
        <v/>
      </c>
      <c r="S1416" t="str">
        <f t="shared" si="247"/>
        <v/>
      </c>
      <c r="T1416" t="str">
        <f t="shared" si="248"/>
        <v/>
      </c>
      <c r="U1416" t="str">
        <f t="shared" si="249"/>
        <v/>
      </c>
      <c r="V1416" t="str">
        <f t="shared" si="250"/>
        <v/>
      </c>
      <c r="W1416" t="str">
        <f t="shared" si="251"/>
        <v/>
      </c>
      <c r="X1416" t="str">
        <f t="shared" si="252"/>
        <v/>
      </c>
    </row>
    <row r="1417" spans="14:24" x14ac:dyDescent="0.55000000000000004">
      <c r="N1417" t="str">
        <f t="shared" si="242"/>
        <v/>
      </c>
      <c r="O1417" t="str">
        <f t="shared" si="243"/>
        <v/>
      </c>
      <c r="P1417" t="str">
        <f t="shared" si="244"/>
        <v/>
      </c>
      <c r="Q1417" t="str">
        <f t="shared" si="245"/>
        <v/>
      </c>
      <c r="R1417" t="str">
        <f t="shared" si="246"/>
        <v/>
      </c>
      <c r="S1417" t="str">
        <f t="shared" si="247"/>
        <v/>
      </c>
      <c r="T1417" t="str">
        <f t="shared" si="248"/>
        <v/>
      </c>
      <c r="U1417" t="str">
        <f t="shared" si="249"/>
        <v/>
      </c>
      <c r="V1417" t="str">
        <f t="shared" si="250"/>
        <v/>
      </c>
      <c r="W1417" t="str">
        <f t="shared" si="251"/>
        <v/>
      </c>
      <c r="X1417" t="str">
        <f t="shared" si="252"/>
        <v/>
      </c>
    </row>
    <row r="1418" spans="14:24" x14ac:dyDescent="0.55000000000000004">
      <c r="N1418" t="str">
        <f t="shared" si="242"/>
        <v/>
      </c>
      <c r="O1418" t="str">
        <f t="shared" si="243"/>
        <v/>
      </c>
      <c r="P1418" t="str">
        <f t="shared" si="244"/>
        <v/>
      </c>
      <c r="Q1418" t="str">
        <f t="shared" si="245"/>
        <v/>
      </c>
      <c r="R1418" t="str">
        <f t="shared" si="246"/>
        <v/>
      </c>
      <c r="S1418" t="str">
        <f t="shared" si="247"/>
        <v/>
      </c>
      <c r="T1418" t="str">
        <f t="shared" si="248"/>
        <v/>
      </c>
      <c r="U1418" t="str">
        <f t="shared" si="249"/>
        <v/>
      </c>
      <c r="V1418" t="str">
        <f t="shared" si="250"/>
        <v/>
      </c>
      <c r="W1418" t="str">
        <f t="shared" si="251"/>
        <v/>
      </c>
      <c r="X1418" t="str">
        <f t="shared" si="252"/>
        <v/>
      </c>
    </row>
    <row r="1419" spans="14:24" x14ac:dyDescent="0.55000000000000004">
      <c r="N1419" t="str">
        <f t="shared" si="242"/>
        <v/>
      </c>
      <c r="O1419" t="str">
        <f t="shared" si="243"/>
        <v/>
      </c>
      <c r="P1419" t="str">
        <f t="shared" si="244"/>
        <v/>
      </c>
      <c r="Q1419" t="str">
        <f t="shared" si="245"/>
        <v/>
      </c>
      <c r="R1419" t="str">
        <f t="shared" si="246"/>
        <v/>
      </c>
      <c r="S1419" t="str">
        <f t="shared" si="247"/>
        <v/>
      </c>
      <c r="T1419" t="str">
        <f t="shared" si="248"/>
        <v/>
      </c>
      <c r="U1419" t="str">
        <f t="shared" si="249"/>
        <v/>
      </c>
      <c r="V1419" t="str">
        <f t="shared" si="250"/>
        <v/>
      </c>
      <c r="W1419" t="str">
        <f t="shared" si="251"/>
        <v/>
      </c>
      <c r="X1419" t="str">
        <f t="shared" si="252"/>
        <v/>
      </c>
    </row>
    <row r="1420" spans="14:24" x14ac:dyDescent="0.55000000000000004">
      <c r="N1420" t="str">
        <f t="shared" si="242"/>
        <v/>
      </c>
      <c r="O1420" t="str">
        <f t="shared" si="243"/>
        <v/>
      </c>
      <c r="P1420" t="str">
        <f t="shared" si="244"/>
        <v/>
      </c>
      <c r="Q1420" t="str">
        <f t="shared" si="245"/>
        <v/>
      </c>
      <c r="R1420" t="str">
        <f t="shared" si="246"/>
        <v/>
      </c>
      <c r="S1420" t="str">
        <f t="shared" si="247"/>
        <v/>
      </c>
      <c r="T1420" t="str">
        <f t="shared" si="248"/>
        <v/>
      </c>
      <c r="U1420" t="str">
        <f t="shared" si="249"/>
        <v/>
      </c>
      <c r="V1420" t="str">
        <f t="shared" si="250"/>
        <v/>
      </c>
      <c r="W1420" t="str">
        <f t="shared" si="251"/>
        <v/>
      </c>
      <c r="X1420" t="str">
        <f t="shared" si="252"/>
        <v/>
      </c>
    </row>
    <row r="1421" spans="14:24" x14ac:dyDescent="0.55000000000000004">
      <c r="N1421" t="str">
        <f t="shared" si="242"/>
        <v/>
      </c>
      <c r="O1421" t="str">
        <f t="shared" si="243"/>
        <v/>
      </c>
      <c r="P1421" t="str">
        <f t="shared" si="244"/>
        <v/>
      </c>
      <c r="Q1421" t="str">
        <f t="shared" si="245"/>
        <v/>
      </c>
      <c r="R1421" t="str">
        <f t="shared" si="246"/>
        <v/>
      </c>
      <c r="S1421" t="str">
        <f t="shared" si="247"/>
        <v/>
      </c>
      <c r="T1421" t="str">
        <f t="shared" si="248"/>
        <v/>
      </c>
      <c r="U1421" t="str">
        <f t="shared" si="249"/>
        <v/>
      </c>
      <c r="V1421" t="str">
        <f t="shared" si="250"/>
        <v/>
      </c>
      <c r="W1421" t="str">
        <f t="shared" si="251"/>
        <v/>
      </c>
      <c r="X1421" t="str">
        <f t="shared" si="252"/>
        <v/>
      </c>
    </row>
    <row r="1422" spans="14:24" x14ac:dyDescent="0.55000000000000004">
      <c r="N1422" t="str">
        <f t="shared" si="242"/>
        <v/>
      </c>
      <c r="O1422" t="str">
        <f t="shared" si="243"/>
        <v/>
      </c>
      <c r="P1422" t="str">
        <f t="shared" si="244"/>
        <v/>
      </c>
      <c r="Q1422" t="str">
        <f t="shared" si="245"/>
        <v/>
      </c>
      <c r="R1422" t="str">
        <f t="shared" si="246"/>
        <v/>
      </c>
      <c r="S1422" t="str">
        <f t="shared" si="247"/>
        <v/>
      </c>
      <c r="T1422" t="str">
        <f t="shared" si="248"/>
        <v/>
      </c>
      <c r="U1422" t="str">
        <f t="shared" si="249"/>
        <v/>
      </c>
      <c r="V1422" t="str">
        <f t="shared" si="250"/>
        <v/>
      </c>
      <c r="W1422" t="str">
        <f t="shared" si="251"/>
        <v/>
      </c>
      <c r="X1422" t="str">
        <f t="shared" si="252"/>
        <v/>
      </c>
    </row>
    <row r="1423" spans="14:24" x14ac:dyDescent="0.55000000000000004">
      <c r="N1423" t="str">
        <f t="shared" si="242"/>
        <v/>
      </c>
      <c r="O1423" t="str">
        <f t="shared" si="243"/>
        <v/>
      </c>
      <c r="P1423" t="str">
        <f t="shared" si="244"/>
        <v/>
      </c>
      <c r="Q1423" t="str">
        <f t="shared" si="245"/>
        <v/>
      </c>
      <c r="R1423" t="str">
        <f t="shared" si="246"/>
        <v/>
      </c>
      <c r="S1423" t="str">
        <f t="shared" si="247"/>
        <v/>
      </c>
      <c r="T1423" t="str">
        <f t="shared" si="248"/>
        <v/>
      </c>
      <c r="U1423" t="str">
        <f t="shared" si="249"/>
        <v/>
      </c>
      <c r="V1423" t="str">
        <f t="shared" si="250"/>
        <v/>
      </c>
      <c r="W1423" t="str">
        <f t="shared" si="251"/>
        <v/>
      </c>
      <c r="X1423" t="str">
        <f t="shared" si="252"/>
        <v/>
      </c>
    </row>
    <row r="1424" spans="14:24" x14ac:dyDescent="0.55000000000000004">
      <c r="N1424" t="str">
        <f t="shared" si="242"/>
        <v/>
      </c>
      <c r="O1424" t="str">
        <f t="shared" si="243"/>
        <v/>
      </c>
      <c r="P1424" t="str">
        <f t="shared" si="244"/>
        <v/>
      </c>
      <c r="Q1424" t="str">
        <f t="shared" si="245"/>
        <v/>
      </c>
      <c r="R1424" t="str">
        <f t="shared" si="246"/>
        <v/>
      </c>
      <c r="S1424" t="str">
        <f t="shared" si="247"/>
        <v/>
      </c>
      <c r="T1424" t="str">
        <f t="shared" si="248"/>
        <v/>
      </c>
      <c r="U1424" t="str">
        <f t="shared" si="249"/>
        <v/>
      </c>
      <c r="V1424" t="str">
        <f t="shared" si="250"/>
        <v/>
      </c>
      <c r="W1424" t="str">
        <f t="shared" si="251"/>
        <v/>
      </c>
      <c r="X1424" t="str">
        <f t="shared" si="252"/>
        <v/>
      </c>
    </row>
    <row r="1425" spans="14:24" x14ac:dyDescent="0.55000000000000004">
      <c r="N1425" t="str">
        <f t="shared" si="242"/>
        <v/>
      </c>
      <c r="O1425" t="str">
        <f t="shared" si="243"/>
        <v/>
      </c>
      <c r="P1425" t="str">
        <f t="shared" si="244"/>
        <v/>
      </c>
      <c r="Q1425" t="str">
        <f t="shared" si="245"/>
        <v/>
      </c>
      <c r="R1425" t="str">
        <f t="shared" si="246"/>
        <v/>
      </c>
      <c r="S1425" t="str">
        <f t="shared" si="247"/>
        <v/>
      </c>
      <c r="T1425" t="str">
        <f t="shared" si="248"/>
        <v/>
      </c>
      <c r="U1425" t="str">
        <f t="shared" si="249"/>
        <v/>
      </c>
      <c r="V1425" t="str">
        <f t="shared" si="250"/>
        <v/>
      </c>
      <c r="W1425" t="str">
        <f t="shared" si="251"/>
        <v/>
      </c>
      <c r="X1425" t="str">
        <f t="shared" si="252"/>
        <v/>
      </c>
    </row>
    <row r="1426" spans="14:24" x14ac:dyDescent="0.55000000000000004">
      <c r="N1426" t="str">
        <f t="shared" si="242"/>
        <v/>
      </c>
      <c r="O1426" t="str">
        <f t="shared" si="243"/>
        <v/>
      </c>
      <c r="P1426" t="str">
        <f t="shared" si="244"/>
        <v/>
      </c>
      <c r="Q1426" t="str">
        <f t="shared" si="245"/>
        <v/>
      </c>
      <c r="R1426" t="str">
        <f t="shared" si="246"/>
        <v/>
      </c>
      <c r="S1426" t="str">
        <f t="shared" si="247"/>
        <v/>
      </c>
      <c r="T1426" t="str">
        <f t="shared" si="248"/>
        <v/>
      </c>
      <c r="U1426" t="str">
        <f t="shared" si="249"/>
        <v/>
      </c>
      <c r="V1426" t="str">
        <f t="shared" si="250"/>
        <v/>
      </c>
      <c r="W1426" t="str">
        <f t="shared" si="251"/>
        <v/>
      </c>
      <c r="X1426" t="str">
        <f t="shared" si="252"/>
        <v/>
      </c>
    </row>
    <row r="1427" spans="14:24" x14ac:dyDescent="0.55000000000000004">
      <c r="N1427" t="str">
        <f t="shared" si="242"/>
        <v/>
      </c>
      <c r="O1427" t="str">
        <f t="shared" si="243"/>
        <v/>
      </c>
      <c r="P1427" t="str">
        <f t="shared" si="244"/>
        <v/>
      </c>
      <c r="Q1427" t="str">
        <f t="shared" si="245"/>
        <v/>
      </c>
      <c r="R1427" t="str">
        <f t="shared" si="246"/>
        <v/>
      </c>
      <c r="S1427" t="str">
        <f t="shared" si="247"/>
        <v/>
      </c>
      <c r="T1427" t="str">
        <f t="shared" si="248"/>
        <v/>
      </c>
      <c r="U1427" t="str">
        <f t="shared" si="249"/>
        <v/>
      </c>
      <c r="V1427" t="str">
        <f t="shared" si="250"/>
        <v/>
      </c>
      <c r="W1427" t="str">
        <f t="shared" si="251"/>
        <v/>
      </c>
      <c r="X1427" t="str">
        <f t="shared" si="252"/>
        <v/>
      </c>
    </row>
    <row r="1428" spans="14:24" x14ac:dyDescent="0.55000000000000004">
      <c r="N1428" t="str">
        <f t="shared" si="242"/>
        <v/>
      </c>
      <c r="O1428" t="str">
        <f t="shared" si="243"/>
        <v/>
      </c>
      <c r="P1428" t="str">
        <f t="shared" si="244"/>
        <v/>
      </c>
      <c r="Q1428" t="str">
        <f t="shared" si="245"/>
        <v/>
      </c>
      <c r="R1428" t="str">
        <f t="shared" si="246"/>
        <v/>
      </c>
      <c r="S1428" t="str">
        <f t="shared" si="247"/>
        <v/>
      </c>
      <c r="T1428" t="str">
        <f t="shared" si="248"/>
        <v/>
      </c>
      <c r="U1428" t="str">
        <f t="shared" si="249"/>
        <v/>
      </c>
      <c r="V1428" t="str">
        <f t="shared" si="250"/>
        <v/>
      </c>
      <c r="W1428" t="str">
        <f t="shared" si="251"/>
        <v/>
      </c>
      <c r="X1428" t="str">
        <f t="shared" si="252"/>
        <v/>
      </c>
    </row>
    <row r="1429" spans="14:24" x14ac:dyDescent="0.55000000000000004">
      <c r="N1429" t="str">
        <f t="shared" si="242"/>
        <v/>
      </c>
      <c r="O1429" t="str">
        <f t="shared" si="243"/>
        <v/>
      </c>
      <c r="P1429" t="str">
        <f t="shared" si="244"/>
        <v/>
      </c>
      <c r="Q1429" t="str">
        <f t="shared" si="245"/>
        <v/>
      </c>
      <c r="R1429" t="str">
        <f t="shared" si="246"/>
        <v/>
      </c>
      <c r="S1429" t="str">
        <f t="shared" si="247"/>
        <v/>
      </c>
      <c r="T1429" t="str">
        <f t="shared" si="248"/>
        <v/>
      </c>
      <c r="U1429" t="str">
        <f t="shared" si="249"/>
        <v/>
      </c>
      <c r="V1429" t="str">
        <f t="shared" si="250"/>
        <v/>
      </c>
      <c r="W1429" t="str">
        <f t="shared" si="251"/>
        <v/>
      </c>
      <c r="X1429" t="str">
        <f t="shared" si="252"/>
        <v/>
      </c>
    </row>
    <row r="1430" spans="14:24" x14ac:dyDescent="0.55000000000000004">
      <c r="N1430" t="str">
        <f t="shared" si="242"/>
        <v/>
      </c>
      <c r="O1430" t="str">
        <f t="shared" si="243"/>
        <v/>
      </c>
      <c r="P1430" t="str">
        <f t="shared" si="244"/>
        <v/>
      </c>
      <c r="Q1430" t="str">
        <f t="shared" si="245"/>
        <v/>
      </c>
      <c r="R1430" t="str">
        <f t="shared" si="246"/>
        <v/>
      </c>
      <c r="S1430" t="str">
        <f t="shared" si="247"/>
        <v/>
      </c>
      <c r="T1430" t="str">
        <f t="shared" si="248"/>
        <v/>
      </c>
      <c r="U1430" t="str">
        <f t="shared" si="249"/>
        <v/>
      </c>
      <c r="V1430" t="str">
        <f t="shared" si="250"/>
        <v/>
      </c>
      <c r="W1430" t="str">
        <f t="shared" si="251"/>
        <v/>
      </c>
      <c r="X1430" t="str">
        <f t="shared" si="252"/>
        <v/>
      </c>
    </row>
    <row r="1431" spans="14:24" x14ac:dyDescent="0.55000000000000004">
      <c r="N1431" t="str">
        <f t="shared" si="242"/>
        <v/>
      </c>
      <c r="O1431" t="str">
        <f t="shared" si="243"/>
        <v/>
      </c>
      <c r="P1431" t="str">
        <f t="shared" si="244"/>
        <v/>
      </c>
      <c r="Q1431" t="str">
        <f t="shared" si="245"/>
        <v/>
      </c>
      <c r="R1431" t="str">
        <f t="shared" si="246"/>
        <v/>
      </c>
      <c r="S1431" t="str">
        <f t="shared" si="247"/>
        <v/>
      </c>
      <c r="T1431" t="str">
        <f t="shared" si="248"/>
        <v/>
      </c>
      <c r="U1431" t="str">
        <f t="shared" si="249"/>
        <v/>
      </c>
      <c r="V1431" t="str">
        <f t="shared" si="250"/>
        <v/>
      </c>
      <c r="W1431" t="str">
        <f t="shared" si="251"/>
        <v/>
      </c>
      <c r="X1431" t="str">
        <f t="shared" si="252"/>
        <v/>
      </c>
    </row>
    <row r="1432" spans="14:24" x14ac:dyDescent="0.55000000000000004">
      <c r="N1432" t="str">
        <f t="shared" si="242"/>
        <v/>
      </c>
      <c r="O1432" t="str">
        <f t="shared" si="243"/>
        <v/>
      </c>
      <c r="P1432" t="str">
        <f t="shared" si="244"/>
        <v/>
      </c>
      <c r="Q1432" t="str">
        <f t="shared" si="245"/>
        <v/>
      </c>
      <c r="R1432" t="str">
        <f t="shared" si="246"/>
        <v/>
      </c>
      <c r="S1432" t="str">
        <f t="shared" si="247"/>
        <v/>
      </c>
      <c r="T1432" t="str">
        <f t="shared" si="248"/>
        <v/>
      </c>
      <c r="U1432" t="str">
        <f t="shared" si="249"/>
        <v/>
      </c>
      <c r="V1432" t="str">
        <f t="shared" si="250"/>
        <v/>
      </c>
      <c r="W1432" t="str">
        <f t="shared" si="251"/>
        <v/>
      </c>
      <c r="X1432" t="str">
        <f t="shared" si="252"/>
        <v/>
      </c>
    </row>
    <row r="1433" spans="14:24" x14ac:dyDescent="0.55000000000000004">
      <c r="N1433" t="str">
        <f t="shared" si="242"/>
        <v/>
      </c>
      <c r="O1433" t="str">
        <f t="shared" si="243"/>
        <v/>
      </c>
      <c r="P1433" t="str">
        <f t="shared" si="244"/>
        <v/>
      </c>
      <c r="Q1433" t="str">
        <f t="shared" si="245"/>
        <v/>
      </c>
      <c r="R1433" t="str">
        <f t="shared" si="246"/>
        <v/>
      </c>
      <c r="S1433" t="str">
        <f t="shared" si="247"/>
        <v/>
      </c>
      <c r="T1433" t="str">
        <f t="shared" si="248"/>
        <v/>
      </c>
      <c r="U1433" t="str">
        <f t="shared" si="249"/>
        <v/>
      </c>
      <c r="V1433" t="str">
        <f t="shared" si="250"/>
        <v/>
      </c>
      <c r="W1433" t="str">
        <f t="shared" si="251"/>
        <v/>
      </c>
      <c r="X1433" t="str">
        <f t="shared" si="252"/>
        <v/>
      </c>
    </row>
    <row r="1434" spans="14:24" x14ac:dyDescent="0.55000000000000004">
      <c r="N1434" t="str">
        <f t="shared" si="242"/>
        <v/>
      </c>
      <c r="O1434" t="str">
        <f t="shared" si="243"/>
        <v/>
      </c>
      <c r="P1434" t="str">
        <f t="shared" si="244"/>
        <v/>
      </c>
      <c r="Q1434" t="str">
        <f t="shared" si="245"/>
        <v/>
      </c>
      <c r="R1434" t="str">
        <f t="shared" si="246"/>
        <v/>
      </c>
      <c r="S1434" t="str">
        <f t="shared" si="247"/>
        <v/>
      </c>
      <c r="T1434" t="str">
        <f t="shared" si="248"/>
        <v/>
      </c>
      <c r="U1434" t="str">
        <f t="shared" si="249"/>
        <v/>
      </c>
      <c r="V1434" t="str">
        <f t="shared" si="250"/>
        <v/>
      </c>
      <c r="W1434" t="str">
        <f t="shared" si="251"/>
        <v/>
      </c>
      <c r="X1434" t="str">
        <f t="shared" si="252"/>
        <v/>
      </c>
    </row>
    <row r="1435" spans="14:24" x14ac:dyDescent="0.55000000000000004">
      <c r="N1435" t="str">
        <f t="shared" si="242"/>
        <v/>
      </c>
      <c r="O1435" t="str">
        <f t="shared" si="243"/>
        <v/>
      </c>
      <c r="P1435" t="str">
        <f t="shared" si="244"/>
        <v/>
      </c>
      <c r="Q1435" t="str">
        <f t="shared" si="245"/>
        <v/>
      </c>
      <c r="R1435" t="str">
        <f t="shared" si="246"/>
        <v/>
      </c>
      <c r="S1435" t="str">
        <f t="shared" si="247"/>
        <v/>
      </c>
      <c r="T1435" t="str">
        <f t="shared" si="248"/>
        <v/>
      </c>
      <c r="U1435" t="str">
        <f t="shared" si="249"/>
        <v/>
      </c>
      <c r="V1435" t="str">
        <f t="shared" si="250"/>
        <v/>
      </c>
      <c r="W1435" t="str">
        <f t="shared" si="251"/>
        <v/>
      </c>
      <c r="X1435" t="str">
        <f t="shared" si="252"/>
        <v/>
      </c>
    </row>
    <row r="1436" spans="14:24" x14ac:dyDescent="0.55000000000000004">
      <c r="N1436" t="str">
        <f t="shared" si="242"/>
        <v/>
      </c>
      <c r="O1436" t="str">
        <f t="shared" si="243"/>
        <v/>
      </c>
      <c r="P1436" t="str">
        <f t="shared" si="244"/>
        <v/>
      </c>
      <c r="Q1436" t="str">
        <f t="shared" si="245"/>
        <v/>
      </c>
      <c r="R1436" t="str">
        <f t="shared" si="246"/>
        <v/>
      </c>
      <c r="S1436" t="str">
        <f t="shared" si="247"/>
        <v/>
      </c>
      <c r="T1436" t="str">
        <f t="shared" si="248"/>
        <v/>
      </c>
      <c r="U1436" t="str">
        <f t="shared" si="249"/>
        <v/>
      </c>
      <c r="V1436" t="str">
        <f t="shared" si="250"/>
        <v/>
      </c>
      <c r="W1436" t="str">
        <f t="shared" si="251"/>
        <v/>
      </c>
      <c r="X1436" t="str">
        <f t="shared" si="252"/>
        <v/>
      </c>
    </row>
    <row r="1437" spans="14:24" x14ac:dyDescent="0.55000000000000004">
      <c r="N1437" t="str">
        <f t="shared" si="242"/>
        <v/>
      </c>
      <c r="O1437" t="str">
        <f t="shared" si="243"/>
        <v/>
      </c>
      <c r="P1437" t="str">
        <f t="shared" si="244"/>
        <v/>
      </c>
      <c r="Q1437" t="str">
        <f t="shared" si="245"/>
        <v/>
      </c>
      <c r="R1437" t="str">
        <f t="shared" si="246"/>
        <v/>
      </c>
      <c r="S1437" t="str">
        <f t="shared" si="247"/>
        <v/>
      </c>
      <c r="T1437" t="str">
        <f t="shared" si="248"/>
        <v/>
      </c>
      <c r="U1437" t="str">
        <f t="shared" si="249"/>
        <v/>
      </c>
      <c r="V1437" t="str">
        <f t="shared" si="250"/>
        <v/>
      </c>
      <c r="W1437" t="str">
        <f t="shared" si="251"/>
        <v/>
      </c>
      <c r="X1437" t="str">
        <f t="shared" si="252"/>
        <v/>
      </c>
    </row>
    <row r="1438" spans="14:24" x14ac:dyDescent="0.55000000000000004">
      <c r="N1438" t="str">
        <f t="shared" si="242"/>
        <v/>
      </c>
      <c r="O1438" t="str">
        <f t="shared" si="243"/>
        <v/>
      </c>
      <c r="P1438" t="str">
        <f t="shared" si="244"/>
        <v/>
      </c>
      <c r="Q1438" t="str">
        <f t="shared" si="245"/>
        <v/>
      </c>
      <c r="R1438" t="str">
        <f t="shared" si="246"/>
        <v/>
      </c>
      <c r="S1438" t="str">
        <f t="shared" si="247"/>
        <v/>
      </c>
      <c r="T1438" t="str">
        <f t="shared" si="248"/>
        <v/>
      </c>
      <c r="U1438" t="str">
        <f t="shared" si="249"/>
        <v/>
      </c>
      <c r="V1438" t="str">
        <f t="shared" si="250"/>
        <v/>
      </c>
      <c r="W1438" t="str">
        <f t="shared" si="251"/>
        <v/>
      </c>
      <c r="X1438" t="str">
        <f t="shared" si="252"/>
        <v/>
      </c>
    </row>
    <row r="1439" spans="14:24" x14ac:dyDescent="0.55000000000000004">
      <c r="N1439" t="str">
        <f t="shared" si="242"/>
        <v/>
      </c>
      <c r="O1439" t="str">
        <f t="shared" si="243"/>
        <v/>
      </c>
      <c r="P1439" t="str">
        <f t="shared" si="244"/>
        <v/>
      </c>
      <c r="Q1439" t="str">
        <f t="shared" si="245"/>
        <v/>
      </c>
      <c r="R1439" t="str">
        <f t="shared" si="246"/>
        <v/>
      </c>
      <c r="S1439" t="str">
        <f t="shared" si="247"/>
        <v/>
      </c>
      <c r="T1439" t="str">
        <f t="shared" si="248"/>
        <v/>
      </c>
      <c r="U1439" t="str">
        <f t="shared" si="249"/>
        <v/>
      </c>
      <c r="V1439" t="str">
        <f t="shared" si="250"/>
        <v/>
      </c>
      <c r="W1439" t="str">
        <f t="shared" si="251"/>
        <v/>
      </c>
      <c r="X1439" t="str">
        <f t="shared" si="252"/>
        <v/>
      </c>
    </row>
    <row r="1440" spans="14:24" x14ac:dyDescent="0.55000000000000004">
      <c r="N1440" t="str">
        <f t="shared" si="242"/>
        <v/>
      </c>
      <c r="O1440" t="str">
        <f t="shared" si="243"/>
        <v/>
      </c>
      <c r="P1440" t="str">
        <f t="shared" si="244"/>
        <v/>
      </c>
      <c r="Q1440" t="str">
        <f t="shared" si="245"/>
        <v/>
      </c>
      <c r="R1440" t="str">
        <f t="shared" si="246"/>
        <v/>
      </c>
      <c r="S1440" t="str">
        <f t="shared" si="247"/>
        <v/>
      </c>
      <c r="T1440" t="str">
        <f t="shared" si="248"/>
        <v/>
      </c>
      <c r="U1440" t="str">
        <f t="shared" si="249"/>
        <v/>
      </c>
      <c r="V1440" t="str">
        <f t="shared" si="250"/>
        <v/>
      </c>
      <c r="W1440" t="str">
        <f t="shared" si="251"/>
        <v/>
      </c>
      <c r="X1440" t="str">
        <f t="shared" si="252"/>
        <v/>
      </c>
    </row>
    <row r="1441" spans="14:24" x14ac:dyDescent="0.55000000000000004">
      <c r="N1441" t="str">
        <f t="shared" si="242"/>
        <v/>
      </c>
      <c r="O1441" t="str">
        <f t="shared" si="243"/>
        <v/>
      </c>
      <c r="P1441" t="str">
        <f t="shared" si="244"/>
        <v/>
      </c>
      <c r="Q1441" t="str">
        <f t="shared" si="245"/>
        <v/>
      </c>
      <c r="R1441" t="str">
        <f t="shared" si="246"/>
        <v/>
      </c>
      <c r="S1441" t="str">
        <f t="shared" si="247"/>
        <v/>
      </c>
      <c r="T1441" t="str">
        <f t="shared" si="248"/>
        <v/>
      </c>
      <c r="U1441" t="str">
        <f t="shared" si="249"/>
        <v/>
      </c>
      <c r="V1441" t="str">
        <f t="shared" si="250"/>
        <v/>
      </c>
      <c r="W1441" t="str">
        <f t="shared" si="251"/>
        <v/>
      </c>
      <c r="X1441" t="str">
        <f t="shared" si="252"/>
        <v/>
      </c>
    </row>
    <row r="1442" spans="14:24" x14ac:dyDescent="0.55000000000000004">
      <c r="N1442" t="str">
        <f t="shared" si="242"/>
        <v/>
      </c>
      <c r="O1442" t="str">
        <f t="shared" si="243"/>
        <v/>
      </c>
      <c r="P1442" t="str">
        <f t="shared" si="244"/>
        <v/>
      </c>
      <c r="Q1442" t="str">
        <f t="shared" si="245"/>
        <v/>
      </c>
      <c r="R1442" t="str">
        <f t="shared" si="246"/>
        <v/>
      </c>
      <c r="S1442" t="str">
        <f t="shared" si="247"/>
        <v/>
      </c>
      <c r="T1442" t="str">
        <f t="shared" si="248"/>
        <v/>
      </c>
      <c r="U1442" t="str">
        <f t="shared" si="249"/>
        <v/>
      </c>
      <c r="V1442" t="str">
        <f t="shared" si="250"/>
        <v/>
      </c>
      <c r="W1442" t="str">
        <f t="shared" si="251"/>
        <v/>
      </c>
      <c r="X1442" t="str">
        <f t="shared" si="252"/>
        <v/>
      </c>
    </row>
    <row r="1443" spans="14:24" x14ac:dyDescent="0.55000000000000004">
      <c r="N1443" t="str">
        <f t="shared" si="242"/>
        <v/>
      </c>
      <c r="O1443" t="str">
        <f t="shared" si="243"/>
        <v/>
      </c>
      <c r="P1443" t="str">
        <f t="shared" si="244"/>
        <v/>
      </c>
      <c r="Q1443" t="str">
        <f t="shared" si="245"/>
        <v/>
      </c>
      <c r="R1443" t="str">
        <f t="shared" si="246"/>
        <v/>
      </c>
      <c r="S1443" t="str">
        <f t="shared" si="247"/>
        <v/>
      </c>
      <c r="T1443" t="str">
        <f t="shared" si="248"/>
        <v/>
      </c>
      <c r="U1443" t="str">
        <f t="shared" si="249"/>
        <v/>
      </c>
      <c r="V1443" t="str">
        <f t="shared" si="250"/>
        <v/>
      </c>
      <c r="W1443" t="str">
        <f t="shared" si="251"/>
        <v/>
      </c>
      <c r="X1443" t="str">
        <f t="shared" si="252"/>
        <v/>
      </c>
    </row>
    <row r="1444" spans="14:24" x14ac:dyDescent="0.55000000000000004">
      <c r="N1444" t="str">
        <f t="shared" si="242"/>
        <v/>
      </c>
      <c r="O1444" t="str">
        <f t="shared" si="243"/>
        <v/>
      </c>
      <c r="P1444" t="str">
        <f t="shared" si="244"/>
        <v/>
      </c>
      <c r="Q1444" t="str">
        <f t="shared" si="245"/>
        <v/>
      </c>
      <c r="R1444" t="str">
        <f t="shared" si="246"/>
        <v/>
      </c>
      <c r="S1444" t="str">
        <f t="shared" si="247"/>
        <v/>
      </c>
      <c r="T1444" t="str">
        <f t="shared" si="248"/>
        <v/>
      </c>
      <c r="U1444" t="str">
        <f t="shared" si="249"/>
        <v/>
      </c>
      <c r="V1444" t="str">
        <f t="shared" si="250"/>
        <v/>
      </c>
      <c r="W1444" t="str">
        <f t="shared" si="251"/>
        <v/>
      </c>
      <c r="X1444" t="str">
        <f t="shared" si="252"/>
        <v/>
      </c>
    </row>
    <row r="1445" spans="14:24" x14ac:dyDescent="0.55000000000000004">
      <c r="N1445" t="str">
        <f t="shared" si="242"/>
        <v/>
      </c>
      <c r="O1445" t="str">
        <f t="shared" si="243"/>
        <v/>
      </c>
      <c r="P1445" t="str">
        <f t="shared" si="244"/>
        <v/>
      </c>
      <c r="Q1445" t="str">
        <f t="shared" si="245"/>
        <v/>
      </c>
      <c r="R1445" t="str">
        <f t="shared" si="246"/>
        <v/>
      </c>
      <c r="S1445" t="str">
        <f t="shared" si="247"/>
        <v/>
      </c>
      <c r="T1445" t="str">
        <f t="shared" si="248"/>
        <v/>
      </c>
      <c r="U1445" t="str">
        <f t="shared" si="249"/>
        <v/>
      </c>
      <c r="V1445" t="str">
        <f t="shared" si="250"/>
        <v/>
      </c>
      <c r="W1445" t="str">
        <f t="shared" si="251"/>
        <v/>
      </c>
      <c r="X1445" t="str">
        <f t="shared" si="252"/>
        <v/>
      </c>
    </row>
    <row r="1446" spans="14:24" x14ac:dyDescent="0.55000000000000004">
      <c r="N1446" t="str">
        <f t="shared" si="242"/>
        <v/>
      </c>
      <c r="O1446" t="str">
        <f t="shared" si="243"/>
        <v/>
      </c>
      <c r="P1446" t="str">
        <f t="shared" si="244"/>
        <v/>
      </c>
      <c r="Q1446" t="str">
        <f t="shared" si="245"/>
        <v/>
      </c>
      <c r="R1446" t="str">
        <f t="shared" si="246"/>
        <v/>
      </c>
      <c r="S1446" t="str">
        <f t="shared" si="247"/>
        <v/>
      </c>
      <c r="T1446" t="str">
        <f t="shared" si="248"/>
        <v/>
      </c>
      <c r="U1446" t="str">
        <f t="shared" si="249"/>
        <v/>
      </c>
      <c r="V1446" t="str">
        <f t="shared" si="250"/>
        <v/>
      </c>
      <c r="W1446" t="str">
        <f t="shared" si="251"/>
        <v/>
      </c>
      <c r="X1446" t="str">
        <f t="shared" si="252"/>
        <v/>
      </c>
    </row>
    <row r="1447" spans="14:24" x14ac:dyDescent="0.55000000000000004">
      <c r="N1447" t="str">
        <f t="shared" si="242"/>
        <v/>
      </c>
      <c r="O1447" t="str">
        <f t="shared" si="243"/>
        <v/>
      </c>
      <c r="P1447" t="str">
        <f t="shared" si="244"/>
        <v/>
      </c>
      <c r="Q1447" t="str">
        <f t="shared" si="245"/>
        <v/>
      </c>
      <c r="R1447" t="str">
        <f t="shared" si="246"/>
        <v/>
      </c>
      <c r="S1447" t="str">
        <f t="shared" si="247"/>
        <v/>
      </c>
      <c r="T1447" t="str">
        <f t="shared" si="248"/>
        <v/>
      </c>
      <c r="U1447" t="str">
        <f t="shared" si="249"/>
        <v/>
      </c>
      <c r="V1447" t="str">
        <f t="shared" si="250"/>
        <v/>
      </c>
      <c r="W1447" t="str">
        <f t="shared" si="251"/>
        <v/>
      </c>
      <c r="X1447" t="str">
        <f t="shared" si="252"/>
        <v/>
      </c>
    </row>
    <row r="1448" spans="14:24" x14ac:dyDescent="0.55000000000000004">
      <c r="N1448" t="str">
        <f t="shared" si="242"/>
        <v/>
      </c>
      <c r="O1448" t="str">
        <f t="shared" si="243"/>
        <v/>
      </c>
      <c r="P1448" t="str">
        <f t="shared" si="244"/>
        <v/>
      </c>
      <c r="Q1448" t="str">
        <f t="shared" si="245"/>
        <v/>
      </c>
      <c r="R1448" t="str">
        <f t="shared" si="246"/>
        <v/>
      </c>
      <c r="S1448" t="str">
        <f t="shared" si="247"/>
        <v/>
      </c>
      <c r="T1448" t="str">
        <f t="shared" si="248"/>
        <v/>
      </c>
      <c r="U1448" t="str">
        <f t="shared" si="249"/>
        <v/>
      </c>
      <c r="V1448" t="str">
        <f t="shared" si="250"/>
        <v/>
      </c>
      <c r="W1448" t="str">
        <f t="shared" si="251"/>
        <v/>
      </c>
      <c r="X1448" t="str">
        <f t="shared" si="252"/>
        <v/>
      </c>
    </row>
    <row r="1449" spans="14:24" x14ac:dyDescent="0.55000000000000004">
      <c r="N1449" t="str">
        <f t="shared" si="242"/>
        <v/>
      </c>
      <c r="O1449" t="str">
        <f t="shared" si="243"/>
        <v/>
      </c>
      <c r="P1449" t="str">
        <f t="shared" si="244"/>
        <v/>
      </c>
      <c r="Q1449" t="str">
        <f t="shared" si="245"/>
        <v/>
      </c>
      <c r="R1449" t="str">
        <f t="shared" si="246"/>
        <v/>
      </c>
      <c r="S1449" t="str">
        <f t="shared" si="247"/>
        <v/>
      </c>
      <c r="T1449" t="str">
        <f t="shared" si="248"/>
        <v/>
      </c>
      <c r="U1449" t="str">
        <f t="shared" si="249"/>
        <v/>
      </c>
      <c r="V1449" t="str">
        <f t="shared" si="250"/>
        <v/>
      </c>
      <c r="W1449" t="str">
        <f t="shared" si="251"/>
        <v/>
      </c>
      <c r="X1449" t="str">
        <f t="shared" si="252"/>
        <v/>
      </c>
    </row>
    <row r="1450" spans="14:24" x14ac:dyDescent="0.55000000000000004">
      <c r="N1450" t="str">
        <f t="shared" si="242"/>
        <v/>
      </c>
      <c r="O1450" t="str">
        <f t="shared" si="243"/>
        <v/>
      </c>
      <c r="P1450" t="str">
        <f t="shared" si="244"/>
        <v/>
      </c>
      <c r="Q1450" t="str">
        <f t="shared" si="245"/>
        <v/>
      </c>
      <c r="R1450" t="str">
        <f t="shared" si="246"/>
        <v/>
      </c>
      <c r="S1450" t="str">
        <f t="shared" si="247"/>
        <v/>
      </c>
      <c r="T1450" t="str">
        <f t="shared" si="248"/>
        <v/>
      </c>
      <c r="U1450" t="str">
        <f t="shared" si="249"/>
        <v/>
      </c>
      <c r="V1450" t="str">
        <f t="shared" si="250"/>
        <v/>
      </c>
      <c r="W1450" t="str">
        <f t="shared" si="251"/>
        <v/>
      </c>
      <c r="X1450" t="str">
        <f t="shared" si="252"/>
        <v/>
      </c>
    </row>
    <row r="1451" spans="14:24" x14ac:dyDescent="0.55000000000000004">
      <c r="N1451" t="str">
        <f t="shared" si="242"/>
        <v/>
      </c>
      <c r="O1451" t="str">
        <f t="shared" si="243"/>
        <v/>
      </c>
      <c r="P1451" t="str">
        <f t="shared" si="244"/>
        <v/>
      </c>
      <c r="Q1451" t="str">
        <f t="shared" si="245"/>
        <v/>
      </c>
      <c r="R1451" t="str">
        <f t="shared" si="246"/>
        <v/>
      </c>
      <c r="S1451" t="str">
        <f t="shared" si="247"/>
        <v/>
      </c>
      <c r="T1451" t="str">
        <f t="shared" si="248"/>
        <v/>
      </c>
      <c r="U1451" t="str">
        <f t="shared" si="249"/>
        <v/>
      </c>
      <c r="V1451" t="str">
        <f t="shared" si="250"/>
        <v/>
      </c>
      <c r="W1451" t="str">
        <f t="shared" si="251"/>
        <v/>
      </c>
      <c r="X1451" t="str">
        <f t="shared" si="252"/>
        <v/>
      </c>
    </row>
    <row r="1452" spans="14:24" x14ac:dyDescent="0.55000000000000004">
      <c r="N1452" t="str">
        <f t="shared" si="242"/>
        <v/>
      </c>
      <c r="O1452" t="str">
        <f t="shared" si="243"/>
        <v/>
      </c>
      <c r="P1452" t="str">
        <f t="shared" si="244"/>
        <v/>
      </c>
      <c r="Q1452" t="str">
        <f t="shared" si="245"/>
        <v/>
      </c>
      <c r="R1452" t="str">
        <f t="shared" si="246"/>
        <v/>
      </c>
      <c r="S1452" t="str">
        <f t="shared" si="247"/>
        <v/>
      </c>
      <c r="T1452" t="str">
        <f t="shared" si="248"/>
        <v/>
      </c>
      <c r="U1452" t="str">
        <f t="shared" si="249"/>
        <v/>
      </c>
      <c r="V1452" t="str">
        <f t="shared" si="250"/>
        <v/>
      </c>
      <c r="W1452" t="str">
        <f t="shared" si="251"/>
        <v/>
      </c>
      <c r="X1452" t="str">
        <f t="shared" si="252"/>
        <v/>
      </c>
    </row>
    <row r="1453" spans="14:24" x14ac:dyDescent="0.55000000000000004">
      <c r="N1453" t="str">
        <f t="shared" si="242"/>
        <v/>
      </c>
      <c r="O1453" t="str">
        <f t="shared" si="243"/>
        <v/>
      </c>
      <c r="P1453" t="str">
        <f t="shared" si="244"/>
        <v/>
      </c>
      <c r="Q1453" t="str">
        <f t="shared" si="245"/>
        <v/>
      </c>
      <c r="R1453" t="str">
        <f t="shared" si="246"/>
        <v/>
      </c>
      <c r="S1453" t="str">
        <f t="shared" si="247"/>
        <v/>
      </c>
      <c r="T1453" t="str">
        <f t="shared" si="248"/>
        <v/>
      </c>
      <c r="U1453" t="str">
        <f t="shared" si="249"/>
        <v/>
      </c>
      <c r="V1453" t="str">
        <f t="shared" si="250"/>
        <v/>
      </c>
      <c r="W1453" t="str">
        <f t="shared" si="251"/>
        <v/>
      </c>
      <c r="X1453" t="str">
        <f t="shared" si="252"/>
        <v/>
      </c>
    </row>
    <row r="1454" spans="14:24" x14ac:dyDescent="0.55000000000000004">
      <c r="N1454" t="str">
        <f t="shared" si="242"/>
        <v/>
      </c>
      <c r="O1454" t="str">
        <f t="shared" si="243"/>
        <v/>
      </c>
      <c r="P1454" t="str">
        <f t="shared" si="244"/>
        <v/>
      </c>
      <c r="Q1454" t="str">
        <f t="shared" si="245"/>
        <v/>
      </c>
      <c r="R1454" t="str">
        <f t="shared" si="246"/>
        <v/>
      </c>
      <c r="S1454" t="str">
        <f t="shared" si="247"/>
        <v/>
      </c>
      <c r="T1454" t="str">
        <f t="shared" si="248"/>
        <v/>
      </c>
      <c r="U1454" t="str">
        <f t="shared" si="249"/>
        <v/>
      </c>
      <c r="V1454" t="str">
        <f t="shared" si="250"/>
        <v/>
      </c>
      <c r="W1454" t="str">
        <f t="shared" si="251"/>
        <v/>
      </c>
      <c r="X1454" t="str">
        <f t="shared" si="252"/>
        <v/>
      </c>
    </row>
    <row r="1455" spans="14:24" x14ac:dyDescent="0.55000000000000004">
      <c r="N1455" t="str">
        <f t="shared" si="242"/>
        <v/>
      </c>
      <c r="O1455" t="str">
        <f t="shared" si="243"/>
        <v/>
      </c>
      <c r="P1455" t="str">
        <f t="shared" si="244"/>
        <v/>
      </c>
      <c r="Q1455" t="str">
        <f t="shared" si="245"/>
        <v/>
      </c>
      <c r="R1455" t="str">
        <f t="shared" si="246"/>
        <v/>
      </c>
      <c r="S1455" t="str">
        <f t="shared" si="247"/>
        <v/>
      </c>
      <c r="T1455" t="str">
        <f t="shared" si="248"/>
        <v/>
      </c>
      <c r="U1455" t="str">
        <f t="shared" si="249"/>
        <v/>
      </c>
      <c r="V1455" t="str">
        <f t="shared" si="250"/>
        <v/>
      </c>
      <c r="W1455" t="str">
        <f t="shared" si="251"/>
        <v/>
      </c>
      <c r="X1455" t="str">
        <f t="shared" si="252"/>
        <v/>
      </c>
    </row>
    <row r="1456" spans="14:24" x14ac:dyDescent="0.55000000000000004">
      <c r="N1456" t="str">
        <f t="shared" si="242"/>
        <v/>
      </c>
      <c r="O1456" t="str">
        <f t="shared" si="243"/>
        <v/>
      </c>
      <c r="P1456" t="str">
        <f t="shared" si="244"/>
        <v/>
      </c>
      <c r="Q1456" t="str">
        <f t="shared" si="245"/>
        <v/>
      </c>
      <c r="R1456" t="str">
        <f t="shared" si="246"/>
        <v/>
      </c>
      <c r="S1456" t="str">
        <f t="shared" si="247"/>
        <v/>
      </c>
      <c r="T1456" t="str">
        <f t="shared" si="248"/>
        <v/>
      </c>
      <c r="U1456" t="str">
        <f t="shared" si="249"/>
        <v/>
      </c>
      <c r="V1456" t="str">
        <f t="shared" si="250"/>
        <v/>
      </c>
      <c r="W1456" t="str">
        <f t="shared" si="251"/>
        <v/>
      </c>
      <c r="X1456" t="str">
        <f t="shared" si="252"/>
        <v/>
      </c>
    </row>
    <row r="1457" spans="14:24" x14ac:dyDescent="0.55000000000000004">
      <c r="N1457" t="str">
        <f t="shared" si="242"/>
        <v/>
      </c>
      <c r="O1457" t="str">
        <f t="shared" si="243"/>
        <v/>
      </c>
      <c r="P1457" t="str">
        <f t="shared" si="244"/>
        <v/>
      </c>
      <c r="Q1457" t="str">
        <f t="shared" si="245"/>
        <v/>
      </c>
      <c r="R1457" t="str">
        <f t="shared" si="246"/>
        <v/>
      </c>
      <c r="S1457" t="str">
        <f t="shared" si="247"/>
        <v/>
      </c>
      <c r="T1457" t="str">
        <f t="shared" si="248"/>
        <v/>
      </c>
      <c r="U1457" t="str">
        <f t="shared" si="249"/>
        <v/>
      </c>
      <c r="V1457" t="str">
        <f t="shared" si="250"/>
        <v/>
      </c>
      <c r="W1457" t="str">
        <f t="shared" si="251"/>
        <v/>
      </c>
      <c r="X1457" t="str">
        <f t="shared" si="252"/>
        <v/>
      </c>
    </row>
    <row r="1458" spans="14:24" x14ac:dyDescent="0.55000000000000004">
      <c r="N1458" t="str">
        <f t="shared" si="242"/>
        <v/>
      </c>
      <c r="O1458" t="str">
        <f t="shared" si="243"/>
        <v/>
      </c>
      <c r="P1458" t="str">
        <f t="shared" si="244"/>
        <v/>
      </c>
      <c r="Q1458" t="str">
        <f t="shared" si="245"/>
        <v/>
      </c>
      <c r="R1458" t="str">
        <f t="shared" si="246"/>
        <v/>
      </c>
      <c r="S1458" t="str">
        <f t="shared" si="247"/>
        <v/>
      </c>
      <c r="T1458" t="str">
        <f t="shared" si="248"/>
        <v/>
      </c>
      <c r="U1458" t="str">
        <f t="shared" si="249"/>
        <v/>
      </c>
      <c r="V1458" t="str">
        <f t="shared" si="250"/>
        <v/>
      </c>
      <c r="W1458" t="str">
        <f t="shared" si="251"/>
        <v/>
      </c>
      <c r="X1458" t="str">
        <f t="shared" si="252"/>
        <v/>
      </c>
    </row>
    <row r="1459" spans="14:24" x14ac:dyDescent="0.55000000000000004">
      <c r="N1459" t="str">
        <f t="shared" si="242"/>
        <v/>
      </c>
      <c r="O1459" t="str">
        <f t="shared" si="243"/>
        <v/>
      </c>
      <c r="P1459" t="str">
        <f t="shared" si="244"/>
        <v/>
      </c>
      <c r="Q1459" t="str">
        <f t="shared" si="245"/>
        <v/>
      </c>
      <c r="R1459" t="str">
        <f t="shared" si="246"/>
        <v/>
      </c>
      <c r="S1459" t="str">
        <f t="shared" si="247"/>
        <v/>
      </c>
      <c r="T1459" t="str">
        <f t="shared" si="248"/>
        <v/>
      </c>
      <c r="U1459" t="str">
        <f t="shared" si="249"/>
        <v/>
      </c>
      <c r="V1459" t="str">
        <f t="shared" si="250"/>
        <v/>
      </c>
      <c r="W1459" t="str">
        <f t="shared" si="251"/>
        <v/>
      </c>
      <c r="X1459" t="str">
        <f t="shared" si="252"/>
        <v/>
      </c>
    </row>
    <row r="1460" spans="14:24" x14ac:dyDescent="0.55000000000000004">
      <c r="N1460" t="str">
        <f t="shared" si="242"/>
        <v/>
      </c>
      <c r="O1460" t="str">
        <f t="shared" si="243"/>
        <v/>
      </c>
      <c r="P1460" t="str">
        <f t="shared" si="244"/>
        <v/>
      </c>
      <c r="Q1460" t="str">
        <f t="shared" si="245"/>
        <v/>
      </c>
      <c r="R1460" t="str">
        <f t="shared" si="246"/>
        <v/>
      </c>
      <c r="S1460" t="str">
        <f t="shared" si="247"/>
        <v/>
      </c>
      <c r="T1460" t="str">
        <f t="shared" si="248"/>
        <v/>
      </c>
      <c r="U1460" t="str">
        <f t="shared" si="249"/>
        <v/>
      </c>
      <c r="V1460" t="str">
        <f t="shared" si="250"/>
        <v/>
      </c>
      <c r="W1460" t="str">
        <f t="shared" si="251"/>
        <v/>
      </c>
      <c r="X1460" t="str">
        <f t="shared" si="252"/>
        <v/>
      </c>
    </row>
    <row r="1461" spans="14:24" x14ac:dyDescent="0.55000000000000004">
      <c r="N1461" t="str">
        <f t="shared" si="242"/>
        <v/>
      </c>
      <c r="O1461" t="str">
        <f t="shared" si="243"/>
        <v/>
      </c>
      <c r="P1461" t="str">
        <f t="shared" si="244"/>
        <v/>
      </c>
      <c r="Q1461" t="str">
        <f t="shared" si="245"/>
        <v/>
      </c>
      <c r="R1461" t="str">
        <f t="shared" si="246"/>
        <v/>
      </c>
      <c r="S1461" t="str">
        <f t="shared" si="247"/>
        <v/>
      </c>
      <c r="T1461" t="str">
        <f t="shared" si="248"/>
        <v/>
      </c>
      <c r="U1461" t="str">
        <f t="shared" si="249"/>
        <v/>
      </c>
      <c r="V1461" t="str">
        <f t="shared" si="250"/>
        <v/>
      </c>
      <c r="W1461" t="str">
        <f t="shared" si="251"/>
        <v/>
      </c>
      <c r="X1461" t="str">
        <f t="shared" si="252"/>
        <v/>
      </c>
    </row>
    <row r="1462" spans="14:24" x14ac:dyDescent="0.55000000000000004">
      <c r="N1462" t="str">
        <f t="shared" si="242"/>
        <v/>
      </c>
      <c r="O1462" t="str">
        <f t="shared" si="243"/>
        <v/>
      </c>
      <c r="P1462" t="str">
        <f t="shared" si="244"/>
        <v/>
      </c>
      <c r="Q1462" t="str">
        <f t="shared" si="245"/>
        <v/>
      </c>
      <c r="R1462" t="str">
        <f t="shared" si="246"/>
        <v/>
      </c>
      <c r="S1462" t="str">
        <f t="shared" si="247"/>
        <v/>
      </c>
      <c r="T1462" t="str">
        <f t="shared" si="248"/>
        <v/>
      </c>
      <c r="U1462" t="str">
        <f t="shared" si="249"/>
        <v/>
      </c>
      <c r="V1462" t="str">
        <f t="shared" si="250"/>
        <v/>
      </c>
      <c r="W1462" t="str">
        <f t="shared" si="251"/>
        <v/>
      </c>
      <c r="X1462" t="str">
        <f t="shared" si="252"/>
        <v/>
      </c>
    </row>
    <row r="1463" spans="14:24" x14ac:dyDescent="0.55000000000000004">
      <c r="N1463" t="str">
        <f t="shared" si="242"/>
        <v/>
      </c>
      <c r="O1463" t="str">
        <f t="shared" si="243"/>
        <v/>
      </c>
      <c r="P1463" t="str">
        <f t="shared" si="244"/>
        <v/>
      </c>
      <c r="Q1463" t="str">
        <f t="shared" si="245"/>
        <v/>
      </c>
      <c r="R1463" t="str">
        <f t="shared" si="246"/>
        <v/>
      </c>
      <c r="S1463" t="str">
        <f t="shared" si="247"/>
        <v/>
      </c>
      <c r="T1463" t="str">
        <f t="shared" si="248"/>
        <v/>
      </c>
      <c r="U1463" t="str">
        <f t="shared" si="249"/>
        <v/>
      </c>
      <c r="V1463" t="str">
        <f t="shared" si="250"/>
        <v/>
      </c>
      <c r="W1463" t="str">
        <f t="shared" si="251"/>
        <v/>
      </c>
      <c r="X1463" t="str">
        <f t="shared" si="252"/>
        <v/>
      </c>
    </row>
    <row r="1464" spans="14:24" x14ac:dyDescent="0.55000000000000004">
      <c r="N1464" t="str">
        <f t="shared" si="242"/>
        <v/>
      </c>
      <c r="O1464" t="str">
        <f t="shared" si="243"/>
        <v/>
      </c>
      <c r="P1464" t="str">
        <f t="shared" si="244"/>
        <v/>
      </c>
      <c r="Q1464" t="str">
        <f t="shared" si="245"/>
        <v/>
      </c>
      <c r="R1464" t="str">
        <f t="shared" si="246"/>
        <v/>
      </c>
      <c r="S1464" t="str">
        <f t="shared" si="247"/>
        <v/>
      </c>
      <c r="T1464" t="str">
        <f t="shared" si="248"/>
        <v/>
      </c>
      <c r="U1464" t="str">
        <f t="shared" si="249"/>
        <v/>
      </c>
      <c r="V1464" t="str">
        <f t="shared" si="250"/>
        <v/>
      </c>
      <c r="W1464" t="str">
        <f t="shared" si="251"/>
        <v/>
      </c>
      <c r="X1464" t="str">
        <f t="shared" si="252"/>
        <v/>
      </c>
    </row>
    <row r="1465" spans="14:24" x14ac:dyDescent="0.55000000000000004">
      <c r="N1465" t="str">
        <f t="shared" si="242"/>
        <v/>
      </c>
      <c r="O1465" t="str">
        <f t="shared" si="243"/>
        <v/>
      </c>
      <c r="P1465" t="str">
        <f t="shared" si="244"/>
        <v/>
      </c>
      <c r="Q1465" t="str">
        <f t="shared" si="245"/>
        <v/>
      </c>
      <c r="R1465" t="str">
        <f t="shared" si="246"/>
        <v/>
      </c>
      <c r="S1465" t="str">
        <f t="shared" si="247"/>
        <v/>
      </c>
      <c r="T1465" t="str">
        <f t="shared" si="248"/>
        <v/>
      </c>
      <c r="U1465" t="str">
        <f t="shared" si="249"/>
        <v/>
      </c>
      <c r="V1465" t="str">
        <f t="shared" si="250"/>
        <v/>
      </c>
      <c r="W1465" t="str">
        <f t="shared" si="251"/>
        <v/>
      </c>
      <c r="X1465" t="str">
        <f t="shared" si="252"/>
        <v/>
      </c>
    </row>
    <row r="1466" spans="14:24" x14ac:dyDescent="0.55000000000000004">
      <c r="N1466" t="str">
        <f t="shared" si="242"/>
        <v/>
      </c>
      <c r="O1466" t="str">
        <f t="shared" si="243"/>
        <v/>
      </c>
      <c r="P1466" t="str">
        <f t="shared" si="244"/>
        <v/>
      </c>
      <c r="Q1466" t="str">
        <f t="shared" si="245"/>
        <v/>
      </c>
      <c r="R1466" t="str">
        <f t="shared" si="246"/>
        <v/>
      </c>
      <c r="S1466" t="str">
        <f t="shared" si="247"/>
        <v/>
      </c>
      <c r="T1466" t="str">
        <f t="shared" si="248"/>
        <v/>
      </c>
      <c r="U1466" t="str">
        <f t="shared" si="249"/>
        <v/>
      </c>
      <c r="V1466" t="str">
        <f t="shared" si="250"/>
        <v/>
      </c>
      <c r="W1466" t="str">
        <f t="shared" si="251"/>
        <v/>
      </c>
      <c r="X1466" t="str">
        <f t="shared" si="252"/>
        <v/>
      </c>
    </row>
    <row r="1467" spans="14:24" x14ac:dyDescent="0.55000000000000004">
      <c r="N1467" t="str">
        <f t="shared" si="242"/>
        <v/>
      </c>
      <c r="O1467" t="str">
        <f t="shared" si="243"/>
        <v/>
      </c>
      <c r="P1467" t="str">
        <f t="shared" si="244"/>
        <v/>
      </c>
      <c r="Q1467" t="str">
        <f t="shared" si="245"/>
        <v/>
      </c>
      <c r="R1467" t="str">
        <f t="shared" si="246"/>
        <v/>
      </c>
      <c r="S1467" t="str">
        <f t="shared" si="247"/>
        <v/>
      </c>
      <c r="T1467" t="str">
        <f t="shared" si="248"/>
        <v/>
      </c>
      <c r="U1467" t="str">
        <f t="shared" si="249"/>
        <v/>
      </c>
      <c r="V1467" t="str">
        <f t="shared" si="250"/>
        <v/>
      </c>
      <c r="W1467" t="str">
        <f t="shared" si="251"/>
        <v/>
      </c>
      <c r="X1467" t="str">
        <f t="shared" si="252"/>
        <v/>
      </c>
    </row>
    <row r="1468" spans="14:24" x14ac:dyDescent="0.55000000000000004">
      <c r="N1468" t="str">
        <f t="shared" si="242"/>
        <v/>
      </c>
      <c r="O1468" t="str">
        <f t="shared" si="243"/>
        <v/>
      </c>
      <c r="P1468" t="str">
        <f t="shared" si="244"/>
        <v/>
      </c>
      <c r="Q1468" t="str">
        <f t="shared" si="245"/>
        <v/>
      </c>
      <c r="R1468" t="str">
        <f t="shared" si="246"/>
        <v/>
      </c>
      <c r="S1468" t="str">
        <f t="shared" si="247"/>
        <v/>
      </c>
      <c r="T1468" t="str">
        <f t="shared" si="248"/>
        <v/>
      </c>
      <c r="U1468" t="str">
        <f t="shared" si="249"/>
        <v/>
      </c>
      <c r="V1468" t="str">
        <f t="shared" si="250"/>
        <v/>
      </c>
      <c r="W1468" t="str">
        <f t="shared" si="251"/>
        <v/>
      </c>
      <c r="X1468" t="str">
        <f t="shared" si="252"/>
        <v/>
      </c>
    </row>
    <row r="1469" spans="14:24" x14ac:dyDescent="0.55000000000000004">
      <c r="N1469" t="str">
        <f t="shared" si="242"/>
        <v/>
      </c>
      <c r="O1469" t="str">
        <f t="shared" si="243"/>
        <v/>
      </c>
      <c r="P1469" t="str">
        <f t="shared" si="244"/>
        <v/>
      </c>
      <c r="Q1469" t="str">
        <f t="shared" si="245"/>
        <v/>
      </c>
      <c r="R1469" t="str">
        <f t="shared" si="246"/>
        <v/>
      </c>
      <c r="S1469" t="str">
        <f t="shared" si="247"/>
        <v/>
      </c>
      <c r="T1469" t="str">
        <f t="shared" si="248"/>
        <v/>
      </c>
      <c r="U1469" t="str">
        <f t="shared" si="249"/>
        <v/>
      </c>
      <c r="V1469" t="str">
        <f t="shared" si="250"/>
        <v/>
      </c>
      <c r="W1469" t="str">
        <f t="shared" si="251"/>
        <v/>
      </c>
      <c r="X1469" t="str">
        <f t="shared" si="252"/>
        <v/>
      </c>
    </row>
    <row r="1470" spans="14:24" x14ac:dyDescent="0.55000000000000004">
      <c r="N1470" t="str">
        <f t="shared" si="242"/>
        <v/>
      </c>
      <c r="O1470" t="str">
        <f t="shared" si="243"/>
        <v/>
      </c>
      <c r="P1470" t="str">
        <f t="shared" si="244"/>
        <v/>
      </c>
      <c r="Q1470" t="str">
        <f t="shared" si="245"/>
        <v/>
      </c>
      <c r="R1470" t="str">
        <f t="shared" si="246"/>
        <v/>
      </c>
      <c r="S1470" t="str">
        <f t="shared" si="247"/>
        <v/>
      </c>
      <c r="T1470" t="str">
        <f t="shared" si="248"/>
        <v/>
      </c>
      <c r="U1470" t="str">
        <f t="shared" si="249"/>
        <v/>
      </c>
      <c r="V1470" t="str">
        <f t="shared" si="250"/>
        <v/>
      </c>
      <c r="W1470" t="str">
        <f t="shared" si="251"/>
        <v/>
      </c>
      <c r="X1470" t="str">
        <f t="shared" si="252"/>
        <v/>
      </c>
    </row>
    <row r="1471" spans="14:24" x14ac:dyDescent="0.55000000000000004">
      <c r="N1471" t="str">
        <f t="shared" si="242"/>
        <v/>
      </c>
      <c r="O1471" t="str">
        <f t="shared" si="243"/>
        <v/>
      </c>
      <c r="P1471" t="str">
        <f t="shared" si="244"/>
        <v/>
      </c>
      <c r="Q1471" t="str">
        <f t="shared" si="245"/>
        <v/>
      </c>
      <c r="R1471" t="str">
        <f t="shared" si="246"/>
        <v/>
      </c>
      <c r="S1471" t="str">
        <f t="shared" si="247"/>
        <v/>
      </c>
      <c r="T1471" t="str">
        <f t="shared" si="248"/>
        <v/>
      </c>
      <c r="U1471" t="str">
        <f t="shared" si="249"/>
        <v/>
      </c>
      <c r="V1471" t="str">
        <f t="shared" si="250"/>
        <v/>
      </c>
      <c r="W1471" t="str">
        <f t="shared" si="251"/>
        <v/>
      </c>
      <c r="X1471" t="str">
        <f t="shared" si="252"/>
        <v/>
      </c>
    </row>
    <row r="1472" spans="14:24" x14ac:dyDescent="0.55000000000000004">
      <c r="N1472" t="str">
        <f t="shared" si="242"/>
        <v/>
      </c>
      <c r="O1472" t="str">
        <f t="shared" si="243"/>
        <v/>
      </c>
      <c r="P1472" t="str">
        <f t="shared" si="244"/>
        <v/>
      </c>
      <c r="Q1472" t="str">
        <f t="shared" si="245"/>
        <v/>
      </c>
      <c r="R1472" t="str">
        <f t="shared" si="246"/>
        <v/>
      </c>
      <c r="S1472" t="str">
        <f t="shared" si="247"/>
        <v/>
      </c>
      <c r="T1472" t="str">
        <f t="shared" si="248"/>
        <v/>
      </c>
      <c r="U1472" t="str">
        <f t="shared" si="249"/>
        <v/>
      </c>
      <c r="V1472" t="str">
        <f t="shared" si="250"/>
        <v/>
      </c>
      <c r="W1472" t="str">
        <f t="shared" si="251"/>
        <v/>
      </c>
      <c r="X1472" t="str">
        <f t="shared" si="252"/>
        <v/>
      </c>
    </row>
    <row r="1473" spans="14:24" x14ac:dyDescent="0.55000000000000004">
      <c r="N1473" t="str">
        <f t="shared" si="242"/>
        <v/>
      </c>
      <c r="O1473" t="str">
        <f t="shared" si="243"/>
        <v/>
      </c>
      <c r="P1473" t="str">
        <f t="shared" si="244"/>
        <v/>
      </c>
      <c r="Q1473" t="str">
        <f t="shared" si="245"/>
        <v/>
      </c>
      <c r="R1473" t="str">
        <f t="shared" si="246"/>
        <v/>
      </c>
      <c r="S1473" t="str">
        <f t="shared" si="247"/>
        <v/>
      </c>
      <c r="T1473" t="str">
        <f t="shared" si="248"/>
        <v/>
      </c>
      <c r="U1473" t="str">
        <f t="shared" si="249"/>
        <v/>
      </c>
      <c r="V1473" t="str">
        <f t="shared" si="250"/>
        <v/>
      </c>
      <c r="W1473" t="str">
        <f t="shared" si="251"/>
        <v/>
      </c>
      <c r="X1473" t="str">
        <f t="shared" si="252"/>
        <v/>
      </c>
    </row>
    <row r="1474" spans="14:24" x14ac:dyDescent="0.55000000000000004">
      <c r="N1474" t="str">
        <f t="shared" si="242"/>
        <v/>
      </c>
      <c r="O1474" t="str">
        <f t="shared" si="243"/>
        <v/>
      </c>
      <c r="P1474" t="str">
        <f t="shared" si="244"/>
        <v/>
      </c>
      <c r="Q1474" t="str">
        <f t="shared" si="245"/>
        <v/>
      </c>
      <c r="R1474" t="str">
        <f t="shared" si="246"/>
        <v/>
      </c>
      <c r="S1474" t="str">
        <f t="shared" si="247"/>
        <v/>
      </c>
      <c r="T1474" t="str">
        <f t="shared" si="248"/>
        <v/>
      </c>
      <c r="U1474" t="str">
        <f t="shared" si="249"/>
        <v/>
      </c>
      <c r="V1474" t="str">
        <f t="shared" si="250"/>
        <v/>
      </c>
      <c r="W1474" t="str">
        <f t="shared" si="251"/>
        <v/>
      </c>
      <c r="X1474" t="str">
        <f t="shared" si="252"/>
        <v/>
      </c>
    </row>
    <row r="1475" spans="14:24" x14ac:dyDescent="0.55000000000000004">
      <c r="N1475" t="str">
        <f t="shared" ref="N1475:N1538" si="253">IFERROR(LEFT($C1475,FIND("　",$C1475)-1),"")</f>
        <v/>
      </c>
      <c r="O1475" t="str">
        <f t="shared" ref="O1475:O1538" si="254">IFERROR(RIGHT($C1475,LEN($C1475)-FIND("　",$C1475)),"")</f>
        <v/>
      </c>
      <c r="P1475" t="str">
        <f t="shared" ref="P1475:P1538" si="255">IFERROR(DBCS(LEFT($D1475,FIND(" ",$D1475)-1)),"")</f>
        <v/>
      </c>
      <c r="Q1475" t="str">
        <f t="shared" ref="Q1475:Q1538" si="256">IFERROR(DBCS(RIGHT($D1475,LEN($D1475)-FIND(" ",$D1475))),"")</f>
        <v/>
      </c>
      <c r="R1475" t="str">
        <f t="shared" ref="R1475:R1538" si="257">IFERROR(IF(AND(129&lt;VALUE($T1475),VALUE($T1475)&lt;=401),$F1475,$F1475+1),"")</f>
        <v/>
      </c>
      <c r="S1475" t="str">
        <f t="shared" ref="S1475:S1538" si="258">IF($E1475="","",IF(LEFT($E1475,1)="9","19"&amp;LEFT($E1475,2),"20"&amp;LEFT($E1475,2)))</f>
        <v/>
      </c>
      <c r="T1475" t="str">
        <f t="shared" ref="T1475:T1538" si="259">IFERROR(RIGHT($E1475,4),"")</f>
        <v/>
      </c>
      <c r="U1475" t="str">
        <f t="shared" ref="U1475:U1538" si="260">IF($S1475="","",$S1475&amp;"/"&amp;LEFT($T1475,2)&amp;"/"&amp;RIGHT($T1475,2))</f>
        <v/>
      </c>
      <c r="V1475" t="str">
        <f t="shared" ref="V1475:V1538" si="261">IFERROR(IF($G1475="北海道",$G1475,LEFT($G1475,LEN($G1475)-1)),"")</f>
        <v/>
      </c>
      <c r="W1475" t="str">
        <f t="shared" ref="W1475:W1538" si="262">IF($H1475="","",RIGHT(100000000000+$H1475,11))</f>
        <v/>
      </c>
      <c r="X1475" t="str">
        <f t="shared" ref="X1475:X1538" si="263">IFERROR(LEFT($A1475,FIND("大学",$A1475))&amp;RIGHT($A1475,LEN($A1475)-FIND("大学",$A1475)-1),"")</f>
        <v/>
      </c>
    </row>
    <row r="1476" spans="14:24" x14ac:dyDescent="0.55000000000000004">
      <c r="N1476" t="str">
        <f t="shared" si="253"/>
        <v/>
      </c>
      <c r="O1476" t="str">
        <f t="shared" si="254"/>
        <v/>
      </c>
      <c r="P1476" t="str">
        <f t="shared" si="255"/>
        <v/>
      </c>
      <c r="Q1476" t="str">
        <f t="shared" si="256"/>
        <v/>
      </c>
      <c r="R1476" t="str">
        <f t="shared" si="257"/>
        <v/>
      </c>
      <c r="S1476" t="str">
        <f t="shared" si="258"/>
        <v/>
      </c>
      <c r="T1476" t="str">
        <f t="shared" si="259"/>
        <v/>
      </c>
      <c r="U1476" t="str">
        <f t="shared" si="260"/>
        <v/>
      </c>
      <c r="V1476" t="str">
        <f t="shared" si="261"/>
        <v/>
      </c>
      <c r="W1476" t="str">
        <f t="shared" si="262"/>
        <v/>
      </c>
      <c r="X1476" t="str">
        <f t="shared" si="263"/>
        <v/>
      </c>
    </row>
    <row r="1477" spans="14:24" x14ac:dyDescent="0.55000000000000004">
      <c r="N1477" t="str">
        <f t="shared" si="253"/>
        <v/>
      </c>
      <c r="O1477" t="str">
        <f t="shared" si="254"/>
        <v/>
      </c>
      <c r="P1477" t="str">
        <f t="shared" si="255"/>
        <v/>
      </c>
      <c r="Q1477" t="str">
        <f t="shared" si="256"/>
        <v/>
      </c>
      <c r="R1477" t="str">
        <f t="shared" si="257"/>
        <v/>
      </c>
      <c r="S1477" t="str">
        <f t="shared" si="258"/>
        <v/>
      </c>
      <c r="T1477" t="str">
        <f t="shared" si="259"/>
        <v/>
      </c>
      <c r="U1477" t="str">
        <f t="shared" si="260"/>
        <v/>
      </c>
      <c r="V1477" t="str">
        <f t="shared" si="261"/>
        <v/>
      </c>
      <c r="W1477" t="str">
        <f t="shared" si="262"/>
        <v/>
      </c>
      <c r="X1477" t="str">
        <f t="shared" si="263"/>
        <v/>
      </c>
    </row>
    <row r="1478" spans="14:24" x14ac:dyDescent="0.55000000000000004">
      <c r="N1478" t="str">
        <f t="shared" si="253"/>
        <v/>
      </c>
      <c r="O1478" t="str">
        <f t="shared" si="254"/>
        <v/>
      </c>
      <c r="P1478" t="str">
        <f t="shared" si="255"/>
        <v/>
      </c>
      <c r="Q1478" t="str">
        <f t="shared" si="256"/>
        <v/>
      </c>
      <c r="R1478" t="str">
        <f t="shared" si="257"/>
        <v/>
      </c>
      <c r="S1478" t="str">
        <f t="shared" si="258"/>
        <v/>
      </c>
      <c r="T1478" t="str">
        <f t="shared" si="259"/>
        <v/>
      </c>
      <c r="U1478" t="str">
        <f t="shared" si="260"/>
        <v/>
      </c>
      <c r="V1478" t="str">
        <f t="shared" si="261"/>
        <v/>
      </c>
      <c r="W1478" t="str">
        <f t="shared" si="262"/>
        <v/>
      </c>
      <c r="X1478" t="str">
        <f t="shared" si="263"/>
        <v/>
      </c>
    </row>
    <row r="1479" spans="14:24" x14ac:dyDescent="0.55000000000000004">
      <c r="N1479" t="str">
        <f t="shared" si="253"/>
        <v/>
      </c>
      <c r="O1479" t="str">
        <f t="shared" si="254"/>
        <v/>
      </c>
      <c r="P1479" t="str">
        <f t="shared" si="255"/>
        <v/>
      </c>
      <c r="Q1479" t="str">
        <f t="shared" si="256"/>
        <v/>
      </c>
      <c r="R1479" t="str">
        <f t="shared" si="257"/>
        <v/>
      </c>
      <c r="S1479" t="str">
        <f t="shared" si="258"/>
        <v/>
      </c>
      <c r="T1479" t="str">
        <f t="shared" si="259"/>
        <v/>
      </c>
      <c r="U1479" t="str">
        <f t="shared" si="260"/>
        <v/>
      </c>
      <c r="V1479" t="str">
        <f t="shared" si="261"/>
        <v/>
      </c>
      <c r="W1479" t="str">
        <f t="shared" si="262"/>
        <v/>
      </c>
      <c r="X1479" t="str">
        <f t="shared" si="263"/>
        <v/>
      </c>
    </row>
    <row r="1480" spans="14:24" x14ac:dyDescent="0.55000000000000004">
      <c r="N1480" t="str">
        <f t="shared" si="253"/>
        <v/>
      </c>
      <c r="O1480" t="str">
        <f t="shared" si="254"/>
        <v/>
      </c>
      <c r="P1480" t="str">
        <f t="shared" si="255"/>
        <v/>
      </c>
      <c r="Q1480" t="str">
        <f t="shared" si="256"/>
        <v/>
      </c>
      <c r="R1480" t="str">
        <f t="shared" si="257"/>
        <v/>
      </c>
      <c r="S1480" t="str">
        <f t="shared" si="258"/>
        <v/>
      </c>
      <c r="T1480" t="str">
        <f t="shared" si="259"/>
        <v/>
      </c>
      <c r="U1480" t="str">
        <f t="shared" si="260"/>
        <v/>
      </c>
      <c r="V1480" t="str">
        <f t="shared" si="261"/>
        <v/>
      </c>
      <c r="W1480" t="str">
        <f t="shared" si="262"/>
        <v/>
      </c>
      <c r="X1480" t="str">
        <f t="shared" si="263"/>
        <v/>
      </c>
    </row>
    <row r="1481" spans="14:24" x14ac:dyDescent="0.55000000000000004">
      <c r="N1481" t="str">
        <f t="shared" si="253"/>
        <v/>
      </c>
      <c r="O1481" t="str">
        <f t="shared" si="254"/>
        <v/>
      </c>
      <c r="P1481" t="str">
        <f t="shared" si="255"/>
        <v/>
      </c>
      <c r="Q1481" t="str">
        <f t="shared" si="256"/>
        <v/>
      </c>
      <c r="R1481" t="str">
        <f t="shared" si="257"/>
        <v/>
      </c>
      <c r="S1481" t="str">
        <f t="shared" si="258"/>
        <v/>
      </c>
      <c r="T1481" t="str">
        <f t="shared" si="259"/>
        <v/>
      </c>
      <c r="U1481" t="str">
        <f t="shared" si="260"/>
        <v/>
      </c>
      <c r="V1481" t="str">
        <f t="shared" si="261"/>
        <v/>
      </c>
      <c r="W1481" t="str">
        <f t="shared" si="262"/>
        <v/>
      </c>
      <c r="X1481" t="str">
        <f t="shared" si="263"/>
        <v/>
      </c>
    </row>
    <row r="1482" spans="14:24" x14ac:dyDescent="0.55000000000000004">
      <c r="N1482" t="str">
        <f t="shared" si="253"/>
        <v/>
      </c>
      <c r="O1482" t="str">
        <f t="shared" si="254"/>
        <v/>
      </c>
      <c r="P1482" t="str">
        <f t="shared" si="255"/>
        <v/>
      </c>
      <c r="Q1482" t="str">
        <f t="shared" si="256"/>
        <v/>
      </c>
      <c r="R1482" t="str">
        <f t="shared" si="257"/>
        <v/>
      </c>
      <c r="S1482" t="str">
        <f t="shared" si="258"/>
        <v/>
      </c>
      <c r="T1482" t="str">
        <f t="shared" si="259"/>
        <v/>
      </c>
      <c r="U1482" t="str">
        <f t="shared" si="260"/>
        <v/>
      </c>
      <c r="V1482" t="str">
        <f t="shared" si="261"/>
        <v/>
      </c>
      <c r="W1482" t="str">
        <f t="shared" si="262"/>
        <v/>
      </c>
      <c r="X1482" t="str">
        <f t="shared" si="263"/>
        <v/>
      </c>
    </row>
    <row r="1483" spans="14:24" x14ac:dyDescent="0.55000000000000004">
      <c r="N1483" t="str">
        <f t="shared" si="253"/>
        <v/>
      </c>
      <c r="O1483" t="str">
        <f t="shared" si="254"/>
        <v/>
      </c>
      <c r="P1483" t="str">
        <f t="shared" si="255"/>
        <v/>
      </c>
      <c r="Q1483" t="str">
        <f t="shared" si="256"/>
        <v/>
      </c>
      <c r="R1483" t="str">
        <f t="shared" si="257"/>
        <v/>
      </c>
      <c r="S1483" t="str">
        <f t="shared" si="258"/>
        <v/>
      </c>
      <c r="T1483" t="str">
        <f t="shared" si="259"/>
        <v/>
      </c>
      <c r="U1483" t="str">
        <f t="shared" si="260"/>
        <v/>
      </c>
      <c r="V1483" t="str">
        <f t="shared" si="261"/>
        <v/>
      </c>
      <c r="W1483" t="str">
        <f t="shared" si="262"/>
        <v/>
      </c>
      <c r="X1483" t="str">
        <f t="shared" si="263"/>
        <v/>
      </c>
    </row>
    <row r="1484" spans="14:24" x14ac:dyDescent="0.55000000000000004">
      <c r="N1484" t="str">
        <f t="shared" si="253"/>
        <v/>
      </c>
      <c r="O1484" t="str">
        <f t="shared" si="254"/>
        <v/>
      </c>
      <c r="P1484" t="str">
        <f t="shared" si="255"/>
        <v/>
      </c>
      <c r="Q1484" t="str">
        <f t="shared" si="256"/>
        <v/>
      </c>
      <c r="R1484" t="str">
        <f t="shared" si="257"/>
        <v/>
      </c>
      <c r="S1484" t="str">
        <f t="shared" si="258"/>
        <v/>
      </c>
      <c r="T1484" t="str">
        <f t="shared" si="259"/>
        <v/>
      </c>
      <c r="U1484" t="str">
        <f t="shared" si="260"/>
        <v/>
      </c>
      <c r="V1484" t="str">
        <f t="shared" si="261"/>
        <v/>
      </c>
      <c r="W1484" t="str">
        <f t="shared" si="262"/>
        <v/>
      </c>
      <c r="X1484" t="str">
        <f t="shared" si="263"/>
        <v/>
      </c>
    </row>
    <row r="1485" spans="14:24" x14ac:dyDescent="0.55000000000000004">
      <c r="N1485" t="str">
        <f t="shared" si="253"/>
        <v/>
      </c>
      <c r="O1485" t="str">
        <f t="shared" si="254"/>
        <v/>
      </c>
      <c r="P1485" t="str">
        <f t="shared" si="255"/>
        <v/>
      </c>
      <c r="Q1485" t="str">
        <f t="shared" si="256"/>
        <v/>
      </c>
      <c r="R1485" t="str">
        <f t="shared" si="257"/>
        <v/>
      </c>
      <c r="S1485" t="str">
        <f t="shared" si="258"/>
        <v/>
      </c>
      <c r="T1485" t="str">
        <f t="shared" si="259"/>
        <v/>
      </c>
      <c r="U1485" t="str">
        <f t="shared" si="260"/>
        <v/>
      </c>
      <c r="V1485" t="str">
        <f t="shared" si="261"/>
        <v/>
      </c>
      <c r="W1485" t="str">
        <f t="shared" si="262"/>
        <v/>
      </c>
      <c r="X1485" t="str">
        <f t="shared" si="263"/>
        <v/>
      </c>
    </row>
    <row r="1486" spans="14:24" x14ac:dyDescent="0.55000000000000004">
      <c r="N1486" t="str">
        <f t="shared" si="253"/>
        <v/>
      </c>
      <c r="O1486" t="str">
        <f t="shared" si="254"/>
        <v/>
      </c>
      <c r="P1486" t="str">
        <f t="shared" si="255"/>
        <v/>
      </c>
      <c r="Q1486" t="str">
        <f t="shared" si="256"/>
        <v/>
      </c>
      <c r="R1486" t="str">
        <f t="shared" si="257"/>
        <v/>
      </c>
      <c r="S1486" t="str">
        <f t="shared" si="258"/>
        <v/>
      </c>
      <c r="T1486" t="str">
        <f t="shared" si="259"/>
        <v/>
      </c>
      <c r="U1486" t="str">
        <f t="shared" si="260"/>
        <v/>
      </c>
      <c r="V1486" t="str">
        <f t="shared" si="261"/>
        <v/>
      </c>
      <c r="W1486" t="str">
        <f t="shared" si="262"/>
        <v/>
      </c>
      <c r="X1486" t="str">
        <f t="shared" si="263"/>
        <v/>
      </c>
    </row>
    <row r="1487" spans="14:24" x14ac:dyDescent="0.55000000000000004">
      <c r="N1487" t="str">
        <f t="shared" si="253"/>
        <v/>
      </c>
      <c r="O1487" t="str">
        <f t="shared" si="254"/>
        <v/>
      </c>
      <c r="P1487" t="str">
        <f t="shared" si="255"/>
        <v/>
      </c>
      <c r="Q1487" t="str">
        <f t="shared" si="256"/>
        <v/>
      </c>
      <c r="R1487" t="str">
        <f t="shared" si="257"/>
        <v/>
      </c>
      <c r="S1487" t="str">
        <f t="shared" si="258"/>
        <v/>
      </c>
      <c r="T1487" t="str">
        <f t="shared" si="259"/>
        <v/>
      </c>
      <c r="U1487" t="str">
        <f t="shared" si="260"/>
        <v/>
      </c>
      <c r="V1487" t="str">
        <f t="shared" si="261"/>
        <v/>
      </c>
      <c r="W1487" t="str">
        <f t="shared" si="262"/>
        <v/>
      </c>
      <c r="X1487" t="str">
        <f t="shared" si="263"/>
        <v/>
      </c>
    </row>
    <row r="1488" spans="14:24" x14ac:dyDescent="0.55000000000000004">
      <c r="N1488" t="str">
        <f t="shared" si="253"/>
        <v/>
      </c>
      <c r="O1488" t="str">
        <f t="shared" si="254"/>
        <v/>
      </c>
      <c r="P1488" t="str">
        <f t="shared" si="255"/>
        <v/>
      </c>
      <c r="Q1488" t="str">
        <f t="shared" si="256"/>
        <v/>
      </c>
      <c r="R1488" t="str">
        <f t="shared" si="257"/>
        <v/>
      </c>
      <c r="S1488" t="str">
        <f t="shared" si="258"/>
        <v/>
      </c>
      <c r="T1488" t="str">
        <f t="shared" si="259"/>
        <v/>
      </c>
      <c r="U1488" t="str">
        <f t="shared" si="260"/>
        <v/>
      </c>
      <c r="V1488" t="str">
        <f t="shared" si="261"/>
        <v/>
      </c>
      <c r="W1488" t="str">
        <f t="shared" si="262"/>
        <v/>
      </c>
      <c r="X1488" t="str">
        <f t="shared" si="263"/>
        <v/>
      </c>
    </row>
    <row r="1489" spans="14:24" x14ac:dyDescent="0.55000000000000004">
      <c r="N1489" t="str">
        <f t="shared" si="253"/>
        <v/>
      </c>
      <c r="O1489" t="str">
        <f t="shared" si="254"/>
        <v/>
      </c>
      <c r="P1489" t="str">
        <f t="shared" si="255"/>
        <v/>
      </c>
      <c r="Q1489" t="str">
        <f t="shared" si="256"/>
        <v/>
      </c>
      <c r="R1489" t="str">
        <f t="shared" si="257"/>
        <v/>
      </c>
      <c r="S1489" t="str">
        <f t="shared" si="258"/>
        <v/>
      </c>
      <c r="T1489" t="str">
        <f t="shared" si="259"/>
        <v/>
      </c>
      <c r="U1489" t="str">
        <f t="shared" si="260"/>
        <v/>
      </c>
      <c r="V1489" t="str">
        <f t="shared" si="261"/>
        <v/>
      </c>
      <c r="W1489" t="str">
        <f t="shared" si="262"/>
        <v/>
      </c>
      <c r="X1489" t="str">
        <f t="shared" si="263"/>
        <v/>
      </c>
    </row>
    <row r="1490" spans="14:24" x14ac:dyDescent="0.55000000000000004">
      <c r="N1490" t="str">
        <f t="shared" si="253"/>
        <v/>
      </c>
      <c r="O1490" t="str">
        <f t="shared" si="254"/>
        <v/>
      </c>
      <c r="P1490" t="str">
        <f t="shared" si="255"/>
        <v/>
      </c>
      <c r="Q1490" t="str">
        <f t="shared" si="256"/>
        <v/>
      </c>
      <c r="R1490" t="str">
        <f t="shared" si="257"/>
        <v/>
      </c>
      <c r="S1490" t="str">
        <f t="shared" si="258"/>
        <v/>
      </c>
      <c r="T1490" t="str">
        <f t="shared" si="259"/>
        <v/>
      </c>
      <c r="U1490" t="str">
        <f t="shared" si="260"/>
        <v/>
      </c>
      <c r="V1490" t="str">
        <f t="shared" si="261"/>
        <v/>
      </c>
      <c r="W1490" t="str">
        <f t="shared" si="262"/>
        <v/>
      </c>
      <c r="X1490" t="str">
        <f t="shared" si="263"/>
        <v/>
      </c>
    </row>
    <row r="1491" spans="14:24" x14ac:dyDescent="0.55000000000000004">
      <c r="N1491" t="str">
        <f t="shared" si="253"/>
        <v/>
      </c>
      <c r="O1491" t="str">
        <f t="shared" si="254"/>
        <v/>
      </c>
      <c r="P1491" t="str">
        <f t="shared" si="255"/>
        <v/>
      </c>
      <c r="Q1491" t="str">
        <f t="shared" si="256"/>
        <v/>
      </c>
      <c r="R1491" t="str">
        <f t="shared" si="257"/>
        <v/>
      </c>
      <c r="S1491" t="str">
        <f t="shared" si="258"/>
        <v/>
      </c>
      <c r="T1491" t="str">
        <f t="shared" si="259"/>
        <v/>
      </c>
      <c r="U1491" t="str">
        <f t="shared" si="260"/>
        <v/>
      </c>
      <c r="V1491" t="str">
        <f t="shared" si="261"/>
        <v/>
      </c>
      <c r="W1491" t="str">
        <f t="shared" si="262"/>
        <v/>
      </c>
      <c r="X1491" t="str">
        <f t="shared" si="263"/>
        <v/>
      </c>
    </row>
    <row r="1492" spans="14:24" x14ac:dyDescent="0.55000000000000004">
      <c r="N1492" t="str">
        <f t="shared" si="253"/>
        <v/>
      </c>
      <c r="O1492" t="str">
        <f t="shared" si="254"/>
        <v/>
      </c>
      <c r="P1492" t="str">
        <f t="shared" si="255"/>
        <v/>
      </c>
      <c r="Q1492" t="str">
        <f t="shared" si="256"/>
        <v/>
      </c>
      <c r="R1492" t="str">
        <f t="shared" si="257"/>
        <v/>
      </c>
      <c r="S1492" t="str">
        <f t="shared" si="258"/>
        <v/>
      </c>
      <c r="T1492" t="str">
        <f t="shared" si="259"/>
        <v/>
      </c>
      <c r="U1492" t="str">
        <f t="shared" si="260"/>
        <v/>
      </c>
      <c r="V1492" t="str">
        <f t="shared" si="261"/>
        <v/>
      </c>
      <c r="W1492" t="str">
        <f t="shared" si="262"/>
        <v/>
      </c>
      <c r="X1492" t="str">
        <f t="shared" si="263"/>
        <v/>
      </c>
    </row>
    <row r="1493" spans="14:24" x14ac:dyDescent="0.55000000000000004">
      <c r="N1493" t="str">
        <f t="shared" si="253"/>
        <v/>
      </c>
      <c r="O1493" t="str">
        <f t="shared" si="254"/>
        <v/>
      </c>
      <c r="P1493" t="str">
        <f t="shared" si="255"/>
        <v/>
      </c>
      <c r="Q1493" t="str">
        <f t="shared" si="256"/>
        <v/>
      </c>
      <c r="R1493" t="str">
        <f t="shared" si="257"/>
        <v/>
      </c>
      <c r="S1493" t="str">
        <f t="shared" si="258"/>
        <v/>
      </c>
      <c r="T1493" t="str">
        <f t="shared" si="259"/>
        <v/>
      </c>
      <c r="U1493" t="str">
        <f t="shared" si="260"/>
        <v/>
      </c>
      <c r="V1493" t="str">
        <f t="shared" si="261"/>
        <v/>
      </c>
      <c r="W1493" t="str">
        <f t="shared" si="262"/>
        <v/>
      </c>
      <c r="X1493" t="str">
        <f t="shared" si="263"/>
        <v/>
      </c>
    </row>
    <row r="1494" spans="14:24" x14ac:dyDescent="0.55000000000000004">
      <c r="N1494" t="str">
        <f t="shared" si="253"/>
        <v/>
      </c>
      <c r="O1494" t="str">
        <f t="shared" si="254"/>
        <v/>
      </c>
      <c r="P1494" t="str">
        <f t="shared" si="255"/>
        <v/>
      </c>
      <c r="Q1494" t="str">
        <f t="shared" si="256"/>
        <v/>
      </c>
      <c r="R1494" t="str">
        <f t="shared" si="257"/>
        <v/>
      </c>
      <c r="S1494" t="str">
        <f t="shared" si="258"/>
        <v/>
      </c>
      <c r="T1494" t="str">
        <f t="shared" si="259"/>
        <v/>
      </c>
      <c r="U1494" t="str">
        <f t="shared" si="260"/>
        <v/>
      </c>
      <c r="V1494" t="str">
        <f t="shared" si="261"/>
        <v/>
      </c>
      <c r="W1494" t="str">
        <f t="shared" si="262"/>
        <v/>
      </c>
      <c r="X1494" t="str">
        <f t="shared" si="263"/>
        <v/>
      </c>
    </row>
    <row r="1495" spans="14:24" x14ac:dyDescent="0.55000000000000004">
      <c r="N1495" t="str">
        <f t="shared" si="253"/>
        <v/>
      </c>
      <c r="O1495" t="str">
        <f t="shared" si="254"/>
        <v/>
      </c>
      <c r="P1495" t="str">
        <f t="shared" si="255"/>
        <v/>
      </c>
      <c r="Q1495" t="str">
        <f t="shared" si="256"/>
        <v/>
      </c>
      <c r="R1495" t="str">
        <f t="shared" si="257"/>
        <v/>
      </c>
      <c r="S1495" t="str">
        <f t="shared" si="258"/>
        <v/>
      </c>
      <c r="T1495" t="str">
        <f t="shared" si="259"/>
        <v/>
      </c>
      <c r="U1495" t="str">
        <f t="shared" si="260"/>
        <v/>
      </c>
      <c r="V1495" t="str">
        <f t="shared" si="261"/>
        <v/>
      </c>
      <c r="W1495" t="str">
        <f t="shared" si="262"/>
        <v/>
      </c>
      <c r="X1495" t="str">
        <f t="shared" si="263"/>
        <v/>
      </c>
    </row>
    <row r="1496" spans="14:24" x14ac:dyDescent="0.55000000000000004">
      <c r="N1496" t="str">
        <f t="shared" si="253"/>
        <v/>
      </c>
      <c r="O1496" t="str">
        <f t="shared" si="254"/>
        <v/>
      </c>
      <c r="P1496" t="str">
        <f t="shared" si="255"/>
        <v/>
      </c>
      <c r="Q1496" t="str">
        <f t="shared" si="256"/>
        <v/>
      </c>
      <c r="R1496" t="str">
        <f t="shared" si="257"/>
        <v/>
      </c>
      <c r="S1496" t="str">
        <f t="shared" si="258"/>
        <v/>
      </c>
      <c r="T1496" t="str">
        <f t="shared" si="259"/>
        <v/>
      </c>
      <c r="U1496" t="str">
        <f t="shared" si="260"/>
        <v/>
      </c>
      <c r="V1496" t="str">
        <f t="shared" si="261"/>
        <v/>
      </c>
      <c r="W1496" t="str">
        <f t="shared" si="262"/>
        <v/>
      </c>
      <c r="X1496" t="str">
        <f t="shared" si="263"/>
        <v/>
      </c>
    </row>
    <row r="1497" spans="14:24" x14ac:dyDescent="0.55000000000000004">
      <c r="N1497" t="str">
        <f t="shared" si="253"/>
        <v/>
      </c>
      <c r="O1497" t="str">
        <f t="shared" si="254"/>
        <v/>
      </c>
      <c r="P1497" t="str">
        <f t="shared" si="255"/>
        <v/>
      </c>
      <c r="Q1497" t="str">
        <f t="shared" si="256"/>
        <v/>
      </c>
      <c r="R1497" t="str">
        <f t="shared" si="257"/>
        <v/>
      </c>
      <c r="S1497" t="str">
        <f t="shared" si="258"/>
        <v/>
      </c>
      <c r="T1497" t="str">
        <f t="shared" si="259"/>
        <v/>
      </c>
      <c r="U1497" t="str">
        <f t="shared" si="260"/>
        <v/>
      </c>
      <c r="V1497" t="str">
        <f t="shared" si="261"/>
        <v/>
      </c>
      <c r="W1497" t="str">
        <f t="shared" si="262"/>
        <v/>
      </c>
      <c r="X1497" t="str">
        <f t="shared" si="263"/>
        <v/>
      </c>
    </row>
    <row r="1498" spans="14:24" x14ac:dyDescent="0.55000000000000004">
      <c r="N1498" t="str">
        <f t="shared" si="253"/>
        <v/>
      </c>
      <c r="O1498" t="str">
        <f t="shared" si="254"/>
        <v/>
      </c>
      <c r="P1498" t="str">
        <f t="shared" si="255"/>
        <v/>
      </c>
      <c r="Q1498" t="str">
        <f t="shared" si="256"/>
        <v/>
      </c>
      <c r="R1498" t="str">
        <f t="shared" si="257"/>
        <v/>
      </c>
      <c r="S1498" t="str">
        <f t="shared" si="258"/>
        <v/>
      </c>
      <c r="T1498" t="str">
        <f t="shared" si="259"/>
        <v/>
      </c>
      <c r="U1498" t="str">
        <f t="shared" si="260"/>
        <v/>
      </c>
      <c r="V1498" t="str">
        <f t="shared" si="261"/>
        <v/>
      </c>
      <c r="W1498" t="str">
        <f t="shared" si="262"/>
        <v/>
      </c>
      <c r="X1498" t="str">
        <f t="shared" si="263"/>
        <v/>
      </c>
    </row>
    <row r="1499" spans="14:24" x14ac:dyDescent="0.55000000000000004">
      <c r="N1499" t="str">
        <f t="shared" si="253"/>
        <v/>
      </c>
      <c r="O1499" t="str">
        <f t="shared" si="254"/>
        <v/>
      </c>
      <c r="P1499" t="str">
        <f t="shared" si="255"/>
        <v/>
      </c>
      <c r="Q1499" t="str">
        <f t="shared" si="256"/>
        <v/>
      </c>
      <c r="R1499" t="str">
        <f t="shared" si="257"/>
        <v/>
      </c>
      <c r="S1499" t="str">
        <f t="shared" si="258"/>
        <v/>
      </c>
      <c r="T1499" t="str">
        <f t="shared" si="259"/>
        <v/>
      </c>
      <c r="U1499" t="str">
        <f t="shared" si="260"/>
        <v/>
      </c>
      <c r="V1499" t="str">
        <f t="shared" si="261"/>
        <v/>
      </c>
      <c r="W1499" t="str">
        <f t="shared" si="262"/>
        <v/>
      </c>
      <c r="X1499" t="str">
        <f t="shared" si="263"/>
        <v/>
      </c>
    </row>
    <row r="1500" spans="14:24" x14ac:dyDescent="0.55000000000000004">
      <c r="N1500" t="str">
        <f t="shared" si="253"/>
        <v/>
      </c>
      <c r="O1500" t="str">
        <f t="shared" si="254"/>
        <v/>
      </c>
      <c r="P1500" t="str">
        <f t="shared" si="255"/>
        <v/>
      </c>
      <c r="Q1500" t="str">
        <f t="shared" si="256"/>
        <v/>
      </c>
      <c r="R1500" t="str">
        <f t="shared" si="257"/>
        <v/>
      </c>
      <c r="S1500" t="str">
        <f t="shared" si="258"/>
        <v/>
      </c>
      <c r="T1500" t="str">
        <f t="shared" si="259"/>
        <v/>
      </c>
      <c r="U1500" t="str">
        <f t="shared" si="260"/>
        <v/>
      </c>
      <c r="V1500" t="str">
        <f t="shared" si="261"/>
        <v/>
      </c>
      <c r="W1500" t="str">
        <f t="shared" si="262"/>
        <v/>
      </c>
      <c r="X1500" t="str">
        <f t="shared" si="263"/>
        <v/>
      </c>
    </row>
    <row r="1501" spans="14:24" x14ac:dyDescent="0.55000000000000004">
      <c r="N1501" t="str">
        <f t="shared" si="253"/>
        <v/>
      </c>
      <c r="O1501" t="str">
        <f t="shared" si="254"/>
        <v/>
      </c>
      <c r="P1501" t="str">
        <f t="shared" si="255"/>
        <v/>
      </c>
      <c r="Q1501" t="str">
        <f t="shared" si="256"/>
        <v/>
      </c>
      <c r="R1501" t="str">
        <f t="shared" si="257"/>
        <v/>
      </c>
      <c r="S1501" t="str">
        <f t="shared" si="258"/>
        <v/>
      </c>
      <c r="T1501" t="str">
        <f t="shared" si="259"/>
        <v/>
      </c>
      <c r="U1501" t="str">
        <f t="shared" si="260"/>
        <v/>
      </c>
      <c r="V1501" t="str">
        <f t="shared" si="261"/>
        <v/>
      </c>
      <c r="W1501" t="str">
        <f t="shared" si="262"/>
        <v/>
      </c>
      <c r="X1501" t="str">
        <f t="shared" si="263"/>
        <v/>
      </c>
    </row>
    <row r="1502" spans="14:24" x14ac:dyDescent="0.55000000000000004">
      <c r="N1502" t="str">
        <f t="shared" si="253"/>
        <v/>
      </c>
      <c r="O1502" t="str">
        <f t="shared" si="254"/>
        <v/>
      </c>
      <c r="P1502" t="str">
        <f t="shared" si="255"/>
        <v/>
      </c>
      <c r="Q1502" t="str">
        <f t="shared" si="256"/>
        <v/>
      </c>
      <c r="R1502" t="str">
        <f t="shared" si="257"/>
        <v/>
      </c>
      <c r="S1502" t="str">
        <f t="shared" si="258"/>
        <v/>
      </c>
      <c r="T1502" t="str">
        <f t="shared" si="259"/>
        <v/>
      </c>
      <c r="U1502" t="str">
        <f t="shared" si="260"/>
        <v/>
      </c>
      <c r="V1502" t="str">
        <f t="shared" si="261"/>
        <v/>
      </c>
      <c r="W1502" t="str">
        <f t="shared" si="262"/>
        <v/>
      </c>
      <c r="X1502" t="str">
        <f t="shared" si="263"/>
        <v/>
      </c>
    </row>
    <row r="1503" spans="14:24" x14ac:dyDescent="0.55000000000000004">
      <c r="N1503" t="str">
        <f t="shared" si="253"/>
        <v/>
      </c>
      <c r="O1503" t="str">
        <f t="shared" si="254"/>
        <v/>
      </c>
      <c r="P1503" t="str">
        <f t="shared" si="255"/>
        <v/>
      </c>
      <c r="Q1503" t="str">
        <f t="shared" si="256"/>
        <v/>
      </c>
      <c r="R1503" t="str">
        <f t="shared" si="257"/>
        <v/>
      </c>
      <c r="S1503" t="str">
        <f t="shared" si="258"/>
        <v/>
      </c>
      <c r="T1503" t="str">
        <f t="shared" si="259"/>
        <v/>
      </c>
      <c r="U1503" t="str">
        <f t="shared" si="260"/>
        <v/>
      </c>
      <c r="V1503" t="str">
        <f t="shared" si="261"/>
        <v/>
      </c>
      <c r="W1503" t="str">
        <f t="shared" si="262"/>
        <v/>
      </c>
      <c r="X1503" t="str">
        <f t="shared" si="263"/>
        <v/>
      </c>
    </row>
    <row r="1504" spans="14:24" x14ac:dyDescent="0.55000000000000004">
      <c r="N1504" t="str">
        <f t="shared" si="253"/>
        <v/>
      </c>
      <c r="O1504" t="str">
        <f t="shared" si="254"/>
        <v/>
      </c>
      <c r="P1504" t="str">
        <f t="shared" si="255"/>
        <v/>
      </c>
      <c r="Q1504" t="str">
        <f t="shared" si="256"/>
        <v/>
      </c>
      <c r="R1504" t="str">
        <f t="shared" si="257"/>
        <v/>
      </c>
      <c r="S1504" t="str">
        <f t="shared" si="258"/>
        <v/>
      </c>
      <c r="T1504" t="str">
        <f t="shared" si="259"/>
        <v/>
      </c>
      <c r="U1504" t="str">
        <f t="shared" si="260"/>
        <v/>
      </c>
      <c r="V1504" t="str">
        <f t="shared" si="261"/>
        <v/>
      </c>
      <c r="W1504" t="str">
        <f t="shared" si="262"/>
        <v/>
      </c>
      <c r="X1504" t="str">
        <f t="shared" si="263"/>
        <v/>
      </c>
    </row>
    <row r="1505" spans="14:24" x14ac:dyDescent="0.55000000000000004">
      <c r="N1505" t="str">
        <f t="shared" si="253"/>
        <v/>
      </c>
      <c r="O1505" t="str">
        <f t="shared" si="254"/>
        <v/>
      </c>
      <c r="P1505" t="str">
        <f t="shared" si="255"/>
        <v/>
      </c>
      <c r="Q1505" t="str">
        <f t="shared" si="256"/>
        <v/>
      </c>
      <c r="R1505" t="str">
        <f t="shared" si="257"/>
        <v/>
      </c>
      <c r="S1505" t="str">
        <f t="shared" si="258"/>
        <v/>
      </c>
      <c r="T1505" t="str">
        <f t="shared" si="259"/>
        <v/>
      </c>
      <c r="U1505" t="str">
        <f t="shared" si="260"/>
        <v/>
      </c>
      <c r="V1505" t="str">
        <f t="shared" si="261"/>
        <v/>
      </c>
      <c r="W1505" t="str">
        <f t="shared" si="262"/>
        <v/>
      </c>
      <c r="X1505" t="str">
        <f t="shared" si="263"/>
        <v/>
      </c>
    </row>
    <row r="1506" spans="14:24" x14ac:dyDescent="0.55000000000000004">
      <c r="N1506" t="str">
        <f t="shared" si="253"/>
        <v/>
      </c>
      <c r="O1506" t="str">
        <f t="shared" si="254"/>
        <v/>
      </c>
      <c r="P1506" t="str">
        <f t="shared" si="255"/>
        <v/>
      </c>
      <c r="Q1506" t="str">
        <f t="shared" si="256"/>
        <v/>
      </c>
      <c r="R1506" t="str">
        <f t="shared" si="257"/>
        <v/>
      </c>
      <c r="S1506" t="str">
        <f t="shared" si="258"/>
        <v/>
      </c>
      <c r="T1506" t="str">
        <f t="shared" si="259"/>
        <v/>
      </c>
      <c r="U1506" t="str">
        <f t="shared" si="260"/>
        <v/>
      </c>
      <c r="V1506" t="str">
        <f t="shared" si="261"/>
        <v/>
      </c>
      <c r="W1506" t="str">
        <f t="shared" si="262"/>
        <v/>
      </c>
      <c r="X1506" t="str">
        <f t="shared" si="263"/>
        <v/>
      </c>
    </row>
    <row r="1507" spans="14:24" x14ac:dyDescent="0.55000000000000004">
      <c r="N1507" t="str">
        <f t="shared" si="253"/>
        <v/>
      </c>
      <c r="O1507" t="str">
        <f t="shared" si="254"/>
        <v/>
      </c>
      <c r="P1507" t="str">
        <f t="shared" si="255"/>
        <v/>
      </c>
      <c r="Q1507" t="str">
        <f t="shared" si="256"/>
        <v/>
      </c>
      <c r="R1507" t="str">
        <f t="shared" si="257"/>
        <v/>
      </c>
      <c r="S1507" t="str">
        <f t="shared" si="258"/>
        <v/>
      </c>
      <c r="T1507" t="str">
        <f t="shared" si="259"/>
        <v/>
      </c>
      <c r="U1507" t="str">
        <f t="shared" si="260"/>
        <v/>
      </c>
      <c r="V1507" t="str">
        <f t="shared" si="261"/>
        <v/>
      </c>
      <c r="W1507" t="str">
        <f t="shared" si="262"/>
        <v/>
      </c>
      <c r="X1507" t="str">
        <f t="shared" si="263"/>
        <v/>
      </c>
    </row>
    <row r="1508" spans="14:24" x14ac:dyDescent="0.55000000000000004">
      <c r="N1508" t="str">
        <f t="shared" si="253"/>
        <v/>
      </c>
      <c r="O1508" t="str">
        <f t="shared" si="254"/>
        <v/>
      </c>
      <c r="P1508" t="str">
        <f t="shared" si="255"/>
        <v/>
      </c>
      <c r="Q1508" t="str">
        <f t="shared" si="256"/>
        <v/>
      </c>
      <c r="R1508" t="str">
        <f t="shared" si="257"/>
        <v/>
      </c>
      <c r="S1508" t="str">
        <f t="shared" si="258"/>
        <v/>
      </c>
      <c r="T1508" t="str">
        <f t="shared" si="259"/>
        <v/>
      </c>
      <c r="U1508" t="str">
        <f t="shared" si="260"/>
        <v/>
      </c>
      <c r="V1508" t="str">
        <f t="shared" si="261"/>
        <v/>
      </c>
      <c r="W1508" t="str">
        <f t="shared" si="262"/>
        <v/>
      </c>
      <c r="X1508" t="str">
        <f t="shared" si="263"/>
        <v/>
      </c>
    </row>
    <row r="1509" spans="14:24" x14ac:dyDescent="0.55000000000000004">
      <c r="N1509" t="str">
        <f t="shared" si="253"/>
        <v/>
      </c>
      <c r="O1509" t="str">
        <f t="shared" si="254"/>
        <v/>
      </c>
      <c r="P1509" t="str">
        <f t="shared" si="255"/>
        <v/>
      </c>
      <c r="Q1509" t="str">
        <f t="shared" si="256"/>
        <v/>
      </c>
      <c r="R1509" t="str">
        <f t="shared" si="257"/>
        <v/>
      </c>
      <c r="S1509" t="str">
        <f t="shared" si="258"/>
        <v/>
      </c>
      <c r="T1509" t="str">
        <f t="shared" si="259"/>
        <v/>
      </c>
      <c r="U1509" t="str">
        <f t="shared" si="260"/>
        <v/>
      </c>
      <c r="V1509" t="str">
        <f t="shared" si="261"/>
        <v/>
      </c>
      <c r="W1509" t="str">
        <f t="shared" si="262"/>
        <v/>
      </c>
      <c r="X1509" t="str">
        <f t="shared" si="263"/>
        <v/>
      </c>
    </row>
    <row r="1510" spans="14:24" x14ac:dyDescent="0.55000000000000004">
      <c r="N1510" t="str">
        <f t="shared" si="253"/>
        <v/>
      </c>
      <c r="O1510" t="str">
        <f t="shared" si="254"/>
        <v/>
      </c>
      <c r="P1510" t="str">
        <f t="shared" si="255"/>
        <v/>
      </c>
      <c r="Q1510" t="str">
        <f t="shared" si="256"/>
        <v/>
      </c>
      <c r="R1510" t="str">
        <f t="shared" si="257"/>
        <v/>
      </c>
      <c r="S1510" t="str">
        <f t="shared" si="258"/>
        <v/>
      </c>
      <c r="T1510" t="str">
        <f t="shared" si="259"/>
        <v/>
      </c>
      <c r="U1510" t="str">
        <f t="shared" si="260"/>
        <v/>
      </c>
      <c r="V1510" t="str">
        <f t="shared" si="261"/>
        <v/>
      </c>
      <c r="W1510" t="str">
        <f t="shared" si="262"/>
        <v/>
      </c>
      <c r="X1510" t="str">
        <f t="shared" si="263"/>
        <v/>
      </c>
    </row>
    <row r="1511" spans="14:24" x14ac:dyDescent="0.55000000000000004">
      <c r="N1511" t="str">
        <f t="shared" si="253"/>
        <v/>
      </c>
      <c r="O1511" t="str">
        <f t="shared" si="254"/>
        <v/>
      </c>
      <c r="P1511" t="str">
        <f t="shared" si="255"/>
        <v/>
      </c>
      <c r="Q1511" t="str">
        <f t="shared" si="256"/>
        <v/>
      </c>
      <c r="R1511" t="str">
        <f t="shared" si="257"/>
        <v/>
      </c>
      <c r="S1511" t="str">
        <f t="shared" si="258"/>
        <v/>
      </c>
      <c r="T1511" t="str">
        <f t="shared" si="259"/>
        <v/>
      </c>
      <c r="U1511" t="str">
        <f t="shared" si="260"/>
        <v/>
      </c>
      <c r="V1511" t="str">
        <f t="shared" si="261"/>
        <v/>
      </c>
      <c r="W1511" t="str">
        <f t="shared" si="262"/>
        <v/>
      </c>
      <c r="X1511" t="str">
        <f t="shared" si="263"/>
        <v/>
      </c>
    </row>
    <row r="1512" spans="14:24" x14ac:dyDescent="0.55000000000000004">
      <c r="N1512" t="str">
        <f t="shared" si="253"/>
        <v/>
      </c>
      <c r="O1512" t="str">
        <f t="shared" si="254"/>
        <v/>
      </c>
      <c r="P1512" t="str">
        <f t="shared" si="255"/>
        <v/>
      </c>
      <c r="Q1512" t="str">
        <f t="shared" si="256"/>
        <v/>
      </c>
      <c r="R1512" t="str">
        <f t="shared" si="257"/>
        <v/>
      </c>
      <c r="S1512" t="str">
        <f t="shared" si="258"/>
        <v/>
      </c>
      <c r="T1512" t="str">
        <f t="shared" si="259"/>
        <v/>
      </c>
      <c r="U1512" t="str">
        <f t="shared" si="260"/>
        <v/>
      </c>
      <c r="V1512" t="str">
        <f t="shared" si="261"/>
        <v/>
      </c>
      <c r="W1512" t="str">
        <f t="shared" si="262"/>
        <v/>
      </c>
      <c r="X1512" t="str">
        <f t="shared" si="263"/>
        <v/>
      </c>
    </row>
    <row r="1513" spans="14:24" x14ac:dyDescent="0.55000000000000004">
      <c r="N1513" t="str">
        <f t="shared" si="253"/>
        <v/>
      </c>
      <c r="O1513" t="str">
        <f t="shared" si="254"/>
        <v/>
      </c>
      <c r="P1513" t="str">
        <f t="shared" si="255"/>
        <v/>
      </c>
      <c r="Q1513" t="str">
        <f t="shared" si="256"/>
        <v/>
      </c>
      <c r="R1513" t="str">
        <f t="shared" si="257"/>
        <v/>
      </c>
      <c r="S1513" t="str">
        <f t="shared" si="258"/>
        <v/>
      </c>
      <c r="T1513" t="str">
        <f t="shared" si="259"/>
        <v/>
      </c>
      <c r="U1513" t="str">
        <f t="shared" si="260"/>
        <v/>
      </c>
      <c r="V1513" t="str">
        <f t="shared" si="261"/>
        <v/>
      </c>
      <c r="W1513" t="str">
        <f t="shared" si="262"/>
        <v/>
      </c>
      <c r="X1513" t="str">
        <f t="shared" si="263"/>
        <v/>
      </c>
    </row>
    <row r="1514" spans="14:24" x14ac:dyDescent="0.55000000000000004">
      <c r="N1514" t="str">
        <f t="shared" si="253"/>
        <v/>
      </c>
      <c r="O1514" t="str">
        <f t="shared" si="254"/>
        <v/>
      </c>
      <c r="P1514" t="str">
        <f t="shared" si="255"/>
        <v/>
      </c>
      <c r="Q1514" t="str">
        <f t="shared" si="256"/>
        <v/>
      </c>
      <c r="R1514" t="str">
        <f t="shared" si="257"/>
        <v/>
      </c>
      <c r="S1514" t="str">
        <f t="shared" si="258"/>
        <v/>
      </c>
      <c r="T1514" t="str">
        <f t="shared" si="259"/>
        <v/>
      </c>
      <c r="U1514" t="str">
        <f t="shared" si="260"/>
        <v/>
      </c>
      <c r="V1514" t="str">
        <f t="shared" si="261"/>
        <v/>
      </c>
      <c r="W1514" t="str">
        <f t="shared" si="262"/>
        <v/>
      </c>
      <c r="X1514" t="str">
        <f t="shared" si="263"/>
        <v/>
      </c>
    </row>
    <row r="1515" spans="14:24" x14ac:dyDescent="0.55000000000000004">
      <c r="N1515" t="str">
        <f t="shared" si="253"/>
        <v/>
      </c>
      <c r="O1515" t="str">
        <f t="shared" si="254"/>
        <v/>
      </c>
      <c r="P1515" t="str">
        <f t="shared" si="255"/>
        <v/>
      </c>
      <c r="Q1515" t="str">
        <f t="shared" si="256"/>
        <v/>
      </c>
      <c r="R1515" t="str">
        <f t="shared" si="257"/>
        <v/>
      </c>
      <c r="S1515" t="str">
        <f t="shared" si="258"/>
        <v/>
      </c>
      <c r="T1515" t="str">
        <f t="shared" si="259"/>
        <v/>
      </c>
      <c r="U1515" t="str">
        <f t="shared" si="260"/>
        <v/>
      </c>
      <c r="V1515" t="str">
        <f t="shared" si="261"/>
        <v/>
      </c>
      <c r="W1515" t="str">
        <f t="shared" si="262"/>
        <v/>
      </c>
      <c r="X1515" t="str">
        <f t="shared" si="263"/>
        <v/>
      </c>
    </row>
    <row r="1516" spans="14:24" x14ac:dyDescent="0.55000000000000004">
      <c r="N1516" t="str">
        <f t="shared" si="253"/>
        <v/>
      </c>
      <c r="O1516" t="str">
        <f t="shared" si="254"/>
        <v/>
      </c>
      <c r="P1516" t="str">
        <f t="shared" si="255"/>
        <v/>
      </c>
      <c r="Q1516" t="str">
        <f t="shared" si="256"/>
        <v/>
      </c>
      <c r="R1516" t="str">
        <f t="shared" si="257"/>
        <v/>
      </c>
      <c r="S1516" t="str">
        <f t="shared" si="258"/>
        <v/>
      </c>
      <c r="T1516" t="str">
        <f t="shared" si="259"/>
        <v/>
      </c>
      <c r="U1516" t="str">
        <f t="shared" si="260"/>
        <v/>
      </c>
      <c r="V1516" t="str">
        <f t="shared" si="261"/>
        <v/>
      </c>
      <c r="W1516" t="str">
        <f t="shared" si="262"/>
        <v/>
      </c>
      <c r="X1516" t="str">
        <f t="shared" si="263"/>
        <v/>
      </c>
    </row>
    <row r="1517" spans="14:24" x14ac:dyDescent="0.55000000000000004">
      <c r="N1517" t="str">
        <f t="shared" si="253"/>
        <v/>
      </c>
      <c r="O1517" t="str">
        <f t="shared" si="254"/>
        <v/>
      </c>
      <c r="P1517" t="str">
        <f t="shared" si="255"/>
        <v/>
      </c>
      <c r="Q1517" t="str">
        <f t="shared" si="256"/>
        <v/>
      </c>
      <c r="R1517" t="str">
        <f t="shared" si="257"/>
        <v/>
      </c>
      <c r="S1517" t="str">
        <f t="shared" si="258"/>
        <v/>
      </c>
      <c r="T1517" t="str">
        <f t="shared" si="259"/>
        <v/>
      </c>
      <c r="U1517" t="str">
        <f t="shared" si="260"/>
        <v/>
      </c>
      <c r="V1517" t="str">
        <f t="shared" si="261"/>
        <v/>
      </c>
      <c r="W1517" t="str">
        <f t="shared" si="262"/>
        <v/>
      </c>
      <c r="X1517" t="str">
        <f t="shared" si="263"/>
        <v/>
      </c>
    </row>
    <row r="1518" spans="14:24" x14ac:dyDescent="0.55000000000000004">
      <c r="N1518" t="str">
        <f t="shared" si="253"/>
        <v/>
      </c>
      <c r="O1518" t="str">
        <f t="shared" si="254"/>
        <v/>
      </c>
      <c r="P1518" t="str">
        <f t="shared" si="255"/>
        <v/>
      </c>
      <c r="Q1518" t="str">
        <f t="shared" si="256"/>
        <v/>
      </c>
      <c r="R1518" t="str">
        <f t="shared" si="257"/>
        <v/>
      </c>
      <c r="S1518" t="str">
        <f t="shared" si="258"/>
        <v/>
      </c>
      <c r="T1518" t="str">
        <f t="shared" si="259"/>
        <v/>
      </c>
      <c r="U1518" t="str">
        <f t="shared" si="260"/>
        <v/>
      </c>
      <c r="V1518" t="str">
        <f t="shared" si="261"/>
        <v/>
      </c>
      <c r="W1518" t="str">
        <f t="shared" si="262"/>
        <v/>
      </c>
      <c r="X1518" t="str">
        <f t="shared" si="263"/>
        <v/>
      </c>
    </row>
    <row r="1519" spans="14:24" x14ac:dyDescent="0.55000000000000004">
      <c r="N1519" t="str">
        <f t="shared" si="253"/>
        <v/>
      </c>
      <c r="O1519" t="str">
        <f t="shared" si="254"/>
        <v/>
      </c>
      <c r="P1519" t="str">
        <f t="shared" si="255"/>
        <v/>
      </c>
      <c r="Q1519" t="str">
        <f t="shared" si="256"/>
        <v/>
      </c>
      <c r="R1519" t="str">
        <f t="shared" si="257"/>
        <v/>
      </c>
      <c r="S1519" t="str">
        <f t="shared" si="258"/>
        <v/>
      </c>
      <c r="T1519" t="str">
        <f t="shared" si="259"/>
        <v/>
      </c>
      <c r="U1519" t="str">
        <f t="shared" si="260"/>
        <v/>
      </c>
      <c r="V1519" t="str">
        <f t="shared" si="261"/>
        <v/>
      </c>
      <c r="W1519" t="str">
        <f t="shared" si="262"/>
        <v/>
      </c>
      <c r="X1519" t="str">
        <f t="shared" si="263"/>
        <v/>
      </c>
    </row>
    <row r="1520" spans="14:24" x14ac:dyDescent="0.55000000000000004">
      <c r="N1520" t="str">
        <f t="shared" si="253"/>
        <v/>
      </c>
      <c r="O1520" t="str">
        <f t="shared" si="254"/>
        <v/>
      </c>
      <c r="P1520" t="str">
        <f t="shared" si="255"/>
        <v/>
      </c>
      <c r="Q1520" t="str">
        <f t="shared" si="256"/>
        <v/>
      </c>
      <c r="R1520" t="str">
        <f t="shared" si="257"/>
        <v/>
      </c>
      <c r="S1520" t="str">
        <f t="shared" si="258"/>
        <v/>
      </c>
      <c r="T1520" t="str">
        <f t="shared" si="259"/>
        <v/>
      </c>
      <c r="U1520" t="str">
        <f t="shared" si="260"/>
        <v/>
      </c>
      <c r="V1520" t="str">
        <f t="shared" si="261"/>
        <v/>
      </c>
      <c r="W1520" t="str">
        <f t="shared" si="262"/>
        <v/>
      </c>
      <c r="X1520" t="str">
        <f t="shared" si="263"/>
        <v/>
      </c>
    </row>
    <row r="1521" spans="14:24" x14ac:dyDescent="0.55000000000000004">
      <c r="N1521" t="str">
        <f t="shared" si="253"/>
        <v/>
      </c>
      <c r="O1521" t="str">
        <f t="shared" si="254"/>
        <v/>
      </c>
      <c r="P1521" t="str">
        <f t="shared" si="255"/>
        <v/>
      </c>
      <c r="Q1521" t="str">
        <f t="shared" si="256"/>
        <v/>
      </c>
      <c r="R1521" t="str">
        <f t="shared" si="257"/>
        <v/>
      </c>
      <c r="S1521" t="str">
        <f t="shared" si="258"/>
        <v/>
      </c>
      <c r="T1521" t="str">
        <f t="shared" si="259"/>
        <v/>
      </c>
      <c r="U1521" t="str">
        <f t="shared" si="260"/>
        <v/>
      </c>
      <c r="V1521" t="str">
        <f t="shared" si="261"/>
        <v/>
      </c>
      <c r="W1521" t="str">
        <f t="shared" si="262"/>
        <v/>
      </c>
      <c r="X1521" t="str">
        <f t="shared" si="263"/>
        <v/>
      </c>
    </row>
    <row r="1522" spans="14:24" x14ac:dyDescent="0.55000000000000004">
      <c r="N1522" t="str">
        <f t="shared" si="253"/>
        <v/>
      </c>
      <c r="O1522" t="str">
        <f t="shared" si="254"/>
        <v/>
      </c>
      <c r="P1522" t="str">
        <f t="shared" si="255"/>
        <v/>
      </c>
      <c r="Q1522" t="str">
        <f t="shared" si="256"/>
        <v/>
      </c>
      <c r="R1522" t="str">
        <f t="shared" si="257"/>
        <v/>
      </c>
      <c r="S1522" t="str">
        <f t="shared" si="258"/>
        <v/>
      </c>
      <c r="T1522" t="str">
        <f t="shared" si="259"/>
        <v/>
      </c>
      <c r="U1522" t="str">
        <f t="shared" si="260"/>
        <v/>
      </c>
      <c r="V1522" t="str">
        <f t="shared" si="261"/>
        <v/>
      </c>
      <c r="W1522" t="str">
        <f t="shared" si="262"/>
        <v/>
      </c>
      <c r="X1522" t="str">
        <f t="shared" si="263"/>
        <v/>
      </c>
    </row>
    <row r="1523" spans="14:24" x14ac:dyDescent="0.55000000000000004">
      <c r="N1523" t="str">
        <f t="shared" si="253"/>
        <v/>
      </c>
      <c r="O1523" t="str">
        <f t="shared" si="254"/>
        <v/>
      </c>
      <c r="P1523" t="str">
        <f t="shared" si="255"/>
        <v/>
      </c>
      <c r="Q1523" t="str">
        <f t="shared" si="256"/>
        <v/>
      </c>
      <c r="R1523" t="str">
        <f t="shared" si="257"/>
        <v/>
      </c>
      <c r="S1523" t="str">
        <f t="shared" si="258"/>
        <v/>
      </c>
      <c r="T1523" t="str">
        <f t="shared" si="259"/>
        <v/>
      </c>
      <c r="U1523" t="str">
        <f t="shared" si="260"/>
        <v/>
      </c>
      <c r="V1523" t="str">
        <f t="shared" si="261"/>
        <v/>
      </c>
      <c r="W1523" t="str">
        <f t="shared" si="262"/>
        <v/>
      </c>
      <c r="X1523" t="str">
        <f t="shared" si="263"/>
        <v/>
      </c>
    </row>
    <row r="1524" spans="14:24" x14ac:dyDescent="0.55000000000000004">
      <c r="N1524" t="str">
        <f t="shared" si="253"/>
        <v/>
      </c>
      <c r="O1524" t="str">
        <f t="shared" si="254"/>
        <v/>
      </c>
      <c r="P1524" t="str">
        <f t="shared" si="255"/>
        <v/>
      </c>
      <c r="Q1524" t="str">
        <f t="shared" si="256"/>
        <v/>
      </c>
      <c r="R1524" t="str">
        <f t="shared" si="257"/>
        <v/>
      </c>
      <c r="S1524" t="str">
        <f t="shared" si="258"/>
        <v/>
      </c>
      <c r="T1524" t="str">
        <f t="shared" si="259"/>
        <v/>
      </c>
      <c r="U1524" t="str">
        <f t="shared" si="260"/>
        <v/>
      </c>
      <c r="V1524" t="str">
        <f t="shared" si="261"/>
        <v/>
      </c>
      <c r="W1524" t="str">
        <f t="shared" si="262"/>
        <v/>
      </c>
      <c r="X1524" t="str">
        <f t="shared" si="263"/>
        <v/>
      </c>
    </row>
    <row r="1525" spans="14:24" x14ac:dyDescent="0.55000000000000004">
      <c r="N1525" t="str">
        <f t="shared" si="253"/>
        <v/>
      </c>
      <c r="O1525" t="str">
        <f t="shared" si="254"/>
        <v/>
      </c>
      <c r="P1525" t="str">
        <f t="shared" si="255"/>
        <v/>
      </c>
      <c r="Q1525" t="str">
        <f t="shared" si="256"/>
        <v/>
      </c>
      <c r="R1525" t="str">
        <f t="shared" si="257"/>
        <v/>
      </c>
      <c r="S1525" t="str">
        <f t="shared" si="258"/>
        <v/>
      </c>
      <c r="T1525" t="str">
        <f t="shared" si="259"/>
        <v/>
      </c>
      <c r="U1525" t="str">
        <f t="shared" si="260"/>
        <v/>
      </c>
      <c r="V1525" t="str">
        <f t="shared" si="261"/>
        <v/>
      </c>
      <c r="W1525" t="str">
        <f t="shared" si="262"/>
        <v/>
      </c>
      <c r="X1525" t="str">
        <f t="shared" si="263"/>
        <v/>
      </c>
    </row>
    <row r="1526" spans="14:24" x14ac:dyDescent="0.55000000000000004">
      <c r="N1526" t="str">
        <f t="shared" si="253"/>
        <v/>
      </c>
      <c r="O1526" t="str">
        <f t="shared" si="254"/>
        <v/>
      </c>
      <c r="P1526" t="str">
        <f t="shared" si="255"/>
        <v/>
      </c>
      <c r="Q1526" t="str">
        <f t="shared" si="256"/>
        <v/>
      </c>
      <c r="R1526" t="str">
        <f t="shared" si="257"/>
        <v/>
      </c>
      <c r="S1526" t="str">
        <f t="shared" si="258"/>
        <v/>
      </c>
      <c r="T1526" t="str">
        <f t="shared" si="259"/>
        <v/>
      </c>
      <c r="U1526" t="str">
        <f t="shared" si="260"/>
        <v/>
      </c>
      <c r="V1526" t="str">
        <f t="shared" si="261"/>
        <v/>
      </c>
      <c r="W1526" t="str">
        <f t="shared" si="262"/>
        <v/>
      </c>
      <c r="X1526" t="str">
        <f t="shared" si="263"/>
        <v/>
      </c>
    </row>
    <row r="1527" spans="14:24" x14ac:dyDescent="0.55000000000000004">
      <c r="N1527" t="str">
        <f t="shared" si="253"/>
        <v/>
      </c>
      <c r="O1527" t="str">
        <f t="shared" si="254"/>
        <v/>
      </c>
      <c r="P1527" t="str">
        <f t="shared" si="255"/>
        <v/>
      </c>
      <c r="Q1527" t="str">
        <f t="shared" si="256"/>
        <v/>
      </c>
      <c r="R1527" t="str">
        <f t="shared" si="257"/>
        <v/>
      </c>
      <c r="S1527" t="str">
        <f t="shared" si="258"/>
        <v/>
      </c>
      <c r="T1527" t="str">
        <f t="shared" si="259"/>
        <v/>
      </c>
      <c r="U1527" t="str">
        <f t="shared" si="260"/>
        <v/>
      </c>
      <c r="V1527" t="str">
        <f t="shared" si="261"/>
        <v/>
      </c>
      <c r="W1527" t="str">
        <f t="shared" si="262"/>
        <v/>
      </c>
      <c r="X1527" t="str">
        <f t="shared" si="263"/>
        <v/>
      </c>
    </row>
    <row r="1528" spans="14:24" x14ac:dyDescent="0.55000000000000004">
      <c r="N1528" t="str">
        <f t="shared" si="253"/>
        <v/>
      </c>
      <c r="O1528" t="str">
        <f t="shared" si="254"/>
        <v/>
      </c>
      <c r="P1528" t="str">
        <f t="shared" si="255"/>
        <v/>
      </c>
      <c r="Q1528" t="str">
        <f t="shared" si="256"/>
        <v/>
      </c>
      <c r="R1528" t="str">
        <f t="shared" si="257"/>
        <v/>
      </c>
      <c r="S1528" t="str">
        <f t="shared" si="258"/>
        <v/>
      </c>
      <c r="T1528" t="str">
        <f t="shared" si="259"/>
        <v/>
      </c>
      <c r="U1528" t="str">
        <f t="shared" si="260"/>
        <v/>
      </c>
      <c r="V1528" t="str">
        <f t="shared" si="261"/>
        <v/>
      </c>
      <c r="W1528" t="str">
        <f t="shared" si="262"/>
        <v/>
      </c>
      <c r="X1528" t="str">
        <f t="shared" si="263"/>
        <v/>
      </c>
    </row>
    <row r="1529" spans="14:24" x14ac:dyDescent="0.55000000000000004">
      <c r="N1529" t="str">
        <f t="shared" si="253"/>
        <v/>
      </c>
      <c r="O1529" t="str">
        <f t="shared" si="254"/>
        <v/>
      </c>
      <c r="P1529" t="str">
        <f t="shared" si="255"/>
        <v/>
      </c>
      <c r="Q1529" t="str">
        <f t="shared" si="256"/>
        <v/>
      </c>
      <c r="R1529" t="str">
        <f t="shared" si="257"/>
        <v/>
      </c>
      <c r="S1529" t="str">
        <f t="shared" si="258"/>
        <v/>
      </c>
      <c r="T1529" t="str">
        <f t="shared" si="259"/>
        <v/>
      </c>
      <c r="U1529" t="str">
        <f t="shared" si="260"/>
        <v/>
      </c>
      <c r="V1529" t="str">
        <f t="shared" si="261"/>
        <v/>
      </c>
      <c r="W1529" t="str">
        <f t="shared" si="262"/>
        <v/>
      </c>
      <c r="X1529" t="str">
        <f t="shared" si="263"/>
        <v/>
      </c>
    </row>
    <row r="1530" spans="14:24" x14ac:dyDescent="0.55000000000000004">
      <c r="N1530" t="str">
        <f t="shared" si="253"/>
        <v/>
      </c>
      <c r="O1530" t="str">
        <f t="shared" si="254"/>
        <v/>
      </c>
      <c r="P1530" t="str">
        <f t="shared" si="255"/>
        <v/>
      </c>
      <c r="Q1530" t="str">
        <f t="shared" si="256"/>
        <v/>
      </c>
      <c r="R1530" t="str">
        <f t="shared" si="257"/>
        <v/>
      </c>
      <c r="S1530" t="str">
        <f t="shared" si="258"/>
        <v/>
      </c>
      <c r="T1530" t="str">
        <f t="shared" si="259"/>
        <v/>
      </c>
      <c r="U1530" t="str">
        <f t="shared" si="260"/>
        <v/>
      </c>
      <c r="V1530" t="str">
        <f t="shared" si="261"/>
        <v/>
      </c>
      <c r="W1530" t="str">
        <f t="shared" si="262"/>
        <v/>
      </c>
      <c r="X1530" t="str">
        <f t="shared" si="263"/>
        <v/>
      </c>
    </row>
    <row r="1531" spans="14:24" x14ac:dyDescent="0.55000000000000004">
      <c r="N1531" t="str">
        <f t="shared" si="253"/>
        <v/>
      </c>
      <c r="O1531" t="str">
        <f t="shared" si="254"/>
        <v/>
      </c>
      <c r="P1531" t="str">
        <f t="shared" si="255"/>
        <v/>
      </c>
      <c r="Q1531" t="str">
        <f t="shared" si="256"/>
        <v/>
      </c>
      <c r="R1531" t="str">
        <f t="shared" si="257"/>
        <v/>
      </c>
      <c r="S1531" t="str">
        <f t="shared" si="258"/>
        <v/>
      </c>
      <c r="T1531" t="str">
        <f t="shared" si="259"/>
        <v/>
      </c>
      <c r="U1531" t="str">
        <f t="shared" si="260"/>
        <v/>
      </c>
      <c r="V1531" t="str">
        <f t="shared" si="261"/>
        <v/>
      </c>
      <c r="W1531" t="str">
        <f t="shared" si="262"/>
        <v/>
      </c>
      <c r="X1531" t="str">
        <f t="shared" si="263"/>
        <v/>
      </c>
    </row>
    <row r="1532" spans="14:24" x14ac:dyDescent="0.55000000000000004">
      <c r="N1532" t="str">
        <f t="shared" si="253"/>
        <v/>
      </c>
      <c r="O1532" t="str">
        <f t="shared" si="254"/>
        <v/>
      </c>
      <c r="P1532" t="str">
        <f t="shared" si="255"/>
        <v/>
      </c>
      <c r="Q1532" t="str">
        <f t="shared" si="256"/>
        <v/>
      </c>
      <c r="R1532" t="str">
        <f t="shared" si="257"/>
        <v/>
      </c>
      <c r="S1532" t="str">
        <f t="shared" si="258"/>
        <v/>
      </c>
      <c r="T1532" t="str">
        <f t="shared" si="259"/>
        <v/>
      </c>
      <c r="U1532" t="str">
        <f t="shared" si="260"/>
        <v/>
      </c>
      <c r="V1532" t="str">
        <f t="shared" si="261"/>
        <v/>
      </c>
      <c r="W1532" t="str">
        <f t="shared" si="262"/>
        <v/>
      </c>
      <c r="X1532" t="str">
        <f t="shared" si="263"/>
        <v/>
      </c>
    </row>
    <row r="1533" spans="14:24" x14ac:dyDescent="0.55000000000000004">
      <c r="N1533" t="str">
        <f t="shared" si="253"/>
        <v/>
      </c>
      <c r="O1533" t="str">
        <f t="shared" si="254"/>
        <v/>
      </c>
      <c r="P1533" t="str">
        <f t="shared" si="255"/>
        <v/>
      </c>
      <c r="Q1533" t="str">
        <f t="shared" si="256"/>
        <v/>
      </c>
      <c r="R1533" t="str">
        <f t="shared" si="257"/>
        <v/>
      </c>
      <c r="S1533" t="str">
        <f t="shared" si="258"/>
        <v/>
      </c>
      <c r="T1533" t="str">
        <f t="shared" si="259"/>
        <v/>
      </c>
      <c r="U1533" t="str">
        <f t="shared" si="260"/>
        <v/>
      </c>
      <c r="V1533" t="str">
        <f t="shared" si="261"/>
        <v/>
      </c>
      <c r="W1533" t="str">
        <f t="shared" si="262"/>
        <v/>
      </c>
      <c r="X1533" t="str">
        <f t="shared" si="263"/>
        <v/>
      </c>
    </row>
    <row r="1534" spans="14:24" x14ac:dyDescent="0.55000000000000004">
      <c r="N1534" t="str">
        <f t="shared" si="253"/>
        <v/>
      </c>
      <c r="O1534" t="str">
        <f t="shared" si="254"/>
        <v/>
      </c>
      <c r="P1534" t="str">
        <f t="shared" si="255"/>
        <v/>
      </c>
      <c r="Q1534" t="str">
        <f t="shared" si="256"/>
        <v/>
      </c>
      <c r="R1534" t="str">
        <f t="shared" si="257"/>
        <v/>
      </c>
      <c r="S1534" t="str">
        <f t="shared" si="258"/>
        <v/>
      </c>
      <c r="T1534" t="str">
        <f t="shared" si="259"/>
        <v/>
      </c>
      <c r="U1534" t="str">
        <f t="shared" si="260"/>
        <v/>
      </c>
      <c r="V1534" t="str">
        <f t="shared" si="261"/>
        <v/>
      </c>
      <c r="W1534" t="str">
        <f t="shared" si="262"/>
        <v/>
      </c>
      <c r="X1534" t="str">
        <f t="shared" si="263"/>
        <v/>
      </c>
    </row>
    <row r="1535" spans="14:24" x14ac:dyDescent="0.55000000000000004">
      <c r="N1535" t="str">
        <f t="shared" si="253"/>
        <v/>
      </c>
      <c r="O1535" t="str">
        <f t="shared" si="254"/>
        <v/>
      </c>
      <c r="P1535" t="str">
        <f t="shared" si="255"/>
        <v/>
      </c>
      <c r="Q1535" t="str">
        <f t="shared" si="256"/>
        <v/>
      </c>
      <c r="R1535" t="str">
        <f t="shared" si="257"/>
        <v/>
      </c>
      <c r="S1535" t="str">
        <f t="shared" si="258"/>
        <v/>
      </c>
      <c r="T1535" t="str">
        <f t="shared" si="259"/>
        <v/>
      </c>
      <c r="U1535" t="str">
        <f t="shared" si="260"/>
        <v/>
      </c>
      <c r="V1535" t="str">
        <f t="shared" si="261"/>
        <v/>
      </c>
      <c r="W1535" t="str">
        <f t="shared" si="262"/>
        <v/>
      </c>
      <c r="X1535" t="str">
        <f t="shared" si="263"/>
        <v/>
      </c>
    </row>
    <row r="1536" spans="14:24" x14ac:dyDescent="0.55000000000000004">
      <c r="N1536" t="str">
        <f t="shared" si="253"/>
        <v/>
      </c>
      <c r="O1536" t="str">
        <f t="shared" si="254"/>
        <v/>
      </c>
      <c r="P1536" t="str">
        <f t="shared" si="255"/>
        <v/>
      </c>
      <c r="Q1536" t="str">
        <f t="shared" si="256"/>
        <v/>
      </c>
      <c r="R1536" t="str">
        <f t="shared" si="257"/>
        <v/>
      </c>
      <c r="S1536" t="str">
        <f t="shared" si="258"/>
        <v/>
      </c>
      <c r="T1536" t="str">
        <f t="shared" si="259"/>
        <v/>
      </c>
      <c r="U1536" t="str">
        <f t="shared" si="260"/>
        <v/>
      </c>
      <c r="V1536" t="str">
        <f t="shared" si="261"/>
        <v/>
      </c>
      <c r="W1536" t="str">
        <f t="shared" si="262"/>
        <v/>
      </c>
      <c r="X1536" t="str">
        <f t="shared" si="263"/>
        <v/>
      </c>
    </row>
    <row r="1537" spans="14:24" x14ac:dyDescent="0.55000000000000004">
      <c r="N1537" t="str">
        <f t="shared" si="253"/>
        <v/>
      </c>
      <c r="O1537" t="str">
        <f t="shared" si="254"/>
        <v/>
      </c>
      <c r="P1537" t="str">
        <f t="shared" si="255"/>
        <v/>
      </c>
      <c r="Q1537" t="str">
        <f t="shared" si="256"/>
        <v/>
      </c>
      <c r="R1537" t="str">
        <f t="shared" si="257"/>
        <v/>
      </c>
      <c r="S1537" t="str">
        <f t="shared" si="258"/>
        <v/>
      </c>
      <c r="T1537" t="str">
        <f t="shared" si="259"/>
        <v/>
      </c>
      <c r="U1537" t="str">
        <f t="shared" si="260"/>
        <v/>
      </c>
      <c r="V1537" t="str">
        <f t="shared" si="261"/>
        <v/>
      </c>
      <c r="W1537" t="str">
        <f t="shared" si="262"/>
        <v/>
      </c>
      <c r="X1537" t="str">
        <f t="shared" si="263"/>
        <v/>
      </c>
    </row>
    <row r="1538" spans="14:24" x14ac:dyDescent="0.55000000000000004">
      <c r="N1538" t="str">
        <f t="shared" si="253"/>
        <v/>
      </c>
      <c r="O1538" t="str">
        <f t="shared" si="254"/>
        <v/>
      </c>
      <c r="P1538" t="str">
        <f t="shared" si="255"/>
        <v/>
      </c>
      <c r="Q1538" t="str">
        <f t="shared" si="256"/>
        <v/>
      </c>
      <c r="R1538" t="str">
        <f t="shared" si="257"/>
        <v/>
      </c>
      <c r="S1538" t="str">
        <f t="shared" si="258"/>
        <v/>
      </c>
      <c r="T1538" t="str">
        <f t="shared" si="259"/>
        <v/>
      </c>
      <c r="U1538" t="str">
        <f t="shared" si="260"/>
        <v/>
      </c>
      <c r="V1538" t="str">
        <f t="shared" si="261"/>
        <v/>
      </c>
      <c r="W1538" t="str">
        <f t="shared" si="262"/>
        <v/>
      </c>
      <c r="X1538" t="str">
        <f t="shared" si="263"/>
        <v/>
      </c>
    </row>
    <row r="1539" spans="14:24" x14ac:dyDescent="0.55000000000000004">
      <c r="N1539" t="str">
        <f t="shared" ref="N1539:N1602" si="264">IFERROR(LEFT($C1539,FIND("　",$C1539)-1),"")</f>
        <v/>
      </c>
      <c r="O1539" t="str">
        <f t="shared" ref="O1539:O1602" si="265">IFERROR(RIGHT($C1539,LEN($C1539)-FIND("　",$C1539)),"")</f>
        <v/>
      </c>
      <c r="P1539" t="str">
        <f t="shared" ref="P1539:P1602" si="266">IFERROR(DBCS(LEFT($D1539,FIND(" ",$D1539)-1)),"")</f>
        <v/>
      </c>
      <c r="Q1539" t="str">
        <f t="shared" ref="Q1539:Q1602" si="267">IFERROR(DBCS(RIGHT($D1539,LEN($D1539)-FIND(" ",$D1539))),"")</f>
        <v/>
      </c>
      <c r="R1539" t="str">
        <f t="shared" ref="R1539:R1602" si="268">IFERROR(IF(AND(129&lt;VALUE($T1539),VALUE($T1539)&lt;=401),$F1539,$F1539+1),"")</f>
        <v/>
      </c>
      <c r="S1539" t="str">
        <f t="shared" ref="S1539:S1602" si="269">IF($E1539="","",IF(LEFT($E1539,1)="9","19"&amp;LEFT($E1539,2),"20"&amp;LEFT($E1539,2)))</f>
        <v/>
      </c>
      <c r="T1539" t="str">
        <f t="shared" ref="T1539:T1602" si="270">IFERROR(RIGHT($E1539,4),"")</f>
        <v/>
      </c>
      <c r="U1539" t="str">
        <f t="shared" ref="U1539:U1602" si="271">IF($S1539="","",$S1539&amp;"/"&amp;LEFT($T1539,2)&amp;"/"&amp;RIGHT($T1539,2))</f>
        <v/>
      </c>
      <c r="V1539" t="str">
        <f t="shared" ref="V1539:V1602" si="272">IFERROR(IF($G1539="北海道",$G1539,LEFT($G1539,LEN($G1539)-1)),"")</f>
        <v/>
      </c>
      <c r="W1539" t="str">
        <f t="shared" ref="W1539:W1602" si="273">IF($H1539="","",RIGHT(100000000000+$H1539,11))</f>
        <v/>
      </c>
      <c r="X1539" t="str">
        <f t="shared" ref="X1539:X1602" si="274">IFERROR(LEFT($A1539,FIND("大学",$A1539))&amp;RIGHT($A1539,LEN($A1539)-FIND("大学",$A1539)-1),"")</f>
        <v/>
      </c>
    </row>
    <row r="1540" spans="14:24" x14ac:dyDescent="0.55000000000000004">
      <c r="N1540" t="str">
        <f t="shared" si="264"/>
        <v/>
      </c>
      <c r="O1540" t="str">
        <f t="shared" si="265"/>
        <v/>
      </c>
      <c r="P1540" t="str">
        <f t="shared" si="266"/>
        <v/>
      </c>
      <c r="Q1540" t="str">
        <f t="shared" si="267"/>
        <v/>
      </c>
      <c r="R1540" t="str">
        <f t="shared" si="268"/>
        <v/>
      </c>
      <c r="S1540" t="str">
        <f t="shared" si="269"/>
        <v/>
      </c>
      <c r="T1540" t="str">
        <f t="shared" si="270"/>
        <v/>
      </c>
      <c r="U1540" t="str">
        <f t="shared" si="271"/>
        <v/>
      </c>
      <c r="V1540" t="str">
        <f t="shared" si="272"/>
        <v/>
      </c>
      <c r="W1540" t="str">
        <f t="shared" si="273"/>
        <v/>
      </c>
      <c r="X1540" t="str">
        <f t="shared" si="274"/>
        <v/>
      </c>
    </row>
    <row r="1541" spans="14:24" x14ac:dyDescent="0.55000000000000004">
      <c r="N1541" t="str">
        <f t="shared" si="264"/>
        <v/>
      </c>
      <c r="O1541" t="str">
        <f t="shared" si="265"/>
        <v/>
      </c>
      <c r="P1541" t="str">
        <f t="shared" si="266"/>
        <v/>
      </c>
      <c r="Q1541" t="str">
        <f t="shared" si="267"/>
        <v/>
      </c>
      <c r="R1541" t="str">
        <f t="shared" si="268"/>
        <v/>
      </c>
      <c r="S1541" t="str">
        <f t="shared" si="269"/>
        <v/>
      </c>
      <c r="T1541" t="str">
        <f t="shared" si="270"/>
        <v/>
      </c>
      <c r="U1541" t="str">
        <f t="shared" si="271"/>
        <v/>
      </c>
      <c r="V1541" t="str">
        <f t="shared" si="272"/>
        <v/>
      </c>
      <c r="W1541" t="str">
        <f t="shared" si="273"/>
        <v/>
      </c>
      <c r="X1541" t="str">
        <f t="shared" si="274"/>
        <v/>
      </c>
    </row>
    <row r="1542" spans="14:24" x14ac:dyDescent="0.55000000000000004">
      <c r="N1542" t="str">
        <f t="shared" si="264"/>
        <v/>
      </c>
      <c r="O1542" t="str">
        <f t="shared" si="265"/>
        <v/>
      </c>
      <c r="P1542" t="str">
        <f t="shared" si="266"/>
        <v/>
      </c>
      <c r="Q1542" t="str">
        <f t="shared" si="267"/>
        <v/>
      </c>
      <c r="R1542" t="str">
        <f t="shared" si="268"/>
        <v/>
      </c>
      <c r="S1542" t="str">
        <f t="shared" si="269"/>
        <v/>
      </c>
      <c r="T1542" t="str">
        <f t="shared" si="270"/>
        <v/>
      </c>
      <c r="U1542" t="str">
        <f t="shared" si="271"/>
        <v/>
      </c>
      <c r="V1542" t="str">
        <f t="shared" si="272"/>
        <v/>
      </c>
      <c r="W1542" t="str">
        <f t="shared" si="273"/>
        <v/>
      </c>
      <c r="X1542" t="str">
        <f t="shared" si="274"/>
        <v/>
      </c>
    </row>
    <row r="1543" spans="14:24" x14ac:dyDescent="0.55000000000000004">
      <c r="N1543" t="str">
        <f t="shared" si="264"/>
        <v/>
      </c>
      <c r="O1543" t="str">
        <f t="shared" si="265"/>
        <v/>
      </c>
      <c r="P1543" t="str">
        <f t="shared" si="266"/>
        <v/>
      </c>
      <c r="Q1543" t="str">
        <f t="shared" si="267"/>
        <v/>
      </c>
      <c r="R1543" t="str">
        <f t="shared" si="268"/>
        <v/>
      </c>
      <c r="S1543" t="str">
        <f t="shared" si="269"/>
        <v/>
      </c>
      <c r="T1543" t="str">
        <f t="shared" si="270"/>
        <v/>
      </c>
      <c r="U1543" t="str">
        <f t="shared" si="271"/>
        <v/>
      </c>
      <c r="V1543" t="str">
        <f t="shared" si="272"/>
        <v/>
      </c>
      <c r="W1543" t="str">
        <f t="shared" si="273"/>
        <v/>
      </c>
      <c r="X1543" t="str">
        <f t="shared" si="274"/>
        <v/>
      </c>
    </row>
    <row r="1544" spans="14:24" x14ac:dyDescent="0.55000000000000004">
      <c r="N1544" t="str">
        <f t="shared" si="264"/>
        <v/>
      </c>
      <c r="O1544" t="str">
        <f t="shared" si="265"/>
        <v/>
      </c>
      <c r="P1544" t="str">
        <f t="shared" si="266"/>
        <v/>
      </c>
      <c r="Q1544" t="str">
        <f t="shared" si="267"/>
        <v/>
      </c>
      <c r="R1544" t="str">
        <f t="shared" si="268"/>
        <v/>
      </c>
      <c r="S1544" t="str">
        <f t="shared" si="269"/>
        <v/>
      </c>
      <c r="T1544" t="str">
        <f t="shared" si="270"/>
        <v/>
      </c>
      <c r="U1544" t="str">
        <f t="shared" si="271"/>
        <v/>
      </c>
      <c r="V1544" t="str">
        <f t="shared" si="272"/>
        <v/>
      </c>
      <c r="W1544" t="str">
        <f t="shared" si="273"/>
        <v/>
      </c>
      <c r="X1544" t="str">
        <f t="shared" si="274"/>
        <v/>
      </c>
    </row>
    <row r="1545" spans="14:24" x14ac:dyDescent="0.55000000000000004">
      <c r="N1545" t="str">
        <f t="shared" si="264"/>
        <v/>
      </c>
      <c r="O1545" t="str">
        <f t="shared" si="265"/>
        <v/>
      </c>
      <c r="P1545" t="str">
        <f t="shared" si="266"/>
        <v/>
      </c>
      <c r="Q1545" t="str">
        <f t="shared" si="267"/>
        <v/>
      </c>
      <c r="R1545" t="str">
        <f t="shared" si="268"/>
        <v/>
      </c>
      <c r="S1545" t="str">
        <f t="shared" si="269"/>
        <v/>
      </c>
      <c r="T1545" t="str">
        <f t="shared" si="270"/>
        <v/>
      </c>
      <c r="U1545" t="str">
        <f t="shared" si="271"/>
        <v/>
      </c>
      <c r="V1545" t="str">
        <f t="shared" si="272"/>
        <v/>
      </c>
      <c r="W1545" t="str">
        <f t="shared" si="273"/>
        <v/>
      </c>
      <c r="X1545" t="str">
        <f t="shared" si="274"/>
        <v/>
      </c>
    </row>
    <row r="1546" spans="14:24" x14ac:dyDescent="0.55000000000000004">
      <c r="N1546" t="str">
        <f t="shared" si="264"/>
        <v/>
      </c>
      <c r="O1546" t="str">
        <f t="shared" si="265"/>
        <v/>
      </c>
      <c r="P1546" t="str">
        <f t="shared" si="266"/>
        <v/>
      </c>
      <c r="Q1546" t="str">
        <f t="shared" si="267"/>
        <v/>
      </c>
      <c r="R1546" t="str">
        <f t="shared" si="268"/>
        <v/>
      </c>
      <c r="S1546" t="str">
        <f t="shared" si="269"/>
        <v/>
      </c>
      <c r="T1546" t="str">
        <f t="shared" si="270"/>
        <v/>
      </c>
      <c r="U1546" t="str">
        <f t="shared" si="271"/>
        <v/>
      </c>
      <c r="V1546" t="str">
        <f t="shared" si="272"/>
        <v/>
      </c>
      <c r="W1546" t="str">
        <f t="shared" si="273"/>
        <v/>
      </c>
      <c r="X1546" t="str">
        <f t="shared" si="274"/>
        <v/>
      </c>
    </row>
    <row r="1547" spans="14:24" x14ac:dyDescent="0.55000000000000004">
      <c r="N1547" t="str">
        <f t="shared" si="264"/>
        <v/>
      </c>
      <c r="O1547" t="str">
        <f t="shared" si="265"/>
        <v/>
      </c>
      <c r="P1547" t="str">
        <f t="shared" si="266"/>
        <v/>
      </c>
      <c r="Q1547" t="str">
        <f t="shared" si="267"/>
        <v/>
      </c>
      <c r="R1547" t="str">
        <f t="shared" si="268"/>
        <v/>
      </c>
      <c r="S1547" t="str">
        <f t="shared" si="269"/>
        <v/>
      </c>
      <c r="T1547" t="str">
        <f t="shared" si="270"/>
        <v/>
      </c>
      <c r="U1547" t="str">
        <f t="shared" si="271"/>
        <v/>
      </c>
      <c r="V1547" t="str">
        <f t="shared" si="272"/>
        <v/>
      </c>
      <c r="W1547" t="str">
        <f t="shared" si="273"/>
        <v/>
      </c>
      <c r="X1547" t="str">
        <f t="shared" si="274"/>
        <v/>
      </c>
    </row>
    <row r="1548" spans="14:24" x14ac:dyDescent="0.55000000000000004">
      <c r="N1548" t="str">
        <f t="shared" si="264"/>
        <v/>
      </c>
      <c r="O1548" t="str">
        <f t="shared" si="265"/>
        <v/>
      </c>
      <c r="P1548" t="str">
        <f t="shared" si="266"/>
        <v/>
      </c>
      <c r="Q1548" t="str">
        <f t="shared" si="267"/>
        <v/>
      </c>
      <c r="R1548" t="str">
        <f t="shared" si="268"/>
        <v/>
      </c>
      <c r="S1548" t="str">
        <f t="shared" si="269"/>
        <v/>
      </c>
      <c r="T1548" t="str">
        <f t="shared" si="270"/>
        <v/>
      </c>
      <c r="U1548" t="str">
        <f t="shared" si="271"/>
        <v/>
      </c>
      <c r="V1548" t="str">
        <f t="shared" si="272"/>
        <v/>
      </c>
      <c r="W1548" t="str">
        <f t="shared" si="273"/>
        <v/>
      </c>
      <c r="X1548" t="str">
        <f t="shared" si="274"/>
        <v/>
      </c>
    </row>
    <row r="1549" spans="14:24" x14ac:dyDescent="0.55000000000000004">
      <c r="N1549" t="str">
        <f t="shared" si="264"/>
        <v/>
      </c>
      <c r="O1549" t="str">
        <f t="shared" si="265"/>
        <v/>
      </c>
      <c r="P1549" t="str">
        <f t="shared" si="266"/>
        <v/>
      </c>
      <c r="Q1549" t="str">
        <f t="shared" si="267"/>
        <v/>
      </c>
      <c r="R1549" t="str">
        <f t="shared" si="268"/>
        <v/>
      </c>
      <c r="S1549" t="str">
        <f t="shared" si="269"/>
        <v/>
      </c>
      <c r="T1549" t="str">
        <f t="shared" si="270"/>
        <v/>
      </c>
      <c r="U1549" t="str">
        <f t="shared" si="271"/>
        <v/>
      </c>
      <c r="V1549" t="str">
        <f t="shared" si="272"/>
        <v/>
      </c>
      <c r="W1549" t="str">
        <f t="shared" si="273"/>
        <v/>
      </c>
      <c r="X1549" t="str">
        <f t="shared" si="274"/>
        <v/>
      </c>
    </row>
    <row r="1550" spans="14:24" x14ac:dyDescent="0.55000000000000004">
      <c r="N1550" t="str">
        <f t="shared" si="264"/>
        <v/>
      </c>
      <c r="O1550" t="str">
        <f t="shared" si="265"/>
        <v/>
      </c>
      <c r="P1550" t="str">
        <f t="shared" si="266"/>
        <v/>
      </c>
      <c r="Q1550" t="str">
        <f t="shared" si="267"/>
        <v/>
      </c>
      <c r="R1550" t="str">
        <f t="shared" si="268"/>
        <v/>
      </c>
      <c r="S1550" t="str">
        <f t="shared" si="269"/>
        <v/>
      </c>
      <c r="T1550" t="str">
        <f t="shared" si="270"/>
        <v/>
      </c>
      <c r="U1550" t="str">
        <f t="shared" si="271"/>
        <v/>
      </c>
      <c r="V1550" t="str">
        <f t="shared" si="272"/>
        <v/>
      </c>
      <c r="W1550" t="str">
        <f t="shared" si="273"/>
        <v/>
      </c>
      <c r="X1550" t="str">
        <f t="shared" si="274"/>
        <v/>
      </c>
    </row>
    <row r="1551" spans="14:24" x14ac:dyDescent="0.55000000000000004">
      <c r="N1551" t="str">
        <f t="shared" si="264"/>
        <v/>
      </c>
      <c r="O1551" t="str">
        <f t="shared" si="265"/>
        <v/>
      </c>
      <c r="P1551" t="str">
        <f t="shared" si="266"/>
        <v/>
      </c>
      <c r="Q1551" t="str">
        <f t="shared" si="267"/>
        <v/>
      </c>
      <c r="R1551" t="str">
        <f t="shared" si="268"/>
        <v/>
      </c>
      <c r="S1551" t="str">
        <f t="shared" si="269"/>
        <v/>
      </c>
      <c r="T1551" t="str">
        <f t="shared" si="270"/>
        <v/>
      </c>
      <c r="U1551" t="str">
        <f t="shared" si="271"/>
        <v/>
      </c>
      <c r="V1551" t="str">
        <f t="shared" si="272"/>
        <v/>
      </c>
      <c r="W1551" t="str">
        <f t="shared" si="273"/>
        <v/>
      </c>
      <c r="X1551" t="str">
        <f t="shared" si="274"/>
        <v/>
      </c>
    </row>
    <row r="1552" spans="14:24" x14ac:dyDescent="0.55000000000000004">
      <c r="N1552" t="str">
        <f t="shared" si="264"/>
        <v/>
      </c>
      <c r="O1552" t="str">
        <f t="shared" si="265"/>
        <v/>
      </c>
      <c r="P1552" t="str">
        <f t="shared" si="266"/>
        <v/>
      </c>
      <c r="Q1552" t="str">
        <f t="shared" si="267"/>
        <v/>
      </c>
      <c r="R1552" t="str">
        <f t="shared" si="268"/>
        <v/>
      </c>
      <c r="S1552" t="str">
        <f t="shared" si="269"/>
        <v/>
      </c>
      <c r="T1552" t="str">
        <f t="shared" si="270"/>
        <v/>
      </c>
      <c r="U1552" t="str">
        <f t="shared" si="271"/>
        <v/>
      </c>
      <c r="V1552" t="str">
        <f t="shared" si="272"/>
        <v/>
      </c>
      <c r="W1552" t="str">
        <f t="shared" si="273"/>
        <v/>
      </c>
      <c r="X1552" t="str">
        <f t="shared" si="274"/>
        <v/>
      </c>
    </row>
    <row r="1553" spans="14:24" x14ac:dyDescent="0.55000000000000004">
      <c r="N1553" t="str">
        <f t="shared" si="264"/>
        <v/>
      </c>
      <c r="O1553" t="str">
        <f t="shared" si="265"/>
        <v/>
      </c>
      <c r="P1553" t="str">
        <f t="shared" si="266"/>
        <v/>
      </c>
      <c r="Q1553" t="str">
        <f t="shared" si="267"/>
        <v/>
      </c>
      <c r="R1553" t="str">
        <f t="shared" si="268"/>
        <v/>
      </c>
      <c r="S1553" t="str">
        <f t="shared" si="269"/>
        <v/>
      </c>
      <c r="T1553" t="str">
        <f t="shared" si="270"/>
        <v/>
      </c>
      <c r="U1553" t="str">
        <f t="shared" si="271"/>
        <v/>
      </c>
      <c r="V1553" t="str">
        <f t="shared" si="272"/>
        <v/>
      </c>
      <c r="W1553" t="str">
        <f t="shared" si="273"/>
        <v/>
      </c>
      <c r="X1553" t="str">
        <f t="shared" si="274"/>
        <v/>
      </c>
    </row>
    <row r="1554" spans="14:24" x14ac:dyDescent="0.55000000000000004">
      <c r="N1554" t="str">
        <f t="shared" si="264"/>
        <v/>
      </c>
      <c r="O1554" t="str">
        <f t="shared" si="265"/>
        <v/>
      </c>
      <c r="P1554" t="str">
        <f t="shared" si="266"/>
        <v/>
      </c>
      <c r="Q1554" t="str">
        <f t="shared" si="267"/>
        <v/>
      </c>
      <c r="R1554" t="str">
        <f t="shared" si="268"/>
        <v/>
      </c>
      <c r="S1554" t="str">
        <f t="shared" si="269"/>
        <v/>
      </c>
      <c r="T1554" t="str">
        <f t="shared" si="270"/>
        <v/>
      </c>
      <c r="U1554" t="str">
        <f t="shared" si="271"/>
        <v/>
      </c>
      <c r="V1554" t="str">
        <f t="shared" si="272"/>
        <v/>
      </c>
      <c r="W1554" t="str">
        <f t="shared" si="273"/>
        <v/>
      </c>
      <c r="X1554" t="str">
        <f t="shared" si="274"/>
        <v/>
      </c>
    </row>
    <row r="1555" spans="14:24" x14ac:dyDescent="0.55000000000000004">
      <c r="N1555" t="str">
        <f t="shared" si="264"/>
        <v/>
      </c>
      <c r="O1555" t="str">
        <f t="shared" si="265"/>
        <v/>
      </c>
      <c r="P1555" t="str">
        <f t="shared" si="266"/>
        <v/>
      </c>
      <c r="Q1555" t="str">
        <f t="shared" si="267"/>
        <v/>
      </c>
      <c r="R1555" t="str">
        <f t="shared" si="268"/>
        <v/>
      </c>
      <c r="S1555" t="str">
        <f t="shared" si="269"/>
        <v/>
      </c>
      <c r="T1555" t="str">
        <f t="shared" si="270"/>
        <v/>
      </c>
      <c r="U1555" t="str">
        <f t="shared" si="271"/>
        <v/>
      </c>
      <c r="V1555" t="str">
        <f t="shared" si="272"/>
        <v/>
      </c>
      <c r="W1555" t="str">
        <f t="shared" si="273"/>
        <v/>
      </c>
      <c r="X1555" t="str">
        <f t="shared" si="274"/>
        <v/>
      </c>
    </row>
    <row r="1556" spans="14:24" x14ac:dyDescent="0.55000000000000004">
      <c r="N1556" t="str">
        <f t="shared" si="264"/>
        <v/>
      </c>
      <c r="O1556" t="str">
        <f t="shared" si="265"/>
        <v/>
      </c>
      <c r="P1556" t="str">
        <f t="shared" si="266"/>
        <v/>
      </c>
      <c r="Q1556" t="str">
        <f t="shared" si="267"/>
        <v/>
      </c>
      <c r="R1556" t="str">
        <f t="shared" si="268"/>
        <v/>
      </c>
      <c r="S1556" t="str">
        <f t="shared" si="269"/>
        <v/>
      </c>
      <c r="T1556" t="str">
        <f t="shared" si="270"/>
        <v/>
      </c>
      <c r="U1556" t="str">
        <f t="shared" si="271"/>
        <v/>
      </c>
      <c r="V1556" t="str">
        <f t="shared" si="272"/>
        <v/>
      </c>
      <c r="W1556" t="str">
        <f t="shared" si="273"/>
        <v/>
      </c>
      <c r="X1556" t="str">
        <f t="shared" si="274"/>
        <v/>
      </c>
    </row>
    <row r="1557" spans="14:24" x14ac:dyDescent="0.55000000000000004">
      <c r="N1557" t="str">
        <f t="shared" si="264"/>
        <v/>
      </c>
      <c r="O1557" t="str">
        <f t="shared" si="265"/>
        <v/>
      </c>
      <c r="P1557" t="str">
        <f t="shared" si="266"/>
        <v/>
      </c>
      <c r="Q1557" t="str">
        <f t="shared" si="267"/>
        <v/>
      </c>
      <c r="R1557" t="str">
        <f t="shared" si="268"/>
        <v/>
      </c>
      <c r="S1557" t="str">
        <f t="shared" si="269"/>
        <v/>
      </c>
      <c r="T1557" t="str">
        <f t="shared" si="270"/>
        <v/>
      </c>
      <c r="U1557" t="str">
        <f t="shared" si="271"/>
        <v/>
      </c>
      <c r="V1557" t="str">
        <f t="shared" si="272"/>
        <v/>
      </c>
      <c r="W1557" t="str">
        <f t="shared" si="273"/>
        <v/>
      </c>
      <c r="X1557" t="str">
        <f t="shared" si="274"/>
        <v/>
      </c>
    </row>
    <row r="1558" spans="14:24" x14ac:dyDescent="0.55000000000000004">
      <c r="N1558" t="str">
        <f t="shared" si="264"/>
        <v/>
      </c>
      <c r="O1558" t="str">
        <f t="shared" si="265"/>
        <v/>
      </c>
      <c r="P1558" t="str">
        <f t="shared" si="266"/>
        <v/>
      </c>
      <c r="Q1558" t="str">
        <f t="shared" si="267"/>
        <v/>
      </c>
      <c r="R1558" t="str">
        <f t="shared" si="268"/>
        <v/>
      </c>
      <c r="S1558" t="str">
        <f t="shared" si="269"/>
        <v/>
      </c>
      <c r="T1558" t="str">
        <f t="shared" si="270"/>
        <v/>
      </c>
      <c r="U1558" t="str">
        <f t="shared" si="271"/>
        <v/>
      </c>
      <c r="V1558" t="str">
        <f t="shared" si="272"/>
        <v/>
      </c>
      <c r="W1558" t="str">
        <f t="shared" si="273"/>
        <v/>
      </c>
      <c r="X1558" t="str">
        <f t="shared" si="274"/>
        <v/>
      </c>
    </row>
    <row r="1559" spans="14:24" x14ac:dyDescent="0.55000000000000004">
      <c r="N1559" t="str">
        <f t="shared" si="264"/>
        <v/>
      </c>
      <c r="O1559" t="str">
        <f t="shared" si="265"/>
        <v/>
      </c>
      <c r="P1559" t="str">
        <f t="shared" si="266"/>
        <v/>
      </c>
      <c r="Q1559" t="str">
        <f t="shared" si="267"/>
        <v/>
      </c>
      <c r="R1559" t="str">
        <f t="shared" si="268"/>
        <v/>
      </c>
      <c r="S1559" t="str">
        <f t="shared" si="269"/>
        <v/>
      </c>
      <c r="T1559" t="str">
        <f t="shared" si="270"/>
        <v/>
      </c>
      <c r="U1559" t="str">
        <f t="shared" si="271"/>
        <v/>
      </c>
      <c r="V1559" t="str">
        <f t="shared" si="272"/>
        <v/>
      </c>
      <c r="W1559" t="str">
        <f t="shared" si="273"/>
        <v/>
      </c>
      <c r="X1559" t="str">
        <f t="shared" si="274"/>
        <v/>
      </c>
    </row>
    <row r="1560" spans="14:24" x14ac:dyDescent="0.55000000000000004">
      <c r="N1560" t="str">
        <f t="shared" si="264"/>
        <v/>
      </c>
      <c r="O1560" t="str">
        <f t="shared" si="265"/>
        <v/>
      </c>
      <c r="P1560" t="str">
        <f t="shared" si="266"/>
        <v/>
      </c>
      <c r="Q1560" t="str">
        <f t="shared" si="267"/>
        <v/>
      </c>
      <c r="R1560" t="str">
        <f t="shared" si="268"/>
        <v/>
      </c>
      <c r="S1560" t="str">
        <f t="shared" si="269"/>
        <v/>
      </c>
      <c r="T1560" t="str">
        <f t="shared" si="270"/>
        <v/>
      </c>
      <c r="U1560" t="str">
        <f t="shared" si="271"/>
        <v/>
      </c>
      <c r="V1560" t="str">
        <f t="shared" si="272"/>
        <v/>
      </c>
      <c r="W1560" t="str">
        <f t="shared" si="273"/>
        <v/>
      </c>
      <c r="X1560" t="str">
        <f t="shared" si="274"/>
        <v/>
      </c>
    </row>
    <row r="1561" spans="14:24" x14ac:dyDescent="0.55000000000000004">
      <c r="N1561" t="str">
        <f t="shared" si="264"/>
        <v/>
      </c>
      <c r="O1561" t="str">
        <f t="shared" si="265"/>
        <v/>
      </c>
      <c r="P1561" t="str">
        <f t="shared" si="266"/>
        <v/>
      </c>
      <c r="Q1561" t="str">
        <f t="shared" si="267"/>
        <v/>
      </c>
      <c r="R1561" t="str">
        <f t="shared" si="268"/>
        <v/>
      </c>
      <c r="S1561" t="str">
        <f t="shared" si="269"/>
        <v/>
      </c>
      <c r="T1561" t="str">
        <f t="shared" si="270"/>
        <v/>
      </c>
      <c r="U1561" t="str">
        <f t="shared" si="271"/>
        <v/>
      </c>
      <c r="V1561" t="str">
        <f t="shared" si="272"/>
        <v/>
      </c>
      <c r="W1561" t="str">
        <f t="shared" si="273"/>
        <v/>
      </c>
      <c r="X1561" t="str">
        <f t="shared" si="274"/>
        <v/>
      </c>
    </row>
    <row r="1562" spans="14:24" x14ac:dyDescent="0.55000000000000004">
      <c r="N1562" t="str">
        <f t="shared" si="264"/>
        <v/>
      </c>
      <c r="O1562" t="str">
        <f t="shared" si="265"/>
        <v/>
      </c>
      <c r="P1562" t="str">
        <f t="shared" si="266"/>
        <v/>
      </c>
      <c r="Q1562" t="str">
        <f t="shared" si="267"/>
        <v/>
      </c>
      <c r="R1562" t="str">
        <f t="shared" si="268"/>
        <v/>
      </c>
      <c r="S1562" t="str">
        <f t="shared" si="269"/>
        <v/>
      </c>
      <c r="T1562" t="str">
        <f t="shared" si="270"/>
        <v/>
      </c>
      <c r="U1562" t="str">
        <f t="shared" si="271"/>
        <v/>
      </c>
      <c r="V1562" t="str">
        <f t="shared" si="272"/>
        <v/>
      </c>
      <c r="W1562" t="str">
        <f t="shared" si="273"/>
        <v/>
      </c>
      <c r="X1562" t="str">
        <f t="shared" si="274"/>
        <v/>
      </c>
    </row>
    <row r="1563" spans="14:24" x14ac:dyDescent="0.55000000000000004">
      <c r="N1563" t="str">
        <f t="shared" si="264"/>
        <v/>
      </c>
      <c r="O1563" t="str">
        <f t="shared" si="265"/>
        <v/>
      </c>
      <c r="P1563" t="str">
        <f t="shared" si="266"/>
        <v/>
      </c>
      <c r="Q1563" t="str">
        <f t="shared" si="267"/>
        <v/>
      </c>
      <c r="R1563" t="str">
        <f t="shared" si="268"/>
        <v/>
      </c>
      <c r="S1563" t="str">
        <f t="shared" si="269"/>
        <v/>
      </c>
      <c r="T1563" t="str">
        <f t="shared" si="270"/>
        <v/>
      </c>
      <c r="U1563" t="str">
        <f t="shared" si="271"/>
        <v/>
      </c>
      <c r="V1563" t="str">
        <f t="shared" si="272"/>
        <v/>
      </c>
      <c r="W1563" t="str">
        <f t="shared" si="273"/>
        <v/>
      </c>
      <c r="X1563" t="str">
        <f t="shared" si="274"/>
        <v/>
      </c>
    </row>
    <row r="1564" spans="14:24" x14ac:dyDescent="0.55000000000000004">
      <c r="N1564" t="str">
        <f t="shared" si="264"/>
        <v/>
      </c>
      <c r="O1564" t="str">
        <f t="shared" si="265"/>
        <v/>
      </c>
      <c r="P1564" t="str">
        <f t="shared" si="266"/>
        <v/>
      </c>
      <c r="Q1564" t="str">
        <f t="shared" si="267"/>
        <v/>
      </c>
      <c r="R1564" t="str">
        <f t="shared" si="268"/>
        <v/>
      </c>
      <c r="S1564" t="str">
        <f t="shared" si="269"/>
        <v/>
      </c>
      <c r="T1564" t="str">
        <f t="shared" si="270"/>
        <v/>
      </c>
      <c r="U1564" t="str">
        <f t="shared" si="271"/>
        <v/>
      </c>
      <c r="V1564" t="str">
        <f t="shared" si="272"/>
        <v/>
      </c>
      <c r="W1564" t="str">
        <f t="shared" si="273"/>
        <v/>
      </c>
      <c r="X1564" t="str">
        <f t="shared" si="274"/>
        <v/>
      </c>
    </row>
    <row r="1565" spans="14:24" x14ac:dyDescent="0.55000000000000004">
      <c r="N1565" t="str">
        <f t="shared" si="264"/>
        <v/>
      </c>
      <c r="O1565" t="str">
        <f t="shared" si="265"/>
        <v/>
      </c>
      <c r="P1565" t="str">
        <f t="shared" si="266"/>
        <v/>
      </c>
      <c r="Q1565" t="str">
        <f t="shared" si="267"/>
        <v/>
      </c>
      <c r="R1565" t="str">
        <f t="shared" si="268"/>
        <v/>
      </c>
      <c r="S1565" t="str">
        <f t="shared" si="269"/>
        <v/>
      </c>
      <c r="T1565" t="str">
        <f t="shared" si="270"/>
        <v/>
      </c>
      <c r="U1565" t="str">
        <f t="shared" si="271"/>
        <v/>
      </c>
      <c r="V1565" t="str">
        <f t="shared" si="272"/>
        <v/>
      </c>
      <c r="W1565" t="str">
        <f t="shared" si="273"/>
        <v/>
      </c>
      <c r="X1565" t="str">
        <f t="shared" si="274"/>
        <v/>
      </c>
    </row>
    <row r="1566" spans="14:24" x14ac:dyDescent="0.55000000000000004">
      <c r="N1566" t="str">
        <f t="shared" si="264"/>
        <v/>
      </c>
      <c r="O1566" t="str">
        <f t="shared" si="265"/>
        <v/>
      </c>
      <c r="P1566" t="str">
        <f t="shared" si="266"/>
        <v/>
      </c>
      <c r="Q1566" t="str">
        <f t="shared" si="267"/>
        <v/>
      </c>
      <c r="R1566" t="str">
        <f t="shared" si="268"/>
        <v/>
      </c>
      <c r="S1566" t="str">
        <f t="shared" si="269"/>
        <v/>
      </c>
      <c r="T1566" t="str">
        <f t="shared" si="270"/>
        <v/>
      </c>
      <c r="U1566" t="str">
        <f t="shared" si="271"/>
        <v/>
      </c>
      <c r="V1566" t="str">
        <f t="shared" si="272"/>
        <v/>
      </c>
      <c r="W1566" t="str">
        <f t="shared" si="273"/>
        <v/>
      </c>
      <c r="X1566" t="str">
        <f t="shared" si="274"/>
        <v/>
      </c>
    </row>
    <row r="1567" spans="14:24" x14ac:dyDescent="0.55000000000000004">
      <c r="N1567" t="str">
        <f t="shared" si="264"/>
        <v/>
      </c>
      <c r="O1567" t="str">
        <f t="shared" si="265"/>
        <v/>
      </c>
      <c r="P1567" t="str">
        <f t="shared" si="266"/>
        <v/>
      </c>
      <c r="Q1567" t="str">
        <f t="shared" si="267"/>
        <v/>
      </c>
      <c r="R1567" t="str">
        <f t="shared" si="268"/>
        <v/>
      </c>
      <c r="S1567" t="str">
        <f t="shared" si="269"/>
        <v/>
      </c>
      <c r="T1567" t="str">
        <f t="shared" si="270"/>
        <v/>
      </c>
      <c r="U1567" t="str">
        <f t="shared" si="271"/>
        <v/>
      </c>
      <c r="V1567" t="str">
        <f t="shared" si="272"/>
        <v/>
      </c>
      <c r="W1567" t="str">
        <f t="shared" si="273"/>
        <v/>
      </c>
      <c r="X1567" t="str">
        <f t="shared" si="274"/>
        <v/>
      </c>
    </row>
    <row r="1568" spans="14:24" x14ac:dyDescent="0.55000000000000004">
      <c r="N1568" t="str">
        <f t="shared" si="264"/>
        <v/>
      </c>
      <c r="O1568" t="str">
        <f t="shared" si="265"/>
        <v/>
      </c>
      <c r="P1568" t="str">
        <f t="shared" si="266"/>
        <v/>
      </c>
      <c r="Q1568" t="str">
        <f t="shared" si="267"/>
        <v/>
      </c>
      <c r="R1568" t="str">
        <f t="shared" si="268"/>
        <v/>
      </c>
      <c r="S1568" t="str">
        <f t="shared" si="269"/>
        <v/>
      </c>
      <c r="T1568" t="str">
        <f t="shared" si="270"/>
        <v/>
      </c>
      <c r="U1568" t="str">
        <f t="shared" si="271"/>
        <v/>
      </c>
      <c r="V1568" t="str">
        <f t="shared" si="272"/>
        <v/>
      </c>
      <c r="W1568" t="str">
        <f t="shared" si="273"/>
        <v/>
      </c>
      <c r="X1568" t="str">
        <f t="shared" si="274"/>
        <v/>
      </c>
    </row>
    <row r="1569" spans="14:24" x14ac:dyDescent="0.55000000000000004">
      <c r="N1569" t="str">
        <f t="shared" si="264"/>
        <v/>
      </c>
      <c r="O1569" t="str">
        <f t="shared" si="265"/>
        <v/>
      </c>
      <c r="P1569" t="str">
        <f t="shared" si="266"/>
        <v/>
      </c>
      <c r="Q1569" t="str">
        <f t="shared" si="267"/>
        <v/>
      </c>
      <c r="R1569" t="str">
        <f t="shared" si="268"/>
        <v/>
      </c>
      <c r="S1569" t="str">
        <f t="shared" si="269"/>
        <v/>
      </c>
      <c r="T1569" t="str">
        <f t="shared" si="270"/>
        <v/>
      </c>
      <c r="U1569" t="str">
        <f t="shared" si="271"/>
        <v/>
      </c>
      <c r="V1569" t="str">
        <f t="shared" si="272"/>
        <v/>
      </c>
      <c r="W1569" t="str">
        <f t="shared" si="273"/>
        <v/>
      </c>
      <c r="X1569" t="str">
        <f t="shared" si="274"/>
        <v/>
      </c>
    </row>
    <row r="1570" spans="14:24" x14ac:dyDescent="0.55000000000000004">
      <c r="N1570" t="str">
        <f t="shared" si="264"/>
        <v/>
      </c>
      <c r="O1570" t="str">
        <f t="shared" si="265"/>
        <v/>
      </c>
      <c r="P1570" t="str">
        <f t="shared" si="266"/>
        <v/>
      </c>
      <c r="Q1570" t="str">
        <f t="shared" si="267"/>
        <v/>
      </c>
      <c r="R1570" t="str">
        <f t="shared" si="268"/>
        <v/>
      </c>
      <c r="S1570" t="str">
        <f t="shared" si="269"/>
        <v/>
      </c>
      <c r="T1570" t="str">
        <f t="shared" si="270"/>
        <v/>
      </c>
      <c r="U1570" t="str">
        <f t="shared" si="271"/>
        <v/>
      </c>
      <c r="V1570" t="str">
        <f t="shared" si="272"/>
        <v/>
      </c>
      <c r="W1570" t="str">
        <f t="shared" si="273"/>
        <v/>
      </c>
      <c r="X1570" t="str">
        <f t="shared" si="274"/>
        <v/>
      </c>
    </row>
    <row r="1571" spans="14:24" x14ac:dyDescent="0.55000000000000004">
      <c r="N1571" t="str">
        <f t="shared" si="264"/>
        <v/>
      </c>
      <c r="O1571" t="str">
        <f t="shared" si="265"/>
        <v/>
      </c>
      <c r="P1571" t="str">
        <f t="shared" si="266"/>
        <v/>
      </c>
      <c r="Q1571" t="str">
        <f t="shared" si="267"/>
        <v/>
      </c>
      <c r="R1571" t="str">
        <f t="shared" si="268"/>
        <v/>
      </c>
      <c r="S1571" t="str">
        <f t="shared" si="269"/>
        <v/>
      </c>
      <c r="T1571" t="str">
        <f t="shared" si="270"/>
        <v/>
      </c>
      <c r="U1571" t="str">
        <f t="shared" si="271"/>
        <v/>
      </c>
      <c r="V1571" t="str">
        <f t="shared" si="272"/>
        <v/>
      </c>
      <c r="W1571" t="str">
        <f t="shared" si="273"/>
        <v/>
      </c>
      <c r="X1571" t="str">
        <f t="shared" si="274"/>
        <v/>
      </c>
    </row>
    <row r="1572" spans="14:24" x14ac:dyDescent="0.55000000000000004">
      <c r="N1572" t="str">
        <f t="shared" si="264"/>
        <v/>
      </c>
      <c r="O1572" t="str">
        <f t="shared" si="265"/>
        <v/>
      </c>
      <c r="P1572" t="str">
        <f t="shared" si="266"/>
        <v/>
      </c>
      <c r="Q1572" t="str">
        <f t="shared" si="267"/>
        <v/>
      </c>
      <c r="R1572" t="str">
        <f t="shared" si="268"/>
        <v/>
      </c>
      <c r="S1572" t="str">
        <f t="shared" si="269"/>
        <v/>
      </c>
      <c r="T1572" t="str">
        <f t="shared" si="270"/>
        <v/>
      </c>
      <c r="U1572" t="str">
        <f t="shared" si="271"/>
        <v/>
      </c>
      <c r="V1572" t="str">
        <f t="shared" si="272"/>
        <v/>
      </c>
      <c r="W1572" t="str">
        <f t="shared" si="273"/>
        <v/>
      </c>
      <c r="X1572" t="str">
        <f t="shared" si="274"/>
        <v/>
      </c>
    </row>
    <row r="1573" spans="14:24" x14ac:dyDescent="0.55000000000000004">
      <c r="N1573" t="str">
        <f t="shared" si="264"/>
        <v/>
      </c>
      <c r="O1573" t="str">
        <f t="shared" si="265"/>
        <v/>
      </c>
      <c r="P1573" t="str">
        <f t="shared" si="266"/>
        <v/>
      </c>
      <c r="Q1573" t="str">
        <f t="shared" si="267"/>
        <v/>
      </c>
      <c r="R1573" t="str">
        <f t="shared" si="268"/>
        <v/>
      </c>
      <c r="S1573" t="str">
        <f t="shared" si="269"/>
        <v/>
      </c>
      <c r="T1573" t="str">
        <f t="shared" si="270"/>
        <v/>
      </c>
      <c r="U1573" t="str">
        <f t="shared" si="271"/>
        <v/>
      </c>
      <c r="V1573" t="str">
        <f t="shared" si="272"/>
        <v/>
      </c>
      <c r="W1573" t="str">
        <f t="shared" si="273"/>
        <v/>
      </c>
      <c r="X1573" t="str">
        <f t="shared" si="274"/>
        <v/>
      </c>
    </row>
    <row r="1574" spans="14:24" x14ac:dyDescent="0.55000000000000004">
      <c r="N1574" t="str">
        <f t="shared" si="264"/>
        <v/>
      </c>
      <c r="O1574" t="str">
        <f t="shared" si="265"/>
        <v/>
      </c>
      <c r="P1574" t="str">
        <f t="shared" si="266"/>
        <v/>
      </c>
      <c r="Q1574" t="str">
        <f t="shared" si="267"/>
        <v/>
      </c>
      <c r="R1574" t="str">
        <f t="shared" si="268"/>
        <v/>
      </c>
      <c r="S1574" t="str">
        <f t="shared" si="269"/>
        <v/>
      </c>
      <c r="T1574" t="str">
        <f t="shared" si="270"/>
        <v/>
      </c>
      <c r="U1574" t="str">
        <f t="shared" si="271"/>
        <v/>
      </c>
      <c r="V1574" t="str">
        <f t="shared" si="272"/>
        <v/>
      </c>
      <c r="W1574" t="str">
        <f t="shared" si="273"/>
        <v/>
      </c>
      <c r="X1574" t="str">
        <f t="shared" si="274"/>
        <v/>
      </c>
    </row>
    <row r="1575" spans="14:24" x14ac:dyDescent="0.55000000000000004">
      <c r="N1575" t="str">
        <f t="shared" si="264"/>
        <v/>
      </c>
      <c r="O1575" t="str">
        <f t="shared" si="265"/>
        <v/>
      </c>
      <c r="P1575" t="str">
        <f t="shared" si="266"/>
        <v/>
      </c>
      <c r="Q1575" t="str">
        <f t="shared" si="267"/>
        <v/>
      </c>
      <c r="R1575" t="str">
        <f t="shared" si="268"/>
        <v/>
      </c>
      <c r="S1575" t="str">
        <f t="shared" si="269"/>
        <v/>
      </c>
      <c r="T1575" t="str">
        <f t="shared" si="270"/>
        <v/>
      </c>
      <c r="U1575" t="str">
        <f t="shared" si="271"/>
        <v/>
      </c>
      <c r="V1575" t="str">
        <f t="shared" si="272"/>
        <v/>
      </c>
      <c r="W1575" t="str">
        <f t="shared" si="273"/>
        <v/>
      </c>
      <c r="X1575" t="str">
        <f t="shared" si="274"/>
        <v/>
      </c>
    </row>
    <row r="1576" spans="14:24" x14ac:dyDescent="0.55000000000000004">
      <c r="N1576" t="str">
        <f t="shared" si="264"/>
        <v/>
      </c>
      <c r="O1576" t="str">
        <f t="shared" si="265"/>
        <v/>
      </c>
      <c r="P1576" t="str">
        <f t="shared" si="266"/>
        <v/>
      </c>
      <c r="Q1576" t="str">
        <f t="shared" si="267"/>
        <v/>
      </c>
      <c r="R1576" t="str">
        <f t="shared" si="268"/>
        <v/>
      </c>
      <c r="S1576" t="str">
        <f t="shared" si="269"/>
        <v/>
      </c>
      <c r="T1576" t="str">
        <f t="shared" si="270"/>
        <v/>
      </c>
      <c r="U1576" t="str">
        <f t="shared" si="271"/>
        <v/>
      </c>
      <c r="V1576" t="str">
        <f t="shared" si="272"/>
        <v/>
      </c>
      <c r="W1576" t="str">
        <f t="shared" si="273"/>
        <v/>
      </c>
      <c r="X1576" t="str">
        <f t="shared" si="274"/>
        <v/>
      </c>
    </row>
    <row r="1577" spans="14:24" x14ac:dyDescent="0.55000000000000004">
      <c r="N1577" t="str">
        <f t="shared" si="264"/>
        <v/>
      </c>
      <c r="O1577" t="str">
        <f t="shared" si="265"/>
        <v/>
      </c>
      <c r="P1577" t="str">
        <f t="shared" si="266"/>
        <v/>
      </c>
      <c r="Q1577" t="str">
        <f t="shared" si="267"/>
        <v/>
      </c>
      <c r="R1577" t="str">
        <f t="shared" si="268"/>
        <v/>
      </c>
      <c r="S1577" t="str">
        <f t="shared" si="269"/>
        <v/>
      </c>
      <c r="T1577" t="str">
        <f t="shared" si="270"/>
        <v/>
      </c>
      <c r="U1577" t="str">
        <f t="shared" si="271"/>
        <v/>
      </c>
      <c r="V1577" t="str">
        <f t="shared" si="272"/>
        <v/>
      </c>
      <c r="W1577" t="str">
        <f t="shared" si="273"/>
        <v/>
      </c>
      <c r="X1577" t="str">
        <f t="shared" si="274"/>
        <v/>
      </c>
    </row>
    <row r="1578" spans="14:24" x14ac:dyDescent="0.55000000000000004">
      <c r="N1578" t="str">
        <f t="shared" si="264"/>
        <v/>
      </c>
      <c r="O1578" t="str">
        <f t="shared" si="265"/>
        <v/>
      </c>
      <c r="P1578" t="str">
        <f t="shared" si="266"/>
        <v/>
      </c>
      <c r="Q1578" t="str">
        <f t="shared" si="267"/>
        <v/>
      </c>
      <c r="R1578" t="str">
        <f t="shared" si="268"/>
        <v/>
      </c>
      <c r="S1578" t="str">
        <f t="shared" si="269"/>
        <v/>
      </c>
      <c r="T1578" t="str">
        <f t="shared" si="270"/>
        <v/>
      </c>
      <c r="U1578" t="str">
        <f t="shared" si="271"/>
        <v/>
      </c>
      <c r="V1578" t="str">
        <f t="shared" si="272"/>
        <v/>
      </c>
      <c r="W1578" t="str">
        <f t="shared" si="273"/>
        <v/>
      </c>
      <c r="X1578" t="str">
        <f t="shared" si="274"/>
        <v/>
      </c>
    </row>
    <row r="1579" spans="14:24" x14ac:dyDescent="0.55000000000000004">
      <c r="N1579" t="str">
        <f t="shared" si="264"/>
        <v/>
      </c>
      <c r="O1579" t="str">
        <f t="shared" si="265"/>
        <v/>
      </c>
      <c r="P1579" t="str">
        <f t="shared" si="266"/>
        <v/>
      </c>
      <c r="Q1579" t="str">
        <f t="shared" si="267"/>
        <v/>
      </c>
      <c r="R1579" t="str">
        <f t="shared" si="268"/>
        <v/>
      </c>
      <c r="S1579" t="str">
        <f t="shared" si="269"/>
        <v/>
      </c>
      <c r="T1579" t="str">
        <f t="shared" si="270"/>
        <v/>
      </c>
      <c r="U1579" t="str">
        <f t="shared" si="271"/>
        <v/>
      </c>
      <c r="V1579" t="str">
        <f t="shared" si="272"/>
        <v/>
      </c>
      <c r="W1579" t="str">
        <f t="shared" si="273"/>
        <v/>
      </c>
      <c r="X1579" t="str">
        <f t="shared" si="274"/>
        <v/>
      </c>
    </row>
    <row r="1580" spans="14:24" x14ac:dyDescent="0.55000000000000004">
      <c r="N1580" t="str">
        <f t="shared" si="264"/>
        <v/>
      </c>
      <c r="O1580" t="str">
        <f t="shared" si="265"/>
        <v/>
      </c>
      <c r="P1580" t="str">
        <f t="shared" si="266"/>
        <v/>
      </c>
      <c r="Q1580" t="str">
        <f t="shared" si="267"/>
        <v/>
      </c>
      <c r="R1580" t="str">
        <f t="shared" si="268"/>
        <v/>
      </c>
      <c r="S1580" t="str">
        <f t="shared" si="269"/>
        <v/>
      </c>
      <c r="T1580" t="str">
        <f t="shared" si="270"/>
        <v/>
      </c>
      <c r="U1580" t="str">
        <f t="shared" si="271"/>
        <v/>
      </c>
      <c r="V1580" t="str">
        <f t="shared" si="272"/>
        <v/>
      </c>
      <c r="W1580" t="str">
        <f t="shared" si="273"/>
        <v/>
      </c>
      <c r="X1580" t="str">
        <f t="shared" si="274"/>
        <v/>
      </c>
    </row>
    <row r="1581" spans="14:24" x14ac:dyDescent="0.55000000000000004">
      <c r="N1581" t="str">
        <f t="shared" si="264"/>
        <v/>
      </c>
      <c r="O1581" t="str">
        <f t="shared" si="265"/>
        <v/>
      </c>
      <c r="P1581" t="str">
        <f t="shared" si="266"/>
        <v/>
      </c>
      <c r="Q1581" t="str">
        <f t="shared" si="267"/>
        <v/>
      </c>
      <c r="R1581" t="str">
        <f t="shared" si="268"/>
        <v/>
      </c>
      <c r="S1581" t="str">
        <f t="shared" si="269"/>
        <v/>
      </c>
      <c r="T1581" t="str">
        <f t="shared" si="270"/>
        <v/>
      </c>
      <c r="U1581" t="str">
        <f t="shared" si="271"/>
        <v/>
      </c>
      <c r="V1581" t="str">
        <f t="shared" si="272"/>
        <v/>
      </c>
      <c r="W1581" t="str">
        <f t="shared" si="273"/>
        <v/>
      </c>
      <c r="X1581" t="str">
        <f t="shared" si="274"/>
        <v/>
      </c>
    </row>
    <row r="1582" spans="14:24" x14ac:dyDescent="0.55000000000000004">
      <c r="N1582" t="str">
        <f t="shared" si="264"/>
        <v/>
      </c>
      <c r="O1582" t="str">
        <f t="shared" si="265"/>
        <v/>
      </c>
      <c r="P1582" t="str">
        <f t="shared" si="266"/>
        <v/>
      </c>
      <c r="Q1582" t="str">
        <f t="shared" si="267"/>
        <v/>
      </c>
      <c r="R1582" t="str">
        <f t="shared" si="268"/>
        <v/>
      </c>
      <c r="S1582" t="str">
        <f t="shared" si="269"/>
        <v/>
      </c>
      <c r="T1582" t="str">
        <f t="shared" si="270"/>
        <v/>
      </c>
      <c r="U1582" t="str">
        <f t="shared" si="271"/>
        <v/>
      </c>
      <c r="V1582" t="str">
        <f t="shared" si="272"/>
        <v/>
      </c>
      <c r="W1582" t="str">
        <f t="shared" si="273"/>
        <v/>
      </c>
      <c r="X1582" t="str">
        <f t="shared" si="274"/>
        <v/>
      </c>
    </row>
    <row r="1583" spans="14:24" x14ac:dyDescent="0.55000000000000004">
      <c r="N1583" t="str">
        <f t="shared" si="264"/>
        <v/>
      </c>
      <c r="O1583" t="str">
        <f t="shared" si="265"/>
        <v/>
      </c>
      <c r="P1583" t="str">
        <f t="shared" si="266"/>
        <v/>
      </c>
      <c r="Q1583" t="str">
        <f t="shared" si="267"/>
        <v/>
      </c>
      <c r="R1583" t="str">
        <f t="shared" si="268"/>
        <v/>
      </c>
      <c r="S1583" t="str">
        <f t="shared" si="269"/>
        <v/>
      </c>
      <c r="T1583" t="str">
        <f t="shared" si="270"/>
        <v/>
      </c>
      <c r="U1583" t="str">
        <f t="shared" si="271"/>
        <v/>
      </c>
      <c r="V1583" t="str">
        <f t="shared" si="272"/>
        <v/>
      </c>
      <c r="W1583" t="str">
        <f t="shared" si="273"/>
        <v/>
      </c>
      <c r="X1583" t="str">
        <f t="shared" si="274"/>
        <v/>
      </c>
    </row>
    <row r="1584" spans="14:24" x14ac:dyDescent="0.55000000000000004">
      <c r="N1584" t="str">
        <f t="shared" si="264"/>
        <v/>
      </c>
      <c r="O1584" t="str">
        <f t="shared" si="265"/>
        <v/>
      </c>
      <c r="P1584" t="str">
        <f t="shared" si="266"/>
        <v/>
      </c>
      <c r="Q1584" t="str">
        <f t="shared" si="267"/>
        <v/>
      </c>
      <c r="R1584" t="str">
        <f t="shared" si="268"/>
        <v/>
      </c>
      <c r="S1584" t="str">
        <f t="shared" si="269"/>
        <v/>
      </c>
      <c r="T1584" t="str">
        <f t="shared" si="270"/>
        <v/>
      </c>
      <c r="U1584" t="str">
        <f t="shared" si="271"/>
        <v/>
      </c>
      <c r="V1584" t="str">
        <f t="shared" si="272"/>
        <v/>
      </c>
      <c r="W1584" t="str">
        <f t="shared" si="273"/>
        <v/>
      </c>
      <c r="X1584" t="str">
        <f t="shared" si="274"/>
        <v/>
      </c>
    </row>
    <row r="1585" spans="14:24" x14ac:dyDescent="0.55000000000000004">
      <c r="N1585" t="str">
        <f t="shared" si="264"/>
        <v/>
      </c>
      <c r="O1585" t="str">
        <f t="shared" si="265"/>
        <v/>
      </c>
      <c r="P1585" t="str">
        <f t="shared" si="266"/>
        <v/>
      </c>
      <c r="Q1585" t="str">
        <f t="shared" si="267"/>
        <v/>
      </c>
      <c r="R1585" t="str">
        <f t="shared" si="268"/>
        <v/>
      </c>
      <c r="S1585" t="str">
        <f t="shared" si="269"/>
        <v/>
      </c>
      <c r="T1585" t="str">
        <f t="shared" si="270"/>
        <v/>
      </c>
      <c r="U1585" t="str">
        <f t="shared" si="271"/>
        <v/>
      </c>
      <c r="V1585" t="str">
        <f t="shared" si="272"/>
        <v/>
      </c>
      <c r="W1585" t="str">
        <f t="shared" si="273"/>
        <v/>
      </c>
      <c r="X1585" t="str">
        <f t="shared" si="274"/>
        <v/>
      </c>
    </row>
    <row r="1586" spans="14:24" x14ac:dyDescent="0.55000000000000004">
      <c r="N1586" t="str">
        <f t="shared" si="264"/>
        <v/>
      </c>
      <c r="O1586" t="str">
        <f t="shared" si="265"/>
        <v/>
      </c>
      <c r="P1586" t="str">
        <f t="shared" si="266"/>
        <v/>
      </c>
      <c r="Q1586" t="str">
        <f t="shared" si="267"/>
        <v/>
      </c>
      <c r="R1586" t="str">
        <f t="shared" si="268"/>
        <v/>
      </c>
      <c r="S1586" t="str">
        <f t="shared" si="269"/>
        <v/>
      </c>
      <c r="T1586" t="str">
        <f t="shared" si="270"/>
        <v/>
      </c>
      <c r="U1586" t="str">
        <f t="shared" si="271"/>
        <v/>
      </c>
      <c r="V1586" t="str">
        <f t="shared" si="272"/>
        <v/>
      </c>
      <c r="W1586" t="str">
        <f t="shared" si="273"/>
        <v/>
      </c>
      <c r="X1586" t="str">
        <f t="shared" si="274"/>
        <v/>
      </c>
    </row>
    <row r="1587" spans="14:24" x14ac:dyDescent="0.55000000000000004">
      <c r="N1587" t="str">
        <f t="shared" si="264"/>
        <v/>
      </c>
      <c r="O1587" t="str">
        <f t="shared" si="265"/>
        <v/>
      </c>
      <c r="P1587" t="str">
        <f t="shared" si="266"/>
        <v/>
      </c>
      <c r="Q1587" t="str">
        <f t="shared" si="267"/>
        <v/>
      </c>
      <c r="R1587" t="str">
        <f t="shared" si="268"/>
        <v/>
      </c>
      <c r="S1587" t="str">
        <f t="shared" si="269"/>
        <v/>
      </c>
      <c r="T1587" t="str">
        <f t="shared" si="270"/>
        <v/>
      </c>
      <c r="U1587" t="str">
        <f t="shared" si="271"/>
        <v/>
      </c>
      <c r="V1587" t="str">
        <f t="shared" si="272"/>
        <v/>
      </c>
      <c r="W1587" t="str">
        <f t="shared" si="273"/>
        <v/>
      </c>
      <c r="X1587" t="str">
        <f t="shared" si="274"/>
        <v/>
      </c>
    </row>
    <row r="1588" spans="14:24" x14ac:dyDescent="0.55000000000000004">
      <c r="N1588" t="str">
        <f t="shared" si="264"/>
        <v/>
      </c>
      <c r="O1588" t="str">
        <f t="shared" si="265"/>
        <v/>
      </c>
      <c r="P1588" t="str">
        <f t="shared" si="266"/>
        <v/>
      </c>
      <c r="Q1588" t="str">
        <f t="shared" si="267"/>
        <v/>
      </c>
      <c r="R1588" t="str">
        <f t="shared" si="268"/>
        <v/>
      </c>
      <c r="S1588" t="str">
        <f t="shared" si="269"/>
        <v/>
      </c>
      <c r="T1588" t="str">
        <f t="shared" si="270"/>
        <v/>
      </c>
      <c r="U1588" t="str">
        <f t="shared" si="271"/>
        <v/>
      </c>
      <c r="V1588" t="str">
        <f t="shared" si="272"/>
        <v/>
      </c>
      <c r="W1588" t="str">
        <f t="shared" si="273"/>
        <v/>
      </c>
      <c r="X1588" t="str">
        <f t="shared" si="274"/>
        <v/>
      </c>
    </row>
    <row r="1589" spans="14:24" x14ac:dyDescent="0.55000000000000004">
      <c r="N1589" t="str">
        <f t="shared" si="264"/>
        <v/>
      </c>
      <c r="O1589" t="str">
        <f t="shared" si="265"/>
        <v/>
      </c>
      <c r="P1589" t="str">
        <f t="shared" si="266"/>
        <v/>
      </c>
      <c r="Q1589" t="str">
        <f t="shared" si="267"/>
        <v/>
      </c>
      <c r="R1589" t="str">
        <f t="shared" si="268"/>
        <v/>
      </c>
      <c r="S1589" t="str">
        <f t="shared" si="269"/>
        <v/>
      </c>
      <c r="T1589" t="str">
        <f t="shared" si="270"/>
        <v/>
      </c>
      <c r="U1589" t="str">
        <f t="shared" si="271"/>
        <v/>
      </c>
      <c r="V1589" t="str">
        <f t="shared" si="272"/>
        <v/>
      </c>
      <c r="W1589" t="str">
        <f t="shared" si="273"/>
        <v/>
      </c>
      <c r="X1589" t="str">
        <f t="shared" si="274"/>
        <v/>
      </c>
    </row>
    <row r="1590" spans="14:24" x14ac:dyDescent="0.55000000000000004">
      <c r="N1590" t="str">
        <f t="shared" si="264"/>
        <v/>
      </c>
      <c r="O1590" t="str">
        <f t="shared" si="265"/>
        <v/>
      </c>
      <c r="P1590" t="str">
        <f t="shared" si="266"/>
        <v/>
      </c>
      <c r="Q1590" t="str">
        <f t="shared" si="267"/>
        <v/>
      </c>
      <c r="R1590" t="str">
        <f t="shared" si="268"/>
        <v/>
      </c>
      <c r="S1590" t="str">
        <f t="shared" si="269"/>
        <v/>
      </c>
      <c r="T1590" t="str">
        <f t="shared" si="270"/>
        <v/>
      </c>
      <c r="U1590" t="str">
        <f t="shared" si="271"/>
        <v/>
      </c>
      <c r="V1590" t="str">
        <f t="shared" si="272"/>
        <v/>
      </c>
      <c r="W1590" t="str">
        <f t="shared" si="273"/>
        <v/>
      </c>
      <c r="X1590" t="str">
        <f t="shared" si="274"/>
        <v/>
      </c>
    </row>
    <row r="1591" spans="14:24" x14ac:dyDescent="0.55000000000000004">
      <c r="N1591" t="str">
        <f t="shared" si="264"/>
        <v/>
      </c>
      <c r="O1591" t="str">
        <f t="shared" si="265"/>
        <v/>
      </c>
      <c r="P1591" t="str">
        <f t="shared" si="266"/>
        <v/>
      </c>
      <c r="Q1591" t="str">
        <f t="shared" si="267"/>
        <v/>
      </c>
      <c r="R1591" t="str">
        <f t="shared" si="268"/>
        <v/>
      </c>
      <c r="S1591" t="str">
        <f t="shared" si="269"/>
        <v/>
      </c>
      <c r="T1591" t="str">
        <f t="shared" si="270"/>
        <v/>
      </c>
      <c r="U1591" t="str">
        <f t="shared" si="271"/>
        <v/>
      </c>
      <c r="V1591" t="str">
        <f t="shared" si="272"/>
        <v/>
      </c>
      <c r="W1591" t="str">
        <f t="shared" si="273"/>
        <v/>
      </c>
      <c r="X1591" t="str">
        <f t="shared" si="274"/>
        <v/>
      </c>
    </row>
    <row r="1592" spans="14:24" x14ac:dyDescent="0.55000000000000004">
      <c r="N1592" t="str">
        <f t="shared" si="264"/>
        <v/>
      </c>
      <c r="O1592" t="str">
        <f t="shared" si="265"/>
        <v/>
      </c>
      <c r="P1592" t="str">
        <f t="shared" si="266"/>
        <v/>
      </c>
      <c r="Q1592" t="str">
        <f t="shared" si="267"/>
        <v/>
      </c>
      <c r="R1592" t="str">
        <f t="shared" si="268"/>
        <v/>
      </c>
      <c r="S1592" t="str">
        <f t="shared" si="269"/>
        <v/>
      </c>
      <c r="T1592" t="str">
        <f t="shared" si="270"/>
        <v/>
      </c>
      <c r="U1592" t="str">
        <f t="shared" si="271"/>
        <v/>
      </c>
      <c r="V1592" t="str">
        <f t="shared" si="272"/>
        <v/>
      </c>
      <c r="W1592" t="str">
        <f t="shared" si="273"/>
        <v/>
      </c>
      <c r="X1592" t="str">
        <f t="shared" si="274"/>
        <v/>
      </c>
    </row>
    <row r="1593" spans="14:24" x14ac:dyDescent="0.55000000000000004">
      <c r="N1593" t="str">
        <f t="shared" si="264"/>
        <v/>
      </c>
      <c r="O1593" t="str">
        <f t="shared" si="265"/>
        <v/>
      </c>
      <c r="P1593" t="str">
        <f t="shared" si="266"/>
        <v/>
      </c>
      <c r="Q1593" t="str">
        <f t="shared" si="267"/>
        <v/>
      </c>
      <c r="R1593" t="str">
        <f t="shared" si="268"/>
        <v/>
      </c>
      <c r="S1593" t="str">
        <f t="shared" si="269"/>
        <v/>
      </c>
      <c r="T1593" t="str">
        <f t="shared" si="270"/>
        <v/>
      </c>
      <c r="U1593" t="str">
        <f t="shared" si="271"/>
        <v/>
      </c>
      <c r="V1593" t="str">
        <f t="shared" si="272"/>
        <v/>
      </c>
      <c r="W1593" t="str">
        <f t="shared" si="273"/>
        <v/>
      </c>
      <c r="X1593" t="str">
        <f t="shared" si="274"/>
        <v/>
      </c>
    </row>
    <row r="1594" spans="14:24" x14ac:dyDescent="0.55000000000000004">
      <c r="N1594" t="str">
        <f t="shared" si="264"/>
        <v/>
      </c>
      <c r="O1594" t="str">
        <f t="shared" si="265"/>
        <v/>
      </c>
      <c r="P1594" t="str">
        <f t="shared" si="266"/>
        <v/>
      </c>
      <c r="Q1594" t="str">
        <f t="shared" si="267"/>
        <v/>
      </c>
      <c r="R1594" t="str">
        <f t="shared" si="268"/>
        <v/>
      </c>
      <c r="S1594" t="str">
        <f t="shared" si="269"/>
        <v/>
      </c>
      <c r="T1594" t="str">
        <f t="shared" si="270"/>
        <v/>
      </c>
      <c r="U1594" t="str">
        <f t="shared" si="271"/>
        <v/>
      </c>
      <c r="V1594" t="str">
        <f t="shared" si="272"/>
        <v/>
      </c>
      <c r="W1594" t="str">
        <f t="shared" si="273"/>
        <v/>
      </c>
      <c r="X1594" t="str">
        <f t="shared" si="274"/>
        <v/>
      </c>
    </row>
    <row r="1595" spans="14:24" x14ac:dyDescent="0.55000000000000004">
      <c r="N1595" t="str">
        <f t="shared" si="264"/>
        <v/>
      </c>
      <c r="O1595" t="str">
        <f t="shared" si="265"/>
        <v/>
      </c>
      <c r="P1595" t="str">
        <f t="shared" si="266"/>
        <v/>
      </c>
      <c r="Q1595" t="str">
        <f t="shared" si="267"/>
        <v/>
      </c>
      <c r="R1595" t="str">
        <f t="shared" si="268"/>
        <v/>
      </c>
      <c r="S1595" t="str">
        <f t="shared" si="269"/>
        <v/>
      </c>
      <c r="T1595" t="str">
        <f t="shared" si="270"/>
        <v/>
      </c>
      <c r="U1595" t="str">
        <f t="shared" si="271"/>
        <v/>
      </c>
      <c r="V1595" t="str">
        <f t="shared" si="272"/>
        <v/>
      </c>
      <c r="W1595" t="str">
        <f t="shared" si="273"/>
        <v/>
      </c>
      <c r="X1595" t="str">
        <f t="shared" si="274"/>
        <v/>
      </c>
    </row>
    <row r="1596" spans="14:24" x14ac:dyDescent="0.55000000000000004">
      <c r="N1596" t="str">
        <f t="shared" si="264"/>
        <v/>
      </c>
      <c r="O1596" t="str">
        <f t="shared" si="265"/>
        <v/>
      </c>
      <c r="P1596" t="str">
        <f t="shared" si="266"/>
        <v/>
      </c>
      <c r="Q1596" t="str">
        <f t="shared" si="267"/>
        <v/>
      </c>
      <c r="R1596" t="str">
        <f t="shared" si="268"/>
        <v/>
      </c>
      <c r="S1596" t="str">
        <f t="shared" si="269"/>
        <v/>
      </c>
      <c r="T1596" t="str">
        <f t="shared" si="270"/>
        <v/>
      </c>
      <c r="U1596" t="str">
        <f t="shared" si="271"/>
        <v/>
      </c>
      <c r="V1596" t="str">
        <f t="shared" si="272"/>
        <v/>
      </c>
      <c r="W1596" t="str">
        <f t="shared" si="273"/>
        <v/>
      </c>
      <c r="X1596" t="str">
        <f t="shared" si="274"/>
        <v/>
      </c>
    </row>
    <row r="1597" spans="14:24" x14ac:dyDescent="0.55000000000000004">
      <c r="N1597" t="str">
        <f t="shared" si="264"/>
        <v/>
      </c>
      <c r="O1597" t="str">
        <f t="shared" si="265"/>
        <v/>
      </c>
      <c r="P1597" t="str">
        <f t="shared" si="266"/>
        <v/>
      </c>
      <c r="Q1597" t="str">
        <f t="shared" si="267"/>
        <v/>
      </c>
      <c r="R1597" t="str">
        <f t="shared" si="268"/>
        <v/>
      </c>
      <c r="S1597" t="str">
        <f t="shared" si="269"/>
        <v/>
      </c>
      <c r="T1597" t="str">
        <f t="shared" si="270"/>
        <v/>
      </c>
      <c r="U1597" t="str">
        <f t="shared" si="271"/>
        <v/>
      </c>
      <c r="V1597" t="str">
        <f t="shared" si="272"/>
        <v/>
      </c>
      <c r="W1597" t="str">
        <f t="shared" si="273"/>
        <v/>
      </c>
      <c r="X1597" t="str">
        <f t="shared" si="274"/>
        <v/>
      </c>
    </row>
    <row r="1598" spans="14:24" x14ac:dyDescent="0.55000000000000004">
      <c r="N1598" t="str">
        <f t="shared" si="264"/>
        <v/>
      </c>
      <c r="O1598" t="str">
        <f t="shared" si="265"/>
        <v/>
      </c>
      <c r="P1598" t="str">
        <f t="shared" si="266"/>
        <v/>
      </c>
      <c r="Q1598" t="str">
        <f t="shared" si="267"/>
        <v/>
      </c>
      <c r="R1598" t="str">
        <f t="shared" si="268"/>
        <v/>
      </c>
      <c r="S1598" t="str">
        <f t="shared" si="269"/>
        <v/>
      </c>
      <c r="T1598" t="str">
        <f t="shared" si="270"/>
        <v/>
      </c>
      <c r="U1598" t="str">
        <f t="shared" si="271"/>
        <v/>
      </c>
      <c r="V1598" t="str">
        <f t="shared" si="272"/>
        <v/>
      </c>
      <c r="W1598" t="str">
        <f t="shared" si="273"/>
        <v/>
      </c>
      <c r="X1598" t="str">
        <f t="shared" si="274"/>
        <v/>
      </c>
    </row>
    <row r="1599" spans="14:24" x14ac:dyDescent="0.55000000000000004">
      <c r="N1599" t="str">
        <f t="shared" si="264"/>
        <v/>
      </c>
      <c r="O1599" t="str">
        <f t="shared" si="265"/>
        <v/>
      </c>
      <c r="P1599" t="str">
        <f t="shared" si="266"/>
        <v/>
      </c>
      <c r="Q1599" t="str">
        <f t="shared" si="267"/>
        <v/>
      </c>
      <c r="R1599" t="str">
        <f t="shared" si="268"/>
        <v/>
      </c>
      <c r="S1599" t="str">
        <f t="shared" si="269"/>
        <v/>
      </c>
      <c r="T1599" t="str">
        <f t="shared" si="270"/>
        <v/>
      </c>
      <c r="U1599" t="str">
        <f t="shared" si="271"/>
        <v/>
      </c>
      <c r="V1599" t="str">
        <f t="shared" si="272"/>
        <v/>
      </c>
      <c r="W1599" t="str">
        <f t="shared" si="273"/>
        <v/>
      </c>
      <c r="X1599" t="str">
        <f t="shared" si="274"/>
        <v/>
      </c>
    </row>
    <row r="1600" spans="14:24" x14ac:dyDescent="0.55000000000000004">
      <c r="N1600" t="str">
        <f t="shared" si="264"/>
        <v/>
      </c>
      <c r="O1600" t="str">
        <f t="shared" si="265"/>
        <v/>
      </c>
      <c r="P1600" t="str">
        <f t="shared" si="266"/>
        <v/>
      </c>
      <c r="Q1600" t="str">
        <f t="shared" si="267"/>
        <v/>
      </c>
      <c r="R1600" t="str">
        <f t="shared" si="268"/>
        <v/>
      </c>
      <c r="S1600" t="str">
        <f t="shared" si="269"/>
        <v/>
      </c>
      <c r="T1600" t="str">
        <f t="shared" si="270"/>
        <v/>
      </c>
      <c r="U1600" t="str">
        <f t="shared" si="271"/>
        <v/>
      </c>
      <c r="V1600" t="str">
        <f t="shared" si="272"/>
        <v/>
      </c>
      <c r="W1600" t="str">
        <f t="shared" si="273"/>
        <v/>
      </c>
      <c r="X1600" t="str">
        <f t="shared" si="274"/>
        <v/>
      </c>
    </row>
    <row r="1601" spans="14:24" x14ac:dyDescent="0.55000000000000004">
      <c r="N1601" t="str">
        <f t="shared" si="264"/>
        <v/>
      </c>
      <c r="O1601" t="str">
        <f t="shared" si="265"/>
        <v/>
      </c>
      <c r="P1601" t="str">
        <f t="shared" si="266"/>
        <v/>
      </c>
      <c r="Q1601" t="str">
        <f t="shared" si="267"/>
        <v/>
      </c>
      <c r="R1601" t="str">
        <f t="shared" si="268"/>
        <v/>
      </c>
      <c r="S1601" t="str">
        <f t="shared" si="269"/>
        <v/>
      </c>
      <c r="T1601" t="str">
        <f t="shared" si="270"/>
        <v/>
      </c>
      <c r="U1601" t="str">
        <f t="shared" si="271"/>
        <v/>
      </c>
      <c r="V1601" t="str">
        <f t="shared" si="272"/>
        <v/>
      </c>
      <c r="W1601" t="str">
        <f t="shared" si="273"/>
        <v/>
      </c>
      <c r="X1601" t="str">
        <f t="shared" si="274"/>
        <v/>
      </c>
    </row>
    <row r="1602" spans="14:24" x14ac:dyDescent="0.55000000000000004">
      <c r="N1602" t="str">
        <f t="shared" si="264"/>
        <v/>
      </c>
      <c r="O1602" t="str">
        <f t="shared" si="265"/>
        <v/>
      </c>
      <c r="P1602" t="str">
        <f t="shared" si="266"/>
        <v/>
      </c>
      <c r="Q1602" t="str">
        <f t="shared" si="267"/>
        <v/>
      </c>
      <c r="R1602" t="str">
        <f t="shared" si="268"/>
        <v/>
      </c>
      <c r="S1602" t="str">
        <f t="shared" si="269"/>
        <v/>
      </c>
      <c r="T1602" t="str">
        <f t="shared" si="270"/>
        <v/>
      </c>
      <c r="U1602" t="str">
        <f t="shared" si="271"/>
        <v/>
      </c>
      <c r="V1602" t="str">
        <f t="shared" si="272"/>
        <v/>
      </c>
      <c r="W1602" t="str">
        <f t="shared" si="273"/>
        <v/>
      </c>
      <c r="X1602" t="str">
        <f t="shared" si="274"/>
        <v/>
      </c>
    </row>
    <row r="1603" spans="14:24" x14ac:dyDescent="0.55000000000000004">
      <c r="N1603" t="str">
        <f t="shared" ref="N1603:N1666" si="275">IFERROR(LEFT($C1603,FIND("　",$C1603)-1),"")</f>
        <v/>
      </c>
      <c r="O1603" t="str">
        <f t="shared" ref="O1603:O1666" si="276">IFERROR(RIGHT($C1603,LEN($C1603)-FIND("　",$C1603)),"")</f>
        <v/>
      </c>
      <c r="P1603" t="str">
        <f t="shared" ref="P1603:P1666" si="277">IFERROR(DBCS(LEFT($D1603,FIND(" ",$D1603)-1)),"")</f>
        <v/>
      </c>
      <c r="Q1603" t="str">
        <f t="shared" ref="Q1603:Q1666" si="278">IFERROR(DBCS(RIGHT($D1603,LEN($D1603)-FIND(" ",$D1603))),"")</f>
        <v/>
      </c>
      <c r="R1603" t="str">
        <f t="shared" ref="R1603:R1666" si="279">IFERROR(IF(AND(129&lt;VALUE($T1603),VALUE($T1603)&lt;=401),$F1603,$F1603+1),"")</f>
        <v/>
      </c>
      <c r="S1603" t="str">
        <f t="shared" ref="S1603:S1666" si="280">IF($E1603="","",IF(LEFT($E1603,1)="9","19"&amp;LEFT($E1603,2),"20"&amp;LEFT($E1603,2)))</f>
        <v/>
      </c>
      <c r="T1603" t="str">
        <f t="shared" ref="T1603:T1666" si="281">IFERROR(RIGHT($E1603,4),"")</f>
        <v/>
      </c>
      <c r="U1603" t="str">
        <f t="shared" ref="U1603:U1666" si="282">IF($S1603="","",$S1603&amp;"/"&amp;LEFT($T1603,2)&amp;"/"&amp;RIGHT($T1603,2))</f>
        <v/>
      </c>
      <c r="V1603" t="str">
        <f t="shared" ref="V1603:V1666" si="283">IFERROR(IF($G1603="北海道",$G1603,LEFT($G1603,LEN($G1603)-1)),"")</f>
        <v/>
      </c>
      <c r="W1603" t="str">
        <f t="shared" ref="W1603:W1666" si="284">IF($H1603="","",RIGHT(100000000000+$H1603,11))</f>
        <v/>
      </c>
      <c r="X1603" t="str">
        <f t="shared" ref="X1603:X1666" si="285">IFERROR(LEFT($A1603,FIND("大学",$A1603))&amp;RIGHT($A1603,LEN($A1603)-FIND("大学",$A1603)-1),"")</f>
        <v/>
      </c>
    </row>
    <row r="1604" spans="14:24" x14ac:dyDescent="0.55000000000000004">
      <c r="N1604" t="str">
        <f t="shared" si="275"/>
        <v/>
      </c>
      <c r="O1604" t="str">
        <f t="shared" si="276"/>
        <v/>
      </c>
      <c r="P1604" t="str">
        <f t="shared" si="277"/>
        <v/>
      </c>
      <c r="Q1604" t="str">
        <f t="shared" si="278"/>
        <v/>
      </c>
      <c r="R1604" t="str">
        <f t="shared" si="279"/>
        <v/>
      </c>
      <c r="S1604" t="str">
        <f t="shared" si="280"/>
        <v/>
      </c>
      <c r="T1604" t="str">
        <f t="shared" si="281"/>
        <v/>
      </c>
      <c r="U1604" t="str">
        <f t="shared" si="282"/>
        <v/>
      </c>
      <c r="V1604" t="str">
        <f t="shared" si="283"/>
        <v/>
      </c>
      <c r="W1604" t="str">
        <f t="shared" si="284"/>
        <v/>
      </c>
      <c r="X1604" t="str">
        <f t="shared" si="285"/>
        <v/>
      </c>
    </row>
    <row r="1605" spans="14:24" x14ac:dyDescent="0.55000000000000004">
      <c r="N1605" t="str">
        <f t="shared" si="275"/>
        <v/>
      </c>
      <c r="O1605" t="str">
        <f t="shared" si="276"/>
        <v/>
      </c>
      <c r="P1605" t="str">
        <f t="shared" si="277"/>
        <v/>
      </c>
      <c r="Q1605" t="str">
        <f t="shared" si="278"/>
        <v/>
      </c>
      <c r="R1605" t="str">
        <f t="shared" si="279"/>
        <v/>
      </c>
      <c r="S1605" t="str">
        <f t="shared" si="280"/>
        <v/>
      </c>
      <c r="T1605" t="str">
        <f t="shared" si="281"/>
        <v/>
      </c>
      <c r="U1605" t="str">
        <f t="shared" si="282"/>
        <v/>
      </c>
      <c r="V1605" t="str">
        <f t="shared" si="283"/>
        <v/>
      </c>
      <c r="W1605" t="str">
        <f t="shared" si="284"/>
        <v/>
      </c>
      <c r="X1605" t="str">
        <f t="shared" si="285"/>
        <v/>
      </c>
    </row>
    <row r="1606" spans="14:24" x14ac:dyDescent="0.55000000000000004">
      <c r="N1606" t="str">
        <f t="shared" si="275"/>
        <v/>
      </c>
      <c r="O1606" t="str">
        <f t="shared" si="276"/>
        <v/>
      </c>
      <c r="P1606" t="str">
        <f t="shared" si="277"/>
        <v/>
      </c>
      <c r="Q1606" t="str">
        <f t="shared" si="278"/>
        <v/>
      </c>
      <c r="R1606" t="str">
        <f t="shared" si="279"/>
        <v/>
      </c>
      <c r="S1606" t="str">
        <f t="shared" si="280"/>
        <v/>
      </c>
      <c r="T1606" t="str">
        <f t="shared" si="281"/>
        <v/>
      </c>
      <c r="U1606" t="str">
        <f t="shared" si="282"/>
        <v/>
      </c>
      <c r="V1606" t="str">
        <f t="shared" si="283"/>
        <v/>
      </c>
      <c r="W1606" t="str">
        <f t="shared" si="284"/>
        <v/>
      </c>
      <c r="X1606" t="str">
        <f t="shared" si="285"/>
        <v/>
      </c>
    </row>
    <row r="1607" spans="14:24" x14ac:dyDescent="0.55000000000000004">
      <c r="N1607" t="str">
        <f t="shared" si="275"/>
        <v/>
      </c>
      <c r="O1607" t="str">
        <f t="shared" si="276"/>
        <v/>
      </c>
      <c r="P1607" t="str">
        <f t="shared" si="277"/>
        <v/>
      </c>
      <c r="Q1607" t="str">
        <f t="shared" si="278"/>
        <v/>
      </c>
      <c r="R1607" t="str">
        <f t="shared" si="279"/>
        <v/>
      </c>
      <c r="S1607" t="str">
        <f t="shared" si="280"/>
        <v/>
      </c>
      <c r="T1607" t="str">
        <f t="shared" si="281"/>
        <v/>
      </c>
      <c r="U1607" t="str">
        <f t="shared" si="282"/>
        <v/>
      </c>
      <c r="V1607" t="str">
        <f t="shared" si="283"/>
        <v/>
      </c>
      <c r="W1607" t="str">
        <f t="shared" si="284"/>
        <v/>
      </c>
      <c r="X1607" t="str">
        <f t="shared" si="285"/>
        <v/>
      </c>
    </row>
    <row r="1608" spans="14:24" x14ac:dyDescent="0.55000000000000004">
      <c r="N1608" t="str">
        <f t="shared" si="275"/>
        <v/>
      </c>
      <c r="O1608" t="str">
        <f t="shared" si="276"/>
        <v/>
      </c>
      <c r="P1608" t="str">
        <f t="shared" si="277"/>
        <v/>
      </c>
      <c r="Q1608" t="str">
        <f t="shared" si="278"/>
        <v/>
      </c>
      <c r="R1608" t="str">
        <f t="shared" si="279"/>
        <v/>
      </c>
      <c r="S1608" t="str">
        <f t="shared" si="280"/>
        <v/>
      </c>
      <c r="T1608" t="str">
        <f t="shared" si="281"/>
        <v/>
      </c>
      <c r="U1608" t="str">
        <f t="shared" si="282"/>
        <v/>
      </c>
      <c r="V1608" t="str">
        <f t="shared" si="283"/>
        <v/>
      </c>
      <c r="W1608" t="str">
        <f t="shared" si="284"/>
        <v/>
      </c>
      <c r="X1608" t="str">
        <f t="shared" si="285"/>
        <v/>
      </c>
    </row>
    <row r="1609" spans="14:24" x14ac:dyDescent="0.55000000000000004">
      <c r="N1609" t="str">
        <f t="shared" si="275"/>
        <v/>
      </c>
      <c r="O1609" t="str">
        <f t="shared" si="276"/>
        <v/>
      </c>
      <c r="P1609" t="str">
        <f t="shared" si="277"/>
        <v/>
      </c>
      <c r="Q1609" t="str">
        <f t="shared" si="278"/>
        <v/>
      </c>
      <c r="R1609" t="str">
        <f t="shared" si="279"/>
        <v/>
      </c>
      <c r="S1609" t="str">
        <f t="shared" si="280"/>
        <v/>
      </c>
      <c r="T1609" t="str">
        <f t="shared" si="281"/>
        <v/>
      </c>
      <c r="U1609" t="str">
        <f t="shared" si="282"/>
        <v/>
      </c>
      <c r="V1609" t="str">
        <f t="shared" si="283"/>
        <v/>
      </c>
      <c r="W1609" t="str">
        <f t="shared" si="284"/>
        <v/>
      </c>
      <c r="X1609" t="str">
        <f t="shared" si="285"/>
        <v/>
      </c>
    </row>
    <row r="1610" spans="14:24" x14ac:dyDescent="0.55000000000000004">
      <c r="N1610" t="str">
        <f t="shared" si="275"/>
        <v/>
      </c>
      <c r="O1610" t="str">
        <f t="shared" si="276"/>
        <v/>
      </c>
      <c r="P1610" t="str">
        <f t="shared" si="277"/>
        <v/>
      </c>
      <c r="Q1610" t="str">
        <f t="shared" si="278"/>
        <v/>
      </c>
      <c r="R1610" t="str">
        <f t="shared" si="279"/>
        <v/>
      </c>
      <c r="S1610" t="str">
        <f t="shared" si="280"/>
        <v/>
      </c>
      <c r="T1610" t="str">
        <f t="shared" si="281"/>
        <v/>
      </c>
      <c r="U1610" t="str">
        <f t="shared" si="282"/>
        <v/>
      </c>
      <c r="V1610" t="str">
        <f t="shared" si="283"/>
        <v/>
      </c>
      <c r="W1610" t="str">
        <f t="shared" si="284"/>
        <v/>
      </c>
      <c r="X1610" t="str">
        <f t="shared" si="285"/>
        <v/>
      </c>
    </row>
    <row r="1611" spans="14:24" x14ac:dyDescent="0.55000000000000004">
      <c r="N1611" t="str">
        <f t="shared" si="275"/>
        <v/>
      </c>
      <c r="O1611" t="str">
        <f t="shared" si="276"/>
        <v/>
      </c>
      <c r="P1611" t="str">
        <f t="shared" si="277"/>
        <v/>
      </c>
      <c r="Q1611" t="str">
        <f t="shared" si="278"/>
        <v/>
      </c>
      <c r="R1611" t="str">
        <f t="shared" si="279"/>
        <v/>
      </c>
      <c r="S1611" t="str">
        <f t="shared" si="280"/>
        <v/>
      </c>
      <c r="T1611" t="str">
        <f t="shared" si="281"/>
        <v/>
      </c>
      <c r="U1611" t="str">
        <f t="shared" si="282"/>
        <v/>
      </c>
      <c r="V1611" t="str">
        <f t="shared" si="283"/>
        <v/>
      </c>
      <c r="W1611" t="str">
        <f t="shared" si="284"/>
        <v/>
      </c>
      <c r="X1611" t="str">
        <f t="shared" si="285"/>
        <v/>
      </c>
    </row>
    <row r="1612" spans="14:24" x14ac:dyDescent="0.55000000000000004">
      <c r="N1612" t="str">
        <f t="shared" si="275"/>
        <v/>
      </c>
      <c r="O1612" t="str">
        <f t="shared" si="276"/>
        <v/>
      </c>
      <c r="P1612" t="str">
        <f t="shared" si="277"/>
        <v/>
      </c>
      <c r="Q1612" t="str">
        <f t="shared" si="278"/>
        <v/>
      </c>
      <c r="R1612" t="str">
        <f t="shared" si="279"/>
        <v/>
      </c>
      <c r="S1612" t="str">
        <f t="shared" si="280"/>
        <v/>
      </c>
      <c r="T1612" t="str">
        <f t="shared" si="281"/>
        <v/>
      </c>
      <c r="U1612" t="str">
        <f t="shared" si="282"/>
        <v/>
      </c>
      <c r="V1612" t="str">
        <f t="shared" si="283"/>
        <v/>
      </c>
      <c r="W1612" t="str">
        <f t="shared" si="284"/>
        <v/>
      </c>
      <c r="X1612" t="str">
        <f t="shared" si="285"/>
        <v/>
      </c>
    </row>
    <row r="1613" spans="14:24" x14ac:dyDescent="0.55000000000000004">
      <c r="N1613" t="str">
        <f t="shared" si="275"/>
        <v/>
      </c>
      <c r="O1613" t="str">
        <f t="shared" si="276"/>
        <v/>
      </c>
      <c r="P1613" t="str">
        <f t="shared" si="277"/>
        <v/>
      </c>
      <c r="Q1613" t="str">
        <f t="shared" si="278"/>
        <v/>
      </c>
      <c r="R1613" t="str">
        <f t="shared" si="279"/>
        <v/>
      </c>
      <c r="S1613" t="str">
        <f t="shared" si="280"/>
        <v/>
      </c>
      <c r="T1613" t="str">
        <f t="shared" si="281"/>
        <v/>
      </c>
      <c r="U1613" t="str">
        <f t="shared" si="282"/>
        <v/>
      </c>
      <c r="V1613" t="str">
        <f t="shared" si="283"/>
        <v/>
      </c>
      <c r="W1613" t="str">
        <f t="shared" si="284"/>
        <v/>
      </c>
      <c r="X1613" t="str">
        <f t="shared" si="285"/>
        <v/>
      </c>
    </row>
    <row r="1614" spans="14:24" x14ac:dyDescent="0.55000000000000004">
      <c r="N1614" t="str">
        <f t="shared" si="275"/>
        <v/>
      </c>
      <c r="O1614" t="str">
        <f t="shared" si="276"/>
        <v/>
      </c>
      <c r="P1614" t="str">
        <f t="shared" si="277"/>
        <v/>
      </c>
      <c r="Q1614" t="str">
        <f t="shared" si="278"/>
        <v/>
      </c>
      <c r="R1614" t="str">
        <f t="shared" si="279"/>
        <v/>
      </c>
      <c r="S1614" t="str">
        <f t="shared" si="280"/>
        <v/>
      </c>
      <c r="T1614" t="str">
        <f t="shared" si="281"/>
        <v/>
      </c>
      <c r="U1614" t="str">
        <f t="shared" si="282"/>
        <v/>
      </c>
      <c r="V1614" t="str">
        <f t="shared" si="283"/>
        <v/>
      </c>
      <c r="W1614" t="str">
        <f t="shared" si="284"/>
        <v/>
      </c>
      <c r="X1614" t="str">
        <f t="shared" si="285"/>
        <v/>
      </c>
    </row>
    <row r="1615" spans="14:24" x14ac:dyDescent="0.55000000000000004">
      <c r="N1615" t="str">
        <f t="shared" si="275"/>
        <v/>
      </c>
      <c r="O1615" t="str">
        <f t="shared" si="276"/>
        <v/>
      </c>
      <c r="P1615" t="str">
        <f t="shared" si="277"/>
        <v/>
      </c>
      <c r="Q1615" t="str">
        <f t="shared" si="278"/>
        <v/>
      </c>
      <c r="R1615" t="str">
        <f t="shared" si="279"/>
        <v/>
      </c>
      <c r="S1615" t="str">
        <f t="shared" si="280"/>
        <v/>
      </c>
      <c r="T1615" t="str">
        <f t="shared" si="281"/>
        <v/>
      </c>
      <c r="U1615" t="str">
        <f t="shared" si="282"/>
        <v/>
      </c>
      <c r="V1615" t="str">
        <f t="shared" si="283"/>
        <v/>
      </c>
      <c r="W1615" t="str">
        <f t="shared" si="284"/>
        <v/>
      </c>
      <c r="X1615" t="str">
        <f t="shared" si="285"/>
        <v/>
      </c>
    </row>
    <row r="1616" spans="14:24" x14ac:dyDescent="0.55000000000000004">
      <c r="N1616" t="str">
        <f t="shared" si="275"/>
        <v/>
      </c>
      <c r="O1616" t="str">
        <f t="shared" si="276"/>
        <v/>
      </c>
      <c r="P1616" t="str">
        <f t="shared" si="277"/>
        <v/>
      </c>
      <c r="Q1616" t="str">
        <f t="shared" si="278"/>
        <v/>
      </c>
      <c r="R1616" t="str">
        <f t="shared" si="279"/>
        <v/>
      </c>
      <c r="S1616" t="str">
        <f t="shared" si="280"/>
        <v/>
      </c>
      <c r="T1616" t="str">
        <f t="shared" si="281"/>
        <v/>
      </c>
      <c r="U1616" t="str">
        <f t="shared" si="282"/>
        <v/>
      </c>
      <c r="V1616" t="str">
        <f t="shared" si="283"/>
        <v/>
      </c>
      <c r="W1616" t="str">
        <f t="shared" si="284"/>
        <v/>
      </c>
      <c r="X1616" t="str">
        <f t="shared" si="285"/>
        <v/>
      </c>
    </row>
    <row r="1617" spans="14:24" x14ac:dyDescent="0.55000000000000004">
      <c r="N1617" t="str">
        <f t="shared" si="275"/>
        <v/>
      </c>
      <c r="O1617" t="str">
        <f t="shared" si="276"/>
        <v/>
      </c>
      <c r="P1617" t="str">
        <f t="shared" si="277"/>
        <v/>
      </c>
      <c r="Q1617" t="str">
        <f t="shared" si="278"/>
        <v/>
      </c>
      <c r="R1617" t="str">
        <f t="shared" si="279"/>
        <v/>
      </c>
      <c r="S1617" t="str">
        <f t="shared" si="280"/>
        <v/>
      </c>
      <c r="T1617" t="str">
        <f t="shared" si="281"/>
        <v/>
      </c>
      <c r="U1617" t="str">
        <f t="shared" si="282"/>
        <v/>
      </c>
      <c r="V1617" t="str">
        <f t="shared" si="283"/>
        <v/>
      </c>
      <c r="W1617" t="str">
        <f t="shared" si="284"/>
        <v/>
      </c>
      <c r="X1617" t="str">
        <f t="shared" si="285"/>
        <v/>
      </c>
    </row>
    <row r="1618" spans="14:24" x14ac:dyDescent="0.55000000000000004">
      <c r="N1618" t="str">
        <f t="shared" si="275"/>
        <v/>
      </c>
      <c r="O1618" t="str">
        <f t="shared" si="276"/>
        <v/>
      </c>
      <c r="P1618" t="str">
        <f t="shared" si="277"/>
        <v/>
      </c>
      <c r="Q1618" t="str">
        <f t="shared" si="278"/>
        <v/>
      </c>
      <c r="R1618" t="str">
        <f t="shared" si="279"/>
        <v/>
      </c>
      <c r="S1618" t="str">
        <f t="shared" si="280"/>
        <v/>
      </c>
      <c r="T1618" t="str">
        <f t="shared" si="281"/>
        <v/>
      </c>
      <c r="U1618" t="str">
        <f t="shared" si="282"/>
        <v/>
      </c>
      <c r="V1618" t="str">
        <f t="shared" si="283"/>
        <v/>
      </c>
      <c r="W1618" t="str">
        <f t="shared" si="284"/>
        <v/>
      </c>
      <c r="X1618" t="str">
        <f t="shared" si="285"/>
        <v/>
      </c>
    </row>
    <row r="1619" spans="14:24" x14ac:dyDescent="0.55000000000000004">
      <c r="N1619" t="str">
        <f t="shared" si="275"/>
        <v/>
      </c>
      <c r="O1619" t="str">
        <f t="shared" si="276"/>
        <v/>
      </c>
      <c r="P1619" t="str">
        <f t="shared" si="277"/>
        <v/>
      </c>
      <c r="Q1619" t="str">
        <f t="shared" si="278"/>
        <v/>
      </c>
      <c r="R1619" t="str">
        <f t="shared" si="279"/>
        <v/>
      </c>
      <c r="S1619" t="str">
        <f t="shared" si="280"/>
        <v/>
      </c>
      <c r="T1619" t="str">
        <f t="shared" si="281"/>
        <v/>
      </c>
      <c r="U1619" t="str">
        <f t="shared" si="282"/>
        <v/>
      </c>
      <c r="V1619" t="str">
        <f t="shared" si="283"/>
        <v/>
      </c>
      <c r="W1619" t="str">
        <f t="shared" si="284"/>
        <v/>
      </c>
      <c r="X1619" t="str">
        <f t="shared" si="285"/>
        <v/>
      </c>
    </row>
    <row r="1620" spans="14:24" x14ac:dyDescent="0.55000000000000004">
      <c r="N1620" t="str">
        <f t="shared" si="275"/>
        <v/>
      </c>
      <c r="O1620" t="str">
        <f t="shared" si="276"/>
        <v/>
      </c>
      <c r="P1620" t="str">
        <f t="shared" si="277"/>
        <v/>
      </c>
      <c r="Q1620" t="str">
        <f t="shared" si="278"/>
        <v/>
      </c>
      <c r="R1620" t="str">
        <f t="shared" si="279"/>
        <v/>
      </c>
      <c r="S1620" t="str">
        <f t="shared" si="280"/>
        <v/>
      </c>
      <c r="T1620" t="str">
        <f t="shared" si="281"/>
        <v/>
      </c>
      <c r="U1620" t="str">
        <f t="shared" si="282"/>
        <v/>
      </c>
      <c r="V1620" t="str">
        <f t="shared" si="283"/>
        <v/>
      </c>
      <c r="W1620" t="str">
        <f t="shared" si="284"/>
        <v/>
      </c>
      <c r="X1620" t="str">
        <f t="shared" si="285"/>
        <v/>
      </c>
    </row>
    <row r="1621" spans="14:24" x14ac:dyDescent="0.55000000000000004">
      <c r="N1621" t="str">
        <f t="shared" si="275"/>
        <v/>
      </c>
      <c r="O1621" t="str">
        <f t="shared" si="276"/>
        <v/>
      </c>
      <c r="P1621" t="str">
        <f t="shared" si="277"/>
        <v/>
      </c>
      <c r="Q1621" t="str">
        <f t="shared" si="278"/>
        <v/>
      </c>
      <c r="R1621" t="str">
        <f t="shared" si="279"/>
        <v/>
      </c>
      <c r="S1621" t="str">
        <f t="shared" si="280"/>
        <v/>
      </c>
      <c r="T1621" t="str">
        <f t="shared" si="281"/>
        <v/>
      </c>
      <c r="U1621" t="str">
        <f t="shared" si="282"/>
        <v/>
      </c>
      <c r="V1621" t="str">
        <f t="shared" si="283"/>
        <v/>
      </c>
      <c r="W1621" t="str">
        <f t="shared" si="284"/>
        <v/>
      </c>
      <c r="X1621" t="str">
        <f t="shared" si="285"/>
        <v/>
      </c>
    </row>
    <row r="1622" spans="14:24" x14ac:dyDescent="0.55000000000000004">
      <c r="N1622" t="str">
        <f t="shared" si="275"/>
        <v/>
      </c>
      <c r="O1622" t="str">
        <f t="shared" si="276"/>
        <v/>
      </c>
      <c r="P1622" t="str">
        <f t="shared" si="277"/>
        <v/>
      </c>
      <c r="Q1622" t="str">
        <f t="shared" si="278"/>
        <v/>
      </c>
      <c r="R1622" t="str">
        <f t="shared" si="279"/>
        <v/>
      </c>
      <c r="S1622" t="str">
        <f t="shared" si="280"/>
        <v/>
      </c>
      <c r="T1622" t="str">
        <f t="shared" si="281"/>
        <v/>
      </c>
      <c r="U1622" t="str">
        <f t="shared" si="282"/>
        <v/>
      </c>
      <c r="V1622" t="str">
        <f t="shared" si="283"/>
        <v/>
      </c>
      <c r="W1622" t="str">
        <f t="shared" si="284"/>
        <v/>
      </c>
      <c r="X1622" t="str">
        <f t="shared" si="285"/>
        <v/>
      </c>
    </row>
    <row r="1623" spans="14:24" x14ac:dyDescent="0.55000000000000004">
      <c r="N1623" t="str">
        <f t="shared" si="275"/>
        <v/>
      </c>
      <c r="O1623" t="str">
        <f t="shared" si="276"/>
        <v/>
      </c>
      <c r="P1623" t="str">
        <f t="shared" si="277"/>
        <v/>
      </c>
      <c r="Q1623" t="str">
        <f t="shared" si="278"/>
        <v/>
      </c>
      <c r="R1623" t="str">
        <f t="shared" si="279"/>
        <v/>
      </c>
      <c r="S1623" t="str">
        <f t="shared" si="280"/>
        <v/>
      </c>
      <c r="T1623" t="str">
        <f t="shared" si="281"/>
        <v/>
      </c>
      <c r="U1623" t="str">
        <f t="shared" si="282"/>
        <v/>
      </c>
      <c r="V1623" t="str">
        <f t="shared" si="283"/>
        <v/>
      </c>
      <c r="W1623" t="str">
        <f t="shared" si="284"/>
        <v/>
      </c>
      <c r="X1623" t="str">
        <f t="shared" si="285"/>
        <v/>
      </c>
    </row>
    <row r="1624" spans="14:24" x14ac:dyDescent="0.55000000000000004">
      <c r="N1624" t="str">
        <f t="shared" si="275"/>
        <v/>
      </c>
      <c r="O1624" t="str">
        <f t="shared" si="276"/>
        <v/>
      </c>
      <c r="P1624" t="str">
        <f t="shared" si="277"/>
        <v/>
      </c>
      <c r="Q1624" t="str">
        <f t="shared" si="278"/>
        <v/>
      </c>
      <c r="R1624" t="str">
        <f t="shared" si="279"/>
        <v/>
      </c>
      <c r="S1624" t="str">
        <f t="shared" si="280"/>
        <v/>
      </c>
      <c r="T1624" t="str">
        <f t="shared" si="281"/>
        <v/>
      </c>
      <c r="U1624" t="str">
        <f t="shared" si="282"/>
        <v/>
      </c>
      <c r="V1624" t="str">
        <f t="shared" si="283"/>
        <v/>
      </c>
      <c r="W1624" t="str">
        <f t="shared" si="284"/>
        <v/>
      </c>
      <c r="X1624" t="str">
        <f t="shared" si="285"/>
        <v/>
      </c>
    </row>
    <row r="1625" spans="14:24" x14ac:dyDescent="0.55000000000000004">
      <c r="N1625" t="str">
        <f t="shared" si="275"/>
        <v/>
      </c>
      <c r="O1625" t="str">
        <f t="shared" si="276"/>
        <v/>
      </c>
      <c r="P1625" t="str">
        <f t="shared" si="277"/>
        <v/>
      </c>
      <c r="Q1625" t="str">
        <f t="shared" si="278"/>
        <v/>
      </c>
      <c r="R1625" t="str">
        <f t="shared" si="279"/>
        <v/>
      </c>
      <c r="S1625" t="str">
        <f t="shared" si="280"/>
        <v/>
      </c>
      <c r="T1625" t="str">
        <f t="shared" si="281"/>
        <v/>
      </c>
      <c r="U1625" t="str">
        <f t="shared" si="282"/>
        <v/>
      </c>
      <c r="V1625" t="str">
        <f t="shared" si="283"/>
        <v/>
      </c>
      <c r="W1625" t="str">
        <f t="shared" si="284"/>
        <v/>
      </c>
      <c r="X1625" t="str">
        <f t="shared" si="285"/>
        <v/>
      </c>
    </row>
    <row r="1626" spans="14:24" x14ac:dyDescent="0.55000000000000004">
      <c r="N1626" t="str">
        <f t="shared" si="275"/>
        <v/>
      </c>
      <c r="O1626" t="str">
        <f t="shared" si="276"/>
        <v/>
      </c>
      <c r="P1626" t="str">
        <f t="shared" si="277"/>
        <v/>
      </c>
      <c r="Q1626" t="str">
        <f t="shared" si="278"/>
        <v/>
      </c>
      <c r="R1626" t="str">
        <f t="shared" si="279"/>
        <v/>
      </c>
      <c r="S1626" t="str">
        <f t="shared" si="280"/>
        <v/>
      </c>
      <c r="T1626" t="str">
        <f t="shared" si="281"/>
        <v/>
      </c>
      <c r="U1626" t="str">
        <f t="shared" si="282"/>
        <v/>
      </c>
      <c r="V1626" t="str">
        <f t="shared" si="283"/>
        <v/>
      </c>
      <c r="W1626" t="str">
        <f t="shared" si="284"/>
        <v/>
      </c>
      <c r="X1626" t="str">
        <f t="shared" si="285"/>
        <v/>
      </c>
    </row>
    <row r="1627" spans="14:24" x14ac:dyDescent="0.55000000000000004">
      <c r="N1627" t="str">
        <f t="shared" si="275"/>
        <v/>
      </c>
      <c r="O1627" t="str">
        <f t="shared" si="276"/>
        <v/>
      </c>
      <c r="P1627" t="str">
        <f t="shared" si="277"/>
        <v/>
      </c>
      <c r="Q1627" t="str">
        <f t="shared" si="278"/>
        <v/>
      </c>
      <c r="R1627" t="str">
        <f t="shared" si="279"/>
        <v/>
      </c>
      <c r="S1627" t="str">
        <f t="shared" si="280"/>
        <v/>
      </c>
      <c r="T1627" t="str">
        <f t="shared" si="281"/>
        <v/>
      </c>
      <c r="U1627" t="str">
        <f t="shared" si="282"/>
        <v/>
      </c>
      <c r="V1627" t="str">
        <f t="shared" si="283"/>
        <v/>
      </c>
      <c r="W1627" t="str">
        <f t="shared" si="284"/>
        <v/>
      </c>
      <c r="X1627" t="str">
        <f t="shared" si="285"/>
        <v/>
      </c>
    </row>
    <row r="1628" spans="14:24" x14ac:dyDescent="0.55000000000000004">
      <c r="N1628" t="str">
        <f t="shared" si="275"/>
        <v/>
      </c>
      <c r="O1628" t="str">
        <f t="shared" si="276"/>
        <v/>
      </c>
      <c r="P1628" t="str">
        <f t="shared" si="277"/>
        <v/>
      </c>
      <c r="Q1628" t="str">
        <f t="shared" si="278"/>
        <v/>
      </c>
      <c r="R1628" t="str">
        <f t="shared" si="279"/>
        <v/>
      </c>
      <c r="S1628" t="str">
        <f t="shared" si="280"/>
        <v/>
      </c>
      <c r="T1628" t="str">
        <f t="shared" si="281"/>
        <v/>
      </c>
      <c r="U1628" t="str">
        <f t="shared" si="282"/>
        <v/>
      </c>
      <c r="V1628" t="str">
        <f t="shared" si="283"/>
        <v/>
      </c>
      <c r="W1628" t="str">
        <f t="shared" si="284"/>
        <v/>
      </c>
      <c r="X1628" t="str">
        <f t="shared" si="285"/>
        <v/>
      </c>
    </row>
    <row r="1629" spans="14:24" x14ac:dyDescent="0.55000000000000004">
      <c r="N1629" t="str">
        <f t="shared" si="275"/>
        <v/>
      </c>
      <c r="O1629" t="str">
        <f t="shared" si="276"/>
        <v/>
      </c>
      <c r="P1629" t="str">
        <f t="shared" si="277"/>
        <v/>
      </c>
      <c r="Q1629" t="str">
        <f t="shared" si="278"/>
        <v/>
      </c>
      <c r="R1629" t="str">
        <f t="shared" si="279"/>
        <v/>
      </c>
      <c r="S1629" t="str">
        <f t="shared" si="280"/>
        <v/>
      </c>
      <c r="T1629" t="str">
        <f t="shared" si="281"/>
        <v/>
      </c>
      <c r="U1629" t="str">
        <f t="shared" si="282"/>
        <v/>
      </c>
      <c r="V1629" t="str">
        <f t="shared" si="283"/>
        <v/>
      </c>
      <c r="W1629" t="str">
        <f t="shared" si="284"/>
        <v/>
      </c>
      <c r="X1629" t="str">
        <f t="shared" si="285"/>
        <v/>
      </c>
    </row>
    <row r="1630" spans="14:24" x14ac:dyDescent="0.55000000000000004">
      <c r="N1630" t="str">
        <f t="shared" si="275"/>
        <v/>
      </c>
      <c r="O1630" t="str">
        <f t="shared" si="276"/>
        <v/>
      </c>
      <c r="P1630" t="str">
        <f t="shared" si="277"/>
        <v/>
      </c>
      <c r="Q1630" t="str">
        <f t="shared" si="278"/>
        <v/>
      </c>
      <c r="R1630" t="str">
        <f t="shared" si="279"/>
        <v/>
      </c>
      <c r="S1630" t="str">
        <f t="shared" si="280"/>
        <v/>
      </c>
      <c r="T1630" t="str">
        <f t="shared" si="281"/>
        <v/>
      </c>
      <c r="U1630" t="str">
        <f t="shared" si="282"/>
        <v/>
      </c>
      <c r="V1630" t="str">
        <f t="shared" si="283"/>
        <v/>
      </c>
      <c r="W1630" t="str">
        <f t="shared" si="284"/>
        <v/>
      </c>
      <c r="X1630" t="str">
        <f t="shared" si="285"/>
        <v/>
      </c>
    </row>
    <row r="1631" spans="14:24" x14ac:dyDescent="0.55000000000000004">
      <c r="N1631" t="str">
        <f t="shared" si="275"/>
        <v/>
      </c>
      <c r="O1631" t="str">
        <f t="shared" si="276"/>
        <v/>
      </c>
      <c r="P1631" t="str">
        <f t="shared" si="277"/>
        <v/>
      </c>
      <c r="Q1631" t="str">
        <f t="shared" si="278"/>
        <v/>
      </c>
      <c r="R1631" t="str">
        <f t="shared" si="279"/>
        <v/>
      </c>
      <c r="S1631" t="str">
        <f t="shared" si="280"/>
        <v/>
      </c>
      <c r="T1631" t="str">
        <f t="shared" si="281"/>
        <v/>
      </c>
      <c r="U1631" t="str">
        <f t="shared" si="282"/>
        <v/>
      </c>
      <c r="V1631" t="str">
        <f t="shared" si="283"/>
        <v/>
      </c>
      <c r="W1631" t="str">
        <f t="shared" si="284"/>
        <v/>
      </c>
      <c r="X1631" t="str">
        <f t="shared" si="285"/>
        <v/>
      </c>
    </row>
    <row r="1632" spans="14:24" x14ac:dyDescent="0.55000000000000004">
      <c r="N1632" t="str">
        <f t="shared" si="275"/>
        <v/>
      </c>
      <c r="O1632" t="str">
        <f t="shared" si="276"/>
        <v/>
      </c>
      <c r="P1632" t="str">
        <f t="shared" si="277"/>
        <v/>
      </c>
      <c r="Q1632" t="str">
        <f t="shared" si="278"/>
        <v/>
      </c>
      <c r="R1632" t="str">
        <f t="shared" si="279"/>
        <v/>
      </c>
      <c r="S1632" t="str">
        <f t="shared" si="280"/>
        <v/>
      </c>
      <c r="T1632" t="str">
        <f t="shared" si="281"/>
        <v/>
      </c>
      <c r="U1632" t="str">
        <f t="shared" si="282"/>
        <v/>
      </c>
      <c r="V1632" t="str">
        <f t="shared" si="283"/>
        <v/>
      </c>
      <c r="W1632" t="str">
        <f t="shared" si="284"/>
        <v/>
      </c>
      <c r="X1632" t="str">
        <f t="shared" si="285"/>
        <v/>
      </c>
    </row>
    <row r="1633" spans="14:24" x14ac:dyDescent="0.55000000000000004">
      <c r="N1633" t="str">
        <f t="shared" si="275"/>
        <v/>
      </c>
      <c r="O1633" t="str">
        <f t="shared" si="276"/>
        <v/>
      </c>
      <c r="P1633" t="str">
        <f t="shared" si="277"/>
        <v/>
      </c>
      <c r="Q1633" t="str">
        <f t="shared" si="278"/>
        <v/>
      </c>
      <c r="R1633" t="str">
        <f t="shared" si="279"/>
        <v/>
      </c>
      <c r="S1633" t="str">
        <f t="shared" si="280"/>
        <v/>
      </c>
      <c r="T1633" t="str">
        <f t="shared" si="281"/>
        <v/>
      </c>
      <c r="U1633" t="str">
        <f t="shared" si="282"/>
        <v/>
      </c>
      <c r="V1633" t="str">
        <f t="shared" si="283"/>
        <v/>
      </c>
      <c r="W1633" t="str">
        <f t="shared" si="284"/>
        <v/>
      </c>
      <c r="X1633" t="str">
        <f t="shared" si="285"/>
        <v/>
      </c>
    </row>
    <row r="1634" spans="14:24" x14ac:dyDescent="0.55000000000000004">
      <c r="N1634" t="str">
        <f t="shared" si="275"/>
        <v/>
      </c>
      <c r="O1634" t="str">
        <f t="shared" si="276"/>
        <v/>
      </c>
      <c r="P1634" t="str">
        <f t="shared" si="277"/>
        <v/>
      </c>
      <c r="Q1634" t="str">
        <f t="shared" si="278"/>
        <v/>
      </c>
      <c r="R1634" t="str">
        <f t="shared" si="279"/>
        <v/>
      </c>
      <c r="S1634" t="str">
        <f t="shared" si="280"/>
        <v/>
      </c>
      <c r="T1634" t="str">
        <f t="shared" si="281"/>
        <v/>
      </c>
      <c r="U1634" t="str">
        <f t="shared" si="282"/>
        <v/>
      </c>
      <c r="V1634" t="str">
        <f t="shared" si="283"/>
        <v/>
      </c>
      <c r="W1634" t="str">
        <f t="shared" si="284"/>
        <v/>
      </c>
      <c r="X1634" t="str">
        <f t="shared" si="285"/>
        <v/>
      </c>
    </row>
    <row r="1635" spans="14:24" x14ac:dyDescent="0.55000000000000004">
      <c r="N1635" t="str">
        <f t="shared" si="275"/>
        <v/>
      </c>
      <c r="O1635" t="str">
        <f t="shared" si="276"/>
        <v/>
      </c>
      <c r="P1635" t="str">
        <f t="shared" si="277"/>
        <v/>
      </c>
      <c r="Q1635" t="str">
        <f t="shared" si="278"/>
        <v/>
      </c>
      <c r="R1635" t="str">
        <f t="shared" si="279"/>
        <v/>
      </c>
      <c r="S1635" t="str">
        <f t="shared" si="280"/>
        <v/>
      </c>
      <c r="T1635" t="str">
        <f t="shared" si="281"/>
        <v/>
      </c>
      <c r="U1635" t="str">
        <f t="shared" si="282"/>
        <v/>
      </c>
      <c r="V1635" t="str">
        <f t="shared" si="283"/>
        <v/>
      </c>
      <c r="W1635" t="str">
        <f t="shared" si="284"/>
        <v/>
      </c>
      <c r="X1635" t="str">
        <f t="shared" si="285"/>
        <v/>
      </c>
    </row>
    <row r="1636" spans="14:24" x14ac:dyDescent="0.55000000000000004">
      <c r="N1636" t="str">
        <f t="shared" si="275"/>
        <v/>
      </c>
      <c r="O1636" t="str">
        <f t="shared" si="276"/>
        <v/>
      </c>
      <c r="P1636" t="str">
        <f t="shared" si="277"/>
        <v/>
      </c>
      <c r="Q1636" t="str">
        <f t="shared" si="278"/>
        <v/>
      </c>
      <c r="R1636" t="str">
        <f t="shared" si="279"/>
        <v/>
      </c>
      <c r="S1636" t="str">
        <f t="shared" si="280"/>
        <v/>
      </c>
      <c r="T1636" t="str">
        <f t="shared" si="281"/>
        <v/>
      </c>
      <c r="U1636" t="str">
        <f t="shared" si="282"/>
        <v/>
      </c>
      <c r="V1636" t="str">
        <f t="shared" si="283"/>
        <v/>
      </c>
      <c r="W1636" t="str">
        <f t="shared" si="284"/>
        <v/>
      </c>
      <c r="X1636" t="str">
        <f t="shared" si="285"/>
        <v/>
      </c>
    </row>
    <row r="1637" spans="14:24" x14ac:dyDescent="0.55000000000000004">
      <c r="N1637" t="str">
        <f t="shared" si="275"/>
        <v/>
      </c>
      <c r="O1637" t="str">
        <f t="shared" si="276"/>
        <v/>
      </c>
      <c r="P1637" t="str">
        <f t="shared" si="277"/>
        <v/>
      </c>
      <c r="Q1637" t="str">
        <f t="shared" si="278"/>
        <v/>
      </c>
      <c r="R1637" t="str">
        <f t="shared" si="279"/>
        <v/>
      </c>
      <c r="S1637" t="str">
        <f t="shared" si="280"/>
        <v/>
      </c>
      <c r="T1637" t="str">
        <f t="shared" si="281"/>
        <v/>
      </c>
      <c r="U1637" t="str">
        <f t="shared" si="282"/>
        <v/>
      </c>
      <c r="V1637" t="str">
        <f t="shared" si="283"/>
        <v/>
      </c>
      <c r="W1637" t="str">
        <f t="shared" si="284"/>
        <v/>
      </c>
      <c r="X1637" t="str">
        <f t="shared" si="285"/>
        <v/>
      </c>
    </row>
    <row r="1638" spans="14:24" x14ac:dyDescent="0.55000000000000004">
      <c r="N1638" t="str">
        <f t="shared" si="275"/>
        <v/>
      </c>
      <c r="O1638" t="str">
        <f t="shared" si="276"/>
        <v/>
      </c>
      <c r="P1638" t="str">
        <f t="shared" si="277"/>
        <v/>
      </c>
      <c r="Q1638" t="str">
        <f t="shared" si="278"/>
        <v/>
      </c>
      <c r="R1638" t="str">
        <f t="shared" si="279"/>
        <v/>
      </c>
      <c r="S1638" t="str">
        <f t="shared" si="280"/>
        <v/>
      </c>
      <c r="T1638" t="str">
        <f t="shared" si="281"/>
        <v/>
      </c>
      <c r="U1638" t="str">
        <f t="shared" si="282"/>
        <v/>
      </c>
      <c r="V1638" t="str">
        <f t="shared" si="283"/>
        <v/>
      </c>
      <c r="W1638" t="str">
        <f t="shared" si="284"/>
        <v/>
      </c>
      <c r="X1638" t="str">
        <f t="shared" si="285"/>
        <v/>
      </c>
    </row>
    <row r="1639" spans="14:24" x14ac:dyDescent="0.55000000000000004">
      <c r="N1639" t="str">
        <f t="shared" si="275"/>
        <v/>
      </c>
      <c r="O1639" t="str">
        <f t="shared" si="276"/>
        <v/>
      </c>
      <c r="P1639" t="str">
        <f t="shared" si="277"/>
        <v/>
      </c>
      <c r="Q1639" t="str">
        <f t="shared" si="278"/>
        <v/>
      </c>
      <c r="R1639" t="str">
        <f t="shared" si="279"/>
        <v/>
      </c>
      <c r="S1639" t="str">
        <f t="shared" si="280"/>
        <v/>
      </c>
      <c r="T1639" t="str">
        <f t="shared" si="281"/>
        <v/>
      </c>
      <c r="U1639" t="str">
        <f t="shared" si="282"/>
        <v/>
      </c>
      <c r="V1639" t="str">
        <f t="shared" si="283"/>
        <v/>
      </c>
      <c r="W1639" t="str">
        <f t="shared" si="284"/>
        <v/>
      </c>
      <c r="X1639" t="str">
        <f t="shared" si="285"/>
        <v/>
      </c>
    </row>
    <row r="1640" spans="14:24" x14ac:dyDescent="0.55000000000000004">
      <c r="N1640" t="str">
        <f t="shared" si="275"/>
        <v/>
      </c>
      <c r="O1640" t="str">
        <f t="shared" si="276"/>
        <v/>
      </c>
      <c r="P1640" t="str">
        <f t="shared" si="277"/>
        <v/>
      </c>
      <c r="Q1640" t="str">
        <f t="shared" si="278"/>
        <v/>
      </c>
      <c r="R1640" t="str">
        <f t="shared" si="279"/>
        <v/>
      </c>
      <c r="S1640" t="str">
        <f t="shared" si="280"/>
        <v/>
      </c>
      <c r="T1640" t="str">
        <f t="shared" si="281"/>
        <v/>
      </c>
      <c r="U1640" t="str">
        <f t="shared" si="282"/>
        <v/>
      </c>
      <c r="V1640" t="str">
        <f t="shared" si="283"/>
        <v/>
      </c>
      <c r="W1640" t="str">
        <f t="shared" si="284"/>
        <v/>
      </c>
      <c r="X1640" t="str">
        <f t="shared" si="285"/>
        <v/>
      </c>
    </row>
    <row r="1641" spans="14:24" x14ac:dyDescent="0.55000000000000004">
      <c r="N1641" t="str">
        <f t="shared" si="275"/>
        <v/>
      </c>
      <c r="O1641" t="str">
        <f t="shared" si="276"/>
        <v/>
      </c>
      <c r="P1641" t="str">
        <f t="shared" si="277"/>
        <v/>
      </c>
      <c r="Q1641" t="str">
        <f t="shared" si="278"/>
        <v/>
      </c>
      <c r="R1641" t="str">
        <f t="shared" si="279"/>
        <v/>
      </c>
      <c r="S1641" t="str">
        <f t="shared" si="280"/>
        <v/>
      </c>
      <c r="T1641" t="str">
        <f t="shared" si="281"/>
        <v/>
      </c>
      <c r="U1641" t="str">
        <f t="shared" si="282"/>
        <v/>
      </c>
      <c r="V1641" t="str">
        <f t="shared" si="283"/>
        <v/>
      </c>
      <c r="W1641" t="str">
        <f t="shared" si="284"/>
        <v/>
      </c>
      <c r="X1641" t="str">
        <f t="shared" si="285"/>
        <v/>
      </c>
    </row>
    <row r="1642" spans="14:24" x14ac:dyDescent="0.55000000000000004">
      <c r="N1642" t="str">
        <f t="shared" si="275"/>
        <v/>
      </c>
      <c r="O1642" t="str">
        <f t="shared" si="276"/>
        <v/>
      </c>
      <c r="P1642" t="str">
        <f t="shared" si="277"/>
        <v/>
      </c>
      <c r="Q1642" t="str">
        <f t="shared" si="278"/>
        <v/>
      </c>
      <c r="R1642" t="str">
        <f t="shared" si="279"/>
        <v/>
      </c>
      <c r="S1642" t="str">
        <f t="shared" si="280"/>
        <v/>
      </c>
      <c r="T1642" t="str">
        <f t="shared" si="281"/>
        <v/>
      </c>
      <c r="U1642" t="str">
        <f t="shared" si="282"/>
        <v/>
      </c>
      <c r="V1642" t="str">
        <f t="shared" si="283"/>
        <v/>
      </c>
      <c r="W1642" t="str">
        <f t="shared" si="284"/>
        <v/>
      </c>
      <c r="X1642" t="str">
        <f t="shared" si="285"/>
        <v/>
      </c>
    </row>
    <row r="1643" spans="14:24" x14ac:dyDescent="0.55000000000000004">
      <c r="N1643" t="str">
        <f t="shared" si="275"/>
        <v/>
      </c>
      <c r="O1643" t="str">
        <f t="shared" si="276"/>
        <v/>
      </c>
      <c r="P1643" t="str">
        <f t="shared" si="277"/>
        <v/>
      </c>
      <c r="Q1643" t="str">
        <f t="shared" si="278"/>
        <v/>
      </c>
      <c r="R1643" t="str">
        <f t="shared" si="279"/>
        <v/>
      </c>
      <c r="S1643" t="str">
        <f t="shared" si="280"/>
        <v/>
      </c>
      <c r="T1643" t="str">
        <f t="shared" si="281"/>
        <v/>
      </c>
      <c r="U1643" t="str">
        <f t="shared" si="282"/>
        <v/>
      </c>
      <c r="V1643" t="str">
        <f t="shared" si="283"/>
        <v/>
      </c>
      <c r="W1643" t="str">
        <f t="shared" si="284"/>
        <v/>
      </c>
      <c r="X1643" t="str">
        <f t="shared" si="285"/>
        <v/>
      </c>
    </row>
    <row r="1644" spans="14:24" x14ac:dyDescent="0.55000000000000004">
      <c r="N1644" t="str">
        <f t="shared" si="275"/>
        <v/>
      </c>
      <c r="O1644" t="str">
        <f t="shared" si="276"/>
        <v/>
      </c>
      <c r="P1644" t="str">
        <f t="shared" si="277"/>
        <v/>
      </c>
      <c r="Q1644" t="str">
        <f t="shared" si="278"/>
        <v/>
      </c>
      <c r="R1644" t="str">
        <f t="shared" si="279"/>
        <v/>
      </c>
      <c r="S1644" t="str">
        <f t="shared" si="280"/>
        <v/>
      </c>
      <c r="T1644" t="str">
        <f t="shared" si="281"/>
        <v/>
      </c>
      <c r="U1644" t="str">
        <f t="shared" si="282"/>
        <v/>
      </c>
      <c r="V1644" t="str">
        <f t="shared" si="283"/>
        <v/>
      </c>
      <c r="W1644" t="str">
        <f t="shared" si="284"/>
        <v/>
      </c>
      <c r="X1644" t="str">
        <f t="shared" si="285"/>
        <v/>
      </c>
    </row>
    <row r="1645" spans="14:24" x14ac:dyDescent="0.55000000000000004">
      <c r="N1645" t="str">
        <f t="shared" si="275"/>
        <v/>
      </c>
      <c r="O1645" t="str">
        <f t="shared" si="276"/>
        <v/>
      </c>
      <c r="P1645" t="str">
        <f t="shared" si="277"/>
        <v/>
      </c>
      <c r="Q1645" t="str">
        <f t="shared" si="278"/>
        <v/>
      </c>
      <c r="R1645" t="str">
        <f t="shared" si="279"/>
        <v/>
      </c>
      <c r="S1645" t="str">
        <f t="shared" si="280"/>
        <v/>
      </c>
      <c r="T1645" t="str">
        <f t="shared" si="281"/>
        <v/>
      </c>
      <c r="U1645" t="str">
        <f t="shared" si="282"/>
        <v/>
      </c>
      <c r="V1645" t="str">
        <f t="shared" si="283"/>
        <v/>
      </c>
      <c r="W1645" t="str">
        <f t="shared" si="284"/>
        <v/>
      </c>
      <c r="X1645" t="str">
        <f t="shared" si="285"/>
        <v/>
      </c>
    </row>
    <row r="1646" spans="14:24" x14ac:dyDescent="0.55000000000000004">
      <c r="N1646" t="str">
        <f t="shared" si="275"/>
        <v/>
      </c>
      <c r="O1646" t="str">
        <f t="shared" si="276"/>
        <v/>
      </c>
      <c r="P1646" t="str">
        <f t="shared" si="277"/>
        <v/>
      </c>
      <c r="Q1646" t="str">
        <f t="shared" si="278"/>
        <v/>
      </c>
      <c r="R1646" t="str">
        <f t="shared" si="279"/>
        <v/>
      </c>
      <c r="S1646" t="str">
        <f t="shared" si="280"/>
        <v/>
      </c>
      <c r="T1646" t="str">
        <f t="shared" si="281"/>
        <v/>
      </c>
      <c r="U1646" t="str">
        <f t="shared" si="282"/>
        <v/>
      </c>
      <c r="V1646" t="str">
        <f t="shared" si="283"/>
        <v/>
      </c>
      <c r="W1646" t="str">
        <f t="shared" si="284"/>
        <v/>
      </c>
      <c r="X1646" t="str">
        <f t="shared" si="285"/>
        <v/>
      </c>
    </row>
    <row r="1647" spans="14:24" x14ac:dyDescent="0.55000000000000004">
      <c r="N1647" t="str">
        <f t="shared" si="275"/>
        <v/>
      </c>
      <c r="O1647" t="str">
        <f t="shared" si="276"/>
        <v/>
      </c>
      <c r="P1647" t="str">
        <f t="shared" si="277"/>
        <v/>
      </c>
      <c r="Q1647" t="str">
        <f t="shared" si="278"/>
        <v/>
      </c>
      <c r="R1647" t="str">
        <f t="shared" si="279"/>
        <v/>
      </c>
      <c r="S1647" t="str">
        <f t="shared" si="280"/>
        <v/>
      </c>
      <c r="T1647" t="str">
        <f t="shared" si="281"/>
        <v/>
      </c>
      <c r="U1647" t="str">
        <f t="shared" si="282"/>
        <v/>
      </c>
      <c r="V1647" t="str">
        <f t="shared" si="283"/>
        <v/>
      </c>
      <c r="W1647" t="str">
        <f t="shared" si="284"/>
        <v/>
      </c>
      <c r="X1647" t="str">
        <f t="shared" si="285"/>
        <v/>
      </c>
    </row>
    <row r="1648" spans="14:24" x14ac:dyDescent="0.55000000000000004">
      <c r="N1648" t="str">
        <f t="shared" si="275"/>
        <v/>
      </c>
      <c r="O1648" t="str">
        <f t="shared" si="276"/>
        <v/>
      </c>
      <c r="P1648" t="str">
        <f t="shared" si="277"/>
        <v/>
      </c>
      <c r="Q1648" t="str">
        <f t="shared" si="278"/>
        <v/>
      </c>
      <c r="R1648" t="str">
        <f t="shared" si="279"/>
        <v/>
      </c>
      <c r="S1648" t="str">
        <f t="shared" si="280"/>
        <v/>
      </c>
      <c r="T1648" t="str">
        <f t="shared" si="281"/>
        <v/>
      </c>
      <c r="U1648" t="str">
        <f t="shared" si="282"/>
        <v/>
      </c>
      <c r="V1648" t="str">
        <f t="shared" si="283"/>
        <v/>
      </c>
      <c r="W1648" t="str">
        <f t="shared" si="284"/>
        <v/>
      </c>
      <c r="X1648" t="str">
        <f t="shared" si="285"/>
        <v/>
      </c>
    </row>
    <row r="1649" spans="14:24" x14ac:dyDescent="0.55000000000000004">
      <c r="N1649" t="str">
        <f t="shared" si="275"/>
        <v/>
      </c>
      <c r="O1649" t="str">
        <f t="shared" si="276"/>
        <v/>
      </c>
      <c r="P1649" t="str">
        <f t="shared" si="277"/>
        <v/>
      </c>
      <c r="Q1649" t="str">
        <f t="shared" si="278"/>
        <v/>
      </c>
      <c r="R1649" t="str">
        <f t="shared" si="279"/>
        <v/>
      </c>
      <c r="S1649" t="str">
        <f t="shared" si="280"/>
        <v/>
      </c>
      <c r="T1649" t="str">
        <f t="shared" si="281"/>
        <v/>
      </c>
      <c r="U1649" t="str">
        <f t="shared" si="282"/>
        <v/>
      </c>
      <c r="V1649" t="str">
        <f t="shared" si="283"/>
        <v/>
      </c>
      <c r="W1649" t="str">
        <f t="shared" si="284"/>
        <v/>
      </c>
      <c r="X1649" t="str">
        <f t="shared" si="285"/>
        <v/>
      </c>
    </row>
    <row r="1650" spans="14:24" x14ac:dyDescent="0.55000000000000004">
      <c r="N1650" t="str">
        <f t="shared" si="275"/>
        <v/>
      </c>
      <c r="O1650" t="str">
        <f t="shared" si="276"/>
        <v/>
      </c>
      <c r="P1650" t="str">
        <f t="shared" si="277"/>
        <v/>
      </c>
      <c r="Q1650" t="str">
        <f t="shared" si="278"/>
        <v/>
      </c>
      <c r="R1650" t="str">
        <f t="shared" si="279"/>
        <v/>
      </c>
      <c r="S1650" t="str">
        <f t="shared" si="280"/>
        <v/>
      </c>
      <c r="T1650" t="str">
        <f t="shared" si="281"/>
        <v/>
      </c>
      <c r="U1650" t="str">
        <f t="shared" si="282"/>
        <v/>
      </c>
      <c r="V1650" t="str">
        <f t="shared" si="283"/>
        <v/>
      </c>
      <c r="W1650" t="str">
        <f t="shared" si="284"/>
        <v/>
      </c>
      <c r="X1650" t="str">
        <f t="shared" si="285"/>
        <v/>
      </c>
    </row>
    <row r="1651" spans="14:24" x14ac:dyDescent="0.55000000000000004">
      <c r="N1651" t="str">
        <f t="shared" si="275"/>
        <v/>
      </c>
      <c r="O1651" t="str">
        <f t="shared" si="276"/>
        <v/>
      </c>
      <c r="P1651" t="str">
        <f t="shared" si="277"/>
        <v/>
      </c>
      <c r="Q1651" t="str">
        <f t="shared" si="278"/>
        <v/>
      </c>
      <c r="R1651" t="str">
        <f t="shared" si="279"/>
        <v/>
      </c>
      <c r="S1651" t="str">
        <f t="shared" si="280"/>
        <v/>
      </c>
      <c r="T1651" t="str">
        <f t="shared" si="281"/>
        <v/>
      </c>
      <c r="U1651" t="str">
        <f t="shared" si="282"/>
        <v/>
      </c>
      <c r="V1651" t="str">
        <f t="shared" si="283"/>
        <v/>
      </c>
      <c r="W1651" t="str">
        <f t="shared" si="284"/>
        <v/>
      </c>
      <c r="X1651" t="str">
        <f t="shared" si="285"/>
        <v/>
      </c>
    </row>
    <row r="1652" spans="14:24" x14ac:dyDescent="0.55000000000000004">
      <c r="N1652" t="str">
        <f t="shared" si="275"/>
        <v/>
      </c>
      <c r="O1652" t="str">
        <f t="shared" si="276"/>
        <v/>
      </c>
      <c r="P1652" t="str">
        <f t="shared" si="277"/>
        <v/>
      </c>
      <c r="Q1652" t="str">
        <f t="shared" si="278"/>
        <v/>
      </c>
      <c r="R1652" t="str">
        <f t="shared" si="279"/>
        <v/>
      </c>
      <c r="S1652" t="str">
        <f t="shared" si="280"/>
        <v/>
      </c>
      <c r="T1652" t="str">
        <f t="shared" si="281"/>
        <v/>
      </c>
      <c r="U1652" t="str">
        <f t="shared" si="282"/>
        <v/>
      </c>
      <c r="V1652" t="str">
        <f t="shared" si="283"/>
        <v/>
      </c>
      <c r="W1652" t="str">
        <f t="shared" si="284"/>
        <v/>
      </c>
      <c r="X1652" t="str">
        <f t="shared" si="285"/>
        <v/>
      </c>
    </row>
    <row r="1653" spans="14:24" x14ac:dyDescent="0.55000000000000004">
      <c r="N1653" t="str">
        <f t="shared" si="275"/>
        <v/>
      </c>
      <c r="O1653" t="str">
        <f t="shared" si="276"/>
        <v/>
      </c>
      <c r="P1653" t="str">
        <f t="shared" si="277"/>
        <v/>
      </c>
      <c r="Q1653" t="str">
        <f t="shared" si="278"/>
        <v/>
      </c>
      <c r="R1653" t="str">
        <f t="shared" si="279"/>
        <v/>
      </c>
      <c r="S1653" t="str">
        <f t="shared" si="280"/>
        <v/>
      </c>
      <c r="T1653" t="str">
        <f t="shared" si="281"/>
        <v/>
      </c>
      <c r="U1653" t="str">
        <f t="shared" si="282"/>
        <v/>
      </c>
      <c r="V1653" t="str">
        <f t="shared" si="283"/>
        <v/>
      </c>
      <c r="W1653" t="str">
        <f t="shared" si="284"/>
        <v/>
      </c>
      <c r="X1653" t="str">
        <f t="shared" si="285"/>
        <v/>
      </c>
    </row>
    <row r="1654" spans="14:24" x14ac:dyDescent="0.55000000000000004">
      <c r="N1654" t="str">
        <f t="shared" si="275"/>
        <v/>
      </c>
      <c r="O1654" t="str">
        <f t="shared" si="276"/>
        <v/>
      </c>
      <c r="P1654" t="str">
        <f t="shared" si="277"/>
        <v/>
      </c>
      <c r="Q1654" t="str">
        <f t="shared" si="278"/>
        <v/>
      </c>
      <c r="R1654" t="str">
        <f t="shared" si="279"/>
        <v/>
      </c>
      <c r="S1654" t="str">
        <f t="shared" si="280"/>
        <v/>
      </c>
      <c r="T1654" t="str">
        <f t="shared" si="281"/>
        <v/>
      </c>
      <c r="U1654" t="str">
        <f t="shared" si="282"/>
        <v/>
      </c>
      <c r="V1654" t="str">
        <f t="shared" si="283"/>
        <v/>
      </c>
      <c r="W1654" t="str">
        <f t="shared" si="284"/>
        <v/>
      </c>
      <c r="X1654" t="str">
        <f t="shared" si="285"/>
        <v/>
      </c>
    </row>
    <row r="1655" spans="14:24" x14ac:dyDescent="0.55000000000000004">
      <c r="N1655" t="str">
        <f t="shared" si="275"/>
        <v/>
      </c>
      <c r="O1655" t="str">
        <f t="shared" si="276"/>
        <v/>
      </c>
      <c r="P1655" t="str">
        <f t="shared" si="277"/>
        <v/>
      </c>
      <c r="Q1655" t="str">
        <f t="shared" si="278"/>
        <v/>
      </c>
      <c r="R1655" t="str">
        <f t="shared" si="279"/>
        <v/>
      </c>
      <c r="S1655" t="str">
        <f t="shared" si="280"/>
        <v/>
      </c>
      <c r="T1655" t="str">
        <f t="shared" si="281"/>
        <v/>
      </c>
      <c r="U1655" t="str">
        <f t="shared" si="282"/>
        <v/>
      </c>
      <c r="V1655" t="str">
        <f t="shared" si="283"/>
        <v/>
      </c>
      <c r="W1655" t="str">
        <f t="shared" si="284"/>
        <v/>
      </c>
      <c r="X1655" t="str">
        <f t="shared" si="285"/>
        <v/>
      </c>
    </row>
    <row r="1656" spans="14:24" x14ac:dyDescent="0.55000000000000004">
      <c r="N1656" t="str">
        <f t="shared" si="275"/>
        <v/>
      </c>
      <c r="O1656" t="str">
        <f t="shared" si="276"/>
        <v/>
      </c>
      <c r="P1656" t="str">
        <f t="shared" si="277"/>
        <v/>
      </c>
      <c r="Q1656" t="str">
        <f t="shared" si="278"/>
        <v/>
      </c>
      <c r="R1656" t="str">
        <f t="shared" si="279"/>
        <v/>
      </c>
      <c r="S1656" t="str">
        <f t="shared" si="280"/>
        <v/>
      </c>
      <c r="T1656" t="str">
        <f t="shared" si="281"/>
        <v/>
      </c>
      <c r="U1656" t="str">
        <f t="shared" si="282"/>
        <v/>
      </c>
      <c r="V1656" t="str">
        <f t="shared" si="283"/>
        <v/>
      </c>
      <c r="W1656" t="str">
        <f t="shared" si="284"/>
        <v/>
      </c>
      <c r="X1656" t="str">
        <f t="shared" si="285"/>
        <v/>
      </c>
    </row>
    <row r="1657" spans="14:24" x14ac:dyDescent="0.55000000000000004">
      <c r="N1657" t="str">
        <f t="shared" si="275"/>
        <v/>
      </c>
      <c r="O1657" t="str">
        <f t="shared" si="276"/>
        <v/>
      </c>
      <c r="P1657" t="str">
        <f t="shared" si="277"/>
        <v/>
      </c>
      <c r="Q1657" t="str">
        <f t="shared" si="278"/>
        <v/>
      </c>
      <c r="R1657" t="str">
        <f t="shared" si="279"/>
        <v/>
      </c>
      <c r="S1657" t="str">
        <f t="shared" si="280"/>
        <v/>
      </c>
      <c r="T1657" t="str">
        <f t="shared" si="281"/>
        <v/>
      </c>
      <c r="U1657" t="str">
        <f t="shared" si="282"/>
        <v/>
      </c>
      <c r="V1657" t="str">
        <f t="shared" si="283"/>
        <v/>
      </c>
      <c r="W1657" t="str">
        <f t="shared" si="284"/>
        <v/>
      </c>
      <c r="X1657" t="str">
        <f t="shared" si="285"/>
        <v/>
      </c>
    </row>
    <row r="1658" spans="14:24" x14ac:dyDescent="0.55000000000000004">
      <c r="N1658" t="str">
        <f t="shared" si="275"/>
        <v/>
      </c>
      <c r="O1658" t="str">
        <f t="shared" si="276"/>
        <v/>
      </c>
      <c r="P1658" t="str">
        <f t="shared" si="277"/>
        <v/>
      </c>
      <c r="Q1658" t="str">
        <f t="shared" si="278"/>
        <v/>
      </c>
      <c r="R1658" t="str">
        <f t="shared" si="279"/>
        <v/>
      </c>
      <c r="S1658" t="str">
        <f t="shared" si="280"/>
        <v/>
      </c>
      <c r="T1658" t="str">
        <f t="shared" si="281"/>
        <v/>
      </c>
      <c r="U1658" t="str">
        <f t="shared" si="282"/>
        <v/>
      </c>
      <c r="V1658" t="str">
        <f t="shared" si="283"/>
        <v/>
      </c>
      <c r="W1658" t="str">
        <f t="shared" si="284"/>
        <v/>
      </c>
      <c r="X1658" t="str">
        <f t="shared" si="285"/>
        <v/>
      </c>
    </row>
    <row r="1659" spans="14:24" x14ac:dyDescent="0.55000000000000004">
      <c r="N1659" t="str">
        <f t="shared" si="275"/>
        <v/>
      </c>
      <c r="O1659" t="str">
        <f t="shared" si="276"/>
        <v/>
      </c>
      <c r="P1659" t="str">
        <f t="shared" si="277"/>
        <v/>
      </c>
      <c r="Q1659" t="str">
        <f t="shared" si="278"/>
        <v/>
      </c>
      <c r="R1659" t="str">
        <f t="shared" si="279"/>
        <v/>
      </c>
      <c r="S1659" t="str">
        <f t="shared" si="280"/>
        <v/>
      </c>
      <c r="T1659" t="str">
        <f t="shared" si="281"/>
        <v/>
      </c>
      <c r="U1659" t="str">
        <f t="shared" si="282"/>
        <v/>
      </c>
      <c r="V1659" t="str">
        <f t="shared" si="283"/>
        <v/>
      </c>
      <c r="W1659" t="str">
        <f t="shared" si="284"/>
        <v/>
      </c>
      <c r="X1659" t="str">
        <f t="shared" si="285"/>
        <v/>
      </c>
    </row>
    <row r="1660" spans="14:24" x14ac:dyDescent="0.55000000000000004">
      <c r="N1660" t="str">
        <f t="shared" si="275"/>
        <v/>
      </c>
      <c r="O1660" t="str">
        <f t="shared" si="276"/>
        <v/>
      </c>
      <c r="P1660" t="str">
        <f t="shared" si="277"/>
        <v/>
      </c>
      <c r="Q1660" t="str">
        <f t="shared" si="278"/>
        <v/>
      </c>
      <c r="R1660" t="str">
        <f t="shared" si="279"/>
        <v/>
      </c>
      <c r="S1660" t="str">
        <f t="shared" si="280"/>
        <v/>
      </c>
      <c r="T1660" t="str">
        <f t="shared" si="281"/>
        <v/>
      </c>
      <c r="U1660" t="str">
        <f t="shared" si="282"/>
        <v/>
      </c>
      <c r="V1660" t="str">
        <f t="shared" si="283"/>
        <v/>
      </c>
      <c r="W1660" t="str">
        <f t="shared" si="284"/>
        <v/>
      </c>
      <c r="X1660" t="str">
        <f t="shared" si="285"/>
        <v/>
      </c>
    </row>
    <row r="1661" spans="14:24" x14ac:dyDescent="0.55000000000000004">
      <c r="N1661" t="str">
        <f t="shared" si="275"/>
        <v/>
      </c>
      <c r="O1661" t="str">
        <f t="shared" si="276"/>
        <v/>
      </c>
      <c r="P1661" t="str">
        <f t="shared" si="277"/>
        <v/>
      </c>
      <c r="Q1661" t="str">
        <f t="shared" si="278"/>
        <v/>
      </c>
      <c r="R1661" t="str">
        <f t="shared" si="279"/>
        <v/>
      </c>
      <c r="S1661" t="str">
        <f t="shared" si="280"/>
        <v/>
      </c>
      <c r="T1661" t="str">
        <f t="shared" si="281"/>
        <v/>
      </c>
      <c r="U1661" t="str">
        <f t="shared" si="282"/>
        <v/>
      </c>
      <c r="V1661" t="str">
        <f t="shared" si="283"/>
        <v/>
      </c>
      <c r="W1661" t="str">
        <f t="shared" si="284"/>
        <v/>
      </c>
      <c r="X1661" t="str">
        <f t="shared" si="285"/>
        <v/>
      </c>
    </row>
    <row r="1662" spans="14:24" x14ac:dyDescent="0.55000000000000004">
      <c r="N1662" t="str">
        <f t="shared" si="275"/>
        <v/>
      </c>
      <c r="O1662" t="str">
        <f t="shared" si="276"/>
        <v/>
      </c>
      <c r="P1662" t="str">
        <f t="shared" si="277"/>
        <v/>
      </c>
      <c r="Q1662" t="str">
        <f t="shared" si="278"/>
        <v/>
      </c>
      <c r="R1662" t="str">
        <f t="shared" si="279"/>
        <v/>
      </c>
      <c r="S1662" t="str">
        <f t="shared" si="280"/>
        <v/>
      </c>
      <c r="T1662" t="str">
        <f t="shared" si="281"/>
        <v/>
      </c>
      <c r="U1662" t="str">
        <f t="shared" si="282"/>
        <v/>
      </c>
      <c r="V1662" t="str">
        <f t="shared" si="283"/>
        <v/>
      </c>
      <c r="W1662" t="str">
        <f t="shared" si="284"/>
        <v/>
      </c>
      <c r="X1662" t="str">
        <f t="shared" si="285"/>
        <v/>
      </c>
    </row>
    <row r="1663" spans="14:24" x14ac:dyDescent="0.55000000000000004">
      <c r="N1663" t="str">
        <f t="shared" si="275"/>
        <v/>
      </c>
      <c r="O1663" t="str">
        <f t="shared" si="276"/>
        <v/>
      </c>
      <c r="P1663" t="str">
        <f t="shared" si="277"/>
        <v/>
      </c>
      <c r="Q1663" t="str">
        <f t="shared" si="278"/>
        <v/>
      </c>
      <c r="R1663" t="str">
        <f t="shared" si="279"/>
        <v/>
      </c>
      <c r="S1663" t="str">
        <f t="shared" si="280"/>
        <v/>
      </c>
      <c r="T1663" t="str">
        <f t="shared" si="281"/>
        <v/>
      </c>
      <c r="U1663" t="str">
        <f t="shared" si="282"/>
        <v/>
      </c>
      <c r="V1663" t="str">
        <f t="shared" si="283"/>
        <v/>
      </c>
      <c r="W1663" t="str">
        <f t="shared" si="284"/>
        <v/>
      </c>
      <c r="X1663" t="str">
        <f t="shared" si="285"/>
        <v/>
      </c>
    </row>
    <row r="1664" spans="14:24" x14ac:dyDescent="0.55000000000000004">
      <c r="N1664" t="str">
        <f t="shared" si="275"/>
        <v/>
      </c>
      <c r="O1664" t="str">
        <f t="shared" si="276"/>
        <v/>
      </c>
      <c r="P1664" t="str">
        <f t="shared" si="277"/>
        <v/>
      </c>
      <c r="Q1664" t="str">
        <f t="shared" si="278"/>
        <v/>
      </c>
      <c r="R1664" t="str">
        <f t="shared" si="279"/>
        <v/>
      </c>
      <c r="S1664" t="str">
        <f t="shared" si="280"/>
        <v/>
      </c>
      <c r="T1664" t="str">
        <f t="shared" si="281"/>
        <v/>
      </c>
      <c r="U1664" t="str">
        <f t="shared" si="282"/>
        <v/>
      </c>
      <c r="V1664" t="str">
        <f t="shared" si="283"/>
        <v/>
      </c>
      <c r="W1664" t="str">
        <f t="shared" si="284"/>
        <v/>
      </c>
      <c r="X1664" t="str">
        <f t="shared" si="285"/>
        <v/>
      </c>
    </row>
    <row r="1665" spans="14:24" x14ac:dyDescent="0.55000000000000004">
      <c r="N1665" t="str">
        <f t="shared" si="275"/>
        <v/>
      </c>
      <c r="O1665" t="str">
        <f t="shared" si="276"/>
        <v/>
      </c>
      <c r="P1665" t="str">
        <f t="shared" si="277"/>
        <v/>
      </c>
      <c r="Q1665" t="str">
        <f t="shared" si="278"/>
        <v/>
      </c>
      <c r="R1665" t="str">
        <f t="shared" si="279"/>
        <v/>
      </c>
      <c r="S1665" t="str">
        <f t="shared" si="280"/>
        <v/>
      </c>
      <c r="T1665" t="str">
        <f t="shared" si="281"/>
        <v/>
      </c>
      <c r="U1665" t="str">
        <f t="shared" si="282"/>
        <v/>
      </c>
      <c r="V1665" t="str">
        <f t="shared" si="283"/>
        <v/>
      </c>
      <c r="W1665" t="str">
        <f t="shared" si="284"/>
        <v/>
      </c>
      <c r="X1665" t="str">
        <f t="shared" si="285"/>
        <v/>
      </c>
    </row>
    <row r="1666" spans="14:24" x14ac:dyDescent="0.55000000000000004">
      <c r="N1666" t="str">
        <f t="shared" si="275"/>
        <v/>
      </c>
      <c r="O1666" t="str">
        <f t="shared" si="276"/>
        <v/>
      </c>
      <c r="P1666" t="str">
        <f t="shared" si="277"/>
        <v/>
      </c>
      <c r="Q1666" t="str">
        <f t="shared" si="278"/>
        <v/>
      </c>
      <c r="R1666" t="str">
        <f t="shared" si="279"/>
        <v/>
      </c>
      <c r="S1666" t="str">
        <f t="shared" si="280"/>
        <v/>
      </c>
      <c r="T1666" t="str">
        <f t="shared" si="281"/>
        <v/>
      </c>
      <c r="U1666" t="str">
        <f t="shared" si="282"/>
        <v/>
      </c>
      <c r="V1666" t="str">
        <f t="shared" si="283"/>
        <v/>
      </c>
      <c r="W1666" t="str">
        <f t="shared" si="284"/>
        <v/>
      </c>
      <c r="X1666" t="str">
        <f t="shared" si="285"/>
        <v/>
      </c>
    </row>
    <row r="1667" spans="14:24" x14ac:dyDescent="0.55000000000000004">
      <c r="N1667" t="str">
        <f t="shared" ref="N1667:N1730" si="286">IFERROR(LEFT($C1667,FIND("　",$C1667)-1),"")</f>
        <v/>
      </c>
      <c r="O1667" t="str">
        <f t="shared" ref="O1667:O1730" si="287">IFERROR(RIGHT($C1667,LEN($C1667)-FIND("　",$C1667)),"")</f>
        <v/>
      </c>
      <c r="P1667" t="str">
        <f t="shared" ref="P1667:P1730" si="288">IFERROR(DBCS(LEFT($D1667,FIND(" ",$D1667)-1)),"")</f>
        <v/>
      </c>
      <c r="Q1667" t="str">
        <f t="shared" ref="Q1667:Q1730" si="289">IFERROR(DBCS(RIGHT($D1667,LEN($D1667)-FIND(" ",$D1667))),"")</f>
        <v/>
      </c>
      <c r="R1667" t="str">
        <f t="shared" ref="R1667:R1730" si="290">IFERROR(IF(AND(129&lt;VALUE($T1667),VALUE($T1667)&lt;=401),$F1667,$F1667+1),"")</f>
        <v/>
      </c>
      <c r="S1667" t="str">
        <f t="shared" ref="S1667:S1730" si="291">IF($E1667="","",IF(LEFT($E1667,1)="9","19"&amp;LEFT($E1667,2),"20"&amp;LEFT($E1667,2)))</f>
        <v/>
      </c>
      <c r="T1667" t="str">
        <f t="shared" ref="T1667:T1730" si="292">IFERROR(RIGHT($E1667,4),"")</f>
        <v/>
      </c>
      <c r="U1667" t="str">
        <f t="shared" ref="U1667:U1730" si="293">IF($S1667="","",$S1667&amp;"/"&amp;LEFT($T1667,2)&amp;"/"&amp;RIGHT($T1667,2))</f>
        <v/>
      </c>
      <c r="V1667" t="str">
        <f t="shared" ref="V1667:V1730" si="294">IFERROR(IF($G1667="北海道",$G1667,LEFT($G1667,LEN($G1667)-1)),"")</f>
        <v/>
      </c>
      <c r="W1667" t="str">
        <f t="shared" ref="W1667:W1730" si="295">IF($H1667="","",RIGHT(100000000000+$H1667,11))</f>
        <v/>
      </c>
      <c r="X1667" t="str">
        <f t="shared" ref="X1667:X1730" si="296">IFERROR(LEFT($A1667,FIND("大学",$A1667))&amp;RIGHT($A1667,LEN($A1667)-FIND("大学",$A1667)-1),"")</f>
        <v/>
      </c>
    </row>
    <row r="1668" spans="14:24" x14ac:dyDescent="0.55000000000000004">
      <c r="N1668" t="str">
        <f t="shared" si="286"/>
        <v/>
      </c>
      <c r="O1668" t="str">
        <f t="shared" si="287"/>
        <v/>
      </c>
      <c r="P1668" t="str">
        <f t="shared" si="288"/>
        <v/>
      </c>
      <c r="Q1668" t="str">
        <f t="shared" si="289"/>
        <v/>
      </c>
      <c r="R1668" t="str">
        <f t="shared" si="290"/>
        <v/>
      </c>
      <c r="S1668" t="str">
        <f t="shared" si="291"/>
        <v/>
      </c>
      <c r="T1668" t="str">
        <f t="shared" si="292"/>
        <v/>
      </c>
      <c r="U1668" t="str">
        <f t="shared" si="293"/>
        <v/>
      </c>
      <c r="V1668" t="str">
        <f t="shared" si="294"/>
        <v/>
      </c>
      <c r="W1668" t="str">
        <f t="shared" si="295"/>
        <v/>
      </c>
      <c r="X1668" t="str">
        <f t="shared" si="296"/>
        <v/>
      </c>
    </row>
    <row r="1669" spans="14:24" x14ac:dyDescent="0.55000000000000004">
      <c r="N1669" t="str">
        <f t="shared" si="286"/>
        <v/>
      </c>
      <c r="O1669" t="str">
        <f t="shared" si="287"/>
        <v/>
      </c>
      <c r="P1669" t="str">
        <f t="shared" si="288"/>
        <v/>
      </c>
      <c r="Q1669" t="str">
        <f t="shared" si="289"/>
        <v/>
      </c>
      <c r="R1669" t="str">
        <f t="shared" si="290"/>
        <v/>
      </c>
      <c r="S1669" t="str">
        <f t="shared" si="291"/>
        <v/>
      </c>
      <c r="T1669" t="str">
        <f t="shared" si="292"/>
        <v/>
      </c>
      <c r="U1669" t="str">
        <f t="shared" si="293"/>
        <v/>
      </c>
      <c r="V1669" t="str">
        <f t="shared" si="294"/>
        <v/>
      </c>
      <c r="W1669" t="str">
        <f t="shared" si="295"/>
        <v/>
      </c>
      <c r="X1669" t="str">
        <f t="shared" si="296"/>
        <v/>
      </c>
    </row>
    <row r="1670" spans="14:24" x14ac:dyDescent="0.55000000000000004">
      <c r="N1670" t="str">
        <f t="shared" si="286"/>
        <v/>
      </c>
      <c r="O1670" t="str">
        <f t="shared" si="287"/>
        <v/>
      </c>
      <c r="P1670" t="str">
        <f t="shared" si="288"/>
        <v/>
      </c>
      <c r="Q1670" t="str">
        <f t="shared" si="289"/>
        <v/>
      </c>
      <c r="R1670" t="str">
        <f t="shared" si="290"/>
        <v/>
      </c>
      <c r="S1670" t="str">
        <f t="shared" si="291"/>
        <v/>
      </c>
      <c r="T1670" t="str">
        <f t="shared" si="292"/>
        <v/>
      </c>
      <c r="U1670" t="str">
        <f t="shared" si="293"/>
        <v/>
      </c>
      <c r="V1670" t="str">
        <f t="shared" si="294"/>
        <v/>
      </c>
      <c r="W1670" t="str">
        <f t="shared" si="295"/>
        <v/>
      </c>
      <c r="X1670" t="str">
        <f t="shared" si="296"/>
        <v/>
      </c>
    </row>
    <row r="1671" spans="14:24" x14ac:dyDescent="0.55000000000000004">
      <c r="N1671" t="str">
        <f t="shared" si="286"/>
        <v/>
      </c>
      <c r="O1671" t="str">
        <f t="shared" si="287"/>
        <v/>
      </c>
      <c r="P1671" t="str">
        <f t="shared" si="288"/>
        <v/>
      </c>
      <c r="Q1671" t="str">
        <f t="shared" si="289"/>
        <v/>
      </c>
      <c r="R1671" t="str">
        <f t="shared" si="290"/>
        <v/>
      </c>
      <c r="S1671" t="str">
        <f t="shared" si="291"/>
        <v/>
      </c>
      <c r="T1671" t="str">
        <f t="shared" si="292"/>
        <v/>
      </c>
      <c r="U1671" t="str">
        <f t="shared" si="293"/>
        <v/>
      </c>
      <c r="V1671" t="str">
        <f t="shared" si="294"/>
        <v/>
      </c>
      <c r="W1671" t="str">
        <f t="shared" si="295"/>
        <v/>
      </c>
      <c r="X1671" t="str">
        <f t="shared" si="296"/>
        <v/>
      </c>
    </row>
    <row r="1672" spans="14:24" x14ac:dyDescent="0.55000000000000004">
      <c r="N1672" t="str">
        <f t="shared" si="286"/>
        <v/>
      </c>
      <c r="O1672" t="str">
        <f t="shared" si="287"/>
        <v/>
      </c>
      <c r="P1672" t="str">
        <f t="shared" si="288"/>
        <v/>
      </c>
      <c r="Q1672" t="str">
        <f t="shared" si="289"/>
        <v/>
      </c>
      <c r="R1672" t="str">
        <f t="shared" si="290"/>
        <v/>
      </c>
      <c r="S1672" t="str">
        <f t="shared" si="291"/>
        <v/>
      </c>
      <c r="T1672" t="str">
        <f t="shared" si="292"/>
        <v/>
      </c>
      <c r="U1672" t="str">
        <f t="shared" si="293"/>
        <v/>
      </c>
      <c r="V1672" t="str">
        <f t="shared" si="294"/>
        <v/>
      </c>
      <c r="W1672" t="str">
        <f t="shared" si="295"/>
        <v/>
      </c>
      <c r="X1672" t="str">
        <f t="shared" si="296"/>
        <v/>
      </c>
    </row>
    <row r="1673" spans="14:24" x14ac:dyDescent="0.55000000000000004">
      <c r="N1673" t="str">
        <f t="shared" si="286"/>
        <v/>
      </c>
      <c r="O1673" t="str">
        <f t="shared" si="287"/>
        <v/>
      </c>
      <c r="P1673" t="str">
        <f t="shared" si="288"/>
        <v/>
      </c>
      <c r="Q1673" t="str">
        <f t="shared" si="289"/>
        <v/>
      </c>
      <c r="R1673" t="str">
        <f t="shared" si="290"/>
        <v/>
      </c>
      <c r="S1673" t="str">
        <f t="shared" si="291"/>
        <v/>
      </c>
      <c r="T1673" t="str">
        <f t="shared" si="292"/>
        <v/>
      </c>
      <c r="U1673" t="str">
        <f t="shared" si="293"/>
        <v/>
      </c>
      <c r="V1673" t="str">
        <f t="shared" si="294"/>
        <v/>
      </c>
      <c r="W1673" t="str">
        <f t="shared" si="295"/>
        <v/>
      </c>
      <c r="X1673" t="str">
        <f t="shared" si="296"/>
        <v/>
      </c>
    </row>
    <row r="1674" spans="14:24" x14ac:dyDescent="0.55000000000000004">
      <c r="N1674" t="str">
        <f t="shared" si="286"/>
        <v/>
      </c>
      <c r="O1674" t="str">
        <f t="shared" si="287"/>
        <v/>
      </c>
      <c r="P1674" t="str">
        <f t="shared" si="288"/>
        <v/>
      </c>
      <c r="Q1674" t="str">
        <f t="shared" si="289"/>
        <v/>
      </c>
      <c r="R1674" t="str">
        <f t="shared" si="290"/>
        <v/>
      </c>
      <c r="S1674" t="str">
        <f t="shared" si="291"/>
        <v/>
      </c>
      <c r="T1674" t="str">
        <f t="shared" si="292"/>
        <v/>
      </c>
      <c r="U1674" t="str">
        <f t="shared" si="293"/>
        <v/>
      </c>
      <c r="V1674" t="str">
        <f t="shared" si="294"/>
        <v/>
      </c>
      <c r="W1674" t="str">
        <f t="shared" si="295"/>
        <v/>
      </c>
      <c r="X1674" t="str">
        <f t="shared" si="296"/>
        <v/>
      </c>
    </row>
    <row r="1675" spans="14:24" x14ac:dyDescent="0.55000000000000004">
      <c r="N1675" t="str">
        <f t="shared" si="286"/>
        <v/>
      </c>
      <c r="O1675" t="str">
        <f t="shared" si="287"/>
        <v/>
      </c>
      <c r="P1675" t="str">
        <f t="shared" si="288"/>
        <v/>
      </c>
      <c r="Q1675" t="str">
        <f t="shared" si="289"/>
        <v/>
      </c>
      <c r="R1675" t="str">
        <f t="shared" si="290"/>
        <v/>
      </c>
      <c r="S1675" t="str">
        <f t="shared" si="291"/>
        <v/>
      </c>
      <c r="T1675" t="str">
        <f t="shared" si="292"/>
        <v/>
      </c>
      <c r="U1675" t="str">
        <f t="shared" si="293"/>
        <v/>
      </c>
      <c r="V1675" t="str">
        <f t="shared" si="294"/>
        <v/>
      </c>
      <c r="W1675" t="str">
        <f t="shared" si="295"/>
        <v/>
      </c>
      <c r="X1675" t="str">
        <f t="shared" si="296"/>
        <v/>
      </c>
    </row>
    <row r="1676" spans="14:24" x14ac:dyDescent="0.55000000000000004">
      <c r="N1676" t="str">
        <f t="shared" si="286"/>
        <v/>
      </c>
      <c r="O1676" t="str">
        <f t="shared" si="287"/>
        <v/>
      </c>
      <c r="P1676" t="str">
        <f t="shared" si="288"/>
        <v/>
      </c>
      <c r="Q1676" t="str">
        <f t="shared" si="289"/>
        <v/>
      </c>
      <c r="R1676" t="str">
        <f t="shared" si="290"/>
        <v/>
      </c>
      <c r="S1676" t="str">
        <f t="shared" si="291"/>
        <v/>
      </c>
      <c r="T1676" t="str">
        <f t="shared" si="292"/>
        <v/>
      </c>
      <c r="U1676" t="str">
        <f t="shared" si="293"/>
        <v/>
      </c>
      <c r="V1676" t="str">
        <f t="shared" si="294"/>
        <v/>
      </c>
      <c r="W1676" t="str">
        <f t="shared" si="295"/>
        <v/>
      </c>
      <c r="X1676" t="str">
        <f t="shared" si="296"/>
        <v/>
      </c>
    </row>
    <row r="1677" spans="14:24" x14ac:dyDescent="0.55000000000000004">
      <c r="N1677" t="str">
        <f t="shared" si="286"/>
        <v/>
      </c>
      <c r="O1677" t="str">
        <f t="shared" si="287"/>
        <v/>
      </c>
      <c r="P1677" t="str">
        <f t="shared" si="288"/>
        <v/>
      </c>
      <c r="Q1677" t="str">
        <f t="shared" si="289"/>
        <v/>
      </c>
      <c r="R1677" t="str">
        <f t="shared" si="290"/>
        <v/>
      </c>
      <c r="S1677" t="str">
        <f t="shared" si="291"/>
        <v/>
      </c>
      <c r="T1677" t="str">
        <f t="shared" si="292"/>
        <v/>
      </c>
      <c r="U1677" t="str">
        <f t="shared" si="293"/>
        <v/>
      </c>
      <c r="V1677" t="str">
        <f t="shared" si="294"/>
        <v/>
      </c>
      <c r="W1677" t="str">
        <f t="shared" si="295"/>
        <v/>
      </c>
      <c r="X1677" t="str">
        <f t="shared" si="296"/>
        <v/>
      </c>
    </row>
    <row r="1678" spans="14:24" x14ac:dyDescent="0.55000000000000004">
      <c r="N1678" t="str">
        <f t="shared" si="286"/>
        <v/>
      </c>
      <c r="O1678" t="str">
        <f t="shared" si="287"/>
        <v/>
      </c>
      <c r="P1678" t="str">
        <f t="shared" si="288"/>
        <v/>
      </c>
      <c r="Q1678" t="str">
        <f t="shared" si="289"/>
        <v/>
      </c>
      <c r="R1678" t="str">
        <f t="shared" si="290"/>
        <v/>
      </c>
      <c r="S1678" t="str">
        <f t="shared" si="291"/>
        <v/>
      </c>
      <c r="T1678" t="str">
        <f t="shared" si="292"/>
        <v/>
      </c>
      <c r="U1678" t="str">
        <f t="shared" si="293"/>
        <v/>
      </c>
      <c r="V1678" t="str">
        <f t="shared" si="294"/>
        <v/>
      </c>
      <c r="W1678" t="str">
        <f t="shared" si="295"/>
        <v/>
      </c>
      <c r="X1678" t="str">
        <f t="shared" si="296"/>
        <v/>
      </c>
    </row>
    <row r="1679" spans="14:24" x14ac:dyDescent="0.55000000000000004">
      <c r="N1679" t="str">
        <f t="shared" si="286"/>
        <v/>
      </c>
      <c r="O1679" t="str">
        <f t="shared" si="287"/>
        <v/>
      </c>
      <c r="P1679" t="str">
        <f t="shared" si="288"/>
        <v/>
      </c>
      <c r="Q1679" t="str">
        <f t="shared" si="289"/>
        <v/>
      </c>
      <c r="R1679" t="str">
        <f t="shared" si="290"/>
        <v/>
      </c>
      <c r="S1679" t="str">
        <f t="shared" si="291"/>
        <v/>
      </c>
      <c r="T1679" t="str">
        <f t="shared" si="292"/>
        <v/>
      </c>
      <c r="U1679" t="str">
        <f t="shared" si="293"/>
        <v/>
      </c>
      <c r="V1679" t="str">
        <f t="shared" si="294"/>
        <v/>
      </c>
      <c r="W1679" t="str">
        <f t="shared" si="295"/>
        <v/>
      </c>
      <c r="X1679" t="str">
        <f t="shared" si="296"/>
        <v/>
      </c>
    </row>
    <row r="1680" spans="14:24" x14ac:dyDescent="0.55000000000000004">
      <c r="N1680" t="str">
        <f t="shared" si="286"/>
        <v/>
      </c>
      <c r="O1680" t="str">
        <f t="shared" si="287"/>
        <v/>
      </c>
      <c r="P1680" t="str">
        <f t="shared" si="288"/>
        <v/>
      </c>
      <c r="Q1680" t="str">
        <f t="shared" si="289"/>
        <v/>
      </c>
      <c r="R1680" t="str">
        <f t="shared" si="290"/>
        <v/>
      </c>
      <c r="S1680" t="str">
        <f t="shared" si="291"/>
        <v/>
      </c>
      <c r="T1680" t="str">
        <f t="shared" si="292"/>
        <v/>
      </c>
      <c r="U1680" t="str">
        <f t="shared" si="293"/>
        <v/>
      </c>
      <c r="V1680" t="str">
        <f t="shared" si="294"/>
        <v/>
      </c>
      <c r="W1680" t="str">
        <f t="shared" si="295"/>
        <v/>
      </c>
      <c r="X1680" t="str">
        <f t="shared" si="296"/>
        <v/>
      </c>
    </row>
    <row r="1681" spans="14:24" x14ac:dyDescent="0.55000000000000004">
      <c r="N1681" t="str">
        <f t="shared" si="286"/>
        <v/>
      </c>
      <c r="O1681" t="str">
        <f t="shared" si="287"/>
        <v/>
      </c>
      <c r="P1681" t="str">
        <f t="shared" si="288"/>
        <v/>
      </c>
      <c r="Q1681" t="str">
        <f t="shared" si="289"/>
        <v/>
      </c>
      <c r="R1681" t="str">
        <f t="shared" si="290"/>
        <v/>
      </c>
      <c r="S1681" t="str">
        <f t="shared" si="291"/>
        <v/>
      </c>
      <c r="T1681" t="str">
        <f t="shared" si="292"/>
        <v/>
      </c>
      <c r="U1681" t="str">
        <f t="shared" si="293"/>
        <v/>
      </c>
      <c r="V1681" t="str">
        <f t="shared" si="294"/>
        <v/>
      </c>
      <c r="W1681" t="str">
        <f t="shared" si="295"/>
        <v/>
      </c>
      <c r="X1681" t="str">
        <f t="shared" si="296"/>
        <v/>
      </c>
    </row>
    <row r="1682" spans="14:24" x14ac:dyDescent="0.55000000000000004">
      <c r="N1682" t="str">
        <f t="shared" si="286"/>
        <v/>
      </c>
      <c r="O1682" t="str">
        <f t="shared" si="287"/>
        <v/>
      </c>
      <c r="P1682" t="str">
        <f t="shared" si="288"/>
        <v/>
      </c>
      <c r="Q1682" t="str">
        <f t="shared" si="289"/>
        <v/>
      </c>
      <c r="R1682" t="str">
        <f t="shared" si="290"/>
        <v/>
      </c>
      <c r="S1682" t="str">
        <f t="shared" si="291"/>
        <v/>
      </c>
      <c r="T1682" t="str">
        <f t="shared" si="292"/>
        <v/>
      </c>
      <c r="U1682" t="str">
        <f t="shared" si="293"/>
        <v/>
      </c>
      <c r="V1682" t="str">
        <f t="shared" si="294"/>
        <v/>
      </c>
      <c r="W1682" t="str">
        <f t="shared" si="295"/>
        <v/>
      </c>
      <c r="X1682" t="str">
        <f t="shared" si="296"/>
        <v/>
      </c>
    </row>
    <row r="1683" spans="14:24" x14ac:dyDescent="0.55000000000000004">
      <c r="N1683" t="str">
        <f t="shared" si="286"/>
        <v/>
      </c>
      <c r="O1683" t="str">
        <f t="shared" si="287"/>
        <v/>
      </c>
      <c r="P1683" t="str">
        <f t="shared" si="288"/>
        <v/>
      </c>
      <c r="Q1683" t="str">
        <f t="shared" si="289"/>
        <v/>
      </c>
      <c r="R1683" t="str">
        <f t="shared" si="290"/>
        <v/>
      </c>
      <c r="S1683" t="str">
        <f t="shared" si="291"/>
        <v/>
      </c>
      <c r="T1683" t="str">
        <f t="shared" si="292"/>
        <v/>
      </c>
      <c r="U1683" t="str">
        <f t="shared" si="293"/>
        <v/>
      </c>
      <c r="V1683" t="str">
        <f t="shared" si="294"/>
        <v/>
      </c>
      <c r="W1683" t="str">
        <f t="shared" si="295"/>
        <v/>
      </c>
      <c r="X1683" t="str">
        <f t="shared" si="296"/>
        <v/>
      </c>
    </row>
    <row r="1684" spans="14:24" x14ac:dyDescent="0.55000000000000004">
      <c r="N1684" t="str">
        <f t="shared" si="286"/>
        <v/>
      </c>
      <c r="O1684" t="str">
        <f t="shared" si="287"/>
        <v/>
      </c>
      <c r="P1684" t="str">
        <f t="shared" si="288"/>
        <v/>
      </c>
      <c r="Q1684" t="str">
        <f t="shared" si="289"/>
        <v/>
      </c>
      <c r="R1684" t="str">
        <f t="shared" si="290"/>
        <v/>
      </c>
      <c r="S1684" t="str">
        <f t="shared" si="291"/>
        <v/>
      </c>
      <c r="T1684" t="str">
        <f t="shared" si="292"/>
        <v/>
      </c>
      <c r="U1684" t="str">
        <f t="shared" si="293"/>
        <v/>
      </c>
      <c r="V1684" t="str">
        <f t="shared" si="294"/>
        <v/>
      </c>
      <c r="W1684" t="str">
        <f t="shared" si="295"/>
        <v/>
      </c>
      <c r="X1684" t="str">
        <f t="shared" si="296"/>
        <v/>
      </c>
    </row>
    <row r="1685" spans="14:24" x14ac:dyDescent="0.55000000000000004">
      <c r="N1685" t="str">
        <f t="shared" si="286"/>
        <v/>
      </c>
      <c r="O1685" t="str">
        <f t="shared" si="287"/>
        <v/>
      </c>
      <c r="P1685" t="str">
        <f t="shared" si="288"/>
        <v/>
      </c>
      <c r="Q1685" t="str">
        <f t="shared" si="289"/>
        <v/>
      </c>
      <c r="R1685" t="str">
        <f t="shared" si="290"/>
        <v/>
      </c>
      <c r="S1685" t="str">
        <f t="shared" si="291"/>
        <v/>
      </c>
      <c r="T1685" t="str">
        <f t="shared" si="292"/>
        <v/>
      </c>
      <c r="U1685" t="str">
        <f t="shared" si="293"/>
        <v/>
      </c>
      <c r="V1685" t="str">
        <f t="shared" si="294"/>
        <v/>
      </c>
      <c r="W1685" t="str">
        <f t="shared" si="295"/>
        <v/>
      </c>
      <c r="X1685" t="str">
        <f t="shared" si="296"/>
        <v/>
      </c>
    </row>
    <row r="1686" spans="14:24" x14ac:dyDescent="0.55000000000000004">
      <c r="N1686" t="str">
        <f t="shared" si="286"/>
        <v/>
      </c>
      <c r="O1686" t="str">
        <f t="shared" si="287"/>
        <v/>
      </c>
      <c r="P1686" t="str">
        <f t="shared" si="288"/>
        <v/>
      </c>
      <c r="Q1686" t="str">
        <f t="shared" si="289"/>
        <v/>
      </c>
      <c r="R1686" t="str">
        <f t="shared" si="290"/>
        <v/>
      </c>
      <c r="S1686" t="str">
        <f t="shared" si="291"/>
        <v/>
      </c>
      <c r="T1686" t="str">
        <f t="shared" si="292"/>
        <v/>
      </c>
      <c r="U1686" t="str">
        <f t="shared" si="293"/>
        <v/>
      </c>
      <c r="V1686" t="str">
        <f t="shared" si="294"/>
        <v/>
      </c>
      <c r="W1686" t="str">
        <f t="shared" si="295"/>
        <v/>
      </c>
      <c r="X1686" t="str">
        <f t="shared" si="296"/>
        <v/>
      </c>
    </row>
    <row r="1687" spans="14:24" x14ac:dyDescent="0.55000000000000004">
      <c r="N1687" t="str">
        <f t="shared" si="286"/>
        <v/>
      </c>
      <c r="O1687" t="str">
        <f t="shared" si="287"/>
        <v/>
      </c>
      <c r="P1687" t="str">
        <f t="shared" si="288"/>
        <v/>
      </c>
      <c r="Q1687" t="str">
        <f t="shared" si="289"/>
        <v/>
      </c>
      <c r="R1687" t="str">
        <f t="shared" si="290"/>
        <v/>
      </c>
      <c r="S1687" t="str">
        <f t="shared" si="291"/>
        <v/>
      </c>
      <c r="T1687" t="str">
        <f t="shared" si="292"/>
        <v/>
      </c>
      <c r="U1687" t="str">
        <f t="shared" si="293"/>
        <v/>
      </c>
      <c r="V1687" t="str">
        <f t="shared" si="294"/>
        <v/>
      </c>
      <c r="W1687" t="str">
        <f t="shared" si="295"/>
        <v/>
      </c>
      <c r="X1687" t="str">
        <f t="shared" si="296"/>
        <v/>
      </c>
    </row>
    <row r="1688" spans="14:24" x14ac:dyDescent="0.55000000000000004">
      <c r="N1688" t="str">
        <f t="shared" si="286"/>
        <v/>
      </c>
      <c r="O1688" t="str">
        <f t="shared" si="287"/>
        <v/>
      </c>
      <c r="P1688" t="str">
        <f t="shared" si="288"/>
        <v/>
      </c>
      <c r="Q1688" t="str">
        <f t="shared" si="289"/>
        <v/>
      </c>
      <c r="R1688" t="str">
        <f t="shared" si="290"/>
        <v/>
      </c>
      <c r="S1688" t="str">
        <f t="shared" si="291"/>
        <v/>
      </c>
      <c r="T1688" t="str">
        <f t="shared" si="292"/>
        <v/>
      </c>
      <c r="U1688" t="str">
        <f t="shared" si="293"/>
        <v/>
      </c>
      <c r="V1688" t="str">
        <f t="shared" si="294"/>
        <v/>
      </c>
      <c r="W1688" t="str">
        <f t="shared" si="295"/>
        <v/>
      </c>
      <c r="X1688" t="str">
        <f t="shared" si="296"/>
        <v/>
      </c>
    </row>
    <row r="1689" spans="14:24" x14ac:dyDescent="0.55000000000000004">
      <c r="N1689" t="str">
        <f t="shared" si="286"/>
        <v/>
      </c>
      <c r="O1689" t="str">
        <f t="shared" si="287"/>
        <v/>
      </c>
      <c r="P1689" t="str">
        <f t="shared" si="288"/>
        <v/>
      </c>
      <c r="Q1689" t="str">
        <f t="shared" si="289"/>
        <v/>
      </c>
      <c r="R1689" t="str">
        <f t="shared" si="290"/>
        <v/>
      </c>
      <c r="S1689" t="str">
        <f t="shared" si="291"/>
        <v/>
      </c>
      <c r="T1689" t="str">
        <f t="shared" si="292"/>
        <v/>
      </c>
      <c r="U1689" t="str">
        <f t="shared" si="293"/>
        <v/>
      </c>
      <c r="V1689" t="str">
        <f t="shared" si="294"/>
        <v/>
      </c>
      <c r="W1689" t="str">
        <f t="shared" si="295"/>
        <v/>
      </c>
      <c r="X1689" t="str">
        <f t="shared" si="296"/>
        <v/>
      </c>
    </row>
    <row r="1690" spans="14:24" x14ac:dyDescent="0.55000000000000004">
      <c r="N1690" t="str">
        <f t="shared" si="286"/>
        <v/>
      </c>
      <c r="O1690" t="str">
        <f t="shared" si="287"/>
        <v/>
      </c>
      <c r="P1690" t="str">
        <f t="shared" si="288"/>
        <v/>
      </c>
      <c r="Q1690" t="str">
        <f t="shared" si="289"/>
        <v/>
      </c>
      <c r="R1690" t="str">
        <f t="shared" si="290"/>
        <v/>
      </c>
      <c r="S1690" t="str">
        <f t="shared" si="291"/>
        <v/>
      </c>
      <c r="T1690" t="str">
        <f t="shared" si="292"/>
        <v/>
      </c>
      <c r="U1690" t="str">
        <f t="shared" si="293"/>
        <v/>
      </c>
      <c r="V1690" t="str">
        <f t="shared" si="294"/>
        <v/>
      </c>
      <c r="W1690" t="str">
        <f t="shared" si="295"/>
        <v/>
      </c>
      <c r="X1690" t="str">
        <f t="shared" si="296"/>
        <v/>
      </c>
    </row>
    <row r="1691" spans="14:24" x14ac:dyDescent="0.55000000000000004">
      <c r="N1691" t="str">
        <f t="shared" si="286"/>
        <v/>
      </c>
      <c r="O1691" t="str">
        <f t="shared" si="287"/>
        <v/>
      </c>
      <c r="P1691" t="str">
        <f t="shared" si="288"/>
        <v/>
      </c>
      <c r="Q1691" t="str">
        <f t="shared" si="289"/>
        <v/>
      </c>
      <c r="R1691" t="str">
        <f t="shared" si="290"/>
        <v/>
      </c>
      <c r="S1691" t="str">
        <f t="shared" si="291"/>
        <v/>
      </c>
      <c r="T1691" t="str">
        <f t="shared" si="292"/>
        <v/>
      </c>
      <c r="U1691" t="str">
        <f t="shared" si="293"/>
        <v/>
      </c>
      <c r="V1691" t="str">
        <f t="shared" si="294"/>
        <v/>
      </c>
      <c r="W1691" t="str">
        <f t="shared" si="295"/>
        <v/>
      </c>
      <c r="X1691" t="str">
        <f t="shared" si="296"/>
        <v/>
      </c>
    </row>
    <row r="1692" spans="14:24" x14ac:dyDescent="0.55000000000000004">
      <c r="N1692" t="str">
        <f t="shared" si="286"/>
        <v/>
      </c>
      <c r="O1692" t="str">
        <f t="shared" si="287"/>
        <v/>
      </c>
      <c r="P1692" t="str">
        <f t="shared" si="288"/>
        <v/>
      </c>
      <c r="Q1692" t="str">
        <f t="shared" si="289"/>
        <v/>
      </c>
      <c r="R1692" t="str">
        <f t="shared" si="290"/>
        <v/>
      </c>
      <c r="S1692" t="str">
        <f t="shared" si="291"/>
        <v/>
      </c>
      <c r="T1692" t="str">
        <f t="shared" si="292"/>
        <v/>
      </c>
      <c r="U1692" t="str">
        <f t="shared" si="293"/>
        <v/>
      </c>
      <c r="V1692" t="str">
        <f t="shared" si="294"/>
        <v/>
      </c>
      <c r="W1692" t="str">
        <f t="shared" si="295"/>
        <v/>
      </c>
      <c r="X1692" t="str">
        <f t="shared" si="296"/>
        <v/>
      </c>
    </row>
    <row r="1693" spans="14:24" x14ac:dyDescent="0.55000000000000004">
      <c r="N1693" t="str">
        <f t="shared" si="286"/>
        <v/>
      </c>
      <c r="O1693" t="str">
        <f t="shared" si="287"/>
        <v/>
      </c>
      <c r="P1693" t="str">
        <f t="shared" si="288"/>
        <v/>
      </c>
      <c r="Q1693" t="str">
        <f t="shared" si="289"/>
        <v/>
      </c>
      <c r="R1693" t="str">
        <f t="shared" si="290"/>
        <v/>
      </c>
      <c r="S1693" t="str">
        <f t="shared" si="291"/>
        <v/>
      </c>
      <c r="T1693" t="str">
        <f t="shared" si="292"/>
        <v/>
      </c>
      <c r="U1693" t="str">
        <f t="shared" si="293"/>
        <v/>
      </c>
      <c r="V1693" t="str">
        <f t="shared" si="294"/>
        <v/>
      </c>
      <c r="W1693" t="str">
        <f t="shared" si="295"/>
        <v/>
      </c>
      <c r="X1693" t="str">
        <f t="shared" si="296"/>
        <v/>
      </c>
    </row>
    <row r="1694" spans="14:24" x14ac:dyDescent="0.55000000000000004">
      <c r="N1694" t="str">
        <f t="shared" si="286"/>
        <v/>
      </c>
      <c r="O1694" t="str">
        <f t="shared" si="287"/>
        <v/>
      </c>
      <c r="P1694" t="str">
        <f t="shared" si="288"/>
        <v/>
      </c>
      <c r="Q1694" t="str">
        <f t="shared" si="289"/>
        <v/>
      </c>
      <c r="R1694" t="str">
        <f t="shared" si="290"/>
        <v/>
      </c>
      <c r="S1694" t="str">
        <f t="shared" si="291"/>
        <v/>
      </c>
      <c r="T1694" t="str">
        <f t="shared" si="292"/>
        <v/>
      </c>
      <c r="U1694" t="str">
        <f t="shared" si="293"/>
        <v/>
      </c>
      <c r="V1694" t="str">
        <f t="shared" si="294"/>
        <v/>
      </c>
      <c r="W1694" t="str">
        <f t="shared" si="295"/>
        <v/>
      </c>
      <c r="X1694" t="str">
        <f t="shared" si="296"/>
        <v/>
      </c>
    </row>
    <row r="1695" spans="14:24" x14ac:dyDescent="0.55000000000000004">
      <c r="N1695" t="str">
        <f t="shared" si="286"/>
        <v/>
      </c>
      <c r="O1695" t="str">
        <f t="shared" si="287"/>
        <v/>
      </c>
      <c r="P1695" t="str">
        <f t="shared" si="288"/>
        <v/>
      </c>
      <c r="Q1695" t="str">
        <f t="shared" si="289"/>
        <v/>
      </c>
      <c r="R1695" t="str">
        <f t="shared" si="290"/>
        <v/>
      </c>
      <c r="S1695" t="str">
        <f t="shared" si="291"/>
        <v/>
      </c>
      <c r="T1695" t="str">
        <f t="shared" si="292"/>
        <v/>
      </c>
      <c r="U1695" t="str">
        <f t="shared" si="293"/>
        <v/>
      </c>
      <c r="V1695" t="str">
        <f t="shared" si="294"/>
        <v/>
      </c>
      <c r="W1695" t="str">
        <f t="shared" si="295"/>
        <v/>
      </c>
      <c r="X1695" t="str">
        <f t="shared" si="296"/>
        <v/>
      </c>
    </row>
    <row r="1696" spans="14:24" x14ac:dyDescent="0.55000000000000004">
      <c r="N1696" t="str">
        <f t="shared" si="286"/>
        <v/>
      </c>
      <c r="O1696" t="str">
        <f t="shared" si="287"/>
        <v/>
      </c>
      <c r="P1696" t="str">
        <f t="shared" si="288"/>
        <v/>
      </c>
      <c r="Q1696" t="str">
        <f t="shared" si="289"/>
        <v/>
      </c>
      <c r="R1696" t="str">
        <f t="shared" si="290"/>
        <v/>
      </c>
      <c r="S1696" t="str">
        <f t="shared" si="291"/>
        <v/>
      </c>
      <c r="T1696" t="str">
        <f t="shared" si="292"/>
        <v/>
      </c>
      <c r="U1696" t="str">
        <f t="shared" si="293"/>
        <v/>
      </c>
      <c r="V1696" t="str">
        <f t="shared" si="294"/>
        <v/>
      </c>
      <c r="W1696" t="str">
        <f t="shared" si="295"/>
        <v/>
      </c>
      <c r="X1696" t="str">
        <f t="shared" si="296"/>
        <v/>
      </c>
    </row>
    <row r="1697" spans="14:24" x14ac:dyDescent="0.55000000000000004">
      <c r="N1697" t="str">
        <f t="shared" si="286"/>
        <v/>
      </c>
      <c r="O1697" t="str">
        <f t="shared" si="287"/>
        <v/>
      </c>
      <c r="P1697" t="str">
        <f t="shared" si="288"/>
        <v/>
      </c>
      <c r="Q1697" t="str">
        <f t="shared" si="289"/>
        <v/>
      </c>
      <c r="R1697" t="str">
        <f t="shared" si="290"/>
        <v/>
      </c>
      <c r="S1697" t="str">
        <f t="shared" si="291"/>
        <v/>
      </c>
      <c r="T1697" t="str">
        <f t="shared" si="292"/>
        <v/>
      </c>
      <c r="U1697" t="str">
        <f t="shared" si="293"/>
        <v/>
      </c>
      <c r="V1697" t="str">
        <f t="shared" si="294"/>
        <v/>
      </c>
      <c r="W1697" t="str">
        <f t="shared" si="295"/>
        <v/>
      </c>
      <c r="X1697" t="str">
        <f t="shared" si="296"/>
        <v/>
      </c>
    </row>
    <row r="1698" spans="14:24" x14ac:dyDescent="0.55000000000000004">
      <c r="N1698" t="str">
        <f t="shared" si="286"/>
        <v/>
      </c>
      <c r="O1698" t="str">
        <f t="shared" si="287"/>
        <v/>
      </c>
      <c r="P1698" t="str">
        <f t="shared" si="288"/>
        <v/>
      </c>
      <c r="Q1698" t="str">
        <f t="shared" si="289"/>
        <v/>
      </c>
      <c r="R1698" t="str">
        <f t="shared" si="290"/>
        <v/>
      </c>
      <c r="S1698" t="str">
        <f t="shared" si="291"/>
        <v/>
      </c>
      <c r="T1698" t="str">
        <f t="shared" si="292"/>
        <v/>
      </c>
      <c r="U1698" t="str">
        <f t="shared" si="293"/>
        <v/>
      </c>
      <c r="V1698" t="str">
        <f t="shared" si="294"/>
        <v/>
      </c>
      <c r="W1698" t="str">
        <f t="shared" si="295"/>
        <v/>
      </c>
      <c r="X1698" t="str">
        <f t="shared" si="296"/>
        <v/>
      </c>
    </row>
    <row r="1699" spans="14:24" x14ac:dyDescent="0.55000000000000004">
      <c r="N1699" t="str">
        <f t="shared" si="286"/>
        <v/>
      </c>
      <c r="O1699" t="str">
        <f t="shared" si="287"/>
        <v/>
      </c>
      <c r="P1699" t="str">
        <f t="shared" si="288"/>
        <v/>
      </c>
      <c r="Q1699" t="str">
        <f t="shared" si="289"/>
        <v/>
      </c>
      <c r="R1699" t="str">
        <f t="shared" si="290"/>
        <v/>
      </c>
      <c r="S1699" t="str">
        <f t="shared" si="291"/>
        <v/>
      </c>
      <c r="T1699" t="str">
        <f t="shared" si="292"/>
        <v/>
      </c>
      <c r="U1699" t="str">
        <f t="shared" si="293"/>
        <v/>
      </c>
      <c r="V1699" t="str">
        <f t="shared" si="294"/>
        <v/>
      </c>
      <c r="W1699" t="str">
        <f t="shared" si="295"/>
        <v/>
      </c>
      <c r="X1699" t="str">
        <f t="shared" si="296"/>
        <v/>
      </c>
    </row>
    <row r="1700" spans="14:24" x14ac:dyDescent="0.55000000000000004">
      <c r="N1700" t="str">
        <f t="shared" si="286"/>
        <v/>
      </c>
      <c r="O1700" t="str">
        <f t="shared" si="287"/>
        <v/>
      </c>
      <c r="P1700" t="str">
        <f t="shared" si="288"/>
        <v/>
      </c>
      <c r="Q1700" t="str">
        <f t="shared" si="289"/>
        <v/>
      </c>
      <c r="R1700" t="str">
        <f t="shared" si="290"/>
        <v/>
      </c>
      <c r="S1700" t="str">
        <f t="shared" si="291"/>
        <v/>
      </c>
      <c r="T1700" t="str">
        <f t="shared" si="292"/>
        <v/>
      </c>
      <c r="U1700" t="str">
        <f t="shared" si="293"/>
        <v/>
      </c>
      <c r="V1700" t="str">
        <f t="shared" si="294"/>
        <v/>
      </c>
      <c r="W1700" t="str">
        <f t="shared" si="295"/>
        <v/>
      </c>
      <c r="X1700" t="str">
        <f t="shared" si="296"/>
        <v/>
      </c>
    </row>
    <row r="1701" spans="14:24" x14ac:dyDescent="0.55000000000000004">
      <c r="N1701" t="str">
        <f t="shared" si="286"/>
        <v/>
      </c>
      <c r="O1701" t="str">
        <f t="shared" si="287"/>
        <v/>
      </c>
      <c r="P1701" t="str">
        <f t="shared" si="288"/>
        <v/>
      </c>
      <c r="Q1701" t="str">
        <f t="shared" si="289"/>
        <v/>
      </c>
      <c r="R1701" t="str">
        <f t="shared" si="290"/>
        <v/>
      </c>
      <c r="S1701" t="str">
        <f t="shared" si="291"/>
        <v/>
      </c>
      <c r="T1701" t="str">
        <f t="shared" si="292"/>
        <v/>
      </c>
      <c r="U1701" t="str">
        <f t="shared" si="293"/>
        <v/>
      </c>
      <c r="V1701" t="str">
        <f t="shared" si="294"/>
        <v/>
      </c>
      <c r="W1701" t="str">
        <f t="shared" si="295"/>
        <v/>
      </c>
      <c r="X1701" t="str">
        <f t="shared" si="296"/>
        <v/>
      </c>
    </row>
    <row r="1702" spans="14:24" x14ac:dyDescent="0.55000000000000004">
      <c r="N1702" t="str">
        <f t="shared" si="286"/>
        <v/>
      </c>
      <c r="O1702" t="str">
        <f t="shared" si="287"/>
        <v/>
      </c>
      <c r="P1702" t="str">
        <f t="shared" si="288"/>
        <v/>
      </c>
      <c r="Q1702" t="str">
        <f t="shared" si="289"/>
        <v/>
      </c>
      <c r="R1702" t="str">
        <f t="shared" si="290"/>
        <v/>
      </c>
      <c r="S1702" t="str">
        <f t="shared" si="291"/>
        <v/>
      </c>
      <c r="T1702" t="str">
        <f t="shared" si="292"/>
        <v/>
      </c>
      <c r="U1702" t="str">
        <f t="shared" si="293"/>
        <v/>
      </c>
      <c r="V1702" t="str">
        <f t="shared" si="294"/>
        <v/>
      </c>
      <c r="W1702" t="str">
        <f t="shared" si="295"/>
        <v/>
      </c>
      <c r="X1702" t="str">
        <f t="shared" si="296"/>
        <v/>
      </c>
    </row>
    <row r="1703" spans="14:24" x14ac:dyDescent="0.55000000000000004">
      <c r="N1703" t="str">
        <f t="shared" si="286"/>
        <v/>
      </c>
      <c r="O1703" t="str">
        <f t="shared" si="287"/>
        <v/>
      </c>
      <c r="P1703" t="str">
        <f t="shared" si="288"/>
        <v/>
      </c>
      <c r="Q1703" t="str">
        <f t="shared" si="289"/>
        <v/>
      </c>
      <c r="R1703" t="str">
        <f t="shared" si="290"/>
        <v/>
      </c>
      <c r="S1703" t="str">
        <f t="shared" si="291"/>
        <v/>
      </c>
      <c r="T1703" t="str">
        <f t="shared" si="292"/>
        <v/>
      </c>
      <c r="U1703" t="str">
        <f t="shared" si="293"/>
        <v/>
      </c>
      <c r="V1703" t="str">
        <f t="shared" si="294"/>
        <v/>
      </c>
      <c r="W1703" t="str">
        <f t="shared" si="295"/>
        <v/>
      </c>
      <c r="X1703" t="str">
        <f t="shared" si="296"/>
        <v/>
      </c>
    </row>
    <row r="1704" spans="14:24" x14ac:dyDescent="0.55000000000000004">
      <c r="N1704" t="str">
        <f t="shared" si="286"/>
        <v/>
      </c>
      <c r="O1704" t="str">
        <f t="shared" si="287"/>
        <v/>
      </c>
      <c r="P1704" t="str">
        <f t="shared" si="288"/>
        <v/>
      </c>
      <c r="Q1704" t="str">
        <f t="shared" si="289"/>
        <v/>
      </c>
      <c r="R1704" t="str">
        <f t="shared" si="290"/>
        <v/>
      </c>
      <c r="S1704" t="str">
        <f t="shared" si="291"/>
        <v/>
      </c>
      <c r="T1704" t="str">
        <f t="shared" si="292"/>
        <v/>
      </c>
      <c r="U1704" t="str">
        <f t="shared" si="293"/>
        <v/>
      </c>
      <c r="V1704" t="str">
        <f t="shared" si="294"/>
        <v/>
      </c>
      <c r="W1704" t="str">
        <f t="shared" si="295"/>
        <v/>
      </c>
      <c r="X1704" t="str">
        <f t="shared" si="296"/>
        <v/>
      </c>
    </row>
    <row r="1705" spans="14:24" x14ac:dyDescent="0.55000000000000004">
      <c r="N1705" t="str">
        <f t="shared" si="286"/>
        <v/>
      </c>
      <c r="O1705" t="str">
        <f t="shared" si="287"/>
        <v/>
      </c>
      <c r="P1705" t="str">
        <f t="shared" si="288"/>
        <v/>
      </c>
      <c r="Q1705" t="str">
        <f t="shared" si="289"/>
        <v/>
      </c>
      <c r="R1705" t="str">
        <f t="shared" si="290"/>
        <v/>
      </c>
      <c r="S1705" t="str">
        <f t="shared" si="291"/>
        <v/>
      </c>
      <c r="T1705" t="str">
        <f t="shared" si="292"/>
        <v/>
      </c>
      <c r="U1705" t="str">
        <f t="shared" si="293"/>
        <v/>
      </c>
      <c r="V1705" t="str">
        <f t="shared" si="294"/>
        <v/>
      </c>
      <c r="W1705" t="str">
        <f t="shared" si="295"/>
        <v/>
      </c>
      <c r="X1705" t="str">
        <f t="shared" si="296"/>
        <v/>
      </c>
    </row>
    <row r="1706" spans="14:24" x14ac:dyDescent="0.55000000000000004">
      <c r="N1706" t="str">
        <f t="shared" si="286"/>
        <v/>
      </c>
      <c r="O1706" t="str">
        <f t="shared" si="287"/>
        <v/>
      </c>
      <c r="P1706" t="str">
        <f t="shared" si="288"/>
        <v/>
      </c>
      <c r="Q1706" t="str">
        <f t="shared" si="289"/>
        <v/>
      </c>
      <c r="R1706" t="str">
        <f t="shared" si="290"/>
        <v/>
      </c>
      <c r="S1706" t="str">
        <f t="shared" si="291"/>
        <v/>
      </c>
      <c r="T1706" t="str">
        <f t="shared" si="292"/>
        <v/>
      </c>
      <c r="U1706" t="str">
        <f t="shared" si="293"/>
        <v/>
      </c>
      <c r="V1706" t="str">
        <f t="shared" si="294"/>
        <v/>
      </c>
      <c r="W1706" t="str">
        <f t="shared" si="295"/>
        <v/>
      </c>
      <c r="X1706" t="str">
        <f t="shared" si="296"/>
        <v/>
      </c>
    </row>
    <row r="1707" spans="14:24" x14ac:dyDescent="0.55000000000000004">
      <c r="N1707" t="str">
        <f t="shared" si="286"/>
        <v/>
      </c>
      <c r="O1707" t="str">
        <f t="shared" si="287"/>
        <v/>
      </c>
      <c r="P1707" t="str">
        <f t="shared" si="288"/>
        <v/>
      </c>
      <c r="Q1707" t="str">
        <f t="shared" si="289"/>
        <v/>
      </c>
      <c r="R1707" t="str">
        <f t="shared" si="290"/>
        <v/>
      </c>
      <c r="S1707" t="str">
        <f t="shared" si="291"/>
        <v/>
      </c>
      <c r="T1707" t="str">
        <f t="shared" si="292"/>
        <v/>
      </c>
      <c r="U1707" t="str">
        <f t="shared" si="293"/>
        <v/>
      </c>
      <c r="V1707" t="str">
        <f t="shared" si="294"/>
        <v/>
      </c>
      <c r="W1707" t="str">
        <f t="shared" si="295"/>
        <v/>
      </c>
      <c r="X1707" t="str">
        <f t="shared" si="296"/>
        <v/>
      </c>
    </row>
    <row r="1708" spans="14:24" x14ac:dyDescent="0.55000000000000004">
      <c r="N1708" t="str">
        <f t="shared" si="286"/>
        <v/>
      </c>
      <c r="O1708" t="str">
        <f t="shared" si="287"/>
        <v/>
      </c>
      <c r="P1708" t="str">
        <f t="shared" si="288"/>
        <v/>
      </c>
      <c r="Q1708" t="str">
        <f t="shared" si="289"/>
        <v/>
      </c>
      <c r="R1708" t="str">
        <f t="shared" si="290"/>
        <v/>
      </c>
      <c r="S1708" t="str">
        <f t="shared" si="291"/>
        <v/>
      </c>
      <c r="T1708" t="str">
        <f t="shared" si="292"/>
        <v/>
      </c>
      <c r="U1708" t="str">
        <f t="shared" si="293"/>
        <v/>
      </c>
      <c r="V1708" t="str">
        <f t="shared" si="294"/>
        <v/>
      </c>
      <c r="W1708" t="str">
        <f t="shared" si="295"/>
        <v/>
      </c>
      <c r="X1708" t="str">
        <f t="shared" si="296"/>
        <v/>
      </c>
    </row>
    <row r="1709" spans="14:24" x14ac:dyDescent="0.55000000000000004">
      <c r="N1709" t="str">
        <f t="shared" si="286"/>
        <v/>
      </c>
      <c r="O1709" t="str">
        <f t="shared" si="287"/>
        <v/>
      </c>
      <c r="P1709" t="str">
        <f t="shared" si="288"/>
        <v/>
      </c>
      <c r="Q1709" t="str">
        <f t="shared" si="289"/>
        <v/>
      </c>
      <c r="R1709" t="str">
        <f t="shared" si="290"/>
        <v/>
      </c>
      <c r="S1709" t="str">
        <f t="shared" si="291"/>
        <v/>
      </c>
      <c r="T1709" t="str">
        <f t="shared" si="292"/>
        <v/>
      </c>
      <c r="U1709" t="str">
        <f t="shared" si="293"/>
        <v/>
      </c>
      <c r="V1709" t="str">
        <f t="shared" si="294"/>
        <v/>
      </c>
      <c r="W1709" t="str">
        <f t="shared" si="295"/>
        <v/>
      </c>
      <c r="X1709" t="str">
        <f t="shared" si="296"/>
        <v/>
      </c>
    </row>
    <row r="1710" spans="14:24" x14ac:dyDescent="0.55000000000000004">
      <c r="N1710" t="str">
        <f t="shared" si="286"/>
        <v/>
      </c>
      <c r="O1710" t="str">
        <f t="shared" si="287"/>
        <v/>
      </c>
      <c r="P1710" t="str">
        <f t="shared" si="288"/>
        <v/>
      </c>
      <c r="Q1710" t="str">
        <f t="shared" si="289"/>
        <v/>
      </c>
      <c r="R1710" t="str">
        <f t="shared" si="290"/>
        <v/>
      </c>
      <c r="S1710" t="str">
        <f t="shared" si="291"/>
        <v/>
      </c>
      <c r="T1710" t="str">
        <f t="shared" si="292"/>
        <v/>
      </c>
      <c r="U1710" t="str">
        <f t="shared" si="293"/>
        <v/>
      </c>
      <c r="V1710" t="str">
        <f t="shared" si="294"/>
        <v/>
      </c>
      <c r="W1710" t="str">
        <f t="shared" si="295"/>
        <v/>
      </c>
      <c r="X1710" t="str">
        <f t="shared" si="296"/>
        <v/>
      </c>
    </row>
    <row r="1711" spans="14:24" x14ac:dyDescent="0.55000000000000004">
      <c r="N1711" t="str">
        <f t="shared" si="286"/>
        <v/>
      </c>
      <c r="O1711" t="str">
        <f t="shared" si="287"/>
        <v/>
      </c>
      <c r="P1711" t="str">
        <f t="shared" si="288"/>
        <v/>
      </c>
      <c r="Q1711" t="str">
        <f t="shared" si="289"/>
        <v/>
      </c>
      <c r="R1711" t="str">
        <f t="shared" si="290"/>
        <v/>
      </c>
      <c r="S1711" t="str">
        <f t="shared" si="291"/>
        <v/>
      </c>
      <c r="T1711" t="str">
        <f t="shared" si="292"/>
        <v/>
      </c>
      <c r="U1711" t="str">
        <f t="shared" si="293"/>
        <v/>
      </c>
      <c r="V1711" t="str">
        <f t="shared" si="294"/>
        <v/>
      </c>
      <c r="W1711" t="str">
        <f t="shared" si="295"/>
        <v/>
      </c>
      <c r="X1711" t="str">
        <f t="shared" si="296"/>
        <v/>
      </c>
    </row>
    <row r="1712" spans="14:24" x14ac:dyDescent="0.55000000000000004">
      <c r="N1712" t="str">
        <f t="shared" si="286"/>
        <v/>
      </c>
      <c r="O1712" t="str">
        <f t="shared" si="287"/>
        <v/>
      </c>
      <c r="P1712" t="str">
        <f t="shared" si="288"/>
        <v/>
      </c>
      <c r="Q1712" t="str">
        <f t="shared" si="289"/>
        <v/>
      </c>
      <c r="R1712" t="str">
        <f t="shared" si="290"/>
        <v/>
      </c>
      <c r="S1712" t="str">
        <f t="shared" si="291"/>
        <v/>
      </c>
      <c r="T1712" t="str">
        <f t="shared" si="292"/>
        <v/>
      </c>
      <c r="U1712" t="str">
        <f t="shared" si="293"/>
        <v/>
      </c>
      <c r="V1712" t="str">
        <f t="shared" si="294"/>
        <v/>
      </c>
      <c r="W1712" t="str">
        <f t="shared" si="295"/>
        <v/>
      </c>
      <c r="X1712" t="str">
        <f t="shared" si="296"/>
        <v/>
      </c>
    </row>
    <row r="1713" spans="14:24" x14ac:dyDescent="0.55000000000000004">
      <c r="N1713" t="str">
        <f t="shared" si="286"/>
        <v/>
      </c>
      <c r="O1713" t="str">
        <f t="shared" si="287"/>
        <v/>
      </c>
      <c r="P1713" t="str">
        <f t="shared" si="288"/>
        <v/>
      </c>
      <c r="Q1713" t="str">
        <f t="shared" si="289"/>
        <v/>
      </c>
      <c r="R1713" t="str">
        <f t="shared" si="290"/>
        <v/>
      </c>
      <c r="S1713" t="str">
        <f t="shared" si="291"/>
        <v/>
      </c>
      <c r="T1713" t="str">
        <f t="shared" si="292"/>
        <v/>
      </c>
      <c r="U1713" t="str">
        <f t="shared" si="293"/>
        <v/>
      </c>
      <c r="V1713" t="str">
        <f t="shared" si="294"/>
        <v/>
      </c>
      <c r="W1713" t="str">
        <f t="shared" si="295"/>
        <v/>
      </c>
      <c r="X1713" t="str">
        <f t="shared" si="296"/>
        <v/>
      </c>
    </row>
    <row r="1714" spans="14:24" x14ac:dyDescent="0.55000000000000004">
      <c r="N1714" t="str">
        <f t="shared" si="286"/>
        <v/>
      </c>
      <c r="O1714" t="str">
        <f t="shared" si="287"/>
        <v/>
      </c>
      <c r="P1714" t="str">
        <f t="shared" si="288"/>
        <v/>
      </c>
      <c r="Q1714" t="str">
        <f t="shared" si="289"/>
        <v/>
      </c>
      <c r="R1714" t="str">
        <f t="shared" si="290"/>
        <v/>
      </c>
      <c r="S1714" t="str">
        <f t="shared" si="291"/>
        <v/>
      </c>
      <c r="T1714" t="str">
        <f t="shared" si="292"/>
        <v/>
      </c>
      <c r="U1714" t="str">
        <f t="shared" si="293"/>
        <v/>
      </c>
      <c r="V1714" t="str">
        <f t="shared" si="294"/>
        <v/>
      </c>
      <c r="W1714" t="str">
        <f t="shared" si="295"/>
        <v/>
      </c>
      <c r="X1714" t="str">
        <f t="shared" si="296"/>
        <v/>
      </c>
    </row>
    <row r="1715" spans="14:24" x14ac:dyDescent="0.55000000000000004">
      <c r="N1715" t="str">
        <f t="shared" si="286"/>
        <v/>
      </c>
      <c r="O1715" t="str">
        <f t="shared" si="287"/>
        <v/>
      </c>
      <c r="P1715" t="str">
        <f t="shared" si="288"/>
        <v/>
      </c>
      <c r="Q1715" t="str">
        <f t="shared" si="289"/>
        <v/>
      </c>
      <c r="R1715" t="str">
        <f t="shared" si="290"/>
        <v/>
      </c>
      <c r="S1715" t="str">
        <f t="shared" si="291"/>
        <v/>
      </c>
      <c r="T1715" t="str">
        <f t="shared" si="292"/>
        <v/>
      </c>
      <c r="U1715" t="str">
        <f t="shared" si="293"/>
        <v/>
      </c>
      <c r="V1715" t="str">
        <f t="shared" si="294"/>
        <v/>
      </c>
      <c r="W1715" t="str">
        <f t="shared" si="295"/>
        <v/>
      </c>
      <c r="X1715" t="str">
        <f t="shared" si="296"/>
        <v/>
      </c>
    </row>
    <row r="1716" spans="14:24" x14ac:dyDescent="0.55000000000000004">
      <c r="N1716" t="str">
        <f t="shared" si="286"/>
        <v/>
      </c>
      <c r="O1716" t="str">
        <f t="shared" si="287"/>
        <v/>
      </c>
      <c r="P1716" t="str">
        <f t="shared" si="288"/>
        <v/>
      </c>
      <c r="Q1716" t="str">
        <f t="shared" si="289"/>
        <v/>
      </c>
      <c r="R1716" t="str">
        <f t="shared" si="290"/>
        <v/>
      </c>
      <c r="S1716" t="str">
        <f t="shared" si="291"/>
        <v/>
      </c>
      <c r="T1716" t="str">
        <f t="shared" si="292"/>
        <v/>
      </c>
      <c r="U1716" t="str">
        <f t="shared" si="293"/>
        <v/>
      </c>
      <c r="V1716" t="str">
        <f t="shared" si="294"/>
        <v/>
      </c>
      <c r="W1716" t="str">
        <f t="shared" si="295"/>
        <v/>
      </c>
      <c r="X1716" t="str">
        <f t="shared" si="296"/>
        <v/>
      </c>
    </row>
    <row r="1717" spans="14:24" x14ac:dyDescent="0.55000000000000004">
      <c r="N1717" t="str">
        <f t="shared" si="286"/>
        <v/>
      </c>
      <c r="O1717" t="str">
        <f t="shared" si="287"/>
        <v/>
      </c>
      <c r="P1717" t="str">
        <f t="shared" si="288"/>
        <v/>
      </c>
      <c r="Q1717" t="str">
        <f t="shared" si="289"/>
        <v/>
      </c>
      <c r="R1717" t="str">
        <f t="shared" si="290"/>
        <v/>
      </c>
      <c r="S1717" t="str">
        <f t="shared" si="291"/>
        <v/>
      </c>
      <c r="T1717" t="str">
        <f t="shared" si="292"/>
        <v/>
      </c>
      <c r="U1717" t="str">
        <f t="shared" si="293"/>
        <v/>
      </c>
      <c r="V1717" t="str">
        <f t="shared" si="294"/>
        <v/>
      </c>
      <c r="W1717" t="str">
        <f t="shared" si="295"/>
        <v/>
      </c>
      <c r="X1717" t="str">
        <f t="shared" si="296"/>
        <v/>
      </c>
    </row>
    <row r="1718" spans="14:24" x14ac:dyDescent="0.55000000000000004">
      <c r="N1718" t="str">
        <f t="shared" si="286"/>
        <v/>
      </c>
      <c r="O1718" t="str">
        <f t="shared" si="287"/>
        <v/>
      </c>
      <c r="P1718" t="str">
        <f t="shared" si="288"/>
        <v/>
      </c>
      <c r="Q1718" t="str">
        <f t="shared" si="289"/>
        <v/>
      </c>
      <c r="R1718" t="str">
        <f t="shared" si="290"/>
        <v/>
      </c>
      <c r="S1718" t="str">
        <f t="shared" si="291"/>
        <v/>
      </c>
      <c r="T1718" t="str">
        <f t="shared" si="292"/>
        <v/>
      </c>
      <c r="U1718" t="str">
        <f t="shared" si="293"/>
        <v/>
      </c>
      <c r="V1718" t="str">
        <f t="shared" si="294"/>
        <v/>
      </c>
      <c r="W1718" t="str">
        <f t="shared" si="295"/>
        <v/>
      </c>
      <c r="X1718" t="str">
        <f t="shared" si="296"/>
        <v/>
      </c>
    </row>
    <row r="1719" spans="14:24" x14ac:dyDescent="0.55000000000000004">
      <c r="N1719" t="str">
        <f t="shared" si="286"/>
        <v/>
      </c>
      <c r="O1719" t="str">
        <f t="shared" si="287"/>
        <v/>
      </c>
      <c r="P1719" t="str">
        <f t="shared" si="288"/>
        <v/>
      </c>
      <c r="Q1719" t="str">
        <f t="shared" si="289"/>
        <v/>
      </c>
      <c r="R1719" t="str">
        <f t="shared" si="290"/>
        <v/>
      </c>
      <c r="S1719" t="str">
        <f t="shared" si="291"/>
        <v/>
      </c>
      <c r="T1719" t="str">
        <f t="shared" si="292"/>
        <v/>
      </c>
      <c r="U1719" t="str">
        <f t="shared" si="293"/>
        <v/>
      </c>
      <c r="V1719" t="str">
        <f t="shared" si="294"/>
        <v/>
      </c>
      <c r="W1719" t="str">
        <f t="shared" si="295"/>
        <v/>
      </c>
      <c r="X1719" t="str">
        <f t="shared" si="296"/>
        <v/>
      </c>
    </row>
    <row r="1720" spans="14:24" x14ac:dyDescent="0.55000000000000004">
      <c r="N1720" t="str">
        <f t="shared" si="286"/>
        <v/>
      </c>
      <c r="O1720" t="str">
        <f t="shared" si="287"/>
        <v/>
      </c>
      <c r="P1720" t="str">
        <f t="shared" si="288"/>
        <v/>
      </c>
      <c r="Q1720" t="str">
        <f t="shared" si="289"/>
        <v/>
      </c>
      <c r="R1720" t="str">
        <f t="shared" si="290"/>
        <v/>
      </c>
      <c r="S1720" t="str">
        <f t="shared" si="291"/>
        <v/>
      </c>
      <c r="T1720" t="str">
        <f t="shared" si="292"/>
        <v/>
      </c>
      <c r="U1720" t="str">
        <f t="shared" si="293"/>
        <v/>
      </c>
      <c r="V1720" t="str">
        <f t="shared" si="294"/>
        <v/>
      </c>
      <c r="W1720" t="str">
        <f t="shared" si="295"/>
        <v/>
      </c>
      <c r="X1720" t="str">
        <f t="shared" si="296"/>
        <v/>
      </c>
    </row>
    <row r="1721" spans="14:24" x14ac:dyDescent="0.55000000000000004">
      <c r="N1721" t="str">
        <f t="shared" si="286"/>
        <v/>
      </c>
      <c r="O1721" t="str">
        <f t="shared" si="287"/>
        <v/>
      </c>
      <c r="P1721" t="str">
        <f t="shared" si="288"/>
        <v/>
      </c>
      <c r="Q1721" t="str">
        <f t="shared" si="289"/>
        <v/>
      </c>
      <c r="R1721" t="str">
        <f t="shared" si="290"/>
        <v/>
      </c>
      <c r="S1721" t="str">
        <f t="shared" si="291"/>
        <v/>
      </c>
      <c r="T1721" t="str">
        <f t="shared" si="292"/>
        <v/>
      </c>
      <c r="U1721" t="str">
        <f t="shared" si="293"/>
        <v/>
      </c>
      <c r="V1721" t="str">
        <f t="shared" si="294"/>
        <v/>
      </c>
      <c r="W1721" t="str">
        <f t="shared" si="295"/>
        <v/>
      </c>
      <c r="X1721" t="str">
        <f t="shared" si="296"/>
        <v/>
      </c>
    </row>
    <row r="1722" spans="14:24" x14ac:dyDescent="0.55000000000000004">
      <c r="N1722" t="str">
        <f t="shared" si="286"/>
        <v/>
      </c>
      <c r="O1722" t="str">
        <f t="shared" si="287"/>
        <v/>
      </c>
      <c r="P1722" t="str">
        <f t="shared" si="288"/>
        <v/>
      </c>
      <c r="Q1722" t="str">
        <f t="shared" si="289"/>
        <v/>
      </c>
      <c r="R1722" t="str">
        <f t="shared" si="290"/>
        <v/>
      </c>
      <c r="S1722" t="str">
        <f t="shared" si="291"/>
        <v/>
      </c>
      <c r="T1722" t="str">
        <f t="shared" si="292"/>
        <v/>
      </c>
      <c r="U1722" t="str">
        <f t="shared" si="293"/>
        <v/>
      </c>
      <c r="V1722" t="str">
        <f t="shared" si="294"/>
        <v/>
      </c>
      <c r="W1722" t="str">
        <f t="shared" si="295"/>
        <v/>
      </c>
      <c r="X1722" t="str">
        <f t="shared" si="296"/>
        <v/>
      </c>
    </row>
    <row r="1723" spans="14:24" x14ac:dyDescent="0.55000000000000004">
      <c r="N1723" t="str">
        <f t="shared" si="286"/>
        <v/>
      </c>
      <c r="O1723" t="str">
        <f t="shared" si="287"/>
        <v/>
      </c>
      <c r="P1723" t="str">
        <f t="shared" si="288"/>
        <v/>
      </c>
      <c r="Q1723" t="str">
        <f t="shared" si="289"/>
        <v/>
      </c>
      <c r="R1723" t="str">
        <f t="shared" si="290"/>
        <v/>
      </c>
      <c r="S1723" t="str">
        <f t="shared" si="291"/>
        <v/>
      </c>
      <c r="T1723" t="str">
        <f t="shared" si="292"/>
        <v/>
      </c>
      <c r="U1723" t="str">
        <f t="shared" si="293"/>
        <v/>
      </c>
      <c r="V1723" t="str">
        <f t="shared" si="294"/>
        <v/>
      </c>
      <c r="W1723" t="str">
        <f t="shared" si="295"/>
        <v/>
      </c>
      <c r="X1723" t="str">
        <f t="shared" si="296"/>
        <v/>
      </c>
    </row>
    <row r="1724" spans="14:24" x14ac:dyDescent="0.55000000000000004">
      <c r="N1724" t="str">
        <f t="shared" si="286"/>
        <v/>
      </c>
      <c r="O1724" t="str">
        <f t="shared" si="287"/>
        <v/>
      </c>
      <c r="P1724" t="str">
        <f t="shared" si="288"/>
        <v/>
      </c>
      <c r="Q1724" t="str">
        <f t="shared" si="289"/>
        <v/>
      </c>
      <c r="R1724" t="str">
        <f t="shared" si="290"/>
        <v/>
      </c>
      <c r="S1724" t="str">
        <f t="shared" si="291"/>
        <v/>
      </c>
      <c r="T1724" t="str">
        <f t="shared" si="292"/>
        <v/>
      </c>
      <c r="U1724" t="str">
        <f t="shared" si="293"/>
        <v/>
      </c>
      <c r="V1724" t="str">
        <f t="shared" si="294"/>
        <v/>
      </c>
      <c r="W1724" t="str">
        <f t="shared" si="295"/>
        <v/>
      </c>
      <c r="X1724" t="str">
        <f t="shared" si="296"/>
        <v/>
      </c>
    </row>
    <row r="1725" spans="14:24" x14ac:dyDescent="0.55000000000000004">
      <c r="N1725" t="str">
        <f t="shared" si="286"/>
        <v/>
      </c>
      <c r="O1725" t="str">
        <f t="shared" si="287"/>
        <v/>
      </c>
      <c r="P1725" t="str">
        <f t="shared" si="288"/>
        <v/>
      </c>
      <c r="Q1725" t="str">
        <f t="shared" si="289"/>
        <v/>
      </c>
      <c r="R1725" t="str">
        <f t="shared" si="290"/>
        <v/>
      </c>
      <c r="S1725" t="str">
        <f t="shared" si="291"/>
        <v/>
      </c>
      <c r="T1725" t="str">
        <f t="shared" si="292"/>
        <v/>
      </c>
      <c r="U1725" t="str">
        <f t="shared" si="293"/>
        <v/>
      </c>
      <c r="V1725" t="str">
        <f t="shared" si="294"/>
        <v/>
      </c>
      <c r="W1725" t="str">
        <f t="shared" si="295"/>
        <v/>
      </c>
      <c r="X1725" t="str">
        <f t="shared" si="296"/>
        <v/>
      </c>
    </row>
    <row r="1726" spans="14:24" x14ac:dyDescent="0.55000000000000004">
      <c r="N1726" t="str">
        <f t="shared" si="286"/>
        <v/>
      </c>
      <c r="O1726" t="str">
        <f t="shared" si="287"/>
        <v/>
      </c>
      <c r="P1726" t="str">
        <f t="shared" si="288"/>
        <v/>
      </c>
      <c r="Q1726" t="str">
        <f t="shared" si="289"/>
        <v/>
      </c>
      <c r="R1726" t="str">
        <f t="shared" si="290"/>
        <v/>
      </c>
      <c r="S1726" t="str">
        <f t="shared" si="291"/>
        <v/>
      </c>
      <c r="T1726" t="str">
        <f t="shared" si="292"/>
        <v/>
      </c>
      <c r="U1726" t="str">
        <f t="shared" si="293"/>
        <v/>
      </c>
      <c r="V1726" t="str">
        <f t="shared" si="294"/>
        <v/>
      </c>
      <c r="W1726" t="str">
        <f t="shared" si="295"/>
        <v/>
      </c>
      <c r="X1726" t="str">
        <f t="shared" si="296"/>
        <v/>
      </c>
    </row>
    <row r="1727" spans="14:24" x14ac:dyDescent="0.55000000000000004">
      <c r="N1727" t="str">
        <f t="shared" si="286"/>
        <v/>
      </c>
      <c r="O1727" t="str">
        <f t="shared" si="287"/>
        <v/>
      </c>
      <c r="P1727" t="str">
        <f t="shared" si="288"/>
        <v/>
      </c>
      <c r="Q1727" t="str">
        <f t="shared" si="289"/>
        <v/>
      </c>
      <c r="R1727" t="str">
        <f t="shared" si="290"/>
        <v/>
      </c>
      <c r="S1727" t="str">
        <f t="shared" si="291"/>
        <v/>
      </c>
      <c r="T1727" t="str">
        <f t="shared" si="292"/>
        <v/>
      </c>
      <c r="U1727" t="str">
        <f t="shared" si="293"/>
        <v/>
      </c>
      <c r="V1727" t="str">
        <f t="shared" si="294"/>
        <v/>
      </c>
      <c r="W1727" t="str">
        <f t="shared" si="295"/>
        <v/>
      </c>
      <c r="X1727" t="str">
        <f t="shared" si="296"/>
        <v/>
      </c>
    </row>
    <row r="1728" spans="14:24" x14ac:dyDescent="0.55000000000000004">
      <c r="N1728" t="str">
        <f t="shared" si="286"/>
        <v/>
      </c>
      <c r="O1728" t="str">
        <f t="shared" si="287"/>
        <v/>
      </c>
      <c r="P1728" t="str">
        <f t="shared" si="288"/>
        <v/>
      </c>
      <c r="Q1728" t="str">
        <f t="shared" si="289"/>
        <v/>
      </c>
      <c r="R1728" t="str">
        <f t="shared" si="290"/>
        <v/>
      </c>
      <c r="S1728" t="str">
        <f t="shared" si="291"/>
        <v/>
      </c>
      <c r="T1728" t="str">
        <f t="shared" si="292"/>
        <v/>
      </c>
      <c r="U1728" t="str">
        <f t="shared" si="293"/>
        <v/>
      </c>
      <c r="V1728" t="str">
        <f t="shared" si="294"/>
        <v/>
      </c>
      <c r="W1728" t="str">
        <f t="shared" si="295"/>
        <v/>
      </c>
      <c r="X1728" t="str">
        <f t="shared" si="296"/>
        <v/>
      </c>
    </row>
    <row r="1729" spans="14:24" x14ac:dyDescent="0.55000000000000004">
      <c r="N1729" t="str">
        <f t="shared" si="286"/>
        <v/>
      </c>
      <c r="O1729" t="str">
        <f t="shared" si="287"/>
        <v/>
      </c>
      <c r="P1729" t="str">
        <f t="shared" si="288"/>
        <v/>
      </c>
      <c r="Q1729" t="str">
        <f t="shared" si="289"/>
        <v/>
      </c>
      <c r="R1729" t="str">
        <f t="shared" si="290"/>
        <v/>
      </c>
      <c r="S1729" t="str">
        <f t="shared" si="291"/>
        <v/>
      </c>
      <c r="T1729" t="str">
        <f t="shared" si="292"/>
        <v/>
      </c>
      <c r="U1729" t="str">
        <f t="shared" si="293"/>
        <v/>
      </c>
      <c r="V1729" t="str">
        <f t="shared" si="294"/>
        <v/>
      </c>
      <c r="W1729" t="str">
        <f t="shared" si="295"/>
        <v/>
      </c>
      <c r="X1729" t="str">
        <f t="shared" si="296"/>
        <v/>
      </c>
    </row>
    <row r="1730" spans="14:24" x14ac:dyDescent="0.55000000000000004">
      <c r="N1730" t="str">
        <f t="shared" si="286"/>
        <v/>
      </c>
      <c r="O1730" t="str">
        <f t="shared" si="287"/>
        <v/>
      </c>
      <c r="P1730" t="str">
        <f t="shared" si="288"/>
        <v/>
      </c>
      <c r="Q1730" t="str">
        <f t="shared" si="289"/>
        <v/>
      </c>
      <c r="R1730" t="str">
        <f t="shared" si="290"/>
        <v/>
      </c>
      <c r="S1730" t="str">
        <f t="shared" si="291"/>
        <v/>
      </c>
      <c r="T1730" t="str">
        <f t="shared" si="292"/>
        <v/>
      </c>
      <c r="U1730" t="str">
        <f t="shared" si="293"/>
        <v/>
      </c>
      <c r="V1730" t="str">
        <f t="shared" si="294"/>
        <v/>
      </c>
      <c r="W1730" t="str">
        <f t="shared" si="295"/>
        <v/>
      </c>
      <c r="X1730" t="str">
        <f t="shared" si="296"/>
        <v/>
      </c>
    </row>
    <row r="1731" spans="14:24" x14ac:dyDescent="0.55000000000000004">
      <c r="N1731" t="str">
        <f t="shared" ref="N1731:N1794" si="297">IFERROR(LEFT($C1731,FIND("　",$C1731)-1),"")</f>
        <v/>
      </c>
      <c r="O1731" t="str">
        <f t="shared" ref="O1731:O1794" si="298">IFERROR(RIGHT($C1731,LEN($C1731)-FIND("　",$C1731)),"")</f>
        <v/>
      </c>
      <c r="P1731" t="str">
        <f t="shared" ref="P1731:P1794" si="299">IFERROR(DBCS(LEFT($D1731,FIND(" ",$D1731)-1)),"")</f>
        <v/>
      </c>
      <c r="Q1731" t="str">
        <f t="shared" ref="Q1731:Q1794" si="300">IFERROR(DBCS(RIGHT($D1731,LEN($D1731)-FIND(" ",$D1731))),"")</f>
        <v/>
      </c>
      <c r="R1731" t="str">
        <f t="shared" ref="R1731:R1794" si="301">IFERROR(IF(AND(129&lt;VALUE($T1731),VALUE($T1731)&lt;=401),$F1731,$F1731+1),"")</f>
        <v/>
      </c>
      <c r="S1731" t="str">
        <f t="shared" ref="S1731:S1794" si="302">IF($E1731="","",IF(LEFT($E1731,1)="9","19"&amp;LEFT($E1731,2),"20"&amp;LEFT($E1731,2)))</f>
        <v/>
      </c>
      <c r="T1731" t="str">
        <f t="shared" ref="T1731:T1794" si="303">IFERROR(RIGHT($E1731,4),"")</f>
        <v/>
      </c>
      <c r="U1731" t="str">
        <f t="shared" ref="U1731:U1794" si="304">IF($S1731="","",$S1731&amp;"/"&amp;LEFT($T1731,2)&amp;"/"&amp;RIGHT($T1731,2))</f>
        <v/>
      </c>
      <c r="V1731" t="str">
        <f t="shared" ref="V1731:V1794" si="305">IFERROR(IF($G1731="北海道",$G1731,LEFT($G1731,LEN($G1731)-1)),"")</f>
        <v/>
      </c>
      <c r="W1731" t="str">
        <f t="shared" ref="W1731:W1794" si="306">IF($H1731="","",RIGHT(100000000000+$H1731,11))</f>
        <v/>
      </c>
      <c r="X1731" t="str">
        <f t="shared" ref="X1731:X1794" si="307">IFERROR(LEFT($A1731,FIND("大学",$A1731))&amp;RIGHT($A1731,LEN($A1731)-FIND("大学",$A1731)-1),"")</f>
        <v/>
      </c>
    </row>
    <row r="1732" spans="14:24" x14ac:dyDescent="0.55000000000000004">
      <c r="N1732" t="str">
        <f t="shared" si="297"/>
        <v/>
      </c>
      <c r="O1732" t="str">
        <f t="shared" si="298"/>
        <v/>
      </c>
      <c r="P1732" t="str">
        <f t="shared" si="299"/>
        <v/>
      </c>
      <c r="Q1732" t="str">
        <f t="shared" si="300"/>
        <v/>
      </c>
      <c r="R1732" t="str">
        <f t="shared" si="301"/>
        <v/>
      </c>
      <c r="S1732" t="str">
        <f t="shared" si="302"/>
        <v/>
      </c>
      <c r="T1732" t="str">
        <f t="shared" si="303"/>
        <v/>
      </c>
      <c r="U1732" t="str">
        <f t="shared" si="304"/>
        <v/>
      </c>
      <c r="V1732" t="str">
        <f t="shared" si="305"/>
        <v/>
      </c>
      <c r="W1732" t="str">
        <f t="shared" si="306"/>
        <v/>
      </c>
      <c r="X1732" t="str">
        <f t="shared" si="307"/>
        <v/>
      </c>
    </row>
    <row r="1733" spans="14:24" x14ac:dyDescent="0.55000000000000004">
      <c r="N1733" t="str">
        <f t="shared" si="297"/>
        <v/>
      </c>
      <c r="O1733" t="str">
        <f t="shared" si="298"/>
        <v/>
      </c>
      <c r="P1733" t="str">
        <f t="shared" si="299"/>
        <v/>
      </c>
      <c r="Q1733" t="str">
        <f t="shared" si="300"/>
        <v/>
      </c>
      <c r="R1733" t="str">
        <f t="shared" si="301"/>
        <v/>
      </c>
      <c r="S1733" t="str">
        <f t="shared" si="302"/>
        <v/>
      </c>
      <c r="T1733" t="str">
        <f t="shared" si="303"/>
        <v/>
      </c>
      <c r="U1733" t="str">
        <f t="shared" si="304"/>
        <v/>
      </c>
      <c r="V1733" t="str">
        <f t="shared" si="305"/>
        <v/>
      </c>
      <c r="W1733" t="str">
        <f t="shared" si="306"/>
        <v/>
      </c>
      <c r="X1733" t="str">
        <f t="shared" si="307"/>
        <v/>
      </c>
    </row>
    <row r="1734" spans="14:24" x14ac:dyDescent="0.55000000000000004">
      <c r="N1734" t="str">
        <f t="shared" si="297"/>
        <v/>
      </c>
      <c r="O1734" t="str">
        <f t="shared" si="298"/>
        <v/>
      </c>
      <c r="P1734" t="str">
        <f t="shared" si="299"/>
        <v/>
      </c>
      <c r="Q1734" t="str">
        <f t="shared" si="300"/>
        <v/>
      </c>
      <c r="R1734" t="str">
        <f t="shared" si="301"/>
        <v/>
      </c>
      <c r="S1734" t="str">
        <f t="shared" si="302"/>
        <v/>
      </c>
      <c r="T1734" t="str">
        <f t="shared" si="303"/>
        <v/>
      </c>
      <c r="U1734" t="str">
        <f t="shared" si="304"/>
        <v/>
      </c>
      <c r="V1734" t="str">
        <f t="shared" si="305"/>
        <v/>
      </c>
      <c r="W1734" t="str">
        <f t="shared" si="306"/>
        <v/>
      </c>
      <c r="X1734" t="str">
        <f t="shared" si="307"/>
        <v/>
      </c>
    </row>
    <row r="1735" spans="14:24" x14ac:dyDescent="0.55000000000000004">
      <c r="N1735" t="str">
        <f t="shared" si="297"/>
        <v/>
      </c>
      <c r="O1735" t="str">
        <f t="shared" si="298"/>
        <v/>
      </c>
      <c r="P1735" t="str">
        <f t="shared" si="299"/>
        <v/>
      </c>
      <c r="Q1735" t="str">
        <f t="shared" si="300"/>
        <v/>
      </c>
      <c r="R1735" t="str">
        <f t="shared" si="301"/>
        <v/>
      </c>
      <c r="S1735" t="str">
        <f t="shared" si="302"/>
        <v/>
      </c>
      <c r="T1735" t="str">
        <f t="shared" si="303"/>
        <v/>
      </c>
      <c r="U1735" t="str">
        <f t="shared" si="304"/>
        <v/>
      </c>
      <c r="V1735" t="str">
        <f t="shared" si="305"/>
        <v/>
      </c>
      <c r="W1735" t="str">
        <f t="shared" si="306"/>
        <v/>
      </c>
      <c r="X1735" t="str">
        <f t="shared" si="307"/>
        <v/>
      </c>
    </row>
    <row r="1736" spans="14:24" x14ac:dyDescent="0.55000000000000004">
      <c r="N1736" t="str">
        <f t="shared" si="297"/>
        <v/>
      </c>
      <c r="O1736" t="str">
        <f t="shared" si="298"/>
        <v/>
      </c>
      <c r="P1736" t="str">
        <f t="shared" si="299"/>
        <v/>
      </c>
      <c r="Q1736" t="str">
        <f t="shared" si="300"/>
        <v/>
      </c>
      <c r="R1736" t="str">
        <f t="shared" si="301"/>
        <v/>
      </c>
      <c r="S1736" t="str">
        <f t="shared" si="302"/>
        <v/>
      </c>
      <c r="T1736" t="str">
        <f t="shared" si="303"/>
        <v/>
      </c>
      <c r="U1736" t="str">
        <f t="shared" si="304"/>
        <v/>
      </c>
      <c r="V1736" t="str">
        <f t="shared" si="305"/>
        <v/>
      </c>
      <c r="W1736" t="str">
        <f t="shared" si="306"/>
        <v/>
      </c>
      <c r="X1736" t="str">
        <f t="shared" si="307"/>
        <v/>
      </c>
    </row>
    <row r="1737" spans="14:24" x14ac:dyDescent="0.55000000000000004">
      <c r="N1737" t="str">
        <f t="shared" si="297"/>
        <v/>
      </c>
      <c r="O1737" t="str">
        <f t="shared" si="298"/>
        <v/>
      </c>
      <c r="P1737" t="str">
        <f t="shared" si="299"/>
        <v/>
      </c>
      <c r="Q1737" t="str">
        <f t="shared" si="300"/>
        <v/>
      </c>
      <c r="R1737" t="str">
        <f t="shared" si="301"/>
        <v/>
      </c>
      <c r="S1737" t="str">
        <f t="shared" si="302"/>
        <v/>
      </c>
      <c r="T1737" t="str">
        <f t="shared" si="303"/>
        <v/>
      </c>
      <c r="U1737" t="str">
        <f t="shared" si="304"/>
        <v/>
      </c>
      <c r="V1737" t="str">
        <f t="shared" si="305"/>
        <v/>
      </c>
      <c r="W1737" t="str">
        <f t="shared" si="306"/>
        <v/>
      </c>
      <c r="X1737" t="str">
        <f t="shared" si="307"/>
        <v/>
      </c>
    </row>
    <row r="1738" spans="14:24" x14ac:dyDescent="0.55000000000000004">
      <c r="N1738" t="str">
        <f t="shared" si="297"/>
        <v/>
      </c>
      <c r="O1738" t="str">
        <f t="shared" si="298"/>
        <v/>
      </c>
      <c r="P1738" t="str">
        <f t="shared" si="299"/>
        <v/>
      </c>
      <c r="Q1738" t="str">
        <f t="shared" si="300"/>
        <v/>
      </c>
      <c r="R1738" t="str">
        <f t="shared" si="301"/>
        <v/>
      </c>
      <c r="S1738" t="str">
        <f t="shared" si="302"/>
        <v/>
      </c>
      <c r="T1738" t="str">
        <f t="shared" si="303"/>
        <v/>
      </c>
      <c r="U1738" t="str">
        <f t="shared" si="304"/>
        <v/>
      </c>
      <c r="V1738" t="str">
        <f t="shared" si="305"/>
        <v/>
      </c>
      <c r="W1738" t="str">
        <f t="shared" si="306"/>
        <v/>
      </c>
      <c r="X1738" t="str">
        <f t="shared" si="307"/>
        <v/>
      </c>
    </row>
    <row r="1739" spans="14:24" x14ac:dyDescent="0.55000000000000004">
      <c r="N1739" t="str">
        <f t="shared" si="297"/>
        <v/>
      </c>
      <c r="O1739" t="str">
        <f t="shared" si="298"/>
        <v/>
      </c>
      <c r="P1739" t="str">
        <f t="shared" si="299"/>
        <v/>
      </c>
      <c r="Q1739" t="str">
        <f t="shared" si="300"/>
        <v/>
      </c>
      <c r="R1739" t="str">
        <f t="shared" si="301"/>
        <v/>
      </c>
      <c r="S1739" t="str">
        <f t="shared" si="302"/>
        <v/>
      </c>
      <c r="T1739" t="str">
        <f t="shared" si="303"/>
        <v/>
      </c>
      <c r="U1739" t="str">
        <f t="shared" si="304"/>
        <v/>
      </c>
      <c r="V1739" t="str">
        <f t="shared" si="305"/>
        <v/>
      </c>
      <c r="W1739" t="str">
        <f t="shared" si="306"/>
        <v/>
      </c>
      <c r="X1739" t="str">
        <f t="shared" si="307"/>
        <v/>
      </c>
    </row>
    <row r="1740" spans="14:24" x14ac:dyDescent="0.55000000000000004">
      <c r="N1740" t="str">
        <f t="shared" si="297"/>
        <v/>
      </c>
      <c r="O1740" t="str">
        <f t="shared" si="298"/>
        <v/>
      </c>
      <c r="P1740" t="str">
        <f t="shared" si="299"/>
        <v/>
      </c>
      <c r="Q1740" t="str">
        <f t="shared" si="300"/>
        <v/>
      </c>
      <c r="R1740" t="str">
        <f t="shared" si="301"/>
        <v/>
      </c>
      <c r="S1740" t="str">
        <f t="shared" si="302"/>
        <v/>
      </c>
      <c r="T1740" t="str">
        <f t="shared" si="303"/>
        <v/>
      </c>
      <c r="U1740" t="str">
        <f t="shared" si="304"/>
        <v/>
      </c>
      <c r="V1740" t="str">
        <f t="shared" si="305"/>
        <v/>
      </c>
      <c r="W1740" t="str">
        <f t="shared" si="306"/>
        <v/>
      </c>
      <c r="X1740" t="str">
        <f t="shared" si="307"/>
        <v/>
      </c>
    </row>
    <row r="1741" spans="14:24" x14ac:dyDescent="0.55000000000000004">
      <c r="N1741" t="str">
        <f t="shared" si="297"/>
        <v/>
      </c>
      <c r="O1741" t="str">
        <f t="shared" si="298"/>
        <v/>
      </c>
      <c r="P1741" t="str">
        <f t="shared" si="299"/>
        <v/>
      </c>
      <c r="Q1741" t="str">
        <f t="shared" si="300"/>
        <v/>
      </c>
      <c r="R1741" t="str">
        <f t="shared" si="301"/>
        <v/>
      </c>
      <c r="S1741" t="str">
        <f t="shared" si="302"/>
        <v/>
      </c>
      <c r="T1741" t="str">
        <f t="shared" si="303"/>
        <v/>
      </c>
      <c r="U1741" t="str">
        <f t="shared" si="304"/>
        <v/>
      </c>
      <c r="V1741" t="str">
        <f t="shared" si="305"/>
        <v/>
      </c>
      <c r="W1741" t="str">
        <f t="shared" si="306"/>
        <v/>
      </c>
      <c r="X1741" t="str">
        <f t="shared" si="307"/>
        <v/>
      </c>
    </row>
    <row r="1742" spans="14:24" x14ac:dyDescent="0.55000000000000004">
      <c r="N1742" t="str">
        <f t="shared" si="297"/>
        <v/>
      </c>
      <c r="O1742" t="str">
        <f t="shared" si="298"/>
        <v/>
      </c>
      <c r="P1742" t="str">
        <f t="shared" si="299"/>
        <v/>
      </c>
      <c r="Q1742" t="str">
        <f t="shared" si="300"/>
        <v/>
      </c>
      <c r="R1742" t="str">
        <f t="shared" si="301"/>
        <v/>
      </c>
      <c r="S1742" t="str">
        <f t="shared" si="302"/>
        <v/>
      </c>
      <c r="T1742" t="str">
        <f t="shared" si="303"/>
        <v/>
      </c>
      <c r="U1742" t="str">
        <f t="shared" si="304"/>
        <v/>
      </c>
      <c r="V1742" t="str">
        <f t="shared" si="305"/>
        <v/>
      </c>
      <c r="W1742" t="str">
        <f t="shared" si="306"/>
        <v/>
      </c>
      <c r="X1742" t="str">
        <f t="shared" si="307"/>
        <v/>
      </c>
    </row>
    <row r="1743" spans="14:24" x14ac:dyDescent="0.55000000000000004">
      <c r="N1743" t="str">
        <f t="shared" si="297"/>
        <v/>
      </c>
      <c r="O1743" t="str">
        <f t="shared" si="298"/>
        <v/>
      </c>
      <c r="P1743" t="str">
        <f t="shared" si="299"/>
        <v/>
      </c>
      <c r="Q1743" t="str">
        <f t="shared" si="300"/>
        <v/>
      </c>
      <c r="R1743" t="str">
        <f t="shared" si="301"/>
        <v/>
      </c>
      <c r="S1743" t="str">
        <f t="shared" si="302"/>
        <v/>
      </c>
      <c r="T1743" t="str">
        <f t="shared" si="303"/>
        <v/>
      </c>
      <c r="U1743" t="str">
        <f t="shared" si="304"/>
        <v/>
      </c>
      <c r="V1743" t="str">
        <f t="shared" si="305"/>
        <v/>
      </c>
      <c r="W1743" t="str">
        <f t="shared" si="306"/>
        <v/>
      </c>
      <c r="X1743" t="str">
        <f t="shared" si="307"/>
        <v/>
      </c>
    </row>
    <row r="1744" spans="14:24" x14ac:dyDescent="0.55000000000000004">
      <c r="N1744" t="str">
        <f t="shared" si="297"/>
        <v/>
      </c>
      <c r="O1744" t="str">
        <f t="shared" si="298"/>
        <v/>
      </c>
      <c r="P1744" t="str">
        <f t="shared" si="299"/>
        <v/>
      </c>
      <c r="Q1744" t="str">
        <f t="shared" si="300"/>
        <v/>
      </c>
      <c r="R1744" t="str">
        <f t="shared" si="301"/>
        <v/>
      </c>
      <c r="S1744" t="str">
        <f t="shared" si="302"/>
        <v/>
      </c>
      <c r="T1744" t="str">
        <f t="shared" si="303"/>
        <v/>
      </c>
      <c r="U1744" t="str">
        <f t="shared" si="304"/>
        <v/>
      </c>
      <c r="V1744" t="str">
        <f t="shared" si="305"/>
        <v/>
      </c>
      <c r="W1744" t="str">
        <f t="shared" si="306"/>
        <v/>
      </c>
      <c r="X1744" t="str">
        <f t="shared" si="307"/>
        <v/>
      </c>
    </row>
    <row r="1745" spans="14:24" x14ac:dyDescent="0.55000000000000004">
      <c r="N1745" t="str">
        <f t="shared" si="297"/>
        <v/>
      </c>
      <c r="O1745" t="str">
        <f t="shared" si="298"/>
        <v/>
      </c>
      <c r="P1745" t="str">
        <f t="shared" si="299"/>
        <v/>
      </c>
      <c r="Q1745" t="str">
        <f t="shared" si="300"/>
        <v/>
      </c>
      <c r="R1745" t="str">
        <f t="shared" si="301"/>
        <v/>
      </c>
      <c r="S1745" t="str">
        <f t="shared" si="302"/>
        <v/>
      </c>
      <c r="T1745" t="str">
        <f t="shared" si="303"/>
        <v/>
      </c>
      <c r="U1745" t="str">
        <f t="shared" si="304"/>
        <v/>
      </c>
      <c r="V1745" t="str">
        <f t="shared" si="305"/>
        <v/>
      </c>
      <c r="W1745" t="str">
        <f t="shared" si="306"/>
        <v/>
      </c>
      <c r="X1745" t="str">
        <f t="shared" si="307"/>
        <v/>
      </c>
    </row>
    <row r="1746" spans="14:24" x14ac:dyDescent="0.55000000000000004">
      <c r="N1746" t="str">
        <f t="shared" si="297"/>
        <v/>
      </c>
      <c r="O1746" t="str">
        <f t="shared" si="298"/>
        <v/>
      </c>
      <c r="P1746" t="str">
        <f t="shared" si="299"/>
        <v/>
      </c>
      <c r="Q1746" t="str">
        <f t="shared" si="300"/>
        <v/>
      </c>
      <c r="R1746" t="str">
        <f t="shared" si="301"/>
        <v/>
      </c>
      <c r="S1746" t="str">
        <f t="shared" si="302"/>
        <v/>
      </c>
      <c r="T1746" t="str">
        <f t="shared" si="303"/>
        <v/>
      </c>
      <c r="U1746" t="str">
        <f t="shared" si="304"/>
        <v/>
      </c>
      <c r="V1746" t="str">
        <f t="shared" si="305"/>
        <v/>
      </c>
      <c r="W1746" t="str">
        <f t="shared" si="306"/>
        <v/>
      </c>
      <c r="X1746" t="str">
        <f t="shared" si="307"/>
        <v/>
      </c>
    </row>
    <row r="1747" spans="14:24" x14ac:dyDescent="0.55000000000000004">
      <c r="N1747" t="str">
        <f t="shared" si="297"/>
        <v/>
      </c>
      <c r="O1747" t="str">
        <f t="shared" si="298"/>
        <v/>
      </c>
      <c r="P1747" t="str">
        <f t="shared" si="299"/>
        <v/>
      </c>
      <c r="Q1747" t="str">
        <f t="shared" si="300"/>
        <v/>
      </c>
      <c r="R1747" t="str">
        <f t="shared" si="301"/>
        <v/>
      </c>
      <c r="S1747" t="str">
        <f t="shared" si="302"/>
        <v/>
      </c>
      <c r="T1747" t="str">
        <f t="shared" si="303"/>
        <v/>
      </c>
      <c r="U1747" t="str">
        <f t="shared" si="304"/>
        <v/>
      </c>
      <c r="V1747" t="str">
        <f t="shared" si="305"/>
        <v/>
      </c>
      <c r="W1747" t="str">
        <f t="shared" si="306"/>
        <v/>
      </c>
      <c r="X1747" t="str">
        <f t="shared" si="307"/>
        <v/>
      </c>
    </row>
    <row r="1748" spans="14:24" x14ac:dyDescent="0.55000000000000004">
      <c r="N1748" t="str">
        <f t="shared" si="297"/>
        <v/>
      </c>
      <c r="O1748" t="str">
        <f t="shared" si="298"/>
        <v/>
      </c>
      <c r="P1748" t="str">
        <f t="shared" si="299"/>
        <v/>
      </c>
      <c r="Q1748" t="str">
        <f t="shared" si="300"/>
        <v/>
      </c>
      <c r="R1748" t="str">
        <f t="shared" si="301"/>
        <v/>
      </c>
      <c r="S1748" t="str">
        <f t="shared" si="302"/>
        <v/>
      </c>
      <c r="T1748" t="str">
        <f t="shared" si="303"/>
        <v/>
      </c>
      <c r="U1748" t="str">
        <f t="shared" si="304"/>
        <v/>
      </c>
      <c r="V1748" t="str">
        <f t="shared" si="305"/>
        <v/>
      </c>
      <c r="W1748" t="str">
        <f t="shared" si="306"/>
        <v/>
      </c>
      <c r="X1748" t="str">
        <f t="shared" si="307"/>
        <v/>
      </c>
    </row>
    <row r="1749" spans="14:24" x14ac:dyDescent="0.55000000000000004">
      <c r="N1749" t="str">
        <f t="shared" si="297"/>
        <v/>
      </c>
      <c r="O1749" t="str">
        <f t="shared" si="298"/>
        <v/>
      </c>
      <c r="P1749" t="str">
        <f t="shared" si="299"/>
        <v/>
      </c>
      <c r="Q1749" t="str">
        <f t="shared" si="300"/>
        <v/>
      </c>
      <c r="R1749" t="str">
        <f t="shared" si="301"/>
        <v/>
      </c>
      <c r="S1749" t="str">
        <f t="shared" si="302"/>
        <v/>
      </c>
      <c r="T1749" t="str">
        <f t="shared" si="303"/>
        <v/>
      </c>
      <c r="U1749" t="str">
        <f t="shared" si="304"/>
        <v/>
      </c>
      <c r="V1749" t="str">
        <f t="shared" si="305"/>
        <v/>
      </c>
      <c r="W1749" t="str">
        <f t="shared" si="306"/>
        <v/>
      </c>
      <c r="X1749" t="str">
        <f t="shared" si="307"/>
        <v/>
      </c>
    </row>
    <row r="1750" spans="14:24" x14ac:dyDescent="0.55000000000000004">
      <c r="N1750" t="str">
        <f t="shared" si="297"/>
        <v/>
      </c>
      <c r="O1750" t="str">
        <f t="shared" si="298"/>
        <v/>
      </c>
      <c r="P1750" t="str">
        <f t="shared" si="299"/>
        <v/>
      </c>
      <c r="Q1750" t="str">
        <f t="shared" si="300"/>
        <v/>
      </c>
      <c r="R1750" t="str">
        <f t="shared" si="301"/>
        <v/>
      </c>
      <c r="S1750" t="str">
        <f t="shared" si="302"/>
        <v/>
      </c>
      <c r="T1750" t="str">
        <f t="shared" si="303"/>
        <v/>
      </c>
      <c r="U1750" t="str">
        <f t="shared" si="304"/>
        <v/>
      </c>
      <c r="V1750" t="str">
        <f t="shared" si="305"/>
        <v/>
      </c>
      <c r="W1750" t="str">
        <f t="shared" si="306"/>
        <v/>
      </c>
      <c r="X1750" t="str">
        <f t="shared" si="307"/>
        <v/>
      </c>
    </row>
    <row r="1751" spans="14:24" x14ac:dyDescent="0.55000000000000004">
      <c r="N1751" t="str">
        <f t="shared" si="297"/>
        <v/>
      </c>
      <c r="O1751" t="str">
        <f t="shared" si="298"/>
        <v/>
      </c>
      <c r="P1751" t="str">
        <f t="shared" si="299"/>
        <v/>
      </c>
      <c r="Q1751" t="str">
        <f t="shared" si="300"/>
        <v/>
      </c>
      <c r="R1751" t="str">
        <f t="shared" si="301"/>
        <v/>
      </c>
      <c r="S1751" t="str">
        <f t="shared" si="302"/>
        <v/>
      </c>
      <c r="T1751" t="str">
        <f t="shared" si="303"/>
        <v/>
      </c>
      <c r="U1751" t="str">
        <f t="shared" si="304"/>
        <v/>
      </c>
      <c r="V1751" t="str">
        <f t="shared" si="305"/>
        <v/>
      </c>
      <c r="W1751" t="str">
        <f t="shared" si="306"/>
        <v/>
      </c>
      <c r="X1751" t="str">
        <f t="shared" si="307"/>
        <v/>
      </c>
    </row>
    <row r="1752" spans="14:24" x14ac:dyDescent="0.55000000000000004">
      <c r="N1752" t="str">
        <f t="shared" si="297"/>
        <v/>
      </c>
      <c r="O1752" t="str">
        <f t="shared" si="298"/>
        <v/>
      </c>
      <c r="P1752" t="str">
        <f t="shared" si="299"/>
        <v/>
      </c>
      <c r="Q1752" t="str">
        <f t="shared" si="300"/>
        <v/>
      </c>
      <c r="R1752" t="str">
        <f t="shared" si="301"/>
        <v/>
      </c>
      <c r="S1752" t="str">
        <f t="shared" si="302"/>
        <v/>
      </c>
      <c r="T1752" t="str">
        <f t="shared" si="303"/>
        <v/>
      </c>
      <c r="U1752" t="str">
        <f t="shared" si="304"/>
        <v/>
      </c>
      <c r="V1752" t="str">
        <f t="shared" si="305"/>
        <v/>
      </c>
      <c r="W1752" t="str">
        <f t="shared" si="306"/>
        <v/>
      </c>
      <c r="X1752" t="str">
        <f t="shared" si="307"/>
        <v/>
      </c>
    </row>
    <row r="1753" spans="14:24" x14ac:dyDescent="0.55000000000000004">
      <c r="N1753" t="str">
        <f t="shared" si="297"/>
        <v/>
      </c>
      <c r="O1753" t="str">
        <f t="shared" si="298"/>
        <v/>
      </c>
      <c r="P1753" t="str">
        <f t="shared" si="299"/>
        <v/>
      </c>
      <c r="Q1753" t="str">
        <f t="shared" si="300"/>
        <v/>
      </c>
      <c r="R1753" t="str">
        <f t="shared" si="301"/>
        <v/>
      </c>
      <c r="S1753" t="str">
        <f t="shared" si="302"/>
        <v/>
      </c>
      <c r="T1753" t="str">
        <f t="shared" si="303"/>
        <v/>
      </c>
      <c r="U1753" t="str">
        <f t="shared" si="304"/>
        <v/>
      </c>
      <c r="V1753" t="str">
        <f t="shared" si="305"/>
        <v/>
      </c>
      <c r="W1753" t="str">
        <f t="shared" si="306"/>
        <v/>
      </c>
      <c r="X1753" t="str">
        <f t="shared" si="307"/>
        <v/>
      </c>
    </row>
    <row r="1754" spans="14:24" x14ac:dyDescent="0.55000000000000004">
      <c r="N1754" t="str">
        <f t="shared" si="297"/>
        <v/>
      </c>
      <c r="O1754" t="str">
        <f t="shared" si="298"/>
        <v/>
      </c>
      <c r="P1754" t="str">
        <f t="shared" si="299"/>
        <v/>
      </c>
      <c r="Q1754" t="str">
        <f t="shared" si="300"/>
        <v/>
      </c>
      <c r="R1754" t="str">
        <f t="shared" si="301"/>
        <v/>
      </c>
      <c r="S1754" t="str">
        <f t="shared" si="302"/>
        <v/>
      </c>
      <c r="T1754" t="str">
        <f t="shared" si="303"/>
        <v/>
      </c>
      <c r="U1754" t="str">
        <f t="shared" si="304"/>
        <v/>
      </c>
      <c r="V1754" t="str">
        <f t="shared" si="305"/>
        <v/>
      </c>
      <c r="W1754" t="str">
        <f t="shared" si="306"/>
        <v/>
      </c>
      <c r="X1754" t="str">
        <f t="shared" si="307"/>
        <v/>
      </c>
    </row>
    <row r="1755" spans="14:24" x14ac:dyDescent="0.55000000000000004">
      <c r="N1755" t="str">
        <f t="shared" si="297"/>
        <v/>
      </c>
      <c r="O1755" t="str">
        <f t="shared" si="298"/>
        <v/>
      </c>
      <c r="P1755" t="str">
        <f t="shared" si="299"/>
        <v/>
      </c>
      <c r="Q1755" t="str">
        <f t="shared" si="300"/>
        <v/>
      </c>
      <c r="R1755" t="str">
        <f t="shared" si="301"/>
        <v/>
      </c>
      <c r="S1755" t="str">
        <f t="shared" si="302"/>
        <v/>
      </c>
      <c r="T1755" t="str">
        <f t="shared" si="303"/>
        <v/>
      </c>
      <c r="U1755" t="str">
        <f t="shared" si="304"/>
        <v/>
      </c>
      <c r="V1755" t="str">
        <f t="shared" si="305"/>
        <v/>
      </c>
      <c r="W1755" t="str">
        <f t="shared" si="306"/>
        <v/>
      </c>
      <c r="X1755" t="str">
        <f t="shared" si="307"/>
        <v/>
      </c>
    </row>
    <row r="1756" spans="14:24" x14ac:dyDescent="0.55000000000000004">
      <c r="N1756" t="str">
        <f t="shared" si="297"/>
        <v/>
      </c>
      <c r="O1756" t="str">
        <f t="shared" si="298"/>
        <v/>
      </c>
      <c r="P1756" t="str">
        <f t="shared" si="299"/>
        <v/>
      </c>
      <c r="Q1756" t="str">
        <f t="shared" si="300"/>
        <v/>
      </c>
      <c r="R1756" t="str">
        <f t="shared" si="301"/>
        <v/>
      </c>
      <c r="S1756" t="str">
        <f t="shared" si="302"/>
        <v/>
      </c>
      <c r="T1756" t="str">
        <f t="shared" si="303"/>
        <v/>
      </c>
      <c r="U1756" t="str">
        <f t="shared" si="304"/>
        <v/>
      </c>
      <c r="V1756" t="str">
        <f t="shared" si="305"/>
        <v/>
      </c>
      <c r="W1756" t="str">
        <f t="shared" si="306"/>
        <v/>
      </c>
      <c r="X1756" t="str">
        <f t="shared" si="307"/>
        <v/>
      </c>
    </row>
    <row r="1757" spans="14:24" x14ac:dyDescent="0.55000000000000004">
      <c r="N1757" t="str">
        <f t="shared" si="297"/>
        <v/>
      </c>
      <c r="O1757" t="str">
        <f t="shared" si="298"/>
        <v/>
      </c>
      <c r="P1757" t="str">
        <f t="shared" si="299"/>
        <v/>
      </c>
      <c r="Q1757" t="str">
        <f t="shared" si="300"/>
        <v/>
      </c>
      <c r="R1757" t="str">
        <f t="shared" si="301"/>
        <v/>
      </c>
      <c r="S1757" t="str">
        <f t="shared" si="302"/>
        <v/>
      </c>
      <c r="T1757" t="str">
        <f t="shared" si="303"/>
        <v/>
      </c>
      <c r="U1757" t="str">
        <f t="shared" si="304"/>
        <v/>
      </c>
      <c r="V1757" t="str">
        <f t="shared" si="305"/>
        <v/>
      </c>
      <c r="W1757" t="str">
        <f t="shared" si="306"/>
        <v/>
      </c>
      <c r="X1757" t="str">
        <f t="shared" si="307"/>
        <v/>
      </c>
    </row>
    <row r="1758" spans="14:24" x14ac:dyDescent="0.55000000000000004">
      <c r="N1758" t="str">
        <f t="shared" si="297"/>
        <v/>
      </c>
      <c r="O1758" t="str">
        <f t="shared" si="298"/>
        <v/>
      </c>
      <c r="P1758" t="str">
        <f t="shared" si="299"/>
        <v/>
      </c>
      <c r="Q1758" t="str">
        <f t="shared" si="300"/>
        <v/>
      </c>
      <c r="R1758" t="str">
        <f t="shared" si="301"/>
        <v/>
      </c>
      <c r="S1758" t="str">
        <f t="shared" si="302"/>
        <v/>
      </c>
      <c r="T1758" t="str">
        <f t="shared" si="303"/>
        <v/>
      </c>
      <c r="U1758" t="str">
        <f t="shared" si="304"/>
        <v/>
      </c>
      <c r="V1758" t="str">
        <f t="shared" si="305"/>
        <v/>
      </c>
      <c r="W1758" t="str">
        <f t="shared" si="306"/>
        <v/>
      </c>
      <c r="X1758" t="str">
        <f t="shared" si="307"/>
        <v/>
      </c>
    </row>
    <row r="1759" spans="14:24" x14ac:dyDescent="0.55000000000000004">
      <c r="N1759" t="str">
        <f t="shared" si="297"/>
        <v/>
      </c>
      <c r="O1759" t="str">
        <f t="shared" si="298"/>
        <v/>
      </c>
      <c r="P1759" t="str">
        <f t="shared" si="299"/>
        <v/>
      </c>
      <c r="Q1759" t="str">
        <f t="shared" si="300"/>
        <v/>
      </c>
      <c r="R1759" t="str">
        <f t="shared" si="301"/>
        <v/>
      </c>
      <c r="S1759" t="str">
        <f t="shared" si="302"/>
        <v/>
      </c>
      <c r="T1759" t="str">
        <f t="shared" si="303"/>
        <v/>
      </c>
      <c r="U1759" t="str">
        <f t="shared" si="304"/>
        <v/>
      </c>
      <c r="V1759" t="str">
        <f t="shared" si="305"/>
        <v/>
      </c>
      <c r="W1759" t="str">
        <f t="shared" si="306"/>
        <v/>
      </c>
      <c r="X1759" t="str">
        <f t="shared" si="307"/>
        <v/>
      </c>
    </row>
    <row r="1760" spans="14:24" x14ac:dyDescent="0.55000000000000004">
      <c r="N1760" t="str">
        <f t="shared" si="297"/>
        <v/>
      </c>
      <c r="O1760" t="str">
        <f t="shared" si="298"/>
        <v/>
      </c>
      <c r="P1760" t="str">
        <f t="shared" si="299"/>
        <v/>
      </c>
      <c r="Q1760" t="str">
        <f t="shared" si="300"/>
        <v/>
      </c>
      <c r="R1760" t="str">
        <f t="shared" si="301"/>
        <v/>
      </c>
      <c r="S1760" t="str">
        <f t="shared" si="302"/>
        <v/>
      </c>
      <c r="T1760" t="str">
        <f t="shared" si="303"/>
        <v/>
      </c>
      <c r="U1760" t="str">
        <f t="shared" si="304"/>
        <v/>
      </c>
      <c r="V1760" t="str">
        <f t="shared" si="305"/>
        <v/>
      </c>
      <c r="W1760" t="str">
        <f t="shared" si="306"/>
        <v/>
      </c>
      <c r="X1760" t="str">
        <f t="shared" si="307"/>
        <v/>
      </c>
    </row>
    <row r="1761" spans="14:24" x14ac:dyDescent="0.55000000000000004">
      <c r="N1761" t="str">
        <f t="shared" si="297"/>
        <v/>
      </c>
      <c r="O1761" t="str">
        <f t="shared" si="298"/>
        <v/>
      </c>
      <c r="P1761" t="str">
        <f t="shared" si="299"/>
        <v/>
      </c>
      <c r="Q1761" t="str">
        <f t="shared" si="300"/>
        <v/>
      </c>
      <c r="R1761" t="str">
        <f t="shared" si="301"/>
        <v/>
      </c>
      <c r="S1761" t="str">
        <f t="shared" si="302"/>
        <v/>
      </c>
      <c r="T1761" t="str">
        <f t="shared" si="303"/>
        <v/>
      </c>
      <c r="U1761" t="str">
        <f t="shared" si="304"/>
        <v/>
      </c>
      <c r="V1761" t="str">
        <f t="shared" si="305"/>
        <v/>
      </c>
      <c r="W1761" t="str">
        <f t="shared" si="306"/>
        <v/>
      </c>
      <c r="X1761" t="str">
        <f t="shared" si="307"/>
        <v/>
      </c>
    </row>
    <row r="1762" spans="14:24" x14ac:dyDescent="0.55000000000000004">
      <c r="N1762" t="str">
        <f t="shared" si="297"/>
        <v/>
      </c>
      <c r="O1762" t="str">
        <f t="shared" si="298"/>
        <v/>
      </c>
      <c r="P1762" t="str">
        <f t="shared" si="299"/>
        <v/>
      </c>
      <c r="Q1762" t="str">
        <f t="shared" si="300"/>
        <v/>
      </c>
      <c r="R1762" t="str">
        <f t="shared" si="301"/>
        <v/>
      </c>
      <c r="S1762" t="str">
        <f t="shared" si="302"/>
        <v/>
      </c>
      <c r="T1762" t="str">
        <f t="shared" si="303"/>
        <v/>
      </c>
      <c r="U1762" t="str">
        <f t="shared" si="304"/>
        <v/>
      </c>
      <c r="V1762" t="str">
        <f t="shared" si="305"/>
        <v/>
      </c>
      <c r="W1762" t="str">
        <f t="shared" si="306"/>
        <v/>
      </c>
      <c r="X1762" t="str">
        <f t="shared" si="307"/>
        <v/>
      </c>
    </row>
    <row r="1763" spans="14:24" x14ac:dyDescent="0.55000000000000004">
      <c r="N1763" t="str">
        <f t="shared" si="297"/>
        <v/>
      </c>
      <c r="O1763" t="str">
        <f t="shared" si="298"/>
        <v/>
      </c>
      <c r="P1763" t="str">
        <f t="shared" si="299"/>
        <v/>
      </c>
      <c r="Q1763" t="str">
        <f t="shared" si="300"/>
        <v/>
      </c>
      <c r="R1763" t="str">
        <f t="shared" si="301"/>
        <v/>
      </c>
      <c r="S1763" t="str">
        <f t="shared" si="302"/>
        <v/>
      </c>
      <c r="T1763" t="str">
        <f t="shared" si="303"/>
        <v/>
      </c>
      <c r="U1763" t="str">
        <f t="shared" si="304"/>
        <v/>
      </c>
      <c r="V1763" t="str">
        <f t="shared" si="305"/>
        <v/>
      </c>
      <c r="W1763" t="str">
        <f t="shared" si="306"/>
        <v/>
      </c>
      <c r="X1763" t="str">
        <f t="shared" si="307"/>
        <v/>
      </c>
    </row>
    <row r="1764" spans="14:24" x14ac:dyDescent="0.55000000000000004">
      <c r="N1764" t="str">
        <f t="shared" si="297"/>
        <v/>
      </c>
      <c r="O1764" t="str">
        <f t="shared" si="298"/>
        <v/>
      </c>
      <c r="P1764" t="str">
        <f t="shared" si="299"/>
        <v/>
      </c>
      <c r="Q1764" t="str">
        <f t="shared" si="300"/>
        <v/>
      </c>
      <c r="R1764" t="str">
        <f t="shared" si="301"/>
        <v/>
      </c>
      <c r="S1764" t="str">
        <f t="shared" si="302"/>
        <v/>
      </c>
      <c r="T1764" t="str">
        <f t="shared" si="303"/>
        <v/>
      </c>
      <c r="U1764" t="str">
        <f t="shared" si="304"/>
        <v/>
      </c>
      <c r="V1764" t="str">
        <f t="shared" si="305"/>
        <v/>
      </c>
      <c r="W1764" t="str">
        <f t="shared" si="306"/>
        <v/>
      </c>
      <c r="X1764" t="str">
        <f t="shared" si="307"/>
        <v/>
      </c>
    </row>
    <row r="1765" spans="14:24" x14ac:dyDescent="0.55000000000000004">
      <c r="N1765" t="str">
        <f t="shared" si="297"/>
        <v/>
      </c>
      <c r="O1765" t="str">
        <f t="shared" si="298"/>
        <v/>
      </c>
      <c r="P1765" t="str">
        <f t="shared" si="299"/>
        <v/>
      </c>
      <c r="Q1765" t="str">
        <f t="shared" si="300"/>
        <v/>
      </c>
      <c r="R1765" t="str">
        <f t="shared" si="301"/>
        <v/>
      </c>
      <c r="S1765" t="str">
        <f t="shared" si="302"/>
        <v/>
      </c>
      <c r="T1765" t="str">
        <f t="shared" si="303"/>
        <v/>
      </c>
      <c r="U1765" t="str">
        <f t="shared" si="304"/>
        <v/>
      </c>
      <c r="V1765" t="str">
        <f t="shared" si="305"/>
        <v/>
      </c>
      <c r="W1765" t="str">
        <f t="shared" si="306"/>
        <v/>
      </c>
      <c r="X1765" t="str">
        <f t="shared" si="307"/>
        <v/>
      </c>
    </row>
    <row r="1766" spans="14:24" x14ac:dyDescent="0.55000000000000004">
      <c r="N1766" t="str">
        <f t="shared" si="297"/>
        <v/>
      </c>
      <c r="O1766" t="str">
        <f t="shared" si="298"/>
        <v/>
      </c>
      <c r="P1766" t="str">
        <f t="shared" si="299"/>
        <v/>
      </c>
      <c r="Q1766" t="str">
        <f t="shared" si="300"/>
        <v/>
      </c>
      <c r="R1766" t="str">
        <f t="shared" si="301"/>
        <v/>
      </c>
      <c r="S1766" t="str">
        <f t="shared" si="302"/>
        <v/>
      </c>
      <c r="T1766" t="str">
        <f t="shared" si="303"/>
        <v/>
      </c>
      <c r="U1766" t="str">
        <f t="shared" si="304"/>
        <v/>
      </c>
      <c r="V1766" t="str">
        <f t="shared" si="305"/>
        <v/>
      </c>
      <c r="W1766" t="str">
        <f t="shared" si="306"/>
        <v/>
      </c>
      <c r="X1766" t="str">
        <f t="shared" si="307"/>
        <v/>
      </c>
    </row>
    <row r="1767" spans="14:24" x14ac:dyDescent="0.55000000000000004">
      <c r="N1767" t="str">
        <f t="shared" si="297"/>
        <v/>
      </c>
      <c r="O1767" t="str">
        <f t="shared" si="298"/>
        <v/>
      </c>
      <c r="P1767" t="str">
        <f t="shared" si="299"/>
        <v/>
      </c>
      <c r="Q1767" t="str">
        <f t="shared" si="300"/>
        <v/>
      </c>
      <c r="R1767" t="str">
        <f t="shared" si="301"/>
        <v/>
      </c>
      <c r="S1767" t="str">
        <f t="shared" si="302"/>
        <v/>
      </c>
      <c r="T1767" t="str">
        <f t="shared" si="303"/>
        <v/>
      </c>
      <c r="U1767" t="str">
        <f t="shared" si="304"/>
        <v/>
      </c>
      <c r="V1767" t="str">
        <f t="shared" si="305"/>
        <v/>
      </c>
      <c r="W1767" t="str">
        <f t="shared" si="306"/>
        <v/>
      </c>
      <c r="X1767" t="str">
        <f t="shared" si="307"/>
        <v/>
      </c>
    </row>
    <row r="1768" spans="14:24" x14ac:dyDescent="0.55000000000000004">
      <c r="N1768" t="str">
        <f t="shared" si="297"/>
        <v/>
      </c>
      <c r="O1768" t="str">
        <f t="shared" si="298"/>
        <v/>
      </c>
      <c r="P1768" t="str">
        <f t="shared" si="299"/>
        <v/>
      </c>
      <c r="Q1768" t="str">
        <f t="shared" si="300"/>
        <v/>
      </c>
      <c r="R1768" t="str">
        <f t="shared" si="301"/>
        <v/>
      </c>
      <c r="S1768" t="str">
        <f t="shared" si="302"/>
        <v/>
      </c>
      <c r="T1768" t="str">
        <f t="shared" si="303"/>
        <v/>
      </c>
      <c r="U1768" t="str">
        <f t="shared" si="304"/>
        <v/>
      </c>
      <c r="V1768" t="str">
        <f t="shared" si="305"/>
        <v/>
      </c>
      <c r="W1768" t="str">
        <f t="shared" si="306"/>
        <v/>
      </c>
      <c r="X1768" t="str">
        <f t="shared" si="307"/>
        <v/>
      </c>
    </row>
    <row r="1769" spans="14:24" x14ac:dyDescent="0.55000000000000004">
      <c r="N1769" t="str">
        <f t="shared" si="297"/>
        <v/>
      </c>
      <c r="O1769" t="str">
        <f t="shared" si="298"/>
        <v/>
      </c>
      <c r="P1769" t="str">
        <f t="shared" si="299"/>
        <v/>
      </c>
      <c r="Q1769" t="str">
        <f t="shared" si="300"/>
        <v/>
      </c>
      <c r="R1769" t="str">
        <f t="shared" si="301"/>
        <v/>
      </c>
      <c r="S1769" t="str">
        <f t="shared" si="302"/>
        <v/>
      </c>
      <c r="T1769" t="str">
        <f t="shared" si="303"/>
        <v/>
      </c>
      <c r="U1769" t="str">
        <f t="shared" si="304"/>
        <v/>
      </c>
      <c r="V1769" t="str">
        <f t="shared" si="305"/>
        <v/>
      </c>
      <c r="W1769" t="str">
        <f t="shared" si="306"/>
        <v/>
      </c>
      <c r="X1769" t="str">
        <f t="shared" si="307"/>
        <v/>
      </c>
    </row>
    <row r="1770" spans="14:24" x14ac:dyDescent="0.55000000000000004">
      <c r="N1770" t="str">
        <f t="shared" si="297"/>
        <v/>
      </c>
      <c r="O1770" t="str">
        <f t="shared" si="298"/>
        <v/>
      </c>
      <c r="P1770" t="str">
        <f t="shared" si="299"/>
        <v/>
      </c>
      <c r="Q1770" t="str">
        <f t="shared" si="300"/>
        <v/>
      </c>
      <c r="R1770" t="str">
        <f t="shared" si="301"/>
        <v/>
      </c>
      <c r="S1770" t="str">
        <f t="shared" si="302"/>
        <v/>
      </c>
      <c r="T1770" t="str">
        <f t="shared" si="303"/>
        <v/>
      </c>
      <c r="U1770" t="str">
        <f t="shared" si="304"/>
        <v/>
      </c>
      <c r="V1770" t="str">
        <f t="shared" si="305"/>
        <v/>
      </c>
      <c r="W1770" t="str">
        <f t="shared" si="306"/>
        <v/>
      </c>
      <c r="X1770" t="str">
        <f t="shared" si="307"/>
        <v/>
      </c>
    </row>
    <row r="1771" spans="14:24" x14ac:dyDescent="0.55000000000000004">
      <c r="N1771" t="str">
        <f t="shared" si="297"/>
        <v/>
      </c>
      <c r="O1771" t="str">
        <f t="shared" si="298"/>
        <v/>
      </c>
      <c r="P1771" t="str">
        <f t="shared" si="299"/>
        <v/>
      </c>
      <c r="Q1771" t="str">
        <f t="shared" si="300"/>
        <v/>
      </c>
      <c r="R1771" t="str">
        <f t="shared" si="301"/>
        <v/>
      </c>
      <c r="S1771" t="str">
        <f t="shared" si="302"/>
        <v/>
      </c>
      <c r="T1771" t="str">
        <f t="shared" si="303"/>
        <v/>
      </c>
      <c r="U1771" t="str">
        <f t="shared" si="304"/>
        <v/>
      </c>
      <c r="V1771" t="str">
        <f t="shared" si="305"/>
        <v/>
      </c>
      <c r="W1771" t="str">
        <f t="shared" si="306"/>
        <v/>
      </c>
      <c r="X1771" t="str">
        <f t="shared" si="307"/>
        <v/>
      </c>
    </row>
    <row r="1772" spans="14:24" x14ac:dyDescent="0.55000000000000004">
      <c r="N1772" t="str">
        <f t="shared" si="297"/>
        <v/>
      </c>
      <c r="O1772" t="str">
        <f t="shared" si="298"/>
        <v/>
      </c>
      <c r="P1772" t="str">
        <f t="shared" si="299"/>
        <v/>
      </c>
      <c r="Q1772" t="str">
        <f t="shared" si="300"/>
        <v/>
      </c>
      <c r="R1772" t="str">
        <f t="shared" si="301"/>
        <v/>
      </c>
      <c r="S1772" t="str">
        <f t="shared" si="302"/>
        <v/>
      </c>
      <c r="T1772" t="str">
        <f t="shared" si="303"/>
        <v/>
      </c>
      <c r="U1772" t="str">
        <f t="shared" si="304"/>
        <v/>
      </c>
      <c r="V1772" t="str">
        <f t="shared" si="305"/>
        <v/>
      </c>
      <c r="W1772" t="str">
        <f t="shared" si="306"/>
        <v/>
      </c>
      <c r="X1772" t="str">
        <f t="shared" si="307"/>
        <v/>
      </c>
    </row>
    <row r="1773" spans="14:24" x14ac:dyDescent="0.55000000000000004">
      <c r="N1773" t="str">
        <f t="shared" si="297"/>
        <v/>
      </c>
      <c r="O1773" t="str">
        <f t="shared" si="298"/>
        <v/>
      </c>
      <c r="P1773" t="str">
        <f t="shared" si="299"/>
        <v/>
      </c>
      <c r="Q1773" t="str">
        <f t="shared" si="300"/>
        <v/>
      </c>
      <c r="R1773" t="str">
        <f t="shared" si="301"/>
        <v/>
      </c>
      <c r="S1773" t="str">
        <f t="shared" si="302"/>
        <v/>
      </c>
      <c r="T1773" t="str">
        <f t="shared" si="303"/>
        <v/>
      </c>
      <c r="U1773" t="str">
        <f t="shared" si="304"/>
        <v/>
      </c>
      <c r="V1773" t="str">
        <f t="shared" si="305"/>
        <v/>
      </c>
      <c r="W1773" t="str">
        <f t="shared" si="306"/>
        <v/>
      </c>
      <c r="X1773" t="str">
        <f t="shared" si="307"/>
        <v/>
      </c>
    </row>
    <row r="1774" spans="14:24" x14ac:dyDescent="0.55000000000000004">
      <c r="N1774" t="str">
        <f t="shared" si="297"/>
        <v/>
      </c>
      <c r="O1774" t="str">
        <f t="shared" si="298"/>
        <v/>
      </c>
      <c r="P1774" t="str">
        <f t="shared" si="299"/>
        <v/>
      </c>
      <c r="Q1774" t="str">
        <f t="shared" si="300"/>
        <v/>
      </c>
      <c r="R1774" t="str">
        <f t="shared" si="301"/>
        <v/>
      </c>
      <c r="S1774" t="str">
        <f t="shared" si="302"/>
        <v/>
      </c>
      <c r="T1774" t="str">
        <f t="shared" si="303"/>
        <v/>
      </c>
      <c r="U1774" t="str">
        <f t="shared" si="304"/>
        <v/>
      </c>
      <c r="V1774" t="str">
        <f t="shared" si="305"/>
        <v/>
      </c>
      <c r="W1774" t="str">
        <f t="shared" si="306"/>
        <v/>
      </c>
      <c r="X1774" t="str">
        <f t="shared" si="307"/>
        <v/>
      </c>
    </row>
    <row r="1775" spans="14:24" x14ac:dyDescent="0.55000000000000004">
      <c r="N1775" t="str">
        <f t="shared" si="297"/>
        <v/>
      </c>
      <c r="O1775" t="str">
        <f t="shared" si="298"/>
        <v/>
      </c>
      <c r="P1775" t="str">
        <f t="shared" si="299"/>
        <v/>
      </c>
      <c r="Q1775" t="str">
        <f t="shared" si="300"/>
        <v/>
      </c>
      <c r="R1775" t="str">
        <f t="shared" si="301"/>
        <v/>
      </c>
      <c r="S1775" t="str">
        <f t="shared" si="302"/>
        <v/>
      </c>
      <c r="T1775" t="str">
        <f t="shared" si="303"/>
        <v/>
      </c>
      <c r="U1775" t="str">
        <f t="shared" si="304"/>
        <v/>
      </c>
      <c r="V1775" t="str">
        <f t="shared" si="305"/>
        <v/>
      </c>
      <c r="W1775" t="str">
        <f t="shared" si="306"/>
        <v/>
      </c>
      <c r="X1775" t="str">
        <f t="shared" si="307"/>
        <v/>
      </c>
    </row>
    <row r="1776" spans="14:24" x14ac:dyDescent="0.55000000000000004">
      <c r="N1776" t="str">
        <f t="shared" si="297"/>
        <v/>
      </c>
      <c r="O1776" t="str">
        <f t="shared" si="298"/>
        <v/>
      </c>
      <c r="P1776" t="str">
        <f t="shared" si="299"/>
        <v/>
      </c>
      <c r="Q1776" t="str">
        <f t="shared" si="300"/>
        <v/>
      </c>
      <c r="R1776" t="str">
        <f t="shared" si="301"/>
        <v/>
      </c>
      <c r="S1776" t="str">
        <f t="shared" si="302"/>
        <v/>
      </c>
      <c r="T1776" t="str">
        <f t="shared" si="303"/>
        <v/>
      </c>
      <c r="U1776" t="str">
        <f t="shared" si="304"/>
        <v/>
      </c>
      <c r="V1776" t="str">
        <f t="shared" si="305"/>
        <v/>
      </c>
      <c r="W1776" t="str">
        <f t="shared" si="306"/>
        <v/>
      </c>
      <c r="X1776" t="str">
        <f t="shared" si="307"/>
        <v/>
      </c>
    </row>
    <row r="1777" spans="14:24" x14ac:dyDescent="0.55000000000000004">
      <c r="N1777" t="str">
        <f t="shared" si="297"/>
        <v/>
      </c>
      <c r="O1777" t="str">
        <f t="shared" si="298"/>
        <v/>
      </c>
      <c r="P1777" t="str">
        <f t="shared" si="299"/>
        <v/>
      </c>
      <c r="Q1777" t="str">
        <f t="shared" si="300"/>
        <v/>
      </c>
      <c r="R1777" t="str">
        <f t="shared" si="301"/>
        <v/>
      </c>
      <c r="S1777" t="str">
        <f t="shared" si="302"/>
        <v/>
      </c>
      <c r="T1777" t="str">
        <f t="shared" si="303"/>
        <v/>
      </c>
      <c r="U1777" t="str">
        <f t="shared" si="304"/>
        <v/>
      </c>
      <c r="V1777" t="str">
        <f t="shared" si="305"/>
        <v/>
      </c>
      <c r="W1777" t="str">
        <f t="shared" si="306"/>
        <v/>
      </c>
      <c r="X1777" t="str">
        <f t="shared" si="307"/>
        <v/>
      </c>
    </row>
    <row r="1778" spans="14:24" x14ac:dyDescent="0.55000000000000004">
      <c r="N1778" t="str">
        <f t="shared" si="297"/>
        <v/>
      </c>
      <c r="O1778" t="str">
        <f t="shared" si="298"/>
        <v/>
      </c>
      <c r="P1778" t="str">
        <f t="shared" si="299"/>
        <v/>
      </c>
      <c r="Q1778" t="str">
        <f t="shared" si="300"/>
        <v/>
      </c>
      <c r="R1778" t="str">
        <f t="shared" si="301"/>
        <v/>
      </c>
      <c r="S1778" t="str">
        <f t="shared" si="302"/>
        <v/>
      </c>
      <c r="T1778" t="str">
        <f t="shared" si="303"/>
        <v/>
      </c>
      <c r="U1778" t="str">
        <f t="shared" si="304"/>
        <v/>
      </c>
      <c r="V1778" t="str">
        <f t="shared" si="305"/>
        <v/>
      </c>
      <c r="W1778" t="str">
        <f t="shared" si="306"/>
        <v/>
      </c>
      <c r="X1778" t="str">
        <f t="shared" si="307"/>
        <v/>
      </c>
    </row>
    <row r="1779" spans="14:24" x14ac:dyDescent="0.55000000000000004">
      <c r="N1779" t="str">
        <f t="shared" si="297"/>
        <v/>
      </c>
      <c r="O1779" t="str">
        <f t="shared" si="298"/>
        <v/>
      </c>
      <c r="P1779" t="str">
        <f t="shared" si="299"/>
        <v/>
      </c>
      <c r="Q1779" t="str">
        <f t="shared" si="300"/>
        <v/>
      </c>
      <c r="R1779" t="str">
        <f t="shared" si="301"/>
        <v/>
      </c>
      <c r="S1779" t="str">
        <f t="shared" si="302"/>
        <v/>
      </c>
      <c r="T1779" t="str">
        <f t="shared" si="303"/>
        <v/>
      </c>
      <c r="U1779" t="str">
        <f t="shared" si="304"/>
        <v/>
      </c>
      <c r="V1779" t="str">
        <f t="shared" si="305"/>
        <v/>
      </c>
      <c r="W1779" t="str">
        <f t="shared" si="306"/>
        <v/>
      </c>
      <c r="X1779" t="str">
        <f t="shared" si="307"/>
        <v/>
      </c>
    </row>
    <row r="1780" spans="14:24" x14ac:dyDescent="0.55000000000000004">
      <c r="N1780" t="str">
        <f t="shared" si="297"/>
        <v/>
      </c>
      <c r="O1780" t="str">
        <f t="shared" si="298"/>
        <v/>
      </c>
      <c r="P1780" t="str">
        <f t="shared" si="299"/>
        <v/>
      </c>
      <c r="Q1780" t="str">
        <f t="shared" si="300"/>
        <v/>
      </c>
      <c r="R1780" t="str">
        <f t="shared" si="301"/>
        <v/>
      </c>
      <c r="S1780" t="str">
        <f t="shared" si="302"/>
        <v/>
      </c>
      <c r="T1780" t="str">
        <f t="shared" si="303"/>
        <v/>
      </c>
      <c r="U1780" t="str">
        <f t="shared" si="304"/>
        <v/>
      </c>
      <c r="V1780" t="str">
        <f t="shared" si="305"/>
        <v/>
      </c>
      <c r="W1780" t="str">
        <f t="shared" si="306"/>
        <v/>
      </c>
      <c r="X1780" t="str">
        <f t="shared" si="307"/>
        <v/>
      </c>
    </row>
    <row r="1781" spans="14:24" x14ac:dyDescent="0.55000000000000004">
      <c r="N1781" t="str">
        <f t="shared" si="297"/>
        <v/>
      </c>
      <c r="O1781" t="str">
        <f t="shared" si="298"/>
        <v/>
      </c>
      <c r="P1781" t="str">
        <f t="shared" si="299"/>
        <v/>
      </c>
      <c r="Q1781" t="str">
        <f t="shared" si="300"/>
        <v/>
      </c>
      <c r="R1781" t="str">
        <f t="shared" si="301"/>
        <v/>
      </c>
      <c r="S1781" t="str">
        <f t="shared" si="302"/>
        <v/>
      </c>
      <c r="T1781" t="str">
        <f t="shared" si="303"/>
        <v/>
      </c>
      <c r="U1781" t="str">
        <f t="shared" si="304"/>
        <v/>
      </c>
      <c r="V1781" t="str">
        <f t="shared" si="305"/>
        <v/>
      </c>
      <c r="W1781" t="str">
        <f t="shared" si="306"/>
        <v/>
      </c>
      <c r="X1781" t="str">
        <f t="shared" si="307"/>
        <v/>
      </c>
    </row>
    <row r="1782" spans="14:24" x14ac:dyDescent="0.55000000000000004">
      <c r="N1782" t="str">
        <f t="shared" si="297"/>
        <v/>
      </c>
      <c r="O1782" t="str">
        <f t="shared" si="298"/>
        <v/>
      </c>
      <c r="P1782" t="str">
        <f t="shared" si="299"/>
        <v/>
      </c>
      <c r="Q1782" t="str">
        <f t="shared" si="300"/>
        <v/>
      </c>
      <c r="R1782" t="str">
        <f t="shared" si="301"/>
        <v/>
      </c>
      <c r="S1782" t="str">
        <f t="shared" si="302"/>
        <v/>
      </c>
      <c r="T1782" t="str">
        <f t="shared" si="303"/>
        <v/>
      </c>
      <c r="U1782" t="str">
        <f t="shared" si="304"/>
        <v/>
      </c>
      <c r="V1782" t="str">
        <f t="shared" si="305"/>
        <v/>
      </c>
      <c r="W1782" t="str">
        <f t="shared" si="306"/>
        <v/>
      </c>
      <c r="X1782" t="str">
        <f t="shared" si="307"/>
        <v/>
      </c>
    </row>
    <row r="1783" spans="14:24" x14ac:dyDescent="0.55000000000000004">
      <c r="N1783" t="str">
        <f t="shared" si="297"/>
        <v/>
      </c>
      <c r="O1783" t="str">
        <f t="shared" si="298"/>
        <v/>
      </c>
      <c r="P1783" t="str">
        <f t="shared" si="299"/>
        <v/>
      </c>
      <c r="Q1783" t="str">
        <f t="shared" si="300"/>
        <v/>
      </c>
      <c r="R1783" t="str">
        <f t="shared" si="301"/>
        <v/>
      </c>
      <c r="S1783" t="str">
        <f t="shared" si="302"/>
        <v/>
      </c>
      <c r="T1783" t="str">
        <f t="shared" si="303"/>
        <v/>
      </c>
      <c r="U1783" t="str">
        <f t="shared" si="304"/>
        <v/>
      </c>
      <c r="V1783" t="str">
        <f t="shared" si="305"/>
        <v/>
      </c>
      <c r="W1783" t="str">
        <f t="shared" si="306"/>
        <v/>
      </c>
      <c r="X1783" t="str">
        <f t="shared" si="307"/>
        <v/>
      </c>
    </row>
    <row r="1784" spans="14:24" x14ac:dyDescent="0.55000000000000004">
      <c r="N1784" t="str">
        <f t="shared" si="297"/>
        <v/>
      </c>
      <c r="O1784" t="str">
        <f t="shared" si="298"/>
        <v/>
      </c>
      <c r="P1784" t="str">
        <f t="shared" si="299"/>
        <v/>
      </c>
      <c r="Q1784" t="str">
        <f t="shared" si="300"/>
        <v/>
      </c>
      <c r="R1784" t="str">
        <f t="shared" si="301"/>
        <v/>
      </c>
      <c r="S1784" t="str">
        <f t="shared" si="302"/>
        <v/>
      </c>
      <c r="T1784" t="str">
        <f t="shared" si="303"/>
        <v/>
      </c>
      <c r="U1784" t="str">
        <f t="shared" si="304"/>
        <v/>
      </c>
      <c r="V1784" t="str">
        <f t="shared" si="305"/>
        <v/>
      </c>
      <c r="W1784" t="str">
        <f t="shared" si="306"/>
        <v/>
      </c>
      <c r="X1784" t="str">
        <f t="shared" si="307"/>
        <v/>
      </c>
    </row>
    <row r="1785" spans="14:24" x14ac:dyDescent="0.55000000000000004">
      <c r="N1785" t="str">
        <f t="shared" si="297"/>
        <v/>
      </c>
      <c r="O1785" t="str">
        <f t="shared" si="298"/>
        <v/>
      </c>
      <c r="P1785" t="str">
        <f t="shared" si="299"/>
        <v/>
      </c>
      <c r="Q1785" t="str">
        <f t="shared" si="300"/>
        <v/>
      </c>
      <c r="R1785" t="str">
        <f t="shared" si="301"/>
        <v/>
      </c>
      <c r="S1785" t="str">
        <f t="shared" si="302"/>
        <v/>
      </c>
      <c r="T1785" t="str">
        <f t="shared" si="303"/>
        <v/>
      </c>
      <c r="U1785" t="str">
        <f t="shared" si="304"/>
        <v/>
      </c>
      <c r="V1785" t="str">
        <f t="shared" si="305"/>
        <v/>
      </c>
      <c r="W1785" t="str">
        <f t="shared" si="306"/>
        <v/>
      </c>
      <c r="X1785" t="str">
        <f t="shared" si="307"/>
        <v/>
      </c>
    </row>
    <row r="1786" spans="14:24" x14ac:dyDescent="0.55000000000000004">
      <c r="N1786" t="str">
        <f t="shared" si="297"/>
        <v/>
      </c>
      <c r="O1786" t="str">
        <f t="shared" si="298"/>
        <v/>
      </c>
      <c r="P1786" t="str">
        <f t="shared" si="299"/>
        <v/>
      </c>
      <c r="Q1786" t="str">
        <f t="shared" si="300"/>
        <v/>
      </c>
      <c r="R1786" t="str">
        <f t="shared" si="301"/>
        <v/>
      </c>
      <c r="S1786" t="str">
        <f t="shared" si="302"/>
        <v/>
      </c>
      <c r="T1786" t="str">
        <f t="shared" si="303"/>
        <v/>
      </c>
      <c r="U1786" t="str">
        <f t="shared" si="304"/>
        <v/>
      </c>
      <c r="V1786" t="str">
        <f t="shared" si="305"/>
        <v/>
      </c>
      <c r="W1786" t="str">
        <f t="shared" si="306"/>
        <v/>
      </c>
      <c r="X1786" t="str">
        <f t="shared" si="307"/>
        <v/>
      </c>
    </row>
    <row r="1787" spans="14:24" x14ac:dyDescent="0.55000000000000004">
      <c r="N1787" t="str">
        <f t="shared" si="297"/>
        <v/>
      </c>
      <c r="O1787" t="str">
        <f t="shared" si="298"/>
        <v/>
      </c>
      <c r="P1787" t="str">
        <f t="shared" si="299"/>
        <v/>
      </c>
      <c r="Q1787" t="str">
        <f t="shared" si="300"/>
        <v/>
      </c>
      <c r="R1787" t="str">
        <f t="shared" si="301"/>
        <v/>
      </c>
      <c r="S1787" t="str">
        <f t="shared" si="302"/>
        <v/>
      </c>
      <c r="T1787" t="str">
        <f t="shared" si="303"/>
        <v/>
      </c>
      <c r="U1787" t="str">
        <f t="shared" si="304"/>
        <v/>
      </c>
      <c r="V1787" t="str">
        <f t="shared" si="305"/>
        <v/>
      </c>
      <c r="W1787" t="str">
        <f t="shared" si="306"/>
        <v/>
      </c>
      <c r="X1787" t="str">
        <f t="shared" si="307"/>
        <v/>
      </c>
    </row>
    <row r="1788" spans="14:24" x14ac:dyDescent="0.55000000000000004">
      <c r="N1788" t="str">
        <f t="shared" si="297"/>
        <v/>
      </c>
      <c r="O1788" t="str">
        <f t="shared" si="298"/>
        <v/>
      </c>
      <c r="P1788" t="str">
        <f t="shared" si="299"/>
        <v/>
      </c>
      <c r="Q1788" t="str">
        <f t="shared" si="300"/>
        <v/>
      </c>
      <c r="R1788" t="str">
        <f t="shared" si="301"/>
        <v/>
      </c>
      <c r="S1788" t="str">
        <f t="shared" si="302"/>
        <v/>
      </c>
      <c r="T1788" t="str">
        <f t="shared" si="303"/>
        <v/>
      </c>
      <c r="U1788" t="str">
        <f t="shared" si="304"/>
        <v/>
      </c>
      <c r="V1788" t="str">
        <f t="shared" si="305"/>
        <v/>
      </c>
      <c r="W1788" t="str">
        <f t="shared" si="306"/>
        <v/>
      </c>
      <c r="X1788" t="str">
        <f t="shared" si="307"/>
        <v/>
      </c>
    </row>
    <row r="1789" spans="14:24" x14ac:dyDescent="0.55000000000000004">
      <c r="N1789" t="str">
        <f t="shared" si="297"/>
        <v/>
      </c>
      <c r="O1789" t="str">
        <f t="shared" si="298"/>
        <v/>
      </c>
      <c r="P1789" t="str">
        <f t="shared" si="299"/>
        <v/>
      </c>
      <c r="Q1789" t="str">
        <f t="shared" si="300"/>
        <v/>
      </c>
      <c r="R1789" t="str">
        <f t="shared" si="301"/>
        <v/>
      </c>
      <c r="S1789" t="str">
        <f t="shared" si="302"/>
        <v/>
      </c>
      <c r="T1789" t="str">
        <f t="shared" si="303"/>
        <v/>
      </c>
      <c r="U1789" t="str">
        <f t="shared" si="304"/>
        <v/>
      </c>
      <c r="V1789" t="str">
        <f t="shared" si="305"/>
        <v/>
      </c>
      <c r="W1789" t="str">
        <f t="shared" si="306"/>
        <v/>
      </c>
      <c r="X1789" t="str">
        <f t="shared" si="307"/>
        <v/>
      </c>
    </row>
    <row r="1790" spans="14:24" x14ac:dyDescent="0.55000000000000004">
      <c r="N1790" t="str">
        <f t="shared" si="297"/>
        <v/>
      </c>
      <c r="O1790" t="str">
        <f t="shared" si="298"/>
        <v/>
      </c>
      <c r="P1790" t="str">
        <f t="shared" si="299"/>
        <v/>
      </c>
      <c r="Q1790" t="str">
        <f t="shared" si="300"/>
        <v/>
      </c>
      <c r="R1790" t="str">
        <f t="shared" si="301"/>
        <v/>
      </c>
      <c r="S1790" t="str">
        <f t="shared" si="302"/>
        <v/>
      </c>
      <c r="T1790" t="str">
        <f t="shared" si="303"/>
        <v/>
      </c>
      <c r="U1790" t="str">
        <f t="shared" si="304"/>
        <v/>
      </c>
      <c r="V1790" t="str">
        <f t="shared" si="305"/>
        <v/>
      </c>
      <c r="W1790" t="str">
        <f t="shared" si="306"/>
        <v/>
      </c>
      <c r="X1790" t="str">
        <f t="shared" si="307"/>
        <v/>
      </c>
    </row>
    <row r="1791" spans="14:24" x14ac:dyDescent="0.55000000000000004">
      <c r="N1791" t="str">
        <f t="shared" si="297"/>
        <v/>
      </c>
      <c r="O1791" t="str">
        <f t="shared" si="298"/>
        <v/>
      </c>
      <c r="P1791" t="str">
        <f t="shared" si="299"/>
        <v/>
      </c>
      <c r="Q1791" t="str">
        <f t="shared" si="300"/>
        <v/>
      </c>
      <c r="R1791" t="str">
        <f t="shared" si="301"/>
        <v/>
      </c>
      <c r="S1791" t="str">
        <f t="shared" si="302"/>
        <v/>
      </c>
      <c r="T1791" t="str">
        <f t="shared" si="303"/>
        <v/>
      </c>
      <c r="U1791" t="str">
        <f t="shared" si="304"/>
        <v/>
      </c>
      <c r="V1791" t="str">
        <f t="shared" si="305"/>
        <v/>
      </c>
      <c r="W1791" t="str">
        <f t="shared" si="306"/>
        <v/>
      </c>
      <c r="X1791" t="str">
        <f t="shared" si="307"/>
        <v/>
      </c>
    </row>
    <row r="1792" spans="14:24" x14ac:dyDescent="0.55000000000000004">
      <c r="N1792" t="str">
        <f t="shared" si="297"/>
        <v/>
      </c>
      <c r="O1792" t="str">
        <f t="shared" si="298"/>
        <v/>
      </c>
      <c r="P1792" t="str">
        <f t="shared" si="299"/>
        <v/>
      </c>
      <c r="Q1792" t="str">
        <f t="shared" si="300"/>
        <v/>
      </c>
      <c r="R1792" t="str">
        <f t="shared" si="301"/>
        <v/>
      </c>
      <c r="S1792" t="str">
        <f t="shared" si="302"/>
        <v/>
      </c>
      <c r="T1792" t="str">
        <f t="shared" si="303"/>
        <v/>
      </c>
      <c r="U1792" t="str">
        <f t="shared" si="304"/>
        <v/>
      </c>
      <c r="V1792" t="str">
        <f t="shared" si="305"/>
        <v/>
      </c>
      <c r="W1792" t="str">
        <f t="shared" si="306"/>
        <v/>
      </c>
      <c r="X1792" t="str">
        <f t="shared" si="307"/>
        <v/>
      </c>
    </row>
    <row r="1793" spans="14:24" x14ac:dyDescent="0.55000000000000004">
      <c r="N1793" t="str">
        <f t="shared" si="297"/>
        <v/>
      </c>
      <c r="O1793" t="str">
        <f t="shared" si="298"/>
        <v/>
      </c>
      <c r="P1793" t="str">
        <f t="shared" si="299"/>
        <v/>
      </c>
      <c r="Q1793" t="str">
        <f t="shared" si="300"/>
        <v/>
      </c>
      <c r="R1793" t="str">
        <f t="shared" si="301"/>
        <v/>
      </c>
      <c r="S1793" t="str">
        <f t="shared" si="302"/>
        <v/>
      </c>
      <c r="T1793" t="str">
        <f t="shared" si="303"/>
        <v/>
      </c>
      <c r="U1793" t="str">
        <f t="shared" si="304"/>
        <v/>
      </c>
      <c r="V1793" t="str">
        <f t="shared" si="305"/>
        <v/>
      </c>
      <c r="W1793" t="str">
        <f t="shared" si="306"/>
        <v/>
      </c>
      <c r="X1793" t="str">
        <f t="shared" si="307"/>
        <v/>
      </c>
    </row>
    <row r="1794" spans="14:24" x14ac:dyDescent="0.55000000000000004">
      <c r="N1794" t="str">
        <f t="shared" si="297"/>
        <v/>
      </c>
      <c r="O1794" t="str">
        <f t="shared" si="298"/>
        <v/>
      </c>
      <c r="P1794" t="str">
        <f t="shared" si="299"/>
        <v/>
      </c>
      <c r="Q1794" t="str">
        <f t="shared" si="300"/>
        <v/>
      </c>
      <c r="R1794" t="str">
        <f t="shared" si="301"/>
        <v/>
      </c>
      <c r="S1794" t="str">
        <f t="shared" si="302"/>
        <v/>
      </c>
      <c r="T1794" t="str">
        <f t="shared" si="303"/>
        <v/>
      </c>
      <c r="U1794" t="str">
        <f t="shared" si="304"/>
        <v/>
      </c>
      <c r="V1794" t="str">
        <f t="shared" si="305"/>
        <v/>
      </c>
      <c r="W1794" t="str">
        <f t="shared" si="306"/>
        <v/>
      </c>
      <c r="X1794" t="str">
        <f t="shared" si="307"/>
        <v/>
      </c>
    </row>
    <row r="1795" spans="14:24" x14ac:dyDescent="0.55000000000000004">
      <c r="N1795" t="str">
        <f t="shared" ref="N1795:N1858" si="308">IFERROR(LEFT($C1795,FIND("　",$C1795)-1),"")</f>
        <v/>
      </c>
      <c r="O1795" t="str">
        <f t="shared" ref="O1795:O1858" si="309">IFERROR(RIGHT($C1795,LEN($C1795)-FIND("　",$C1795)),"")</f>
        <v/>
      </c>
      <c r="P1795" t="str">
        <f t="shared" ref="P1795:P1858" si="310">IFERROR(DBCS(LEFT($D1795,FIND(" ",$D1795)-1)),"")</f>
        <v/>
      </c>
      <c r="Q1795" t="str">
        <f t="shared" ref="Q1795:Q1858" si="311">IFERROR(DBCS(RIGHT($D1795,LEN($D1795)-FIND(" ",$D1795))),"")</f>
        <v/>
      </c>
      <c r="R1795" t="str">
        <f t="shared" ref="R1795:R1858" si="312">IFERROR(IF(AND(129&lt;VALUE($T1795),VALUE($T1795)&lt;=401),$F1795,$F1795+1),"")</f>
        <v/>
      </c>
      <c r="S1795" t="str">
        <f t="shared" ref="S1795:S1858" si="313">IF($E1795="","",IF(LEFT($E1795,1)="9","19"&amp;LEFT($E1795,2),"20"&amp;LEFT($E1795,2)))</f>
        <v/>
      </c>
      <c r="T1795" t="str">
        <f t="shared" ref="T1795:T1858" si="314">IFERROR(RIGHT($E1795,4),"")</f>
        <v/>
      </c>
      <c r="U1795" t="str">
        <f t="shared" ref="U1795:U1858" si="315">IF($S1795="","",$S1795&amp;"/"&amp;LEFT($T1795,2)&amp;"/"&amp;RIGHT($T1795,2))</f>
        <v/>
      </c>
      <c r="V1795" t="str">
        <f t="shared" ref="V1795:V1858" si="316">IFERROR(IF($G1795="北海道",$G1795,LEFT($G1795,LEN($G1795)-1)),"")</f>
        <v/>
      </c>
      <c r="W1795" t="str">
        <f t="shared" ref="W1795:W1858" si="317">IF($H1795="","",RIGHT(100000000000+$H1795,11))</f>
        <v/>
      </c>
      <c r="X1795" t="str">
        <f t="shared" ref="X1795:X1858" si="318">IFERROR(LEFT($A1795,FIND("大学",$A1795))&amp;RIGHT($A1795,LEN($A1795)-FIND("大学",$A1795)-1),"")</f>
        <v/>
      </c>
    </row>
    <row r="1796" spans="14:24" x14ac:dyDescent="0.55000000000000004">
      <c r="N1796" t="str">
        <f t="shared" si="308"/>
        <v/>
      </c>
      <c r="O1796" t="str">
        <f t="shared" si="309"/>
        <v/>
      </c>
      <c r="P1796" t="str">
        <f t="shared" si="310"/>
        <v/>
      </c>
      <c r="Q1796" t="str">
        <f t="shared" si="311"/>
        <v/>
      </c>
      <c r="R1796" t="str">
        <f t="shared" si="312"/>
        <v/>
      </c>
      <c r="S1796" t="str">
        <f t="shared" si="313"/>
        <v/>
      </c>
      <c r="T1796" t="str">
        <f t="shared" si="314"/>
        <v/>
      </c>
      <c r="U1796" t="str">
        <f t="shared" si="315"/>
        <v/>
      </c>
      <c r="V1796" t="str">
        <f t="shared" si="316"/>
        <v/>
      </c>
      <c r="W1796" t="str">
        <f t="shared" si="317"/>
        <v/>
      </c>
      <c r="X1796" t="str">
        <f t="shared" si="318"/>
        <v/>
      </c>
    </row>
    <row r="1797" spans="14:24" x14ac:dyDescent="0.55000000000000004">
      <c r="N1797" t="str">
        <f t="shared" si="308"/>
        <v/>
      </c>
      <c r="O1797" t="str">
        <f t="shared" si="309"/>
        <v/>
      </c>
      <c r="P1797" t="str">
        <f t="shared" si="310"/>
        <v/>
      </c>
      <c r="Q1797" t="str">
        <f t="shared" si="311"/>
        <v/>
      </c>
      <c r="R1797" t="str">
        <f t="shared" si="312"/>
        <v/>
      </c>
      <c r="S1797" t="str">
        <f t="shared" si="313"/>
        <v/>
      </c>
      <c r="T1797" t="str">
        <f t="shared" si="314"/>
        <v/>
      </c>
      <c r="U1797" t="str">
        <f t="shared" si="315"/>
        <v/>
      </c>
      <c r="V1797" t="str">
        <f t="shared" si="316"/>
        <v/>
      </c>
      <c r="W1797" t="str">
        <f t="shared" si="317"/>
        <v/>
      </c>
      <c r="X1797" t="str">
        <f t="shared" si="318"/>
        <v/>
      </c>
    </row>
    <row r="1798" spans="14:24" x14ac:dyDescent="0.55000000000000004">
      <c r="N1798" t="str">
        <f t="shared" si="308"/>
        <v/>
      </c>
      <c r="O1798" t="str">
        <f t="shared" si="309"/>
        <v/>
      </c>
      <c r="P1798" t="str">
        <f t="shared" si="310"/>
        <v/>
      </c>
      <c r="Q1798" t="str">
        <f t="shared" si="311"/>
        <v/>
      </c>
      <c r="R1798" t="str">
        <f t="shared" si="312"/>
        <v/>
      </c>
      <c r="S1798" t="str">
        <f t="shared" si="313"/>
        <v/>
      </c>
      <c r="T1798" t="str">
        <f t="shared" si="314"/>
        <v/>
      </c>
      <c r="U1798" t="str">
        <f t="shared" si="315"/>
        <v/>
      </c>
      <c r="V1798" t="str">
        <f t="shared" si="316"/>
        <v/>
      </c>
      <c r="W1798" t="str">
        <f t="shared" si="317"/>
        <v/>
      </c>
      <c r="X1798" t="str">
        <f t="shared" si="318"/>
        <v/>
      </c>
    </row>
    <row r="1799" spans="14:24" x14ac:dyDescent="0.55000000000000004">
      <c r="N1799" t="str">
        <f t="shared" si="308"/>
        <v/>
      </c>
      <c r="O1799" t="str">
        <f t="shared" si="309"/>
        <v/>
      </c>
      <c r="P1799" t="str">
        <f t="shared" si="310"/>
        <v/>
      </c>
      <c r="Q1799" t="str">
        <f t="shared" si="311"/>
        <v/>
      </c>
      <c r="R1799" t="str">
        <f t="shared" si="312"/>
        <v/>
      </c>
      <c r="S1799" t="str">
        <f t="shared" si="313"/>
        <v/>
      </c>
      <c r="T1799" t="str">
        <f t="shared" si="314"/>
        <v/>
      </c>
      <c r="U1799" t="str">
        <f t="shared" si="315"/>
        <v/>
      </c>
      <c r="V1799" t="str">
        <f t="shared" si="316"/>
        <v/>
      </c>
      <c r="W1799" t="str">
        <f t="shared" si="317"/>
        <v/>
      </c>
      <c r="X1799" t="str">
        <f t="shared" si="318"/>
        <v/>
      </c>
    </row>
    <row r="1800" spans="14:24" x14ac:dyDescent="0.55000000000000004">
      <c r="N1800" t="str">
        <f t="shared" si="308"/>
        <v/>
      </c>
      <c r="O1800" t="str">
        <f t="shared" si="309"/>
        <v/>
      </c>
      <c r="P1800" t="str">
        <f t="shared" si="310"/>
        <v/>
      </c>
      <c r="Q1800" t="str">
        <f t="shared" si="311"/>
        <v/>
      </c>
      <c r="R1800" t="str">
        <f t="shared" si="312"/>
        <v/>
      </c>
      <c r="S1800" t="str">
        <f t="shared" si="313"/>
        <v/>
      </c>
      <c r="T1800" t="str">
        <f t="shared" si="314"/>
        <v/>
      </c>
      <c r="U1800" t="str">
        <f t="shared" si="315"/>
        <v/>
      </c>
      <c r="V1800" t="str">
        <f t="shared" si="316"/>
        <v/>
      </c>
      <c r="W1800" t="str">
        <f t="shared" si="317"/>
        <v/>
      </c>
      <c r="X1800" t="str">
        <f t="shared" si="318"/>
        <v/>
      </c>
    </row>
    <row r="1801" spans="14:24" x14ac:dyDescent="0.55000000000000004">
      <c r="N1801" t="str">
        <f t="shared" si="308"/>
        <v/>
      </c>
      <c r="O1801" t="str">
        <f t="shared" si="309"/>
        <v/>
      </c>
      <c r="P1801" t="str">
        <f t="shared" si="310"/>
        <v/>
      </c>
      <c r="Q1801" t="str">
        <f t="shared" si="311"/>
        <v/>
      </c>
      <c r="R1801" t="str">
        <f t="shared" si="312"/>
        <v/>
      </c>
      <c r="S1801" t="str">
        <f t="shared" si="313"/>
        <v/>
      </c>
      <c r="T1801" t="str">
        <f t="shared" si="314"/>
        <v/>
      </c>
      <c r="U1801" t="str">
        <f t="shared" si="315"/>
        <v/>
      </c>
      <c r="V1801" t="str">
        <f t="shared" si="316"/>
        <v/>
      </c>
      <c r="W1801" t="str">
        <f t="shared" si="317"/>
        <v/>
      </c>
      <c r="X1801" t="str">
        <f t="shared" si="318"/>
        <v/>
      </c>
    </row>
    <row r="1802" spans="14:24" x14ac:dyDescent="0.55000000000000004">
      <c r="N1802" t="str">
        <f t="shared" si="308"/>
        <v/>
      </c>
      <c r="O1802" t="str">
        <f t="shared" si="309"/>
        <v/>
      </c>
      <c r="P1802" t="str">
        <f t="shared" si="310"/>
        <v/>
      </c>
      <c r="Q1802" t="str">
        <f t="shared" si="311"/>
        <v/>
      </c>
      <c r="R1802" t="str">
        <f t="shared" si="312"/>
        <v/>
      </c>
      <c r="S1802" t="str">
        <f t="shared" si="313"/>
        <v/>
      </c>
      <c r="T1802" t="str">
        <f t="shared" si="314"/>
        <v/>
      </c>
      <c r="U1802" t="str">
        <f t="shared" si="315"/>
        <v/>
      </c>
      <c r="V1802" t="str">
        <f t="shared" si="316"/>
        <v/>
      </c>
      <c r="W1802" t="str">
        <f t="shared" si="317"/>
        <v/>
      </c>
      <c r="X1802" t="str">
        <f t="shared" si="318"/>
        <v/>
      </c>
    </row>
    <row r="1803" spans="14:24" x14ac:dyDescent="0.55000000000000004">
      <c r="N1803" t="str">
        <f t="shared" si="308"/>
        <v/>
      </c>
      <c r="O1803" t="str">
        <f t="shared" si="309"/>
        <v/>
      </c>
      <c r="P1803" t="str">
        <f t="shared" si="310"/>
        <v/>
      </c>
      <c r="Q1803" t="str">
        <f t="shared" si="311"/>
        <v/>
      </c>
      <c r="R1803" t="str">
        <f t="shared" si="312"/>
        <v/>
      </c>
      <c r="S1803" t="str">
        <f t="shared" si="313"/>
        <v/>
      </c>
      <c r="T1803" t="str">
        <f t="shared" si="314"/>
        <v/>
      </c>
      <c r="U1803" t="str">
        <f t="shared" si="315"/>
        <v/>
      </c>
      <c r="V1803" t="str">
        <f t="shared" si="316"/>
        <v/>
      </c>
      <c r="W1803" t="str">
        <f t="shared" si="317"/>
        <v/>
      </c>
      <c r="X1803" t="str">
        <f t="shared" si="318"/>
        <v/>
      </c>
    </row>
    <row r="1804" spans="14:24" x14ac:dyDescent="0.55000000000000004">
      <c r="N1804" t="str">
        <f t="shared" si="308"/>
        <v/>
      </c>
      <c r="O1804" t="str">
        <f t="shared" si="309"/>
        <v/>
      </c>
      <c r="P1804" t="str">
        <f t="shared" si="310"/>
        <v/>
      </c>
      <c r="Q1804" t="str">
        <f t="shared" si="311"/>
        <v/>
      </c>
      <c r="R1804" t="str">
        <f t="shared" si="312"/>
        <v/>
      </c>
      <c r="S1804" t="str">
        <f t="shared" si="313"/>
        <v/>
      </c>
      <c r="T1804" t="str">
        <f t="shared" si="314"/>
        <v/>
      </c>
      <c r="U1804" t="str">
        <f t="shared" si="315"/>
        <v/>
      </c>
      <c r="V1804" t="str">
        <f t="shared" si="316"/>
        <v/>
      </c>
      <c r="W1804" t="str">
        <f t="shared" si="317"/>
        <v/>
      </c>
      <c r="X1804" t="str">
        <f t="shared" si="318"/>
        <v/>
      </c>
    </row>
    <row r="1805" spans="14:24" x14ac:dyDescent="0.55000000000000004">
      <c r="N1805" t="str">
        <f t="shared" si="308"/>
        <v/>
      </c>
      <c r="O1805" t="str">
        <f t="shared" si="309"/>
        <v/>
      </c>
      <c r="P1805" t="str">
        <f t="shared" si="310"/>
        <v/>
      </c>
      <c r="Q1805" t="str">
        <f t="shared" si="311"/>
        <v/>
      </c>
      <c r="R1805" t="str">
        <f t="shared" si="312"/>
        <v/>
      </c>
      <c r="S1805" t="str">
        <f t="shared" si="313"/>
        <v/>
      </c>
      <c r="T1805" t="str">
        <f t="shared" si="314"/>
        <v/>
      </c>
      <c r="U1805" t="str">
        <f t="shared" si="315"/>
        <v/>
      </c>
      <c r="V1805" t="str">
        <f t="shared" si="316"/>
        <v/>
      </c>
      <c r="W1805" t="str">
        <f t="shared" si="317"/>
        <v/>
      </c>
      <c r="X1805" t="str">
        <f t="shared" si="318"/>
        <v/>
      </c>
    </row>
    <row r="1806" spans="14:24" x14ac:dyDescent="0.55000000000000004">
      <c r="N1806" t="str">
        <f t="shared" si="308"/>
        <v/>
      </c>
      <c r="O1806" t="str">
        <f t="shared" si="309"/>
        <v/>
      </c>
      <c r="P1806" t="str">
        <f t="shared" si="310"/>
        <v/>
      </c>
      <c r="Q1806" t="str">
        <f t="shared" si="311"/>
        <v/>
      </c>
      <c r="R1806" t="str">
        <f t="shared" si="312"/>
        <v/>
      </c>
      <c r="S1806" t="str">
        <f t="shared" si="313"/>
        <v/>
      </c>
      <c r="T1806" t="str">
        <f t="shared" si="314"/>
        <v/>
      </c>
      <c r="U1806" t="str">
        <f t="shared" si="315"/>
        <v/>
      </c>
      <c r="V1806" t="str">
        <f t="shared" si="316"/>
        <v/>
      </c>
      <c r="W1806" t="str">
        <f t="shared" si="317"/>
        <v/>
      </c>
      <c r="X1806" t="str">
        <f t="shared" si="318"/>
        <v/>
      </c>
    </row>
    <row r="1807" spans="14:24" x14ac:dyDescent="0.55000000000000004">
      <c r="N1807" t="str">
        <f t="shared" si="308"/>
        <v/>
      </c>
      <c r="O1807" t="str">
        <f t="shared" si="309"/>
        <v/>
      </c>
      <c r="P1807" t="str">
        <f t="shared" si="310"/>
        <v/>
      </c>
      <c r="Q1807" t="str">
        <f t="shared" si="311"/>
        <v/>
      </c>
      <c r="R1807" t="str">
        <f t="shared" si="312"/>
        <v/>
      </c>
      <c r="S1807" t="str">
        <f t="shared" si="313"/>
        <v/>
      </c>
      <c r="T1807" t="str">
        <f t="shared" si="314"/>
        <v/>
      </c>
      <c r="U1807" t="str">
        <f t="shared" si="315"/>
        <v/>
      </c>
      <c r="V1807" t="str">
        <f t="shared" si="316"/>
        <v/>
      </c>
      <c r="W1807" t="str">
        <f t="shared" si="317"/>
        <v/>
      </c>
      <c r="X1807" t="str">
        <f t="shared" si="318"/>
        <v/>
      </c>
    </row>
    <row r="1808" spans="14:24" x14ac:dyDescent="0.55000000000000004">
      <c r="N1808" t="str">
        <f t="shared" si="308"/>
        <v/>
      </c>
      <c r="O1808" t="str">
        <f t="shared" si="309"/>
        <v/>
      </c>
      <c r="P1808" t="str">
        <f t="shared" si="310"/>
        <v/>
      </c>
      <c r="Q1808" t="str">
        <f t="shared" si="311"/>
        <v/>
      </c>
      <c r="R1808" t="str">
        <f t="shared" si="312"/>
        <v/>
      </c>
      <c r="S1808" t="str">
        <f t="shared" si="313"/>
        <v/>
      </c>
      <c r="T1808" t="str">
        <f t="shared" si="314"/>
        <v/>
      </c>
      <c r="U1808" t="str">
        <f t="shared" si="315"/>
        <v/>
      </c>
      <c r="V1808" t="str">
        <f t="shared" si="316"/>
        <v/>
      </c>
      <c r="W1808" t="str">
        <f t="shared" si="317"/>
        <v/>
      </c>
      <c r="X1808" t="str">
        <f t="shared" si="318"/>
        <v/>
      </c>
    </row>
    <row r="1809" spans="14:24" x14ac:dyDescent="0.55000000000000004">
      <c r="N1809" t="str">
        <f t="shared" si="308"/>
        <v/>
      </c>
      <c r="O1809" t="str">
        <f t="shared" si="309"/>
        <v/>
      </c>
      <c r="P1809" t="str">
        <f t="shared" si="310"/>
        <v/>
      </c>
      <c r="Q1809" t="str">
        <f t="shared" si="311"/>
        <v/>
      </c>
      <c r="R1809" t="str">
        <f t="shared" si="312"/>
        <v/>
      </c>
      <c r="S1809" t="str">
        <f t="shared" si="313"/>
        <v/>
      </c>
      <c r="T1809" t="str">
        <f t="shared" si="314"/>
        <v/>
      </c>
      <c r="U1809" t="str">
        <f t="shared" si="315"/>
        <v/>
      </c>
      <c r="V1809" t="str">
        <f t="shared" si="316"/>
        <v/>
      </c>
      <c r="W1809" t="str">
        <f t="shared" si="317"/>
        <v/>
      </c>
      <c r="X1809" t="str">
        <f t="shared" si="318"/>
        <v/>
      </c>
    </row>
    <row r="1810" spans="14:24" x14ac:dyDescent="0.55000000000000004">
      <c r="N1810" t="str">
        <f t="shared" si="308"/>
        <v/>
      </c>
      <c r="O1810" t="str">
        <f t="shared" si="309"/>
        <v/>
      </c>
      <c r="P1810" t="str">
        <f t="shared" si="310"/>
        <v/>
      </c>
      <c r="Q1810" t="str">
        <f t="shared" si="311"/>
        <v/>
      </c>
      <c r="R1810" t="str">
        <f t="shared" si="312"/>
        <v/>
      </c>
      <c r="S1810" t="str">
        <f t="shared" si="313"/>
        <v/>
      </c>
      <c r="T1810" t="str">
        <f t="shared" si="314"/>
        <v/>
      </c>
      <c r="U1810" t="str">
        <f t="shared" si="315"/>
        <v/>
      </c>
      <c r="V1810" t="str">
        <f t="shared" si="316"/>
        <v/>
      </c>
      <c r="W1810" t="str">
        <f t="shared" si="317"/>
        <v/>
      </c>
      <c r="X1810" t="str">
        <f t="shared" si="318"/>
        <v/>
      </c>
    </row>
    <row r="1811" spans="14:24" x14ac:dyDescent="0.55000000000000004">
      <c r="N1811" t="str">
        <f t="shared" si="308"/>
        <v/>
      </c>
      <c r="O1811" t="str">
        <f t="shared" si="309"/>
        <v/>
      </c>
      <c r="P1811" t="str">
        <f t="shared" si="310"/>
        <v/>
      </c>
      <c r="Q1811" t="str">
        <f t="shared" si="311"/>
        <v/>
      </c>
      <c r="R1811" t="str">
        <f t="shared" si="312"/>
        <v/>
      </c>
      <c r="S1811" t="str">
        <f t="shared" si="313"/>
        <v/>
      </c>
      <c r="T1811" t="str">
        <f t="shared" si="314"/>
        <v/>
      </c>
      <c r="U1811" t="str">
        <f t="shared" si="315"/>
        <v/>
      </c>
      <c r="V1811" t="str">
        <f t="shared" si="316"/>
        <v/>
      </c>
      <c r="W1811" t="str">
        <f t="shared" si="317"/>
        <v/>
      </c>
      <c r="X1811" t="str">
        <f t="shared" si="318"/>
        <v/>
      </c>
    </row>
    <row r="1812" spans="14:24" x14ac:dyDescent="0.55000000000000004">
      <c r="N1812" t="str">
        <f t="shared" si="308"/>
        <v/>
      </c>
      <c r="O1812" t="str">
        <f t="shared" si="309"/>
        <v/>
      </c>
      <c r="P1812" t="str">
        <f t="shared" si="310"/>
        <v/>
      </c>
      <c r="Q1812" t="str">
        <f t="shared" si="311"/>
        <v/>
      </c>
      <c r="R1812" t="str">
        <f t="shared" si="312"/>
        <v/>
      </c>
      <c r="S1812" t="str">
        <f t="shared" si="313"/>
        <v/>
      </c>
      <c r="T1812" t="str">
        <f t="shared" si="314"/>
        <v/>
      </c>
      <c r="U1812" t="str">
        <f t="shared" si="315"/>
        <v/>
      </c>
      <c r="V1812" t="str">
        <f t="shared" si="316"/>
        <v/>
      </c>
      <c r="W1812" t="str">
        <f t="shared" si="317"/>
        <v/>
      </c>
      <c r="X1812" t="str">
        <f t="shared" si="318"/>
        <v/>
      </c>
    </row>
    <row r="1813" spans="14:24" x14ac:dyDescent="0.55000000000000004">
      <c r="N1813" t="str">
        <f t="shared" si="308"/>
        <v/>
      </c>
      <c r="O1813" t="str">
        <f t="shared" si="309"/>
        <v/>
      </c>
      <c r="P1813" t="str">
        <f t="shared" si="310"/>
        <v/>
      </c>
      <c r="Q1813" t="str">
        <f t="shared" si="311"/>
        <v/>
      </c>
      <c r="R1813" t="str">
        <f t="shared" si="312"/>
        <v/>
      </c>
      <c r="S1813" t="str">
        <f t="shared" si="313"/>
        <v/>
      </c>
      <c r="T1813" t="str">
        <f t="shared" si="314"/>
        <v/>
      </c>
      <c r="U1813" t="str">
        <f t="shared" si="315"/>
        <v/>
      </c>
      <c r="V1813" t="str">
        <f t="shared" si="316"/>
        <v/>
      </c>
      <c r="W1813" t="str">
        <f t="shared" si="317"/>
        <v/>
      </c>
      <c r="X1813" t="str">
        <f t="shared" si="318"/>
        <v/>
      </c>
    </row>
    <row r="1814" spans="14:24" x14ac:dyDescent="0.55000000000000004">
      <c r="N1814" t="str">
        <f t="shared" si="308"/>
        <v/>
      </c>
      <c r="O1814" t="str">
        <f t="shared" si="309"/>
        <v/>
      </c>
      <c r="P1814" t="str">
        <f t="shared" si="310"/>
        <v/>
      </c>
      <c r="Q1814" t="str">
        <f t="shared" si="311"/>
        <v/>
      </c>
      <c r="R1814" t="str">
        <f t="shared" si="312"/>
        <v/>
      </c>
      <c r="S1814" t="str">
        <f t="shared" si="313"/>
        <v/>
      </c>
      <c r="T1814" t="str">
        <f t="shared" si="314"/>
        <v/>
      </c>
      <c r="U1814" t="str">
        <f t="shared" si="315"/>
        <v/>
      </c>
      <c r="V1814" t="str">
        <f t="shared" si="316"/>
        <v/>
      </c>
      <c r="W1814" t="str">
        <f t="shared" si="317"/>
        <v/>
      </c>
      <c r="X1814" t="str">
        <f t="shared" si="318"/>
        <v/>
      </c>
    </row>
    <row r="1815" spans="14:24" x14ac:dyDescent="0.55000000000000004">
      <c r="N1815" t="str">
        <f t="shared" si="308"/>
        <v/>
      </c>
      <c r="O1815" t="str">
        <f t="shared" si="309"/>
        <v/>
      </c>
      <c r="P1815" t="str">
        <f t="shared" si="310"/>
        <v/>
      </c>
      <c r="Q1815" t="str">
        <f t="shared" si="311"/>
        <v/>
      </c>
      <c r="R1815" t="str">
        <f t="shared" si="312"/>
        <v/>
      </c>
      <c r="S1815" t="str">
        <f t="shared" si="313"/>
        <v/>
      </c>
      <c r="T1815" t="str">
        <f t="shared" si="314"/>
        <v/>
      </c>
      <c r="U1815" t="str">
        <f t="shared" si="315"/>
        <v/>
      </c>
      <c r="V1815" t="str">
        <f t="shared" si="316"/>
        <v/>
      </c>
      <c r="W1815" t="str">
        <f t="shared" si="317"/>
        <v/>
      </c>
      <c r="X1815" t="str">
        <f t="shared" si="318"/>
        <v/>
      </c>
    </row>
    <row r="1816" spans="14:24" x14ac:dyDescent="0.55000000000000004">
      <c r="N1816" t="str">
        <f t="shared" si="308"/>
        <v/>
      </c>
      <c r="O1816" t="str">
        <f t="shared" si="309"/>
        <v/>
      </c>
      <c r="P1816" t="str">
        <f t="shared" si="310"/>
        <v/>
      </c>
      <c r="Q1816" t="str">
        <f t="shared" si="311"/>
        <v/>
      </c>
      <c r="R1816" t="str">
        <f t="shared" si="312"/>
        <v/>
      </c>
      <c r="S1816" t="str">
        <f t="shared" si="313"/>
        <v/>
      </c>
      <c r="T1816" t="str">
        <f t="shared" si="314"/>
        <v/>
      </c>
      <c r="U1816" t="str">
        <f t="shared" si="315"/>
        <v/>
      </c>
      <c r="V1816" t="str">
        <f t="shared" si="316"/>
        <v/>
      </c>
      <c r="W1816" t="str">
        <f t="shared" si="317"/>
        <v/>
      </c>
      <c r="X1816" t="str">
        <f t="shared" si="318"/>
        <v/>
      </c>
    </row>
    <row r="1817" spans="14:24" x14ac:dyDescent="0.55000000000000004">
      <c r="N1817" t="str">
        <f t="shared" si="308"/>
        <v/>
      </c>
      <c r="O1817" t="str">
        <f t="shared" si="309"/>
        <v/>
      </c>
      <c r="P1817" t="str">
        <f t="shared" si="310"/>
        <v/>
      </c>
      <c r="Q1817" t="str">
        <f t="shared" si="311"/>
        <v/>
      </c>
      <c r="R1817" t="str">
        <f t="shared" si="312"/>
        <v/>
      </c>
      <c r="S1817" t="str">
        <f t="shared" si="313"/>
        <v/>
      </c>
      <c r="T1817" t="str">
        <f t="shared" si="314"/>
        <v/>
      </c>
      <c r="U1817" t="str">
        <f t="shared" si="315"/>
        <v/>
      </c>
      <c r="V1817" t="str">
        <f t="shared" si="316"/>
        <v/>
      </c>
      <c r="W1817" t="str">
        <f t="shared" si="317"/>
        <v/>
      </c>
      <c r="X1817" t="str">
        <f t="shared" si="318"/>
        <v/>
      </c>
    </row>
    <row r="1818" spans="14:24" x14ac:dyDescent="0.55000000000000004">
      <c r="N1818" t="str">
        <f t="shared" si="308"/>
        <v/>
      </c>
      <c r="O1818" t="str">
        <f t="shared" si="309"/>
        <v/>
      </c>
      <c r="P1818" t="str">
        <f t="shared" si="310"/>
        <v/>
      </c>
      <c r="Q1818" t="str">
        <f t="shared" si="311"/>
        <v/>
      </c>
      <c r="R1818" t="str">
        <f t="shared" si="312"/>
        <v/>
      </c>
      <c r="S1818" t="str">
        <f t="shared" si="313"/>
        <v/>
      </c>
      <c r="T1818" t="str">
        <f t="shared" si="314"/>
        <v/>
      </c>
      <c r="U1818" t="str">
        <f t="shared" si="315"/>
        <v/>
      </c>
      <c r="V1818" t="str">
        <f t="shared" si="316"/>
        <v/>
      </c>
      <c r="W1818" t="str">
        <f t="shared" si="317"/>
        <v/>
      </c>
      <c r="X1818" t="str">
        <f t="shared" si="318"/>
        <v/>
      </c>
    </row>
    <row r="1819" spans="14:24" x14ac:dyDescent="0.55000000000000004">
      <c r="N1819" t="str">
        <f t="shared" si="308"/>
        <v/>
      </c>
      <c r="O1819" t="str">
        <f t="shared" si="309"/>
        <v/>
      </c>
      <c r="P1819" t="str">
        <f t="shared" si="310"/>
        <v/>
      </c>
      <c r="Q1819" t="str">
        <f t="shared" si="311"/>
        <v/>
      </c>
      <c r="R1819" t="str">
        <f t="shared" si="312"/>
        <v/>
      </c>
      <c r="S1819" t="str">
        <f t="shared" si="313"/>
        <v/>
      </c>
      <c r="T1819" t="str">
        <f t="shared" si="314"/>
        <v/>
      </c>
      <c r="U1819" t="str">
        <f t="shared" si="315"/>
        <v/>
      </c>
      <c r="V1819" t="str">
        <f t="shared" si="316"/>
        <v/>
      </c>
      <c r="W1819" t="str">
        <f t="shared" si="317"/>
        <v/>
      </c>
      <c r="X1819" t="str">
        <f t="shared" si="318"/>
        <v/>
      </c>
    </row>
    <row r="1820" spans="14:24" x14ac:dyDescent="0.55000000000000004">
      <c r="N1820" t="str">
        <f t="shared" si="308"/>
        <v/>
      </c>
      <c r="O1820" t="str">
        <f t="shared" si="309"/>
        <v/>
      </c>
      <c r="P1820" t="str">
        <f t="shared" si="310"/>
        <v/>
      </c>
      <c r="Q1820" t="str">
        <f t="shared" si="311"/>
        <v/>
      </c>
      <c r="R1820" t="str">
        <f t="shared" si="312"/>
        <v/>
      </c>
      <c r="S1820" t="str">
        <f t="shared" si="313"/>
        <v/>
      </c>
      <c r="T1820" t="str">
        <f t="shared" si="314"/>
        <v/>
      </c>
      <c r="U1820" t="str">
        <f t="shared" si="315"/>
        <v/>
      </c>
      <c r="V1820" t="str">
        <f t="shared" si="316"/>
        <v/>
      </c>
      <c r="W1820" t="str">
        <f t="shared" si="317"/>
        <v/>
      </c>
      <c r="X1820" t="str">
        <f t="shared" si="318"/>
        <v/>
      </c>
    </row>
    <row r="1821" spans="14:24" x14ac:dyDescent="0.55000000000000004">
      <c r="N1821" t="str">
        <f t="shared" si="308"/>
        <v/>
      </c>
      <c r="O1821" t="str">
        <f t="shared" si="309"/>
        <v/>
      </c>
      <c r="P1821" t="str">
        <f t="shared" si="310"/>
        <v/>
      </c>
      <c r="Q1821" t="str">
        <f t="shared" si="311"/>
        <v/>
      </c>
      <c r="R1821" t="str">
        <f t="shared" si="312"/>
        <v/>
      </c>
      <c r="S1821" t="str">
        <f t="shared" si="313"/>
        <v/>
      </c>
      <c r="T1821" t="str">
        <f t="shared" si="314"/>
        <v/>
      </c>
      <c r="U1821" t="str">
        <f t="shared" si="315"/>
        <v/>
      </c>
      <c r="V1821" t="str">
        <f t="shared" si="316"/>
        <v/>
      </c>
      <c r="W1821" t="str">
        <f t="shared" si="317"/>
        <v/>
      </c>
      <c r="X1821" t="str">
        <f t="shared" si="318"/>
        <v/>
      </c>
    </row>
    <row r="1822" spans="14:24" x14ac:dyDescent="0.55000000000000004">
      <c r="N1822" t="str">
        <f t="shared" si="308"/>
        <v/>
      </c>
      <c r="O1822" t="str">
        <f t="shared" si="309"/>
        <v/>
      </c>
      <c r="P1822" t="str">
        <f t="shared" si="310"/>
        <v/>
      </c>
      <c r="Q1822" t="str">
        <f t="shared" si="311"/>
        <v/>
      </c>
      <c r="R1822" t="str">
        <f t="shared" si="312"/>
        <v/>
      </c>
      <c r="S1822" t="str">
        <f t="shared" si="313"/>
        <v/>
      </c>
      <c r="T1822" t="str">
        <f t="shared" si="314"/>
        <v/>
      </c>
      <c r="U1822" t="str">
        <f t="shared" si="315"/>
        <v/>
      </c>
      <c r="V1822" t="str">
        <f t="shared" si="316"/>
        <v/>
      </c>
      <c r="W1822" t="str">
        <f t="shared" si="317"/>
        <v/>
      </c>
      <c r="X1822" t="str">
        <f t="shared" si="318"/>
        <v/>
      </c>
    </row>
    <row r="1823" spans="14:24" x14ac:dyDescent="0.55000000000000004">
      <c r="N1823" t="str">
        <f t="shared" si="308"/>
        <v/>
      </c>
      <c r="O1823" t="str">
        <f t="shared" si="309"/>
        <v/>
      </c>
      <c r="P1823" t="str">
        <f t="shared" si="310"/>
        <v/>
      </c>
      <c r="Q1823" t="str">
        <f t="shared" si="311"/>
        <v/>
      </c>
      <c r="R1823" t="str">
        <f t="shared" si="312"/>
        <v/>
      </c>
      <c r="S1823" t="str">
        <f t="shared" si="313"/>
        <v/>
      </c>
      <c r="T1823" t="str">
        <f t="shared" si="314"/>
        <v/>
      </c>
      <c r="U1823" t="str">
        <f t="shared" si="315"/>
        <v/>
      </c>
      <c r="V1823" t="str">
        <f t="shared" si="316"/>
        <v/>
      </c>
      <c r="W1823" t="str">
        <f t="shared" si="317"/>
        <v/>
      </c>
      <c r="X1823" t="str">
        <f t="shared" si="318"/>
        <v/>
      </c>
    </row>
    <row r="1824" spans="14:24" x14ac:dyDescent="0.55000000000000004">
      <c r="N1824" t="str">
        <f t="shared" si="308"/>
        <v/>
      </c>
      <c r="O1824" t="str">
        <f t="shared" si="309"/>
        <v/>
      </c>
      <c r="P1824" t="str">
        <f t="shared" si="310"/>
        <v/>
      </c>
      <c r="Q1824" t="str">
        <f t="shared" si="311"/>
        <v/>
      </c>
      <c r="R1824" t="str">
        <f t="shared" si="312"/>
        <v/>
      </c>
      <c r="S1824" t="str">
        <f t="shared" si="313"/>
        <v/>
      </c>
      <c r="T1824" t="str">
        <f t="shared" si="314"/>
        <v/>
      </c>
      <c r="U1824" t="str">
        <f t="shared" si="315"/>
        <v/>
      </c>
      <c r="V1824" t="str">
        <f t="shared" si="316"/>
        <v/>
      </c>
      <c r="W1824" t="str">
        <f t="shared" si="317"/>
        <v/>
      </c>
      <c r="X1824" t="str">
        <f t="shared" si="318"/>
        <v/>
      </c>
    </row>
    <row r="1825" spans="14:24" x14ac:dyDescent="0.55000000000000004">
      <c r="N1825" t="str">
        <f t="shared" si="308"/>
        <v/>
      </c>
      <c r="O1825" t="str">
        <f t="shared" si="309"/>
        <v/>
      </c>
      <c r="P1825" t="str">
        <f t="shared" si="310"/>
        <v/>
      </c>
      <c r="Q1825" t="str">
        <f t="shared" si="311"/>
        <v/>
      </c>
      <c r="R1825" t="str">
        <f t="shared" si="312"/>
        <v/>
      </c>
      <c r="S1825" t="str">
        <f t="shared" si="313"/>
        <v/>
      </c>
      <c r="T1825" t="str">
        <f t="shared" si="314"/>
        <v/>
      </c>
      <c r="U1825" t="str">
        <f t="shared" si="315"/>
        <v/>
      </c>
      <c r="V1825" t="str">
        <f t="shared" si="316"/>
        <v/>
      </c>
      <c r="W1825" t="str">
        <f t="shared" si="317"/>
        <v/>
      </c>
      <c r="X1825" t="str">
        <f t="shared" si="318"/>
        <v/>
      </c>
    </row>
    <row r="1826" spans="14:24" x14ac:dyDescent="0.55000000000000004">
      <c r="N1826" t="str">
        <f t="shared" si="308"/>
        <v/>
      </c>
      <c r="O1826" t="str">
        <f t="shared" si="309"/>
        <v/>
      </c>
      <c r="P1826" t="str">
        <f t="shared" si="310"/>
        <v/>
      </c>
      <c r="Q1826" t="str">
        <f t="shared" si="311"/>
        <v/>
      </c>
      <c r="R1826" t="str">
        <f t="shared" si="312"/>
        <v/>
      </c>
      <c r="S1826" t="str">
        <f t="shared" si="313"/>
        <v/>
      </c>
      <c r="T1826" t="str">
        <f t="shared" si="314"/>
        <v/>
      </c>
      <c r="U1826" t="str">
        <f t="shared" si="315"/>
        <v/>
      </c>
      <c r="V1826" t="str">
        <f t="shared" si="316"/>
        <v/>
      </c>
      <c r="W1826" t="str">
        <f t="shared" si="317"/>
        <v/>
      </c>
      <c r="X1826" t="str">
        <f t="shared" si="318"/>
        <v/>
      </c>
    </row>
    <row r="1827" spans="14:24" x14ac:dyDescent="0.55000000000000004">
      <c r="N1827" t="str">
        <f t="shared" si="308"/>
        <v/>
      </c>
      <c r="O1827" t="str">
        <f t="shared" si="309"/>
        <v/>
      </c>
      <c r="P1827" t="str">
        <f t="shared" si="310"/>
        <v/>
      </c>
      <c r="Q1827" t="str">
        <f t="shared" si="311"/>
        <v/>
      </c>
      <c r="R1827" t="str">
        <f t="shared" si="312"/>
        <v/>
      </c>
      <c r="S1827" t="str">
        <f t="shared" si="313"/>
        <v/>
      </c>
      <c r="T1827" t="str">
        <f t="shared" si="314"/>
        <v/>
      </c>
      <c r="U1827" t="str">
        <f t="shared" si="315"/>
        <v/>
      </c>
      <c r="V1827" t="str">
        <f t="shared" si="316"/>
        <v/>
      </c>
      <c r="W1827" t="str">
        <f t="shared" si="317"/>
        <v/>
      </c>
      <c r="X1827" t="str">
        <f t="shared" si="318"/>
        <v/>
      </c>
    </row>
    <row r="1828" spans="14:24" x14ac:dyDescent="0.55000000000000004">
      <c r="N1828" t="str">
        <f t="shared" si="308"/>
        <v/>
      </c>
      <c r="O1828" t="str">
        <f t="shared" si="309"/>
        <v/>
      </c>
      <c r="P1828" t="str">
        <f t="shared" si="310"/>
        <v/>
      </c>
      <c r="Q1828" t="str">
        <f t="shared" si="311"/>
        <v/>
      </c>
      <c r="R1828" t="str">
        <f t="shared" si="312"/>
        <v/>
      </c>
      <c r="S1828" t="str">
        <f t="shared" si="313"/>
        <v/>
      </c>
      <c r="T1828" t="str">
        <f t="shared" si="314"/>
        <v/>
      </c>
      <c r="U1828" t="str">
        <f t="shared" si="315"/>
        <v/>
      </c>
      <c r="V1828" t="str">
        <f t="shared" si="316"/>
        <v/>
      </c>
      <c r="W1828" t="str">
        <f t="shared" si="317"/>
        <v/>
      </c>
      <c r="X1828" t="str">
        <f t="shared" si="318"/>
        <v/>
      </c>
    </row>
    <row r="1829" spans="14:24" x14ac:dyDescent="0.55000000000000004">
      <c r="N1829" t="str">
        <f t="shared" si="308"/>
        <v/>
      </c>
      <c r="O1829" t="str">
        <f t="shared" si="309"/>
        <v/>
      </c>
      <c r="P1829" t="str">
        <f t="shared" si="310"/>
        <v/>
      </c>
      <c r="Q1829" t="str">
        <f t="shared" si="311"/>
        <v/>
      </c>
      <c r="R1829" t="str">
        <f t="shared" si="312"/>
        <v/>
      </c>
      <c r="S1829" t="str">
        <f t="shared" si="313"/>
        <v/>
      </c>
      <c r="T1829" t="str">
        <f t="shared" si="314"/>
        <v/>
      </c>
      <c r="U1829" t="str">
        <f t="shared" si="315"/>
        <v/>
      </c>
      <c r="V1829" t="str">
        <f t="shared" si="316"/>
        <v/>
      </c>
      <c r="W1829" t="str">
        <f t="shared" si="317"/>
        <v/>
      </c>
      <c r="X1829" t="str">
        <f t="shared" si="318"/>
        <v/>
      </c>
    </row>
    <row r="1830" spans="14:24" x14ac:dyDescent="0.55000000000000004">
      <c r="N1830" t="str">
        <f t="shared" si="308"/>
        <v/>
      </c>
      <c r="O1830" t="str">
        <f t="shared" si="309"/>
        <v/>
      </c>
      <c r="P1830" t="str">
        <f t="shared" si="310"/>
        <v/>
      </c>
      <c r="Q1830" t="str">
        <f t="shared" si="311"/>
        <v/>
      </c>
      <c r="R1830" t="str">
        <f t="shared" si="312"/>
        <v/>
      </c>
      <c r="S1830" t="str">
        <f t="shared" si="313"/>
        <v/>
      </c>
      <c r="T1830" t="str">
        <f t="shared" si="314"/>
        <v/>
      </c>
      <c r="U1830" t="str">
        <f t="shared" si="315"/>
        <v/>
      </c>
      <c r="V1830" t="str">
        <f t="shared" si="316"/>
        <v/>
      </c>
      <c r="W1830" t="str">
        <f t="shared" si="317"/>
        <v/>
      </c>
      <c r="X1830" t="str">
        <f t="shared" si="318"/>
        <v/>
      </c>
    </row>
    <row r="1831" spans="14:24" x14ac:dyDescent="0.55000000000000004">
      <c r="N1831" t="str">
        <f t="shared" si="308"/>
        <v/>
      </c>
      <c r="O1831" t="str">
        <f t="shared" si="309"/>
        <v/>
      </c>
      <c r="P1831" t="str">
        <f t="shared" si="310"/>
        <v/>
      </c>
      <c r="Q1831" t="str">
        <f t="shared" si="311"/>
        <v/>
      </c>
      <c r="R1831" t="str">
        <f t="shared" si="312"/>
        <v/>
      </c>
      <c r="S1831" t="str">
        <f t="shared" si="313"/>
        <v/>
      </c>
      <c r="T1831" t="str">
        <f t="shared" si="314"/>
        <v/>
      </c>
      <c r="U1831" t="str">
        <f t="shared" si="315"/>
        <v/>
      </c>
      <c r="V1831" t="str">
        <f t="shared" si="316"/>
        <v/>
      </c>
      <c r="W1831" t="str">
        <f t="shared" si="317"/>
        <v/>
      </c>
      <c r="X1831" t="str">
        <f t="shared" si="318"/>
        <v/>
      </c>
    </row>
    <row r="1832" spans="14:24" x14ac:dyDescent="0.55000000000000004">
      <c r="N1832" t="str">
        <f t="shared" si="308"/>
        <v/>
      </c>
      <c r="O1832" t="str">
        <f t="shared" si="309"/>
        <v/>
      </c>
      <c r="P1832" t="str">
        <f t="shared" si="310"/>
        <v/>
      </c>
      <c r="Q1832" t="str">
        <f t="shared" si="311"/>
        <v/>
      </c>
      <c r="R1832" t="str">
        <f t="shared" si="312"/>
        <v/>
      </c>
      <c r="S1832" t="str">
        <f t="shared" si="313"/>
        <v/>
      </c>
      <c r="T1832" t="str">
        <f t="shared" si="314"/>
        <v/>
      </c>
      <c r="U1832" t="str">
        <f t="shared" si="315"/>
        <v/>
      </c>
      <c r="V1832" t="str">
        <f t="shared" si="316"/>
        <v/>
      </c>
      <c r="W1832" t="str">
        <f t="shared" si="317"/>
        <v/>
      </c>
      <c r="X1832" t="str">
        <f t="shared" si="318"/>
        <v/>
      </c>
    </row>
    <row r="1833" spans="14:24" x14ac:dyDescent="0.55000000000000004">
      <c r="N1833" t="str">
        <f t="shared" si="308"/>
        <v/>
      </c>
      <c r="O1833" t="str">
        <f t="shared" si="309"/>
        <v/>
      </c>
      <c r="P1833" t="str">
        <f t="shared" si="310"/>
        <v/>
      </c>
      <c r="Q1833" t="str">
        <f t="shared" si="311"/>
        <v/>
      </c>
      <c r="R1833" t="str">
        <f t="shared" si="312"/>
        <v/>
      </c>
      <c r="S1833" t="str">
        <f t="shared" si="313"/>
        <v/>
      </c>
      <c r="T1833" t="str">
        <f t="shared" si="314"/>
        <v/>
      </c>
      <c r="U1833" t="str">
        <f t="shared" si="315"/>
        <v/>
      </c>
      <c r="V1833" t="str">
        <f t="shared" si="316"/>
        <v/>
      </c>
      <c r="W1833" t="str">
        <f t="shared" si="317"/>
        <v/>
      </c>
      <c r="X1833" t="str">
        <f t="shared" si="318"/>
        <v/>
      </c>
    </row>
    <row r="1834" spans="14:24" x14ac:dyDescent="0.55000000000000004">
      <c r="N1834" t="str">
        <f t="shared" si="308"/>
        <v/>
      </c>
      <c r="O1834" t="str">
        <f t="shared" si="309"/>
        <v/>
      </c>
      <c r="P1834" t="str">
        <f t="shared" si="310"/>
        <v/>
      </c>
      <c r="Q1834" t="str">
        <f t="shared" si="311"/>
        <v/>
      </c>
      <c r="R1834" t="str">
        <f t="shared" si="312"/>
        <v/>
      </c>
      <c r="S1834" t="str">
        <f t="shared" si="313"/>
        <v/>
      </c>
      <c r="T1834" t="str">
        <f t="shared" si="314"/>
        <v/>
      </c>
      <c r="U1834" t="str">
        <f t="shared" si="315"/>
        <v/>
      </c>
      <c r="V1834" t="str">
        <f t="shared" si="316"/>
        <v/>
      </c>
      <c r="W1834" t="str">
        <f t="shared" si="317"/>
        <v/>
      </c>
      <c r="X1834" t="str">
        <f t="shared" si="318"/>
        <v/>
      </c>
    </row>
    <row r="1835" spans="14:24" x14ac:dyDescent="0.55000000000000004">
      <c r="N1835" t="str">
        <f t="shared" si="308"/>
        <v/>
      </c>
      <c r="O1835" t="str">
        <f t="shared" si="309"/>
        <v/>
      </c>
      <c r="P1835" t="str">
        <f t="shared" si="310"/>
        <v/>
      </c>
      <c r="Q1835" t="str">
        <f t="shared" si="311"/>
        <v/>
      </c>
      <c r="R1835" t="str">
        <f t="shared" si="312"/>
        <v/>
      </c>
      <c r="S1835" t="str">
        <f t="shared" si="313"/>
        <v/>
      </c>
      <c r="T1835" t="str">
        <f t="shared" si="314"/>
        <v/>
      </c>
      <c r="U1835" t="str">
        <f t="shared" si="315"/>
        <v/>
      </c>
      <c r="V1835" t="str">
        <f t="shared" si="316"/>
        <v/>
      </c>
      <c r="W1835" t="str">
        <f t="shared" si="317"/>
        <v/>
      </c>
      <c r="X1835" t="str">
        <f t="shared" si="318"/>
        <v/>
      </c>
    </row>
    <row r="1836" spans="14:24" x14ac:dyDescent="0.55000000000000004">
      <c r="N1836" t="str">
        <f t="shared" si="308"/>
        <v/>
      </c>
      <c r="O1836" t="str">
        <f t="shared" si="309"/>
        <v/>
      </c>
      <c r="P1836" t="str">
        <f t="shared" si="310"/>
        <v/>
      </c>
      <c r="Q1836" t="str">
        <f t="shared" si="311"/>
        <v/>
      </c>
      <c r="R1836" t="str">
        <f t="shared" si="312"/>
        <v/>
      </c>
      <c r="S1836" t="str">
        <f t="shared" si="313"/>
        <v/>
      </c>
      <c r="T1836" t="str">
        <f t="shared" si="314"/>
        <v/>
      </c>
      <c r="U1836" t="str">
        <f t="shared" si="315"/>
        <v/>
      </c>
      <c r="V1836" t="str">
        <f t="shared" si="316"/>
        <v/>
      </c>
      <c r="W1836" t="str">
        <f t="shared" si="317"/>
        <v/>
      </c>
      <c r="X1836" t="str">
        <f t="shared" si="318"/>
        <v/>
      </c>
    </row>
    <row r="1837" spans="14:24" x14ac:dyDescent="0.55000000000000004">
      <c r="N1837" t="str">
        <f t="shared" si="308"/>
        <v/>
      </c>
      <c r="O1837" t="str">
        <f t="shared" si="309"/>
        <v/>
      </c>
      <c r="P1837" t="str">
        <f t="shared" si="310"/>
        <v/>
      </c>
      <c r="Q1837" t="str">
        <f t="shared" si="311"/>
        <v/>
      </c>
      <c r="R1837" t="str">
        <f t="shared" si="312"/>
        <v/>
      </c>
      <c r="S1837" t="str">
        <f t="shared" si="313"/>
        <v/>
      </c>
      <c r="T1837" t="str">
        <f t="shared" si="314"/>
        <v/>
      </c>
      <c r="U1837" t="str">
        <f t="shared" si="315"/>
        <v/>
      </c>
      <c r="V1837" t="str">
        <f t="shared" si="316"/>
        <v/>
      </c>
      <c r="W1837" t="str">
        <f t="shared" si="317"/>
        <v/>
      </c>
      <c r="X1837" t="str">
        <f t="shared" si="318"/>
        <v/>
      </c>
    </row>
    <row r="1838" spans="14:24" x14ac:dyDescent="0.55000000000000004">
      <c r="N1838" t="str">
        <f t="shared" si="308"/>
        <v/>
      </c>
      <c r="O1838" t="str">
        <f t="shared" si="309"/>
        <v/>
      </c>
      <c r="P1838" t="str">
        <f t="shared" si="310"/>
        <v/>
      </c>
      <c r="Q1838" t="str">
        <f t="shared" si="311"/>
        <v/>
      </c>
      <c r="R1838" t="str">
        <f t="shared" si="312"/>
        <v/>
      </c>
      <c r="S1838" t="str">
        <f t="shared" si="313"/>
        <v/>
      </c>
      <c r="T1838" t="str">
        <f t="shared" si="314"/>
        <v/>
      </c>
      <c r="U1838" t="str">
        <f t="shared" si="315"/>
        <v/>
      </c>
      <c r="V1838" t="str">
        <f t="shared" si="316"/>
        <v/>
      </c>
      <c r="W1838" t="str">
        <f t="shared" si="317"/>
        <v/>
      </c>
      <c r="X1838" t="str">
        <f t="shared" si="318"/>
        <v/>
      </c>
    </row>
    <row r="1839" spans="14:24" x14ac:dyDescent="0.55000000000000004">
      <c r="N1839" t="str">
        <f t="shared" si="308"/>
        <v/>
      </c>
      <c r="O1839" t="str">
        <f t="shared" si="309"/>
        <v/>
      </c>
      <c r="P1839" t="str">
        <f t="shared" si="310"/>
        <v/>
      </c>
      <c r="Q1839" t="str">
        <f t="shared" si="311"/>
        <v/>
      </c>
      <c r="R1839" t="str">
        <f t="shared" si="312"/>
        <v/>
      </c>
      <c r="S1839" t="str">
        <f t="shared" si="313"/>
        <v/>
      </c>
      <c r="T1839" t="str">
        <f t="shared" si="314"/>
        <v/>
      </c>
      <c r="U1839" t="str">
        <f t="shared" si="315"/>
        <v/>
      </c>
      <c r="V1839" t="str">
        <f t="shared" si="316"/>
        <v/>
      </c>
      <c r="W1839" t="str">
        <f t="shared" si="317"/>
        <v/>
      </c>
      <c r="X1839" t="str">
        <f t="shared" si="318"/>
        <v/>
      </c>
    </row>
    <row r="1840" spans="14:24" x14ac:dyDescent="0.55000000000000004">
      <c r="N1840" t="str">
        <f t="shared" si="308"/>
        <v/>
      </c>
      <c r="O1840" t="str">
        <f t="shared" si="309"/>
        <v/>
      </c>
      <c r="P1840" t="str">
        <f t="shared" si="310"/>
        <v/>
      </c>
      <c r="Q1840" t="str">
        <f t="shared" si="311"/>
        <v/>
      </c>
      <c r="R1840" t="str">
        <f t="shared" si="312"/>
        <v/>
      </c>
      <c r="S1840" t="str">
        <f t="shared" si="313"/>
        <v/>
      </c>
      <c r="T1840" t="str">
        <f t="shared" si="314"/>
        <v/>
      </c>
      <c r="U1840" t="str">
        <f t="shared" si="315"/>
        <v/>
      </c>
      <c r="V1840" t="str">
        <f t="shared" si="316"/>
        <v/>
      </c>
      <c r="W1840" t="str">
        <f t="shared" si="317"/>
        <v/>
      </c>
      <c r="X1840" t="str">
        <f t="shared" si="318"/>
        <v/>
      </c>
    </row>
    <row r="1841" spans="14:24" x14ac:dyDescent="0.55000000000000004">
      <c r="N1841" t="str">
        <f t="shared" si="308"/>
        <v/>
      </c>
      <c r="O1841" t="str">
        <f t="shared" si="309"/>
        <v/>
      </c>
      <c r="P1841" t="str">
        <f t="shared" si="310"/>
        <v/>
      </c>
      <c r="Q1841" t="str">
        <f t="shared" si="311"/>
        <v/>
      </c>
      <c r="R1841" t="str">
        <f t="shared" si="312"/>
        <v/>
      </c>
      <c r="S1841" t="str">
        <f t="shared" si="313"/>
        <v/>
      </c>
      <c r="T1841" t="str">
        <f t="shared" si="314"/>
        <v/>
      </c>
      <c r="U1841" t="str">
        <f t="shared" si="315"/>
        <v/>
      </c>
      <c r="V1841" t="str">
        <f t="shared" si="316"/>
        <v/>
      </c>
      <c r="W1841" t="str">
        <f t="shared" si="317"/>
        <v/>
      </c>
      <c r="X1841" t="str">
        <f t="shared" si="318"/>
        <v/>
      </c>
    </row>
    <row r="1842" spans="14:24" x14ac:dyDescent="0.55000000000000004">
      <c r="N1842" t="str">
        <f t="shared" si="308"/>
        <v/>
      </c>
      <c r="O1842" t="str">
        <f t="shared" si="309"/>
        <v/>
      </c>
      <c r="P1842" t="str">
        <f t="shared" si="310"/>
        <v/>
      </c>
      <c r="Q1842" t="str">
        <f t="shared" si="311"/>
        <v/>
      </c>
      <c r="R1842" t="str">
        <f t="shared" si="312"/>
        <v/>
      </c>
      <c r="S1842" t="str">
        <f t="shared" si="313"/>
        <v/>
      </c>
      <c r="T1842" t="str">
        <f t="shared" si="314"/>
        <v/>
      </c>
      <c r="U1842" t="str">
        <f t="shared" si="315"/>
        <v/>
      </c>
      <c r="V1842" t="str">
        <f t="shared" si="316"/>
        <v/>
      </c>
      <c r="W1842" t="str">
        <f t="shared" si="317"/>
        <v/>
      </c>
      <c r="X1842" t="str">
        <f t="shared" si="318"/>
        <v/>
      </c>
    </row>
    <row r="1843" spans="14:24" x14ac:dyDescent="0.55000000000000004">
      <c r="N1843" t="str">
        <f t="shared" si="308"/>
        <v/>
      </c>
      <c r="O1843" t="str">
        <f t="shared" si="309"/>
        <v/>
      </c>
      <c r="P1843" t="str">
        <f t="shared" si="310"/>
        <v/>
      </c>
      <c r="Q1843" t="str">
        <f t="shared" si="311"/>
        <v/>
      </c>
      <c r="R1843" t="str">
        <f t="shared" si="312"/>
        <v/>
      </c>
      <c r="S1843" t="str">
        <f t="shared" si="313"/>
        <v/>
      </c>
      <c r="T1843" t="str">
        <f t="shared" si="314"/>
        <v/>
      </c>
      <c r="U1843" t="str">
        <f t="shared" si="315"/>
        <v/>
      </c>
      <c r="V1843" t="str">
        <f t="shared" si="316"/>
        <v/>
      </c>
      <c r="W1843" t="str">
        <f t="shared" si="317"/>
        <v/>
      </c>
      <c r="X1843" t="str">
        <f t="shared" si="318"/>
        <v/>
      </c>
    </row>
    <row r="1844" spans="14:24" x14ac:dyDescent="0.55000000000000004">
      <c r="N1844" t="str">
        <f t="shared" si="308"/>
        <v/>
      </c>
      <c r="O1844" t="str">
        <f t="shared" si="309"/>
        <v/>
      </c>
      <c r="P1844" t="str">
        <f t="shared" si="310"/>
        <v/>
      </c>
      <c r="Q1844" t="str">
        <f t="shared" si="311"/>
        <v/>
      </c>
      <c r="R1844" t="str">
        <f t="shared" si="312"/>
        <v/>
      </c>
      <c r="S1844" t="str">
        <f t="shared" si="313"/>
        <v/>
      </c>
      <c r="T1844" t="str">
        <f t="shared" si="314"/>
        <v/>
      </c>
      <c r="U1844" t="str">
        <f t="shared" si="315"/>
        <v/>
      </c>
      <c r="V1844" t="str">
        <f t="shared" si="316"/>
        <v/>
      </c>
      <c r="W1844" t="str">
        <f t="shared" si="317"/>
        <v/>
      </c>
      <c r="X1844" t="str">
        <f t="shared" si="318"/>
        <v/>
      </c>
    </row>
    <row r="1845" spans="14:24" x14ac:dyDescent="0.55000000000000004">
      <c r="N1845" t="str">
        <f t="shared" si="308"/>
        <v/>
      </c>
      <c r="O1845" t="str">
        <f t="shared" si="309"/>
        <v/>
      </c>
      <c r="P1845" t="str">
        <f t="shared" si="310"/>
        <v/>
      </c>
      <c r="Q1845" t="str">
        <f t="shared" si="311"/>
        <v/>
      </c>
      <c r="R1845" t="str">
        <f t="shared" si="312"/>
        <v/>
      </c>
      <c r="S1845" t="str">
        <f t="shared" si="313"/>
        <v/>
      </c>
      <c r="T1845" t="str">
        <f t="shared" si="314"/>
        <v/>
      </c>
      <c r="U1845" t="str">
        <f t="shared" si="315"/>
        <v/>
      </c>
      <c r="V1845" t="str">
        <f t="shared" si="316"/>
        <v/>
      </c>
      <c r="W1845" t="str">
        <f t="shared" si="317"/>
        <v/>
      </c>
      <c r="X1845" t="str">
        <f t="shared" si="318"/>
        <v/>
      </c>
    </row>
    <row r="1846" spans="14:24" x14ac:dyDescent="0.55000000000000004">
      <c r="N1846" t="str">
        <f t="shared" si="308"/>
        <v/>
      </c>
      <c r="O1846" t="str">
        <f t="shared" si="309"/>
        <v/>
      </c>
      <c r="P1846" t="str">
        <f t="shared" si="310"/>
        <v/>
      </c>
      <c r="Q1846" t="str">
        <f t="shared" si="311"/>
        <v/>
      </c>
      <c r="R1846" t="str">
        <f t="shared" si="312"/>
        <v/>
      </c>
      <c r="S1846" t="str">
        <f t="shared" si="313"/>
        <v/>
      </c>
      <c r="T1846" t="str">
        <f t="shared" si="314"/>
        <v/>
      </c>
      <c r="U1846" t="str">
        <f t="shared" si="315"/>
        <v/>
      </c>
      <c r="V1846" t="str">
        <f t="shared" si="316"/>
        <v/>
      </c>
      <c r="W1846" t="str">
        <f t="shared" si="317"/>
        <v/>
      </c>
      <c r="X1846" t="str">
        <f t="shared" si="318"/>
        <v/>
      </c>
    </row>
    <row r="1847" spans="14:24" x14ac:dyDescent="0.55000000000000004">
      <c r="N1847" t="str">
        <f t="shared" si="308"/>
        <v/>
      </c>
      <c r="O1847" t="str">
        <f t="shared" si="309"/>
        <v/>
      </c>
      <c r="P1847" t="str">
        <f t="shared" si="310"/>
        <v/>
      </c>
      <c r="Q1847" t="str">
        <f t="shared" si="311"/>
        <v/>
      </c>
      <c r="R1847" t="str">
        <f t="shared" si="312"/>
        <v/>
      </c>
      <c r="S1847" t="str">
        <f t="shared" si="313"/>
        <v/>
      </c>
      <c r="T1847" t="str">
        <f t="shared" si="314"/>
        <v/>
      </c>
      <c r="U1847" t="str">
        <f t="shared" si="315"/>
        <v/>
      </c>
      <c r="V1847" t="str">
        <f t="shared" si="316"/>
        <v/>
      </c>
      <c r="W1847" t="str">
        <f t="shared" si="317"/>
        <v/>
      </c>
      <c r="X1847" t="str">
        <f t="shared" si="318"/>
        <v/>
      </c>
    </row>
    <row r="1848" spans="14:24" x14ac:dyDescent="0.55000000000000004">
      <c r="N1848" t="str">
        <f t="shared" si="308"/>
        <v/>
      </c>
      <c r="O1848" t="str">
        <f t="shared" si="309"/>
        <v/>
      </c>
      <c r="P1848" t="str">
        <f t="shared" si="310"/>
        <v/>
      </c>
      <c r="Q1848" t="str">
        <f t="shared" si="311"/>
        <v/>
      </c>
      <c r="R1848" t="str">
        <f t="shared" si="312"/>
        <v/>
      </c>
      <c r="S1848" t="str">
        <f t="shared" si="313"/>
        <v/>
      </c>
      <c r="T1848" t="str">
        <f t="shared" si="314"/>
        <v/>
      </c>
      <c r="U1848" t="str">
        <f t="shared" si="315"/>
        <v/>
      </c>
      <c r="V1848" t="str">
        <f t="shared" si="316"/>
        <v/>
      </c>
      <c r="W1848" t="str">
        <f t="shared" si="317"/>
        <v/>
      </c>
      <c r="X1848" t="str">
        <f t="shared" si="318"/>
        <v/>
      </c>
    </row>
    <row r="1849" spans="14:24" x14ac:dyDescent="0.55000000000000004">
      <c r="N1849" t="str">
        <f t="shared" si="308"/>
        <v/>
      </c>
      <c r="O1849" t="str">
        <f t="shared" si="309"/>
        <v/>
      </c>
      <c r="P1849" t="str">
        <f t="shared" si="310"/>
        <v/>
      </c>
      <c r="Q1849" t="str">
        <f t="shared" si="311"/>
        <v/>
      </c>
      <c r="R1849" t="str">
        <f t="shared" si="312"/>
        <v/>
      </c>
      <c r="S1849" t="str">
        <f t="shared" si="313"/>
        <v/>
      </c>
      <c r="T1849" t="str">
        <f t="shared" si="314"/>
        <v/>
      </c>
      <c r="U1849" t="str">
        <f t="shared" si="315"/>
        <v/>
      </c>
      <c r="V1849" t="str">
        <f t="shared" si="316"/>
        <v/>
      </c>
      <c r="W1849" t="str">
        <f t="shared" si="317"/>
        <v/>
      </c>
      <c r="X1849" t="str">
        <f t="shared" si="318"/>
        <v/>
      </c>
    </row>
    <row r="1850" spans="14:24" x14ac:dyDescent="0.55000000000000004">
      <c r="N1850" t="str">
        <f t="shared" si="308"/>
        <v/>
      </c>
      <c r="O1850" t="str">
        <f t="shared" si="309"/>
        <v/>
      </c>
      <c r="P1850" t="str">
        <f t="shared" si="310"/>
        <v/>
      </c>
      <c r="Q1850" t="str">
        <f t="shared" si="311"/>
        <v/>
      </c>
      <c r="R1850" t="str">
        <f t="shared" si="312"/>
        <v/>
      </c>
      <c r="S1850" t="str">
        <f t="shared" si="313"/>
        <v/>
      </c>
      <c r="T1850" t="str">
        <f t="shared" si="314"/>
        <v/>
      </c>
      <c r="U1850" t="str">
        <f t="shared" si="315"/>
        <v/>
      </c>
      <c r="V1850" t="str">
        <f t="shared" si="316"/>
        <v/>
      </c>
      <c r="W1850" t="str">
        <f t="shared" si="317"/>
        <v/>
      </c>
      <c r="X1850" t="str">
        <f t="shared" si="318"/>
        <v/>
      </c>
    </row>
    <row r="1851" spans="14:24" x14ac:dyDescent="0.55000000000000004">
      <c r="N1851" t="str">
        <f t="shared" si="308"/>
        <v/>
      </c>
      <c r="O1851" t="str">
        <f t="shared" si="309"/>
        <v/>
      </c>
      <c r="P1851" t="str">
        <f t="shared" si="310"/>
        <v/>
      </c>
      <c r="Q1851" t="str">
        <f t="shared" si="311"/>
        <v/>
      </c>
      <c r="R1851" t="str">
        <f t="shared" si="312"/>
        <v/>
      </c>
      <c r="S1851" t="str">
        <f t="shared" si="313"/>
        <v/>
      </c>
      <c r="T1851" t="str">
        <f t="shared" si="314"/>
        <v/>
      </c>
      <c r="U1851" t="str">
        <f t="shared" si="315"/>
        <v/>
      </c>
      <c r="V1851" t="str">
        <f t="shared" si="316"/>
        <v/>
      </c>
      <c r="W1851" t="str">
        <f t="shared" si="317"/>
        <v/>
      </c>
      <c r="X1851" t="str">
        <f t="shared" si="318"/>
        <v/>
      </c>
    </row>
    <row r="1852" spans="14:24" x14ac:dyDescent="0.55000000000000004">
      <c r="N1852" t="str">
        <f t="shared" si="308"/>
        <v/>
      </c>
      <c r="O1852" t="str">
        <f t="shared" si="309"/>
        <v/>
      </c>
      <c r="P1852" t="str">
        <f t="shared" si="310"/>
        <v/>
      </c>
      <c r="Q1852" t="str">
        <f t="shared" si="311"/>
        <v/>
      </c>
      <c r="R1852" t="str">
        <f t="shared" si="312"/>
        <v/>
      </c>
      <c r="S1852" t="str">
        <f t="shared" si="313"/>
        <v/>
      </c>
      <c r="T1852" t="str">
        <f t="shared" si="314"/>
        <v/>
      </c>
      <c r="U1852" t="str">
        <f t="shared" si="315"/>
        <v/>
      </c>
      <c r="V1852" t="str">
        <f t="shared" si="316"/>
        <v/>
      </c>
      <c r="W1852" t="str">
        <f t="shared" si="317"/>
        <v/>
      </c>
      <c r="X1852" t="str">
        <f t="shared" si="318"/>
        <v/>
      </c>
    </row>
    <row r="1853" spans="14:24" x14ac:dyDescent="0.55000000000000004">
      <c r="N1853" t="str">
        <f t="shared" si="308"/>
        <v/>
      </c>
      <c r="O1853" t="str">
        <f t="shared" si="309"/>
        <v/>
      </c>
      <c r="P1853" t="str">
        <f t="shared" si="310"/>
        <v/>
      </c>
      <c r="Q1853" t="str">
        <f t="shared" si="311"/>
        <v/>
      </c>
      <c r="R1853" t="str">
        <f t="shared" si="312"/>
        <v/>
      </c>
      <c r="S1853" t="str">
        <f t="shared" si="313"/>
        <v/>
      </c>
      <c r="T1853" t="str">
        <f t="shared" si="314"/>
        <v/>
      </c>
      <c r="U1853" t="str">
        <f t="shared" si="315"/>
        <v/>
      </c>
      <c r="V1853" t="str">
        <f t="shared" si="316"/>
        <v/>
      </c>
      <c r="W1853" t="str">
        <f t="shared" si="317"/>
        <v/>
      </c>
      <c r="X1853" t="str">
        <f t="shared" si="318"/>
        <v/>
      </c>
    </row>
    <row r="1854" spans="14:24" x14ac:dyDescent="0.55000000000000004">
      <c r="N1854" t="str">
        <f t="shared" si="308"/>
        <v/>
      </c>
      <c r="O1854" t="str">
        <f t="shared" si="309"/>
        <v/>
      </c>
      <c r="P1854" t="str">
        <f t="shared" si="310"/>
        <v/>
      </c>
      <c r="Q1854" t="str">
        <f t="shared" si="311"/>
        <v/>
      </c>
      <c r="R1854" t="str">
        <f t="shared" si="312"/>
        <v/>
      </c>
      <c r="S1854" t="str">
        <f t="shared" si="313"/>
        <v/>
      </c>
      <c r="T1854" t="str">
        <f t="shared" si="314"/>
        <v/>
      </c>
      <c r="U1854" t="str">
        <f t="shared" si="315"/>
        <v/>
      </c>
      <c r="V1854" t="str">
        <f t="shared" si="316"/>
        <v/>
      </c>
      <c r="W1854" t="str">
        <f t="shared" si="317"/>
        <v/>
      </c>
      <c r="X1854" t="str">
        <f t="shared" si="318"/>
        <v/>
      </c>
    </row>
    <row r="1855" spans="14:24" x14ac:dyDescent="0.55000000000000004">
      <c r="N1855" t="str">
        <f t="shared" si="308"/>
        <v/>
      </c>
      <c r="O1855" t="str">
        <f t="shared" si="309"/>
        <v/>
      </c>
      <c r="P1855" t="str">
        <f t="shared" si="310"/>
        <v/>
      </c>
      <c r="Q1855" t="str">
        <f t="shared" si="311"/>
        <v/>
      </c>
      <c r="R1855" t="str">
        <f t="shared" si="312"/>
        <v/>
      </c>
      <c r="S1855" t="str">
        <f t="shared" si="313"/>
        <v/>
      </c>
      <c r="T1855" t="str">
        <f t="shared" si="314"/>
        <v/>
      </c>
      <c r="U1855" t="str">
        <f t="shared" si="315"/>
        <v/>
      </c>
      <c r="V1855" t="str">
        <f t="shared" si="316"/>
        <v/>
      </c>
      <c r="W1855" t="str">
        <f t="shared" si="317"/>
        <v/>
      </c>
      <c r="X1855" t="str">
        <f t="shared" si="318"/>
        <v/>
      </c>
    </row>
    <row r="1856" spans="14:24" x14ac:dyDescent="0.55000000000000004">
      <c r="N1856" t="str">
        <f t="shared" si="308"/>
        <v/>
      </c>
      <c r="O1856" t="str">
        <f t="shared" si="309"/>
        <v/>
      </c>
      <c r="P1856" t="str">
        <f t="shared" si="310"/>
        <v/>
      </c>
      <c r="Q1856" t="str">
        <f t="shared" si="311"/>
        <v/>
      </c>
      <c r="R1856" t="str">
        <f t="shared" si="312"/>
        <v/>
      </c>
      <c r="S1856" t="str">
        <f t="shared" si="313"/>
        <v/>
      </c>
      <c r="T1856" t="str">
        <f t="shared" si="314"/>
        <v/>
      </c>
      <c r="U1856" t="str">
        <f t="shared" si="315"/>
        <v/>
      </c>
      <c r="V1856" t="str">
        <f t="shared" si="316"/>
        <v/>
      </c>
      <c r="W1856" t="str">
        <f t="shared" si="317"/>
        <v/>
      </c>
      <c r="X1856" t="str">
        <f t="shared" si="318"/>
        <v/>
      </c>
    </row>
    <row r="1857" spans="14:24" x14ac:dyDescent="0.55000000000000004">
      <c r="N1857" t="str">
        <f t="shared" si="308"/>
        <v/>
      </c>
      <c r="O1857" t="str">
        <f t="shared" si="309"/>
        <v/>
      </c>
      <c r="P1857" t="str">
        <f t="shared" si="310"/>
        <v/>
      </c>
      <c r="Q1857" t="str">
        <f t="shared" si="311"/>
        <v/>
      </c>
      <c r="R1857" t="str">
        <f t="shared" si="312"/>
        <v/>
      </c>
      <c r="S1857" t="str">
        <f t="shared" si="313"/>
        <v/>
      </c>
      <c r="T1857" t="str">
        <f t="shared" si="314"/>
        <v/>
      </c>
      <c r="U1857" t="str">
        <f t="shared" si="315"/>
        <v/>
      </c>
      <c r="V1857" t="str">
        <f t="shared" si="316"/>
        <v/>
      </c>
      <c r="W1857" t="str">
        <f t="shared" si="317"/>
        <v/>
      </c>
      <c r="X1857" t="str">
        <f t="shared" si="318"/>
        <v/>
      </c>
    </row>
    <row r="1858" spans="14:24" x14ac:dyDescent="0.55000000000000004">
      <c r="N1858" t="str">
        <f t="shared" si="308"/>
        <v/>
      </c>
      <c r="O1858" t="str">
        <f t="shared" si="309"/>
        <v/>
      </c>
      <c r="P1858" t="str">
        <f t="shared" si="310"/>
        <v/>
      </c>
      <c r="Q1858" t="str">
        <f t="shared" si="311"/>
        <v/>
      </c>
      <c r="R1858" t="str">
        <f t="shared" si="312"/>
        <v/>
      </c>
      <c r="S1858" t="str">
        <f t="shared" si="313"/>
        <v/>
      </c>
      <c r="T1858" t="str">
        <f t="shared" si="314"/>
        <v/>
      </c>
      <c r="U1858" t="str">
        <f t="shared" si="315"/>
        <v/>
      </c>
      <c r="V1858" t="str">
        <f t="shared" si="316"/>
        <v/>
      </c>
      <c r="W1858" t="str">
        <f t="shared" si="317"/>
        <v/>
      </c>
      <c r="X1858" t="str">
        <f t="shared" si="318"/>
        <v/>
      </c>
    </row>
    <row r="1859" spans="14:24" x14ac:dyDescent="0.55000000000000004">
      <c r="N1859" t="str">
        <f t="shared" ref="N1859:N1922" si="319">IFERROR(LEFT($C1859,FIND("　",$C1859)-1),"")</f>
        <v/>
      </c>
      <c r="O1859" t="str">
        <f t="shared" ref="O1859:O1922" si="320">IFERROR(RIGHT($C1859,LEN($C1859)-FIND("　",$C1859)),"")</f>
        <v/>
      </c>
      <c r="P1859" t="str">
        <f t="shared" ref="P1859:P1922" si="321">IFERROR(DBCS(LEFT($D1859,FIND(" ",$D1859)-1)),"")</f>
        <v/>
      </c>
      <c r="Q1859" t="str">
        <f t="shared" ref="Q1859:Q1922" si="322">IFERROR(DBCS(RIGHT($D1859,LEN($D1859)-FIND(" ",$D1859))),"")</f>
        <v/>
      </c>
      <c r="R1859" t="str">
        <f t="shared" ref="R1859:R1922" si="323">IFERROR(IF(AND(129&lt;VALUE($T1859),VALUE($T1859)&lt;=401),$F1859,$F1859+1),"")</f>
        <v/>
      </c>
      <c r="S1859" t="str">
        <f t="shared" ref="S1859:S1922" si="324">IF($E1859="","",IF(LEFT($E1859,1)="9","19"&amp;LEFT($E1859,2),"20"&amp;LEFT($E1859,2)))</f>
        <v/>
      </c>
      <c r="T1859" t="str">
        <f t="shared" ref="T1859:T1922" si="325">IFERROR(RIGHT($E1859,4),"")</f>
        <v/>
      </c>
      <c r="U1859" t="str">
        <f t="shared" ref="U1859:U1922" si="326">IF($S1859="","",$S1859&amp;"/"&amp;LEFT($T1859,2)&amp;"/"&amp;RIGHT($T1859,2))</f>
        <v/>
      </c>
      <c r="V1859" t="str">
        <f t="shared" ref="V1859:V1922" si="327">IFERROR(IF($G1859="北海道",$G1859,LEFT($G1859,LEN($G1859)-1)),"")</f>
        <v/>
      </c>
      <c r="W1859" t="str">
        <f t="shared" ref="W1859:W1922" si="328">IF($H1859="","",RIGHT(100000000000+$H1859,11))</f>
        <v/>
      </c>
      <c r="X1859" t="str">
        <f t="shared" ref="X1859:X1922" si="329">IFERROR(LEFT($A1859,FIND("大学",$A1859))&amp;RIGHT($A1859,LEN($A1859)-FIND("大学",$A1859)-1),"")</f>
        <v/>
      </c>
    </row>
    <row r="1860" spans="14:24" x14ac:dyDescent="0.55000000000000004">
      <c r="N1860" t="str">
        <f t="shared" si="319"/>
        <v/>
      </c>
      <c r="O1860" t="str">
        <f t="shared" si="320"/>
        <v/>
      </c>
      <c r="P1860" t="str">
        <f t="shared" si="321"/>
        <v/>
      </c>
      <c r="Q1860" t="str">
        <f t="shared" si="322"/>
        <v/>
      </c>
      <c r="R1860" t="str">
        <f t="shared" si="323"/>
        <v/>
      </c>
      <c r="S1860" t="str">
        <f t="shared" si="324"/>
        <v/>
      </c>
      <c r="T1860" t="str">
        <f t="shared" si="325"/>
        <v/>
      </c>
      <c r="U1860" t="str">
        <f t="shared" si="326"/>
        <v/>
      </c>
      <c r="V1860" t="str">
        <f t="shared" si="327"/>
        <v/>
      </c>
      <c r="W1860" t="str">
        <f t="shared" si="328"/>
        <v/>
      </c>
      <c r="X1860" t="str">
        <f t="shared" si="329"/>
        <v/>
      </c>
    </row>
    <row r="1861" spans="14:24" x14ac:dyDescent="0.55000000000000004">
      <c r="N1861" t="str">
        <f t="shared" si="319"/>
        <v/>
      </c>
      <c r="O1861" t="str">
        <f t="shared" si="320"/>
        <v/>
      </c>
      <c r="P1861" t="str">
        <f t="shared" si="321"/>
        <v/>
      </c>
      <c r="Q1861" t="str">
        <f t="shared" si="322"/>
        <v/>
      </c>
      <c r="R1861" t="str">
        <f t="shared" si="323"/>
        <v/>
      </c>
      <c r="S1861" t="str">
        <f t="shared" si="324"/>
        <v/>
      </c>
      <c r="T1861" t="str">
        <f t="shared" si="325"/>
        <v/>
      </c>
      <c r="U1861" t="str">
        <f t="shared" si="326"/>
        <v/>
      </c>
      <c r="V1861" t="str">
        <f t="shared" si="327"/>
        <v/>
      </c>
      <c r="W1861" t="str">
        <f t="shared" si="328"/>
        <v/>
      </c>
      <c r="X1861" t="str">
        <f t="shared" si="329"/>
        <v/>
      </c>
    </row>
    <row r="1862" spans="14:24" x14ac:dyDescent="0.55000000000000004">
      <c r="N1862" t="str">
        <f t="shared" si="319"/>
        <v/>
      </c>
      <c r="O1862" t="str">
        <f t="shared" si="320"/>
        <v/>
      </c>
      <c r="P1862" t="str">
        <f t="shared" si="321"/>
        <v/>
      </c>
      <c r="Q1862" t="str">
        <f t="shared" si="322"/>
        <v/>
      </c>
      <c r="R1862" t="str">
        <f t="shared" si="323"/>
        <v/>
      </c>
      <c r="S1862" t="str">
        <f t="shared" si="324"/>
        <v/>
      </c>
      <c r="T1862" t="str">
        <f t="shared" si="325"/>
        <v/>
      </c>
      <c r="U1862" t="str">
        <f t="shared" si="326"/>
        <v/>
      </c>
      <c r="V1862" t="str">
        <f t="shared" si="327"/>
        <v/>
      </c>
      <c r="W1862" t="str">
        <f t="shared" si="328"/>
        <v/>
      </c>
      <c r="X1862" t="str">
        <f t="shared" si="329"/>
        <v/>
      </c>
    </row>
    <row r="1863" spans="14:24" x14ac:dyDescent="0.55000000000000004">
      <c r="N1863" t="str">
        <f t="shared" si="319"/>
        <v/>
      </c>
      <c r="O1863" t="str">
        <f t="shared" si="320"/>
        <v/>
      </c>
      <c r="P1863" t="str">
        <f t="shared" si="321"/>
        <v/>
      </c>
      <c r="Q1863" t="str">
        <f t="shared" si="322"/>
        <v/>
      </c>
      <c r="R1863" t="str">
        <f t="shared" si="323"/>
        <v/>
      </c>
      <c r="S1863" t="str">
        <f t="shared" si="324"/>
        <v/>
      </c>
      <c r="T1863" t="str">
        <f t="shared" si="325"/>
        <v/>
      </c>
      <c r="U1863" t="str">
        <f t="shared" si="326"/>
        <v/>
      </c>
      <c r="V1863" t="str">
        <f t="shared" si="327"/>
        <v/>
      </c>
      <c r="W1863" t="str">
        <f t="shared" si="328"/>
        <v/>
      </c>
      <c r="X1863" t="str">
        <f t="shared" si="329"/>
        <v/>
      </c>
    </row>
    <row r="1864" spans="14:24" x14ac:dyDescent="0.55000000000000004">
      <c r="N1864" t="str">
        <f t="shared" si="319"/>
        <v/>
      </c>
      <c r="O1864" t="str">
        <f t="shared" si="320"/>
        <v/>
      </c>
      <c r="P1864" t="str">
        <f t="shared" si="321"/>
        <v/>
      </c>
      <c r="Q1864" t="str">
        <f t="shared" si="322"/>
        <v/>
      </c>
      <c r="R1864" t="str">
        <f t="shared" si="323"/>
        <v/>
      </c>
      <c r="S1864" t="str">
        <f t="shared" si="324"/>
        <v/>
      </c>
      <c r="T1864" t="str">
        <f t="shared" si="325"/>
        <v/>
      </c>
      <c r="U1864" t="str">
        <f t="shared" si="326"/>
        <v/>
      </c>
      <c r="V1864" t="str">
        <f t="shared" si="327"/>
        <v/>
      </c>
      <c r="W1864" t="str">
        <f t="shared" si="328"/>
        <v/>
      </c>
      <c r="X1864" t="str">
        <f t="shared" si="329"/>
        <v/>
      </c>
    </row>
    <row r="1865" spans="14:24" x14ac:dyDescent="0.55000000000000004">
      <c r="N1865" t="str">
        <f t="shared" si="319"/>
        <v/>
      </c>
      <c r="O1865" t="str">
        <f t="shared" si="320"/>
        <v/>
      </c>
      <c r="P1865" t="str">
        <f t="shared" si="321"/>
        <v/>
      </c>
      <c r="Q1865" t="str">
        <f t="shared" si="322"/>
        <v/>
      </c>
      <c r="R1865" t="str">
        <f t="shared" si="323"/>
        <v/>
      </c>
      <c r="S1865" t="str">
        <f t="shared" si="324"/>
        <v/>
      </c>
      <c r="T1865" t="str">
        <f t="shared" si="325"/>
        <v/>
      </c>
      <c r="U1865" t="str">
        <f t="shared" si="326"/>
        <v/>
      </c>
      <c r="V1865" t="str">
        <f t="shared" si="327"/>
        <v/>
      </c>
      <c r="W1865" t="str">
        <f t="shared" si="328"/>
        <v/>
      </c>
      <c r="X1865" t="str">
        <f t="shared" si="329"/>
        <v/>
      </c>
    </row>
    <row r="1866" spans="14:24" x14ac:dyDescent="0.55000000000000004">
      <c r="N1866" t="str">
        <f t="shared" si="319"/>
        <v/>
      </c>
      <c r="O1866" t="str">
        <f t="shared" si="320"/>
        <v/>
      </c>
      <c r="P1866" t="str">
        <f t="shared" si="321"/>
        <v/>
      </c>
      <c r="Q1866" t="str">
        <f t="shared" si="322"/>
        <v/>
      </c>
      <c r="R1866" t="str">
        <f t="shared" si="323"/>
        <v/>
      </c>
      <c r="S1866" t="str">
        <f t="shared" si="324"/>
        <v/>
      </c>
      <c r="T1866" t="str">
        <f t="shared" si="325"/>
        <v/>
      </c>
      <c r="U1866" t="str">
        <f t="shared" si="326"/>
        <v/>
      </c>
      <c r="V1866" t="str">
        <f t="shared" si="327"/>
        <v/>
      </c>
      <c r="W1866" t="str">
        <f t="shared" si="328"/>
        <v/>
      </c>
      <c r="X1866" t="str">
        <f t="shared" si="329"/>
        <v/>
      </c>
    </row>
    <row r="1867" spans="14:24" x14ac:dyDescent="0.55000000000000004">
      <c r="N1867" t="str">
        <f t="shared" si="319"/>
        <v/>
      </c>
      <c r="O1867" t="str">
        <f t="shared" si="320"/>
        <v/>
      </c>
      <c r="P1867" t="str">
        <f t="shared" si="321"/>
        <v/>
      </c>
      <c r="Q1867" t="str">
        <f t="shared" si="322"/>
        <v/>
      </c>
      <c r="R1867" t="str">
        <f t="shared" si="323"/>
        <v/>
      </c>
      <c r="S1867" t="str">
        <f t="shared" si="324"/>
        <v/>
      </c>
      <c r="T1867" t="str">
        <f t="shared" si="325"/>
        <v/>
      </c>
      <c r="U1867" t="str">
        <f t="shared" si="326"/>
        <v/>
      </c>
      <c r="V1867" t="str">
        <f t="shared" si="327"/>
        <v/>
      </c>
      <c r="W1867" t="str">
        <f t="shared" si="328"/>
        <v/>
      </c>
      <c r="X1867" t="str">
        <f t="shared" si="329"/>
        <v/>
      </c>
    </row>
    <row r="1868" spans="14:24" x14ac:dyDescent="0.55000000000000004">
      <c r="N1868" t="str">
        <f t="shared" si="319"/>
        <v/>
      </c>
      <c r="O1868" t="str">
        <f t="shared" si="320"/>
        <v/>
      </c>
      <c r="P1868" t="str">
        <f t="shared" si="321"/>
        <v/>
      </c>
      <c r="Q1868" t="str">
        <f t="shared" si="322"/>
        <v/>
      </c>
      <c r="R1868" t="str">
        <f t="shared" si="323"/>
        <v/>
      </c>
      <c r="S1868" t="str">
        <f t="shared" si="324"/>
        <v/>
      </c>
      <c r="T1868" t="str">
        <f t="shared" si="325"/>
        <v/>
      </c>
      <c r="U1868" t="str">
        <f t="shared" si="326"/>
        <v/>
      </c>
      <c r="V1868" t="str">
        <f t="shared" si="327"/>
        <v/>
      </c>
      <c r="W1868" t="str">
        <f t="shared" si="328"/>
        <v/>
      </c>
      <c r="X1868" t="str">
        <f t="shared" si="329"/>
        <v/>
      </c>
    </row>
    <row r="1869" spans="14:24" x14ac:dyDescent="0.55000000000000004">
      <c r="N1869" t="str">
        <f t="shared" si="319"/>
        <v/>
      </c>
      <c r="O1869" t="str">
        <f t="shared" si="320"/>
        <v/>
      </c>
      <c r="P1869" t="str">
        <f t="shared" si="321"/>
        <v/>
      </c>
      <c r="Q1869" t="str">
        <f t="shared" si="322"/>
        <v/>
      </c>
      <c r="R1869" t="str">
        <f t="shared" si="323"/>
        <v/>
      </c>
      <c r="S1869" t="str">
        <f t="shared" si="324"/>
        <v/>
      </c>
      <c r="T1869" t="str">
        <f t="shared" si="325"/>
        <v/>
      </c>
      <c r="U1869" t="str">
        <f t="shared" si="326"/>
        <v/>
      </c>
      <c r="V1869" t="str">
        <f t="shared" si="327"/>
        <v/>
      </c>
      <c r="W1869" t="str">
        <f t="shared" si="328"/>
        <v/>
      </c>
      <c r="X1869" t="str">
        <f t="shared" si="329"/>
        <v/>
      </c>
    </row>
    <row r="1870" spans="14:24" x14ac:dyDescent="0.55000000000000004">
      <c r="N1870" t="str">
        <f t="shared" si="319"/>
        <v/>
      </c>
      <c r="O1870" t="str">
        <f t="shared" si="320"/>
        <v/>
      </c>
      <c r="P1870" t="str">
        <f t="shared" si="321"/>
        <v/>
      </c>
      <c r="Q1870" t="str">
        <f t="shared" si="322"/>
        <v/>
      </c>
      <c r="R1870" t="str">
        <f t="shared" si="323"/>
        <v/>
      </c>
      <c r="S1870" t="str">
        <f t="shared" si="324"/>
        <v/>
      </c>
      <c r="T1870" t="str">
        <f t="shared" si="325"/>
        <v/>
      </c>
      <c r="U1870" t="str">
        <f t="shared" si="326"/>
        <v/>
      </c>
      <c r="V1870" t="str">
        <f t="shared" si="327"/>
        <v/>
      </c>
      <c r="W1870" t="str">
        <f t="shared" si="328"/>
        <v/>
      </c>
      <c r="X1870" t="str">
        <f t="shared" si="329"/>
        <v/>
      </c>
    </row>
    <row r="1871" spans="14:24" x14ac:dyDescent="0.55000000000000004">
      <c r="N1871" t="str">
        <f t="shared" si="319"/>
        <v/>
      </c>
      <c r="O1871" t="str">
        <f t="shared" si="320"/>
        <v/>
      </c>
      <c r="P1871" t="str">
        <f t="shared" si="321"/>
        <v/>
      </c>
      <c r="Q1871" t="str">
        <f t="shared" si="322"/>
        <v/>
      </c>
      <c r="R1871" t="str">
        <f t="shared" si="323"/>
        <v/>
      </c>
      <c r="S1871" t="str">
        <f t="shared" si="324"/>
        <v/>
      </c>
      <c r="T1871" t="str">
        <f t="shared" si="325"/>
        <v/>
      </c>
      <c r="U1871" t="str">
        <f t="shared" si="326"/>
        <v/>
      </c>
      <c r="V1871" t="str">
        <f t="shared" si="327"/>
        <v/>
      </c>
      <c r="W1871" t="str">
        <f t="shared" si="328"/>
        <v/>
      </c>
      <c r="X1871" t="str">
        <f t="shared" si="329"/>
        <v/>
      </c>
    </row>
    <row r="1872" spans="14:24" x14ac:dyDescent="0.55000000000000004">
      <c r="N1872" t="str">
        <f t="shared" si="319"/>
        <v/>
      </c>
      <c r="O1872" t="str">
        <f t="shared" si="320"/>
        <v/>
      </c>
      <c r="P1872" t="str">
        <f t="shared" si="321"/>
        <v/>
      </c>
      <c r="Q1872" t="str">
        <f t="shared" si="322"/>
        <v/>
      </c>
      <c r="R1872" t="str">
        <f t="shared" si="323"/>
        <v/>
      </c>
      <c r="S1872" t="str">
        <f t="shared" si="324"/>
        <v/>
      </c>
      <c r="T1872" t="str">
        <f t="shared" si="325"/>
        <v/>
      </c>
      <c r="U1872" t="str">
        <f t="shared" si="326"/>
        <v/>
      </c>
      <c r="V1872" t="str">
        <f t="shared" si="327"/>
        <v/>
      </c>
      <c r="W1872" t="str">
        <f t="shared" si="328"/>
        <v/>
      </c>
      <c r="X1872" t="str">
        <f t="shared" si="329"/>
        <v/>
      </c>
    </row>
    <row r="1873" spans="14:24" x14ac:dyDescent="0.55000000000000004">
      <c r="N1873" t="str">
        <f t="shared" si="319"/>
        <v/>
      </c>
      <c r="O1873" t="str">
        <f t="shared" si="320"/>
        <v/>
      </c>
      <c r="P1873" t="str">
        <f t="shared" si="321"/>
        <v/>
      </c>
      <c r="Q1873" t="str">
        <f t="shared" si="322"/>
        <v/>
      </c>
      <c r="R1873" t="str">
        <f t="shared" si="323"/>
        <v/>
      </c>
      <c r="S1873" t="str">
        <f t="shared" si="324"/>
        <v/>
      </c>
      <c r="T1873" t="str">
        <f t="shared" si="325"/>
        <v/>
      </c>
      <c r="U1873" t="str">
        <f t="shared" si="326"/>
        <v/>
      </c>
      <c r="V1873" t="str">
        <f t="shared" si="327"/>
        <v/>
      </c>
      <c r="W1873" t="str">
        <f t="shared" si="328"/>
        <v/>
      </c>
      <c r="X1873" t="str">
        <f t="shared" si="329"/>
        <v/>
      </c>
    </row>
    <row r="1874" spans="14:24" x14ac:dyDescent="0.55000000000000004">
      <c r="N1874" t="str">
        <f t="shared" si="319"/>
        <v/>
      </c>
      <c r="O1874" t="str">
        <f t="shared" si="320"/>
        <v/>
      </c>
      <c r="P1874" t="str">
        <f t="shared" si="321"/>
        <v/>
      </c>
      <c r="Q1874" t="str">
        <f t="shared" si="322"/>
        <v/>
      </c>
      <c r="R1874" t="str">
        <f t="shared" si="323"/>
        <v/>
      </c>
      <c r="S1874" t="str">
        <f t="shared" si="324"/>
        <v/>
      </c>
      <c r="T1874" t="str">
        <f t="shared" si="325"/>
        <v/>
      </c>
      <c r="U1874" t="str">
        <f t="shared" si="326"/>
        <v/>
      </c>
      <c r="V1874" t="str">
        <f t="shared" si="327"/>
        <v/>
      </c>
      <c r="W1874" t="str">
        <f t="shared" si="328"/>
        <v/>
      </c>
      <c r="X1874" t="str">
        <f t="shared" si="329"/>
        <v/>
      </c>
    </row>
    <row r="1875" spans="14:24" x14ac:dyDescent="0.55000000000000004">
      <c r="N1875" t="str">
        <f t="shared" si="319"/>
        <v/>
      </c>
      <c r="O1875" t="str">
        <f t="shared" si="320"/>
        <v/>
      </c>
      <c r="P1875" t="str">
        <f t="shared" si="321"/>
        <v/>
      </c>
      <c r="Q1875" t="str">
        <f t="shared" si="322"/>
        <v/>
      </c>
      <c r="R1875" t="str">
        <f t="shared" si="323"/>
        <v/>
      </c>
      <c r="S1875" t="str">
        <f t="shared" si="324"/>
        <v/>
      </c>
      <c r="T1875" t="str">
        <f t="shared" si="325"/>
        <v/>
      </c>
      <c r="U1875" t="str">
        <f t="shared" si="326"/>
        <v/>
      </c>
      <c r="V1875" t="str">
        <f t="shared" si="327"/>
        <v/>
      </c>
      <c r="W1875" t="str">
        <f t="shared" si="328"/>
        <v/>
      </c>
      <c r="X1875" t="str">
        <f t="shared" si="329"/>
        <v/>
      </c>
    </row>
    <row r="1876" spans="14:24" x14ac:dyDescent="0.55000000000000004">
      <c r="N1876" t="str">
        <f t="shared" si="319"/>
        <v/>
      </c>
      <c r="O1876" t="str">
        <f t="shared" si="320"/>
        <v/>
      </c>
      <c r="P1876" t="str">
        <f t="shared" si="321"/>
        <v/>
      </c>
      <c r="Q1876" t="str">
        <f t="shared" si="322"/>
        <v/>
      </c>
      <c r="R1876" t="str">
        <f t="shared" si="323"/>
        <v/>
      </c>
      <c r="S1876" t="str">
        <f t="shared" si="324"/>
        <v/>
      </c>
      <c r="T1876" t="str">
        <f t="shared" si="325"/>
        <v/>
      </c>
      <c r="U1876" t="str">
        <f t="shared" si="326"/>
        <v/>
      </c>
      <c r="V1876" t="str">
        <f t="shared" si="327"/>
        <v/>
      </c>
      <c r="W1876" t="str">
        <f t="shared" si="328"/>
        <v/>
      </c>
      <c r="X1876" t="str">
        <f t="shared" si="329"/>
        <v/>
      </c>
    </row>
    <row r="1877" spans="14:24" x14ac:dyDescent="0.55000000000000004">
      <c r="N1877" t="str">
        <f t="shared" si="319"/>
        <v/>
      </c>
      <c r="O1877" t="str">
        <f t="shared" si="320"/>
        <v/>
      </c>
      <c r="P1877" t="str">
        <f t="shared" si="321"/>
        <v/>
      </c>
      <c r="Q1877" t="str">
        <f t="shared" si="322"/>
        <v/>
      </c>
      <c r="R1877" t="str">
        <f t="shared" si="323"/>
        <v/>
      </c>
      <c r="S1877" t="str">
        <f t="shared" si="324"/>
        <v/>
      </c>
      <c r="T1877" t="str">
        <f t="shared" si="325"/>
        <v/>
      </c>
      <c r="U1877" t="str">
        <f t="shared" si="326"/>
        <v/>
      </c>
      <c r="V1877" t="str">
        <f t="shared" si="327"/>
        <v/>
      </c>
      <c r="W1877" t="str">
        <f t="shared" si="328"/>
        <v/>
      </c>
      <c r="X1877" t="str">
        <f t="shared" si="329"/>
        <v/>
      </c>
    </row>
    <row r="1878" spans="14:24" x14ac:dyDescent="0.55000000000000004">
      <c r="N1878" t="str">
        <f t="shared" si="319"/>
        <v/>
      </c>
      <c r="O1878" t="str">
        <f t="shared" si="320"/>
        <v/>
      </c>
      <c r="P1878" t="str">
        <f t="shared" si="321"/>
        <v/>
      </c>
      <c r="Q1878" t="str">
        <f t="shared" si="322"/>
        <v/>
      </c>
      <c r="R1878" t="str">
        <f t="shared" si="323"/>
        <v/>
      </c>
      <c r="S1878" t="str">
        <f t="shared" si="324"/>
        <v/>
      </c>
      <c r="T1878" t="str">
        <f t="shared" si="325"/>
        <v/>
      </c>
      <c r="U1878" t="str">
        <f t="shared" si="326"/>
        <v/>
      </c>
      <c r="V1878" t="str">
        <f t="shared" si="327"/>
        <v/>
      </c>
      <c r="W1878" t="str">
        <f t="shared" si="328"/>
        <v/>
      </c>
      <c r="X1878" t="str">
        <f t="shared" si="329"/>
        <v/>
      </c>
    </row>
    <row r="1879" spans="14:24" x14ac:dyDescent="0.55000000000000004">
      <c r="N1879" t="str">
        <f t="shared" si="319"/>
        <v/>
      </c>
      <c r="O1879" t="str">
        <f t="shared" si="320"/>
        <v/>
      </c>
      <c r="P1879" t="str">
        <f t="shared" si="321"/>
        <v/>
      </c>
      <c r="Q1879" t="str">
        <f t="shared" si="322"/>
        <v/>
      </c>
      <c r="R1879" t="str">
        <f t="shared" si="323"/>
        <v/>
      </c>
      <c r="S1879" t="str">
        <f t="shared" si="324"/>
        <v/>
      </c>
      <c r="T1879" t="str">
        <f t="shared" si="325"/>
        <v/>
      </c>
      <c r="U1879" t="str">
        <f t="shared" si="326"/>
        <v/>
      </c>
      <c r="V1879" t="str">
        <f t="shared" si="327"/>
        <v/>
      </c>
      <c r="W1879" t="str">
        <f t="shared" si="328"/>
        <v/>
      </c>
      <c r="X1879" t="str">
        <f t="shared" si="329"/>
        <v/>
      </c>
    </row>
    <row r="1880" spans="14:24" x14ac:dyDescent="0.55000000000000004">
      <c r="N1880" t="str">
        <f t="shared" si="319"/>
        <v/>
      </c>
      <c r="O1880" t="str">
        <f t="shared" si="320"/>
        <v/>
      </c>
      <c r="P1880" t="str">
        <f t="shared" si="321"/>
        <v/>
      </c>
      <c r="Q1880" t="str">
        <f t="shared" si="322"/>
        <v/>
      </c>
      <c r="R1880" t="str">
        <f t="shared" si="323"/>
        <v/>
      </c>
      <c r="S1880" t="str">
        <f t="shared" si="324"/>
        <v/>
      </c>
      <c r="T1880" t="str">
        <f t="shared" si="325"/>
        <v/>
      </c>
      <c r="U1880" t="str">
        <f t="shared" si="326"/>
        <v/>
      </c>
      <c r="V1880" t="str">
        <f t="shared" si="327"/>
        <v/>
      </c>
      <c r="W1880" t="str">
        <f t="shared" si="328"/>
        <v/>
      </c>
      <c r="X1880" t="str">
        <f t="shared" si="329"/>
        <v/>
      </c>
    </row>
    <row r="1881" spans="14:24" x14ac:dyDescent="0.55000000000000004">
      <c r="N1881" t="str">
        <f t="shared" si="319"/>
        <v/>
      </c>
      <c r="O1881" t="str">
        <f t="shared" si="320"/>
        <v/>
      </c>
      <c r="P1881" t="str">
        <f t="shared" si="321"/>
        <v/>
      </c>
      <c r="Q1881" t="str">
        <f t="shared" si="322"/>
        <v/>
      </c>
      <c r="R1881" t="str">
        <f t="shared" si="323"/>
        <v/>
      </c>
      <c r="S1881" t="str">
        <f t="shared" si="324"/>
        <v/>
      </c>
      <c r="T1881" t="str">
        <f t="shared" si="325"/>
        <v/>
      </c>
      <c r="U1881" t="str">
        <f t="shared" si="326"/>
        <v/>
      </c>
      <c r="V1881" t="str">
        <f t="shared" si="327"/>
        <v/>
      </c>
      <c r="W1881" t="str">
        <f t="shared" si="328"/>
        <v/>
      </c>
      <c r="X1881" t="str">
        <f t="shared" si="329"/>
        <v/>
      </c>
    </row>
    <row r="1882" spans="14:24" x14ac:dyDescent="0.55000000000000004">
      <c r="N1882" t="str">
        <f t="shared" si="319"/>
        <v/>
      </c>
      <c r="O1882" t="str">
        <f t="shared" si="320"/>
        <v/>
      </c>
      <c r="P1882" t="str">
        <f t="shared" si="321"/>
        <v/>
      </c>
      <c r="Q1882" t="str">
        <f t="shared" si="322"/>
        <v/>
      </c>
      <c r="R1882" t="str">
        <f t="shared" si="323"/>
        <v/>
      </c>
      <c r="S1882" t="str">
        <f t="shared" si="324"/>
        <v/>
      </c>
      <c r="T1882" t="str">
        <f t="shared" si="325"/>
        <v/>
      </c>
      <c r="U1882" t="str">
        <f t="shared" si="326"/>
        <v/>
      </c>
      <c r="V1882" t="str">
        <f t="shared" si="327"/>
        <v/>
      </c>
      <c r="W1882" t="str">
        <f t="shared" si="328"/>
        <v/>
      </c>
      <c r="X1882" t="str">
        <f t="shared" si="329"/>
        <v/>
      </c>
    </row>
    <row r="1883" spans="14:24" x14ac:dyDescent="0.55000000000000004">
      <c r="N1883" t="str">
        <f t="shared" si="319"/>
        <v/>
      </c>
      <c r="O1883" t="str">
        <f t="shared" si="320"/>
        <v/>
      </c>
      <c r="P1883" t="str">
        <f t="shared" si="321"/>
        <v/>
      </c>
      <c r="Q1883" t="str">
        <f t="shared" si="322"/>
        <v/>
      </c>
      <c r="R1883" t="str">
        <f t="shared" si="323"/>
        <v/>
      </c>
      <c r="S1883" t="str">
        <f t="shared" si="324"/>
        <v/>
      </c>
      <c r="T1883" t="str">
        <f t="shared" si="325"/>
        <v/>
      </c>
      <c r="U1883" t="str">
        <f t="shared" si="326"/>
        <v/>
      </c>
      <c r="V1883" t="str">
        <f t="shared" si="327"/>
        <v/>
      </c>
      <c r="W1883" t="str">
        <f t="shared" si="328"/>
        <v/>
      </c>
      <c r="X1883" t="str">
        <f t="shared" si="329"/>
        <v/>
      </c>
    </row>
    <row r="1884" spans="14:24" x14ac:dyDescent="0.55000000000000004">
      <c r="N1884" t="str">
        <f t="shared" si="319"/>
        <v/>
      </c>
      <c r="O1884" t="str">
        <f t="shared" si="320"/>
        <v/>
      </c>
      <c r="P1884" t="str">
        <f t="shared" si="321"/>
        <v/>
      </c>
      <c r="Q1884" t="str">
        <f t="shared" si="322"/>
        <v/>
      </c>
      <c r="R1884" t="str">
        <f t="shared" si="323"/>
        <v/>
      </c>
      <c r="S1884" t="str">
        <f t="shared" si="324"/>
        <v/>
      </c>
      <c r="T1884" t="str">
        <f t="shared" si="325"/>
        <v/>
      </c>
      <c r="U1884" t="str">
        <f t="shared" si="326"/>
        <v/>
      </c>
      <c r="V1884" t="str">
        <f t="shared" si="327"/>
        <v/>
      </c>
      <c r="W1884" t="str">
        <f t="shared" si="328"/>
        <v/>
      </c>
      <c r="X1884" t="str">
        <f t="shared" si="329"/>
        <v/>
      </c>
    </row>
    <row r="1885" spans="14:24" x14ac:dyDescent="0.55000000000000004">
      <c r="N1885" t="str">
        <f t="shared" si="319"/>
        <v/>
      </c>
      <c r="O1885" t="str">
        <f t="shared" si="320"/>
        <v/>
      </c>
      <c r="P1885" t="str">
        <f t="shared" si="321"/>
        <v/>
      </c>
      <c r="Q1885" t="str">
        <f t="shared" si="322"/>
        <v/>
      </c>
      <c r="R1885" t="str">
        <f t="shared" si="323"/>
        <v/>
      </c>
      <c r="S1885" t="str">
        <f t="shared" si="324"/>
        <v/>
      </c>
      <c r="T1885" t="str">
        <f t="shared" si="325"/>
        <v/>
      </c>
      <c r="U1885" t="str">
        <f t="shared" si="326"/>
        <v/>
      </c>
      <c r="V1885" t="str">
        <f t="shared" si="327"/>
        <v/>
      </c>
      <c r="W1885" t="str">
        <f t="shared" si="328"/>
        <v/>
      </c>
      <c r="X1885" t="str">
        <f t="shared" si="329"/>
        <v/>
      </c>
    </row>
    <row r="1886" spans="14:24" x14ac:dyDescent="0.55000000000000004">
      <c r="N1886" t="str">
        <f t="shared" si="319"/>
        <v/>
      </c>
      <c r="O1886" t="str">
        <f t="shared" si="320"/>
        <v/>
      </c>
      <c r="P1886" t="str">
        <f t="shared" si="321"/>
        <v/>
      </c>
      <c r="Q1886" t="str">
        <f t="shared" si="322"/>
        <v/>
      </c>
      <c r="R1886" t="str">
        <f t="shared" si="323"/>
        <v/>
      </c>
      <c r="S1886" t="str">
        <f t="shared" si="324"/>
        <v/>
      </c>
      <c r="T1886" t="str">
        <f t="shared" si="325"/>
        <v/>
      </c>
      <c r="U1886" t="str">
        <f t="shared" si="326"/>
        <v/>
      </c>
      <c r="V1886" t="str">
        <f t="shared" si="327"/>
        <v/>
      </c>
      <c r="W1886" t="str">
        <f t="shared" si="328"/>
        <v/>
      </c>
      <c r="X1886" t="str">
        <f t="shared" si="329"/>
        <v/>
      </c>
    </row>
    <row r="1887" spans="14:24" x14ac:dyDescent="0.55000000000000004">
      <c r="N1887" t="str">
        <f t="shared" si="319"/>
        <v/>
      </c>
      <c r="O1887" t="str">
        <f t="shared" si="320"/>
        <v/>
      </c>
      <c r="P1887" t="str">
        <f t="shared" si="321"/>
        <v/>
      </c>
      <c r="Q1887" t="str">
        <f t="shared" si="322"/>
        <v/>
      </c>
      <c r="R1887" t="str">
        <f t="shared" si="323"/>
        <v/>
      </c>
      <c r="S1887" t="str">
        <f t="shared" si="324"/>
        <v/>
      </c>
      <c r="T1887" t="str">
        <f t="shared" si="325"/>
        <v/>
      </c>
      <c r="U1887" t="str">
        <f t="shared" si="326"/>
        <v/>
      </c>
      <c r="V1887" t="str">
        <f t="shared" si="327"/>
        <v/>
      </c>
      <c r="W1887" t="str">
        <f t="shared" si="328"/>
        <v/>
      </c>
      <c r="X1887" t="str">
        <f t="shared" si="329"/>
        <v/>
      </c>
    </row>
    <row r="1888" spans="14:24" x14ac:dyDescent="0.55000000000000004">
      <c r="N1888" t="str">
        <f t="shared" si="319"/>
        <v/>
      </c>
      <c r="O1888" t="str">
        <f t="shared" si="320"/>
        <v/>
      </c>
      <c r="P1888" t="str">
        <f t="shared" si="321"/>
        <v/>
      </c>
      <c r="Q1888" t="str">
        <f t="shared" si="322"/>
        <v/>
      </c>
      <c r="R1888" t="str">
        <f t="shared" si="323"/>
        <v/>
      </c>
      <c r="S1888" t="str">
        <f t="shared" si="324"/>
        <v/>
      </c>
      <c r="T1888" t="str">
        <f t="shared" si="325"/>
        <v/>
      </c>
      <c r="U1888" t="str">
        <f t="shared" si="326"/>
        <v/>
      </c>
      <c r="V1888" t="str">
        <f t="shared" si="327"/>
        <v/>
      </c>
      <c r="W1888" t="str">
        <f t="shared" si="328"/>
        <v/>
      </c>
      <c r="X1888" t="str">
        <f t="shared" si="329"/>
        <v/>
      </c>
    </row>
    <row r="1889" spans="14:24" x14ac:dyDescent="0.55000000000000004">
      <c r="N1889" t="str">
        <f t="shared" si="319"/>
        <v/>
      </c>
      <c r="O1889" t="str">
        <f t="shared" si="320"/>
        <v/>
      </c>
      <c r="P1889" t="str">
        <f t="shared" si="321"/>
        <v/>
      </c>
      <c r="Q1889" t="str">
        <f t="shared" si="322"/>
        <v/>
      </c>
      <c r="R1889" t="str">
        <f t="shared" si="323"/>
        <v/>
      </c>
      <c r="S1889" t="str">
        <f t="shared" si="324"/>
        <v/>
      </c>
      <c r="T1889" t="str">
        <f t="shared" si="325"/>
        <v/>
      </c>
      <c r="U1889" t="str">
        <f t="shared" si="326"/>
        <v/>
      </c>
      <c r="V1889" t="str">
        <f t="shared" si="327"/>
        <v/>
      </c>
      <c r="W1889" t="str">
        <f t="shared" si="328"/>
        <v/>
      </c>
      <c r="X1889" t="str">
        <f t="shared" si="329"/>
        <v/>
      </c>
    </row>
    <row r="1890" spans="14:24" x14ac:dyDescent="0.55000000000000004">
      <c r="N1890" t="str">
        <f t="shared" si="319"/>
        <v/>
      </c>
      <c r="O1890" t="str">
        <f t="shared" si="320"/>
        <v/>
      </c>
      <c r="P1890" t="str">
        <f t="shared" si="321"/>
        <v/>
      </c>
      <c r="Q1890" t="str">
        <f t="shared" si="322"/>
        <v/>
      </c>
      <c r="R1890" t="str">
        <f t="shared" si="323"/>
        <v/>
      </c>
      <c r="S1890" t="str">
        <f t="shared" si="324"/>
        <v/>
      </c>
      <c r="T1890" t="str">
        <f t="shared" si="325"/>
        <v/>
      </c>
      <c r="U1890" t="str">
        <f t="shared" si="326"/>
        <v/>
      </c>
      <c r="V1890" t="str">
        <f t="shared" si="327"/>
        <v/>
      </c>
      <c r="W1890" t="str">
        <f t="shared" si="328"/>
        <v/>
      </c>
      <c r="X1890" t="str">
        <f t="shared" si="329"/>
        <v/>
      </c>
    </row>
    <row r="1891" spans="14:24" x14ac:dyDescent="0.55000000000000004">
      <c r="N1891" t="str">
        <f t="shared" si="319"/>
        <v/>
      </c>
      <c r="O1891" t="str">
        <f t="shared" si="320"/>
        <v/>
      </c>
      <c r="P1891" t="str">
        <f t="shared" si="321"/>
        <v/>
      </c>
      <c r="Q1891" t="str">
        <f t="shared" si="322"/>
        <v/>
      </c>
      <c r="R1891" t="str">
        <f t="shared" si="323"/>
        <v/>
      </c>
      <c r="S1891" t="str">
        <f t="shared" si="324"/>
        <v/>
      </c>
      <c r="T1891" t="str">
        <f t="shared" si="325"/>
        <v/>
      </c>
      <c r="U1891" t="str">
        <f t="shared" si="326"/>
        <v/>
      </c>
      <c r="V1891" t="str">
        <f t="shared" si="327"/>
        <v/>
      </c>
      <c r="W1891" t="str">
        <f t="shared" si="328"/>
        <v/>
      </c>
      <c r="X1891" t="str">
        <f t="shared" si="329"/>
        <v/>
      </c>
    </row>
    <row r="1892" spans="14:24" x14ac:dyDescent="0.55000000000000004">
      <c r="N1892" t="str">
        <f t="shared" si="319"/>
        <v/>
      </c>
      <c r="O1892" t="str">
        <f t="shared" si="320"/>
        <v/>
      </c>
      <c r="P1892" t="str">
        <f t="shared" si="321"/>
        <v/>
      </c>
      <c r="Q1892" t="str">
        <f t="shared" si="322"/>
        <v/>
      </c>
      <c r="R1892" t="str">
        <f t="shared" si="323"/>
        <v/>
      </c>
      <c r="S1892" t="str">
        <f t="shared" si="324"/>
        <v/>
      </c>
      <c r="T1892" t="str">
        <f t="shared" si="325"/>
        <v/>
      </c>
      <c r="U1892" t="str">
        <f t="shared" si="326"/>
        <v/>
      </c>
      <c r="V1892" t="str">
        <f t="shared" si="327"/>
        <v/>
      </c>
      <c r="W1892" t="str">
        <f t="shared" si="328"/>
        <v/>
      </c>
      <c r="X1892" t="str">
        <f t="shared" si="329"/>
        <v/>
      </c>
    </row>
    <row r="1893" spans="14:24" x14ac:dyDescent="0.55000000000000004">
      <c r="N1893" t="str">
        <f t="shared" si="319"/>
        <v/>
      </c>
      <c r="O1893" t="str">
        <f t="shared" si="320"/>
        <v/>
      </c>
      <c r="P1893" t="str">
        <f t="shared" si="321"/>
        <v/>
      </c>
      <c r="Q1893" t="str">
        <f t="shared" si="322"/>
        <v/>
      </c>
      <c r="R1893" t="str">
        <f t="shared" si="323"/>
        <v/>
      </c>
      <c r="S1893" t="str">
        <f t="shared" si="324"/>
        <v/>
      </c>
      <c r="T1893" t="str">
        <f t="shared" si="325"/>
        <v/>
      </c>
      <c r="U1893" t="str">
        <f t="shared" si="326"/>
        <v/>
      </c>
      <c r="V1893" t="str">
        <f t="shared" si="327"/>
        <v/>
      </c>
      <c r="W1893" t="str">
        <f t="shared" si="328"/>
        <v/>
      </c>
      <c r="X1893" t="str">
        <f t="shared" si="329"/>
        <v/>
      </c>
    </row>
    <row r="1894" spans="14:24" x14ac:dyDescent="0.55000000000000004">
      <c r="N1894" t="str">
        <f t="shared" si="319"/>
        <v/>
      </c>
      <c r="O1894" t="str">
        <f t="shared" si="320"/>
        <v/>
      </c>
      <c r="P1894" t="str">
        <f t="shared" si="321"/>
        <v/>
      </c>
      <c r="Q1894" t="str">
        <f t="shared" si="322"/>
        <v/>
      </c>
      <c r="R1894" t="str">
        <f t="shared" si="323"/>
        <v/>
      </c>
      <c r="S1894" t="str">
        <f t="shared" si="324"/>
        <v/>
      </c>
      <c r="T1894" t="str">
        <f t="shared" si="325"/>
        <v/>
      </c>
      <c r="U1894" t="str">
        <f t="shared" si="326"/>
        <v/>
      </c>
      <c r="V1894" t="str">
        <f t="shared" si="327"/>
        <v/>
      </c>
      <c r="W1894" t="str">
        <f t="shared" si="328"/>
        <v/>
      </c>
      <c r="X1894" t="str">
        <f t="shared" si="329"/>
        <v/>
      </c>
    </row>
    <row r="1895" spans="14:24" x14ac:dyDescent="0.55000000000000004">
      <c r="N1895" t="str">
        <f t="shared" si="319"/>
        <v/>
      </c>
      <c r="O1895" t="str">
        <f t="shared" si="320"/>
        <v/>
      </c>
      <c r="P1895" t="str">
        <f t="shared" si="321"/>
        <v/>
      </c>
      <c r="Q1895" t="str">
        <f t="shared" si="322"/>
        <v/>
      </c>
      <c r="R1895" t="str">
        <f t="shared" si="323"/>
        <v/>
      </c>
      <c r="S1895" t="str">
        <f t="shared" si="324"/>
        <v/>
      </c>
      <c r="T1895" t="str">
        <f t="shared" si="325"/>
        <v/>
      </c>
      <c r="U1895" t="str">
        <f t="shared" si="326"/>
        <v/>
      </c>
      <c r="V1895" t="str">
        <f t="shared" si="327"/>
        <v/>
      </c>
      <c r="W1895" t="str">
        <f t="shared" si="328"/>
        <v/>
      </c>
      <c r="X1895" t="str">
        <f t="shared" si="329"/>
        <v/>
      </c>
    </row>
    <row r="1896" spans="14:24" x14ac:dyDescent="0.55000000000000004">
      <c r="N1896" t="str">
        <f t="shared" si="319"/>
        <v/>
      </c>
      <c r="O1896" t="str">
        <f t="shared" si="320"/>
        <v/>
      </c>
      <c r="P1896" t="str">
        <f t="shared" si="321"/>
        <v/>
      </c>
      <c r="Q1896" t="str">
        <f t="shared" si="322"/>
        <v/>
      </c>
      <c r="R1896" t="str">
        <f t="shared" si="323"/>
        <v/>
      </c>
      <c r="S1896" t="str">
        <f t="shared" si="324"/>
        <v/>
      </c>
      <c r="T1896" t="str">
        <f t="shared" si="325"/>
        <v/>
      </c>
      <c r="U1896" t="str">
        <f t="shared" si="326"/>
        <v/>
      </c>
      <c r="V1896" t="str">
        <f t="shared" si="327"/>
        <v/>
      </c>
      <c r="W1896" t="str">
        <f t="shared" si="328"/>
        <v/>
      </c>
      <c r="X1896" t="str">
        <f t="shared" si="329"/>
        <v/>
      </c>
    </row>
    <row r="1897" spans="14:24" x14ac:dyDescent="0.55000000000000004">
      <c r="N1897" t="str">
        <f t="shared" si="319"/>
        <v/>
      </c>
      <c r="O1897" t="str">
        <f t="shared" si="320"/>
        <v/>
      </c>
      <c r="P1897" t="str">
        <f t="shared" si="321"/>
        <v/>
      </c>
      <c r="Q1897" t="str">
        <f t="shared" si="322"/>
        <v/>
      </c>
      <c r="R1897" t="str">
        <f t="shared" si="323"/>
        <v/>
      </c>
      <c r="S1897" t="str">
        <f t="shared" si="324"/>
        <v/>
      </c>
      <c r="T1897" t="str">
        <f t="shared" si="325"/>
        <v/>
      </c>
      <c r="U1897" t="str">
        <f t="shared" si="326"/>
        <v/>
      </c>
      <c r="V1897" t="str">
        <f t="shared" si="327"/>
        <v/>
      </c>
      <c r="W1897" t="str">
        <f t="shared" si="328"/>
        <v/>
      </c>
      <c r="X1897" t="str">
        <f t="shared" si="329"/>
        <v/>
      </c>
    </row>
    <row r="1898" spans="14:24" x14ac:dyDescent="0.55000000000000004">
      <c r="N1898" t="str">
        <f t="shared" si="319"/>
        <v/>
      </c>
      <c r="O1898" t="str">
        <f t="shared" si="320"/>
        <v/>
      </c>
      <c r="P1898" t="str">
        <f t="shared" si="321"/>
        <v/>
      </c>
      <c r="Q1898" t="str">
        <f t="shared" si="322"/>
        <v/>
      </c>
      <c r="R1898" t="str">
        <f t="shared" si="323"/>
        <v/>
      </c>
      <c r="S1898" t="str">
        <f t="shared" si="324"/>
        <v/>
      </c>
      <c r="T1898" t="str">
        <f t="shared" si="325"/>
        <v/>
      </c>
      <c r="U1898" t="str">
        <f t="shared" si="326"/>
        <v/>
      </c>
      <c r="V1898" t="str">
        <f t="shared" si="327"/>
        <v/>
      </c>
      <c r="W1898" t="str">
        <f t="shared" si="328"/>
        <v/>
      </c>
      <c r="X1898" t="str">
        <f t="shared" si="329"/>
        <v/>
      </c>
    </row>
    <row r="1899" spans="14:24" x14ac:dyDescent="0.55000000000000004">
      <c r="N1899" t="str">
        <f t="shared" si="319"/>
        <v/>
      </c>
      <c r="O1899" t="str">
        <f t="shared" si="320"/>
        <v/>
      </c>
      <c r="P1899" t="str">
        <f t="shared" si="321"/>
        <v/>
      </c>
      <c r="Q1899" t="str">
        <f t="shared" si="322"/>
        <v/>
      </c>
      <c r="R1899" t="str">
        <f t="shared" si="323"/>
        <v/>
      </c>
      <c r="S1899" t="str">
        <f t="shared" si="324"/>
        <v/>
      </c>
      <c r="T1899" t="str">
        <f t="shared" si="325"/>
        <v/>
      </c>
      <c r="U1899" t="str">
        <f t="shared" si="326"/>
        <v/>
      </c>
      <c r="V1899" t="str">
        <f t="shared" si="327"/>
        <v/>
      </c>
      <c r="W1899" t="str">
        <f t="shared" si="328"/>
        <v/>
      </c>
      <c r="X1899" t="str">
        <f t="shared" si="329"/>
        <v/>
      </c>
    </row>
    <row r="1900" spans="14:24" x14ac:dyDescent="0.55000000000000004">
      <c r="N1900" t="str">
        <f t="shared" si="319"/>
        <v/>
      </c>
      <c r="O1900" t="str">
        <f t="shared" si="320"/>
        <v/>
      </c>
      <c r="P1900" t="str">
        <f t="shared" si="321"/>
        <v/>
      </c>
      <c r="Q1900" t="str">
        <f t="shared" si="322"/>
        <v/>
      </c>
      <c r="R1900" t="str">
        <f t="shared" si="323"/>
        <v/>
      </c>
      <c r="S1900" t="str">
        <f t="shared" si="324"/>
        <v/>
      </c>
      <c r="T1900" t="str">
        <f t="shared" si="325"/>
        <v/>
      </c>
      <c r="U1900" t="str">
        <f t="shared" si="326"/>
        <v/>
      </c>
      <c r="V1900" t="str">
        <f t="shared" si="327"/>
        <v/>
      </c>
      <c r="W1900" t="str">
        <f t="shared" si="328"/>
        <v/>
      </c>
      <c r="X1900" t="str">
        <f t="shared" si="329"/>
        <v/>
      </c>
    </row>
    <row r="1901" spans="14:24" x14ac:dyDescent="0.55000000000000004">
      <c r="N1901" t="str">
        <f t="shared" si="319"/>
        <v/>
      </c>
      <c r="O1901" t="str">
        <f t="shared" si="320"/>
        <v/>
      </c>
      <c r="P1901" t="str">
        <f t="shared" si="321"/>
        <v/>
      </c>
      <c r="Q1901" t="str">
        <f t="shared" si="322"/>
        <v/>
      </c>
      <c r="R1901" t="str">
        <f t="shared" si="323"/>
        <v/>
      </c>
      <c r="S1901" t="str">
        <f t="shared" si="324"/>
        <v/>
      </c>
      <c r="T1901" t="str">
        <f t="shared" si="325"/>
        <v/>
      </c>
      <c r="U1901" t="str">
        <f t="shared" si="326"/>
        <v/>
      </c>
      <c r="V1901" t="str">
        <f t="shared" si="327"/>
        <v/>
      </c>
      <c r="W1901" t="str">
        <f t="shared" si="328"/>
        <v/>
      </c>
      <c r="X1901" t="str">
        <f t="shared" si="329"/>
        <v/>
      </c>
    </row>
    <row r="1902" spans="14:24" x14ac:dyDescent="0.55000000000000004">
      <c r="N1902" t="str">
        <f t="shared" si="319"/>
        <v/>
      </c>
      <c r="O1902" t="str">
        <f t="shared" si="320"/>
        <v/>
      </c>
      <c r="P1902" t="str">
        <f t="shared" si="321"/>
        <v/>
      </c>
      <c r="Q1902" t="str">
        <f t="shared" si="322"/>
        <v/>
      </c>
      <c r="R1902" t="str">
        <f t="shared" si="323"/>
        <v/>
      </c>
      <c r="S1902" t="str">
        <f t="shared" si="324"/>
        <v/>
      </c>
      <c r="T1902" t="str">
        <f t="shared" si="325"/>
        <v/>
      </c>
      <c r="U1902" t="str">
        <f t="shared" si="326"/>
        <v/>
      </c>
      <c r="V1902" t="str">
        <f t="shared" si="327"/>
        <v/>
      </c>
      <c r="W1902" t="str">
        <f t="shared" si="328"/>
        <v/>
      </c>
      <c r="X1902" t="str">
        <f t="shared" si="329"/>
        <v/>
      </c>
    </row>
    <row r="1903" spans="14:24" x14ac:dyDescent="0.55000000000000004">
      <c r="N1903" t="str">
        <f t="shared" si="319"/>
        <v/>
      </c>
      <c r="O1903" t="str">
        <f t="shared" si="320"/>
        <v/>
      </c>
      <c r="P1903" t="str">
        <f t="shared" si="321"/>
        <v/>
      </c>
      <c r="Q1903" t="str">
        <f t="shared" si="322"/>
        <v/>
      </c>
      <c r="R1903" t="str">
        <f t="shared" si="323"/>
        <v/>
      </c>
      <c r="S1903" t="str">
        <f t="shared" si="324"/>
        <v/>
      </c>
      <c r="T1903" t="str">
        <f t="shared" si="325"/>
        <v/>
      </c>
      <c r="U1903" t="str">
        <f t="shared" si="326"/>
        <v/>
      </c>
      <c r="V1903" t="str">
        <f t="shared" si="327"/>
        <v/>
      </c>
      <c r="W1903" t="str">
        <f t="shared" si="328"/>
        <v/>
      </c>
      <c r="X1903" t="str">
        <f t="shared" si="329"/>
        <v/>
      </c>
    </row>
    <row r="1904" spans="14:24" x14ac:dyDescent="0.55000000000000004">
      <c r="N1904" t="str">
        <f t="shared" si="319"/>
        <v/>
      </c>
      <c r="O1904" t="str">
        <f t="shared" si="320"/>
        <v/>
      </c>
      <c r="P1904" t="str">
        <f t="shared" si="321"/>
        <v/>
      </c>
      <c r="Q1904" t="str">
        <f t="shared" si="322"/>
        <v/>
      </c>
      <c r="R1904" t="str">
        <f t="shared" si="323"/>
        <v/>
      </c>
      <c r="S1904" t="str">
        <f t="shared" si="324"/>
        <v/>
      </c>
      <c r="T1904" t="str">
        <f t="shared" si="325"/>
        <v/>
      </c>
      <c r="U1904" t="str">
        <f t="shared" si="326"/>
        <v/>
      </c>
      <c r="V1904" t="str">
        <f t="shared" si="327"/>
        <v/>
      </c>
      <c r="W1904" t="str">
        <f t="shared" si="328"/>
        <v/>
      </c>
      <c r="X1904" t="str">
        <f t="shared" si="329"/>
        <v/>
      </c>
    </row>
    <row r="1905" spans="14:24" x14ac:dyDescent="0.55000000000000004">
      <c r="N1905" t="str">
        <f t="shared" si="319"/>
        <v/>
      </c>
      <c r="O1905" t="str">
        <f t="shared" si="320"/>
        <v/>
      </c>
      <c r="P1905" t="str">
        <f t="shared" si="321"/>
        <v/>
      </c>
      <c r="Q1905" t="str">
        <f t="shared" si="322"/>
        <v/>
      </c>
      <c r="R1905" t="str">
        <f t="shared" si="323"/>
        <v/>
      </c>
      <c r="S1905" t="str">
        <f t="shared" si="324"/>
        <v/>
      </c>
      <c r="T1905" t="str">
        <f t="shared" si="325"/>
        <v/>
      </c>
      <c r="U1905" t="str">
        <f t="shared" si="326"/>
        <v/>
      </c>
      <c r="V1905" t="str">
        <f t="shared" si="327"/>
        <v/>
      </c>
      <c r="W1905" t="str">
        <f t="shared" si="328"/>
        <v/>
      </c>
      <c r="X1905" t="str">
        <f t="shared" si="329"/>
        <v/>
      </c>
    </row>
    <row r="1906" spans="14:24" x14ac:dyDescent="0.55000000000000004">
      <c r="N1906" t="str">
        <f t="shared" si="319"/>
        <v/>
      </c>
      <c r="O1906" t="str">
        <f t="shared" si="320"/>
        <v/>
      </c>
      <c r="P1906" t="str">
        <f t="shared" si="321"/>
        <v/>
      </c>
      <c r="Q1906" t="str">
        <f t="shared" si="322"/>
        <v/>
      </c>
      <c r="R1906" t="str">
        <f t="shared" si="323"/>
        <v/>
      </c>
      <c r="S1906" t="str">
        <f t="shared" si="324"/>
        <v/>
      </c>
      <c r="T1906" t="str">
        <f t="shared" si="325"/>
        <v/>
      </c>
      <c r="U1906" t="str">
        <f t="shared" si="326"/>
        <v/>
      </c>
      <c r="V1906" t="str">
        <f t="shared" si="327"/>
        <v/>
      </c>
      <c r="W1906" t="str">
        <f t="shared" si="328"/>
        <v/>
      </c>
      <c r="X1906" t="str">
        <f t="shared" si="329"/>
        <v/>
      </c>
    </row>
    <row r="1907" spans="14:24" x14ac:dyDescent="0.55000000000000004">
      <c r="N1907" t="str">
        <f t="shared" si="319"/>
        <v/>
      </c>
      <c r="O1907" t="str">
        <f t="shared" si="320"/>
        <v/>
      </c>
      <c r="P1907" t="str">
        <f t="shared" si="321"/>
        <v/>
      </c>
      <c r="Q1907" t="str">
        <f t="shared" si="322"/>
        <v/>
      </c>
      <c r="R1907" t="str">
        <f t="shared" si="323"/>
        <v/>
      </c>
      <c r="S1907" t="str">
        <f t="shared" si="324"/>
        <v/>
      </c>
      <c r="T1907" t="str">
        <f t="shared" si="325"/>
        <v/>
      </c>
      <c r="U1907" t="str">
        <f t="shared" si="326"/>
        <v/>
      </c>
      <c r="V1907" t="str">
        <f t="shared" si="327"/>
        <v/>
      </c>
      <c r="W1907" t="str">
        <f t="shared" si="328"/>
        <v/>
      </c>
      <c r="X1907" t="str">
        <f t="shared" si="329"/>
        <v/>
      </c>
    </row>
    <row r="1908" spans="14:24" x14ac:dyDescent="0.55000000000000004">
      <c r="N1908" t="str">
        <f t="shared" si="319"/>
        <v/>
      </c>
      <c r="O1908" t="str">
        <f t="shared" si="320"/>
        <v/>
      </c>
      <c r="P1908" t="str">
        <f t="shared" si="321"/>
        <v/>
      </c>
      <c r="Q1908" t="str">
        <f t="shared" si="322"/>
        <v/>
      </c>
      <c r="R1908" t="str">
        <f t="shared" si="323"/>
        <v/>
      </c>
      <c r="S1908" t="str">
        <f t="shared" si="324"/>
        <v/>
      </c>
      <c r="T1908" t="str">
        <f t="shared" si="325"/>
        <v/>
      </c>
      <c r="U1908" t="str">
        <f t="shared" si="326"/>
        <v/>
      </c>
      <c r="V1908" t="str">
        <f t="shared" si="327"/>
        <v/>
      </c>
      <c r="W1908" t="str">
        <f t="shared" si="328"/>
        <v/>
      </c>
      <c r="X1908" t="str">
        <f t="shared" si="329"/>
        <v/>
      </c>
    </row>
    <row r="1909" spans="14:24" x14ac:dyDescent="0.55000000000000004">
      <c r="N1909" t="str">
        <f t="shared" si="319"/>
        <v/>
      </c>
      <c r="O1909" t="str">
        <f t="shared" si="320"/>
        <v/>
      </c>
      <c r="P1909" t="str">
        <f t="shared" si="321"/>
        <v/>
      </c>
      <c r="Q1909" t="str">
        <f t="shared" si="322"/>
        <v/>
      </c>
      <c r="R1909" t="str">
        <f t="shared" si="323"/>
        <v/>
      </c>
      <c r="S1909" t="str">
        <f t="shared" si="324"/>
        <v/>
      </c>
      <c r="T1909" t="str">
        <f t="shared" si="325"/>
        <v/>
      </c>
      <c r="U1909" t="str">
        <f t="shared" si="326"/>
        <v/>
      </c>
      <c r="V1909" t="str">
        <f t="shared" si="327"/>
        <v/>
      </c>
      <c r="W1909" t="str">
        <f t="shared" si="328"/>
        <v/>
      </c>
      <c r="X1909" t="str">
        <f t="shared" si="329"/>
        <v/>
      </c>
    </row>
    <row r="1910" spans="14:24" x14ac:dyDescent="0.55000000000000004">
      <c r="N1910" t="str">
        <f t="shared" si="319"/>
        <v/>
      </c>
      <c r="O1910" t="str">
        <f t="shared" si="320"/>
        <v/>
      </c>
      <c r="P1910" t="str">
        <f t="shared" si="321"/>
        <v/>
      </c>
      <c r="Q1910" t="str">
        <f t="shared" si="322"/>
        <v/>
      </c>
      <c r="R1910" t="str">
        <f t="shared" si="323"/>
        <v/>
      </c>
      <c r="S1910" t="str">
        <f t="shared" si="324"/>
        <v/>
      </c>
      <c r="T1910" t="str">
        <f t="shared" si="325"/>
        <v/>
      </c>
      <c r="U1910" t="str">
        <f t="shared" si="326"/>
        <v/>
      </c>
      <c r="V1910" t="str">
        <f t="shared" si="327"/>
        <v/>
      </c>
      <c r="W1910" t="str">
        <f t="shared" si="328"/>
        <v/>
      </c>
      <c r="X1910" t="str">
        <f t="shared" si="329"/>
        <v/>
      </c>
    </row>
    <row r="1911" spans="14:24" x14ac:dyDescent="0.55000000000000004">
      <c r="N1911" t="str">
        <f t="shared" si="319"/>
        <v/>
      </c>
      <c r="O1911" t="str">
        <f t="shared" si="320"/>
        <v/>
      </c>
      <c r="P1911" t="str">
        <f t="shared" si="321"/>
        <v/>
      </c>
      <c r="Q1911" t="str">
        <f t="shared" si="322"/>
        <v/>
      </c>
      <c r="R1911" t="str">
        <f t="shared" si="323"/>
        <v/>
      </c>
      <c r="S1911" t="str">
        <f t="shared" si="324"/>
        <v/>
      </c>
      <c r="T1911" t="str">
        <f t="shared" si="325"/>
        <v/>
      </c>
      <c r="U1911" t="str">
        <f t="shared" si="326"/>
        <v/>
      </c>
      <c r="V1911" t="str">
        <f t="shared" si="327"/>
        <v/>
      </c>
      <c r="W1911" t="str">
        <f t="shared" si="328"/>
        <v/>
      </c>
      <c r="X1911" t="str">
        <f t="shared" si="329"/>
        <v/>
      </c>
    </row>
    <row r="1912" spans="14:24" x14ac:dyDescent="0.55000000000000004">
      <c r="N1912" t="str">
        <f t="shared" si="319"/>
        <v/>
      </c>
      <c r="O1912" t="str">
        <f t="shared" si="320"/>
        <v/>
      </c>
      <c r="P1912" t="str">
        <f t="shared" si="321"/>
        <v/>
      </c>
      <c r="Q1912" t="str">
        <f t="shared" si="322"/>
        <v/>
      </c>
      <c r="R1912" t="str">
        <f t="shared" si="323"/>
        <v/>
      </c>
      <c r="S1912" t="str">
        <f t="shared" si="324"/>
        <v/>
      </c>
      <c r="T1912" t="str">
        <f t="shared" si="325"/>
        <v/>
      </c>
      <c r="U1912" t="str">
        <f t="shared" si="326"/>
        <v/>
      </c>
      <c r="V1912" t="str">
        <f t="shared" si="327"/>
        <v/>
      </c>
      <c r="W1912" t="str">
        <f t="shared" si="328"/>
        <v/>
      </c>
      <c r="X1912" t="str">
        <f t="shared" si="329"/>
        <v/>
      </c>
    </row>
    <row r="1913" spans="14:24" x14ac:dyDescent="0.55000000000000004">
      <c r="N1913" t="str">
        <f t="shared" si="319"/>
        <v/>
      </c>
      <c r="O1913" t="str">
        <f t="shared" si="320"/>
        <v/>
      </c>
      <c r="P1913" t="str">
        <f t="shared" si="321"/>
        <v/>
      </c>
      <c r="Q1913" t="str">
        <f t="shared" si="322"/>
        <v/>
      </c>
      <c r="R1913" t="str">
        <f t="shared" si="323"/>
        <v/>
      </c>
      <c r="S1913" t="str">
        <f t="shared" si="324"/>
        <v/>
      </c>
      <c r="T1913" t="str">
        <f t="shared" si="325"/>
        <v/>
      </c>
      <c r="U1913" t="str">
        <f t="shared" si="326"/>
        <v/>
      </c>
      <c r="V1913" t="str">
        <f t="shared" si="327"/>
        <v/>
      </c>
      <c r="W1913" t="str">
        <f t="shared" si="328"/>
        <v/>
      </c>
      <c r="X1913" t="str">
        <f t="shared" si="329"/>
        <v/>
      </c>
    </row>
    <row r="1914" spans="14:24" x14ac:dyDescent="0.55000000000000004">
      <c r="N1914" t="str">
        <f t="shared" si="319"/>
        <v/>
      </c>
      <c r="O1914" t="str">
        <f t="shared" si="320"/>
        <v/>
      </c>
      <c r="P1914" t="str">
        <f t="shared" si="321"/>
        <v/>
      </c>
      <c r="Q1914" t="str">
        <f t="shared" si="322"/>
        <v/>
      </c>
      <c r="R1914" t="str">
        <f t="shared" si="323"/>
        <v/>
      </c>
      <c r="S1914" t="str">
        <f t="shared" si="324"/>
        <v/>
      </c>
      <c r="T1914" t="str">
        <f t="shared" si="325"/>
        <v/>
      </c>
      <c r="U1914" t="str">
        <f t="shared" si="326"/>
        <v/>
      </c>
      <c r="V1914" t="str">
        <f t="shared" si="327"/>
        <v/>
      </c>
      <c r="W1914" t="str">
        <f t="shared" si="328"/>
        <v/>
      </c>
      <c r="X1914" t="str">
        <f t="shared" si="329"/>
        <v/>
      </c>
    </row>
    <row r="1915" spans="14:24" x14ac:dyDescent="0.55000000000000004">
      <c r="N1915" t="str">
        <f t="shared" si="319"/>
        <v/>
      </c>
      <c r="O1915" t="str">
        <f t="shared" si="320"/>
        <v/>
      </c>
      <c r="P1915" t="str">
        <f t="shared" si="321"/>
        <v/>
      </c>
      <c r="Q1915" t="str">
        <f t="shared" si="322"/>
        <v/>
      </c>
      <c r="R1915" t="str">
        <f t="shared" si="323"/>
        <v/>
      </c>
      <c r="S1915" t="str">
        <f t="shared" si="324"/>
        <v/>
      </c>
      <c r="T1915" t="str">
        <f t="shared" si="325"/>
        <v/>
      </c>
      <c r="U1915" t="str">
        <f t="shared" si="326"/>
        <v/>
      </c>
      <c r="V1915" t="str">
        <f t="shared" si="327"/>
        <v/>
      </c>
      <c r="W1915" t="str">
        <f t="shared" si="328"/>
        <v/>
      </c>
      <c r="X1915" t="str">
        <f t="shared" si="329"/>
        <v/>
      </c>
    </row>
    <row r="1916" spans="14:24" x14ac:dyDescent="0.55000000000000004">
      <c r="N1916" t="str">
        <f t="shared" si="319"/>
        <v/>
      </c>
      <c r="O1916" t="str">
        <f t="shared" si="320"/>
        <v/>
      </c>
      <c r="P1916" t="str">
        <f t="shared" si="321"/>
        <v/>
      </c>
      <c r="Q1916" t="str">
        <f t="shared" si="322"/>
        <v/>
      </c>
      <c r="R1916" t="str">
        <f t="shared" si="323"/>
        <v/>
      </c>
      <c r="S1916" t="str">
        <f t="shared" si="324"/>
        <v/>
      </c>
      <c r="T1916" t="str">
        <f t="shared" si="325"/>
        <v/>
      </c>
      <c r="U1916" t="str">
        <f t="shared" si="326"/>
        <v/>
      </c>
      <c r="V1916" t="str">
        <f t="shared" si="327"/>
        <v/>
      </c>
      <c r="W1916" t="str">
        <f t="shared" si="328"/>
        <v/>
      </c>
      <c r="X1916" t="str">
        <f t="shared" si="329"/>
        <v/>
      </c>
    </row>
    <row r="1917" spans="14:24" x14ac:dyDescent="0.55000000000000004">
      <c r="N1917" t="str">
        <f t="shared" si="319"/>
        <v/>
      </c>
      <c r="O1917" t="str">
        <f t="shared" si="320"/>
        <v/>
      </c>
      <c r="P1917" t="str">
        <f t="shared" si="321"/>
        <v/>
      </c>
      <c r="Q1917" t="str">
        <f t="shared" si="322"/>
        <v/>
      </c>
      <c r="R1917" t="str">
        <f t="shared" si="323"/>
        <v/>
      </c>
      <c r="S1917" t="str">
        <f t="shared" si="324"/>
        <v/>
      </c>
      <c r="T1917" t="str">
        <f t="shared" si="325"/>
        <v/>
      </c>
      <c r="U1917" t="str">
        <f t="shared" si="326"/>
        <v/>
      </c>
      <c r="V1917" t="str">
        <f t="shared" si="327"/>
        <v/>
      </c>
      <c r="W1917" t="str">
        <f t="shared" si="328"/>
        <v/>
      </c>
      <c r="X1917" t="str">
        <f t="shared" si="329"/>
        <v/>
      </c>
    </row>
    <row r="1918" spans="14:24" x14ac:dyDescent="0.55000000000000004">
      <c r="N1918" t="str">
        <f t="shared" si="319"/>
        <v/>
      </c>
      <c r="O1918" t="str">
        <f t="shared" si="320"/>
        <v/>
      </c>
      <c r="P1918" t="str">
        <f t="shared" si="321"/>
        <v/>
      </c>
      <c r="Q1918" t="str">
        <f t="shared" si="322"/>
        <v/>
      </c>
      <c r="R1918" t="str">
        <f t="shared" si="323"/>
        <v/>
      </c>
      <c r="S1918" t="str">
        <f t="shared" si="324"/>
        <v/>
      </c>
      <c r="T1918" t="str">
        <f t="shared" si="325"/>
        <v/>
      </c>
      <c r="U1918" t="str">
        <f t="shared" si="326"/>
        <v/>
      </c>
      <c r="V1918" t="str">
        <f t="shared" si="327"/>
        <v/>
      </c>
      <c r="W1918" t="str">
        <f t="shared" si="328"/>
        <v/>
      </c>
      <c r="X1918" t="str">
        <f t="shared" si="329"/>
        <v/>
      </c>
    </row>
    <row r="1919" spans="14:24" x14ac:dyDescent="0.55000000000000004">
      <c r="N1919" t="str">
        <f t="shared" si="319"/>
        <v/>
      </c>
      <c r="O1919" t="str">
        <f t="shared" si="320"/>
        <v/>
      </c>
      <c r="P1919" t="str">
        <f t="shared" si="321"/>
        <v/>
      </c>
      <c r="Q1919" t="str">
        <f t="shared" si="322"/>
        <v/>
      </c>
      <c r="R1919" t="str">
        <f t="shared" si="323"/>
        <v/>
      </c>
      <c r="S1919" t="str">
        <f t="shared" si="324"/>
        <v/>
      </c>
      <c r="T1919" t="str">
        <f t="shared" si="325"/>
        <v/>
      </c>
      <c r="U1919" t="str">
        <f t="shared" si="326"/>
        <v/>
      </c>
      <c r="V1919" t="str">
        <f t="shared" si="327"/>
        <v/>
      </c>
      <c r="W1919" t="str">
        <f t="shared" si="328"/>
        <v/>
      </c>
      <c r="X1919" t="str">
        <f t="shared" si="329"/>
        <v/>
      </c>
    </row>
    <row r="1920" spans="14:24" x14ac:dyDescent="0.55000000000000004">
      <c r="N1920" t="str">
        <f t="shared" si="319"/>
        <v/>
      </c>
      <c r="O1920" t="str">
        <f t="shared" si="320"/>
        <v/>
      </c>
      <c r="P1920" t="str">
        <f t="shared" si="321"/>
        <v/>
      </c>
      <c r="Q1920" t="str">
        <f t="shared" si="322"/>
        <v/>
      </c>
      <c r="R1920" t="str">
        <f t="shared" si="323"/>
        <v/>
      </c>
      <c r="S1920" t="str">
        <f t="shared" si="324"/>
        <v/>
      </c>
      <c r="T1920" t="str">
        <f t="shared" si="325"/>
        <v/>
      </c>
      <c r="U1920" t="str">
        <f t="shared" si="326"/>
        <v/>
      </c>
      <c r="V1920" t="str">
        <f t="shared" si="327"/>
        <v/>
      </c>
      <c r="W1920" t="str">
        <f t="shared" si="328"/>
        <v/>
      </c>
      <c r="X1920" t="str">
        <f t="shared" si="329"/>
        <v/>
      </c>
    </row>
    <row r="1921" spans="14:24" x14ac:dyDescent="0.55000000000000004">
      <c r="N1921" t="str">
        <f t="shared" si="319"/>
        <v/>
      </c>
      <c r="O1921" t="str">
        <f t="shared" si="320"/>
        <v/>
      </c>
      <c r="P1921" t="str">
        <f t="shared" si="321"/>
        <v/>
      </c>
      <c r="Q1921" t="str">
        <f t="shared" si="322"/>
        <v/>
      </c>
      <c r="R1921" t="str">
        <f t="shared" si="323"/>
        <v/>
      </c>
      <c r="S1921" t="str">
        <f t="shared" si="324"/>
        <v/>
      </c>
      <c r="T1921" t="str">
        <f t="shared" si="325"/>
        <v/>
      </c>
      <c r="U1921" t="str">
        <f t="shared" si="326"/>
        <v/>
      </c>
      <c r="V1921" t="str">
        <f t="shared" si="327"/>
        <v/>
      </c>
      <c r="W1921" t="str">
        <f t="shared" si="328"/>
        <v/>
      </c>
      <c r="X1921" t="str">
        <f t="shared" si="329"/>
        <v/>
      </c>
    </row>
    <row r="1922" spans="14:24" x14ac:dyDescent="0.55000000000000004">
      <c r="N1922" t="str">
        <f t="shared" si="319"/>
        <v/>
      </c>
      <c r="O1922" t="str">
        <f t="shared" si="320"/>
        <v/>
      </c>
      <c r="P1922" t="str">
        <f t="shared" si="321"/>
        <v/>
      </c>
      <c r="Q1922" t="str">
        <f t="shared" si="322"/>
        <v/>
      </c>
      <c r="R1922" t="str">
        <f t="shared" si="323"/>
        <v/>
      </c>
      <c r="S1922" t="str">
        <f t="shared" si="324"/>
        <v/>
      </c>
      <c r="T1922" t="str">
        <f t="shared" si="325"/>
        <v/>
      </c>
      <c r="U1922" t="str">
        <f t="shared" si="326"/>
        <v/>
      </c>
      <c r="V1922" t="str">
        <f t="shared" si="327"/>
        <v/>
      </c>
      <c r="W1922" t="str">
        <f t="shared" si="328"/>
        <v/>
      </c>
      <c r="X1922" t="str">
        <f t="shared" si="329"/>
        <v/>
      </c>
    </row>
    <row r="1923" spans="14:24" x14ac:dyDescent="0.55000000000000004">
      <c r="N1923" t="str">
        <f t="shared" ref="N1923:N1986" si="330">IFERROR(LEFT($C1923,FIND("　",$C1923)-1),"")</f>
        <v/>
      </c>
      <c r="O1923" t="str">
        <f t="shared" ref="O1923:O1986" si="331">IFERROR(RIGHT($C1923,LEN($C1923)-FIND("　",$C1923)),"")</f>
        <v/>
      </c>
      <c r="P1923" t="str">
        <f t="shared" ref="P1923:P1986" si="332">IFERROR(DBCS(LEFT($D1923,FIND(" ",$D1923)-1)),"")</f>
        <v/>
      </c>
      <c r="Q1923" t="str">
        <f t="shared" ref="Q1923:Q1986" si="333">IFERROR(DBCS(RIGHT($D1923,LEN($D1923)-FIND(" ",$D1923))),"")</f>
        <v/>
      </c>
      <c r="R1923" t="str">
        <f t="shared" ref="R1923:R1986" si="334">IFERROR(IF(AND(129&lt;VALUE($T1923),VALUE($T1923)&lt;=401),$F1923,$F1923+1),"")</f>
        <v/>
      </c>
      <c r="S1923" t="str">
        <f t="shared" ref="S1923:S1986" si="335">IF($E1923="","",IF(LEFT($E1923,1)="9","19"&amp;LEFT($E1923,2),"20"&amp;LEFT($E1923,2)))</f>
        <v/>
      </c>
      <c r="T1923" t="str">
        <f t="shared" ref="T1923:T1986" si="336">IFERROR(RIGHT($E1923,4),"")</f>
        <v/>
      </c>
      <c r="U1923" t="str">
        <f t="shared" ref="U1923:U1986" si="337">IF($S1923="","",$S1923&amp;"/"&amp;LEFT($T1923,2)&amp;"/"&amp;RIGHT($T1923,2))</f>
        <v/>
      </c>
      <c r="V1923" t="str">
        <f t="shared" ref="V1923:V1986" si="338">IFERROR(IF($G1923="北海道",$G1923,LEFT($G1923,LEN($G1923)-1)),"")</f>
        <v/>
      </c>
      <c r="W1923" t="str">
        <f t="shared" ref="W1923:W1986" si="339">IF($H1923="","",RIGHT(100000000000+$H1923,11))</f>
        <v/>
      </c>
      <c r="X1923" t="str">
        <f t="shared" ref="X1923:X1986" si="340">IFERROR(LEFT($A1923,FIND("大学",$A1923))&amp;RIGHT($A1923,LEN($A1923)-FIND("大学",$A1923)-1),"")</f>
        <v/>
      </c>
    </row>
    <row r="1924" spans="14:24" x14ac:dyDescent="0.55000000000000004">
      <c r="N1924" t="str">
        <f t="shared" si="330"/>
        <v/>
      </c>
      <c r="O1924" t="str">
        <f t="shared" si="331"/>
        <v/>
      </c>
      <c r="P1924" t="str">
        <f t="shared" si="332"/>
        <v/>
      </c>
      <c r="Q1924" t="str">
        <f t="shared" si="333"/>
        <v/>
      </c>
      <c r="R1924" t="str">
        <f t="shared" si="334"/>
        <v/>
      </c>
      <c r="S1924" t="str">
        <f t="shared" si="335"/>
        <v/>
      </c>
      <c r="T1924" t="str">
        <f t="shared" si="336"/>
        <v/>
      </c>
      <c r="U1924" t="str">
        <f t="shared" si="337"/>
        <v/>
      </c>
      <c r="V1924" t="str">
        <f t="shared" si="338"/>
        <v/>
      </c>
      <c r="W1924" t="str">
        <f t="shared" si="339"/>
        <v/>
      </c>
      <c r="X1924" t="str">
        <f t="shared" si="340"/>
        <v/>
      </c>
    </row>
    <row r="1925" spans="14:24" x14ac:dyDescent="0.55000000000000004">
      <c r="N1925" t="str">
        <f t="shared" si="330"/>
        <v/>
      </c>
      <c r="O1925" t="str">
        <f t="shared" si="331"/>
        <v/>
      </c>
      <c r="P1925" t="str">
        <f t="shared" si="332"/>
        <v/>
      </c>
      <c r="Q1925" t="str">
        <f t="shared" si="333"/>
        <v/>
      </c>
      <c r="R1925" t="str">
        <f t="shared" si="334"/>
        <v/>
      </c>
      <c r="S1925" t="str">
        <f t="shared" si="335"/>
        <v/>
      </c>
      <c r="T1925" t="str">
        <f t="shared" si="336"/>
        <v/>
      </c>
      <c r="U1925" t="str">
        <f t="shared" si="337"/>
        <v/>
      </c>
      <c r="V1925" t="str">
        <f t="shared" si="338"/>
        <v/>
      </c>
      <c r="W1925" t="str">
        <f t="shared" si="339"/>
        <v/>
      </c>
      <c r="X1925" t="str">
        <f t="shared" si="340"/>
        <v/>
      </c>
    </row>
    <row r="1926" spans="14:24" x14ac:dyDescent="0.55000000000000004">
      <c r="N1926" t="str">
        <f t="shared" si="330"/>
        <v/>
      </c>
      <c r="O1926" t="str">
        <f t="shared" si="331"/>
        <v/>
      </c>
      <c r="P1926" t="str">
        <f t="shared" si="332"/>
        <v/>
      </c>
      <c r="Q1926" t="str">
        <f t="shared" si="333"/>
        <v/>
      </c>
      <c r="R1926" t="str">
        <f t="shared" si="334"/>
        <v/>
      </c>
      <c r="S1926" t="str">
        <f t="shared" si="335"/>
        <v/>
      </c>
      <c r="T1926" t="str">
        <f t="shared" si="336"/>
        <v/>
      </c>
      <c r="U1926" t="str">
        <f t="shared" si="337"/>
        <v/>
      </c>
      <c r="V1926" t="str">
        <f t="shared" si="338"/>
        <v/>
      </c>
      <c r="W1926" t="str">
        <f t="shared" si="339"/>
        <v/>
      </c>
      <c r="X1926" t="str">
        <f t="shared" si="340"/>
        <v/>
      </c>
    </row>
    <row r="1927" spans="14:24" x14ac:dyDescent="0.55000000000000004">
      <c r="N1927" t="str">
        <f t="shared" si="330"/>
        <v/>
      </c>
      <c r="O1927" t="str">
        <f t="shared" si="331"/>
        <v/>
      </c>
      <c r="P1927" t="str">
        <f t="shared" si="332"/>
        <v/>
      </c>
      <c r="Q1927" t="str">
        <f t="shared" si="333"/>
        <v/>
      </c>
      <c r="R1927" t="str">
        <f t="shared" si="334"/>
        <v/>
      </c>
      <c r="S1927" t="str">
        <f t="shared" si="335"/>
        <v/>
      </c>
      <c r="T1927" t="str">
        <f t="shared" si="336"/>
        <v/>
      </c>
      <c r="U1927" t="str">
        <f t="shared" si="337"/>
        <v/>
      </c>
      <c r="V1927" t="str">
        <f t="shared" si="338"/>
        <v/>
      </c>
      <c r="W1927" t="str">
        <f t="shared" si="339"/>
        <v/>
      </c>
      <c r="X1927" t="str">
        <f t="shared" si="340"/>
        <v/>
      </c>
    </row>
    <row r="1928" spans="14:24" x14ac:dyDescent="0.55000000000000004">
      <c r="N1928" t="str">
        <f t="shared" si="330"/>
        <v/>
      </c>
      <c r="O1928" t="str">
        <f t="shared" si="331"/>
        <v/>
      </c>
      <c r="P1928" t="str">
        <f t="shared" si="332"/>
        <v/>
      </c>
      <c r="Q1928" t="str">
        <f t="shared" si="333"/>
        <v/>
      </c>
      <c r="R1928" t="str">
        <f t="shared" si="334"/>
        <v/>
      </c>
      <c r="S1928" t="str">
        <f t="shared" si="335"/>
        <v/>
      </c>
      <c r="T1928" t="str">
        <f t="shared" si="336"/>
        <v/>
      </c>
      <c r="U1928" t="str">
        <f t="shared" si="337"/>
        <v/>
      </c>
      <c r="V1928" t="str">
        <f t="shared" si="338"/>
        <v/>
      </c>
      <c r="W1928" t="str">
        <f t="shared" si="339"/>
        <v/>
      </c>
      <c r="X1928" t="str">
        <f t="shared" si="340"/>
        <v/>
      </c>
    </row>
    <row r="1929" spans="14:24" x14ac:dyDescent="0.55000000000000004">
      <c r="N1929" t="str">
        <f t="shared" si="330"/>
        <v/>
      </c>
      <c r="O1929" t="str">
        <f t="shared" si="331"/>
        <v/>
      </c>
      <c r="P1929" t="str">
        <f t="shared" si="332"/>
        <v/>
      </c>
      <c r="Q1929" t="str">
        <f t="shared" si="333"/>
        <v/>
      </c>
      <c r="R1929" t="str">
        <f t="shared" si="334"/>
        <v/>
      </c>
      <c r="S1929" t="str">
        <f t="shared" si="335"/>
        <v/>
      </c>
      <c r="T1929" t="str">
        <f t="shared" si="336"/>
        <v/>
      </c>
      <c r="U1929" t="str">
        <f t="shared" si="337"/>
        <v/>
      </c>
      <c r="V1929" t="str">
        <f t="shared" si="338"/>
        <v/>
      </c>
      <c r="W1929" t="str">
        <f t="shared" si="339"/>
        <v/>
      </c>
      <c r="X1929" t="str">
        <f t="shared" si="340"/>
        <v/>
      </c>
    </row>
    <row r="1930" spans="14:24" x14ac:dyDescent="0.55000000000000004">
      <c r="N1930" t="str">
        <f t="shared" si="330"/>
        <v/>
      </c>
      <c r="O1930" t="str">
        <f t="shared" si="331"/>
        <v/>
      </c>
      <c r="P1930" t="str">
        <f t="shared" si="332"/>
        <v/>
      </c>
      <c r="Q1930" t="str">
        <f t="shared" si="333"/>
        <v/>
      </c>
      <c r="R1930" t="str">
        <f t="shared" si="334"/>
        <v/>
      </c>
      <c r="S1930" t="str">
        <f t="shared" si="335"/>
        <v/>
      </c>
      <c r="T1930" t="str">
        <f t="shared" si="336"/>
        <v/>
      </c>
      <c r="U1930" t="str">
        <f t="shared" si="337"/>
        <v/>
      </c>
      <c r="V1930" t="str">
        <f t="shared" si="338"/>
        <v/>
      </c>
      <c r="W1930" t="str">
        <f t="shared" si="339"/>
        <v/>
      </c>
      <c r="X1930" t="str">
        <f t="shared" si="340"/>
        <v/>
      </c>
    </row>
    <row r="1931" spans="14:24" x14ac:dyDescent="0.55000000000000004">
      <c r="N1931" t="str">
        <f t="shared" si="330"/>
        <v/>
      </c>
      <c r="O1931" t="str">
        <f t="shared" si="331"/>
        <v/>
      </c>
      <c r="P1931" t="str">
        <f t="shared" si="332"/>
        <v/>
      </c>
      <c r="Q1931" t="str">
        <f t="shared" si="333"/>
        <v/>
      </c>
      <c r="R1931" t="str">
        <f t="shared" si="334"/>
        <v/>
      </c>
      <c r="S1931" t="str">
        <f t="shared" si="335"/>
        <v/>
      </c>
      <c r="T1931" t="str">
        <f t="shared" si="336"/>
        <v/>
      </c>
      <c r="U1931" t="str">
        <f t="shared" si="337"/>
        <v/>
      </c>
      <c r="V1931" t="str">
        <f t="shared" si="338"/>
        <v/>
      </c>
      <c r="W1931" t="str">
        <f t="shared" si="339"/>
        <v/>
      </c>
      <c r="X1931" t="str">
        <f t="shared" si="340"/>
        <v/>
      </c>
    </row>
    <row r="1932" spans="14:24" x14ac:dyDescent="0.55000000000000004">
      <c r="N1932" t="str">
        <f t="shared" si="330"/>
        <v/>
      </c>
      <c r="O1932" t="str">
        <f t="shared" si="331"/>
        <v/>
      </c>
      <c r="P1932" t="str">
        <f t="shared" si="332"/>
        <v/>
      </c>
      <c r="Q1932" t="str">
        <f t="shared" si="333"/>
        <v/>
      </c>
      <c r="R1932" t="str">
        <f t="shared" si="334"/>
        <v/>
      </c>
      <c r="S1932" t="str">
        <f t="shared" si="335"/>
        <v/>
      </c>
      <c r="T1932" t="str">
        <f t="shared" si="336"/>
        <v/>
      </c>
      <c r="U1932" t="str">
        <f t="shared" si="337"/>
        <v/>
      </c>
      <c r="V1932" t="str">
        <f t="shared" si="338"/>
        <v/>
      </c>
      <c r="W1932" t="str">
        <f t="shared" si="339"/>
        <v/>
      </c>
      <c r="X1932" t="str">
        <f t="shared" si="340"/>
        <v/>
      </c>
    </row>
    <row r="1933" spans="14:24" x14ac:dyDescent="0.55000000000000004">
      <c r="N1933" t="str">
        <f t="shared" si="330"/>
        <v/>
      </c>
      <c r="O1933" t="str">
        <f t="shared" si="331"/>
        <v/>
      </c>
      <c r="P1933" t="str">
        <f t="shared" si="332"/>
        <v/>
      </c>
      <c r="Q1933" t="str">
        <f t="shared" si="333"/>
        <v/>
      </c>
      <c r="R1933" t="str">
        <f t="shared" si="334"/>
        <v/>
      </c>
      <c r="S1933" t="str">
        <f t="shared" si="335"/>
        <v/>
      </c>
      <c r="T1933" t="str">
        <f t="shared" si="336"/>
        <v/>
      </c>
      <c r="U1933" t="str">
        <f t="shared" si="337"/>
        <v/>
      </c>
      <c r="V1933" t="str">
        <f t="shared" si="338"/>
        <v/>
      </c>
      <c r="W1933" t="str">
        <f t="shared" si="339"/>
        <v/>
      </c>
      <c r="X1933" t="str">
        <f t="shared" si="340"/>
        <v/>
      </c>
    </row>
    <row r="1934" spans="14:24" x14ac:dyDescent="0.55000000000000004">
      <c r="N1934" t="str">
        <f t="shared" si="330"/>
        <v/>
      </c>
      <c r="O1934" t="str">
        <f t="shared" si="331"/>
        <v/>
      </c>
      <c r="P1934" t="str">
        <f t="shared" si="332"/>
        <v/>
      </c>
      <c r="Q1934" t="str">
        <f t="shared" si="333"/>
        <v/>
      </c>
      <c r="R1934" t="str">
        <f t="shared" si="334"/>
        <v/>
      </c>
      <c r="S1934" t="str">
        <f t="shared" si="335"/>
        <v/>
      </c>
      <c r="T1934" t="str">
        <f t="shared" si="336"/>
        <v/>
      </c>
      <c r="U1934" t="str">
        <f t="shared" si="337"/>
        <v/>
      </c>
      <c r="V1934" t="str">
        <f t="shared" si="338"/>
        <v/>
      </c>
      <c r="W1934" t="str">
        <f t="shared" si="339"/>
        <v/>
      </c>
      <c r="X1934" t="str">
        <f t="shared" si="340"/>
        <v/>
      </c>
    </row>
    <row r="1935" spans="14:24" x14ac:dyDescent="0.55000000000000004">
      <c r="N1935" t="str">
        <f t="shared" si="330"/>
        <v/>
      </c>
      <c r="O1935" t="str">
        <f t="shared" si="331"/>
        <v/>
      </c>
      <c r="P1935" t="str">
        <f t="shared" si="332"/>
        <v/>
      </c>
      <c r="Q1935" t="str">
        <f t="shared" si="333"/>
        <v/>
      </c>
      <c r="R1935" t="str">
        <f t="shared" si="334"/>
        <v/>
      </c>
      <c r="S1935" t="str">
        <f t="shared" si="335"/>
        <v/>
      </c>
      <c r="T1935" t="str">
        <f t="shared" si="336"/>
        <v/>
      </c>
      <c r="U1935" t="str">
        <f t="shared" si="337"/>
        <v/>
      </c>
      <c r="V1935" t="str">
        <f t="shared" si="338"/>
        <v/>
      </c>
      <c r="W1935" t="str">
        <f t="shared" si="339"/>
        <v/>
      </c>
      <c r="X1935" t="str">
        <f t="shared" si="340"/>
        <v/>
      </c>
    </row>
    <row r="1936" spans="14:24" x14ac:dyDescent="0.55000000000000004">
      <c r="N1936" t="str">
        <f t="shared" si="330"/>
        <v/>
      </c>
      <c r="O1936" t="str">
        <f t="shared" si="331"/>
        <v/>
      </c>
      <c r="P1936" t="str">
        <f t="shared" si="332"/>
        <v/>
      </c>
      <c r="Q1936" t="str">
        <f t="shared" si="333"/>
        <v/>
      </c>
      <c r="R1936" t="str">
        <f t="shared" si="334"/>
        <v/>
      </c>
      <c r="S1936" t="str">
        <f t="shared" si="335"/>
        <v/>
      </c>
      <c r="T1936" t="str">
        <f t="shared" si="336"/>
        <v/>
      </c>
      <c r="U1936" t="str">
        <f t="shared" si="337"/>
        <v/>
      </c>
      <c r="V1936" t="str">
        <f t="shared" si="338"/>
        <v/>
      </c>
      <c r="W1936" t="str">
        <f t="shared" si="339"/>
        <v/>
      </c>
      <c r="X1936" t="str">
        <f t="shared" si="340"/>
        <v/>
      </c>
    </row>
    <row r="1937" spans="14:24" x14ac:dyDescent="0.55000000000000004">
      <c r="N1937" t="str">
        <f t="shared" si="330"/>
        <v/>
      </c>
      <c r="O1937" t="str">
        <f t="shared" si="331"/>
        <v/>
      </c>
      <c r="P1937" t="str">
        <f t="shared" si="332"/>
        <v/>
      </c>
      <c r="Q1937" t="str">
        <f t="shared" si="333"/>
        <v/>
      </c>
      <c r="R1937" t="str">
        <f t="shared" si="334"/>
        <v/>
      </c>
      <c r="S1937" t="str">
        <f t="shared" si="335"/>
        <v/>
      </c>
      <c r="T1937" t="str">
        <f t="shared" si="336"/>
        <v/>
      </c>
      <c r="U1937" t="str">
        <f t="shared" si="337"/>
        <v/>
      </c>
      <c r="V1937" t="str">
        <f t="shared" si="338"/>
        <v/>
      </c>
      <c r="W1937" t="str">
        <f t="shared" si="339"/>
        <v/>
      </c>
      <c r="X1937" t="str">
        <f t="shared" si="340"/>
        <v/>
      </c>
    </row>
    <row r="1938" spans="14:24" x14ac:dyDescent="0.55000000000000004">
      <c r="N1938" t="str">
        <f t="shared" si="330"/>
        <v/>
      </c>
      <c r="O1938" t="str">
        <f t="shared" si="331"/>
        <v/>
      </c>
      <c r="P1938" t="str">
        <f t="shared" si="332"/>
        <v/>
      </c>
      <c r="Q1938" t="str">
        <f t="shared" si="333"/>
        <v/>
      </c>
      <c r="R1938" t="str">
        <f t="shared" si="334"/>
        <v/>
      </c>
      <c r="S1938" t="str">
        <f t="shared" si="335"/>
        <v/>
      </c>
      <c r="T1938" t="str">
        <f t="shared" si="336"/>
        <v/>
      </c>
      <c r="U1938" t="str">
        <f t="shared" si="337"/>
        <v/>
      </c>
      <c r="V1938" t="str">
        <f t="shared" si="338"/>
        <v/>
      </c>
      <c r="W1938" t="str">
        <f t="shared" si="339"/>
        <v/>
      </c>
      <c r="X1938" t="str">
        <f t="shared" si="340"/>
        <v/>
      </c>
    </row>
    <row r="1939" spans="14:24" x14ac:dyDescent="0.55000000000000004">
      <c r="N1939" t="str">
        <f t="shared" si="330"/>
        <v/>
      </c>
      <c r="O1939" t="str">
        <f t="shared" si="331"/>
        <v/>
      </c>
      <c r="P1939" t="str">
        <f t="shared" si="332"/>
        <v/>
      </c>
      <c r="Q1939" t="str">
        <f t="shared" si="333"/>
        <v/>
      </c>
      <c r="R1939" t="str">
        <f t="shared" si="334"/>
        <v/>
      </c>
      <c r="S1939" t="str">
        <f t="shared" si="335"/>
        <v/>
      </c>
      <c r="T1939" t="str">
        <f t="shared" si="336"/>
        <v/>
      </c>
      <c r="U1939" t="str">
        <f t="shared" si="337"/>
        <v/>
      </c>
      <c r="V1939" t="str">
        <f t="shared" si="338"/>
        <v/>
      </c>
      <c r="W1939" t="str">
        <f t="shared" si="339"/>
        <v/>
      </c>
      <c r="X1939" t="str">
        <f t="shared" si="340"/>
        <v/>
      </c>
    </row>
    <row r="1940" spans="14:24" x14ac:dyDescent="0.55000000000000004">
      <c r="N1940" t="str">
        <f t="shared" si="330"/>
        <v/>
      </c>
      <c r="O1940" t="str">
        <f t="shared" si="331"/>
        <v/>
      </c>
      <c r="P1940" t="str">
        <f t="shared" si="332"/>
        <v/>
      </c>
      <c r="Q1940" t="str">
        <f t="shared" si="333"/>
        <v/>
      </c>
      <c r="R1940" t="str">
        <f t="shared" si="334"/>
        <v/>
      </c>
      <c r="S1940" t="str">
        <f t="shared" si="335"/>
        <v/>
      </c>
      <c r="T1940" t="str">
        <f t="shared" si="336"/>
        <v/>
      </c>
      <c r="U1940" t="str">
        <f t="shared" si="337"/>
        <v/>
      </c>
      <c r="V1940" t="str">
        <f t="shared" si="338"/>
        <v/>
      </c>
      <c r="W1940" t="str">
        <f t="shared" si="339"/>
        <v/>
      </c>
      <c r="X1940" t="str">
        <f t="shared" si="340"/>
        <v/>
      </c>
    </row>
    <row r="1941" spans="14:24" x14ac:dyDescent="0.55000000000000004">
      <c r="N1941" t="str">
        <f t="shared" si="330"/>
        <v/>
      </c>
      <c r="O1941" t="str">
        <f t="shared" si="331"/>
        <v/>
      </c>
      <c r="P1941" t="str">
        <f t="shared" si="332"/>
        <v/>
      </c>
      <c r="Q1941" t="str">
        <f t="shared" si="333"/>
        <v/>
      </c>
      <c r="R1941" t="str">
        <f t="shared" si="334"/>
        <v/>
      </c>
      <c r="S1941" t="str">
        <f t="shared" si="335"/>
        <v/>
      </c>
      <c r="T1941" t="str">
        <f t="shared" si="336"/>
        <v/>
      </c>
      <c r="U1941" t="str">
        <f t="shared" si="337"/>
        <v/>
      </c>
      <c r="V1941" t="str">
        <f t="shared" si="338"/>
        <v/>
      </c>
      <c r="W1941" t="str">
        <f t="shared" si="339"/>
        <v/>
      </c>
      <c r="X1941" t="str">
        <f t="shared" si="340"/>
        <v/>
      </c>
    </row>
    <row r="1942" spans="14:24" x14ac:dyDescent="0.55000000000000004">
      <c r="N1942" t="str">
        <f t="shared" si="330"/>
        <v/>
      </c>
      <c r="O1942" t="str">
        <f t="shared" si="331"/>
        <v/>
      </c>
      <c r="P1942" t="str">
        <f t="shared" si="332"/>
        <v/>
      </c>
      <c r="Q1942" t="str">
        <f t="shared" si="333"/>
        <v/>
      </c>
      <c r="R1942" t="str">
        <f t="shared" si="334"/>
        <v/>
      </c>
      <c r="S1942" t="str">
        <f t="shared" si="335"/>
        <v/>
      </c>
      <c r="T1942" t="str">
        <f t="shared" si="336"/>
        <v/>
      </c>
      <c r="U1942" t="str">
        <f t="shared" si="337"/>
        <v/>
      </c>
      <c r="V1942" t="str">
        <f t="shared" si="338"/>
        <v/>
      </c>
      <c r="W1942" t="str">
        <f t="shared" si="339"/>
        <v/>
      </c>
      <c r="X1942" t="str">
        <f t="shared" si="340"/>
        <v/>
      </c>
    </row>
    <row r="1943" spans="14:24" x14ac:dyDescent="0.55000000000000004">
      <c r="N1943" t="str">
        <f t="shared" si="330"/>
        <v/>
      </c>
      <c r="O1943" t="str">
        <f t="shared" si="331"/>
        <v/>
      </c>
      <c r="P1943" t="str">
        <f t="shared" si="332"/>
        <v/>
      </c>
      <c r="Q1943" t="str">
        <f t="shared" si="333"/>
        <v/>
      </c>
      <c r="R1943" t="str">
        <f t="shared" si="334"/>
        <v/>
      </c>
      <c r="S1943" t="str">
        <f t="shared" si="335"/>
        <v/>
      </c>
      <c r="T1943" t="str">
        <f t="shared" si="336"/>
        <v/>
      </c>
      <c r="U1943" t="str">
        <f t="shared" si="337"/>
        <v/>
      </c>
      <c r="V1943" t="str">
        <f t="shared" si="338"/>
        <v/>
      </c>
      <c r="W1943" t="str">
        <f t="shared" si="339"/>
        <v/>
      </c>
      <c r="X1943" t="str">
        <f t="shared" si="340"/>
        <v/>
      </c>
    </row>
    <row r="1944" spans="14:24" x14ac:dyDescent="0.55000000000000004">
      <c r="N1944" t="str">
        <f t="shared" si="330"/>
        <v/>
      </c>
      <c r="O1944" t="str">
        <f t="shared" si="331"/>
        <v/>
      </c>
      <c r="P1944" t="str">
        <f t="shared" si="332"/>
        <v/>
      </c>
      <c r="Q1944" t="str">
        <f t="shared" si="333"/>
        <v/>
      </c>
      <c r="R1944" t="str">
        <f t="shared" si="334"/>
        <v/>
      </c>
      <c r="S1944" t="str">
        <f t="shared" si="335"/>
        <v/>
      </c>
      <c r="T1944" t="str">
        <f t="shared" si="336"/>
        <v/>
      </c>
      <c r="U1944" t="str">
        <f t="shared" si="337"/>
        <v/>
      </c>
      <c r="V1944" t="str">
        <f t="shared" si="338"/>
        <v/>
      </c>
      <c r="W1944" t="str">
        <f t="shared" si="339"/>
        <v/>
      </c>
      <c r="X1944" t="str">
        <f t="shared" si="340"/>
        <v/>
      </c>
    </row>
    <row r="1945" spans="14:24" x14ac:dyDescent="0.55000000000000004">
      <c r="N1945" t="str">
        <f t="shared" si="330"/>
        <v/>
      </c>
      <c r="O1945" t="str">
        <f t="shared" si="331"/>
        <v/>
      </c>
      <c r="P1945" t="str">
        <f t="shared" si="332"/>
        <v/>
      </c>
      <c r="Q1945" t="str">
        <f t="shared" si="333"/>
        <v/>
      </c>
      <c r="R1945" t="str">
        <f t="shared" si="334"/>
        <v/>
      </c>
      <c r="S1945" t="str">
        <f t="shared" si="335"/>
        <v/>
      </c>
      <c r="T1945" t="str">
        <f t="shared" si="336"/>
        <v/>
      </c>
      <c r="U1945" t="str">
        <f t="shared" si="337"/>
        <v/>
      </c>
      <c r="V1945" t="str">
        <f t="shared" si="338"/>
        <v/>
      </c>
      <c r="W1945" t="str">
        <f t="shared" si="339"/>
        <v/>
      </c>
      <c r="X1945" t="str">
        <f t="shared" si="340"/>
        <v/>
      </c>
    </row>
    <row r="1946" spans="14:24" x14ac:dyDescent="0.55000000000000004">
      <c r="N1946" t="str">
        <f t="shared" si="330"/>
        <v/>
      </c>
      <c r="O1946" t="str">
        <f t="shared" si="331"/>
        <v/>
      </c>
      <c r="P1946" t="str">
        <f t="shared" si="332"/>
        <v/>
      </c>
      <c r="Q1946" t="str">
        <f t="shared" si="333"/>
        <v/>
      </c>
      <c r="R1946" t="str">
        <f t="shared" si="334"/>
        <v/>
      </c>
      <c r="S1946" t="str">
        <f t="shared" si="335"/>
        <v/>
      </c>
      <c r="T1946" t="str">
        <f t="shared" si="336"/>
        <v/>
      </c>
      <c r="U1946" t="str">
        <f t="shared" si="337"/>
        <v/>
      </c>
      <c r="V1946" t="str">
        <f t="shared" si="338"/>
        <v/>
      </c>
      <c r="W1946" t="str">
        <f t="shared" si="339"/>
        <v/>
      </c>
      <c r="X1946" t="str">
        <f t="shared" si="340"/>
        <v/>
      </c>
    </row>
    <row r="1947" spans="14:24" x14ac:dyDescent="0.55000000000000004">
      <c r="N1947" t="str">
        <f t="shared" si="330"/>
        <v/>
      </c>
      <c r="O1947" t="str">
        <f t="shared" si="331"/>
        <v/>
      </c>
      <c r="P1947" t="str">
        <f t="shared" si="332"/>
        <v/>
      </c>
      <c r="Q1947" t="str">
        <f t="shared" si="333"/>
        <v/>
      </c>
      <c r="R1947" t="str">
        <f t="shared" si="334"/>
        <v/>
      </c>
      <c r="S1947" t="str">
        <f t="shared" si="335"/>
        <v/>
      </c>
      <c r="T1947" t="str">
        <f t="shared" si="336"/>
        <v/>
      </c>
      <c r="U1947" t="str">
        <f t="shared" si="337"/>
        <v/>
      </c>
      <c r="V1947" t="str">
        <f t="shared" si="338"/>
        <v/>
      </c>
      <c r="W1947" t="str">
        <f t="shared" si="339"/>
        <v/>
      </c>
      <c r="X1947" t="str">
        <f t="shared" si="340"/>
        <v/>
      </c>
    </row>
    <row r="1948" spans="14:24" x14ac:dyDescent="0.55000000000000004">
      <c r="N1948" t="str">
        <f t="shared" si="330"/>
        <v/>
      </c>
      <c r="O1948" t="str">
        <f t="shared" si="331"/>
        <v/>
      </c>
      <c r="P1948" t="str">
        <f t="shared" si="332"/>
        <v/>
      </c>
      <c r="Q1948" t="str">
        <f t="shared" si="333"/>
        <v/>
      </c>
      <c r="R1948" t="str">
        <f t="shared" si="334"/>
        <v/>
      </c>
      <c r="S1948" t="str">
        <f t="shared" si="335"/>
        <v/>
      </c>
      <c r="T1948" t="str">
        <f t="shared" si="336"/>
        <v/>
      </c>
      <c r="U1948" t="str">
        <f t="shared" si="337"/>
        <v/>
      </c>
      <c r="V1948" t="str">
        <f t="shared" si="338"/>
        <v/>
      </c>
      <c r="W1948" t="str">
        <f t="shared" si="339"/>
        <v/>
      </c>
      <c r="X1948" t="str">
        <f t="shared" si="340"/>
        <v/>
      </c>
    </row>
    <row r="1949" spans="14:24" x14ac:dyDescent="0.55000000000000004">
      <c r="N1949" t="str">
        <f t="shared" si="330"/>
        <v/>
      </c>
      <c r="O1949" t="str">
        <f t="shared" si="331"/>
        <v/>
      </c>
      <c r="P1949" t="str">
        <f t="shared" si="332"/>
        <v/>
      </c>
      <c r="Q1949" t="str">
        <f t="shared" si="333"/>
        <v/>
      </c>
      <c r="R1949" t="str">
        <f t="shared" si="334"/>
        <v/>
      </c>
      <c r="S1949" t="str">
        <f t="shared" si="335"/>
        <v/>
      </c>
      <c r="T1949" t="str">
        <f t="shared" si="336"/>
        <v/>
      </c>
      <c r="U1949" t="str">
        <f t="shared" si="337"/>
        <v/>
      </c>
      <c r="V1949" t="str">
        <f t="shared" si="338"/>
        <v/>
      </c>
      <c r="W1949" t="str">
        <f t="shared" si="339"/>
        <v/>
      </c>
      <c r="X1949" t="str">
        <f t="shared" si="340"/>
        <v/>
      </c>
    </row>
    <row r="1950" spans="14:24" x14ac:dyDescent="0.55000000000000004">
      <c r="N1950" t="str">
        <f t="shared" si="330"/>
        <v/>
      </c>
      <c r="O1950" t="str">
        <f t="shared" si="331"/>
        <v/>
      </c>
      <c r="P1950" t="str">
        <f t="shared" si="332"/>
        <v/>
      </c>
      <c r="Q1950" t="str">
        <f t="shared" si="333"/>
        <v/>
      </c>
      <c r="R1950" t="str">
        <f t="shared" si="334"/>
        <v/>
      </c>
      <c r="S1950" t="str">
        <f t="shared" si="335"/>
        <v/>
      </c>
      <c r="T1950" t="str">
        <f t="shared" si="336"/>
        <v/>
      </c>
      <c r="U1950" t="str">
        <f t="shared" si="337"/>
        <v/>
      </c>
      <c r="V1950" t="str">
        <f t="shared" si="338"/>
        <v/>
      </c>
      <c r="W1950" t="str">
        <f t="shared" si="339"/>
        <v/>
      </c>
      <c r="X1950" t="str">
        <f t="shared" si="340"/>
        <v/>
      </c>
    </row>
    <row r="1951" spans="14:24" x14ac:dyDescent="0.55000000000000004">
      <c r="N1951" t="str">
        <f t="shared" si="330"/>
        <v/>
      </c>
      <c r="O1951" t="str">
        <f t="shared" si="331"/>
        <v/>
      </c>
      <c r="P1951" t="str">
        <f t="shared" si="332"/>
        <v/>
      </c>
      <c r="Q1951" t="str">
        <f t="shared" si="333"/>
        <v/>
      </c>
      <c r="R1951" t="str">
        <f t="shared" si="334"/>
        <v/>
      </c>
      <c r="S1951" t="str">
        <f t="shared" si="335"/>
        <v/>
      </c>
      <c r="T1951" t="str">
        <f t="shared" si="336"/>
        <v/>
      </c>
      <c r="U1951" t="str">
        <f t="shared" si="337"/>
        <v/>
      </c>
      <c r="V1951" t="str">
        <f t="shared" si="338"/>
        <v/>
      </c>
      <c r="W1951" t="str">
        <f t="shared" si="339"/>
        <v/>
      </c>
      <c r="X1951" t="str">
        <f t="shared" si="340"/>
        <v/>
      </c>
    </row>
    <row r="1952" spans="14:24" x14ac:dyDescent="0.55000000000000004">
      <c r="N1952" t="str">
        <f t="shared" si="330"/>
        <v/>
      </c>
      <c r="O1952" t="str">
        <f t="shared" si="331"/>
        <v/>
      </c>
      <c r="P1952" t="str">
        <f t="shared" si="332"/>
        <v/>
      </c>
      <c r="Q1952" t="str">
        <f t="shared" si="333"/>
        <v/>
      </c>
      <c r="R1952" t="str">
        <f t="shared" si="334"/>
        <v/>
      </c>
      <c r="S1952" t="str">
        <f t="shared" si="335"/>
        <v/>
      </c>
      <c r="T1952" t="str">
        <f t="shared" si="336"/>
        <v/>
      </c>
      <c r="U1952" t="str">
        <f t="shared" si="337"/>
        <v/>
      </c>
      <c r="V1952" t="str">
        <f t="shared" si="338"/>
        <v/>
      </c>
      <c r="W1952" t="str">
        <f t="shared" si="339"/>
        <v/>
      </c>
      <c r="X1952" t="str">
        <f t="shared" si="340"/>
        <v/>
      </c>
    </row>
    <row r="1953" spans="14:24" x14ac:dyDescent="0.55000000000000004">
      <c r="N1953" t="str">
        <f t="shared" si="330"/>
        <v/>
      </c>
      <c r="O1953" t="str">
        <f t="shared" si="331"/>
        <v/>
      </c>
      <c r="P1953" t="str">
        <f t="shared" si="332"/>
        <v/>
      </c>
      <c r="Q1953" t="str">
        <f t="shared" si="333"/>
        <v/>
      </c>
      <c r="R1953" t="str">
        <f t="shared" si="334"/>
        <v/>
      </c>
      <c r="S1953" t="str">
        <f t="shared" si="335"/>
        <v/>
      </c>
      <c r="T1953" t="str">
        <f t="shared" si="336"/>
        <v/>
      </c>
      <c r="U1953" t="str">
        <f t="shared" si="337"/>
        <v/>
      </c>
      <c r="V1953" t="str">
        <f t="shared" si="338"/>
        <v/>
      </c>
      <c r="W1953" t="str">
        <f t="shared" si="339"/>
        <v/>
      </c>
      <c r="X1953" t="str">
        <f t="shared" si="340"/>
        <v/>
      </c>
    </row>
    <row r="1954" spans="14:24" x14ac:dyDescent="0.55000000000000004">
      <c r="N1954" t="str">
        <f t="shared" si="330"/>
        <v/>
      </c>
      <c r="O1954" t="str">
        <f t="shared" si="331"/>
        <v/>
      </c>
      <c r="P1954" t="str">
        <f t="shared" si="332"/>
        <v/>
      </c>
      <c r="Q1954" t="str">
        <f t="shared" si="333"/>
        <v/>
      </c>
      <c r="R1954" t="str">
        <f t="shared" si="334"/>
        <v/>
      </c>
      <c r="S1954" t="str">
        <f t="shared" si="335"/>
        <v/>
      </c>
      <c r="T1954" t="str">
        <f t="shared" si="336"/>
        <v/>
      </c>
      <c r="U1954" t="str">
        <f t="shared" si="337"/>
        <v/>
      </c>
      <c r="V1954" t="str">
        <f t="shared" si="338"/>
        <v/>
      </c>
      <c r="W1954" t="str">
        <f t="shared" si="339"/>
        <v/>
      </c>
      <c r="X1954" t="str">
        <f t="shared" si="340"/>
        <v/>
      </c>
    </row>
    <row r="1955" spans="14:24" x14ac:dyDescent="0.55000000000000004">
      <c r="N1955" t="str">
        <f t="shared" si="330"/>
        <v/>
      </c>
      <c r="O1955" t="str">
        <f t="shared" si="331"/>
        <v/>
      </c>
      <c r="P1955" t="str">
        <f t="shared" si="332"/>
        <v/>
      </c>
      <c r="Q1955" t="str">
        <f t="shared" si="333"/>
        <v/>
      </c>
      <c r="R1955" t="str">
        <f t="shared" si="334"/>
        <v/>
      </c>
      <c r="S1955" t="str">
        <f t="shared" si="335"/>
        <v/>
      </c>
      <c r="T1955" t="str">
        <f t="shared" si="336"/>
        <v/>
      </c>
      <c r="U1955" t="str">
        <f t="shared" si="337"/>
        <v/>
      </c>
      <c r="V1955" t="str">
        <f t="shared" si="338"/>
        <v/>
      </c>
      <c r="W1955" t="str">
        <f t="shared" si="339"/>
        <v/>
      </c>
      <c r="X1955" t="str">
        <f t="shared" si="340"/>
        <v/>
      </c>
    </row>
    <row r="1956" spans="14:24" x14ac:dyDescent="0.55000000000000004">
      <c r="N1956" t="str">
        <f t="shared" si="330"/>
        <v/>
      </c>
      <c r="O1956" t="str">
        <f t="shared" si="331"/>
        <v/>
      </c>
      <c r="P1956" t="str">
        <f t="shared" si="332"/>
        <v/>
      </c>
      <c r="Q1956" t="str">
        <f t="shared" si="333"/>
        <v/>
      </c>
      <c r="R1956" t="str">
        <f t="shared" si="334"/>
        <v/>
      </c>
      <c r="S1956" t="str">
        <f t="shared" si="335"/>
        <v/>
      </c>
      <c r="T1956" t="str">
        <f t="shared" si="336"/>
        <v/>
      </c>
      <c r="U1956" t="str">
        <f t="shared" si="337"/>
        <v/>
      </c>
      <c r="V1956" t="str">
        <f t="shared" si="338"/>
        <v/>
      </c>
      <c r="W1956" t="str">
        <f t="shared" si="339"/>
        <v/>
      </c>
      <c r="X1956" t="str">
        <f t="shared" si="340"/>
        <v/>
      </c>
    </row>
    <row r="1957" spans="14:24" x14ac:dyDescent="0.55000000000000004">
      <c r="N1957" t="str">
        <f t="shared" si="330"/>
        <v/>
      </c>
      <c r="O1957" t="str">
        <f t="shared" si="331"/>
        <v/>
      </c>
      <c r="P1957" t="str">
        <f t="shared" si="332"/>
        <v/>
      </c>
      <c r="Q1957" t="str">
        <f t="shared" si="333"/>
        <v/>
      </c>
      <c r="R1957" t="str">
        <f t="shared" si="334"/>
        <v/>
      </c>
      <c r="S1957" t="str">
        <f t="shared" si="335"/>
        <v/>
      </c>
      <c r="T1957" t="str">
        <f t="shared" si="336"/>
        <v/>
      </c>
      <c r="U1957" t="str">
        <f t="shared" si="337"/>
        <v/>
      </c>
      <c r="V1957" t="str">
        <f t="shared" si="338"/>
        <v/>
      </c>
      <c r="W1957" t="str">
        <f t="shared" si="339"/>
        <v/>
      </c>
      <c r="X1957" t="str">
        <f t="shared" si="340"/>
        <v/>
      </c>
    </row>
    <row r="1958" spans="14:24" x14ac:dyDescent="0.55000000000000004">
      <c r="N1958" t="str">
        <f t="shared" si="330"/>
        <v/>
      </c>
      <c r="O1958" t="str">
        <f t="shared" si="331"/>
        <v/>
      </c>
      <c r="P1958" t="str">
        <f t="shared" si="332"/>
        <v/>
      </c>
      <c r="Q1958" t="str">
        <f t="shared" si="333"/>
        <v/>
      </c>
      <c r="R1958" t="str">
        <f t="shared" si="334"/>
        <v/>
      </c>
      <c r="S1958" t="str">
        <f t="shared" si="335"/>
        <v/>
      </c>
      <c r="T1958" t="str">
        <f t="shared" si="336"/>
        <v/>
      </c>
      <c r="U1958" t="str">
        <f t="shared" si="337"/>
        <v/>
      </c>
      <c r="V1958" t="str">
        <f t="shared" si="338"/>
        <v/>
      </c>
      <c r="W1958" t="str">
        <f t="shared" si="339"/>
        <v/>
      </c>
      <c r="X1958" t="str">
        <f t="shared" si="340"/>
        <v/>
      </c>
    </row>
    <row r="1959" spans="14:24" x14ac:dyDescent="0.55000000000000004">
      <c r="N1959" t="str">
        <f t="shared" si="330"/>
        <v/>
      </c>
      <c r="O1959" t="str">
        <f t="shared" si="331"/>
        <v/>
      </c>
      <c r="P1959" t="str">
        <f t="shared" si="332"/>
        <v/>
      </c>
      <c r="Q1959" t="str">
        <f t="shared" si="333"/>
        <v/>
      </c>
      <c r="R1959" t="str">
        <f t="shared" si="334"/>
        <v/>
      </c>
      <c r="S1959" t="str">
        <f t="shared" si="335"/>
        <v/>
      </c>
      <c r="T1959" t="str">
        <f t="shared" si="336"/>
        <v/>
      </c>
      <c r="U1959" t="str">
        <f t="shared" si="337"/>
        <v/>
      </c>
      <c r="V1959" t="str">
        <f t="shared" si="338"/>
        <v/>
      </c>
      <c r="W1959" t="str">
        <f t="shared" si="339"/>
        <v/>
      </c>
      <c r="X1959" t="str">
        <f t="shared" si="340"/>
        <v/>
      </c>
    </row>
    <row r="1960" spans="14:24" x14ac:dyDescent="0.55000000000000004">
      <c r="N1960" t="str">
        <f t="shared" si="330"/>
        <v/>
      </c>
      <c r="O1960" t="str">
        <f t="shared" si="331"/>
        <v/>
      </c>
      <c r="P1960" t="str">
        <f t="shared" si="332"/>
        <v/>
      </c>
      <c r="Q1960" t="str">
        <f t="shared" si="333"/>
        <v/>
      </c>
      <c r="R1960" t="str">
        <f t="shared" si="334"/>
        <v/>
      </c>
      <c r="S1960" t="str">
        <f t="shared" si="335"/>
        <v/>
      </c>
      <c r="T1960" t="str">
        <f t="shared" si="336"/>
        <v/>
      </c>
      <c r="U1960" t="str">
        <f t="shared" si="337"/>
        <v/>
      </c>
      <c r="V1960" t="str">
        <f t="shared" si="338"/>
        <v/>
      </c>
      <c r="W1960" t="str">
        <f t="shared" si="339"/>
        <v/>
      </c>
      <c r="X1960" t="str">
        <f t="shared" si="340"/>
        <v/>
      </c>
    </row>
    <row r="1961" spans="14:24" x14ac:dyDescent="0.55000000000000004">
      <c r="N1961" t="str">
        <f t="shared" si="330"/>
        <v/>
      </c>
      <c r="O1961" t="str">
        <f t="shared" si="331"/>
        <v/>
      </c>
      <c r="P1961" t="str">
        <f t="shared" si="332"/>
        <v/>
      </c>
      <c r="Q1961" t="str">
        <f t="shared" si="333"/>
        <v/>
      </c>
      <c r="R1961" t="str">
        <f t="shared" si="334"/>
        <v/>
      </c>
      <c r="S1961" t="str">
        <f t="shared" si="335"/>
        <v/>
      </c>
      <c r="T1961" t="str">
        <f t="shared" si="336"/>
        <v/>
      </c>
      <c r="U1961" t="str">
        <f t="shared" si="337"/>
        <v/>
      </c>
      <c r="V1961" t="str">
        <f t="shared" si="338"/>
        <v/>
      </c>
      <c r="W1961" t="str">
        <f t="shared" si="339"/>
        <v/>
      </c>
      <c r="X1961" t="str">
        <f t="shared" si="340"/>
        <v/>
      </c>
    </row>
    <row r="1962" spans="14:24" x14ac:dyDescent="0.55000000000000004">
      <c r="N1962" t="str">
        <f t="shared" si="330"/>
        <v/>
      </c>
      <c r="O1962" t="str">
        <f t="shared" si="331"/>
        <v/>
      </c>
      <c r="P1962" t="str">
        <f t="shared" si="332"/>
        <v/>
      </c>
      <c r="Q1962" t="str">
        <f t="shared" si="333"/>
        <v/>
      </c>
      <c r="R1962" t="str">
        <f t="shared" si="334"/>
        <v/>
      </c>
      <c r="S1962" t="str">
        <f t="shared" si="335"/>
        <v/>
      </c>
      <c r="T1962" t="str">
        <f t="shared" si="336"/>
        <v/>
      </c>
      <c r="U1962" t="str">
        <f t="shared" si="337"/>
        <v/>
      </c>
      <c r="V1962" t="str">
        <f t="shared" si="338"/>
        <v/>
      </c>
      <c r="W1962" t="str">
        <f t="shared" si="339"/>
        <v/>
      </c>
      <c r="X1962" t="str">
        <f t="shared" si="340"/>
        <v/>
      </c>
    </row>
    <row r="1963" spans="14:24" x14ac:dyDescent="0.55000000000000004">
      <c r="N1963" t="str">
        <f t="shared" si="330"/>
        <v/>
      </c>
      <c r="O1963" t="str">
        <f t="shared" si="331"/>
        <v/>
      </c>
      <c r="P1963" t="str">
        <f t="shared" si="332"/>
        <v/>
      </c>
      <c r="Q1963" t="str">
        <f t="shared" si="333"/>
        <v/>
      </c>
      <c r="R1963" t="str">
        <f t="shared" si="334"/>
        <v/>
      </c>
      <c r="S1963" t="str">
        <f t="shared" si="335"/>
        <v/>
      </c>
      <c r="T1963" t="str">
        <f t="shared" si="336"/>
        <v/>
      </c>
      <c r="U1963" t="str">
        <f t="shared" si="337"/>
        <v/>
      </c>
      <c r="V1963" t="str">
        <f t="shared" si="338"/>
        <v/>
      </c>
      <c r="W1963" t="str">
        <f t="shared" si="339"/>
        <v/>
      </c>
      <c r="X1963" t="str">
        <f t="shared" si="340"/>
        <v/>
      </c>
    </row>
    <row r="1964" spans="14:24" x14ac:dyDescent="0.55000000000000004">
      <c r="N1964" t="str">
        <f t="shared" si="330"/>
        <v/>
      </c>
      <c r="O1964" t="str">
        <f t="shared" si="331"/>
        <v/>
      </c>
      <c r="P1964" t="str">
        <f t="shared" si="332"/>
        <v/>
      </c>
      <c r="Q1964" t="str">
        <f t="shared" si="333"/>
        <v/>
      </c>
      <c r="R1964" t="str">
        <f t="shared" si="334"/>
        <v/>
      </c>
      <c r="S1964" t="str">
        <f t="shared" si="335"/>
        <v/>
      </c>
      <c r="T1964" t="str">
        <f t="shared" si="336"/>
        <v/>
      </c>
      <c r="U1964" t="str">
        <f t="shared" si="337"/>
        <v/>
      </c>
      <c r="V1964" t="str">
        <f t="shared" si="338"/>
        <v/>
      </c>
      <c r="W1964" t="str">
        <f t="shared" si="339"/>
        <v/>
      </c>
      <c r="X1964" t="str">
        <f t="shared" si="340"/>
        <v/>
      </c>
    </row>
    <row r="1965" spans="14:24" x14ac:dyDescent="0.55000000000000004">
      <c r="N1965" t="str">
        <f t="shared" si="330"/>
        <v/>
      </c>
      <c r="O1965" t="str">
        <f t="shared" si="331"/>
        <v/>
      </c>
      <c r="P1965" t="str">
        <f t="shared" si="332"/>
        <v/>
      </c>
      <c r="Q1965" t="str">
        <f t="shared" si="333"/>
        <v/>
      </c>
      <c r="R1965" t="str">
        <f t="shared" si="334"/>
        <v/>
      </c>
      <c r="S1965" t="str">
        <f t="shared" si="335"/>
        <v/>
      </c>
      <c r="T1965" t="str">
        <f t="shared" si="336"/>
        <v/>
      </c>
      <c r="U1965" t="str">
        <f t="shared" si="337"/>
        <v/>
      </c>
      <c r="V1965" t="str">
        <f t="shared" si="338"/>
        <v/>
      </c>
      <c r="W1965" t="str">
        <f t="shared" si="339"/>
        <v/>
      </c>
      <c r="X1965" t="str">
        <f t="shared" si="340"/>
        <v/>
      </c>
    </row>
    <row r="1966" spans="14:24" x14ac:dyDescent="0.55000000000000004">
      <c r="N1966" t="str">
        <f t="shared" si="330"/>
        <v/>
      </c>
      <c r="O1966" t="str">
        <f t="shared" si="331"/>
        <v/>
      </c>
      <c r="P1966" t="str">
        <f t="shared" si="332"/>
        <v/>
      </c>
      <c r="Q1966" t="str">
        <f t="shared" si="333"/>
        <v/>
      </c>
      <c r="R1966" t="str">
        <f t="shared" si="334"/>
        <v/>
      </c>
      <c r="S1966" t="str">
        <f t="shared" si="335"/>
        <v/>
      </c>
      <c r="T1966" t="str">
        <f t="shared" si="336"/>
        <v/>
      </c>
      <c r="U1966" t="str">
        <f t="shared" si="337"/>
        <v/>
      </c>
      <c r="V1966" t="str">
        <f t="shared" si="338"/>
        <v/>
      </c>
      <c r="W1966" t="str">
        <f t="shared" si="339"/>
        <v/>
      </c>
      <c r="X1966" t="str">
        <f t="shared" si="340"/>
        <v/>
      </c>
    </row>
    <row r="1967" spans="14:24" x14ac:dyDescent="0.55000000000000004">
      <c r="N1967" t="str">
        <f t="shared" si="330"/>
        <v/>
      </c>
      <c r="O1967" t="str">
        <f t="shared" si="331"/>
        <v/>
      </c>
      <c r="P1967" t="str">
        <f t="shared" si="332"/>
        <v/>
      </c>
      <c r="Q1967" t="str">
        <f t="shared" si="333"/>
        <v/>
      </c>
      <c r="R1967" t="str">
        <f t="shared" si="334"/>
        <v/>
      </c>
      <c r="S1967" t="str">
        <f t="shared" si="335"/>
        <v/>
      </c>
      <c r="T1967" t="str">
        <f t="shared" si="336"/>
        <v/>
      </c>
      <c r="U1967" t="str">
        <f t="shared" si="337"/>
        <v/>
      </c>
      <c r="V1967" t="str">
        <f t="shared" si="338"/>
        <v/>
      </c>
      <c r="W1967" t="str">
        <f t="shared" si="339"/>
        <v/>
      </c>
      <c r="X1967" t="str">
        <f t="shared" si="340"/>
        <v/>
      </c>
    </row>
    <row r="1968" spans="14:24" x14ac:dyDescent="0.55000000000000004">
      <c r="N1968" t="str">
        <f t="shared" si="330"/>
        <v/>
      </c>
      <c r="O1968" t="str">
        <f t="shared" si="331"/>
        <v/>
      </c>
      <c r="P1968" t="str">
        <f t="shared" si="332"/>
        <v/>
      </c>
      <c r="Q1968" t="str">
        <f t="shared" si="333"/>
        <v/>
      </c>
      <c r="R1968" t="str">
        <f t="shared" si="334"/>
        <v/>
      </c>
      <c r="S1968" t="str">
        <f t="shared" si="335"/>
        <v/>
      </c>
      <c r="T1968" t="str">
        <f t="shared" si="336"/>
        <v/>
      </c>
      <c r="U1968" t="str">
        <f t="shared" si="337"/>
        <v/>
      </c>
      <c r="V1968" t="str">
        <f t="shared" si="338"/>
        <v/>
      </c>
      <c r="W1968" t="str">
        <f t="shared" si="339"/>
        <v/>
      </c>
      <c r="X1968" t="str">
        <f t="shared" si="340"/>
        <v/>
      </c>
    </row>
    <row r="1969" spans="14:24" x14ac:dyDescent="0.55000000000000004">
      <c r="N1969" t="str">
        <f t="shared" si="330"/>
        <v/>
      </c>
      <c r="O1969" t="str">
        <f t="shared" si="331"/>
        <v/>
      </c>
      <c r="P1969" t="str">
        <f t="shared" si="332"/>
        <v/>
      </c>
      <c r="Q1969" t="str">
        <f t="shared" si="333"/>
        <v/>
      </c>
      <c r="R1969" t="str">
        <f t="shared" si="334"/>
        <v/>
      </c>
      <c r="S1969" t="str">
        <f t="shared" si="335"/>
        <v/>
      </c>
      <c r="T1969" t="str">
        <f t="shared" si="336"/>
        <v/>
      </c>
      <c r="U1969" t="str">
        <f t="shared" si="337"/>
        <v/>
      </c>
      <c r="V1969" t="str">
        <f t="shared" si="338"/>
        <v/>
      </c>
      <c r="W1969" t="str">
        <f t="shared" si="339"/>
        <v/>
      </c>
      <c r="X1969" t="str">
        <f t="shared" si="340"/>
        <v/>
      </c>
    </row>
    <row r="1970" spans="14:24" x14ac:dyDescent="0.55000000000000004">
      <c r="N1970" t="str">
        <f t="shared" si="330"/>
        <v/>
      </c>
      <c r="O1970" t="str">
        <f t="shared" si="331"/>
        <v/>
      </c>
      <c r="P1970" t="str">
        <f t="shared" si="332"/>
        <v/>
      </c>
      <c r="Q1970" t="str">
        <f t="shared" si="333"/>
        <v/>
      </c>
      <c r="R1970" t="str">
        <f t="shared" si="334"/>
        <v/>
      </c>
      <c r="S1970" t="str">
        <f t="shared" si="335"/>
        <v/>
      </c>
      <c r="T1970" t="str">
        <f t="shared" si="336"/>
        <v/>
      </c>
      <c r="U1970" t="str">
        <f t="shared" si="337"/>
        <v/>
      </c>
      <c r="V1970" t="str">
        <f t="shared" si="338"/>
        <v/>
      </c>
      <c r="W1970" t="str">
        <f t="shared" si="339"/>
        <v/>
      </c>
      <c r="X1970" t="str">
        <f t="shared" si="340"/>
        <v/>
      </c>
    </row>
    <row r="1971" spans="14:24" x14ac:dyDescent="0.55000000000000004">
      <c r="N1971" t="str">
        <f t="shared" si="330"/>
        <v/>
      </c>
      <c r="O1971" t="str">
        <f t="shared" si="331"/>
        <v/>
      </c>
      <c r="P1971" t="str">
        <f t="shared" si="332"/>
        <v/>
      </c>
      <c r="Q1971" t="str">
        <f t="shared" si="333"/>
        <v/>
      </c>
      <c r="R1971" t="str">
        <f t="shared" si="334"/>
        <v/>
      </c>
      <c r="S1971" t="str">
        <f t="shared" si="335"/>
        <v/>
      </c>
      <c r="T1971" t="str">
        <f t="shared" si="336"/>
        <v/>
      </c>
      <c r="U1971" t="str">
        <f t="shared" si="337"/>
        <v/>
      </c>
      <c r="V1971" t="str">
        <f t="shared" si="338"/>
        <v/>
      </c>
      <c r="W1971" t="str">
        <f t="shared" si="339"/>
        <v/>
      </c>
      <c r="X1971" t="str">
        <f t="shared" si="340"/>
        <v/>
      </c>
    </row>
    <row r="1972" spans="14:24" x14ac:dyDescent="0.55000000000000004">
      <c r="N1972" t="str">
        <f t="shared" si="330"/>
        <v/>
      </c>
      <c r="O1972" t="str">
        <f t="shared" si="331"/>
        <v/>
      </c>
      <c r="P1972" t="str">
        <f t="shared" si="332"/>
        <v/>
      </c>
      <c r="Q1972" t="str">
        <f t="shared" si="333"/>
        <v/>
      </c>
      <c r="R1972" t="str">
        <f t="shared" si="334"/>
        <v/>
      </c>
      <c r="S1972" t="str">
        <f t="shared" si="335"/>
        <v/>
      </c>
      <c r="T1972" t="str">
        <f t="shared" si="336"/>
        <v/>
      </c>
      <c r="U1972" t="str">
        <f t="shared" si="337"/>
        <v/>
      </c>
      <c r="V1972" t="str">
        <f t="shared" si="338"/>
        <v/>
      </c>
      <c r="W1972" t="str">
        <f t="shared" si="339"/>
        <v/>
      </c>
      <c r="X1972" t="str">
        <f t="shared" si="340"/>
        <v/>
      </c>
    </row>
    <row r="1973" spans="14:24" x14ac:dyDescent="0.55000000000000004">
      <c r="N1973" t="str">
        <f t="shared" si="330"/>
        <v/>
      </c>
      <c r="O1973" t="str">
        <f t="shared" si="331"/>
        <v/>
      </c>
      <c r="P1973" t="str">
        <f t="shared" si="332"/>
        <v/>
      </c>
      <c r="Q1973" t="str">
        <f t="shared" si="333"/>
        <v/>
      </c>
      <c r="R1973" t="str">
        <f t="shared" si="334"/>
        <v/>
      </c>
      <c r="S1973" t="str">
        <f t="shared" si="335"/>
        <v/>
      </c>
      <c r="T1973" t="str">
        <f t="shared" si="336"/>
        <v/>
      </c>
      <c r="U1973" t="str">
        <f t="shared" si="337"/>
        <v/>
      </c>
      <c r="V1973" t="str">
        <f t="shared" si="338"/>
        <v/>
      </c>
      <c r="W1973" t="str">
        <f t="shared" si="339"/>
        <v/>
      </c>
      <c r="X1973" t="str">
        <f t="shared" si="340"/>
        <v/>
      </c>
    </row>
    <row r="1974" spans="14:24" x14ac:dyDescent="0.55000000000000004">
      <c r="N1974" t="str">
        <f t="shared" si="330"/>
        <v/>
      </c>
      <c r="O1974" t="str">
        <f t="shared" si="331"/>
        <v/>
      </c>
      <c r="P1974" t="str">
        <f t="shared" si="332"/>
        <v/>
      </c>
      <c r="Q1974" t="str">
        <f t="shared" si="333"/>
        <v/>
      </c>
      <c r="R1974" t="str">
        <f t="shared" si="334"/>
        <v/>
      </c>
      <c r="S1974" t="str">
        <f t="shared" si="335"/>
        <v/>
      </c>
      <c r="T1974" t="str">
        <f t="shared" si="336"/>
        <v/>
      </c>
      <c r="U1974" t="str">
        <f t="shared" si="337"/>
        <v/>
      </c>
      <c r="V1974" t="str">
        <f t="shared" si="338"/>
        <v/>
      </c>
      <c r="W1974" t="str">
        <f t="shared" si="339"/>
        <v/>
      </c>
      <c r="X1974" t="str">
        <f t="shared" si="340"/>
        <v/>
      </c>
    </row>
    <row r="1975" spans="14:24" x14ac:dyDescent="0.55000000000000004">
      <c r="N1975" t="str">
        <f t="shared" si="330"/>
        <v/>
      </c>
      <c r="O1975" t="str">
        <f t="shared" si="331"/>
        <v/>
      </c>
      <c r="P1975" t="str">
        <f t="shared" si="332"/>
        <v/>
      </c>
      <c r="Q1975" t="str">
        <f t="shared" si="333"/>
        <v/>
      </c>
      <c r="R1975" t="str">
        <f t="shared" si="334"/>
        <v/>
      </c>
      <c r="S1975" t="str">
        <f t="shared" si="335"/>
        <v/>
      </c>
      <c r="T1975" t="str">
        <f t="shared" si="336"/>
        <v/>
      </c>
      <c r="U1975" t="str">
        <f t="shared" si="337"/>
        <v/>
      </c>
      <c r="V1975" t="str">
        <f t="shared" si="338"/>
        <v/>
      </c>
      <c r="W1975" t="str">
        <f t="shared" si="339"/>
        <v/>
      </c>
      <c r="X1975" t="str">
        <f t="shared" si="340"/>
        <v/>
      </c>
    </row>
    <row r="1976" spans="14:24" x14ac:dyDescent="0.55000000000000004">
      <c r="N1976" t="str">
        <f t="shared" si="330"/>
        <v/>
      </c>
      <c r="O1976" t="str">
        <f t="shared" si="331"/>
        <v/>
      </c>
      <c r="P1976" t="str">
        <f t="shared" si="332"/>
        <v/>
      </c>
      <c r="Q1976" t="str">
        <f t="shared" si="333"/>
        <v/>
      </c>
      <c r="R1976" t="str">
        <f t="shared" si="334"/>
        <v/>
      </c>
      <c r="S1976" t="str">
        <f t="shared" si="335"/>
        <v/>
      </c>
      <c r="T1976" t="str">
        <f t="shared" si="336"/>
        <v/>
      </c>
      <c r="U1976" t="str">
        <f t="shared" si="337"/>
        <v/>
      </c>
      <c r="V1976" t="str">
        <f t="shared" si="338"/>
        <v/>
      </c>
      <c r="W1976" t="str">
        <f t="shared" si="339"/>
        <v/>
      </c>
      <c r="X1976" t="str">
        <f t="shared" si="340"/>
        <v/>
      </c>
    </row>
    <row r="1977" spans="14:24" x14ac:dyDescent="0.55000000000000004">
      <c r="N1977" t="str">
        <f t="shared" si="330"/>
        <v/>
      </c>
      <c r="O1977" t="str">
        <f t="shared" si="331"/>
        <v/>
      </c>
      <c r="P1977" t="str">
        <f t="shared" si="332"/>
        <v/>
      </c>
      <c r="Q1977" t="str">
        <f t="shared" si="333"/>
        <v/>
      </c>
      <c r="R1977" t="str">
        <f t="shared" si="334"/>
        <v/>
      </c>
      <c r="S1977" t="str">
        <f t="shared" si="335"/>
        <v/>
      </c>
      <c r="T1977" t="str">
        <f t="shared" si="336"/>
        <v/>
      </c>
      <c r="U1977" t="str">
        <f t="shared" si="337"/>
        <v/>
      </c>
      <c r="V1977" t="str">
        <f t="shared" si="338"/>
        <v/>
      </c>
      <c r="W1977" t="str">
        <f t="shared" si="339"/>
        <v/>
      </c>
      <c r="X1977" t="str">
        <f t="shared" si="340"/>
        <v/>
      </c>
    </row>
    <row r="1978" spans="14:24" x14ac:dyDescent="0.55000000000000004">
      <c r="N1978" t="str">
        <f t="shared" si="330"/>
        <v/>
      </c>
      <c r="O1978" t="str">
        <f t="shared" si="331"/>
        <v/>
      </c>
      <c r="P1978" t="str">
        <f t="shared" si="332"/>
        <v/>
      </c>
      <c r="Q1978" t="str">
        <f t="shared" si="333"/>
        <v/>
      </c>
      <c r="R1978" t="str">
        <f t="shared" si="334"/>
        <v/>
      </c>
      <c r="S1978" t="str">
        <f t="shared" si="335"/>
        <v/>
      </c>
      <c r="T1978" t="str">
        <f t="shared" si="336"/>
        <v/>
      </c>
      <c r="U1978" t="str">
        <f t="shared" si="337"/>
        <v/>
      </c>
      <c r="V1978" t="str">
        <f t="shared" si="338"/>
        <v/>
      </c>
      <c r="W1978" t="str">
        <f t="shared" si="339"/>
        <v/>
      </c>
      <c r="X1978" t="str">
        <f t="shared" si="340"/>
        <v/>
      </c>
    </row>
    <row r="1979" spans="14:24" x14ac:dyDescent="0.55000000000000004">
      <c r="N1979" t="str">
        <f t="shared" si="330"/>
        <v/>
      </c>
      <c r="O1979" t="str">
        <f t="shared" si="331"/>
        <v/>
      </c>
      <c r="P1979" t="str">
        <f t="shared" si="332"/>
        <v/>
      </c>
      <c r="Q1979" t="str">
        <f t="shared" si="333"/>
        <v/>
      </c>
      <c r="R1979" t="str">
        <f t="shared" si="334"/>
        <v/>
      </c>
      <c r="S1979" t="str">
        <f t="shared" si="335"/>
        <v/>
      </c>
      <c r="T1979" t="str">
        <f t="shared" si="336"/>
        <v/>
      </c>
      <c r="U1979" t="str">
        <f t="shared" si="337"/>
        <v/>
      </c>
      <c r="V1979" t="str">
        <f t="shared" si="338"/>
        <v/>
      </c>
      <c r="W1979" t="str">
        <f t="shared" si="339"/>
        <v/>
      </c>
      <c r="X1979" t="str">
        <f t="shared" si="340"/>
        <v/>
      </c>
    </row>
    <row r="1980" spans="14:24" x14ac:dyDescent="0.55000000000000004">
      <c r="N1980" t="str">
        <f t="shared" si="330"/>
        <v/>
      </c>
      <c r="O1980" t="str">
        <f t="shared" si="331"/>
        <v/>
      </c>
      <c r="P1980" t="str">
        <f t="shared" si="332"/>
        <v/>
      </c>
      <c r="Q1980" t="str">
        <f t="shared" si="333"/>
        <v/>
      </c>
      <c r="R1980" t="str">
        <f t="shared" si="334"/>
        <v/>
      </c>
      <c r="S1980" t="str">
        <f t="shared" si="335"/>
        <v/>
      </c>
      <c r="T1980" t="str">
        <f t="shared" si="336"/>
        <v/>
      </c>
      <c r="U1980" t="str">
        <f t="shared" si="337"/>
        <v/>
      </c>
      <c r="V1980" t="str">
        <f t="shared" si="338"/>
        <v/>
      </c>
      <c r="W1980" t="str">
        <f t="shared" si="339"/>
        <v/>
      </c>
      <c r="X1980" t="str">
        <f t="shared" si="340"/>
        <v/>
      </c>
    </row>
    <row r="1981" spans="14:24" x14ac:dyDescent="0.55000000000000004">
      <c r="N1981" t="str">
        <f t="shared" si="330"/>
        <v/>
      </c>
      <c r="O1981" t="str">
        <f t="shared" si="331"/>
        <v/>
      </c>
      <c r="P1981" t="str">
        <f t="shared" si="332"/>
        <v/>
      </c>
      <c r="Q1981" t="str">
        <f t="shared" si="333"/>
        <v/>
      </c>
      <c r="R1981" t="str">
        <f t="shared" si="334"/>
        <v/>
      </c>
      <c r="S1981" t="str">
        <f t="shared" si="335"/>
        <v/>
      </c>
      <c r="T1981" t="str">
        <f t="shared" si="336"/>
        <v/>
      </c>
      <c r="U1981" t="str">
        <f t="shared" si="337"/>
        <v/>
      </c>
      <c r="V1981" t="str">
        <f t="shared" si="338"/>
        <v/>
      </c>
      <c r="W1981" t="str">
        <f t="shared" si="339"/>
        <v/>
      </c>
      <c r="X1981" t="str">
        <f t="shared" si="340"/>
        <v/>
      </c>
    </row>
    <row r="1982" spans="14:24" x14ac:dyDescent="0.55000000000000004">
      <c r="N1982" t="str">
        <f t="shared" si="330"/>
        <v/>
      </c>
      <c r="O1982" t="str">
        <f t="shared" si="331"/>
        <v/>
      </c>
      <c r="P1982" t="str">
        <f t="shared" si="332"/>
        <v/>
      </c>
      <c r="Q1982" t="str">
        <f t="shared" si="333"/>
        <v/>
      </c>
      <c r="R1982" t="str">
        <f t="shared" si="334"/>
        <v/>
      </c>
      <c r="S1982" t="str">
        <f t="shared" si="335"/>
        <v/>
      </c>
      <c r="T1982" t="str">
        <f t="shared" si="336"/>
        <v/>
      </c>
      <c r="U1982" t="str">
        <f t="shared" si="337"/>
        <v/>
      </c>
      <c r="V1982" t="str">
        <f t="shared" si="338"/>
        <v/>
      </c>
      <c r="W1982" t="str">
        <f t="shared" si="339"/>
        <v/>
      </c>
      <c r="X1982" t="str">
        <f t="shared" si="340"/>
        <v/>
      </c>
    </row>
    <row r="1983" spans="14:24" x14ac:dyDescent="0.55000000000000004">
      <c r="N1983" t="str">
        <f t="shared" si="330"/>
        <v/>
      </c>
      <c r="O1983" t="str">
        <f t="shared" si="331"/>
        <v/>
      </c>
      <c r="P1983" t="str">
        <f t="shared" si="332"/>
        <v/>
      </c>
      <c r="Q1983" t="str">
        <f t="shared" si="333"/>
        <v/>
      </c>
      <c r="R1983" t="str">
        <f t="shared" si="334"/>
        <v/>
      </c>
      <c r="S1983" t="str">
        <f t="shared" si="335"/>
        <v/>
      </c>
      <c r="T1983" t="str">
        <f t="shared" si="336"/>
        <v/>
      </c>
      <c r="U1983" t="str">
        <f t="shared" si="337"/>
        <v/>
      </c>
      <c r="V1983" t="str">
        <f t="shared" si="338"/>
        <v/>
      </c>
      <c r="W1983" t="str">
        <f t="shared" si="339"/>
        <v/>
      </c>
      <c r="X1983" t="str">
        <f t="shared" si="340"/>
        <v/>
      </c>
    </row>
    <row r="1984" spans="14:24" x14ac:dyDescent="0.55000000000000004">
      <c r="N1984" t="str">
        <f t="shared" si="330"/>
        <v/>
      </c>
      <c r="O1984" t="str">
        <f t="shared" si="331"/>
        <v/>
      </c>
      <c r="P1984" t="str">
        <f t="shared" si="332"/>
        <v/>
      </c>
      <c r="Q1984" t="str">
        <f t="shared" si="333"/>
        <v/>
      </c>
      <c r="R1984" t="str">
        <f t="shared" si="334"/>
        <v/>
      </c>
      <c r="S1984" t="str">
        <f t="shared" si="335"/>
        <v/>
      </c>
      <c r="T1984" t="str">
        <f t="shared" si="336"/>
        <v/>
      </c>
      <c r="U1984" t="str">
        <f t="shared" si="337"/>
        <v/>
      </c>
      <c r="V1984" t="str">
        <f t="shared" si="338"/>
        <v/>
      </c>
      <c r="W1984" t="str">
        <f t="shared" si="339"/>
        <v/>
      </c>
      <c r="X1984" t="str">
        <f t="shared" si="340"/>
        <v/>
      </c>
    </row>
    <row r="1985" spans="14:24" x14ac:dyDescent="0.55000000000000004">
      <c r="N1985" t="str">
        <f t="shared" si="330"/>
        <v/>
      </c>
      <c r="O1985" t="str">
        <f t="shared" si="331"/>
        <v/>
      </c>
      <c r="P1985" t="str">
        <f t="shared" si="332"/>
        <v/>
      </c>
      <c r="Q1985" t="str">
        <f t="shared" si="333"/>
        <v/>
      </c>
      <c r="R1985" t="str">
        <f t="shared" si="334"/>
        <v/>
      </c>
      <c r="S1985" t="str">
        <f t="shared" si="335"/>
        <v/>
      </c>
      <c r="T1985" t="str">
        <f t="shared" si="336"/>
        <v/>
      </c>
      <c r="U1985" t="str">
        <f t="shared" si="337"/>
        <v/>
      </c>
      <c r="V1985" t="str">
        <f t="shared" si="338"/>
        <v/>
      </c>
      <c r="W1985" t="str">
        <f t="shared" si="339"/>
        <v/>
      </c>
      <c r="X1985" t="str">
        <f t="shared" si="340"/>
        <v/>
      </c>
    </row>
    <row r="1986" spans="14:24" x14ac:dyDescent="0.55000000000000004">
      <c r="N1986" t="str">
        <f t="shared" si="330"/>
        <v/>
      </c>
      <c r="O1986" t="str">
        <f t="shared" si="331"/>
        <v/>
      </c>
      <c r="P1986" t="str">
        <f t="shared" si="332"/>
        <v/>
      </c>
      <c r="Q1986" t="str">
        <f t="shared" si="333"/>
        <v/>
      </c>
      <c r="R1986" t="str">
        <f t="shared" si="334"/>
        <v/>
      </c>
      <c r="S1986" t="str">
        <f t="shared" si="335"/>
        <v/>
      </c>
      <c r="T1986" t="str">
        <f t="shared" si="336"/>
        <v/>
      </c>
      <c r="U1986" t="str">
        <f t="shared" si="337"/>
        <v/>
      </c>
      <c r="V1986" t="str">
        <f t="shared" si="338"/>
        <v/>
      </c>
      <c r="W1986" t="str">
        <f t="shared" si="339"/>
        <v/>
      </c>
      <c r="X1986" t="str">
        <f t="shared" si="340"/>
        <v/>
      </c>
    </row>
    <row r="1987" spans="14:24" x14ac:dyDescent="0.55000000000000004">
      <c r="N1987" t="str">
        <f t="shared" ref="N1987:N2000" si="341">IFERROR(LEFT($C1987,FIND("　",$C1987)-1),"")</f>
        <v/>
      </c>
      <c r="O1987" t="str">
        <f t="shared" ref="O1987:O2000" si="342">IFERROR(RIGHT($C1987,LEN($C1987)-FIND("　",$C1987)),"")</f>
        <v/>
      </c>
      <c r="P1987" t="str">
        <f t="shared" ref="P1987:P2000" si="343">IFERROR(DBCS(LEFT($D1987,FIND(" ",$D1987)-1)),"")</f>
        <v/>
      </c>
      <c r="Q1987" t="str">
        <f t="shared" ref="Q1987:Q2000" si="344">IFERROR(DBCS(RIGHT($D1987,LEN($D1987)-FIND(" ",$D1987))),"")</f>
        <v/>
      </c>
      <c r="R1987" t="str">
        <f t="shared" ref="R1987:R2000" si="345">IFERROR(IF(AND(129&lt;VALUE($T1987),VALUE($T1987)&lt;=401),$F1987,$F1987+1),"")</f>
        <v/>
      </c>
      <c r="S1987" t="str">
        <f t="shared" ref="S1987:S2000" si="346">IF($E1987="","",IF(LEFT($E1987,1)="9","19"&amp;LEFT($E1987,2),"20"&amp;LEFT($E1987,2)))</f>
        <v/>
      </c>
      <c r="T1987" t="str">
        <f t="shared" ref="T1987:T2000" si="347">IFERROR(RIGHT($E1987,4),"")</f>
        <v/>
      </c>
      <c r="U1987" t="str">
        <f t="shared" ref="U1987:U2000" si="348">IF($S1987="","",$S1987&amp;"/"&amp;LEFT($T1987,2)&amp;"/"&amp;RIGHT($T1987,2))</f>
        <v/>
      </c>
      <c r="V1987" t="str">
        <f t="shared" ref="V1987:V2000" si="349">IFERROR(IF($G1987="北海道",$G1987,LEFT($G1987,LEN($G1987)-1)),"")</f>
        <v/>
      </c>
      <c r="W1987" t="str">
        <f t="shared" ref="W1987:W2000" si="350">IF($H1987="","",RIGHT(100000000000+$H1987,11))</f>
        <v/>
      </c>
      <c r="X1987" t="str">
        <f t="shared" ref="X1987:X2000" si="351">IFERROR(LEFT($A1987,FIND("大学",$A1987))&amp;RIGHT($A1987,LEN($A1987)-FIND("大学",$A1987)-1),"")</f>
        <v/>
      </c>
    </row>
    <row r="1988" spans="14:24" x14ac:dyDescent="0.55000000000000004">
      <c r="N1988" t="str">
        <f t="shared" si="341"/>
        <v/>
      </c>
      <c r="O1988" t="str">
        <f t="shared" si="342"/>
        <v/>
      </c>
      <c r="P1988" t="str">
        <f t="shared" si="343"/>
        <v/>
      </c>
      <c r="Q1988" t="str">
        <f t="shared" si="344"/>
        <v/>
      </c>
      <c r="R1988" t="str">
        <f t="shared" si="345"/>
        <v/>
      </c>
      <c r="S1988" t="str">
        <f t="shared" si="346"/>
        <v/>
      </c>
      <c r="T1988" t="str">
        <f t="shared" si="347"/>
        <v/>
      </c>
      <c r="U1988" t="str">
        <f t="shared" si="348"/>
        <v/>
      </c>
      <c r="V1988" t="str">
        <f t="shared" si="349"/>
        <v/>
      </c>
      <c r="W1988" t="str">
        <f t="shared" si="350"/>
        <v/>
      </c>
      <c r="X1988" t="str">
        <f t="shared" si="351"/>
        <v/>
      </c>
    </row>
    <row r="1989" spans="14:24" x14ac:dyDescent="0.55000000000000004">
      <c r="N1989" t="str">
        <f t="shared" si="341"/>
        <v/>
      </c>
      <c r="O1989" t="str">
        <f t="shared" si="342"/>
        <v/>
      </c>
      <c r="P1989" t="str">
        <f t="shared" si="343"/>
        <v/>
      </c>
      <c r="Q1989" t="str">
        <f t="shared" si="344"/>
        <v/>
      </c>
      <c r="R1989" t="str">
        <f t="shared" si="345"/>
        <v/>
      </c>
      <c r="S1989" t="str">
        <f t="shared" si="346"/>
        <v/>
      </c>
      <c r="T1989" t="str">
        <f t="shared" si="347"/>
        <v/>
      </c>
      <c r="U1989" t="str">
        <f t="shared" si="348"/>
        <v/>
      </c>
      <c r="V1989" t="str">
        <f t="shared" si="349"/>
        <v/>
      </c>
      <c r="W1989" t="str">
        <f t="shared" si="350"/>
        <v/>
      </c>
      <c r="X1989" t="str">
        <f t="shared" si="351"/>
        <v/>
      </c>
    </row>
    <row r="1990" spans="14:24" x14ac:dyDescent="0.55000000000000004">
      <c r="N1990" t="str">
        <f t="shared" si="341"/>
        <v/>
      </c>
      <c r="O1990" t="str">
        <f t="shared" si="342"/>
        <v/>
      </c>
      <c r="P1990" t="str">
        <f t="shared" si="343"/>
        <v/>
      </c>
      <c r="Q1990" t="str">
        <f t="shared" si="344"/>
        <v/>
      </c>
      <c r="R1990" t="str">
        <f t="shared" si="345"/>
        <v/>
      </c>
      <c r="S1990" t="str">
        <f t="shared" si="346"/>
        <v/>
      </c>
      <c r="T1990" t="str">
        <f t="shared" si="347"/>
        <v/>
      </c>
      <c r="U1990" t="str">
        <f t="shared" si="348"/>
        <v/>
      </c>
      <c r="V1990" t="str">
        <f t="shared" si="349"/>
        <v/>
      </c>
      <c r="W1990" t="str">
        <f t="shared" si="350"/>
        <v/>
      </c>
      <c r="X1990" t="str">
        <f t="shared" si="351"/>
        <v/>
      </c>
    </row>
    <row r="1991" spans="14:24" x14ac:dyDescent="0.55000000000000004">
      <c r="N1991" t="str">
        <f t="shared" si="341"/>
        <v/>
      </c>
      <c r="O1991" t="str">
        <f t="shared" si="342"/>
        <v/>
      </c>
      <c r="P1991" t="str">
        <f t="shared" si="343"/>
        <v/>
      </c>
      <c r="Q1991" t="str">
        <f t="shared" si="344"/>
        <v/>
      </c>
      <c r="R1991" t="str">
        <f t="shared" si="345"/>
        <v/>
      </c>
      <c r="S1991" t="str">
        <f t="shared" si="346"/>
        <v/>
      </c>
      <c r="T1991" t="str">
        <f t="shared" si="347"/>
        <v/>
      </c>
      <c r="U1991" t="str">
        <f t="shared" si="348"/>
        <v/>
      </c>
      <c r="V1991" t="str">
        <f t="shared" si="349"/>
        <v/>
      </c>
      <c r="W1991" t="str">
        <f t="shared" si="350"/>
        <v/>
      </c>
      <c r="X1991" t="str">
        <f t="shared" si="351"/>
        <v/>
      </c>
    </row>
    <row r="1992" spans="14:24" x14ac:dyDescent="0.55000000000000004">
      <c r="N1992" t="str">
        <f t="shared" si="341"/>
        <v/>
      </c>
      <c r="O1992" t="str">
        <f t="shared" si="342"/>
        <v/>
      </c>
      <c r="P1992" t="str">
        <f t="shared" si="343"/>
        <v/>
      </c>
      <c r="Q1992" t="str">
        <f t="shared" si="344"/>
        <v/>
      </c>
      <c r="R1992" t="str">
        <f t="shared" si="345"/>
        <v/>
      </c>
      <c r="S1992" t="str">
        <f t="shared" si="346"/>
        <v/>
      </c>
      <c r="T1992" t="str">
        <f t="shared" si="347"/>
        <v/>
      </c>
      <c r="U1992" t="str">
        <f t="shared" si="348"/>
        <v/>
      </c>
      <c r="V1992" t="str">
        <f t="shared" si="349"/>
        <v/>
      </c>
      <c r="W1992" t="str">
        <f t="shared" si="350"/>
        <v/>
      </c>
      <c r="X1992" t="str">
        <f t="shared" si="351"/>
        <v/>
      </c>
    </row>
    <row r="1993" spans="14:24" x14ac:dyDescent="0.55000000000000004">
      <c r="N1993" t="str">
        <f t="shared" si="341"/>
        <v/>
      </c>
      <c r="O1993" t="str">
        <f t="shared" si="342"/>
        <v/>
      </c>
      <c r="P1993" t="str">
        <f t="shared" si="343"/>
        <v/>
      </c>
      <c r="Q1993" t="str">
        <f t="shared" si="344"/>
        <v/>
      </c>
      <c r="R1993" t="str">
        <f t="shared" si="345"/>
        <v/>
      </c>
      <c r="S1993" t="str">
        <f t="shared" si="346"/>
        <v/>
      </c>
      <c r="T1993" t="str">
        <f t="shared" si="347"/>
        <v/>
      </c>
      <c r="U1993" t="str">
        <f t="shared" si="348"/>
        <v/>
      </c>
      <c r="V1993" t="str">
        <f t="shared" si="349"/>
        <v/>
      </c>
      <c r="W1993" t="str">
        <f t="shared" si="350"/>
        <v/>
      </c>
      <c r="X1993" t="str">
        <f t="shared" si="351"/>
        <v/>
      </c>
    </row>
    <row r="1994" spans="14:24" x14ac:dyDescent="0.55000000000000004">
      <c r="N1994" t="str">
        <f t="shared" si="341"/>
        <v/>
      </c>
      <c r="O1994" t="str">
        <f t="shared" si="342"/>
        <v/>
      </c>
      <c r="P1994" t="str">
        <f t="shared" si="343"/>
        <v/>
      </c>
      <c r="Q1994" t="str">
        <f t="shared" si="344"/>
        <v/>
      </c>
      <c r="R1994" t="str">
        <f t="shared" si="345"/>
        <v/>
      </c>
      <c r="S1994" t="str">
        <f t="shared" si="346"/>
        <v/>
      </c>
      <c r="T1994" t="str">
        <f t="shared" si="347"/>
        <v/>
      </c>
      <c r="U1994" t="str">
        <f t="shared" si="348"/>
        <v/>
      </c>
      <c r="V1994" t="str">
        <f t="shared" si="349"/>
        <v/>
      </c>
      <c r="W1994" t="str">
        <f t="shared" si="350"/>
        <v/>
      </c>
      <c r="X1994" t="str">
        <f t="shared" si="351"/>
        <v/>
      </c>
    </row>
    <row r="1995" spans="14:24" x14ac:dyDescent="0.55000000000000004">
      <c r="N1995" t="str">
        <f t="shared" si="341"/>
        <v/>
      </c>
      <c r="O1995" t="str">
        <f t="shared" si="342"/>
        <v/>
      </c>
      <c r="P1995" t="str">
        <f t="shared" si="343"/>
        <v/>
      </c>
      <c r="Q1995" t="str">
        <f t="shared" si="344"/>
        <v/>
      </c>
      <c r="R1995" t="str">
        <f t="shared" si="345"/>
        <v/>
      </c>
      <c r="S1995" t="str">
        <f t="shared" si="346"/>
        <v/>
      </c>
      <c r="T1995" t="str">
        <f t="shared" si="347"/>
        <v/>
      </c>
      <c r="U1995" t="str">
        <f t="shared" si="348"/>
        <v/>
      </c>
      <c r="V1995" t="str">
        <f t="shared" si="349"/>
        <v/>
      </c>
      <c r="W1995" t="str">
        <f t="shared" si="350"/>
        <v/>
      </c>
      <c r="X1995" t="str">
        <f t="shared" si="351"/>
        <v/>
      </c>
    </row>
    <row r="1996" spans="14:24" x14ac:dyDescent="0.55000000000000004">
      <c r="N1996" t="str">
        <f t="shared" si="341"/>
        <v/>
      </c>
      <c r="O1996" t="str">
        <f t="shared" si="342"/>
        <v/>
      </c>
      <c r="P1996" t="str">
        <f t="shared" si="343"/>
        <v/>
      </c>
      <c r="Q1996" t="str">
        <f t="shared" si="344"/>
        <v/>
      </c>
      <c r="R1996" t="str">
        <f t="shared" si="345"/>
        <v/>
      </c>
      <c r="S1996" t="str">
        <f t="shared" si="346"/>
        <v/>
      </c>
      <c r="T1996" t="str">
        <f t="shared" si="347"/>
        <v/>
      </c>
      <c r="U1996" t="str">
        <f t="shared" si="348"/>
        <v/>
      </c>
      <c r="V1996" t="str">
        <f t="shared" si="349"/>
        <v/>
      </c>
      <c r="W1996" t="str">
        <f t="shared" si="350"/>
        <v/>
      </c>
      <c r="X1996" t="str">
        <f t="shared" si="351"/>
        <v/>
      </c>
    </row>
    <row r="1997" spans="14:24" x14ac:dyDescent="0.55000000000000004">
      <c r="N1997" t="str">
        <f t="shared" si="341"/>
        <v/>
      </c>
      <c r="O1997" t="str">
        <f t="shared" si="342"/>
        <v/>
      </c>
      <c r="P1997" t="str">
        <f t="shared" si="343"/>
        <v/>
      </c>
      <c r="Q1997" t="str">
        <f t="shared" si="344"/>
        <v/>
      </c>
      <c r="R1997" t="str">
        <f t="shared" si="345"/>
        <v/>
      </c>
      <c r="S1997" t="str">
        <f t="shared" si="346"/>
        <v/>
      </c>
      <c r="T1997" t="str">
        <f t="shared" si="347"/>
        <v/>
      </c>
      <c r="U1997" t="str">
        <f t="shared" si="348"/>
        <v/>
      </c>
      <c r="V1997" t="str">
        <f t="shared" si="349"/>
        <v/>
      </c>
      <c r="W1997" t="str">
        <f t="shared" si="350"/>
        <v/>
      </c>
      <c r="X1997" t="str">
        <f t="shared" si="351"/>
        <v/>
      </c>
    </row>
    <row r="1998" spans="14:24" x14ac:dyDescent="0.55000000000000004">
      <c r="N1998" t="str">
        <f t="shared" si="341"/>
        <v/>
      </c>
      <c r="O1998" t="str">
        <f t="shared" si="342"/>
        <v/>
      </c>
      <c r="P1998" t="str">
        <f t="shared" si="343"/>
        <v/>
      </c>
      <c r="Q1998" t="str">
        <f t="shared" si="344"/>
        <v/>
      </c>
      <c r="R1998" t="str">
        <f t="shared" si="345"/>
        <v/>
      </c>
      <c r="S1998" t="str">
        <f t="shared" si="346"/>
        <v/>
      </c>
      <c r="T1998" t="str">
        <f t="shared" si="347"/>
        <v/>
      </c>
      <c r="U1998" t="str">
        <f t="shared" si="348"/>
        <v/>
      </c>
      <c r="V1998" t="str">
        <f t="shared" si="349"/>
        <v/>
      </c>
      <c r="W1998" t="str">
        <f t="shared" si="350"/>
        <v/>
      </c>
      <c r="X1998" t="str">
        <f t="shared" si="351"/>
        <v/>
      </c>
    </row>
    <row r="1999" spans="14:24" x14ac:dyDescent="0.55000000000000004">
      <c r="N1999" t="str">
        <f t="shared" si="341"/>
        <v/>
      </c>
      <c r="O1999" t="str">
        <f t="shared" si="342"/>
        <v/>
      </c>
      <c r="P1999" t="str">
        <f t="shared" si="343"/>
        <v/>
      </c>
      <c r="Q1999" t="str">
        <f t="shared" si="344"/>
        <v/>
      </c>
      <c r="R1999" t="str">
        <f t="shared" si="345"/>
        <v/>
      </c>
      <c r="S1999" t="str">
        <f t="shared" si="346"/>
        <v/>
      </c>
      <c r="T1999" t="str">
        <f t="shared" si="347"/>
        <v/>
      </c>
      <c r="U1999" t="str">
        <f t="shared" si="348"/>
        <v/>
      </c>
      <c r="V1999" t="str">
        <f t="shared" si="349"/>
        <v/>
      </c>
      <c r="W1999" t="str">
        <f t="shared" si="350"/>
        <v/>
      </c>
      <c r="X1999" t="str">
        <f t="shared" si="351"/>
        <v/>
      </c>
    </row>
    <row r="2000" spans="14:24" x14ac:dyDescent="0.55000000000000004">
      <c r="N2000" t="str">
        <f t="shared" si="341"/>
        <v/>
      </c>
      <c r="O2000" t="str">
        <f t="shared" si="342"/>
        <v/>
      </c>
      <c r="P2000" t="str">
        <f t="shared" si="343"/>
        <v/>
      </c>
      <c r="Q2000" t="str">
        <f t="shared" si="344"/>
        <v/>
      </c>
      <c r="R2000" t="str">
        <f t="shared" si="345"/>
        <v/>
      </c>
      <c r="S2000" t="str">
        <f t="shared" si="346"/>
        <v/>
      </c>
      <c r="T2000" t="str">
        <f t="shared" si="347"/>
        <v/>
      </c>
      <c r="U2000" t="str">
        <f t="shared" si="348"/>
        <v/>
      </c>
      <c r="V2000" t="str">
        <f t="shared" si="349"/>
        <v/>
      </c>
      <c r="W2000" t="str">
        <f t="shared" si="350"/>
        <v/>
      </c>
      <c r="X2000" t="str">
        <f t="shared" si="351"/>
        <v/>
      </c>
    </row>
  </sheetData>
  <phoneticPr fontId="3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83B83-7CC2-4B76-812B-5278064B5337}">
  <dimension ref="A1:I75"/>
  <sheetViews>
    <sheetView workbookViewId="0"/>
  </sheetViews>
  <sheetFormatPr defaultColWidth="0" defaultRowHeight="18" x14ac:dyDescent="0.55000000000000004"/>
  <cols>
    <col min="1" max="1" width="20.25" bestFit="1" customWidth="1"/>
    <col min="2" max="2" width="13.33203125" bestFit="1" customWidth="1"/>
    <col min="3" max="3" width="14.33203125" bestFit="1" customWidth="1"/>
    <col min="4" max="4" width="2.1640625" bestFit="1" customWidth="1"/>
    <col min="5" max="5" width="14.33203125" bestFit="1" customWidth="1"/>
    <col min="6" max="6" width="2.1640625" bestFit="1" customWidth="1"/>
    <col min="7" max="7" width="6.6640625" bestFit="1" customWidth="1"/>
    <col min="8" max="8" width="8.5" bestFit="1" customWidth="1"/>
    <col min="9" max="9" width="8.6640625" customWidth="1"/>
    <col min="10" max="16384" width="8.6640625" hidden="1"/>
  </cols>
  <sheetData>
    <row r="1" spans="1:8" x14ac:dyDescent="0.55000000000000004">
      <c r="A1" t="s">
        <v>77</v>
      </c>
      <c r="B1" t="s">
        <v>8549</v>
      </c>
      <c r="C1" s="69" t="s">
        <v>8547</v>
      </c>
      <c r="D1" s="69"/>
      <c r="E1" s="69" t="s">
        <v>8548</v>
      </c>
      <c r="F1" s="69"/>
      <c r="G1" t="s">
        <v>8553</v>
      </c>
      <c r="H1" t="s">
        <v>12397</v>
      </c>
    </row>
    <row r="2" spans="1:8" x14ac:dyDescent="0.55000000000000004">
      <c r="A2" t="s">
        <v>6</v>
      </c>
      <c r="B2" t="str">
        <f ca="1">YEAR(TODAY())-1&amp;"年"</f>
        <v>2021年</v>
      </c>
      <c r="C2" t="s">
        <v>12444</v>
      </c>
      <c r="D2">
        <v>1</v>
      </c>
      <c r="E2" t="s">
        <v>12427</v>
      </c>
      <c r="F2">
        <v>1</v>
      </c>
      <c r="G2" t="s">
        <v>8554</v>
      </c>
      <c r="H2" t="s">
        <v>386</v>
      </c>
    </row>
    <row r="3" spans="1:8" x14ac:dyDescent="0.55000000000000004">
      <c r="A3" t="s">
        <v>7</v>
      </c>
      <c r="B3" t="str">
        <f ca="1">YEAR(TODAY())&amp;"年"</f>
        <v>2022年</v>
      </c>
      <c r="C3" t="s">
        <v>8550</v>
      </c>
      <c r="D3">
        <v>2</v>
      </c>
      <c r="E3" t="s">
        <v>8550</v>
      </c>
      <c r="F3">
        <v>2</v>
      </c>
      <c r="G3" t="s">
        <v>8555</v>
      </c>
      <c r="H3" t="s">
        <v>12398</v>
      </c>
    </row>
    <row r="4" spans="1:8" x14ac:dyDescent="0.55000000000000004">
      <c r="A4" t="s">
        <v>8</v>
      </c>
      <c r="E4" t="s">
        <v>8551</v>
      </c>
      <c r="F4">
        <v>2</v>
      </c>
      <c r="G4" t="s">
        <v>8556</v>
      </c>
      <c r="H4" t="s">
        <v>12399</v>
      </c>
    </row>
    <row r="5" spans="1:8" x14ac:dyDescent="0.55000000000000004">
      <c r="A5" t="s">
        <v>9</v>
      </c>
      <c r="G5" t="s">
        <v>8557</v>
      </c>
      <c r="H5" t="s">
        <v>317</v>
      </c>
    </row>
    <row r="6" spans="1:8" x14ac:dyDescent="0.55000000000000004">
      <c r="A6" t="s">
        <v>10</v>
      </c>
      <c r="H6" t="s">
        <v>10829</v>
      </c>
    </row>
    <row r="7" spans="1:8" x14ac:dyDescent="0.55000000000000004">
      <c r="A7" t="s">
        <v>11</v>
      </c>
      <c r="H7" t="s">
        <v>6237</v>
      </c>
    </row>
    <row r="8" spans="1:8" x14ac:dyDescent="0.55000000000000004">
      <c r="A8" t="s">
        <v>12</v>
      </c>
      <c r="H8" t="s">
        <v>11721</v>
      </c>
    </row>
    <row r="9" spans="1:8" x14ac:dyDescent="0.55000000000000004">
      <c r="A9" t="s">
        <v>13</v>
      </c>
      <c r="H9" t="s">
        <v>2749</v>
      </c>
    </row>
    <row r="10" spans="1:8" x14ac:dyDescent="0.55000000000000004">
      <c r="A10" t="s">
        <v>14</v>
      </c>
      <c r="H10" t="s">
        <v>2883</v>
      </c>
    </row>
    <row r="11" spans="1:8" x14ac:dyDescent="0.55000000000000004">
      <c r="A11" t="s">
        <v>78</v>
      </c>
      <c r="H11" t="s">
        <v>916</v>
      </c>
    </row>
    <row r="12" spans="1:8" x14ac:dyDescent="0.55000000000000004">
      <c r="A12" t="s">
        <v>15</v>
      </c>
      <c r="H12" t="s">
        <v>2834</v>
      </c>
    </row>
    <row r="13" spans="1:8" x14ac:dyDescent="0.55000000000000004">
      <c r="A13" t="s">
        <v>16</v>
      </c>
      <c r="H13" t="s">
        <v>190</v>
      </c>
    </row>
    <row r="14" spans="1:8" x14ac:dyDescent="0.55000000000000004">
      <c r="A14" t="s">
        <v>17</v>
      </c>
      <c r="H14" t="s">
        <v>12400</v>
      </c>
    </row>
    <row r="15" spans="1:8" x14ac:dyDescent="0.55000000000000004">
      <c r="A15" t="s">
        <v>18</v>
      </c>
      <c r="H15" t="s">
        <v>341</v>
      </c>
    </row>
    <row r="16" spans="1:8" x14ac:dyDescent="0.55000000000000004">
      <c r="A16" t="s">
        <v>19</v>
      </c>
      <c r="H16" t="s">
        <v>3127</v>
      </c>
    </row>
    <row r="17" spans="1:8" x14ac:dyDescent="0.55000000000000004">
      <c r="A17" t="s">
        <v>20</v>
      </c>
      <c r="H17" t="s">
        <v>401</v>
      </c>
    </row>
    <row r="18" spans="1:8" x14ac:dyDescent="0.55000000000000004">
      <c r="A18" t="s">
        <v>21</v>
      </c>
      <c r="H18" t="s">
        <v>169</v>
      </c>
    </row>
    <row r="19" spans="1:8" x14ac:dyDescent="0.55000000000000004">
      <c r="A19" t="s">
        <v>22</v>
      </c>
      <c r="H19" t="s">
        <v>163</v>
      </c>
    </row>
    <row r="20" spans="1:8" x14ac:dyDescent="0.55000000000000004">
      <c r="A20" t="s">
        <v>23</v>
      </c>
      <c r="H20" t="s">
        <v>228</v>
      </c>
    </row>
    <row r="21" spans="1:8" x14ac:dyDescent="0.55000000000000004">
      <c r="A21" t="s">
        <v>24</v>
      </c>
      <c r="H21" t="s">
        <v>2577</v>
      </c>
    </row>
    <row r="22" spans="1:8" x14ac:dyDescent="0.55000000000000004">
      <c r="A22" t="s">
        <v>25</v>
      </c>
      <c r="H22" t="s">
        <v>97</v>
      </c>
    </row>
    <row r="23" spans="1:8" x14ac:dyDescent="0.55000000000000004">
      <c r="A23" t="s">
        <v>26</v>
      </c>
      <c r="H23" t="s">
        <v>156</v>
      </c>
    </row>
    <row r="24" spans="1:8" x14ac:dyDescent="0.55000000000000004">
      <c r="A24" t="s">
        <v>27</v>
      </c>
      <c r="H24" t="s">
        <v>115</v>
      </c>
    </row>
    <row r="25" spans="1:8" x14ac:dyDescent="0.55000000000000004">
      <c r="A25" t="s">
        <v>28</v>
      </c>
      <c r="H25" t="s">
        <v>196</v>
      </c>
    </row>
    <row r="26" spans="1:8" x14ac:dyDescent="0.55000000000000004">
      <c r="A26" t="s">
        <v>29</v>
      </c>
      <c r="H26" t="s">
        <v>98</v>
      </c>
    </row>
    <row r="27" spans="1:8" x14ac:dyDescent="0.55000000000000004">
      <c r="A27" t="s">
        <v>30</v>
      </c>
      <c r="H27" t="s">
        <v>12401</v>
      </c>
    </row>
    <row r="28" spans="1:8" x14ac:dyDescent="0.55000000000000004">
      <c r="A28" t="s">
        <v>31</v>
      </c>
      <c r="H28" t="s">
        <v>12402</v>
      </c>
    </row>
    <row r="29" spans="1:8" x14ac:dyDescent="0.55000000000000004">
      <c r="A29" t="s">
        <v>32</v>
      </c>
      <c r="H29" t="s">
        <v>143</v>
      </c>
    </row>
    <row r="30" spans="1:8" x14ac:dyDescent="0.55000000000000004">
      <c r="A30" t="s">
        <v>33</v>
      </c>
      <c r="H30" t="s">
        <v>109</v>
      </c>
    </row>
    <row r="31" spans="1:8" x14ac:dyDescent="0.55000000000000004">
      <c r="A31" t="s">
        <v>34</v>
      </c>
      <c r="H31" t="s">
        <v>1220</v>
      </c>
    </row>
    <row r="32" spans="1:8" x14ac:dyDescent="0.55000000000000004">
      <c r="A32" t="s">
        <v>35</v>
      </c>
      <c r="H32" t="s">
        <v>365</v>
      </c>
    </row>
    <row r="33" spans="1:8" x14ac:dyDescent="0.55000000000000004">
      <c r="A33" t="s">
        <v>36</v>
      </c>
      <c r="H33" t="s">
        <v>1662</v>
      </c>
    </row>
    <row r="34" spans="1:8" x14ac:dyDescent="0.55000000000000004">
      <c r="A34" t="s">
        <v>37</v>
      </c>
      <c r="H34" t="s">
        <v>271</v>
      </c>
    </row>
    <row r="35" spans="1:8" x14ac:dyDescent="0.55000000000000004">
      <c r="A35" t="s">
        <v>38</v>
      </c>
      <c r="H35" t="s">
        <v>255</v>
      </c>
    </row>
    <row r="36" spans="1:8" x14ac:dyDescent="0.55000000000000004">
      <c r="A36" t="s">
        <v>39</v>
      </c>
      <c r="H36" t="s">
        <v>282</v>
      </c>
    </row>
    <row r="37" spans="1:8" x14ac:dyDescent="0.55000000000000004">
      <c r="A37" t="s">
        <v>40</v>
      </c>
      <c r="H37" t="s">
        <v>2290</v>
      </c>
    </row>
    <row r="38" spans="1:8" x14ac:dyDescent="0.55000000000000004">
      <c r="A38" t="s">
        <v>41</v>
      </c>
      <c r="H38" t="s">
        <v>127</v>
      </c>
    </row>
    <row r="39" spans="1:8" x14ac:dyDescent="0.55000000000000004">
      <c r="A39" t="s">
        <v>42</v>
      </c>
      <c r="H39" t="s">
        <v>898</v>
      </c>
    </row>
    <row r="40" spans="1:8" x14ac:dyDescent="0.55000000000000004">
      <c r="A40" t="s">
        <v>43</v>
      </c>
      <c r="H40" t="s">
        <v>782</v>
      </c>
    </row>
    <row r="41" spans="1:8" x14ac:dyDescent="0.55000000000000004">
      <c r="A41" t="s">
        <v>44</v>
      </c>
      <c r="H41" t="s">
        <v>359</v>
      </c>
    </row>
    <row r="42" spans="1:8" x14ac:dyDescent="0.55000000000000004">
      <c r="A42" t="s">
        <v>45</v>
      </c>
      <c r="H42" t="s">
        <v>1927</v>
      </c>
    </row>
    <row r="43" spans="1:8" x14ac:dyDescent="0.55000000000000004">
      <c r="A43" t="s">
        <v>46</v>
      </c>
      <c r="H43" t="s">
        <v>992</v>
      </c>
    </row>
    <row r="44" spans="1:8" x14ac:dyDescent="0.55000000000000004">
      <c r="A44" t="s">
        <v>47</v>
      </c>
      <c r="H44" t="s">
        <v>757</v>
      </c>
    </row>
    <row r="45" spans="1:8" x14ac:dyDescent="0.55000000000000004">
      <c r="A45" t="s">
        <v>48</v>
      </c>
      <c r="H45" t="s">
        <v>752</v>
      </c>
    </row>
    <row r="46" spans="1:8" x14ac:dyDescent="0.55000000000000004">
      <c r="A46" t="s">
        <v>49</v>
      </c>
      <c r="H46" t="s">
        <v>7759</v>
      </c>
    </row>
    <row r="47" spans="1:8" x14ac:dyDescent="0.55000000000000004">
      <c r="A47" t="s">
        <v>50</v>
      </c>
      <c r="H47" t="s">
        <v>1751</v>
      </c>
    </row>
    <row r="48" spans="1:8" x14ac:dyDescent="0.55000000000000004">
      <c r="A48" t="s">
        <v>51</v>
      </c>
      <c r="H48" t="s">
        <v>5882</v>
      </c>
    </row>
    <row r="49" spans="1:8" x14ac:dyDescent="0.55000000000000004">
      <c r="A49" t="s">
        <v>52</v>
      </c>
      <c r="H49" t="s">
        <v>12403</v>
      </c>
    </row>
    <row r="50" spans="1:8" x14ac:dyDescent="0.55000000000000004">
      <c r="A50" t="s">
        <v>53</v>
      </c>
    </row>
    <row r="51" spans="1:8" x14ac:dyDescent="0.55000000000000004">
      <c r="A51" t="s">
        <v>54</v>
      </c>
    </row>
    <row r="52" spans="1:8" x14ac:dyDescent="0.55000000000000004">
      <c r="A52" t="s">
        <v>55</v>
      </c>
    </row>
    <row r="53" spans="1:8" x14ac:dyDescent="0.55000000000000004">
      <c r="A53" t="s">
        <v>56</v>
      </c>
    </row>
    <row r="54" spans="1:8" x14ac:dyDescent="0.55000000000000004">
      <c r="A54" t="s">
        <v>57</v>
      </c>
    </row>
    <row r="55" spans="1:8" x14ac:dyDescent="0.55000000000000004">
      <c r="A55" t="s">
        <v>58</v>
      </c>
    </row>
    <row r="56" spans="1:8" x14ac:dyDescent="0.55000000000000004">
      <c r="A56" t="s">
        <v>59</v>
      </c>
    </row>
    <row r="57" spans="1:8" x14ac:dyDescent="0.55000000000000004">
      <c r="A57" t="s">
        <v>79</v>
      </c>
    </row>
    <row r="58" spans="1:8" x14ac:dyDescent="0.55000000000000004">
      <c r="A58" t="s">
        <v>60</v>
      </c>
    </row>
    <row r="59" spans="1:8" x14ac:dyDescent="0.55000000000000004">
      <c r="A59" t="s">
        <v>61</v>
      </c>
    </row>
    <row r="60" spans="1:8" x14ac:dyDescent="0.55000000000000004">
      <c r="A60" t="s">
        <v>62</v>
      </c>
    </row>
    <row r="61" spans="1:8" x14ac:dyDescent="0.55000000000000004">
      <c r="A61" t="s">
        <v>63</v>
      </c>
    </row>
    <row r="62" spans="1:8" x14ac:dyDescent="0.55000000000000004">
      <c r="A62" t="s">
        <v>64</v>
      </c>
    </row>
    <row r="63" spans="1:8" x14ac:dyDescent="0.55000000000000004">
      <c r="A63" t="s">
        <v>65</v>
      </c>
    </row>
    <row r="64" spans="1:8" x14ac:dyDescent="0.55000000000000004">
      <c r="A64" t="s">
        <v>66</v>
      </c>
    </row>
    <row r="65" spans="1:1" x14ac:dyDescent="0.55000000000000004">
      <c r="A65" t="s">
        <v>67</v>
      </c>
    </row>
    <row r="66" spans="1:1" x14ac:dyDescent="0.55000000000000004">
      <c r="A66" t="s">
        <v>68</v>
      </c>
    </row>
    <row r="67" spans="1:1" x14ac:dyDescent="0.55000000000000004">
      <c r="A67" t="s">
        <v>69</v>
      </c>
    </row>
    <row r="68" spans="1:1" x14ac:dyDescent="0.55000000000000004">
      <c r="A68" t="s">
        <v>70</v>
      </c>
    </row>
    <row r="69" spans="1:1" x14ac:dyDescent="0.55000000000000004">
      <c r="A69" t="s">
        <v>71</v>
      </c>
    </row>
    <row r="70" spans="1:1" x14ac:dyDescent="0.55000000000000004">
      <c r="A70" t="s">
        <v>72</v>
      </c>
    </row>
    <row r="71" spans="1:1" x14ac:dyDescent="0.55000000000000004">
      <c r="A71" t="s">
        <v>73</v>
      </c>
    </row>
    <row r="72" spans="1:1" x14ac:dyDescent="0.55000000000000004">
      <c r="A72" t="s">
        <v>74</v>
      </c>
    </row>
    <row r="73" spans="1:1" x14ac:dyDescent="0.55000000000000004">
      <c r="A73" t="s">
        <v>80</v>
      </c>
    </row>
    <row r="74" spans="1:1" x14ac:dyDescent="0.55000000000000004">
      <c r="A74" t="s">
        <v>75</v>
      </c>
    </row>
    <row r="75" spans="1:1" x14ac:dyDescent="0.55000000000000004">
      <c r="A75" t="s">
        <v>76</v>
      </c>
    </row>
  </sheetData>
  <mergeCells count="2">
    <mergeCell ref="E1:F1"/>
    <mergeCell ref="C1:D1"/>
  </mergeCells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3935-4483-424E-989D-16347B6738A4}">
  <sheetPr>
    <pageSetUpPr fitToPage="1"/>
  </sheetPr>
  <dimension ref="A1:AY61"/>
  <sheetViews>
    <sheetView zoomScale="70" zoomScaleNormal="70" workbookViewId="0">
      <pane ySplit="9" topLeftCell="A10" activePane="bottomLeft" state="frozen"/>
      <selection activeCell="C11" sqref="C11"/>
      <selection pane="bottomLeft" activeCell="C11" sqref="C11"/>
    </sheetView>
  </sheetViews>
  <sheetFormatPr defaultColWidth="0" defaultRowHeight="18" zeroHeight="1" x14ac:dyDescent="0.55000000000000004"/>
  <cols>
    <col min="1" max="1" width="8.75" style="32" customWidth="1"/>
    <col min="2" max="2" width="4.33203125" style="32" bestFit="1" customWidth="1"/>
    <col min="3" max="3" width="6.5" style="32" bestFit="1" customWidth="1"/>
    <col min="4" max="4" width="13" style="32" bestFit="1" customWidth="1"/>
    <col min="5" max="5" width="10" style="32" bestFit="1" customWidth="1"/>
    <col min="6" max="6" width="9" style="32" customWidth="1"/>
    <col min="7" max="7" width="7.08203125" style="32" bestFit="1" customWidth="1"/>
    <col min="8" max="8" width="12.75" style="32" bestFit="1" customWidth="1"/>
    <col min="9" max="9" width="9.33203125" style="32" bestFit="1" customWidth="1"/>
    <col min="10" max="10" width="9" style="32" bestFit="1" customWidth="1"/>
    <col min="11" max="11" width="17.25" style="32" bestFit="1" customWidth="1"/>
    <col min="12" max="12" width="9.25" style="32" bestFit="1" customWidth="1"/>
    <col min="13" max="13" width="26.5" style="32" bestFit="1" customWidth="1"/>
    <col min="14" max="14" width="14.25" style="32" bestFit="1" customWidth="1"/>
    <col min="15" max="15" width="14.25" style="32" customWidth="1"/>
    <col min="16" max="16" width="11" style="32" bestFit="1" customWidth="1"/>
    <col min="17" max="17" width="7.08203125" style="32" bestFit="1" customWidth="1"/>
    <col min="18" max="18" width="15.08203125" style="32" bestFit="1" customWidth="1"/>
    <col min="19" max="19" width="3.5" style="31" bestFit="1" customWidth="1"/>
    <col min="20" max="20" width="5.25" style="31" bestFit="1" customWidth="1"/>
    <col min="21" max="21" width="3.5" style="31" bestFit="1" customWidth="1"/>
    <col min="22" max="22" width="3.33203125" style="31" bestFit="1" customWidth="1"/>
    <col min="23" max="23" width="3.5" style="31" bestFit="1" customWidth="1"/>
    <col min="24" max="24" width="3.33203125" style="31" bestFit="1" customWidth="1"/>
    <col min="25" max="25" width="3.5" style="31" bestFit="1" customWidth="1"/>
    <col min="26" max="26" width="7.33203125" style="32" bestFit="1" customWidth="1"/>
    <col min="27" max="27" width="31.75" style="32" bestFit="1" customWidth="1"/>
    <col min="28" max="28" width="3.5" style="31" bestFit="1" customWidth="1"/>
    <col min="29" max="29" width="5.25" style="31" bestFit="1" customWidth="1"/>
    <col min="30" max="30" width="3.5" style="31" bestFit="1" customWidth="1"/>
    <col min="31" max="31" width="3.33203125" style="31" bestFit="1" customWidth="1"/>
    <col min="32" max="32" width="3.5" style="31" bestFit="1" customWidth="1"/>
    <col min="33" max="33" width="3.33203125" style="31" bestFit="1" customWidth="1"/>
    <col min="34" max="34" width="7.08203125" style="32" bestFit="1" customWidth="1"/>
    <col min="35" max="35" width="8.75" style="31" customWidth="1"/>
    <col min="36" max="43" width="8.75" style="32" hidden="1" customWidth="1"/>
    <col min="44" max="51" width="0" style="32" hidden="1" customWidth="1"/>
    <col min="52" max="16384" width="8.75" style="32" hidden="1"/>
  </cols>
  <sheetData>
    <row r="1" spans="2:34" ht="23" thickBot="1" x14ac:dyDescent="0.6">
      <c r="B1" s="101" t="str">
        <f>IF(申込書!$D$2="","",申込書!$D$2)</f>
        <v>第4回関西学生ハーフマラソン選手権大会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</row>
    <row r="2" spans="2:34" ht="18.5" thickBot="1" x14ac:dyDescent="0.6">
      <c r="B2" s="104" t="s">
        <v>12442</v>
      </c>
      <c r="C2" s="105"/>
      <c r="D2" s="105"/>
      <c r="E2" s="105"/>
      <c r="F2" s="105"/>
      <c r="G2" s="105"/>
      <c r="H2" s="105"/>
      <c r="I2" s="105"/>
      <c r="J2" s="105"/>
      <c r="K2" s="105"/>
      <c r="L2" s="114" t="s">
        <v>12432</v>
      </c>
      <c r="M2" s="105"/>
      <c r="N2" s="105" t="s">
        <v>12433</v>
      </c>
      <c r="O2" s="105"/>
      <c r="P2" s="105" t="s">
        <v>12435</v>
      </c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6"/>
    </row>
    <row r="3" spans="2:34" ht="18.5" thickTop="1" x14ac:dyDescent="0.55000000000000004">
      <c r="B3" s="102" t="str">
        <f>IF(申込書!$D$3="","",申込書!$D$3)</f>
        <v/>
      </c>
      <c r="C3" s="103"/>
      <c r="D3" s="103"/>
      <c r="E3" s="103"/>
      <c r="F3" s="103"/>
      <c r="G3" s="103"/>
      <c r="H3" s="103"/>
      <c r="I3" s="103"/>
      <c r="J3" s="103"/>
      <c r="K3" s="103"/>
      <c r="L3" s="113" t="s">
        <v>12446</v>
      </c>
      <c r="M3" s="107"/>
      <c r="N3" s="107" t="str">
        <f>COUNTA($C$11:$C$60)&amp;"名"</f>
        <v>0名</v>
      </c>
      <c r="O3" s="107"/>
      <c r="P3" s="107" t="str">
        <f>IF(申込書!$D$8="","",申込書!$D$8)</f>
        <v/>
      </c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8"/>
    </row>
    <row r="4" spans="2:34" ht="18.5" thickBot="1" x14ac:dyDescent="0.6">
      <c r="B4" s="85" t="s">
        <v>12431</v>
      </c>
      <c r="C4" s="97"/>
      <c r="D4" s="97"/>
      <c r="E4" s="97"/>
      <c r="F4" s="97"/>
      <c r="G4" s="97"/>
      <c r="H4" s="97"/>
      <c r="I4" s="97"/>
      <c r="J4" s="97"/>
      <c r="K4" s="97"/>
      <c r="L4" s="115" t="s">
        <v>12434</v>
      </c>
      <c r="M4" s="97"/>
      <c r="N4" s="97"/>
      <c r="O4" s="97"/>
      <c r="P4" s="97" t="s">
        <v>12436</v>
      </c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0"/>
    </row>
    <row r="5" spans="2:34" ht="19" thickTop="1" thickBot="1" x14ac:dyDescent="0.6">
      <c r="B5" s="98" t="str">
        <f>IF(申込書!$C$6="","",申込書!$C$6)</f>
        <v/>
      </c>
      <c r="C5" s="99"/>
      <c r="D5" s="99"/>
      <c r="E5" s="99"/>
      <c r="F5" s="99"/>
      <c r="G5" s="99"/>
      <c r="H5" s="99"/>
      <c r="I5" s="99"/>
      <c r="J5" s="99"/>
      <c r="K5" s="100"/>
      <c r="L5" s="111" t="str">
        <f>IF(申込書!$B$8="","",申込書!$B$8)</f>
        <v/>
      </c>
      <c r="M5" s="112"/>
      <c r="N5" s="112"/>
      <c r="O5" s="112"/>
      <c r="P5" s="109" t="str">
        <f>IF(申込書!$B$10="","",申込書!$B$10)</f>
        <v/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10"/>
    </row>
    <row r="6" spans="2:34" x14ac:dyDescent="0.55000000000000004"/>
    <row r="7" spans="2:34" ht="20.5" thickBot="1" x14ac:dyDescent="0.6">
      <c r="B7" s="83" t="s">
        <v>12456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</row>
    <row r="8" spans="2:34" x14ac:dyDescent="0.55000000000000004">
      <c r="B8" s="84" t="s">
        <v>12443</v>
      </c>
      <c r="C8" s="91" t="s">
        <v>12396</v>
      </c>
      <c r="D8" s="88" t="s">
        <v>12412</v>
      </c>
      <c r="E8" s="95" t="s">
        <v>12413</v>
      </c>
      <c r="F8" s="93" t="s">
        <v>12408</v>
      </c>
      <c r="G8" s="88" t="s">
        <v>8552</v>
      </c>
      <c r="H8" s="91" t="s">
        <v>12404</v>
      </c>
      <c r="I8" s="88" t="s">
        <v>12418</v>
      </c>
      <c r="J8" s="88"/>
      <c r="K8" s="88"/>
      <c r="L8" s="88"/>
      <c r="M8" s="88"/>
      <c r="N8" s="91" t="s">
        <v>12419</v>
      </c>
      <c r="O8" s="88" t="s">
        <v>12414</v>
      </c>
      <c r="P8" s="88"/>
      <c r="Q8" s="88"/>
      <c r="R8" s="88" t="s">
        <v>12458</v>
      </c>
      <c r="S8" s="88"/>
      <c r="T8" s="88"/>
      <c r="U8" s="88"/>
      <c r="V8" s="88"/>
      <c r="W8" s="88"/>
      <c r="X8" s="88"/>
      <c r="Y8" s="88"/>
      <c r="Z8" s="88"/>
      <c r="AA8" s="88"/>
      <c r="AB8" s="87" t="s">
        <v>12441</v>
      </c>
      <c r="AC8" s="87"/>
      <c r="AD8" s="87"/>
      <c r="AE8" s="87"/>
      <c r="AF8" s="87"/>
      <c r="AG8" s="87"/>
      <c r="AH8" s="89" t="s">
        <v>12423</v>
      </c>
    </row>
    <row r="9" spans="2:34" ht="18.75" customHeight="1" thickBot="1" x14ac:dyDescent="0.6">
      <c r="B9" s="85"/>
      <c r="C9" s="92"/>
      <c r="D9" s="97"/>
      <c r="E9" s="96"/>
      <c r="F9" s="94"/>
      <c r="G9" s="97"/>
      <c r="H9" s="92"/>
      <c r="I9" s="33" t="s">
        <v>12373</v>
      </c>
      <c r="J9" s="33" t="s">
        <v>12395</v>
      </c>
      <c r="K9" s="33">
        <v>1</v>
      </c>
      <c r="L9" s="33">
        <v>2</v>
      </c>
      <c r="M9" s="33">
        <v>3</v>
      </c>
      <c r="N9" s="92"/>
      <c r="O9" s="33" t="s">
        <v>12415</v>
      </c>
      <c r="P9" s="33" t="s">
        <v>12416</v>
      </c>
      <c r="Q9" s="33" t="s">
        <v>12417</v>
      </c>
      <c r="R9" s="33" t="s">
        <v>12422</v>
      </c>
      <c r="S9" s="86" t="s">
        <v>12440</v>
      </c>
      <c r="T9" s="86"/>
      <c r="U9" s="86"/>
      <c r="V9" s="86"/>
      <c r="W9" s="86"/>
      <c r="X9" s="86"/>
      <c r="Y9" s="86"/>
      <c r="Z9" s="33" t="s">
        <v>12420</v>
      </c>
      <c r="AA9" s="33" t="s">
        <v>12421</v>
      </c>
      <c r="AB9" s="86"/>
      <c r="AC9" s="86"/>
      <c r="AD9" s="86"/>
      <c r="AE9" s="86"/>
      <c r="AF9" s="86"/>
      <c r="AG9" s="86"/>
      <c r="AH9" s="90"/>
    </row>
    <row r="10" spans="2:34" ht="18.5" thickTop="1" x14ac:dyDescent="0.55000000000000004">
      <c r="B10" s="34" t="s">
        <v>12409</v>
      </c>
      <c r="C10" s="19">
        <v>9999</v>
      </c>
      <c r="D10" s="19" t="s">
        <v>12410</v>
      </c>
      <c r="E10" s="35" t="s">
        <v>12411</v>
      </c>
      <c r="F10" s="19">
        <v>20</v>
      </c>
      <c r="G10" s="19" t="s">
        <v>12394</v>
      </c>
      <c r="H10" s="20" t="s">
        <v>12424</v>
      </c>
      <c r="I10" s="30" t="s">
        <v>12390</v>
      </c>
      <c r="J10" s="20" t="s">
        <v>121</v>
      </c>
      <c r="K10" s="20" t="s">
        <v>12391</v>
      </c>
      <c r="L10" s="20" t="s">
        <v>12405</v>
      </c>
      <c r="M10" s="20" t="s">
        <v>12406</v>
      </c>
      <c r="N10" s="20" t="s">
        <v>12407</v>
      </c>
      <c r="O10" s="20" t="s">
        <v>12425</v>
      </c>
      <c r="P10" s="20" t="s">
        <v>12426</v>
      </c>
      <c r="Q10" s="20" t="s">
        <v>12392</v>
      </c>
      <c r="R10" s="19" t="s">
        <v>12427</v>
      </c>
      <c r="S10" s="49">
        <v>1</v>
      </c>
      <c r="T10" s="21" t="s">
        <v>12437</v>
      </c>
      <c r="U10" s="50">
        <v>9</v>
      </c>
      <c r="V10" s="21" t="s">
        <v>12438</v>
      </c>
      <c r="W10" s="50">
        <v>50</v>
      </c>
      <c r="X10" s="21" t="s">
        <v>12439</v>
      </c>
      <c r="Y10" s="51"/>
      <c r="Z10" s="19" t="s">
        <v>12428</v>
      </c>
      <c r="AA10" s="20" t="s">
        <v>12393</v>
      </c>
      <c r="AB10" s="49">
        <v>1</v>
      </c>
      <c r="AC10" s="21" t="s">
        <v>12437</v>
      </c>
      <c r="AD10" s="50">
        <v>9</v>
      </c>
      <c r="AE10" s="21" t="s">
        <v>12438</v>
      </c>
      <c r="AF10" s="50">
        <v>50</v>
      </c>
      <c r="AG10" s="52" t="s">
        <v>12439</v>
      </c>
      <c r="AH10" s="22" t="s">
        <v>12429</v>
      </c>
    </row>
    <row r="11" spans="2:34" x14ac:dyDescent="0.55000000000000004">
      <c r="B11" s="36">
        <v>1</v>
      </c>
      <c r="C11" s="37"/>
      <c r="D11" s="38" t="str">
        <f>IF($C11="","",INDEX(男子登録情報!$C:$C,MATCH($C11,男子登録情報!$B:$B,0)))</f>
        <v/>
      </c>
      <c r="E11" s="38" t="str">
        <f>IF($C11="","",INDEX(男子登録情報!$D:$D,MATCH($C11,男子登録情報!$B:$B,0)))</f>
        <v/>
      </c>
      <c r="F11" s="38" t="str">
        <f>IF($C11="","",INDEX(男子登録情報!$R:$R,MATCH($C11,男子登録情報!$B:$B,0)))</f>
        <v/>
      </c>
      <c r="G11" s="39"/>
      <c r="H11" s="40"/>
      <c r="I11" s="41"/>
      <c r="J11" s="40"/>
      <c r="K11" s="40"/>
      <c r="L11" s="40"/>
      <c r="M11" s="40"/>
      <c r="N11" s="40"/>
      <c r="O11" s="40"/>
      <c r="P11" s="40"/>
      <c r="Q11" s="40"/>
      <c r="R11" s="39"/>
      <c r="S11" s="53"/>
      <c r="T11" s="54" t="str">
        <f>IF($R11="","",IF(INDEX(リスト!$D:$D,MATCH($R11,リスト!$C:$C,0))=1,"時間",""))</f>
        <v/>
      </c>
      <c r="U11" s="55"/>
      <c r="V11" s="54" t="str">
        <f>IF($R11="","","分")</f>
        <v/>
      </c>
      <c r="W11" s="55"/>
      <c r="X11" s="54" t="str">
        <f>IF($R11="","","秒")</f>
        <v/>
      </c>
      <c r="Y11" s="56"/>
      <c r="Z11" s="39"/>
      <c r="AA11" s="40"/>
      <c r="AB11" s="53"/>
      <c r="AC11" s="54" t="str">
        <f>IF($C11="","","時間")</f>
        <v/>
      </c>
      <c r="AD11" s="55"/>
      <c r="AE11" s="54" t="str">
        <f>IF($C11="","","分")</f>
        <v/>
      </c>
      <c r="AF11" s="55"/>
      <c r="AG11" s="57" t="str">
        <f>IF($C11="","","秒")</f>
        <v/>
      </c>
      <c r="AH11" s="42"/>
    </row>
    <row r="12" spans="2:34" x14ac:dyDescent="0.55000000000000004">
      <c r="B12" s="36">
        <v>2</v>
      </c>
      <c r="C12" s="39"/>
      <c r="D12" s="38" t="str">
        <f>IF($C12="","",INDEX(男子登録情報!$C:$C,MATCH($C12,男子登録情報!$B:$B,0)))</f>
        <v/>
      </c>
      <c r="E12" s="38" t="str">
        <f>IF($C12="","",INDEX(男子登録情報!$D:$D,MATCH($C12,男子登録情報!$B:$B,0)))</f>
        <v/>
      </c>
      <c r="F12" s="38" t="str">
        <f>IF($C12="","",INDEX(男子登録情報!$R:$R,MATCH($C12,男子登録情報!$B:$B,0)))</f>
        <v/>
      </c>
      <c r="G12" s="39"/>
      <c r="H12" s="40"/>
      <c r="I12" s="41"/>
      <c r="J12" s="40"/>
      <c r="K12" s="40"/>
      <c r="L12" s="40"/>
      <c r="M12" s="40"/>
      <c r="N12" s="40"/>
      <c r="O12" s="40"/>
      <c r="P12" s="40"/>
      <c r="Q12" s="40"/>
      <c r="R12" s="39"/>
      <c r="S12" s="53"/>
      <c r="T12" s="54" t="str">
        <f>IF($R12="","",IF(INDEX(リスト!$D:$D,MATCH($R12,リスト!$C:$C,0))=1,"時間",""))</f>
        <v/>
      </c>
      <c r="U12" s="55"/>
      <c r="V12" s="54" t="str">
        <f t="shared" ref="V12:V60" si="0">IF($R12="","","分")</f>
        <v/>
      </c>
      <c r="W12" s="55"/>
      <c r="X12" s="54" t="str">
        <f t="shared" ref="X12:X60" si="1">IF($R12="","","秒")</f>
        <v/>
      </c>
      <c r="Y12" s="56"/>
      <c r="Z12" s="39"/>
      <c r="AA12" s="40"/>
      <c r="AB12" s="53"/>
      <c r="AC12" s="54" t="str">
        <f t="shared" ref="AC12:AC60" si="2">IF($C12="","","時間")</f>
        <v/>
      </c>
      <c r="AD12" s="55"/>
      <c r="AE12" s="54" t="str">
        <f t="shared" ref="AE12:AE60" si="3">IF($C12="","","分")</f>
        <v/>
      </c>
      <c r="AF12" s="55"/>
      <c r="AG12" s="57" t="str">
        <f t="shared" ref="AG12:AG60" si="4">IF($C12="","","秒")</f>
        <v/>
      </c>
      <c r="AH12" s="42"/>
    </row>
    <row r="13" spans="2:34" x14ac:dyDescent="0.55000000000000004">
      <c r="B13" s="36">
        <v>3</v>
      </c>
      <c r="C13" s="39"/>
      <c r="D13" s="38" t="str">
        <f>IF($C13="","",INDEX(男子登録情報!$C:$C,MATCH($C13,男子登録情報!$B:$B,0)))</f>
        <v/>
      </c>
      <c r="E13" s="38" t="str">
        <f>IF($C13="","",INDEX(男子登録情報!$D:$D,MATCH($C13,男子登録情報!$B:$B,0)))</f>
        <v/>
      </c>
      <c r="F13" s="38" t="str">
        <f>IF($C13="","",INDEX(男子登録情報!$R:$R,MATCH($C13,男子登録情報!$B:$B,0)))</f>
        <v/>
      </c>
      <c r="G13" s="39"/>
      <c r="H13" s="40"/>
      <c r="I13" s="41"/>
      <c r="J13" s="40"/>
      <c r="K13" s="40"/>
      <c r="L13" s="40"/>
      <c r="M13" s="40"/>
      <c r="N13" s="40"/>
      <c r="O13" s="40"/>
      <c r="P13" s="40"/>
      <c r="Q13" s="40"/>
      <c r="R13" s="39"/>
      <c r="S13" s="53"/>
      <c r="T13" s="54" t="str">
        <f>IF($R13="","",IF(INDEX(リスト!$D:$D,MATCH($R13,リスト!$C:$C,0))=1,"時間",""))</f>
        <v/>
      </c>
      <c r="U13" s="55"/>
      <c r="V13" s="54" t="str">
        <f t="shared" si="0"/>
        <v/>
      </c>
      <c r="W13" s="55"/>
      <c r="X13" s="54" t="str">
        <f t="shared" si="1"/>
        <v/>
      </c>
      <c r="Y13" s="56"/>
      <c r="Z13" s="39"/>
      <c r="AA13" s="40"/>
      <c r="AB13" s="53"/>
      <c r="AC13" s="54" t="str">
        <f t="shared" si="2"/>
        <v/>
      </c>
      <c r="AD13" s="55"/>
      <c r="AE13" s="54" t="str">
        <f t="shared" si="3"/>
        <v/>
      </c>
      <c r="AF13" s="55"/>
      <c r="AG13" s="57" t="str">
        <f t="shared" si="4"/>
        <v/>
      </c>
      <c r="AH13" s="42"/>
    </row>
    <row r="14" spans="2:34" x14ac:dyDescent="0.55000000000000004">
      <c r="B14" s="36">
        <v>4</v>
      </c>
      <c r="C14" s="39"/>
      <c r="D14" s="38" t="str">
        <f>IF($C14="","",INDEX(男子登録情報!$C:$C,MATCH($C14,男子登録情報!$B:$B,0)))</f>
        <v/>
      </c>
      <c r="E14" s="38" t="str">
        <f>IF($C14="","",INDEX(男子登録情報!$D:$D,MATCH($C14,男子登録情報!$B:$B,0)))</f>
        <v/>
      </c>
      <c r="F14" s="38" t="str">
        <f>IF($C14="","",INDEX(男子登録情報!$R:$R,MATCH($C14,男子登録情報!$B:$B,0)))</f>
        <v/>
      </c>
      <c r="G14" s="39"/>
      <c r="H14" s="40"/>
      <c r="I14" s="41"/>
      <c r="J14" s="40"/>
      <c r="K14" s="40"/>
      <c r="L14" s="40"/>
      <c r="M14" s="40"/>
      <c r="N14" s="40"/>
      <c r="O14" s="40"/>
      <c r="P14" s="40"/>
      <c r="Q14" s="40"/>
      <c r="R14" s="39"/>
      <c r="S14" s="53"/>
      <c r="T14" s="54" t="str">
        <f>IF($R14="","",IF(INDEX(リスト!$D:$D,MATCH($R14,リスト!$C:$C,0))=1,"時間",""))</f>
        <v/>
      </c>
      <c r="U14" s="55"/>
      <c r="V14" s="54" t="str">
        <f t="shared" si="0"/>
        <v/>
      </c>
      <c r="W14" s="55"/>
      <c r="X14" s="54" t="str">
        <f t="shared" si="1"/>
        <v/>
      </c>
      <c r="Y14" s="56"/>
      <c r="Z14" s="39"/>
      <c r="AA14" s="40"/>
      <c r="AB14" s="53"/>
      <c r="AC14" s="54" t="str">
        <f t="shared" si="2"/>
        <v/>
      </c>
      <c r="AD14" s="55"/>
      <c r="AE14" s="54" t="str">
        <f t="shared" si="3"/>
        <v/>
      </c>
      <c r="AF14" s="55"/>
      <c r="AG14" s="57" t="str">
        <f t="shared" si="4"/>
        <v/>
      </c>
      <c r="AH14" s="42"/>
    </row>
    <row r="15" spans="2:34" x14ac:dyDescent="0.55000000000000004">
      <c r="B15" s="36">
        <v>5</v>
      </c>
      <c r="C15" s="39"/>
      <c r="D15" s="38" t="str">
        <f>IF($C15="","",INDEX(男子登録情報!$C:$C,MATCH($C15,男子登録情報!$B:$B,0)))</f>
        <v/>
      </c>
      <c r="E15" s="38" t="str">
        <f>IF($C15="","",INDEX(男子登録情報!$D:$D,MATCH($C15,男子登録情報!$B:$B,0)))</f>
        <v/>
      </c>
      <c r="F15" s="38" t="str">
        <f>IF($C15="","",INDEX(男子登録情報!$R:$R,MATCH($C15,男子登録情報!$B:$B,0)))</f>
        <v/>
      </c>
      <c r="G15" s="39"/>
      <c r="H15" s="40"/>
      <c r="I15" s="41"/>
      <c r="J15" s="40"/>
      <c r="K15" s="40"/>
      <c r="L15" s="40"/>
      <c r="M15" s="40"/>
      <c r="N15" s="40"/>
      <c r="O15" s="40"/>
      <c r="P15" s="40"/>
      <c r="Q15" s="40"/>
      <c r="R15" s="39"/>
      <c r="S15" s="53"/>
      <c r="T15" s="54" t="str">
        <f>IF($R15="","",IF(INDEX(リスト!$D:$D,MATCH($R15,リスト!$C:$C,0))=1,"時間",""))</f>
        <v/>
      </c>
      <c r="U15" s="55"/>
      <c r="V15" s="54" t="str">
        <f t="shared" si="0"/>
        <v/>
      </c>
      <c r="W15" s="55"/>
      <c r="X15" s="54" t="str">
        <f t="shared" si="1"/>
        <v/>
      </c>
      <c r="Y15" s="56"/>
      <c r="Z15" s="39"/>
      <c r="AA15" s="40"/>
      <c r="AB15" s="53"/>
      <c r="AC15" s="54" t="str">
        <f t="shared" si="2"/>
        <v/>
      </c>
      <c r="AD15" s="55"/>
      <c r="AE15" s="54" t="str">
        <f t="shared" si="3"/>
        <v/>
      </c>
      <c r="AF15" s="55"/>
      <c r="AG15" s="57" t="str">
        <f t="shared" si="4"/>
        <v/>
      </c>
      <c r="AH15" s="42"/>
    </row>
    <row r="16" spans="2:34" x14ac:dyDescent="0.55000000000000004">
      <c r="B16" s="36">
        <v>6</v>
      </c>
      <c r="C16" s="39"/>
      <c r="D16" s="38" t="str">
        <f>IF($C16="","",INDEX(男子登録情報!$C:$C,MATCH($C16,男子登録情報!$B:$B,0)))</f>
        <v/>
      </c>
      <c r="E16" s="38" t="str">
        <f>IF($C16="","",INDEX(男子登録情報!$D:$D,MATCH($C16,男子登録情報!$B:$B,0)))</f>
        <v/>
      </c>
      <c r="F16" s="38" t="str">
        <f>IF($C16="","",INDEX(男子登録情報!$R:$R,MATCH($C16,男子登録情報!$B:$B,0)))</f>
        <v/>
      </c>
      <c r="G16" s="39"/>
      <c r="H16" s="40"/>
      <c r="I16" s="41"/>
      <c r="J16" s="40"/>
      <c r="K16" s="40"/>
      <c r="L16" s="40"/>
      <c r="M16" s="40"/>
      <c r="N16" s="40"/>
      <c r="O16" s="40"/>
      <c r="P16" s="40"/>
      <c r="Q16" s="40"/>
      <c r="R16" s="39"/>
      <c r="S16" s="53"/>
      <c r="T16" s="54" t="str">
        <f>IF($R16="","",IF(INDEX(リスト!$D:$D,MATCH($R16,リスト!$C:$C,0))=1,"時間",""))</f>
        <v/>
      </c>
      <c r="U16" s="55"/>
      <c r="V16" s="54" t="str">
        <f t="shared" si="0"/>
        <v/>
      </c>
      <c r="W16" s="55"/>
      <c r="X16" s="54" t="str">
        <f t="shared" si="1"/>
        <v/>
      </c>
      <c r="Y16" s="56"/>
      <c r="Z16" s="39"/>
      <c r="AA16" s="40"/>
      <c r="AB16" s="53"/>
      <c r="AC16" s="54" t="str">
        <f t="shared" si="2"/>
        <v/>
      </c>
      <c r="AD16" s="55"/>
      <c r="AE16" s="54" t="str">
        <f t="shared" si="3"/>
        <v/>
      </c>
      <c r="AF16" s="55"/>
      <c r="AG16" s="57" t="str">
        <f t="shared" si="4"/>
        <v/>
      </c>
      <c r="AH16" s="42"/>
    </row>
    <row r="17" spans="2:34" x14ac:dyDescent="0.55000000000000004">
      <c r="B17" s="36">
        <v>7</v>
      </c>
      <c r="C17" s="39"/>
      <c r="D17" s="38" t="str">
        <f>IF($C17="","",INDEX(男子登録情報!$C:$C,MATCH($C17,男子登録情報!$B:$B,0)))</f>
        <v/>
      </c>
      <c r="E17" s="38" t="str">
        <f>IF($C17="","",INDEX(男子登録情報!$D:$D,MATCH($C17,男子登録情報!$B:$B,0)))</f>
        <v/>
      </c>
      <c r="F17" s="38" t="str">
        <f>IF($C17="","",INDEX(男子登録情報!$R:$R,MATCH($C17,男子登録情報!$B:$B,0)))</f>
        <v/>
      </c>
      <c r="G17" s="39"/>
      <c r="H17" s="40"/>
      <c r="I17" s="41"/>
      <c r="J17" s="40"/>
      <c r="K17" s="40"/>
      <c r="L17" s="40"/>
      <c r="M17" s="40"/>
      <c r="N17" s="40"/>
      <c r="O17" s="40"/>
      <c r="P17" s="40"/>
      <c r="Q17" s="40"/>
      <c r="R17" s="39"/>
      <c r="S17" s="53"/>
      <c r="T17" s="54" t="str">
        <f>IF($R17="","",IF(INDEX(リスト!$D:$D,MATCH($R17,リスト!$C:$C,0))=1,"時間",""))</f>
        <v/>
      </c>
      <c r="U17" s="55"/>
      <c r="V17" s="54" t="str">
        <f t="shared" si="0"/>
        <v/>
      </c>
      <c r="W17" s="55"/>
      <c r="X17" s="54" t="str">
        <f t="shared" si="1"/>
        <v/>
      </c>
      <c r="Y17" s="56"/>
      <c r="Z17" s="39"/>
      <c r="AA17" s="40"/>
      <c r="AB17" s="53"/>
      <c r="AC17" s="54" t="str">
        <f t="shared" si="2"/>
        <v/>
      </c>
      <c r="AD17" s="55"/>
      <c r="AE17" s="54" t="str">
        <f t="shared" si="3"/>
        <v/>
      </c>
      <c r="AF17" s="55"/>
      <c r="AG17" s="57" t="str">
        <f t="shared" si="4"/>
        <v/>
      </c>
      <c r="AH17" s="42"/>
    </row>
    <row r="18" spans="2:34" x14ac:dyDescent="0.55000000000000004">
      <c r="B18" s="36">
        <v>8</v>
      </c>
      <c r="C18" s="39"/>
      <c r="D18" s="38" t="str">
        <f>IF($C18="","",INDEX(男子登録情報!$C:$C,MATCH($C18,男子登録情報!$B:$B,0)))</f>
        <v/>
      </c>
      <c r="E18" s="38" t="str">
        <f>IF($C18="","",INDEX(男子登録情報!$D:$D,MATCH($C18,男子登録情報!$B:$B,0)))</f>
        <v/>
      </c>
      <c r="F18" s="38" t="str">
        <f>IF($C18="","",INDEX(男子登録情報!$R:$R,MATCH($C18,男子登録情報!$B:$B,0)))</f>
        <v/>
      </c>
      <c r="G18" s="39"/>
      <c r="H18" s="40"/>
      <c r="I18" s="41"/>
      <c r="J18" s="40"/>
      <c r="K18" s="40"/>
      <c r="L18" s="40"/>
      <c r="M18" s="40"/>
      <c r="N18" s="40"/>
      <c r="O18" s="40"/>
      <c r="P18" s="40"/>
      <c r="Q18" s="40"/>
      <c r="R18" s="39"/>
      <c r="S18" s="53"/>
      <c r="T18" s="54" t="str">
        <f>IF($R18="","",IF(INDEX(リスト!$D:$D,MATCH($R18,リスト!$C:$C,0))=1,"時間",""))</f>
        <v/>
      </c>
      <c r="U18" s="55"/>
      <c r="V18" s="54" t="str">
        <f t="shared" si="0"/>
        <v/>
      </c>
      <c r="W18" s="55"/>
      <c r="X18" s="54" t="str">
        <f t="shared" si="1"/>
        <v/>
      </c>
      <c r="Y18" s="56"/>
      <c r="Z18" s="39"/>
      <c r="AA18" s="40"/>
      <c r="AB18" s="53"/>
      <c r="AC18" s="54" t="str">
        <f t="shared" si="2"/>
        <v/>
      </c>
      <c r="AD18" s="55"/>
      <c r="AE18" s="54" t="str">
        <f t="shared" si="3"/>
        <v/>
      </c>
      <c r="AF18" s="55"/>
      <c r="AG18" s="57" t="str">
        <f t="shared" si="4"/>
        <v/>
      </c>
      <c r="AH18" s="42"/>
    </row>
    <row r="19" spans="2:34" x14ac:dyDescent="0.55000000000000004">
      <c r="B19" s="36">
        <v>9</v>
      </c>
      <c r="C19" s="39"/>
      <c r="D19" s="38" t="str">
        <f>IF($C19="","",INDEX(男子登録情報!$C:$C,MATCH($C19,男子登録情報!$B:$B,0)))</f>
        <v/>
      </c>
      <c r="E19" s="38" t="str">
        <f>IF($C19="","",INDEX(男子登録情報!$D:$D,MATCH($C19,男子登録情報!$B:$B,0)))</f>
        <v/>
      </c>
      <c r="F19" s="38" t="str">
        <f>IF($C19="","",INDEX(男子登録情報!$R:$R,MATCH($C19,男子登録情報!$B:$B,0)))</f>
        <v/>
      </c>
      <c r="G19" s="39"/>
      <c r="H19" s="40"/>
      <c r="I19" s="41"/>
      <c r="J19" s="40"/>
      <c r="K19" s="40"/>
      <c r="L19" s="40"/>
      <c r="M19" s="40"/>
      <c r="N19" s="40"/>
      <c r="O19" s="40"/>
      <c r="P19" s="40"/>
      <c r="Q19" s="40"/>
      <c r="R19" s="39"/>
      <c r="S19" s="53"/>
      <c r="T19" s="54" t="str">
        <f>IF($R19="","",IF(INDEX(リスト!$D:$D,MATCH($R19,リスト!$C:$C,0))=1,"時間",""))</f>
        <v/>
      </c>
      <c r="U19" s="55"/>
      <c r="V19" s="54" t="str">
        <f t="shared" si="0"/>
        <v/>
      </c>
      <c r="W19" s="55"/>
      <c r="X19" s="54" t="str">
        <f t="shared" si="1"/>
        <v/>
      </c>
      <c r="Y19" s="56"/>
      <c r="Z19" s="39"/>
      <c r="AA19" s="40"/>
      <c r="AB19" s="53"/>
      <c r="AC19" s="54" t="str">
        <f t="shared" si="2"/>
        <v/>
      </c>
      <c r="AD19" s="55"/>
      <c r="AE19" s="54" t="str">
        <f t="shared" si="3"/>
        <v/>
      </c>
      <c r="AF19" s="55"/>
      <c r="AG19" s="57" t="str">
        <f t="shared" si="4"/>
        <v/>
      </c>
      <c r="AH19" s="42"/>
    </row>
    <row r="20" spans="2:34" x14ac:dyDescent="0.55000000000000004">
      <c r="B20" s="36">
        <v>10</v>
      </c>
      <c r="C20" s="39"/>
      <c r="D20" s="38" t="str">
        <f>IF($C20="","",INDEX(男子登録情報!$C:$C,MATCH($C20,男子登録情報!$B:$B,0)))</f>
        <v/>
      </c>
      <c r="E20" s="38" t="str">
        <f>IF($C20="","",INDEX(男子登録情報!$D:$D,MATCH($C20,男子登録情報!$B:$B,0)))</f>
        <v/>
      </c>
      <c r="F20" s="38" t="str">
        <f>IF($C20="","",INDEX(男子登録情報!$R:$R,MATCH($C20,男子登録情報!$B:$B,0)))</f>
        <v/>
      </c>
      <c r="G20" s="39"/>
      <c r="H20" s="40"/>
      <c r="I20" s="41"/>
      <c r="J20" s="40"/>
      <c r="K20" s="40"/>
      <c r="L20" s="40"/>
      <c r="M20" s="40"/>
      <c r="N20" s="40"/>
      <c r="O20" s="40"/>
      <c r="P20" s="40"/>
      <c r="Q20" s="40"/>
      <c r="R20" s="39"/>
      <c r="S20" s="53"/>
      <c r="T20" s="54" t="str">
        <f>IF($R20="","",IF(INDEX(リスト!$D:$D,MATCH($R20,リスト!$C:$C,0))=1,"時間",""))</f>
        <v/>
      </c>
      <c r="U20" s="55"/>
      <c r="V20" s="54" t="str">
        <f t="shared" si="0"/>
        <v/>
      </c>
      <c r="W20" s="55"/>
      <c r="X20" s="54" t="str">
        <f t="shared" si="1"/>
        <v/>
      </c>
      <c r="Y20" s="56"/>
      <c r="Z20" s="39"/>
      <c r="AA20" s="40"/>
      <c r="AB20" s="53"/>
      <c r="AC20" s="54" t="str">
        <f t="shared" si="2"/>
        <v/>
      </c>
      <c r="AD20" s="55"/>
      <c r="AE20" s="54" t="str">
        <f t="shared" si="3"/>
        <v/>
      </c>
      <c r="AF20" s="55"/>
      <c r="AG20" s="57" t="str">
        <f t="shared" si="4"/>
        <v/>
      </c>
      <c r="AH20" s="42"/>
    </row>
    <row r="21" spans="2:34" x14ac:dyDescent="0.55000000000000004">
      <c r="B21" s="36">
        <v>11</v>
      </c>
      <c r="C21" s="39"/>
      <c r="D21" s="38" t="str">
        <f>IF($C21="","",INDEX(男子登録情報!$C:$C,MATCH($C21,男子登録情報!$B:$B,0)))</f>
        <v/>
      </c>
      <c r="E21" s="38" t="str">
        <f>IF($C21="","",INDEX(男子登録情報!$D:$D,MATCH($C21,男子登録情報!$B:$B,0)))</f>
        <v/>
      </c>
      <c r="F21" s="38" t="str">
        <f>IF($C21="","",INDEX(男子登録情報!$R:$R,MATCH($C21,男子登録情報!$B:$B,0)))</f>
        <v/>
      </c>
      <c r="G21" s="39"/>
      <c r="H21" s="40"/>
      <c r="I21" s="41"/>
      <c r="J21" s="40"/>
      <c r="K21" s="40"/>
      <c r="L21" s="40"/>
      <c r="M21" s="40"/>
      <c r="N21" s="40"/>
      <c r="O21" s="40"/>
      <c r="P21" s="40"/>
      <c r="Q21" s="40"/>
      <c r="R21" s="39"/>
      <c r="S21" s="53"/>
      <c r="T21" s="54" t="str">
        <f>IF($R21="","",IF(INDEX(リスト!$D:$D,MATCH($R21,リスト!$C:$C,0))=1,"時間",""))</f>
        <v/>
      </c>
      <c r="U21" s="55"/>
      <c r="V21" s="54" t="str">
        <f t="shared" si="0"/>
        <v/>
      </c>
      <c r="W21" s="55"/>
      <c r="X21" s="54" t="str">
        <f t="shared" si="1"/>
        <v/>
      </c>
      <c r="Y21" s="56"/>
      <c r="Z21" s="39"/>
      <c r="AA21" s="40"/>
      <c r="AB21" s="53"/>
      <c r="AC21" s="54" t="str">
        <f t="shared" si="2"/>
        <v/>
      </c>
      <c r="AD21" s="55"/>
      <c r="AE21" s="54" t="str">
        <f t="shared" si="3"/>
        <v/>
      </c>
      <c r="AF21" s="55"/>
      <c r="AG21" s="57" t="str">
        <f t="shared" si="4"/>
        <v/>
      </c>
      <c r="AH21" s="42"/>
    </row>
    <row r="22" spans="2:34" x14ac:dyDescent="0.55000000000000004">
      <c r="B22" s="36">
        <v>12</v>
      </c>
      <c r="C22" s="39"/>
      <c r="D22" s="38" t="str">
        <f>IF($C22="","",INDEX(男子登録情報!$C:$C,MATCH($C22,男子登録情報!$B:$B,0)))</f>
        <v/>
      </c>
      <c r="E22" s="38" t="str">
        <f>IF($C22="","",INDEX(男子登録情報!$D:$D,MATCH($C22,男子登録情報!$B:$B,0)))</f>
        <v/>
      </c>
      <c r="F22" s="38" t="str">
        <f>IF($C22="","",INDEX(男子登録情報!$R:$R,MATCH($C22,男子登録情報!$B:$B,0)))</f>
        <v/>
      </c>
      <c r="G22" s="39"/>
      <c r="H22" s="40"/>
      <c r="I22" s="41"/>
      <c r="J22" s="40"/>
      <c r="K22" s="40"/>
      <c r="L22" s="40"/>
      <c r="M22" s="40"/>
      <c r="N22" s="40"/>
      <c r="O22" s="40"/>
      <c r="P22" s="40"/>
      <c r="Q22" s="40"/>
      <c r="R22" s="39"/>
      <c r="S22" s="53"/>
      <c r="T22" s="54" t="str">
        <f>IF($R22="","",IF(INDEX(リスト!$D:$D,MATCH($R22,リスト!$C:$C,0))=1,"時間",""))</f>
        <v/>
      </c>
      <c r="U22" s="55"/>
      <c r="V22" s="54" t="str">
        <f t="shared" si="0"/>
        <v/>
      </c>
      <c r="W22" s="55"/>
      <c r="X22" s="54" t="str">
        <f t="shared" si="1"/>
        <v/>
      </c>
      <c r="Y22" s="56"/>
      <c r="Z22" s="39"/>
      <c r="AA22" s="40"/>
      <c r="AB22" s="53"/>
      <c r="AC22" s="54" t="str">
        <f t="shared" si="2"/>
        <v/>
      </c>
      <c r="AD22" s="55"/>
      <c r="AE22" s="54" t="str">
        <f t="shared" si="3"/>
        <v/>
      </c>
      <c r="AF22" s="55"/>
      <c r="AG22" s="57" t="str">
        <f t="shared" si="4"/>
        <v/>
      </c>
      <c r="AH22" s="42"/>
    </row>
    <row r="23" spans="2:34" x14ac:dyDescent="0.55000000000000004">
      <c r="B23" s="36">
        <v>13</v>
      </c>
      <c r="C23" s="39"/>
      <c r="D23" s="38" t="str">
        <f>IF($C23="","",INDEX(男子登録情報!$C:$C,MATCH($C23,男子登録情報!$B:$B,0)))</f>
        <v/>
      </c>
      <c r="E23" s="38" t="str">
        <f>IF($C23="","",INDEX(男子登録情報!$D:$D,MATCH($C23,男子登録情報!$B:$B,0)))</f>
        <v/>
      </c>
      <c r="F23" s="38" t="str">
        <f>IF($C23="","",INDEX(男子登録情報!$R:$R,MATCH($C23,男子登録情報!$B:$B,0)))</f>
        <v/>
      </c>
      <c r="G23" s="39"/>
      <c r="H23" s="40"/>
      <c r="I23" s="41"/>
      <c r="J23" s="40"/>
      <c r="K23" s="40"/>
      <c r="L23" s="40"/>
      <c r="M23" s="40"/>
      <c r="N23" s="40"/>
      <c r="O23" s="40"/>
      <c r="P23" s="40"/>
      <c r="Q23" s="40"/>
      <c r="R23" s="39"/>
      <c r="S23" s="53"/>
      <c r="T23" s="54" t="str">
        <f>IF($R23="","",IF(INDEX(リスト!$D:$D,MATCH($R23,リスト!$C:$C,0))=1,"時間",""))</f>
        <v/>
      </c>
      <c r="U23" s="55"/>
      <c r="V23" s="54" t="str">
        <f t="shared" si="0"/>
        <v/>
      </c>
      <c r="W23" s="55"/>
      <c r="X23" s="54" t="str">
        <f t="shared" si="1"/>
        <v/>
      </c>
      <c r="Y23" s="56"/>
      <c r="Z23" s="39"/>
      <c r="AA23" s="40"/>
      <c r="AB23" s="53"/>
      <c r="AC23" s="54" t="str">
        <f t="shared" si="2"/>
        <v/>
      </c>
      <c r="AD23" s="55"/>
      <c r="AE23" s="54" t="str">
        <f t="shared" si="3"/>
        <v/>
      </c>
      <c r="AF23" s="55"/>
      <c r="AG23" s="57" t="str">
        <f t="shared" si="4"/>
        <v/>
      </c>
      <c r="AH23" s="42"/>
    </row>
    <row r="24" spans="2:34" x14ac:dyDescent="0.55000000000000004">
      <c r="B24" s="36">
        <v>14</v>
      </c>
      <c r="C24" s="39"/>
      <c r="D24" s="38" t="str">
        <f>IF($C24="","",INDEX(男子登録情報!$C:$C,MATCH($C24,男子登録情報!$B:$B,0)))</f>
        <v/>
      </c>
      <c r="E24" s="38" t="str">
        <f>IF($C24="","",INDEX(男子登録情報!$D:$D,MATCH($C24,男子登録情報!$B:$B,0)))</f>
        <v/>
      </c>
      <c r="F24" s="38" t="str">
        <f>IF($C24="","",INDEX(男子登録情報!$R:$R,MATCH($C24,男子登録情報!$B:$B,0)))</f>
        <v/>
      </c>
      <c r="G24" s="39"/>
      <c r="H24" s="40"/>
      <c r="I24" s="41"/>
      <c r="J24" s="40"/>
      <c r="K24" s="40"/>
      <c r="L24" s="40"/>
      <c r="M24" s="40"/>
      <c r="N24" s="40"/>
      <c r="O24" s="40"/>
      <c r="P24" s="40"/>
      <c r="Q24" s="40"/>
      <c r="R24" s="39"/>
      <c r="S24" s="53"/>
      <c r="T24" s="54" t="str">
        <f>IF($R24="","",IF(INDEX(リスト!$D:$D,MATCH($R24,リスト!$C:$C,0))=1,"時間",""))</f>
        <v/>
      </c>
      <c r="U24" s="55"/>
      <c r="V24" s="54" t="str">
        <f t="shared" si="0"/>
        <v/>
      </c>
      <c r="W24" s="55"/>
      <c r="X24" s="54" t="str">
        <f t="shared" si="1"/>
        <v/>
      </c>
      <c r="Y24" s="56"/>
      <c r="Z24" s="39"/>
      <c r="AA24" s="40"/>
      <c r="AB24" s="53"/>
      <c r="AC24" s="54" t="str">
        <f t="shared" si="2"/>
        <v/>
      </c>
      <c r="AD24" s="55"/>
      <c r="AE24" s="54" t="str">
        <f t="shared" si="3"/>
        <v/>
      </c>
      <c r="AF24" s="55"/>
      <c r="AG24" s="57" t="str">
        <f t="shared" si="4"/>
        <v/>
      </c>
      <c r="AH24" s="42"/>
    </row>
    <row r="25" spans="2:34" x14ac:dyDescent="0.55000000000000004">
      <c r="B25" s="36">
        <v>15</v>
      </c>
      <c r="C25" s="39"/>
      <c r="D25" s="38" t="str">
        <f>IF($C25="","",INDEX(男子登録情報!$C:$C,MATCH($C25,男子登録情報!$B:$B,0)))</f>
        <v/>
      </c>
      <c r="E25" s="38" t="str">
        <f>IF($C25="","",INDEX(男子登録情報!$D:$D,MATCH($C25,男子登録情報!$B:$B,0)))</f>
        <v/>
      </c>
      <c r="F25" s="38" t="str">
        <f>IF($C25="","",INDEX(男子登録情報!$R:$R,MATCH($C25,男子登録情報!$B:$B,0)))</f>
        <v/>
      </c>
      <c r="G25" s="39"/>
      <c r="H25" s="40"/>
      <c r="I25" s="41"/>
      <c r="J25" s="40"/>
      <c r="K25" s="40"/>
      <c r="L25" s="40"/>
      <c r="M25" s="40"/>
      <c r="N25" s="40"/>
      <c r="O25" s="40"/>
      <c r="P25" s="40"/>
      <c r="Q25" s="40"/>
      <c r="R25" s="39"/>
      <c r="S25" s="53"/>
      <c r="T25" s="54" t="str">
        <f>IF($R25="","",IF(INDEX(リスト!$D:$D,MATCH($R25,リスト!$C:$C,0))=1,"時間",""))</f>
        <v/>
      </c>
      <c r="U25" s="55"/>
      <c r="V25" s="54" t="str">
        <f t="shared" si="0"/>
        <v/>
      </c>
      <c r="W25" s="55"/>
      <c r="X25" s="54" t="str">
        <f t="shared" si="1"/>
        <v/>
      </c>
      <c r="Y25" s="56"/>
      <c r="Z25" s="39"/>
      <c r="AA25" s="40"/>
      <c r="AB25" s="53"/>
      <c r="AC25" s="54" t="str">
        <f t="shared" si="2"/>
        <v/>
      </c>
      <c r="AD25" s="55"/>
      <c r="AE25" s="54" t="str">
        <f t="shared" si="3"/>
        <v/>
      </c>
      <c r="AF25" s="55"/>
      <c r="AG25" s="57" t="str">
        <f t="shared" si="4"/>
        <v/>
      </c>
      <c r="AH25" s="42"/>
    </row>
    <row r="26" spans="2:34" x14ac:dyDescent="0.55000000000000004">
      <c r="B26" s="36">
        <v>16</v>
      </c>
      <c r="C26" s="39"/>
      <c r="D26" s="38" t="str">
        <f>IF($C26="","",INDEX(男子登録情報!$C:$C,MATCH($C26,男子登録情報!$B:$B,0)))</f>
        <v/>
      </c>
      <c r="E26" s="38" t="str">
        <f>IF($C26="","",INDEX(男子登録情報!$D:$D,MATCH($C26,男子登録情報!$B:$B,0)))</f>
        <v/>
      </c>
      <c r="F26" s="38" t="str">
        <f>IF($C26="","",INDEX(男子登録情報!$R:$R,MATCH($C26,男子登録情報!$B:$B,0)))</f>
        <v/>
      </c>
      <c r="G26" s="39"/>
      <c r="H26" s="40"/>
      <c r="I26" s="41"/>
      <c r="J26" s="40"/>
      <c r="K26" s="40"/>
      <c r="L26" s="40"/>
      <c r="M26" s="40"/>
      <c r="N26" s="40"/>
      <c r="O26" s="40"/>
      <c r="P26" s="40"/>
      <c r="Q26" s="40"/>
      <c r="R26" s="39"/>
      <c r="S26" s="53"/>
      <c r="T26" s="54" t="str">
        <f>IF($R26="","",IF(INDEX(リスト!$D:$D,MATCH($R26,リスト!$C:$C,0))=1,"時間",""))</f>
        <v/>
      </c>
      <c r="U26" s="55"/>
      <c r="V26" s="54" t="str">
        <f t="shared" si="0"/>
        <v/>
      </c>
      <c r="W26" s="55"/>
      <c r="X26" s="54" t="str">
        <f t="shared" si="1"/>
        <v/>
      </c>
      <c r="Y26" s="56"/>
      <c r="Z26" s="39"/>
      <c r="AA26" s="40"/>
      <c r="AB26" s="53"/>
      <c r="AC26" s="54" t="str">
        <f t="shared" si="2"/>
        <v/>
      </c>
      <c r="AD26" s="55"/>
      <c r="AE26" s="54" t="str">
        <f t="shared" si="3"/>
        <v/>
      </c>
      <c r="AF26" s="55"/>
      <c r="AG26" s="57" t="str">
        <f t="shared" si="4"/>
        <v/>
      </c>
      <c r="AH26" s="42"/>
    </row>
    <row r="27" spans="2:34" x14ac:dyDescent="0.55000000000000004">
      <c r="B27" s="36">
        <v>17</v>
      </c>
      <c r="C27" s="39"/>
      <c r="D27" s="38" t="str">
        <f>IF($C27="","",INDEX(男子登録情報!$C:$C,MATCH($C27,男子登録情報!$B:$B,0)))</f>
        <v/>
      </c>
      <c r="E27" s="38" t="str">
        <f>IF($C27="","",INDEX(男子登録情報!$D:$D,MATCH($C27,男子登録情報!$B:$B,0)))</f>
        <v/>
      </c>
      <c r="F27" s="38" t="str">
        <f>IF($C27="","",INDEX(男子登録情報!$R:$R,MATCH($C27,男子登録情報!$B:$B,0)))</f>
        <v/>
      </c>
      <c r="G27" s="39"/>
      <c r="H27" s="40"/>
      <c r="I27" s="41"/>
      <c r="J27" s="40"/>
      <c r="K27" s="40"/>
      <c r="L27" s="40"/>
      <c r="M27" s="40"/>
      <c r="N27" s="40"/>
      <c r="O27" s="40"/>
      <c r="P27" s="40"/>
      <c r="Q27" s="40"/>
      <c r="R27" s="39"/>
      <c r="S27" s="53"/>
      <c r="T27" s="54" t="str">
        <f>IF($R27="","",IF(INDEX(リスト!$D:$D,MATCH($R27,リスト!$C:$C,0))=1,"時間",""))</f>
        <v/>
      </c>
      <c r="U27" s="55"/>
      <c r="V27" s="54" t="str">
        <f t="shared" si="0"/>
        <v/>
      </c>
      <c r="W27" s="55"/>
      <c r="X27" s="54" t="str">
        <f t="shared" si="1"/>
        <v/>
      </c>
      <c r="Y27" s="56"/>
      <c r="Z27" s="39"/>
      <c r="AA27" s="40"/>
      <c r="AB27" s="53"/>
      <c r="AC27" s="54" t="str">
        <f t="shared" si="2"/>
        <v/>
      </c>
      <c r="AD27" s="55"/>
      <c r="AE27" s="54" t="str">
        <f t="shared" si="3"/>
        <v/>
      </c>
      <c r="AF27" s="55"/>
      <c r="AG27" s="57" t="str">
        <f t="shared" si="4"/>
        <v/>
      </c>
      <c r="AH27" s="42"/>
    </row>
    <row r="28" spans="2:34" x14ac:dyDescent="0.55000000000000004">
      <c r="B28" s="36">
        <v>18</v>
      </c>
      <c r="C28" s="39"/>
      <c r="D28" s="38" t="str">
        <f>IF($C28="","",INDEX(男子登録情報!$C:$C,MATCH($C28,男子登録情報!$B:$B,0)))</f>
        <v/>
      </c>
      <c r="E28" s="38" t="str">
        <f>IF($C28="","",INDEX(男子登録情報!$D:$D,MATCH($C28,男子登録情報!$B:$B,0)))</f>
        <v/>
      </c>
      <c r="F28" s="38" t="str">
        <f>IF($C28="","",INDEX(男子登録情報!$R:$R,MATCH($C28,男子登録情報!$B:$B,0)))</f>
        <v/>
      </c>
      <c r="G28" s="39"/>
      <c r="H28" s="40"/>
      <c r="I28" s="41"/>
      <c r="J28" s="40"/>
      <c r="K28" s="40"/>
      <c r="L28" s="40"/>
      <c r="M28" s="40"/>
      <c r="N28" s="40"/>
      <c r="O28" s="40"/>
      <c r="P28" s="40"/>
      <c r="Q28" s="40"/>
      <c r="R28" s="39"/>
      <c r="S28" s="53"/>
      <c r="T28" s="54" t="str">
        <f>IF($R28="","",IF(INDEX(リスト!$D:$D,MATCH($R28,リスト!$C:$C,0))=1,"時間",""))</f>
        <v/>
      </c>
      <c r="U28" s="55"/>
      <c r="V28" s="54" t="str">
        <f t="shared" si="0"/>
        <v/>
      </c>
      <c r="W28" s="55"/>
      <c r="X28" s="54" t="str">
        <f t="shared" si="1"/>
        <v/>
      </c>
      <c r="Y28" s="56"/>
      <c r="Z28" s="39"/>
      <c r="AA28" s="40"/>
      <c r="AB28" s="53"/>
      <c r="AC28" s="54" t="str">
        <f t="shared" si="2"/>
        <v/>
      </c>
      <c r="AD28" s="55"/>
      <c r="AE28" s="54" t="str">
        <f t="shared" si="3"/>
        <v/>
      </c>
      <c r="AF28" s="55"/>
      <c r="AG28" s="57" t="str">
        <f t="shared" si="4"/>
        <v/>
      </c>
      <c r="AH28" s="42"/>
    </row>
    <row r="29" spans="2:34" x14ac:dyDescent="0.55000000000000004">
      <c r="B29" s="36">
        <v>19</v>
      </c>
      <c r="C29" s="39"/>
      <c r="D29" s="38" t="str">
        <f>IF($C29="","",INDEX(男子登録情報!$C:$C,MATCH($C29,男子登録情報!$B:$B,0)))</f>
        <v/>
      </c>
      <c r="E29" s="38" t="str">
        <f>IF($C29="","",INDEX(男子登録情報!$D:$D,MATCH($C29,男子登録情報!$B:$B,0)))</f>
        <v/>
      </c>
      <c r="F29" s="38" t="str">
        <f>IF($C29="","",INDEX(男子登録情報!$R:$R,MATCH($C29,男子登録情報!$B:$B,0)))</f>
        <v/>
      </c>
      <c r="G29" s="39"/>
      <c r="H29" s="40"/>
      <c r="I29" s="41"/>
      <c r="J29" s="40"/>
      <c r="K29" s="40"/>
      <c r="L29" s="40"/>
      <c r="M29" s="40"/>
      <c r="N29" s="40"/>
      <c r="O29" s="40"/>
      <c r="P29" s="40"/>
      <c r="Q29" s="40"/>
      <c r="R29" s="39"/>
      <c r="S29" s="53"/>
      <c r="T29" s="54" t="str">
        <f>IF($R29="","",IF(INDEX(リスト!$D:$D,MATCH($R29,リスト!$C:$C,0))=1,"時間",""))</f>
        <v/>
      </c>
      <c r="U29" s="55"/>
      <c r="V29" s="54" t="str">
        <f t="shared" si="0"/>
        <v/>
      </c>
      <c r="W29" s="55"/>
      <c r="X29" s="54" t="str">
        <f t="shared" si="1"/>
        <v/>
      </c>
      <c r="Y29" s="56"/>
      <c r="Z29" s="39"/>
      <c r="AA29" s="40"/>
      <c r="AB29" s="53"/>
      <c r="AC29" s="54" t="str">
        <f t="shared" si="2"/>
        <v/>
      </c>
      <c r="AD29" s="55"/>
      <c r="AE29" s="54" t="str">
        <f t="shared" si="3"/>
        <v/>
      </c>
      <c r="AF29" s="55"/>
      <c r="AG29" s="57" t="str">
        <f t="shared" si="4"/>
        <v/>
      </c>
      <c r="AH29" s="42"/>
    </row>
    <row r="30" spans="2:34" x14ac:dyDescent="0.55000000000000004">
      <c r="B30" s="36">
        <v>20</v>
      </c>
      <c r="C30" s="39"/>
      <c r="D30" s="38" t="str">
        <f>IF($C30="","",INDEX(男子登録情報!$C:$C,MATCH($C30,男子登録情報!$B:$B,0)))</f>
        <v/>
      </c>
      <c r="E30" s="38" t="str">
        <f>IF($C30="","",INDEX(男子登録情報!$D:$D,MATCH($C30,男子登録情報!$B:$B,0)))</f>
        <v/>
      </c>
      <c r="F30" s="38" t="str">
        <f>IF($C30="","",INDEX(男子登録情報!$R:$R,MATCH($C30,男子登録情報!$B:$B,0)))</f>
        <v/>
      </c>
      <c r="G30" s="39"/>
      <c r="H30" s="40"/>
      <c r="I30" s="41"/>
      <c r="J30" s="40"/>
      <c r="K30" s="40"/>
      <c r="L30" s="40"/>
      <c r="M30" s="40"/>
      <c r="N30" s="40"/>
      <c r="O30" s="40"/>
      <c r="P30" s="40"/>
      <c r="Q30" s="40"/>
      <c r="R30" s="39"/>
      <c r="S30" s="53"/>
      <c r="T30" s="54" t="str">
        <f>IF($R30="","",IF(INDEX(リスト!$D:$D,MATCH($R30,リスト!$C:$C,0))=1,"時間",""))</f>
        <v/>
      </c>
      <c r="U30" s="55"/>
      <c r="V30" s="54" t="str">
        <f t="shared" si="0"/>
        <v/>
      </c>
      <c r="W30" s="55"/>
      <c r="X30" s="54" t="str">
        <f t="shared" si="1"/>
        <v/>
      </c>
      <c r="Y30" s="56"/>
      <c r="Z30" s="39"/>
      <c r="AA30" s="40"/>
      <c r="AB30" s="53"/>
      <c r="AC30" s="54" t="str">
        <f t="shared" si="2"/>
        <v/>
      </c>
      <c r="AD30" s="55"/>
      <c r="AE30" s="54" t="str">
        <f t="shared" si="3"/>
        <v/>
      </c>
      <c r="AF30" s="55"/>
      <c r="AG30" s="57" t="str">
        <f t="shared" si="4"/>
        <v/>
      </c>
      <c r="AH30" s="42"/>
    </row>
    <row r="31" spans="2:34" x14ac:dyDescent="0.55000000000000004">
      <c r="B31" s="36">
        <v>21</v>
      </c>
      <c r="C31" s="39"/>
      <c r="D31" s="38" t="str">
        <f>IF($C31="","",INDEX(男子登録情報!$C:$C,MATCH($C31,男子登録情報!$B:$B,0)))</f>
        <v/>
      </c>
      <c r="E31" s="38" t="str">
        <f>IF($C31="","",INDEX(男子登録情報!$D:$D,MATCH($C31,男子登録情報!$B:$B,0)))</f>
        <v/>
      </c>
      <c r="F31" s="38" t="str">
        <f>IF($C31="","",INDEX(男子登録情報!$R:$R,MATCH($C31,男子登録情報!$B:$B,0)))</f>
        <v/>
      </c>
      <c r="G31" s="39"/>
      <c r="H31" s="40"/>
      <c r="I31" s="41"/>
      <c r="J31" s="40"/>
      <c r="K31" s="40"/>
      <c r="L31" s="40"/>
      <c r="M31" s="40"/>
      <c r="N31" s="40"/>
      <c r="O31" s="40"/>
      <c r="P31" s="40"/>
      <c r="Q31" s="40"/>
      <c r="R31" s="39"/>
      <c r="S31" s="53"/>
      <c r="T31" s="54" t="str">
        <f>IF($R31="","",IF(INDEX(リスト!$D:$D,MATCH($R31,リスト!$C:$C,0))=1,"時間",""))</f>
        <v/>
      </c>
      <c r="U31" s="55"/>
      <c r="V31" s="54" t="str">
        <f t="shared" si="0"/>
        <v/>
      </c>
      <c r="W31" s="55"/>
      <c r="X31" s="54" t="str">
        <f t="shared" si="1"/>
        <v/>
      </c>
      <c r="Y31" s="56"/>
      <c r="Z31" s="39"/>
      <c r="AA31" s="40"/>
      <c r="AB31" s="53"/>
      <c r="AC31" s="54" t="str">
        <f t="shared" si="2"/>
        <v/>
      </c>
      <c r="AD31" s="55"/>
      <c r="AE31" s="54" t="str">
        <f t="shared" si="3"/>
        <v/>
      </c>
      <c r="AF31" s="55"/>
      <c r="AG31" s="57" t="str">
        <f t="shared" si="4"/>
        <v/>
      </c>
      <c r="AH31" s="42"/>
    </row>
    <row r="32" spans="2:34" x14ac:dyDescent="0.55000000000000004">
      <c r="B32" s="36">
        <v>22</v>
      </c>
      <c r="C32" s="39"/>
      <c r="D32" s="38" t="str">
        <f>IF($C32="","",INDEX(男子登録情報!$C:$C,MATCH($C32,男子登録情報!$B:$B,0)))</f>
        <v/>
      </c>
      <c r="E32" s="38" t="str">
        <f>IF($C32="","",INDEX(男子登録情報!$D:$D,MATCH($C32,男子登録情報!$B:$B,0)))</f>
        <v/>
      </c>
      <c r="F32" s="38" t="str">
        <f>IF($C32="","",INDEX(男子登録情報!$R:$R,MATCH($C32,男子登録情報!$B:$B,0)))</f>
        <v/>
      </c>
      <c r="G32" s="39"/>
      <c r="H32" s="40"/>
      <c r="I32" s="41"/>
      <c r="J32" s="40"/>
      <c r="K32" s="40"/>
      <c r="L32" s="40"/>
      <c r="M32" s="40"/>
      <c r="N32" s="40"/>
      <c r="O32" s="40"/>
      <c r="P32" s="40"/>
      <c r="Q32" s="40"/>
      <c r="R32" s="39"/>
      <c r="S32" s="53"/>
      <c r="T32" s="54" t="str">
        <f>IF($R32="","",IF(INDEX(リスト!$D:$D,MATCH($R32,リスト!$C:$C,0))=1,"時間",""))</f>
        <v/>
      </c>
      <c r="U32" s="55"/>
      <c r="V32" s="54" t="str">
        <f t="shared" si="0"/>
        <v/>
      </c>
      <c r="W32" s="55"/>
      <c r="X32" s="54" t="str">
        <f t="shared" si="1"/>
        <v/>
      </c>
      <c r="Y32" s="56"/>
      <c r="Z32" s="39"/>
      <c r="AA32" s="40"/>
      <c r="AB32" s="53"/>
      <c r="AC32" s="54" t="str">
        <f t="shared" si="2"/>
        <v/>
      </c>
      <c r="AD32" s="55"/>
      <c r="AE32" s="54" t="str">
        <f t="shared" si="3"/>
        <v/>
      </c>
      <c r="AF32" s="55"/>
      <c r="AG32" s="57" t="str">
        <f t="shared" si="4"/>
        <v/>
      </c>
      <c r="AH32" s="42"/>
    </row>
    <row r="33" spans="2:34" x14ac:dyDescent="0.55000000000000004">
      <c r="B33" s="36">
        <v>23</v>
      </c>
      <c r="C33" s="39"/>
      <c r="D33" s="38" t="str">
        <f>IF($C33="","",INDEX(男子登録情報!$C:$C,MATCH($C33,男子登録情報!$B:$B,0)))</f>
        <v/>
      </c>
      <c r="E33" s="38" t="str">
        <f>IF($C33="","",INDEX(男子登録情報!$D:$D,MATCH($C33,男子登録情報!$B:$B,0)))</f>
        <v/>
      </c>
      <c r="F33" s="38" t="str">
        <f>IF($C33="","",INDEX(男子登録情報!$R:$R,MATCH($C33,男子登録情報!$B:$B,0)))</f>
        <v/>
      </c>
      <c r="G33" s="39"/>
      <c r="H33" s="40"/>
      <c r="I33" s="41"/>
      <c r="J33" s="40"/>
      <c r="K33" s="40"/>
      <c r="L33" s="40"/>
      <c r="M33" s="40"/>
      <c r="N33" s="40"/>
      <c r="O33" s="40"/>
      <c r="P33" s="40"/>
      <c r="Q33" s="40"/>
      <c r="R33" s="39"/>
      <c r="S33" s="53"/>
      <c r="T33" s="54" t="str">
        <f>IF($R33="","",IF(INDEX(リスト!$D:$D,MATCH($R33,リスト!$C:$C,0))=1,"時間",""))</f>
        <v/>
      </c>
      <c r="U33" s="55"/>
      <c r="V33" s="54" t="str">
        <f t="shared" si="0"/>
        <v/>
      </c>
      <c r="W33" s="55"/>
      <c r="X33" s="54" t="str">
        <f t="shared" si="1"/>
        <v/>
      </c>
      <c r="Y33" s="56"/>
      <c r="Z33" s="39"/>
      <c r="AA33" s="40"/>
      <c r="AB33" s="53"/>
      <c r="AC33" s="54" t="str">
        <f t="shared" si="2"/>
        <v/>
      </c>
      <c r="AD33" s="55"/>
      <c r="AE33" s="54" t="str">
        <f t="shared" si="3"/>
        <v/>
      </c>
      <c r="AF33" s="55"/>
      <c r="AG33" s="57" t="str">
        <f t="shared" si="4"/>
        <v/>
      </c>
      <c r="AH33" s="42"/>
    </row>
    <row r="34" spans="2:34" x14ac:dyDescent="0.55000000000000004">
      <c r="B34" s="36">
        <v>24</v>
      </c>
      <c r="C34" s="39"/>
      <c r="D34" s="38" t="str">
        <f>IF($C34="","",INDEX(男子登録情報!$C:$C,MATCH($C34,男子登録情報!$B:$B,0)))</f>
        <v/>
      </c>
      <c r="E34" s="38" t="str">
        <f>IF($C34="","",INDEX(男子登録情報!$D:$D,MATCH($C34,男子登録情報!$B:$B,0)))</f>
        <v/>
      </c>
      <c r="F34" s="38" t="str">
        <f>IF($C34="","",INDEX(男子登録情報!$R:$R,MATCH($C34,男子登録情報!$B:$B,0)))</f>
        <v/>
      </c>
      <c r="G34" s="39"/>
      <c r="H34" s="40"/>
      <c r="I34" s="41"/>
      <c r="J34" s="40"/>
      <c r="K34" s="40"/>
      <c r="L34" s="40"/>
      <c r="M34" s="40"/>
      <c r="N34" s="40"/>
      <c r="O34" s="40"/>
      <c r="P34" s="40"/>
      <c r="Q34" s="40"/>
      <c r="R34" s="39"/>
      <c r="S34" s="53"/>
      <c r="T34" s="54" t="str">
        <f>IF($R34="","",IF(INDEX(リスト!$D:$D,MATCH($R34,リスト!$C:$C,0))=1,"時間",""))</f>
        <v/>
      </c>
      <c r="U34" s="55"/>
      <c r="V34" s="54" t="str">
        <f t="shared" si="0"/>
        <v/>
      </c>
      <c r="W34" s="55"/>
      <c r="X34" s="54" t="str">
        <f t="shared" si="1"/>
        <v/>
      </c>
      <c r="Y34" s="56"/>
      <c r="Z34" s="39"/>
      <c r="AA34" s="40"/>
      <c r="AB34" s="53"/>
      <c r="AC34" s="54" t="str">
        <f t="shared" si="2"/>
        <v/>
      </c>
      <c r="AD34" s="55"/>
      <c r="AE34" s="54" t="str">
        <f t="shared" si="3"/>
        <v/>
      </c>
      <c r="AF34" s="55"/>
      <c r="AG34" s="57" t="str">
        <f t="shared" si="4"/>
        <v/>
      </c>
      <c r="AH34" s="42"/>
    </row>
    <row r="35" spans="2:34" x14ac:dyDescent="0.55000000000000004">
      <c r="B35" s="36">
        <v>25</v>
      </c>
      <c r="C35" s="39"/>
      <c r="D35" s="38" t="str">
        <f>IF($C35="","",INDEX(男子登録情報!$C:$C,MATCH($C35,男子登録情報!$B:$B,0)))</f>
        <v/>
      </c>
      <c r="E35" s="38" t="str">
        <f>IF($C35="","",INDEX(男子登録情報!$D:$D,MATCH($C35,男子登録情報!$B:$B,0)))</f>
        <v/>
      </c>
      <c r="F35" s="38" t="str">
        <f>IF($C35="","",INDEX(男子登録情報!$R:$R,MATCH($C35,男子登録情報!$B:$B,0)))</f>
        <v/>
      </c>
      <c r="G35" s="39"/>
      <c r="H35" s="40"/>
      <c r="I35" s="41"/>
      <c r="J35" s="40"/>
      <c r="K35" s="40"/>
      <c r="L35" s="40"/>
      <c r="M35" s="40"/>
      <c r="N35" s="40"/>
      <c r="O35" s="40"/>
      <c r="P35" s="40"/>
      <c r="Q35" s="40"/>
      <c r="R35" s="39"/>
      <c r="S35" s="53"/>
      <c r="T35" s="54" t="str">
        <f>IF($R35="","",IF(INDEX(リスト!$D:$D,MATCH($R35,リスト!$C:$C,0))=1,"時間",""))</f>
        <v/>
      </c>
      <c r="U35" s="55"/>
      <c r="V35" s="54" t="str">
        <f t="shared" si="0"/>
        <v/>
      </c>
      <c r="W35" s="55"/>
      <c r="X35" s="54" t="str">
        <f t="shared" si="1"/>
        <v/>
      </c>
      <c r="Y35" s="56"/>
      <c r="Z35" s="39"/>
      <c r="AA35" s="40"/>
      <c r="AB35" s="53"/>
      <c r="AC35" s="54" t="str">
        <f t="shared" si="2"/>
        <v/>
      </c>
      <c r="AD35" s="55"/>
      <c r="AE35" s="54" t="str">
        <f t="shared" si="3"/>
        <v/>
      </c>
      <c r="AF35" s="55"/>
      <c r="AG35" s="57" t="str">
        <f t="shared" si="4"/>
        <v/>
      </c>
      <c r="AH35" s="42"/>
    </row>
    <row r="36" spans="2:34" x14ac:dyDescent="0.55000000000000004">
      <c r="B36" s="36">
        <v>26</v>
      </c>
      <c r="C36" s="39"/>
      <c r="D36" s="38" t="str">
        <f>IF($C36="","",INDEX(男子登録情報!$C:$C,MATCH($C36,男子登録情報!$B:$B,0)))</f>
        <v/>
      </c>
      <c r="E36" s="38" t="str">
        <f>IF($C36="","",INDEX(男子登録情報!$D:$D,MATCH($C36,男子登録情報!$B:$B,0)))</f>
        <v/>
      </c>
      <c r="F36" s="38" t="str">
        <f>IF($C36="","",INDEX(男子登録情報!$R:$R,MATCH($C36,男子登録情報!$B:$B,0)))</f>
        <v/>
      </c>
      <c r="G36" s="39"/>
      <c r="H36" s="40"/>
      <c r="I36" s="41"/>
      <c r="J36" s="40"/>
      <c r="K36" s="40"/>
      <c r="L36" s="40"/>
      <c r="M36" s="40"/>
      <c r="N36" s="40"/>
      <c r="O36" s="40"/>
      <c r="P36" s="40"/>
      <c r="Q36" s="40"/>
      <c r="R36" s="39"/>
      <c r="S36" s="53"/>
      <c r="T36" s="54" t="str">
        <f>IF($R36="","",IF(INDEX(リスト!$D:$D,MATCH($R36,リスト!$C:$C,0))=1,"時間",""))</f>
        <v/>
      </c>
      <c r="U36" s="55"/>
      <c r="V36" s="54" t="str">
        <f t="shared" si="0"/>
        <v/>
      </c>
      <c r="W36" s="55"/>
      <c r="X36" s="54" t="str">
        <f t="shared" si="1"/>
        <v/>
      </c>
      <c r="Y36" s="56"/>
      <c r="Z36" s="39"/>
      <c r="AA36" s="40"/>
      <c r="AB36" s="53"/>
      <c r="AC36" s="54" t="str">
        <f t="shared" si="2"/>
        <v/>
      </c>
      <c r="AD36" s="55"/>
      <c r="AE36" s="54" t="str">
        <f t="shared" si="3"/>
        <v/>
      </c>
      <c r="AF36" s="55"/>
      <c r="AG36" s="57" t="str">
        <f t="shared" si="4"/>
        <v/>
      </c>
      <c r="AH36" s="42"/>
    </row>
    <row r="37" spans="2:34" x14ac:dyDescent="0.55000000000000004">
      <c r="B37" s="36">
        <v>27</v>
      </c>
      <c r="C37" s="39"/>
      <c r="D37" s="38" t="str">
        <f>IF($C37="","",INDEX(男子登録情報!$C:$C,MATCH($C37,男子登録情報!$B:$B,0)))</f>
        <v/>
      </c>
      <c r="E37" s="38" t="str">
        <f>IF($C37="","",INDEX(男子登録情報!$D:$D,MATCH($C37,男子登録情報!$B:$B,0)))</f>
        <v/>
      </c>
      <c r="F37" s="38" t="str">
        <f>IF($C37="","",INDEX(男子登録情報!$R:$R,MATCH($C37,男子登録情報!$B:$B,0)))</f>
        <v/>
      </c>
      <c r="G37" s="39"/>
      <c r="H37" s="40"/>
      <c r="I37" s="41"/>
      <c r="J37" s="40"/>
      <c r="K37" s="40"/>
      <c r="L37" s="40"/>
      <c r="M37" s="40"/>
      <c r="N37" s="40"/>
      <c r="O37" s="40"/>
      <c r="P37" s="40"/>
      <c r="Q37" s="40"/>
      <c r="R37" s="39"/>
      <c r="S37" s="53"/>
      <c r="T37" s="54" t="str">
        <f>IF($R37="","",IF(INDEX(リスト!$D:$D,MATCH($R37,リスト!$C:$C,0))=1,"時間",""))</f>
        <v/>
      </c>
      <c r="U37" s="55"/>
      <c r="V37" s="54" t="str">
        <f t="shared" si="0"/>
        <v/>
      </c>
      <c r="W37" s="55"/>
      <c r="X37" s="54" t="str">
        <f t="shared" si="1"/>
        <v/>
      </c>
      <c r="Y37" s="56"/>
      <c r="Z37" s="39"/>
      <c r="AA37" s="40"/>
      <c r="AB37" s="53"/>
      <c r="AC37" s="54" t="str">
        <f t="shared" si="2"/>
        <v/>
      </c>
      <c r="AD37" s="55"/>
      <c r="AE37" s="54" t="str">
        <f t="shared" si="3"/>
        <v/>
      </c>
      <c r="AF37" s="55"/>
      <c r="AG37" s="57" t="str">
        <f t="shared" si="4"/>
        <v/>
      </c>
      <c r="AH37" s="42"/>
    </row>
    <row r="38" spans="2:34" x14ac:dyDescent="0.55000000000000004">
      <c r="B38" s="36">
        <v>28</v>
      </c>
      <c r="C38" s="39"/>
      <c r="D38" s="38" t="str">
        <f>IF($C38="","",INDEX(男子登録情報!$C:$C,MATCH($C38,男子登録情報!$B:$B,0)))</f>
        <v/>
      </c>
      <c r="E38" s="38" t="str">
        <f>IF($C38="","",INDEX(男子登録情報!$D:$D,MATCH($C38,男子登録情報!$B:$B,0)))</f>
        <v/>
      </c>
      <c r="F38" s="38" t="str">
        <f>IF($C38="","",INDEX(男子登録情報!$R:$R,MATCH($C38,男子登録情報!$B:$B,0)))</f>
        <v/>
      </c>
      <c r="G38" s="39"/>
      <c r="H38" s="40"/>
      <c r="I38" s="41"/>
      <c r="J38" s="40"/>
      <c r="K38" s="40"/>
      <c r="L38" s="40"/>
      <c r="M38" s="40"/>
      <c r="N38" s="40"/>
      <c r="O38" s="40"/>
      <c r="P38" s="40"/>
      <c r="Q38" s="40"/>
      <c r="R38" s="39"/>
      <c r="S38" s="53"/>
      <c r="T38" s="54" t="str">
        <f>IF($R38="","",IF(INDEX(リスト!$D:$D,MATCH($R38,リスト!$C:$C,0))=1,"時間",""))</f>
        <v/>
      </c>
      <c r="U38" s="55"/>
      <c r="V38" s="54" t="str">
        <f t="shared" si="0"/>
        <v/>
      </c>
      <c r="W38" s="55"/>
      <c r="X38" s="54" t="str">
        <f t="shared" si="1"/>
        <v/>
      </c>
      <c r="Y38" s="56"/>
      <c r="Z38" s="39"/>
      <c r="AA38" s="40"/>
      <c r="AB38" s="53"/>
      <c r="AC38" s="54" t="str">
        <f t="shared" si="2"/>
        <v/>
      </c>
      <c r="AD38" s="55"/>
      <c r="AE38" s="54" t="str">
        <f t="shared" si="3"/>
        <v/>
      </c>
      <c r="AF38" s="55"/>
      <c r="AG38" s="57" t="str">
        <f t="shared" si="4"/>
        <v/>
      </c>
      <c r="AH38" s="42"/>
    </row>
    <row r="39" spans="2:34" x14ac:dyDescent="0.55000000000000004">
      <c r="B39" s="36">
        <v>29</v>
      </c>
      <c r="C39" s="39"/>
      <c r="D39" s="38" t="str">
        <f>IF($C39="","",INDEX(男子登録情報!$C:$C,MATCH($C39,男子登録情報!$B:$B,0)))</f>
        <v/>
      </c>
      <c r="E39" s="38" t="str">
        <f>IF($C39="","",INDEX(男子登録情報!$D:$D,MATCH($C39,男子登録情報!$B:$B,0)))</f>
        <v/>
      </c>
      <c r="F39" s="38" t="str">
        <f>IF($C39="","",INDEX(男子登録情報!$R:$R,MATCH($C39,男子登録情報!$B:$B,0)))</f>
        <v/>
      </c>
      <c r="G39" s="39"/>
      <c r="H39" s="40"/>
      <c r="I39" s="41"/>
      <c r="J39" s="40"/>
      <c r="K39" s="40"/>
      <c r="L39" s="40"/>
      <c r="M39" s="40"/>
      <c r="N39" s="40"/>
      <c r="O39" s="40"/>
      <c r="P39" s="40"/>
      <c r="Q39" s="40"/>
      <c r="R39" s="39"/>
      <c r="S39" s="53"/>
      <c r="T39" s="54" t="str">
        <f>IF($R39="","",IF(INDEX(リスト!$D:$D,MATCH($R39,リスト!$C:$C,0))=1,"時間",""))</f>
        <v/>
      </c>
      <c r="U39" s="55"/>
      <c r="V39" s="54" t="str">
        <f t="shared" si="0"/>
        <v/>
      </c>
      <c r="W39" s="55"/>
      <c r="X39" s="54" t="str">
        <f t="shared" si="1"/>
        <v/>
      </c>
      <c r="Y39" s="56"/>
      <c r="Z39" s="39"/>
      <c r="AA39" s="40"/>
      <c r="AB39" s="53"/>
      <c r="AC39" s="54" t="str">
        <f t="shared" si="2"/>
        <v/>
      </c>
      <c r="AD39" s="55"/>
      <c r="AE39" s="54" t="str">
        <f t="shared" si="3"/>
        <v/>
      </c>
      <c r="AF39" s="55"/>
      <c r="AG39" s="57" t="str">
        <f t="shared" si="4"/>
        <v/>
      </c>
      <c r="AH39" s="42"/>
    </row>
    <row r="40" spans="2:34" x14ac:dyDescent="0.55000000000000004">
      <c r="B40" s="36">
        <v>30</v>
      </c>
      <c r="C40" s="39"/>
      <c r="D40" s="38" t="str">
        <f>IF($C40="","",INDEX(男子登録情報!$C:$C,MATCH($C40,男子登録情報!$B:$B,0)))</f>
        <v/>
      </c>
      <c r="E40" s="38" t="str">
        <f>IF($C40="","",INDEX(男子登録情報!$D:$D,MATCH($C40,男子登録情報!$B:$B,0)))</f>
        <v/>
      </c>
      <c r="F40" s="38" t="str">
        <f>IF($C40="","",INDEX(男子登録情報!$R:$R,MATCH($C40,男子登録情報!$B:$B,0)))</f>
        <v/>
      </c>
      <c r="G40" s="39"/>
      <c r="H40" s="40"/>
      <c r="I40" s="41"/>
      <c r="J40" s="40"/>
      <c r="K40" s="40"/>
      <c r="L40" s="40"/>
      <c r="M40" s="40"/>
      <c r="N40" s="40"/>
      <c r="O40" s="40"/>
      <c r="P40" s="40"/>
      <c r="Q40" s="40"/>
      <c r="R40" s="39"/>
      <c r="S40" s="53"/>
      <c r="T40" s="54" t="str">
        <f>IF($R40="","",IF(INDEX(リスト!$D:$D,MATCH($R40,リスト!$C:$C,0))=1,"時間",""))</f>
        <v/>
      </c>
      <c r="U40" s="55"/>
      <c r="V40" s="54" t="str">
        <f t="shared" si="0"/>
        <v/>
      </c>
      <c r="W40" s="55"/>
      <c r="X40" s="54" t="str">
        <f t="shared" si="1"/>
        <v/>
      </c>
      <c r="Y40" s="56"/>
      <c r="Z40" s="39"/>
      <c r="AA40" s="40"/>
      <c r="AB40" s="53"/>
      <c r="AC40" s="54" t="str">
        <f t="shared" si="2"/>
        <v/>
      </c>
      <c r="AD40" s="55"/>
      <c r="AE40" s="54" t="str">
        <f t="shared" si="3"/>
        <v/>
      </c>
      <c r="AF40" s="55"/>
      <c r="AG40" s="57" t="str">
        <f t="shared" si="4"/>
        <v/>
      </c>
      <c r="AH40" s="42"/>
    </row>
    <row r="41" spans="2:34" x14ac:dyDescent="0.55000000000000004">
      <c r="B41" s="36">
        <v>31</v>
      </c>
      <c r="C41" s="39"/>
      <c r="D41" s="38" t="str">
        <f>IF($C41="","",INDEX(男子登録情報!$C:$C,MATCH($C41,男子登録情報!$B:$B,0)))</f>
        <v/>
      </c>
      <c r="E41" s="38" t="str">
        <f>IF($C41="","",INDEX(男子登録情報!$D:$D,MATCH($C41,男子登録情報!$B:$B,0)))</f>
        <v/>
      </c>
      <c r="F41" s="38" t="str">
        <f>IF($C41="","",INDEX(男子登録情報!$R:$R,MATCH($C41,男子登録情報!$B:$B,0)))</f>
        <v/>
      </c>
      <c r="G41" s="39"/>
      <c r="H41" s="40"/>
      <c r="I41" s="41"/>
      <c r="J41" s="40"/>
      <c r="K41" s="40"/>
      <c r="L41" s="40"/>
      <c r="M41" s="40"/>
      <c r="N41" s="40"/>
      <c r="O41" s="40"/>
      <c r="P41" s="40"/>
      <c r="Q41" s="40"/>
      <c r="R41" s="39"/>
      <c r="S41" s="53"/>
      <c r="T41" s="54" t="str">
        <f>IF($R41="","",IF(INDEX(リスト!$D:$D,MATCH($R41,リスト!$C:$C,0))=1,"時間",""))</f>
        <v/>
      </c>
      <c r="U41" s="55"/>
      <c r="V41" s="54" t="str">
        <f t="shared" si="0"/>
        <v/>
      </c>
      <c r="W41" s="55"/>
      <c r="X41" s="54" t="str">
        <f t="shared" si="1"/>
        <v/>
      </c>
      <c r="Y41" s="56"/>
      <c r="Z41" s="39"/>
      <c r="AA41" s="40"/>
      <c r="AB41" s="53"/>
      <c r="AC41" s="54" t="str">
        <f t="shared" si="2"/>
        <v/>
      </c>
      <c r="AD41" s="55"/>
      <c r="AE41" s="54" t="str">
        <f t="shared" si="3"/>
        <v/>
      </c>
      <c r="AF41" s="55"/>
      <c r="AG41" s="57" t="str">
        <f t="shared" si="4"/>
        <v/>
      </c>
      <c r="AH41" s="42"/>
    </row>
    <row r="42" spans="2:34" x14ac:dyDescent="0.55000000000000004">
      <c r="B42" s="36">
        <v>32</v>
      </c>
      <c r="C42" s="39"/>
      <c r="D42" s="38" t="str">
        <f>IF($C42="","",INDEX(男子登録情報!$C:$C,MATCH($C42,男子登録情報!$B:$B,0)))</f>
        <v/>
      </c>
      <c r="E42" s="38" t="str">
        <f>IF($C42="","",INDEX(男子登録情報!$D:$D,MATCH($C42,男子登録情報!$B:$B,0)))</f>
        <v/>
      </c>
      <c r="F42" s="38" t="str">
        <f>IF($C42="","",INDEX(男子登録情報!$R:$R,MATCH($C42,男子登録情報!$B:$B,0)))</f>
        <v/>
      </c>
      <c r="G42" s="39"/>
      <c r="H42" s="40"/>
      <c r="I42" s="41"/>
      <c r="J42" s="40"/>
      <c r="K42" s="40"/>
      <c r="L42" s="40"/>
      <c r="M42" s="40"/>
      <c r="N42" s="40"/>
      <c r="O42" s="40"/>
      <c r="P42" s="40"/>
      <c r="Q42" s="40"/>
      <c r="R42" s="39"/>
      <c r="S42" s="53"/>
      <c r="T42" s="54" t="str">
        <f>IF($R42="","",IF(INDEX(リスト!$D:$D,MATCH($R42,リスト!$C:$C,0))=1,"時間",""))</f>
        <v/>
      </c>
      <c r="U42" s="55"/>
      <c r="V42" s="54" t="str">
        <f t="shared" si="0"/>
        <v/>
      </c>
      <c r="W42" s="55"/>
      <c r="X42" s="54" t="str">
        <f t="shared" si="1"/>
        <v/>
      </c>
      <c r="Y42" s="56"/>
      <c r="Z42" s="39"/>
      <c r="AA42" s="40"/>
      <c r="AB42" s="53"/>
      <c r="AC42" s="54" t="str">
        <f t="shared" si="2"/>
        <v/>
      </c>
      <c r="AD42" s="55"/>
      <c r="AE42" s="54" t="str">
        <f t="shared" si="3"/>
        <v/>
      </c>
      <c r="AF42" s="55"/>
      <c r="AG42" s="57" t="str">
        <f t="shared" si="4"/>
        <v/>
      </c>
      <c r="AH42" s="42"/>
    </row>
    <row r="43" spans="2:34" x14ac:dyDescent="0.55000000000000004">
      <c r="B43" s="36">
        <v>33</v>
      </c>
      <c r="C43" s="39"/>
      <c r="D43" s="38" t="str">
        <f>IF($C43="","",INDEX(男子登録情報!$C:$C,MATCH($C43,男子登録情報!$B:$B,0)))</f>
        <v/>
      </c>
      <c r="E43" s="38" t="str">
        <f>IF($C43="","",INDEX(男子登録情報!$D:$D,MATCH($C43,男子登録情報!$B:$B,0)))</f>
        <v/>
      </c>
      <c r="F43" s="38" t="str">
        <f>IF($C43="","",INDEX(男子登録情報!$R:$R,MATCH($C43,男子登録情報!$B:$B,0)))</f>
        <v/>
      </c>
      <c r="G43" s="39"/>
      <c r="H43" s="40"/>
      <c r="I43" s="41"/>
      <c r="J43" s="40"/>
      <c r="K43" s="40"/>
      <c r="L43" s="40"/>
      <c r="M43" s="40"/>
      <c r="N43" s="40"/>
      <c r="O43" s="40"/>
      <c r="P43" s="40"/>
      <c r="Q43" s="40"/>
      <c r="R43" s="39"/>
      <c r="S43" s="53"/>
      <c r="T43" s="54" t="str">
        <f>IF($R43="","",IF(INDEX(リスト!$D:$D,MATCH($R43,リスト!$C:$C,0))=1,"時間",""))</f>
        <v/>
      </c>
      <c r="U43" s="55"/>
      <c r="V43" s="54" t="str">
        <f t="shared" si="0"/>
        <v/>
      </c>
      <c r="W43" s="55"/>
      <c r="X43" s="54" t="str">
        <f t="shared" si="1"/>
        <v/>
      </c>
      <c r="Y43" s="56"/>
      <c r="Z43" s="39"/>
      <c r="AA43" s="40"/>
      <c r="AB43" s="53"/>
      <c r="AC43" s="54" t="str">
        <f t="shared" si="2"/>
        <v/>
      </c>
      <c r="AD43" s="55"/>
      <c r="AE43" s="54" t="str">
        <f t="shared" si="3"/>
        <v/>
      </c>
      <c r="AF43" s="55"/>
      <c r="AG43" s="57" t="str">
        <f t="shared" si="4"/>
        <v/>
      </c>
      <c r="AH43" s="42"/>
    </row>
    <row r="44" spans="2:34" x14ac:dyDescent="0.55000000000000004">
      <c r="B44" s="36">
        <v>34</v>
      </c>
      <c r="C44" s="39"/>
      <c r="D44" s="38" t="str">
        <f>IF($C44="","",INDEX(男子登録情報!$C:$C,MATCH($C44,男子登録情報!$B:$B,0)))</f>
        <v/>
      </c>
      <c r="E44" s="38" t="str">
        <f>IF($C44="","",INDEX(男子登録情報!$D:$D,MATCH($C44,男子登録情報!$B:$B,0)))</f>
        <v/>
      </c>
      <c r="F44" s="38" t="str">
        <f>IF($C44="","",INDEX(男子登録情報!$R:$R,MATCH($C44,男子登録情報!$B:$B,0)))</f>
        <v/>
      </c>
      <c r="G44" s="39"/>
      <c r="H44" s="40"/>
      <c r="I44" s="41"/>
      <c r="J44" s="40"/>
      <c r="K44" s="40"/>
      <c r="L44" s="40"/>
      <c r="M44" s="40"/>
      <c r="N44" s="40"/>
      <c r="O44" s="40"/>
      <c r="P44" s="40"/>
      <c r="Q44" s="40"/>
      <c r="R44" s="39"/>
      <c r="S44" s="53"/>
      <c r="T44" s="54" t="str">
        <f>IF($R44="","",IF(INDEX(リスト!$D:$D,MATCH($R44,リスト!$C:$C,0))=1,"時間",""))</f>
        <v/>
      </c>
      <c r="U44" s="55"/>
      <c r="V44" s="54" t="str">
        <f t="shared" si="0"/>
        <v/>
      </c>
      <c r="W44" s="55"/>
      <c r="X44" s="54" t="str">
        <f t="shared" si="1"/>
        <v/>
      </c>
      <c r="Y44" s="56"/>
      <c r="Z44" s="39"/>
      <c r="AA44" s="40"/>
      <c r="AB44" s="53"/>
      <c r="AC44" s="54" t="str">
        <f t="shared" si="2"/>
        <v/>
      </c>
      <c r="AD44" s="55"/>
      <c r="AE44" s="54" t="str">
        <f t="shared" si="3"/>
        <v/>
      </c>
      <c r="AF44" s="55"/>
      <c r="AG44" s="57" t="str">
        <f t="shared" si="4"/>
        <v/>
      </c>
      <c r="AH44" s="42"/>
    </row>
    <row r="45" spans="2:34" x14ac:dyDescent="0.55000000000000004">
      <c r="B45" s="36">
        <v>35</v>
      </c>
      <c r="C45" s="39"/>
      <c r="D45" s="38" t="str">
        <f>IF($C45="","",INDEX(男子登録情報!$C:$C,MATCH($C45,男子登録情報!$B:$B,0)))</f>
        <v/>
      </c>
      <c r="E45" s="38" t="str">
        <f>IF($C45="","",INDEX(男子登録情報!$D:$D,MATCH($C45,男子登録情報!$B:$B,0)))</f>
        <v/>
      </c>
      <c r="F45" s="38" t="str">
        <f>IF($C45="","",INDEX(男子登録情報!$R:$R,MATCH($C45,男子登録情報!$B:$B,0)))</f>
        <v/>
      </c>
      <c r="G45" s="39"/>
      <c r="H45" s="40"/>
      <c r="I45" s="41"/>
      <c r="J45" s="40"/>
      <c r="K45" s="40"/>
      <c r="L45" s="40"/>
      <c r="M45" s="40"/>
      <c r="N45" s="40"/>
      <c r="O45" s="40"/>
      <c r="P45" s="40"/>
      <c r="Q45" s="40"/>
      <c r="R45" s="39"/>
      <c r="S45" s="53"/>
      <c r="T45" s="54" t="str">
        <f>IF($R45="","",IF(INDEX(リスト!$D:$D,MATCH($R45,リスト!$C:$C,0))=1,"時間",""))</f>
        <v/>
      </c>
      <c r="U45" s="55"/>
      <c r="V45" s="54" t="str">
        <f t="shared" si="0"/>
        <v/>
      </c>
      <c r="W45" s="55"/>
      <c r="X45" s="54" t="str">
        <f t="shared" si="1"/>
        <v/>
      </c>
      <c r="Y45" s="56"/>
      <c r="Z45" s="39"/>
      <c r="AA45" s="40"/>
      <c r="AB45" s="53"/>
      <c r="AC45" s="54" t="str">
        <f t="shared" si="2"/>
        <v/>
      </c>
      <c r="AD45" s="55"/>
      <c r="AE45" s="54" t="str">
        <f t="shared" si="3"/>
        <v/>
      </c>
      <c r="AF45" s="55"/>
      <c r="AG45" s="57" t="str">
        <f t="shared" si="4"/>
        <v/>
      </c>
      <c r="AH45" s="42"/>
    </row>
    <row r="46" spans="2:34" x14ac:dyDescent="0.55000000000000004">
      <c r="B46" s="36">
        <v>36</v>
      </c>
      <c r="C46" s="39"/>
      <c r="D46" s="38" t="str">
        <f>IF($C46="","",INDEX(男子登録情報!$C:$C,MATCH($C46,男子登録情報!$B:$B,0)))</f>
        <v/>
      </c>
      <c r="E46" s="38" t="str">
        <f>IF($C46="","",INDEX(男子登録情報!$D:$D,MATCH($C46,男子登録情報!$B:$B,0)))</f>
        <v/>
      </c>
      <c r="F46" s="38" t="str">
        <f>IF($C46="","",INDEX(男子登録情報!$R:$R,MATCH($C46,男子登録情報!$B:$B,0)))</f>
        <v/>
      </c>
      <c r="G46" s="39"/>
      <c r="H46" s="40"/>
      <c r="I46" s="41"/>
      <c r="J46" s="40"/>
      <c r="K46" s="40"/>
      <c r="L46" s="40"/>
      <c r="M46" s="40"/>
      <c r="N46" s="40"/>
      <c r="O46" s="40"/>
      <c r="P46" s="40"/>
      <c r="Q46" s="40"/>
      <c r="R46" s="39"/>
      <c r="S46" s="53"/>
      <c r="T46" s="54" t="str">
        <f>IF($R46="","",IF(INDEX(リスト!$D:$D,MATCH($R46,リスト!$C:$C,0))=1,"時間",""))</f>
        <v/>
      </c>
      <c r="U46" s="55"/>
      <c r="V46" s="54" t="str">
        <f t="shared" si="0"/>
        <v/>
      </c>
      <c r="W46" s="55"/>
      <c r="X46" s="54" t="str">
        <f t="shared" si="1"/>
        <v/>
      </c>
      <c r="Y46" s="56"/>
      <c r="Z46" s="39"/>
      <c r="AA46" s="40"/>
      <c r="AB46" s="53"/>
      <c r="AC46" s="54" t="str">
        <f t="shared" si="2"/>
        <v/>
      </c>
      <c r="AD46" s="55"/>
      <c r="AE46" s="54" t="str">
        <f t="shared" si="3"/>
        <v/>
      </c>
      <c r="AF46" s="55"/>
      <c r="AG46" s="57" t="str">
        <f t="shared" si="4"/>
        <v/>
      </c>
      <c r="AH46" s="42"/>
    </row>
    <row r="47" spans="2:34" x14ac:dyDescent="0.55000000000000004">
      <c r="B47" s="36">
        <v>37</v>
      </c>
      <c r="C47" s="39"/>
      <c r="D47" s="38" t="str">
        <f>IF($C47="","",INDEX(男子登録情報!$C:$C,MATCH($C47,男子登録情報!$B:$B,0)))</f>
        <v/>
      </c>
      <c r="E47" s="38" t="str">
        <f>IF($C47="","",INDEX(男子登録情報!$D:$D,MATCH($C47,男子登録情報!$B:$B,0)))</f>
        <v/>
      </c>
      <c r="F47" s="38" t="str">
        <f>IF($C47="","",INDEX(男子登録情報!$R:$R,MATCH($C47,男子登録情報!$B:$B,0)))</f>
        <v/>
      </c>
      <c r="G47" s="39"/>
      <c r="H47" s="40"/>
      <c r="I47" s="41"/>
      <c r="J47" s="40"/>
      <c r="K47" s="40"/>
      <c r="L47" s="40"/>
      <c r="M47" s="40"/>
      <c r="N47" s="40"/>
      <c r="O47" s="40"/>
      <c r="P47" s="40"/>
      <c r="Q47" s="40"/>
      <c r="R47" s="39"/>
      <c r="S47" s="53"/>
      <c r="T47" s="54" t="str">
        <f>IF($R47="","",IF(INDEX(リスト!$D:$D,MATCH($R47,リスト!$C:$C,0))=1,"時間",""))</f>
        <v/>
      </c>
      <c r="U47" s="55"/>
      <c r="V47" s="54" t="str">
        <f t="shared" si="0"/>
        <v/>
      </c>
      <c r="W47" s="55"/>
      <c r="X47" s="54" t="str">
        <f t="shared" si="1"/>
        <v/>
      </c>
      <c r="Y47" s="56"/>
      <c r="Z47" s="39"/>
      <c r="AA47" s="40"/>
      <c r="AB47" s="53"/>
      <c r="AC47" s="54" t="str">
        <f t="shared" si="2"/>
        <v/>
      </c>
      <c r="AD47" s="55"/>
      <c r="AE47" s="54" t="str">
        <f t="shared" si="3"/>
        <v/>
      </c>
      <c r="AF47" s="55"/>
      <c r="AG47" s="57" t="str">
        <f t="shared" si="4"/>
        <v/>
      </c>
      <c r="AH47" s="42"/>
    </row>
    <row r="48" spans="2:34" x14ac:dyDescent="0.55000000000000004">
      <c r="B48" s="36">
        <v>38</v>
      </c>
      <c r="C48" s="39"/>
      <c r="D48" s="38" t="str">
        <f>IF($C48="","",INDEX(男子登録情報!$C:$C,MATCH($C48,男子登録情報!$B:$B,0)))</f>
        <v/>
      </c>
      <c r="E48" s="38" t="str">
        <f>IF($C48="","",INDEX(男子登録情報!$D:$D,MATCH($C48,男子登録情報!$B:$B,0)))</f>
        <v/>
      </c>
      <c r="F48" s="38" t="str">
        <f>IF($C48="","",INDEX(男子登録情報!$R:$R,MATCH($C48,男子登録情報!$B:$B,0)))</f>
        <v/>
      </c>
      <c r="G48" s="39"/>
      <c r="H48" s="40"/>
      <c r="I48" s="41"/>
      <c r="J48" s="40"/>
      <c r="K48" s="40"/>
      <c r="L48" s="40"/>
      <c r="M48" s="40"/>
      <c r="N48" s="40"/>
      <c r="O48" s="40"/>
      <c r="P48" s="40"/>
      <c r="Q48" s="40"/>
      <c r="R48" s="39"/>
      <c r="S48" s="53"/>
      <c r="T48" s="54" t="str">
        <f>IF($R48="","",IF(INDEX(リスト!$D:$D,MATCH($R48,リスト!$C:$C,0))=1,"時間",""))</f>
        <v/>
      </c>
      <c r="U48" s="55"/>
      <c r="V48" s="54" t="str">
        <f t="shared" si="0"/>
        <v/>
      </c>
      <c r="W48" s="55"/>
      <c r="X48" s="54" t="str">
        <f t="shared" si="1"/>
        <v/>
      </c>
      <c r="Y48" s="56"/>
      <c r="Z48" s="39"/>
      <c r="AA48" s="40"/>
      <c r="AB48" s="53"/>
      <c r="AC48" s="54" t="str">
        <f t="shared" si="2"/>
        <v/>
      </c>
      <c r="AD48" s="55"/>
      <c r="AE48" s="54" t="str">
        <f t="shared" si="3"/>
        <v/>
      </c>
      <c r="AF48" s="55"/>
      <c r="AG48" s="57" t="str">
        <f t="shared" si="4"/>
        <v/>
      </c>
      <c r="AH48" s="42"/>
    </row>
    <row r="49" spans="2:34" x14ac:dyDescent="0.55000000000000004">
      <c r="B49" s="36">
        <v>39</v>
      </c>
      <c r="C49" s="39"/>
      <c r="D49" s="38" t="str">
        <f>IF($C49="","",INDEX(男子登録情報!$C:$C,MATCH($C49,男子登録情報!$B:$B,0)))</f>
        <v/>
      </c>
      <c r="E49" s="38" t="str">
        <f>IF($C49="","",INDEX(男子登録情報!$D:$D,MATCH($C49,男子登録情報!$B:$B,0)))</f>
        <v/>
      </c>
      <c r="F49" s="38" t="str">
        <f>IF($C49="","",INDEX(男子登録情報!$R:$R,MATCH($C49,男子登録情報!$B:$B,0)))</f>
        <v/>
      </c>
      <c r="G49" s="39"/>
      <c r="H49" s="40"/>
      <c r="I49" s="41"/>
      <c r="J49" s="40"/>
      <c r="K49" s="40"/>
      <c r="L49" s="40"/>
      <c r="M49" s="40"/>
      <c r="N49" s="40"/>
      <c r="O49" s="40"/>
      <c r="P49" s="40"/>
      <c r="Q49" s="40"/>
      <c r="R49" s="39"/>
      <c r="S49" s="53"/>
      <c r="T49" s="54" t="str">
        <f>IF($R49="","",IF(INDEX(リスト!$D:$D,MATCH($R49,リスト!$C:$C,0))=1,"時間",""))</f>
        <v/>
      </c>
      <c r="U49" s="55"/>
      <c r="V49" s="54" t="str">
        <f t="shared" si="0"/>
        <v/>
      </c>
      <c r="W49" s="55"/>
      <c r="X49" s="54" t="str">
        <f t="shared" si="1"/>
        <v/>
      </c>
      <c r="Y49" s="56"/>
      <c r="Z49" s="39"/>
      <c r="AA49" s="40"/>
      <c r="AB49" s="53"/>
      <c r="AC49" s="54" t="str">
        <f t="shared" si="2"/>
        <v/>
      </c>
      <c r="AD49" s="55"/>
      <c r="AE49" s="54" t="str">
        <f t="shared" si="3"/>
        <v/>
      </c>
      <c r="AF49" s="55"/>
      <c r="AG49" s="57" t="str">
        <f t="shared" si="4"/>
        <v/>
      </c>
      <c r="AH49" s="42"/>
    </row>
    <row r="50" spans="2:34" x14ac:dyDescent="0.55000000000000004">
      <c r="B50" s="36">
        <v>40</v>
      </c>
      <c r="C50" s="39"/>
      <c r="D50" s="38" t="str">
        <f>IF($C50="","",INDEX(男子登録情報!$C:$C,MATCH($C50,男子登録情報!$B:$B,0)))</f>
        <v/>
      </c>
      <c r="E50" s="38" t="str">
        <f>IF($C50="","",INDEX(男子登録情報!$D:$D,MATCH($C50,男子登録情報!$B:$B,0)))</f>
        <v/>
      </c>
      <c r="F50" s="38" t="str">
        <f>IF($C50="","",INDEX(男子登録情報!$R:$R,MATCH($C50,男子登録情報!$B:$B,0)))</f>
        <v/>
      </c>
      <c r="G50" s="39"/>
      <c r="H50" s="40"/>
      <c r="I50" s="41"/>
      <c r="J50" s="40"/>
      <c r="K50" s="40"/>
      <c r="L50" s="40"/>
      <c r="M50" s="40"/>
      <c r="N50" s="40"/>
      <c r="O50" s="40"/>
      <c r="P50" s="40"/>
      <c r="Q50" s="40"/>
      <c r="R50" s="39"/>
      <c r="S50" s="53"/>
      <c r="T50" s="54" t="str">
        <f>IF($R50="","",IF(INDEX(リスト!$D:$D,MATCH($R50,リスト!$C:$C,0))=1,"時間",""))</f>
        <v/>
      </c>
      <c r="U50" s="55"/>
      <c r="V50" s="54" t="str">
        <f t="shared" si="0"/>
        <v/>
      </c>
      <c r="W50" s="55"/>
      <c r="X50" s="54" t="str">
        <f t="shared" si="1"/>
        <v/>
      </c>
      <c r="Y50" s="56"/>
      <c r="Z50" s="39"/>
      <c r="AA50" s="40"/>
      <c r="AB50" s="53"/>
      <c r="AC50" s="54" t="str">
        <f t="shared" si="2"/>
        <v/>
      </c>
      <c r="AD50" s="55"/>
      <c r="AE50" s="54" t="str">
        <f t="shared" si="3"/>
        <v/>
      </c>
      <c r="AF50" s="55"/>
      <c r="AG50" s="57" t="str">
        <f t="shared" si="4"/>
        <v/>
      </c>
      <c r="AH50" s="42"/>
    </row>
    <row r="51" spans="2:34" x14ac:dyDescent="0.55000000000000004">
      <c r="B51" s="36">
        <v>41</v>
      </c>
      <c r="C51" s="39"/>
      <c r="D51" s="38" t="str">
        <f>IF($C51="","",INDEX(男子登録情報!$C:$C,MATCH($C51,男子登録情報!$B:$B,0)))</f>
        <v/>
      </c>
      <c r="E51" s="38" t="str">
        <f>IF($C51="","",INDEX(男子登録情報!$D:$D,MATCH($C51,男子登録情報!$B:$B,0)))</f>
        <v/>
      </c>
      <c r="F51" s="38" t="str">
        <f>IF($C51="","",INDEX(男子登録情報!$R:$R,MATCH($C51,男子登録情報!$B:$B,0)))</f>
        <v/>
      </c>
      <c r="G51" s="39"/>
      <c r="H51" s="40"/>
      <c r="I51" s="41"/>
      <c r="J51" s="40"/>
      <c r="K51" s="40"/>
      <c r="L51" s="40"/>
      <c r="M51" s="40"/>
      <c r="N51" s="40"/>
      <c r="O51" s="40"/>
      <c r="P51" s="40"/>
      <c r="Q51" s="40"/>
      <c r="R51" s="39"/>
      <c r="S51" s="53"/>
      <c r="T51" s="54" t="str">
        <f>IF($R51="","",IF(INDEX(リスト!$D:$D,MATCH($R51,リスト!$C:$C,0))=1,"時間",""))</f>
        <v/>
      </c>
      <c r="U51" s="55"/>
      <c r="V51" s="54" t="str">
        <f t="shared" si="0"/>
        <v/>
      </c>
      <c r="W51" s="55"/>
      <c r="X51" s="54" t="str">
        <f t="shared" si="1"/>
        <v/>
      </c>
      <c r="Y51" s="56"/>
      <c r="Z51" s="39"/>
      <c r="AA51" s="40"/>
      <c r="AB51" s="53"/>
      <c r="AC51" s="54" t="str">
        <f t="shared" si="2"/>
        <v/>
      </c>
      <c r="AD51" s="55"/>
      <c r="AE51" s="54" t="str">
        <f t="shared" si="3"/>
        <v/>
      </c>
      <c r="AF51" s="55"/>
      <c r="AG51" s="57" t="str">
        <f t="shared" si="4"/>
        <v/>
      </c>
      <c r="AH51" s="42"/>
    </row>
    <row r="52" spans="2:34" x14ac:dyDescent="0.55000000000000004">
      <c r="B52" s="36">
        <v>42</v>
      </c>
      <c r="C52" s="39"/>
      <c r="D52" s="38" t="str">
        <f>IF($C52="","",INDEX(男子登録情報!$C:$C,MATCH($C52,男子登録情報!$B:$B,0)))</f>
        <v/>
      </c>
      <c r="E52" s="38" t="str">
        <f>IF($C52="","",INDEX(男子登録情報!$D:$D,MATCH($C52,男子登録情報!$B:$B,0)))</f>
        <v/>
      </c>
      <c r="F52" s="38" t="str">
        <f>IF($C52="","",INDEX(男子登録情報!$R:$R,MATCH($C52,男子登録情報!$B:$B,0)))</f>
        <v/>
      </c>
      <c r="G52" s="39"/>
      <c r="H52" s="40"/>
      <c r="I52" s="41"/>
      <c r="J52" s="40"/>
      <c r="K52" s="40"/>
      <c r="L52" s="40"/>
      <c r="M52" s="40"/>
      <c r="N52" s="40"/>
      <c r="O52" s="40"/>
      <c r="P52" s="40"/>
      <c r="Q52" s="40"/>
      <c r="R52" s="39"/>
      <c r="S52" s="53"/>
      <c r="T52" s="54" t="str">
        <f>IF($R52="","",IF(INDEX(リスト!$D:$D,MATCH($R52,リスト!$C:$C,0))=1,"時間",""))</f>
        <v/>
      </c>
      <c r="U52" s="55"/>
      <c r="V52" s="54" t="str">
        <f t="shared" si="0"/>
        <v/>
      </c>
      <c r="W52" s="55"/>
      <c r="X52" s="54" t="str">
        <f t="shared" si="1"/>
        <v/>
      </c>
      <c r="Y52" s="56"/>
      <c r="Z52" s="39"/>
      <c r="AA52" s="40"/>
      <c r="AB52" s="53"/>
      <c r="AC52" s="54" t="str">
        <f t="shared" si="2"/>
        <v/>
      </c>
      <c r="AD52" s="55"/>
      <c r="AE52" s="54" t="str">
        <f t="shared" si="3"/>
        <v/>
      </c>
      <c r="AF52" s="55"/>
      <c r="AG52" s="57" t="str">
        <f t="shared" si="4"/>
        <v/>
      </c>
      <c r="AH52" s="42"/>
    </row>
    <row r="53" spans="2:34" x14ac:dyDescent="0.55000000000000004">
      <c r="B53" s="36">
        <v>43</v>
      </c>
      <c r="C53" s="39"/>
      <c r="D53" s="38" t="str">
        <f>IF($C53="","",INDEX(男子登録情報!$C:$C,MATCH($C53,男子登録情報!$B:$B,0)))</f>
        <v/>
      </c>
      <c r="E53" s="38" t="str">
        <f>IF($C53="","",INDEX(男子登録情報!$D:$D,MATCH($C53,男子登録情報!$B:$B,0)))</f>
        <v/>
      </c>
      <c r="F53" s="38" t="str">
        <f>IF($C53="","",INDEX(男子登録情報!$R:$R,MATCH($C53,男子登録情報!$B:$B,0)))</f>
        <v/>
      </c>
      <c r="G53" s="39"/>
      <c r="H53" s="40"/>
      <c r="I53" s="41"/>
      <c r="J53" s="40"/>
      <c r="K53" s="40"/>
      <c r="L53" s="40"/>
      <c r="M53" s="40"/>
      <c r="N53" s="40"/>
      <c r="O53" s="40"/>
      <c r="P53" s="40"/>
      <c r="Q53" s="40"/>
      <c r="R53" s="39"/>
      <c r="S53" s="53"/>
      <c r="T53" s="54" t="str">
        <f>IF($R53="","",IF(INDEX(リスト!$D:$D,MATCH($R53,リスト!$C:$C,0))=1,"時間",""))</f>
        <v/>
      </c>
      <c r="U53" s="55"/>
      <c r="V53" s="54" t="str">
        <f t="shared" si="0"/>
        <v/>
      </c>
      <c r="W53" s="55"/>
      <c r="X53" s="54" t="str">
        <f t="shared" si="1"/>
        <v/>
      </c>
      <c r="Y53" s="56"/>
      <c r="Z53" s="39"/>
      <c r="AA53" s="40"/>
      <c r="AB53" s="53"/>
      <c r="AC53" s="54" t="str">
        <f t="shared" si="2"/>
        <v/>
      </c>
      <c r="AD53" s="55"/>
      <c r="AE53" s="54" t="str">
        <f t="shared" si="3"/>
        <v/>
      </c>
      <c r="AF53" s="55"/>
      <c r="AG53" s="57" t="str">
        <f t="shared" si="4"/>
        <v/>
      </c>
      <c r="AH53" s="42"/>
    </row>
    <row r="54" spans="2:34" x14ac:dyDescent="0.55000000000000004">
      <c r="B54" s="36">
        <v>44</v>
      </c>
      <c r="C54" s="39"/>
      <c r="D54" s="38" t="str">
        <f>IF($C54="","",INDEX(男子登録情報!$C:$C,MATCH($C54,男子登録情報!$B:$B,0)))</f>
        <v/>
      </c>
      <c r="E54" s="38" t="str">
        <f>IF($C54="","",INDEX(男子登録情報!$D:$D,MATCH($C54,男子登録情報!$B:$B,0)))</f>
        <v/>
      </c>
      <c r="F54" s="38" t="str">
        <f>IF($C54="","",INDEX(男子登録情報!$R:$R,MATCH($C54,男子登録情報!$B:$B,0)))</f>
        <v/>
      </c>
      <c r="G54" s="39"/>
      <c r="H54" s="40"/>
      <c r="I54" s="41"/>
      <c r="J54" s="40"/>
      <c r="K54" s="40"/>
      <c r="L54" s="40"/>
      <c r="M54" s="40"/>
      <c r="N54" s="40"/>
      <c r="O54" s="40"/>
      <c r="P54" s="40"/>
      <c r="Q54" s="40"/>
      <c r="R54" s="39"/>
      <c r="S54" s="53"/>
      <c r="T54" s="54" t="str">
        <f>IF($R54="","",IF(INDEX(リスト!$D:$D,MATCH($R54,リスト!$C:$C,0))=1,"時間",""))</f>
        <v/>
      </c>
      <c r="U54" s="55"/>
      <c r="V54" s="54" t="str">
        <f t="shared" si="0"/>
        <v/>
      </c>
      <c r="W54" s="55"/>
      <c r="X54" s="54" t="str">
        <f t="shared" si="1"/>
        <v/>
      </c>
      <c r="Y54" s="56"/>
      <c r="Z54" s="39"/>
      <c r="AA54" s="40"/>
      <c r="AB54" s="53"/>
      <c r="AC54" s="54" t="str">
        <f t="shared" si="2"/>
        <v/>
      </c>
      <c r="AD54" s="55"/>
      <c r="AE54" s="54" t="str">
        <f t="shared" si="3"/>
        <v/>
      </c>
      <c r="AF54" s="55"/>
      <c r="AG54" s="57" t="str">
        <f t="shared" si="4"/>
        <v/>
      </c>
      <c r="AH54" s="42"/>
    </row>
    <row r="55" spans="2:34" x14ac:dyDescent="0.55000000000000004">
      <c r="B55" s="36">
        <v>45</v>
      </c>
      <c r="C55" s="39"/>
      <c r="D55" s="38" t="str">
        <f>IF($C55="","",INDEX(男子登録情報!$C:$C,MATCH($C55,男子登録情報!$B:$B,0)))</f>
        <v/>
      </c>
      <c r="E55" s="38" t="str">
        <f>IF($C55="","",INDEX(男子登録情報!$D:$D,MATCH($C55,男子登録情報!$B:$B,0)))</f>
        <v/>
      </c>
      <c r="F55" s="38" t="str">
        <f>IF($C55="","",INDEX(男子登録情報!$R:$R,MATCH($C55,男子登録情報!$B:$B,0)))</f>
        <v/>
      </c>
      <c r="G55" s="39"/>
      <c r="H55" s="40"/>
      <c r="I55" s="41"/>
      <c r="J55" s="40"/>
      <c r="K55" s="40"/>
      <c r="L55" s="40"/>
      <c r="M55" s="40"/>
      <c r="N55" s="40"/>
      <c r="O55" s="40"/>
      <c r="P55" s="40"/>
      <c r="Q55" s="40"/>
      <c r="R55" s="39"/>
      <c r="S55" s="53"/>
      <c r="T55" s="54" t="str">
        <f>IF($R55="","",IF(INDEX(リスト!$D:$D,MATCH($R55,リスト!$C:$C,0))=1,"時間",""))</f>
        <v/>
      </c>
      <c r="U55" s="55"/>
      <c r="V55" s="54" t="str">
        <f t="shared" si="0"/>
        <v/>
      </c>
      <c r="W55" s="55"/>
      <c r="X55" s="54" t="str">
        <f t="shared" si="1"/>
        <v/>
      </c>
      <c r="Y55" s="56"/>
      <c r="Z55" s="39"/>
      <c r="AA55" s="40"/>
      <c r="AB55" s="53"/>
      <c r="AC55" s="54" t="str">
        <f t="shared" si="2"/>
        <v/>
      </c>
      <c r="AD55" s="55"/>
      <c r="AE55" s="54" t="str">
        <f t="shared" si="3"/>
        <v/>
      </c>
      <c r="AF55" s="55"/>
      <c r="AG55" s="57" t="str">
        <f t="shared" si="4"/>
        <v/>
      </c>
      <c r="AH55" s="42"/>
    </row>
    <row r="56" spans="2:34" x14ac:dyDescent="0.55000000000000004">
      <c r="B56" s="36">
        <v>46</v>
      </c>
      <c r="C56" s="39"/>
      <c r="D56" s="38" t="str">
        <f>IF($C56="","",INDEX(男子登録情報!$C:$C,MATCH($C56,男子登録情報!$B:$B,0)))</f>
        <v/>
      </c>
      <c r="E56" s="38" t="str">
        <f>IF($C56="","",INDEX(男子登録情報!$D:$D,MATCH($C56,男子登録情報!$B:$B,0)))</f>
        <v/>
      </c>
      <c r="F56" s="38" t="str">
        <f>IF($C56="","",INDEX(男子登録情報!$R:$R,MATCH($C56,男子登録情報!$B:$B,0)))</f>
        <v/>
      </c>
      <c r="G56" s="39"/>
      <c r="H56" s="40"/>
      <c r="I56" s="41"/>
      <c r="J56" s="40"/>
      <c r="K56" s="40"/>
      <c r="L56" s="40"/>
      <c r="M56" s="40"/>
      <c r="N56" s="40"/>
      <c r="O56" s="40"/>
      <c r="P56" s="40"/>
      <c r="Q56" s="40"/>
      <c r="R56" s="39"/>
      <c r="S56" s="53"/>
      <c r="T56" s="54" t="str">
        <f>IF($R56="","",IF(INDEX(リスト!$D:$D,MATCH($R56,リスト!$C:$C,0))=1,"時間",""))</f>
        <v/>
      </c>
      <c r="U56" s="55"/>
      <c r="V56" s="54" t="str">
        <f t="shared" si="0"/>
        <v/>
      </c>
      <c r="W56" s="55"/>
      <c r="X56" s="54" t="str">
        <f t="shared" si="1"/>
        <v/>
      </c>
      <c r="Y56" s="56"/>
      <c r="Z56" s="39"/>
      <c r="AA56" s="40"/>
      <c r="AB56" s="53"/>
      <c r="AC56" s="54" t="str">
        <f t="shared" si="2"/>
        <v/>
      </c>
      <c r="AD56" s="55"/>
      <c r="AE56" s="54" t="str">
        <f t="shared" si="3"/>
        <v/>
      </c>
      <c r="AF56" s="55"/>
      <c r="AG56" s="57" t="str">
        <f t="shared" si="4"/>
        <v/>
      </c>
      <c r="AH56" s="42"/>
    </row>
    <row r="57" spans="2:34" x14ac:dyDescent="0.55000000000000004">
      <c r="B57" s="36">
        <v>47</v>
      </c>
      <c r="C57" s="39"/>
      <c r="D57" s="38" t="str">
        <f>IF($C57="","",INDEX(男子登録情報!$C:$C,MATCH($C57,男子登録情報!$B:$B,0)))</f>
        <v/>
      </c>
      <c r="E57" s="38" t="str">
        <f>IF($C57="","",INDEX(男子登録情報!$D:$D,MATCH($C57,男子登録情報!$B:$B,0)))</f>
        <v/>
      </c>
      <c r="F57" s="38" t="str">
        <f>IF($C57="","",INDEX(男子登録情報!$R:$R,MATCH($C57,男子登録情報!$B:$B,0)))</f>
        <v/>
      </c>
      <c r="G57" s="39"/>
      <c r="H57" s="40"/>
      <c r="I57" s="41"/>
      <c r="J57" s="40"/>
      <c r="K57" s="40"/>
      <c r="L57" s="40"/>
      <c r="M57" s="40"/>
      <c r="N57" s="40"/>
      <c r="O57" s="40"/>
      <c r="P57" s="40"/>
      <c r="Q57" s="40"/>
      <c r="R57" s="39"/>
      <c r="S57" s="53"/>
      <c r="T57" s="54" t="str">
        <f>IF($R57="","",IF(INDEX(リスト!$D:$D,MATCH($R57,リスト!$C:$C,0))=1,"時間",""))</f>
        <v/>
      </c>
      <c r="U57" s="55"/>
      <c r="V57" s="54" t="str">
        <f t="shared" si="0"/>
        <v/>
      </c>
      <c r="W57" s="55"/>
      <c r="X57" s="54" t="str">
        <f t="shared" si="1"/>
        <v/>
      </c>
      <c r="Y57" s="56"/>
      <c r="Z57" s="39"/>
      <c r="AA57" s="40"/>
      <c r="AB57" s="53"/>
      <c r="AC57" s="54" t="str">
        <f t="shared" si="2"/>
        <v/>
      </c>
      <c r="AD57" s="55"/>
      <c r="AE57" s="54" t="str">
        <f t="shared" si="3"/>
        <v/>
      </c>
      <c r="AF57" s="55"/>
      <c r="AG57" s="57" t="str">
        <f t="shared" si="4"/>
        <v/>
      </c>
      <c r="AH57" s="42"/>
    </row>
    <row r="58" spans="2:34" x14ac:dyDescent="0.55000000000000004">
      <c r="B58" s="36">
        <v>48</v>
      </c>
      <c r="C58" s="39"/>
      <c r="D58" s="38" t="str">
        <f>IF($C58="","",INDEX(男子登録情報!$C:$C,MATCH($C58,男子登録情報!$B:$B,0)))</f>
        <v/>
      </c>
      <c r="E58" s="38" t="str">
        <f>IF($C58="","",INDEX(男子登録情報!$D:$D,MATCH($C58,男子登録情報!$B:$B,0)))</f>
        <v/>
      </c>
      <c r="F58" s="38" t="str">
        <f>IF($C58="","",INDEX(男子登録情報!$R:$R,MATCH($C58,男子登録情報!$B:$B,0)))</f>
        <v/>
      </c>
      <c r="G58" s="39"/>
      <c r="H58" s="40"/>
      <c r="I58" s="41"/>
      <c r="J58" s="40"/>
      <c r="K58" s="40"/>
      <c r="L58" s="40"/>
      <c r="M58" s="40"/>
      <c r="N58" s="40"/>
      <c r="O58" s="40"/>
      <c r="P58" s="40"/>
      <c r="Q58" s="40"/>
      <c r="R58" s="39"/>
      <c r="S58" s="53"/>
      <c r="T58" s="54" t="str">
        <f>IF($R58="","",IF(INDEX(リスト!$D:$D,MATCH($R58,リスト!$C:$C,0))=1,"時間",""))</f>
        <v/>
      </c>
      <c r="U58" s="55"/>
      <c r="V58" s="54" t="str">
        <f t="shared" si="0"/>
        <v/>
      </c>
      <c r="W58" s="55"/>
      <c r="X58" s="54" t="str">
        <f t="shared" si="1"/>
        <v/>
      </c>
      <c r="Y58" s="56"/>
      <c r="Z58" s="39"/>
      <c r="AA58" s="40"/>
      <c r="AB58" s="53"/>
      <c r="AC58" s="54" t="str">
        <f t="shared" si="2"/>
        <v/>
      </c>
      <c r="AD58" s="55"/>
      <c r="AE58" s="54" t="str">
        <f t="shared" si="3"/>
        <v/>
      </c>
      <c r="AF58" s="55"/>
      <c r="AG58" s="57" t="str">
        <f t="shared" si="4"/>
        <v/>
      </c>
      <c r="AH58" s="42"/>
    </row>
    <row r="59" spans="2:34" x14ac:dyDescent="0.55000000000000004">
      <c r="B59" s="36">
        <v>49</v>
      </c>
      <c r="C59" s="39"/>
      <c r="D59" s="38" t="str">
        <f>IF($C59="","",INDEX(男子登録情報!$C:$C,MATCH($C59,男子登録情報!$B:$B,0)))</f>
        <v/>
      </c>
      <c r="E59" s="38" t="str">
        <f>IF($C59="","",INDEX(男子登録情報!$D:$D,MATCH($C59,男子登録情報!$B:$B,0)))</f>
        <v/>
      </c>
      <c r="F59" s="38" t="str">
        <f>IF($C59="","",INDEX(男子登録情報!$R:$R,MATCH($C59,男子登録情報!$B:$B,0)))</f>
        <v/>
      </c>
      <c r="G59" s="39"/>
      <c r="H59" s="40"/>
      <c r="I59" s="41"/>
      <c r="J59" s="40"/>
      <c r="K59" s="40"/>
      <c r="L59" s="40"/>
      <c r="M59" s="40"/>
      <c r="N59" s="40"/>
      <c r="O59" s="40"/>
      <c r="P59" s="40"/>
      <c r="Q59" s="40"/>
      <c r="R59" s="39"/>
      <c r="S59" s="53"/>
      <c r="T59" s="54" t="str">
        <f>IF($R59="","",IF(INDEX(リスト!$D:$D,MATCH($R59,リスト!$C:$C,0))=1,"時間",""))</f>
        <v/>
      </c>
      <c r="U59" s="55"/>
      <c r="V59" s="54" t="str">
        <f t="shared" si="0"/>
        <v/>
      </c>
      <c r="W59" s="55"/>
      <c r="X59" s="54" t="str">
        <f t="shared" si="1"/>
        <v/>
      </c>
      <c r="Y59" s="56"/>
      <c r="Z59" s="39"/>
      <c r="AA59" s="40"/>
      <c r="AB59" s="53"/>
      <c r="AC59" s="54" t="str">
        <f t="shared" si="2"/>
        <v/>
      </c>
      <c r="AD59" s="55"/>
      <c r="AE59" s="54" t="str">
        <f t="shared" si="3"/>
        <v/>
      </c>
      <c r="AF59" s="55"/>
      <c r="AG59" s="57" t="str">
        <f t="shared" si="4"/>
        <v/>
      </c>
      <c r="AH59" s="42"/>
    </row>
    <row r="60" spans="2:34" ht="18.5" thickBot="1" x14ac:dyDescent="0.6">
      <c r="B60" s="43">
        <v>50</v>
      </c>
      <c r="C60" s="44"/>
      <c r="D60" s="45" t="str">
        <f>IF($C60="","",INDEX(男子登録情報!$C:$C,MATCH($C60,男子登録情報!$B:$B,0)))</f>
        <v/>
      </c>
      <c r="E60" s="45" t="str">
        <f>IF($C60="","",INDEX(男子登録情報!$D:$D,MATCH($C60,男子登録情報!$B:$B,0)))</f>
        <v/>
      </c>
      <c r="F60" s="45" t="str">
        <f>IF($C60="","",INDEX(男子登録情報!$R:$R,MATCH($C60,男子登録情報!$B:$B,0)))</f>
        <v/>
      </c>
      <c r="G60" s="44"/>
      <c r="H60" s="46"/>
      <c r="I60" s="47"/>
      <c r="J60" s="46"/>
      <c r="K60" s="46"/>
      <c r="L60" s="46"/>
      <c r="M60" s="46"/>
      <c r="N60" s="46"/>
      <c r="O60" s="46"/>
      <c r="P60" s="46"/>
      <c r="Q60" s="46"/>
      <c r="R60" s="44"/>
      <c r="S60" s="58"/>
      <c r="T60" s="59" t="str">
        <f>IF($R60="","",IF(INDEX(リスト!$D:$D,MATCH($R60,リスト!$C:$C,0))=1,"時間",""))</f>
        <v/>
      </c>
      <c r="U60" s="60"/>
      <c r="V60" s="59" t="str">
        <f t="shared" si="0"/>
        <v/>
      </c>
      <c r="W60" s="60"/>
      <c r="X60" s="59" t="str">
        <f t="shared" si="1"/>
        <v/>
      </c>
      <c r="Y60" s="61"/>
      <c r="Z60" s="44"/>
      <c r="AA60" s="46"/>
      <c r="AB60" s="58"/>
      <c r="AC60" s="59" t="str">
        <f t="shared" si="2"/>
        <v/>
      </c>
      <c r="AD60" s="60"/>
      <c r="AE60" s="59" t="str">
        <f t="shared" si="3"/>
        <v/>
      </c>
      <c r="AF60" s="60"/>
      <c r="AG60" s="62" t="str">
        <f t="shared" si="4"/>
        <v/>
      </c>
      <c r="AH60" s="48"/>
    </row>
    <row r="61" spans="2:34" x14ac:dyDescent="0.55000000000000004"/>
  </sheetData>
  <sheetProtection algorithmName="SHA-512" hashValue="rwMFlNIN6t6luMdxvSdB4OrtQUPjI4TofWWylzAcY+/0GVn5b+K0VFRtLPZbBQYh0B+FubpJbubsZelvCfH9rw==" saltValue="pK3fJl3nK1M5WIh3pJwVLQ==" spinCount="100000" sheet="1" objects="1" scenarios="1" selectLockedCells="1"/>
  <mergeCells count="30">
    <mergeCell ref="B5:K5"/>
    <mergeCell ref="B1:AH1"/>
    <mergeCell ref="B4:K4"/>
    <mergeCell ref="B3:K3"/>
    <mergeCell ref="B2:K2"/>
    <mergeCell ref="P2:AH2"/>
    <mergeCell ref="P3:AH3"/>
    <mergeCell ref="P4:AH4"/>
    <mergeCell ref="P5:AH5"/>
    <mergeCell ref="L5:O5"/>
    <mergeCell ref="L3:M3"/>
    <mergeCell ref="L2:M2"/>
    <mergeCell ref="N3:O3"/>
    <mergeCell ref="N2:O2"/>
    <mergeCell ref="L4:O4"/>
    <mergeCell ref="B7:AH7"/>
    <mergeCell ref="B8:B9"/>
    <mergeCell ref="S9:Y9"/>
    <mergeCell ref="AB8:AG9"/>
    <mergeCell ref="R8:AA8"/>
    <mergeCell ref="AH8:AH9"/>
    <mergeCell ref="O8:Q8"/>
    <mergeCell ref="I8:M8"/>
    <mergeCell ref="C8:C9"/>
    <mergeCell ref="F8:F9"/>
    <mergeCell ref="E8:E9"/>
    <mergeCell ref="D8:D9"/>
    <mergeCell ref="H8:H9"/>
    <mergeCell ref="G8:G9"/>
    <mergeCell ref="N8:N9"/>
  </mergeCells>
  <phoneticPr fontId="3"/>
  <conditionalFormatting sqref="G11:R60 AB11:AB60 AD11:AD60 AF11:AF60 AH11:AH60">
    <cfRule type="expression" dxfId="23" priority="6">
      <formula>$C11&lt;&gt;""</formula>
    </cfRule>
  </conditionalFormatting>
  <conditionalFormatting sqref="U11:U60 W11:W60 Z11:AA60">
    <cfRule type="expression" dxfId="22" priority="5">
      <formula>$R11&lt;&gt;""</formula>
    </cfRule>
  </conditionalFormatting>
  <conditionalFormatting sqref="C11:AH60">
    <cfRule type="cellIs" dxfId="21" priority="1" operator="notEqual">
      <formula>""</formula>
    </cfRule>
  </conditionalFormatting>
  <conditionalFormatting sqref="C12:C60">
    <cfRule type="expression" dxfId="20" priority="2">
      <formula>$C11&lt;&gt;""</formula>
    </cfRule>
  </conditionalFormatting>
  <dataValidations count="12">
    <dataValidation type="textLength" imeMode="disabled" operator="lessThanOrEqual" allowBlank="1" showInputMessage="1" showErrorMessage="1" errorTitle="入力エラー" error="ハイフンを除く半角数字7桁で入力してください" sqref="I11:I60" xr:uid="{0992D2E5-79F9-42D2-B136-CAD0F58679FB}">
      <formula1>7</formula1>
    </dataValidation>
    <dataValidation type="list" imeMode="hiragana" allowBlank="1" showInputMessage="1" showErrorMessage="1" errorTitle="入力エラー" error="リストから都道府県を選択してください" sqref="J11:J60" xr:uid="{C4F475DA-8AE6-4421-B248-95DA4E675D24}">
      <formula1>都道府県</formula1>
    </dataValidation>
    <dataValidation type="list" imeMode="disabled" allowBlank="1" showInputMessage="1" showErrorMessage="1" errorTitle="入力エラー" error="リストから実施年を選択してください" sqref="Z11:Z60" xr:uid="{486FFB53-3AF2-41D6-BF5D-BD3BB8C3EFD5}">
      <formula1>ﾍﾞｽﾄﾀｲﾑ実施年</formula1>
    </dataValidation>
    <dataValidation type="list" imeMode="disabled" allowBlank="1" showInputMessage="1" showErrorMessage="1" errorTitle="入力エラー" error="リストから血液型を選択してください" sqref="G11:G60" xr:uid="{ED28DAA6-7635-4E9E-B67E-78923F237D3E}">
      <formula1>血液型</formula1>
    </dataValidation>
    <dataValidation type="textLength" imeMode="disabled" operator="equal" allowBlank="1" showInputMessage="1" showErrorMessage="1" errorTitle="入力エラー" error="半角数字11桁で入力してください" sqref="H11:H60" xr:uid="{002AB154-723D-446D-AD75-6EABAAE12121}">
      <formula1>11</formula1>
    </dataValidation>
    <dataValidation type="list" imeMode="disabled" allowBlank="1" showInputMessage="1" showErrorMessage="1" errorTitle="入力エラー" error="リストから伴走者の有無を選択してください" sqref="AH11:AH60" xr:uid="{A3A9C3C1-B84D-4BA0-9ED1-3DEEED4254A5}">
      <formula1>"有,無"</formula1>
    </dataValidation>
    <dataValidation type="list" imeMode="disabled" allowBlank="1" showInputMessage="1" showErrorMessage="1" errorTitle="入力エラー" error="リストから種目を選択してください" sqref="R11:R60" xr:uid="{DBC6336E-8257-44BB-93EE-35899D137501}">
      <formula1>男子ﾍﾞｽﾄﾀｲﾑ距離</formula1>
    </dataValidation>
    <dataValidation type="whole" imeMode="disabled" operator="lessThanOrEqual" allowBlank="1" showInputMessage="1" showErrorMessage="1" errorTitle="入力エラー" error="正しい登録番号を入力してください" sqref="C11:C60" xr:uid="{2F987649-FFEB-4870-88F5-9367032557BB}">
      <formula1>9999</formula1>
    </dataValidation>
    <dataValidation type="whole" imeMode="disabled" operator="lessThanOrEqual" allowBlank="1" showInputMessage="1" showErrorMessage="1" errorTitle="入力エラー" error="正しい記録を入力してください" sqref="S11:S60 U11:U60 W11:W60 AB11:AB60 AD11:AD60 AF11:AF60" xr:uid="{17EA65F6-4488-4549-8425-97BFEAF87C75}">
      <formula1>59</formula1>
    </dataValidation>
    <dataValidation type="whole" imeMode="disabled" operator="lessThanOrEqual" allowBlank="1" showInputMessage="1" showErrorMessage="1" errorTitle="入力エラー" error="正しい記録を入力してください" sqref="Y11:Y60" xr:uid="{D75F0787-2623-4914-BFC5-330376A7ECD3}">
      <formula1>99</formula1>
    </dataValidation>
    <dataValidation imeMode="hiragana" allowBlank="1" showInputMessage="1" showErrorMessage="1" sqref="K11:M60 P11:Q60 AA11:AA60" xr:uid="{671221D1-2D96-40CE-82AD-50659ABA8BDD}"/>
    <dataValidation imeMode="disabled" allowBlank="1" showInputMessage="1" showErrorMessage="1" sqref="N11:O60" xr:uid="{3364D837-C13A-429B-82C5-FF656FB93D05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E5D5410-F232-48B1-8EF6-AEE6C7B0811B}">
            <xm:f>INDEX(リスト!$D:$D,MATCH($R11,リスト!$C:$C,0))=1</xm:f>
            <x14:dxf>
              <fill>
                <patternFill>
                  <bgColor rgb="FFCCFFCC"/>
                </patternFill>
              </fill>
            </x14:dxf>
          </x14:cfRule>
          <xm:sqref>S11:S60</xm:sqref>
        </x14:conditionalFormatting>
        <x14:conditionalFormatting xmlns:xm="http://schemas.microsoft.com/office/excel/2006/main">
          <x14:cfRule type="expression" priority="3" id="{1866C839-AC8E-4BBD-ADA3-F9CCDD23856F}">
            <xm:f>INDEX(リスト!$D:$D,MATCH($R11,リスト!$C:$C,0))=2</xm:f>
            <x14:dxf>
              <fill>
                <patternFill>
                  <bgColor rgb="FFCCFFCC"/>
                </patternFill>
              </fill>
            </x14:dxf>
          </x14:cfRule>
          <xm:sqref>Y11:Y60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089D0-DFAE-450D-B2B1-291270543FAE}">
  <dimension ref="A1:AK52"/>
  <sheetViews>
    <sheetView workbookViewId="0"/>
  </sheetViews>
  <sheetFormatPr defaultColWidth="0" defaultRowHeight="18" zeroHeight="1" x14ac:dyDescent="0.55000000000000004"/>
  <cols>
    <col min="1" max="1" width="7.83203125" style="26" bestFit="1" customWidth="1"/>
    <col min="2" max="2" width="22.1640625" style="26" bestFit="1" customWidth="1"/>
    <col min="3" max="4" width="7.83203125" style="26" bestFit="1" customWidth="1"/>
    <col min="5" max="5" width="11.4140625" style="26" bestFit="1" customWidth="1"/>
    <col min="6" max="6" width="12.6640625" style="26" bestFit="1" customWidth="1"/>
    <col min="7" max="7" width="10.25" style="26" bestFit="1" customWidth="1"/>
    <col min="8" max="8" width="10" style="26" bestFit="1" customWidth="1"/>
    <col min="9" max="9" width="14.83203125" style="26" bestFit="1" customWidth="1"/>
    <col min="10" max="10" width="4.83203125" style="26" bestFit="1" customWidth="1"/>
    <col min="11" max="11" width="11.08203125" style="26" bestFit="1" customWidth="1"/>
    <col min="12" max="12" width="8.1640625" style="26" bestFit="1" customWidth="1"/>
    <col min="13" max="13" width="7.83203125" style="26" bestFit="1" customWidth="1"/>
    <col min="14" max="14" width="12.33203125" style="26" bestFit="1" customWidth="1"/>
    <col min="15" max="15" width="8.83203125" style="26" bestFit="1" customWidth="1"/>
    <col min="16" max="16" width="14.33203125" style="26" bestFit="1" customWidth="1"/>
    <col min="17" max="17" width="9.5" style="26" bestFit="1" customWidth="1"/>
    <col min="18" max="19" width="14.1640625" style="26" bestFit="1" customWidth="1"/>
    <col min="20" max="21" width="14.5" style="26" bestFit="1" customWidth="1"/>
    <col min="22" max="22" width="11.25" style="26" bestFit="1" customWidth="1"/>
    <col min="23" max="23" width="26.58203125" style="26" bestFit="1" customWidth="1"/>
    <col min="24" max="24" width="32.75" style="26" bestFit="1" customWidth="1"/>
    <col min="25" max="25" width="14.83203125" style="26" bestFit="1" customWidth="1"/>
    <col min="26" max="26" width="9.5" style="26" bestFit="1" customWidth="1"/>
    <col min="27" max="27" width="11.4140625" style="26" bestFit="1" customWidth="1"/>
    <col min="28" max="28" width="6.1640625" style="26" bestFit="1" customWidth="1"/>
    <col min="29" max="29" width="23.75" style="26" bestFit="1" customWidth="1"/>
    <col min="30" max="30" width="24" style="26" bestFit="1" customWidth="1"/>
    <col min="31" max="31" width="20.25" style="26" bestFit="1" customWidth="1"/>
    <col min="32" max="33" width="4.5" style="26" bestFit="1" customWidth="1"/>
    <col min="34" max="35" width="9" style="26" customWidth="1"/>
    <col min="36" max="36" width="8.5" style="26" bestFit="1" customWidth="1"/>
    <col min="37" max="37" width="9" style="26" customWidth="1"/>
    <col min="38" max="16384" width="9" style="26" hidden="1"/>
  </cols>
  <sheetData>
    <row r="1" spans="1:36" ht="21" x14ac:dyDescent="0.5">
      <c r="A1" s="28" t="s">
        <v>12365</v>
      </c>
      <c r="B1" s="28" t="s">
        <v>12366</v>
      </c>
      <c r="C1" s="28" t="s">
        <v>12367</v>
      </c>
      <c r="D1" s="28" t="s">
        <v>12368</v>
      </c>
      <c r="E1" s="28" t="s">
        <v>12453</v>
      </c>
      <c r="F1" s="28" t="s">
        <v>12454</v>
      </c>
      <c r="G1" s="29" t="s">
        <v>12369</v>
      </c>
      <c r="H1" s="29" t="s">
        <v>12370</v>
      </c>
      <c r="I1" s="28" t="s">
        <v>12371</v>
      </c>
      <c r="J1" s="28" t="s">
        <v>12372</v>
      </c>
      <c r="K1" s="28" t="s">
        <v>8544</v>
      </c>
      <c r="L1" s="28" t="s">
        <v>12373</v>
      </c>
      <c r="M1" s="28" t="s">
        <v>12374</v>
      </c>
      <c r="N1" s="28" t="s">
        <v>12375</v>
      </c>
      <c r="O1" s="28" t="s">
        <v>12376</v>
      </c>
      <c r="P1" s="28" t="s">
        <v>12377</v>
      </c>
      <c r="Q1" s="28" t="s">
        <v>12378</v>
      </c>
      <c r="R1" s="28" t="s">
        <v>12379</v>
      </c>
      <c r="S1" s="28" t="s">
        <v>12380</v>
      </c>
      <c r="T1" s="28" t="s">
        <v>12449</v>
      </c>
      <c r="U1" s="28" t="s">
        <v>12450</v>
      </c>
      <c r="V1" s="28" t="s">
        <v>12381</v>
      </c>
      <c r="W1" s="28" t="s">
        <v>12382</v>
      </c>
      <c r="X1" s="28" t="s">
        <v>12383</v>
      </c>
      <c r="Y1" s="28" t="s">
        <v>12384</v>
      </c>
      <c r="Z1" s="28" t="s">
        <v>12385</v>
      </c>
      <c r="AA1" s="28" t="s">
        <v>12386</v>
      </c>
      <c r="AB1" s="28" t="s">
        <v>8552</v>
      </c>
      <c r="AC1" s="28" t="s">
        <v>12387</v>
      </c>
      <c r="AD1" s="28" t="s">
        <v>12451</v>
      </c>
      <c r="AE1" s="28" t="s">
        <v>12388</v>
      </c>
      <c r="AF1" s="25" t="s">
        <v>12389</v>
      </c>
      <c r="AG1" s="25" t="s">
        <v>12389</v>
      </c>
      <c r="AJ1" s="26" t="s">
        <v>12455</v>
      </c>
    </row>
    <row r="2" spans="1:36" x14ac:dyDescent="0.55000000000000004">
      <c r="A2" s="27" t="str">
        <f>IF(男子推薦申込!$C11="","",ROW($A1))</f>
        <v/>
      </c>
      <c r="B2" s="27" t="str">
        <f>IF(男子推薦申込!$C11="","","日本陸連登録の部　男子")</f>
        <v/>
      </c>
      <c r="C2" s="27" t="str">
        <f>IFERROR(INDEX(男子登録情報!$N:$N,MATCH($AJ2,男子登録情報!$B:$B,0)),"")</f>
        <v/>
      </c>
      <c r="D2" s="27" t="str">
        <f>IFERROR(INDEX(男子登録情報!$O:$O,MATCH($AJ2,男子登録情報!$B:$B,0)),"")</f>
        <v/>
      </c>
      <c r="E2" s="27" t="str">
        <f>IFERROR(INDEX(男子登録情報!$P:$P,MATCH($AJ2,男子登録情報!$B:$B,0)),"")</f>
        <v/>
      </c>
      <c r="F2" s="27" t="str">
        <f>IFERROR(INDEX(男子登録情報!$Q:$Q,MATCH($AJ2,男子登録情報!$B:$B,0)),"")</f>
        <v/>
      </c>
      <c r="G2" s="27" t="str">
        <f>IFERROR(INDEX(男子登録情報!$I:$I,MATCH($AJ2,男子登録情報!$B:$B,0)),"")</f>
        <v/>
      </c>
      <c r="H2" s="27" t="str">
        <f>IFERROR(INDEX(男子登録情報!$J:$J,MATCH($AJ2,男子登録情報!$B:$B,0)),"")</f>
        <v/>
      </c>
      <c r="I2" s="27" t="str">
        <f>IFERROR(INDEX(男子登録情報!$R:$R,MATCH($AJ2,男子登録情報!$B:$B,0)),"")</f>
        <v/>
      </c>
      <c r="J2" s="27" t="str">
        <f>IF(男子推薦申込!$C11="","","男性")</f>
        <v/>
      </c>
      <c r="K2" s="27" t="str">
        <f>IFERROR(INDEX(男子登録情報!$U:$U,MATCH($AJ2,男子登録情報!$B:$B,0)),"")</f>
        <v/>
      </c>
      <c r="L2" s="27" t="str">
        <f>IF(男子推薦申込!$I11="","",男子推薦申込!$I11)</f>
        <v/>
      </c>
      <c r="M2" s="27" t="str">
        <f>IF(男子推薦申込!$J11="","",男子推薦申込!$J11)</f>
        <v/>
      </c>
      <c r="N2" s="27" t="str">
        <f>IF(男子推薦申込!$K11="","",男子推薦申込!$K11)</f>
        <v/>
      </c>
      <c r="O2" s="27" t="str">
        <f>IF(男子推薦申込!$L11="","",男子推薦申込!$L11)</f>
        <v/>
      </c>
      <c r="P2" s="27" t="str">
        <f>IF(男子推薦申込!$M11="","",男子推薦申込!$M11)</f>
        <v/>
      </c>
      <c r="R2" s="27" t="str">
        <f>IF(男子推薦申込!$N11="","",男子推薦申込!$N11)</f>
        <v/>
      </c>
      <c r="S2" s="27" t="str">
        <f>IF(男子推薦申込!$O11="","",男子推薦申込!$O11)</f>
        <v/>
      </c>
      <c r="T2" s="27" t="str">
        <f>IF(男子推薦申込!$P11="","",男子推薦申込!$P11)</f>
        <v/>
      </c>
      <c r="U2" s="27" t="str">
        <f>IF(男子推薦申込!$Q11="","",男子推薦申込!$Q11)</f>
        <v/>
      </c>
      <c r="V2" s="27" t="str">
        <f>IF(男子推薦申込!$W11="","",IF(男子推薦申込!$S11="","0",男子推薦申込!$S11)&amp;":"&amp;IF(LEN(男子推薦申込!$U11)=1,"0"&amp;男子推薦申込!$U11,男子推薦申込!$U11)&amp;":"&amp;IF(LEN(男子推薦申込!$W11)=1,"0"&amp;男子推薦申込!$W11,男子推薦申込!$W11))</f>
        <v/>
      </c>
      <c r="W2" s="27" t="str">
        <f>IFERROR(LEFT(INDEX(男子推薦申込!$Z:$Z,MATCH($A2,男子推薦申込!$B:$B,0)),FIND("年",INDEX(男子推薦申込!$Z:$Z,MATCH($A2,男子推薦申込!$B:$B,0)))-1),"")</f>
        <v/>
      </c>
      <c r="X2" s="27" t="str">
        <f>IF($A2="","",INDEX(男子推薦申込!$AA:$AA,MATCH($A2,男子推薦申込!$B:$B,0)))</f>
        <v/>
      </c>
      <c r="Y2" s="27" t="str">
        <f>IF($A2="","",IF(INDEX(男子推薦申込!$R:$R,MATCH($A2,男子推薦申込!$B:$B,0))="ハーフマラソン","ハーフ",INDEX(男子推薦申込!$R:$R,MATCH($A2,男子推薦申込!$B:$B,0))))</f>
        <v/>
      </c>
      <c r="Z2" s="27" t="str">
        <f>IF(男子推薦申込!$AF11="","",男子推薦申込!$AB11&amp;":"&amp;IF(LEN(男子推薦申込!$AD11)=1,"0"&amp;男子推薦申込!$AD11,男子推薦申込!$AD11)&amp;":"&amp;IF(LEN(男子推薦申込!$AF11)=1,"0"&amp;男子推薦申込!$AF11,男子推薦申込!$AF11))</f>
        <v/>
      </c>
      <c r="AA2" s="27" t="str">
        <f>IF($A2="","",IF(INDEX(男子推薦申込!$AH:$AH,MATCH($A2,男子推薦申込!$B:$B,0))="無",0,1))</f>
        <v/>
      </c>
      <c r="AB2" s="27" t="str">
        <f>IF($A2="","",INDEX(男子推薦申込!$G:$G,MATCH($A2,男子推薦申込!$B:$B,0)))</f>
        <v/>
      </c>
      <c r="AC2" s="27" t="str">
        <f>IFERROR(INDEX(男子登録情報!$V:$V,MATCH($AJ2,男子登録情報!$B:$B,0)),"")</f>
        <v/>
      </c>
      <c r="AD2" s="27" t="str">
        <f>IF($A2="","",INDEX(男子推薦申込!$H:$H,MATCH($A2,男子推薦申込!$B:$B,0)))</f>
        <v/>
      </c>
      <c r="AE2" s="27" t="str">
        <f>IFERROR(INDEX(男子登録情報!$X:$X,MATCH($AJ2,男子登録情報!$B:$B,0)),"")</f>
        <v/>
      </c>
      <c r="AF2" s="27"/>
      <c r="AG2" s="27"/>
      <c r="AJ2" s="26" t="str">
        <f>IF(男子推薦申込!$C11="","",男子推薦申込!$C11)</f>
        <v/>
      </c>
    </row>
    <row r="3" spans="1:36" x14ac:dyDescent="0.55000000000000004">
      <c r="A3" s="27" t="str">
        <f>IF(男子推薦申込!$C12="","",ROW($A2))</f>
        <v/>
      </c>
      <c r="B3" s="27" t="str">
        <f>IF(男子推薦申込!$C12="","","日本陸連登録の部　男子")</f>
        <v/>
      </c>
      <c r="C3" s="27" t="str">
        <f>IFERROR(INDEX(男子登録情報!$N:$N,MATCH($AJ3,男子登録情報!$B:$B,0)),"")</f>
        <v/>
      </c>
      <c r="D3" s="27" t="str">
        <f>IFERROR(INDEX(男子登録情報!$O:$O,MATCH($AJ3,男子登録情報!$B:$B,0)),"")</f>
        <v/>
      </c>
      <c r="E3" s="27" t="str">
        <f>IFERROR(INDEX(男子登録情報!$P:$P,MATCH($AJ3,男子登録情報!$B:$B,0)),"")</f>
        <v/>
      </c>
      <c r="F3" s="27" t="str">
        <f>IFERROR(INDEX(男子登録情報!$Q:$Q,MATCH($AJ3,男子登録情報!$B:$B,0)),"")</f>
        <v/>
      </c>
      <c r="G3" s="27" t="str">
        <f>IFERROR(INDEX(男子登録情報!$I:$I,MATCH($AJ3,男子登録情報!$B:$B,0)),"")</f>
        <v/>
      </c>
      <c r="H3" s="27" t="str">
        <f>IFERROR(INDEX(男子登録情報!$J:$J,MATCH($AJ3,男子登録情報!$B:$B,0)),"")</f>
        <v/>
      </c>
      <c r="I3" s="27" t="str">
        <f>IFERROR(INDEX(男子登録情報!$R:$R,MATCH($AJ3,男子登録情報!$B:$B,0)),"")</f>
        <v/>
      </c>
      <c r="J3" s="27" t="str">
        <f>IF(男子推薦申込!$C12="","","男性")</f>
        <v/>
      </c>
      <c r="K3" s="27" t="str">
        <f>IFERROR(INDEX(男子登録情報!$U:$U,MATCH($AJ3,男子登録情報!$B:$B,0)),"")</f>
        <v/>
      </c>
      <c r="L3" s="27" t="str">
        <f>IF(男子推薦申込!$I12="","",男子推薦申込!$I12)</f>
        <v/>
      </c>
      <c r="M3" s="27" t="str">
        <f>IF(男子推薦申込!$J12="","",男子推薦申込!$J12)</f>
        <v/>
      </c>
      <c r="N3" s="27" t="str">
        <f>IF(男子推薦申込!$K12="","",男子推薦申込!$K12)</f>
        <v/>
      </c>
      <c r="O3" s="27" t="str">
        <f>IF(男子推薦申込!$L12="","",男子推薦申込!$L12)</f>
        <v/>
      </c>
      <c r="P3" s="27" t="str">
        <f>IF(男子推薦申込!$M12="","",男子推薦申込!$M12)</f>
        <v/>
      </c>
      <c r="R3" s="27" t="str">
        <f>IF(男子推薦申込!$N12="","",男子推薦申込!$N12)</f>
        <v/>
      </c>
      <c r="S3" s="27" t="str">
        <f>IF(男子推薦申込!$O12="","",男子推薦申込!$O12)</f>
        <v/>
      </c>
      <c r="T3" s="27" t="str">
        <f>IF(男子推薦申込!$P12="","",男子推薦申込!$P12)</f>
        <v/>
      </c>
      <c r="U3" s="27" t="str">
        <f>IF(男子推薦申込!$Q12="","",男子推薦申込!$Q12)</f>
        <v/>
      </c>
      <c r="V3" s="27" t="str">
        <f>IF(男子推薦申込!$W12="","",IF(男子推薦申込!$S12="","0",男子推薦申込!$S12)&amp;":"&amp;IF(LEN(男子推薦申込!$U12)=1,"0"&amp;男子推薦申込!$U12,男子推薦申込!$U12)&amp;":"&amp;IF(LEN(男子推薦申込!$W12)=1,"0"&amp;男子推薦申込!$W12,男子推薦申込!$W12))</f>
        <v/>
      </c>
      <c r="W3" s="27" t="str">
        <f>IFERROR(LEFT(INDEX(男子推薦申込!$Z:$Z,MATCH($A3,男子推薦申込!$B:$B,0)),FIND("年",INDEX(男子推薦申込!$Z:$Z,MATCH($A3,男子推薦申込!$B:$B,0)))-1),"")</f>
        <v/>
      </c>
      <c r="X3" s="27" t="str">
        <f>IF($A3="","",INDEX(男子推薦申込!$AA:$AA,MATCH($A3,男子推薦申込!$B:$B,0)))</f>
        <v/>
      </c>
      <c r="Y3" s="27" t="str">
        <f>IF($A3="","",IF(INDEX(男子推薦申込!$R:$R,MATCH($A3,男子推薦申込!$B:$B,0))="ハーフマラソン","ハーフ",INDEX(男子推薦申込!$R:$R,MATCH($A3,男子推薦申込!$B:$B,0))))</f>
        <v/>
      </c>
      <c r="Z3" s="27" t="str">
        <f>IF(男子推薦申込!$AF12="","",男子推薦申込!$AB12&amp;":"&amp;IF(LEN(男子推薦申込!$AD12)=1,"0"&amp;男子推薦申込!$AD12,男子推薦申込!$AD12)&amp;":"&amp;IF(LEN(男子推薦申込!$AF12)=1,"0"&amp;男子推薦申込!$AF12,男子推薦申込!$AF12))</f>
        <v/>
      </c>
      <c r="AA3" s="27" t="str">
        <f>IF($A3="","",IF(INDEX(男子推薦申込!$AH:$AH,MATCH($A3,男子推薦申込!$B:$B,0))="無",0,1))</f>
        <v/>
      </c>
      <c r="AB3" s="27" t="str">
        <f>IF($A3="","",INDEX(男子推薦申込!$G:$G,MATCH($A3,男子推薦申込!$B:$B,0)))</f>
        <v/>
      </c>
      <c r="AC3" s="27" t="str">
        <f>IFERROR(INDEX(男子登録情報!$V:$V,MATCH($AJ3,男子登録情報!$B:$B,0)),"")</f>
        <v/>
      </c>
      <c r="AD3" s="27" t="str">
        <f>IF($A3="","",INDEX(男子推薦申込!$H:$H,MATCH($A3,男子推薦申込!$B:$B,0)))</f>
        <v/>
      </c>
      <c r="AE3" s="27" t="str">
        <f>IFERROR(INDEX(男子登録情報!$X:$X,MATCH($AJ3,男子登録情報!$B:$B,0)),"")</f>
        <v/>
      </c>
      <c r="AF3" s="27"/>
      <c r="AG3" s="27"/>
      <c r="AJ3" s="26" t="str">
        <f>IF(男子推薦申込!$C12="","",男子推薦申込!$C12)</f>
        <v/>
      </c>
    </row>
    <row r="4" spans="1:36" x14ac:dyDescent="0.55000000000000004">
      <c r="A4" s="27" t="str">
        <f>IF(男子推薦申込!$C13="","",ROW($A3))</f>
        <v/>
      </c>
      <c r="B4" s="27" t="str">
        <f>IF(男子推薦申込!$C13="","","日本陸連登録の部　男子")</f>
        <v/>
      </c>
      <c r="C4" s="27" t="str">
        <f>IFERROR(INDEX(男子登録情報!$N:$N,MATCH($AJ4,男子登録情報!$B:$B,0)),"")</f>
        <v/>
      </c>
      <c r="D4" s="27" t="str">
        <f>IFERROR(INDEX(男子登録情報!$O:$O,MATCH($AJ4,男子登録情報!$B:$B,0)),"")</f>
        <v/>
      </c>
      <c r="E4" s="27" t="str">
        <f>IFERROR(INDEX(男子登録情報!$P:$P,MATCH($AJ4,男子登録情報!$B:$B,0)),"")</f>
        <v/>
      </c>
      <c r="F4" s="27" t="str">
        <f>IFERROR(INDEX(男子登録情報!$Q:$Q,MATCH($AJ4,男子登録情報!$B:$B,0)),"")</f>
        <v/>
      </c>
      <c r="G4" s="27" t="str">
        <f>IFERROR(INDEX(男子登録情報!$I:$I,MATCH($AJ4,男子登録情報!$B:$B,0)),"")</f>
        <v/>
      </c>
      <c r="H4" s="27" t="str">
        <f>IFERROR(INDEX(男子登録情報!$J:$J,MATCH($AJ4,男子登録情報!$B:$B,0)),"")</f>
        <v/>
      </c>
      <c r="I4" s="27" t="str">
        <f>IFERROR(INDEX(男子登録情報!$R:$R,MATCH($AJ4,男子登録情報!$B:$B,0)),"")</f>
        <v/>
      </c>
      <c r="J4" s="27" t="str">
        <f>IF(男子推薦申込!$C13="","","男性")</f>
        <v/>
      </c>
      <c r="K4" s="27" t="str">
        <f>IFERROR(INDEX(男子登録情報!$U:$U,MATCH($AJ4,男子登録情報!$B:$B,0)),"")</f>
        <v/>
      </c>
      <c r="L4" s="27" t="str">
        <f>IF(男子推薦申込!$I13="","",男子推薦申込!$I13)</f>
        <v/>
      </c>
      <c r="M4" s="27" t="str">
        <f>IF(男子推薦申込!$J13="","",男子推薦申込!$J13)</f>
        <v/>
      </c>
      <c r="N4" s="27" t="str">
        <f>IF(男子推薦申込!$K13="","",男子推薦申込!$K13)</f>
        <v/>
      </c>
      <c r="O4" s="27" t="str">
        <f>IF(男子推薦申込!$L13="","",男子推薦申込!$L13)</f>
        <v/>
      </c>
      <c r="P4" s="27" t="str">
        <f>IF(男子推薦申込!$M13="","",男子推薦申込!$M13)</f>
        <v/>
      </c>
      <c r="R4" s="27" t="str">
        <f>IF(男子推薦申込!$N13="","",男子推薦申込!$N13)</f>
        <v/>
      </c>
      <c r="S4" s="27" t="str">
        <f>IF(男子推薦申込!$O13="","",男子推薦申込!$O13)</f>
        <v/>
      </c>
      <c r="T4" s="27" t="str">
        <f>IF(男子推薦申込!$P13="","",男子推薦申込!$P13)</f>
        <v/>
      </c>
      <c r="U4" s="27" t="str">
        <f>IF(男子推薦申込!$Q13="","",男子推薦申込!$Q13)</f>
        <v/>
      </c>
      <c r="V4" s="27" t="str">
        <f>IF(男子推薦申込!$W13="","",IF(男子推薦申込!$S13="","0",男子推薦申込!$S13)&amp;":"&amp;IF(LEN(男子推薦申込!$U13)=1,"0"&amp;男子推薦申込!$U13,男子推薦申込!$U13)&amp;":"&amp;IF(LEN(男子推薦申込!$W13)=1,"0"&amp;男子推薦申込!$W13,男子推薦申込!$W13))</f>
        <v/>
      </c>
      <c r="W4" s="27" t="str">
        <f>IFERROR(LEFT(INDEX(男子推薦申込!$Z:$Z,MATCH($A4,男子推薦申込!$B:$B,0)),FIND("年",INDEX(男子推薦申込!$Z:$Z,MATCH($A4,男子推薦申込!$B:$B,0)))-1),"")</f>
        <v/>
      </c>
      <c r="X4" s="27" t="str">
        <f>IF($A4="","",INDEX(男子推薦申込!$AA:$AA,MATCH($A4,男子推薦申込!$B:$B,0)))</f>
        <v/>
      </c>
      <c r="Y4" s="27" t="str">
        <f>IF($A4="","",IF(INDEX(男子推薦申込!$R:$R,MATCH($A4,男子推薦申込!$B:$B,0))="ハーフマラソン","ハーフ",INDEX(男子推薦申込!$R:$R,MATCH($A4,男子推薦申込!$B:$B,0))))</f>
        <v/>
      </c>
      <c r="Z4" s="27" t="str">
        <f>IF(男子推薦申込!$AF13="","",男子推薦申込!$AB13&amp;":"&amp;IF(LEN(男子推薦申込!$AD13)=1,"0"&amp;男子推薦申込!$AD13,男子推薦申込!$AD13)&amp;":"&amp;IF(LEN(男子推薦申込!$AF13)=1,"0"&amp;男子推薦申込!$AF13,男子推薦申込!$AF13))</f>
        <v/>
      </c>
      <c r="AA4" s="27" t="str">
        <f>IF($A4="","",IF(INDEX(男子推薦申込!$AH:$AH,MATCH($A4,男子推薦申込!$B:$B,0))="無",0,1))</f>
        <v/>
      </c>
      <c r="AB4" s="27" t="str">
        <f>IF($A4="","",INDEX(男子推薦申込!$G:$G,MATCH($A4,男子推薦申込!$B:$B,0)))</f>
        <v/>
      </c>
      <c r="AC4" s="27" t="str">
        <f>IFERROR(INDEX(男子登録情報!$V:$V,MATCH($AJ4,男子登録情報!$B:$B,0)),"")</f>
        <v/>
      </c>
      <c r="AD4" s="27" t="str">
        <f>IF($A4="","",INDEX(男子推薦申込!$H:$H,MATCH($A4,男子推薦申込!$B:$B,0)))</f>
        <v/>
      </c>
      <c r="AE4" s="27" t="str">
        <f>IFERROR(INDEX(男子登録情報!$X:$X,MATCH($AJ4,男子登録情報!$B:$B,0)),"")</f>
        <v/>
      </c>
      <c r="AF4" s="27"/>
      <c r="AG4" s="27"/>
      <c r="AJ4" s="26" t="str">
        <f>IF(男子推薦申込!$C13="","",男子推薦申込!$C13)</f>
        <v/>
      </c>
    </row>
    <row r="5" spans="1:36" x14ac:dyDescent="0.55000000000000004">
      <c r="A5" s="27" t="str">
        <f>IF(男子推薦申込!$C14="","",ROW($A4))</f>
        <v/>
      </c>
      <c r="B5" s="27" t="str">
        <f>IF(男子推薦申込!$C14="","","日本陸連登録の部　男子")</f>
        <v/>
      </c>
      <c r="C5" s="27" t="str">
        <f>IFERROR(INDEX(男子登録情報!$N:$N,MATCH($AJ5,男子登録情報!$B:$B,0)),"")</f>
        <v/>
      </c>
      <c r="D5" s="27" t="str">
        <f>IFERROR(INDEX(男子登録情報!$O:$O,MATCH($AJ5,男子登録情報!$B:$B,0)),"")</f>
        <v/>
      </c>
      <c r="E5" s="27" t="str">
        <f>IFERROR(INDEX(男子登録情報!$P:$P,MATCH($AJ5,男子登録情報!$B:$B,0)),"")</f>
        <v/>
      </c>
      <c r="F5" s="27" t="str">
        <f>IFERROR(INDEX(男子登録情報!$Q:$Q,MATCH($AJ5,男子登録情報!$B:$B,0)),"")</f>
        <v/>
      </c>
      <c r="G5" s="27" t="str">
        <f>IFERROR(INDEX(男子登録情報!$I:$I,MATCH($AJ5,男子登録情報!$B:$B,0)),"")</f>
        <v/>
      </c>
      <c r="H5" s="27" t="str">
        <f>IFERROR(INDEX(男子登録情報!$J:$J,MATCH($AJ5,男子登録情報!$B:$B,0)),"")</f>
        <v/>
      </c>
      <c r="I5" s="27" t="str">
        <f>IFERROR(INDEX(男子登録情報!$R:$R,MATCH($AJ5,男子登録情報!$B:$B,0)),"")</f>
        <v/>
      </c>
      <c r="J5" s="27" t="str">
        <f>IF(男子推薦申込!$C14="","","男性")</f>
        <v/>
      </c>
      <c r="K5" s="27" t="str">
        <f>IFERROR(INDEX(男子登録情報!$U:$U,MATCH($AJ5,男子登録情報!$B:$B,0)),"")</f>
        <v/>
      </c>
      <c r="L5" s="27" t="str">
        <f>IF(男子推薦申込!$I14="","",男子推薦申込!$I14)</f>
        <v/>
      </c>
      <c r="M5" s="27" t="str">
        <f>IF(男子推薦申込!$J14="","",男子推薦申込!$J14)</f>
        <v/>
      </c>
      <c r="N5" s="27" t="str">
        <f>IF(男子推薦申込!$K14="","",男子推薦申込!$K14)</f>
        <v/>
      </c>
      <c r="O5" s="27" t="str">
        <f>IF(男子推薦申込!$L14="","",男子推薦申込!$L14)</f>
        <v/>
      </c>
      <c r="P5" s="27" t="str">
        <f>IF(男子推薦申込!$M14="","",男子推薦申込!$M14)</f>
        <v/>
      </c>
      <c r="R5" s="27" t="str">
        <f>IF(男子推薦申込!$N14="","",男子推薦申込!$N14)</f>
        <v/>
      </c>
      <c r="S5" s="27" t="str">
        <f>IF(男子推薦申込!$O14="","",男子推薦申込!$O14)</f>
        <v/>
      </c>
      <c r="T5" s="27" t="str">
        <f>IF(男子推薦申込!$P14="","",男子推薦申込!$P14)</f>
        <v/>
      </c>
      <c r="U5" s="27" t="str">
        <f>IF(男子推薦申込!$Q14="","",男子推薦申込!$Q14)</f>
        <v/>
      </c>
      <c r="V5" s="27" t="str">
        <f>IF(男子推薦申込!$W14="","",IF(男子推薦申込!$S14="","0",男子推薦申込!$S14)&amp;":"&amp;IF(LEN(男子推薦申込!$U14)=1,"0"&amp;男子推薦申込!$U14,男子推薦申込!$U14)&amp;":"&amp;IF(LEN(男子推薦申込!$W14)=1,"0"&amp;男子推薦申込!$W14,男子推薦申込!$W14))</f>
        <v/>
      </c>
      <c r="W5" s="27" t="str">
        <f>IFERROR(LEFT(INDEX(男子推薦申込!$Z:$Z,MATCH($A5,男子推薦申込!$B:$B,0)),FIND("年",INDEX(男子推薦申込!$Z:$Z,MATCH($A5,男子推薦申込!$B:$B,0)))-1),"")</f>
        <v/>
      </c>
      <c r="X5" s="27" t="str">
        <f>IF($A5="","",INDEX(男子推薦申込!$AA:$AA,MATCH($A5,男子推薦申込!$B:$B,0)))</f>
        <v/>
      </c>
      <c r="Y5" s="27" t="str">
        <f>IF($A5="","",IF(INDEX(男子推薦申込!$R:$R,MATCH($A5,男子推薦申込!$B:$B,0))="ハーフマラソン","ハーフ",INDEX(男子推薦申込!$R:$R,MATCH($A5,男子推薦申込!$B:$B,0))))</f>
        <v/>
      </c>
      <c r="Z5" s="27" t="str">
        <f>IF(男子推薦申込!$AF14="","",男子推薦申込!$AB14&amp;":"&amp;IF(LEN(男子推薦申込!$AD14)=1,"0"&amp;男子推薦申込!$AD14,男子推薦申込!$AD14)&amp;":"&amp;IF(LEN(男子推薦申込!$AF14)=1,"0"&amp;男子推薦申込!$AF14,男子推薦申込!$AF14))</f>
        <v/>
      </c>
      <c r="AA5" s="27" t="str">
        <f>IF($A5="","",IF(INDEX(男子推薦申込!$AH:$AH,MATCH($A5,男子推薦申込!$B:$B,0))="無",0,1))</f>
        <v/>
      </c>
      <c r="AB5" s="27" t="str">
        <f>IF($A5="","",INDEX(男子推薦申込!$G:$G,MATCH($A5,男子推薦申込!$B:$B,0)))</f>
        <v/>
      </c>
      <c r="AC5" s="27" t="str">
        <f>IFERROR(INDEX(男子登録情報!$V:$V,MATCH($AJ5,男子登録情報!$B:$B,0)),"")</f>
        <v/>
      </c>
      <c r="AD5" s="27" t="str">
        <f>IF($A5="","",INDEX(男子推薦申込!$H:$H,MATCH($A5,男子推薦申込!$B:$B,0)))</f>
        <v/>
      </c>
      <c r="AE5" s="27" t="str">
        <f>IFERROR(INDEX(男子登録情報!$X:$X,MATCH($AJ5,男子登録情報!$B:$B,0)),"")</f>
        <v/>
      </c>
      <c r="AF5" s="27"/>
      <c r="AG5" s="27"/>
      <c r="AJ5" s="26" t="str">
        <f>IF(男子推薦申込!$C14="","",男子推薦申込!$C14)</f>
        <v/>
      </c>
    </row>
    <row r="6" spans="1:36" x14ac:dyDescent="0.55000000000000004">
      <c r="A6" s="27" t="str">
        <f>IF(男子推薦申込!$C15="","",ROW($A5))</f>
        <v/>
      </c>
      <c r="B6" s="27" t="str">
        <f>IF(男子推薦申込!$C15="","","日本陸連登録の部　男子")</f>
        <v/>
      </c>
      <c r="C6" s="27" t="str">
        <f>IFERROR(INDEX(男子登録情報!$N:$N,MATCH($AJ6,男子登録情報!$B:$B,0)),"")</f>
        <v/>
      </c>
      <c r="D6" s="27" t="str">
        <f>IFERROR(INDEX(男子登録情報!$O:$O,MATCH($AJ6,男子登録情報!$B:$B,0)),"")</f>
        <v/>
      </c>
      <c r="E6" s="27" t="str">
        <f>IFERROR(INDEX(男子登録情報!$P:$P,MATCH($AJ6,男子登録情報!$B:$B,0)),"")</f>
        <v/>
      </c>
      <c r="F6" s="27" t="str">
        <f>IFERROR(INDEX(男子登録情報!$Q:$Q,MATCH($AJ6,男子登録情報!$B:$B,0)),"")</f>
        <v/>
      </c>
      <c r="G6" s="27" t="str">
        <f>IFERROR(INDEX(男子登録情報!$I:$I,MATCH($AJ6,男子登録情報!$B:$B,0)),"")</f>
        <v/>
      </c>
      <c r="H6" s="27" t="str">
        <f>IFERROR(INDEX(男子登録情報!$J:$J,MATCH($AJ6,男子登録情報!$B:$B,0)),"")</f>
        <v/>
      </c>
      <c r="I6" s="27" t="str">
        <f>IFERROR(INDEX(男子登録情報!$R:$R,MATCH($AJ6,男子登録情報!$B:$B,0)),"")</f>
        <v/>
      </c>
      <c r="J6" s="27" t="str">
        <f>IF(男子推薦申込!$C15="","","男性")</f>
        <v/>
      </c>
      <c r="K6" s="27" t="str">
        <f>IFERROR(INDEX(男子登録情報!$U:$U,MATCH($AJ6,男子登録情報!$B:$B,0)),"")</f>
        <v/>
      </c>
      <c r="L6" s="27" t="str">
        <f>IF(男子推薦申込!$I15="","",男子推薦申込!$I15)</f>
        <v/>
      </c>
      <c r="M6" s="27" t="str">
        <f>IF(男子推薦申込!$J15="","",男子推薦申込!$J15)</f>
        <v/>
      </c>
      <c r="N6" s="27" t="str">
        <f>IF(男子推薦申込!$K15="","",男子推薦申込!$K15)</f>
        <v/>
      </c>
      <c r="O6" s="27" t="str">
        <f>IF(男子推薦申込!$L15="","",男子推薦申込!$L15)</f>
        <v/>
      </c>
      <c r="P6" s="27" t="str">
        <f>IF(男子推薦申込!$M15="","",男子推薦申込!$M15)</f>
        <v/>
      </c>
      <c r="R6" s="27" t="str">
        <f>IF(男子推薦申込!$N15="","",男子推薦申込!$N15)</f>
        <v/>
      </c>
      <c r="S6" s="27" t="str">
        <f>IF(男子推薦申込!$O15="","",男子推薦申込!$O15)</f>
        <v/>
      </c>
      <c r="T6" s="27" t="str">
        <f>IF(男子推薦申込!$P15="","",男子推薦申込!$P15)</f>
        <v/>
      </c>
      <c r="U6" s="27" t="str">
        <f>IF(男子推薦申込!$Q15="","",男子推薦申込!$Q15)</f>
        <v/>
      </c>
      <c r="V6" s="27" t="str">
        <f>IF(男子推薦申込!$W15="","",IF(男子推薦申込!$S15="","0",男子推薦申込!$S15)&amp;":"&amp;IF(LEN(男子推薦申込!$U15)=1,"0"&amp;男子推薦申込!$U15,男子推薦申込!$U15)&amp;":"&amp;IF(LEN(男子推薦申込!$W15)=1,"0"&amp;男子推薦申込!$W15,男子推薦申込!$W15))</f>
        <v/>
      </c>
      <c r="W6" s="27" t="str">
        <f>IFERROR(LEFT(INDEX(男子推薦申込!$Z:$Z,MATCH($A6,男子推薦申込!$B:$B,0)),FIND("年",INDEX(男子推薦申込!$Z:$Z,MATCH($A6,男子推薦申込!$B:$B,0)))-1),"")</f>
        <v/>
      </c>
      <c r="X6" s="27" t="str">
        <f>IF($A6="","",INDEX(男子推薦申込!$AA:$AA,MATCH($A6,男子推薦申込!$B:$B,0)))</f>
        <v/>
      </c>
      <c r="Y6" s="27" t="str">
        <f>IF($A6="","",IF(INDEX(男子推薦申込!$R:$R,MATCH($A6,男子推薦申込!$B:$B,0))="ハーフマラソン","ハーフ",INDEX(男子推薦申込!$R:$R,MATCH($A6,男子推薦申込!$B:$B,0))))</f>
        <v/>
      </c>
      <c r="Z6" s="27" t="str">
        <f>IF(男子推薦申込!$AF15="","",男子推薦申込!$AB15&amp;":"&amp;IF(LEN(男子推薦申込!$AD15)=1,"0"&amp;男子推薦申込!$AD15,男子推薦申込!$AD15)&amp;":"&amp;IF(LEN(男子推薦申込!$AF15)=1,"0"&amp;男子推薦申込!$AF15,男子推薦申込!$AF15))</f>
        <v/>
      </c>
      <c r="AA6" s="27" t="str">
        <f>IF($A6="","",IF(INDEX(男子推薦申込!$AH:$AH,MATCH($A6,男子推薦申込!$B:$B,0))="無",0,1))</f>
        <v/>
      </c>
      <c r="AB6" s="27" t="str">
        <f>IF($A6="","",INDEX(男子推薦申込!$G:$G,MATCH($A6,男子推薦申込!$B:$B,0)))</f>
        <v/>
      </c>
      <c r="AC6" s="27" t="str">
        <f>IFERROR(INDEX(男子登録情報!$V:$V,MATCH($AJ6,男子登録情報!$B:$B,0)),"")</f>
        <v/>
      </c>
      <c r="AD6" s="27" t="str">
        <f>IF($A6="","",INDEX(男子推薦申込!$H:$H,MATCH($A6,男子推薦申込!$B:$B,0)))</f>
        <v/>
      </c>
      <c r="AE6" s="27" t="str">
        <f>IFERROR(INDEX(男子登録情報!$X:$X,MATCH($AJ6,男子登録情報!$B:$B,0)),"")</f>
        <v/>
      </c>
      <c r="AF6" s="27"/>
      <c r="AG6" s="27"/>
      <c r="AJ6" s="26" t="str">
        <f>IF(男子推薦申込!$C15="","",男子推薦申込!$C15)</f>
        <v/>
      </c>
    </row>
    <row r="7" spans="1:36" x14ac:dyDescent="0.55000000000000004">
      <c r="A7" s="27" t="str">
        <f>IF(男子推薦申込!$C16="","",ROW($A6))</f>
        <v/>
      </c>
      <c r="B7" s="27" t="str">
        <f>IF(男子推薦申込!$C16="","","日本陸連登録の部　男子")</f>
        <v/>
      </c>
      <c r="C7" s="27" t="str">
        <f>IFERROR(INDEX(男子登録情報!$N:$N,MATCH($AJ7,男子登録情報!$B:$B,0)),"")</f>
        <v/>
      </c>
      <c r="D7" s="27" t="str">
        <f>IFERROR(INDEX(男子登録情報!$O:$O,MATCH($AJ7,男子登録情報!$B:$B,0)),"")</f>
        <v/>
      </c>
      <c r="E7" s="27" t="str">
        <f>IFERROR(INDEX(男子登録情報!$P:$P,MATCH($AJ7,男子登録情報!$B:$B,0)),"")</f>
        <v/>
      </c>
      <c r="F7" s="27" t="str">
        <f>IFERROR(INDEX(男子登録情報!$Q:$Q,MATCH($AJ7,男子登録情報!$B:$B,0)),"")</f>
        <v/>
      </c>
      <c r="G7" s="27" t="str">
        <f>IFERROR(INDEX(男子登録情報!$I:$I,MATCH($AJ7,男子登録情報!$B:$B,0)),"")</f>
        <v/>
      </c>
      <c r="H7" s="27" t="str">
        <f>IFERROR(INDEX(男子登録情報!$J:$J,MATCH($AJ7,男子登録情報!$B:$B,0)),"")</f>
        <v/>
      </c>
      <c r="I7" s="27" t="str">
        <f>IFERROR(INDEX(男子登録情報!$R:$R,MATCH($AJ7,男子登録情報!$B:$B,0)),"")</f>
        <v/>
      </c>
      <c r="J7" s="27" t="str">
        <f>IF(男子推薦申込!$C16="","","男性")</f>
        <v/>
      </c>
      <c r="K7" s="27" t="str">
        <f>IFERROR(INDEX(男子登録情報!$U:$U,MATCH($AJ7,男子登録情報!$B:$B,0)),"")</f>
        <v/>
      </c>
      <c r="L7" s="27" t="str">
        <f>IF(男子推薦申込!$I16="","",男子推薦申込!$I16)</f>
        <v/>
      </c>
      <c r="M7" s="27" t="str">
        <f>IF(男子推薦申込!$J16="","",男子推薦申込!$J16)</f>
        <v/>
      </c>
      <c r="N7" s="27" t="str">
        <f>IF(男子推薦申込!$K16="","",男子推薦申込!$K16)</f>
        <v/>
      </c>
      <c r="O7" s="27" t="str">
        <f>IF(男子推薦申込!$L16="","",男子推薦申込!$L16)</f>
        <v/>
      </c>
      <c r="P7" s="27" t="str">
        <f>IF(男子推薦申込!$M16="","",男子推薦申込!$M16)</f>
        <v/>
      </c>
      <c r="R7" s="27" t="str">
        <f>IF(男子推薦申込!$N16="","",男子推薦申込!$N16)</f>
        <v/>
      </c>
      <c r="S7" s="27" t="str">
        <f>IF(男子推薦申込!$O16="","",男子推薦申込!$O16)</f>
        <v/>
      </c>
      <c r="T7" s="27" t="str">
        <f>IF(男子推薦申込!$P16="","",男子推薦申込!$P16)</f>
        <v/>
      </c>
      <c r="U7" s="27" t="str">
        <f>IF(男子推薦申込!$Q16="","",男子推薦申込!$Q16)</f>
        <v/>
      </c>
      <c r="V7" s="27" t="str">
        <f>IF(男子推薦申込!$W16="","",IF(男子推薦申込!$S16="","0",男子推薦申込!$S16)&amp;":"&amp;IF(LEN(男子推薦申込!$U16)=1,"0"&amp;男子推薦申込!$U16,男子推薦申込!$U16)&amp;":"&amp;IF(LEN(男子推薦申込!$W16)=1,"0"&amp;男子推薦申込!$W16,男子推薦申込!$W16))</f>
        <v/>
      </c>
      <c r="W7" s="27" t="str">
        <f>IFERROR(LEFT(INDEX(男子推薦申込!$Z:$Z,MATCH($A7,男子推薦申込!$B:$B,0)),FIND("年",INDEX(男子推薦申込!$Z:$Z,MATCH($A7,男子推薦申込!$B:$B,0)))-1),"")</f>
        <v/>
      </c>
      <c r="X7" s="27" t="str">
        <f>IF($A7="","",INDEX(男子推薦申込!$AA:$AA,MATCH($A7,男子推薦申込!$B:$B,0)))</f>
        <v/>
      </c>
      <c r="Y7" s="27" t="str">
        <f>IF($A7="","",IF(INDEX(男子推薦申込!$R:$R,MATCH($A7,男子推薦申込!$B:$B,0))="ハーフマラソン","ハーフ",INDEX(男子推薦申込!$R:$R,MATCH($A7,男子推薦申込!$B:$B,0))))</f>
        <v/>
      </c>
      <c r="Z7" s="27" t="str">
        <f>IF(男子推薦申込!$AF16="","",男子推薦申込!$AB16&amp;":"&amp;IF(LEN(男子推薦申込!$AD16)=1,"0"&amp;男子推薦申込!$AD16,男子推薦申込!$AD16)&amp;":"&amp;IF(LEN(男子推薦申込!$AF16)=1,"0"&amp;男子推薦申込!$AF16,男子推薦申込!$AF16))</f>
        <v/>
      </c>
      <c r="AA7" s="27" t="str">
        <f>IF($A7="","",IF(INDEX(男子推薦申込!$AH:$AH,MATCH($A7,男子推薦申込!$B:$B,0))="無",0,1))</f>
        <v/>
      </c>
      <c r="AB7" s="27" t="str">
        <f>IF($A7="","",INDEX(男子推薦申込!$G:$G,MATCH($A7,男子推薦申込!$B:$B,0)))</f>
        <v/>
      </c>
      <c r="AC7" s="27" t="str">
        <f>IFERROR(INDEX(男子登録情報!$V:$V,MATCH($AJ7,男子登録情報!$B:$B,0)),"")</f>
        <v/>
      </c>
      <c r="AD7" s="27" t="str">
        <f>IF($A7="","",INDEX(男子推薦申込!$H:$H,MATCH($A7,男子推薦申込!$B:$B,0)))</f>
        <v/>
      </c>
      <c r="AE7" s="27" t="str">
        <f>IFERROR(INDEX(男子登録情報!$X:$X,MATCH($AJ7,男子登録情報!$B:$B,0)),"")</f>
        <v/>
      </c>
      <c r="AF7" s="27"/>
      <c r="AG7" s="27"/>
      <c r="AJ7" s="26" t="str">
        <f>IF(男子推薦申込!$C16="","",男子推薦申込!$C16)</f>
        <v/>
      </c>
    </row>
    <row r="8" spans="1:36" x14ac:dyDescent="0.55000000000000004">
      <c r="A8" s="27" t="str">
        <f>IF(男子推薦申込!$C17="","",ROW($A7))</f>
        <v/>
      </c>
      <c r="B8" s="27" t="str">
        <f>IF(男子推薦申込!$C17="","","日本陸連登録の部　男子")</f>
        <v/>
      </c>
      <c r="C8" s="27" t="str">
        <f>IFERROR(INDEX(男子登録情報!$N:$N,MATCH($AJ8,男子登録情報!$B:$B,0)),"")</f>
        <v/>
      </c>
      <c r="D8" s="27" t="str">
        <f>IFERROR(INDEX(男子登録情報!$O:$O,MATCH($AJ8,男子登録情報!$B:$B,0)),"")</f>
        <v/>
      </c>
      <c r="E8" s="27" t="str">
        <f>IFERROR(INDEX(男子登録情報!$P:$P,MATCH($AJ8,男子登録情報!$B:$B,0)),"")</f>
        <v/>
      </c>
      <c r="F8" s="27" t="str">
        <f>IFERROR(INDEX(男子登録情報!$Q:$Q,MATCH($AJ8,男子登録情報!$B:$B,0)),"")</f>
        <v/>
      </c>
      <c r="G8" s="27" t="str">
        <f>IFERROR(INDEX(男子登録情報!$I:$I,MATCH($AJ8,男子登録情報!$B:$B,0)),"")</f>
        <v/>
      </c>
      <c r="H8" s="27" t="str">
        <f>IFERROR(INDEX(男子登録情報!$J:$J,MATCH($AJ8,男子登録情報!$B:$B,0)),"")</f>
        <v/>
      </c>
      <c r="I8" s="27" t="str">
        <f>IFERROR(INDEX(男子登録情報!$R:$R,MATCH($AJ8,男子登録情報!$B:$B,0)),"")</f>
        <v/>
      </c>
      <c r="J8" s="27" t="str">
        <f>IF(男子推薦申込!$C17="","","男性")</f>
        <v/>
      </c>
      <c r="K8" s="27" t="str">
        <f>IFERROR(INDEX(男子登録情報!$U:$U,MATCH($AJ8,男子登録情報!$B:$B,0)),"")</f>
        <v/>
      </c>
      <c r="L8" s="27" t="str">
        <f>IF(男子推薦申込!$I17="","",男子推薦申込!$I17)</f>
        <v/>
      </c>
      <c r="M8" s="27" t="str">
        <f>IF(男子推薦申込!$J17="","",男子推薦申込!$J17)</f>
        <v/>
      </c>
      <c r="N8" s="27" t="str">
        <f>IF(男子推薦申込!$K17="","",男子推薦申込!$K17)</f>
        <v/>
      </c>
      <c r="O8" s="27" t="str">
        <f>IF(男子推薦申込!$L17="","",男子推薦申込!$L17)</f>
        <v/>
      </c>
      <c r="P8" s="27" t="str">
        <f>IF(男子推薦申込!$M17="","",男子推薦申込!$M17)</f>
        <v/>
      </c>
      <c r="R8" s="27" t="str">
        <f>IF(男子推薦申込!$N17="","",男子推薦申込!$N17)</f>
        <v/>
      </c>
      <c r="S8" s="27" t="str">
        <f>IF(男子推薦申込!$O17="","",男子推薦申込!$O17)</f>
        <v/>
      </c>
      <c r="T8" s="27" t="str">
        <f>IF(男子推薦申込!$P17="","",男子推薦申込!$P17)</f>
        <v/>
      </c>
      <c r="U8" s="27" t="str">
        <f>IF(男子推薦申込!$Q17="","",男子推薦申込!$Q17)</f>
        <v/>
      </c>
      <c r="V8" s="27" t="str">
        <f>IF(男子推薦申込!$W17="","",IF(男子推薦申込!$S17="","0",男子推薦申込!$S17)&amp;":"&amp;IF(LEN(男子推薦申込!$U17)=1,"0"&amp;男子推薦申込!$U17,男子推薦申込!$U17)&amp;":"&amp;IF(LEN(男子推薦申込!$W17)=1,"0"&amp;男子推薦申込!$W17,男子推薦申込!$W17))</f>
        <v/>
      </c>
      <c r="W8" s="27" t="str">
        <f>IFERROR(LEFT(INDEX(男子推薦申込!$Z:$Z,MATCH($A8,男子推薦申込!$B:$B,0)),FIND("年",INDEX(男子推薦申込!$Z:$Z,MATCH($A8,男子推薦申込!$B:$B,0)))-1),"")</f>
        <v/>
      </c>
      <c r="X8" s="27" t="str">
        <f>IF($A8="","",INDEX(男子推薦申込!$AA:$AA,MATCH($A8,男子推薦申込!$B:$B,0)))</f>
        <v/>
      </c>
      <c r="Y8" s="27" t="str">
        <f>IF($A8="","",IF(INDEX(男子推薦申込!$R:$R,MATCH($A8,男子推薦申込!$B:$B,0))="ハーフマラソン","ハーフ",INDEX(男子推薦申込!$R:$R,MATCH($A8,男子推薦申込!$B:$B,0))))</f>
        <v/>
      </c>
      <c r="Z8" s="27" t="str">
        <f>IF(男子推薦申込!$AF17="","",男子推薦申込!$AB17&amp;":"&amp;IF(LEN(男子推薦申込!$AD17)=1,"0"&amp;男子推薦申込!$AD17,男子推薦申込!$AD17)&amp;":"&amp;IF(LEN(男子推薦申込!$AF17)=1,"0"&amp;男子推薦申込!$AF17,男子推薦申込!$AF17))</f>
        <v/>
      </c>
      <c r="AA8" s="27" t="str">
        <f>IF($A8="","",IF(INDEX(男子推薦申込!$AH:$AH,MATCH($A8,男子推薦申込!$B:$B,0))="無",0,1))</f>
        <v/>
      </c>
      <c r="AB8" s="27" t="str">
        <f>IF($A8="","",INDEX(男子推薦申込!$G:$G,MATCH($A8,男子推薦申込!$B:$B,0)))</f>
        <v/>
      </c>
      <c r="AC8" s="27" t="str">
        <f>IFERROR(INDEX(男子登録情報!$V:$V,MATCH($AJ8,男子登録情報!$B:$B,0)),"")</f>
        <v/>
      </c>
      <c r="AD8" s="27" t="str">
        <f>IF($A8="","",INDEX(男子推薦申込!$H:$H,MATCH($A8,男子推薦申込!$B:$B,0)))</f>
        <v/>
      </c>
      <c r="AE8" s="27" t="str">
        <f>IFERROR(INDEX(男子登録情報!$X:$X,MATCH($AJ8,男子登録情報!$B:$B,0)),"")</f>
        <v/>
      </c>
      <c r="AF8" s="27"/>
      <c r="AG8" s="27"/>
      <c r="AJ8" s="26" t="str">
        <f>IF(男子推薦申込!$C17="","",男子推薦申込!$C17)</f>
        <v/>
      </c>
    </row>
    <row r="9" spans="1:36" x14ac:dyDescent="0.55000000000000004">
      <c r="A9" s="27" t="str">
        <f>IF(男子推薦申込!$C18="","",ROW($A8))</f>
        <v/>
      </c>
      <c r="B9" s="27" t="str">
        <f>IF(男子推薦申込!$C18="","","日本陸連登録の部　男子")</f>
        <v/>
      </c>
      <c r="C9" s="27" t="str">
        <f>IFERROR(INDEX(男子登録情報!$N:$N,MATCH($AJ9,男子登録情報!$B:$B,0)),"")</f>
        <v/>
      </c>
      <c r="D9" s="27" t="str">
        <f>IFERROR(INDEX(男子登録情報!$O:$O,MATCH($AJ9,男子登録情報!$B:$B,0)),"")</f>
        <v/>
      </c>
      <c r="E9" s="27" t="str">
        <f>IFERROR(INDEX(男子登録情報!$P:$P,MATCH($AJ9,男子登録情報!$B:$B,0)),"")</f>
        <v/>
      </c>
      <c r="F9" s="27" t="str">
        <f>IFERROR(INDEX(男子登録情報!$Q:$Q,MATCH($AJ9,男子登録情報!$B:$B,0)),"")</f>
        <v/>
      </c>
      <c r="G9" s="27" t="str">
        <f>IFERROR(INDEX(男子登録情報!$I:$I,MATCH($AJ9,男子登録情報!$B:$B,0)),"")</f>
        <v/>
      </c>
      <c r="H9" s="27" t="str">
        <f>IFERROR(INDEX(男子登録情報!$J:$J,MATCH($AJ9,男子登録情報!$B:$B,0)),"")</f>
        <v/>
      </c>
      <c r="I9" s="27" t="str">
        <f>IFERROR(INDEX(男子登録情報!$R:$R,MATCH($AJ9,男子登録情報!$B:$B,0)),"")</f>
        <v/>
      </c>
      <c r="J9" s="27" t="str">
        <f>IF(男子推薦申込!$C18="","","男性")</f>
        <v/>
      </c>
      <c r="K9" s="27" t="str">
        <f>IFERROR(INDEX(男子登録情報!$U:$U,MATCH($AJ9,男子登録情報!$B:$B,0)),"")</f>
        <v/>
      </c>
      <c r="L9" s="27" t="str">
        <f>IF(男子推薦申込!$I18="","",男子推薦申込!$I18)</f>
        <v/>
      </c>
      <c r="M9" s="27" t="str">
        <f>IF(男子推薦申込!$J18="","",男子推薦申込!$J18)</f>
        <v/>
      </c>
      <c r="N9" s="27" t="str">
        <f>IF(男子推薦申込!$K18="","",男子推薦申込!$K18)</f>
        <v/>
      </c>
      <c r="O9" s="27" t="str">
        <f>IF(男子推薦申込!$L18="","",男子推薦申込!$L18)</f>
        <v/>
      </c>
      <c r="P9" s="27" t="str">
        <f>IF(男子推薦申込!$M18="","",男子推薦申込!$M18)</f>
        <v/>
      </c>
      <c r="R9" s="27" t="str">
        <f>IF(男子推薦申込!$N18="","",男子推薦申込!$N18)</f>
        <v/>
      </c>
      <c r="S9" s="27" t="str">
        <f>IF(男子推薦申込!$O18="","",男子推薦申込!$O18)</f>
        <v/>
      </c>
      <c r="T9" s="27" t="str">
        <f>IF(男子推薦申込!$P18="","",男子推薦申込!$P18)</f>
        <v/>
      </c>
      <c r="U9" s="27" t="str">
        <f>IF(男子推薦申込!$Q18="","",男子推薦申込!$Q18)</f>
        <v/>
      </c>
      <c r="V9" s="27" t="str">
        <f>IF(男子推薦申込!$W18="","",IF(男子推薦申込!$S18="","0",男子推薦申込!$S18)&amp;":"&amp;IF(LEN(男子推薦申込!$U18)=1,"0"&amp;男子推薦申込!$U18,男子推薦申込!$U18)&amp;":"&amp;IF(LEN(男子推薦申込!$W18)=1,"0"&amp;男子推薦申込!$W18,男子推薦申込!$W18))</f>
        <v/>
      </c>
      <c r="W9" s="27" t="str">
        <f>IFERROR(LEFT(INDEX(男子推薦申込!$Z:$Z,MATCH($A9,男子推薦申込!$B:$B,0)),FIND("年",INDEX(男子推薦申込!$Z:$Z,MATCH($A9,男子推薦申込!$B:$B,0)))-1),"")</f>
        <v/>
      </c>
      <c r="X9" s="27" t="str">
        <f>IF($A9="","",INDEX(男子推薦申込!$AA:$AA,MATCH($A9,男子推薦申込!$B:$B,0)))</f>
        <v/>
      </c>
      <c r="Y9" s="27" t="str">
        <f>IF($A9="","",IF(INDEX(男子推薦申込!$R:$R,MATCH($A9,男子推薦申込!$B:$B,0))="ハーフマラソン","ハーフ",INDEX(男子推薦申込!$R:$R,MATCH($A9,男子推薦申込!$B:$B,0))))</f>
        <v/>
      </c>
      <c r="Z9" s="27" t="str">
        <f>IF(男子推薦申込!$AF18="","",男子推薦申込!$AB18&amp;":"&amp;IF(LEN(男子推薦申込!$AD18)=1,"0"&amp;男子推薦申込!$AD18,男子推薦申込!$AD18)&amp;":"&amp;IF(LEN(男子推薦申込!$AF18)=1,"0"&amp;男子推薦申込!$AF18,男子推薦申込!$AF18))</f>
        <v/>
      </c>
      <c r="AA9" s="27" t="str">
        <f>IF($A9="","",IF(INDEX(男子推薦申込!$AH:$AH,MATCH($A9,男子推薦申込!$B:$B,0))="無",0,1))</f>
        <v/>
      </c>
      <c r="AB9" s="27" t="str">
        <f>IF($A9="","",INDEX(男子推薦申込!$G:$G,MATCH($A9,男子推薦申込!$B:$B,0)))</f>
        <v/>
      </c>
      <c r="AC9" s="27" t="str">
        <f>IFERROR(INDEX(男子登録情報!$V:$V,MATCH($AJ9,男子登録情報!$B:$B,0)),"")</f>
        <v/>
      </c>
      <c r="AD9" s="27" t="str">
        <f>IF($A9="","",INDEX(男子推薦申込!$H:$H,MATCH($A9,男子推薦申込!$B:$B,0)))</f>
        <v/>
      </c>
      <c r="AE9" s="27" t="str">
        <f>IFERROR(INDEX(男子登録情報!$X:$X,MATCH($AJ9,男子登録情報!$B:$B,0)),"")</f>
        <v/>
      </c>
      <c r="AF9" s="27"/>
      <c r="AG9" s="27"/>
      <c r="AJ9" s="26" t="str">
        <f>IF(男子推薦申込!$C18="","",男子推薦申込!$C18)</f>
        <v/>
      </c>
    </row>
    <row r="10" spans="1:36" x14ac:dyDescent="0.55000000000000004">
      <c r="A10" s="27" t="str">
        <f>IF(男子推薦申込!$C19="","",ROW($A9))</f>
        <v/>
      </c>
      <c r="B10" s="27" t="str">
        <f>IF(男子推薦申込!$C19="","","日本陸連登録の部　男子")</f>
        <v/>
      </c>
      <c r="C10" s="27" t="str">
        <f>IFERROR(INDEX(男子登録情報!$N:$N,MATCH($AJ10,男子登録情報!$B:$B,0)),"")</f>
        <v/>
      </c>
      <c r="D10" s="27" t="str">
        <f>IFERROR(INDEX(男子登録情報!$O:$O,MATCH($AJ10,男子登録情報!$B:$B,0)),"")</f>
        <v/>
      </c>
      <c r="E10" s="27" t="str">
        <f>IFERROR(INDEX(男子登録情報!$P:$P,MATCH($AJ10,男子登録情報!$B:$B,0)),"")</f>
        <v/>
      </c>
      <c r="F10" s="27" t="str">
        <f>IFERROR(INDEX(男子登録情報!$Q:$Q,MATCH($AJ10,男子登録情報!$B:$B,0)),"")</f>
        <v/>
      </c>
      <c r="G10" s="27" t="str">
        <f>IFERROR(INDEX(男子登録情報!$I:$I,MATCH($AJ10,男子登録情報!$B:$B,0)),"")</f>
        <v/>
      </c>
      <c r="H10" s="27" t="str">
        <f>IFERROR(INDEX(男子登録情報!$J:$J,MATCH($AJ10,男子登録情報!$B:$B,0)),"")</f>
        <v/>
      </c>
      <c r="I10" s="27" t="str">
        <f>IFERROR(INDEX(男子登録情報!$R:$R,MATCH($AJ10,男子登録情報!$B:$B,0)),"")</f>
        <v/>
      </c>
      <c r="J10" s="27" t="str">
        <f>IF(男子推薦申込!$C19="","","男性")</f>
        <v/>
      </c>
      <c r="K10" s="27" t="str">
        <f>IFERROR(INDEX(男子登録情報!$U:$U,MATCH($AJ10,男子登録情報!$B:$B,0)),"")</f>
        <v/>
      </c>
      <c r="L10" s="27" t="str">
        <f>IF(男子推薦申込!$I19="","",男子推薦申込!$I19)</f>
        <v/>
      </c>
      <c r="M10" s="27" t="str">
        <f>IF(男子推薦申込!$J19="","",男子推薦申込!$J19)</f>
        <v/>
      </c>
      <c r="N10" s="27" t="str">
        <f>IF(男子推薦申込!$K19="","",男子推薦申込!$K19)</f>
        <v/>
      </c>
      <c r="O10" s="27" t="str">
        <f>IF(男子推薦申込!$L19="","",男子推薦申込!$L19)</f>
        <v/>
      </c>
      <c r="P10" s="27" t="str">
        <f>IF(男子推薦申込!$M19="","",男子推薦申込!$M19)</f>
        <v/>
      </c>
      <c r="R10" s="27" t="str">
        <f>IF(男子推薦申込!$N19="","",男子推薦申込!$N19)</f>
        <v/>
      </c>
      <c r="S10" s="27" t="str">
        <f>IF(男子推薦申込!$O19="","",男子推薦申込!$O19)</f>
        <v/>
      </c>
      <c r="T10" s="27" t="str">
        <f>IF(男子推薦申込!$P19="","",男子推薦申込!$P19)</f>
        <v/>
      </c>
      <c r="U10" s="27" t="str">
        <f>IF(男子推薦申込!$Q19="","",男子推薦申込!$Q19)</f>
        <v/>
      </c>
      <c r="V10" s="27" t="str">
        <f>IF(男子推薦申込!$W19="","",IF(男子推薦申込!$S19="","0",男子推薦申込!$S19)&amp;":"&amp;IF(LEN(男子推薦申込!$U19)=1,"0"&amp;男子推薦申込!$U19,男子推薦申込!$U19)&amp;":"&amp;IF(LEN(男子推薦申込!$W19)=1,"0"&amp;男子推薦申込!$W19,男子推薦申込!$W19))</f>
        <v/>
      </c>
      <c r="W10" s="27" t="str">
        <f>IFERROR(LEFT(INDEX(男子推薦申込!$Z:$Z,MATCH($A10,男子推薦申込!$B:$B,0)),FIND("年",INDEX(男子推薦申込!$Z:$Z,MATCH($A10,男子推薦申込!$B:$B,0)))-1),"")</f>
        <v/>
      </c>
      <c r="X10" s="27" t="str">
        <f>IF($A10="","",INDEX(男子推薦申込!$AA:$AA,MATCH($A10,男子推薦申込!$B:$B,0)))</f>
        <v/>
      </c>
      <c r="Y10" s="27" t="str">
        <f>IF($A10="","",IF(INDEX(男子推薦申込!$R:$R,MATCH($A10,男子推薦申込!$B:$B,0))="ハーフマラソン","ハーフ",INDEX(男子推薦申込!$R:$R,MATCH($A10,男子推薦申込!$B:$B,0))))</f>
        <v/>
      </c>
      <c r="Z10" s="27" t="str">
        <f>IF(男子推薦申込!$AF19="","",男子推薦申込!$AB19&amp;":"&amp;IF(LEN(男子推薦申込!$AD19)=1,"0"&amp;男子推薦申込!$AD19,男子推薦申込!$AD19)&amp;":"&amp;IF(LEN(男子推薦申込!$AF19)=1,"0"&amp;男子推薦申込!$AF19,男子推薦申込!$AF19))</f>
        <v/>
      </c>
      <c r="AA10" s="27" t="str">
        <f>IF($A10="","",IF(INDEX(男子推薦申込!$AH:$AH,MATCH($A10,男子推薦申込!$B:$B,0))="無",0,1))</f>
        <v/>
      </c>
      <c r="AB10" s="27" t="str">
        <f>IF($A10="","",INDEX(男子推薦申込!$G:$G,MATCH($A10,男子推薦申込!$B:$B,0)))</f>
        <v/>
      </c>
      <c r="AC10" s="27" t="str">
        <f>IFERROR(INDEX(男子登録情報!$V:$V,MATCH($AJ10,男子登録情報!$B:$B,0)),"")</f>
        <v/>
      </c>
      <c r="AD10" s="27" t="str">
        <f>IF($A10="","",INDEX(男子推薦申込!$H:$H,MATCH($A10,男子推薦申込!$B:$B,0)))</f>
        <v/>
      </c>
      <c r="AE10" s="27" t="str">
        <f>IFERROR(INDEX(男子登録情報!$X:$X,MATCH($AJ10,男子登録情報!$B:$B,0)),"")</f>
        <v/>
      </c>
      <c r="AF10" s="27"/>
      <c r="AG10" s="27"/>
      <c r="AJ10" s="26" t="str">
        <f>IF(男子推薦申込!$C19="","",男子推薦申込!$C19)</f>
        <v/>
      </c>
    </row>
    <row r="11" spans="1:36" x14ac:dyDescent="0.55000000000000004">
      <c r="A11" s="27" t="str">
        <f>IF(男子推薦申込!$C20="","",ROW($A10))</f>
        <v/>
      </c>
      <c r="B11" s="27" t="str">
        <f>IF(男子推薦申込!$C20="","","日本陸連登録の部　男子")</f>
        <v/>
      </c>
      <c r="C11" s="27" t="str">
        <f>IFERROR(INDEX(男子登録情報!$N:$N,MATCH($AJ11,男子登録情報!$B:$B,0)),"")</f>
        <v/>
      </c>
      <c r="D11" s="27" t="str">
        <f>IFERROR(INDEX(男子登録情報!$O:$O,MATCH($AJ11,男子登録情報!$B:$B,0)),"")</f>
        <v/>
      </c>
      <c r="E11" s="27" t="str">
        <f>IFERROR(INDEX(男子登録情報!$P:$P,MATCH($AJ11,男子登録情報!$B:$B,0)),"")</f>
        <v/>
      </c>
      <c r="F11" s="27" t="str">
        <f>IFERROR(INDEX(男子登録情報!$Q:$Q,MATCH($AJ11,男子登録情報!$B:$B,0)),"")</f>
        <v/>
      </c>
      <c r="G11" s="27" t="str">
        <f>IFERROR(INDEX(男子登録情報!$I:$I,MATCH($AJ11,男子登録情報!$B:$B,0)),"")</f>
        <v/>
      </c>
      <c r="H11" s="27" t="str">
        <f>IFERROR(INDEX(男子登録情報!$J:$J,MATCH($AJ11,男子登録情報!$B:$B,0)),"")</f>
        <v/>
      </c>
      <c r="I11" s="27" t="str">
        <f>IFERROR(INDEX(男子登録情報!$R:$R,MATCH($AJ11,男子登録情報!$B:$B,0)),"")</f>
        <v/>
      </c>
      <c r="J11" s="27" t="str">
        <f>IF(男子推薦申込!$C20="","","男性")</f>
        <v/>
      </c>
      <c r="K11" s="27" t="str">
        <f>IFERROR(INDEX(男子登録情報!$U:$U,MATCH($AJ11,男子登録情報!$B:$B,0)),"")</f>
        <v/>
      </c>
      <c r="L11" s="27" t="str">
        <f>IF(男子推薦申込!$I20="","",男子推薦申込!$I20)</f>
        <v/>
      </c>
      <c r="M11" s="27" t="str">
        <f>IF(男子推薦申込!$J20="","",男子推薦申込!$J20)</f>
        <v/>
      </c>
      <c r="N11" s="27" t="str">
        <f>IF(男子推薦申込!$K20="","",男子推薦申込!$K20)</f>
        <v/>
      </c>
      <c r="O11" s="27" t="str">
        <f>IF(男子推薦申込!$L20="","",男子推薦申込!$L20)</f>
        <v/>
      </c>
      <c r="P11" s="27" t="str">
        <f>IF(男子推薦申込!$M20="","",男子推薦申込!$M20)</f>
        <v/>
      </c>
      <c r="R11" s="27" t="str">
        <f>IF(男子推薦申込!$N20="","",男子推薦申込!$N20)</f>
        <v/>
      </c>
      <c r="S11" s="27" t="str">
        <f>IF(男子推薦申込!$O20="","",男子推薦申込!$O20)</f>
        <v/>
      </c>
      <c r="T11" s="27" t="str">
        <f>IF(男子推薦申込!$P20="","",男子推薦申込!$P20)</f>
        <v/>
      </c>
      <c r="U11" s="27" t="str">
        <f>IF(男子推薦申込!$Q20="","",男子推薦申込!$Q20)</f>
        <v/>
      </c>
      <c r="V11" s="27" t="str">
        <f>IF(男子推薦申込!$W20="","",IF(男子推薦申込!$S20="","0",男子推薦申込!$S20)&amp;":"&amp;IF(LEN(男子推薦申込!$U20)=1,"0"&amp;男子推薦申込!$U20,男子推薦申込!$U20)&amp;":"&amp;IF(LEN(男子推薦申込!$W20)=1,"0"&amp;男子推薦申込!$W20,男子推薦申込!$W20))</f>
        <v/>
      </c>
      <c r="W11" s="27" t="str">
        <f>IFERROR(LEFT(INDEX(男子推薦申込!$Z:$Z,MATCH($A11,男子推薦申込!$B:$B,0)),FIND("年",INDEX(男子推薦申込!$Z:$Z,MATCH($A11,男子推薦申込!$B:$B,0)))-1),"")</f>
        <v/>
      </c>
      <c r="X11" s="27" t="str">
        <f>IF($A11="","",INDEX(男子推薦申込!$AA:$AA,MATCH($A11,男子推薦申込!$B:$B,0)))</f>
        <v/>
      </c>
      <c r="Y11" s="27" t="str">
        <f>IF($A11="","",IF(INDEX(男子推薦申込!$R:$R,MATCH($A11,男子推薦申込!$B:$B,0))="ハーフマラソン","ハーフ",INDEX(男子推薦申込!$R:$R,MATCH($A11,男子推薦申込!$B:$B,0))))</f>
        <v/>
      </c>
      <c r="Z11" s="27" t="str">
        <f>IF(男子推薦申込!$AF20="","",男子推薦申込!$AB20&amp;":"&amp;IF(LEN(男子推薦申込!$AD20)=1,"0"&amp;男子推薦申込!$AD20,男子推薦申込!$AD20)&amp;":"&amp;IF(LEN(男子推薦申込!$AF20)=1,"0"&amp;男子推薦申込!$AF20,男子推薦申込!$AF20))</f>
        <v/>
      </c>
      <c r="AA11" s="27" t="str">
        <f>IF($A11="","",IF(INDEX(男子推薦申込!$AH:$AH,MATCH($A11,男子推薦申込!$B:$B,0))="無",0,1))</f>
        <v/>
      </c>
      <c r="AB11" s="27" t="str">
        <f>IF($A11="","",INDEX(男子推薦申込!$G:$G,MATCH($A11,男子推薦申込!$B:$B,0)))</f>
        <v/>
      </c>
      <c r="AC11" s="27" t="str">
        <f>IFERROR(INDEX(男子登録情報!$V:$V,MATCH($AJ11,男子登録情報!$B:$B,0)),"")</f>
        <v/>
      </c>
      <c r="AD11" s="27" t="str">
        <f>IF($A11="","",INDEX(男子推薦申込!$H:$H,MATCH($A11,男子推薦申込!$B:$B,0)))</f>
        <v/>
      </c>
      <c r="AE11" s="27" t="str">
        <f>IFERROR(INDEX(男子登録情報!$X:$X,MATCH($AJ11,男子登録情報!$B:$B,0)),"")</f>
        <v/>
      </c>
      <c r="AF11" s="27"/>
      <c r="AG11" s="27"/>
      <c r="AJ11" s="26" t="str">
        <f>IF(男子推薦申込!$C20="","",男子推薦申込!$C20)</f>
        <v/>
      </c>
    </row>
    <row r="12" spans="1:36" x14ac:dyDescent="0.55000000000000004">
      <c r="A12" s="27" t="str">
        <f>IF(男子推薦申込!$C21="","",ROW($A11))</f>
        <v/>
      </c>
      <c r="B12" s="27" t="str">
        <f>IF(男子推薦申込!$C21="","","日本陸連登録の部　男子")</f>
        <v/>
      </c>
      <c r="C12" s="27" t="str">
        <f>IFERROR(INDEX(男子登録情報!$N:$N,MATCH($AJ12,男子登録情報!$B:$B,0)),"")</f>
        <v/>
      </c>
      <c r="D12" s="27" t="str">
        <f>IFERROR(INDEX(男子登録情報!$O:$O,MATCH($AJ12,男子登録情報!$B:$B,0)),"")</f>
        <v/>
      </c>
      <c r="E12" s="27" t="str">
        <f>IFERROR(INDEX(男子登録情報!$P:$P,MATCH($AJ12,男子登録情報!$B:$B,0)),"")</f>
        <v/>
      </c>
      <c r="F12" s="27" t="str">
        <f>IFERROR(INDEX(男子登録情報!$Q:$Q,MATCH($AJ12,男子登録情報!$B:$B,0)),"")</f>
        <v/>
      </c>
      <c r="G12" s="27" t="str">
        <f>IFERROR(INDEX(男子登録情報!$I:$I,MATCH($AJ12,男子登録情報!$B:$B,0)),"")</f>
        <v/>
      </c>
      <c r="H12" s="27" t="str">
        <f>IFERROR(INDEX(男子登録情報!$J:$J,MATCH($AJ12,男子登録情報!$B:$B,0)),"")</f>
        <v/>
      </c>
      <c r="I12" s="27" t="str">
        <f>IFERROR(INDEX(男子登録情報!$R:$R,MATCH($AJ12,男子登録情報!$B:$B,0)),"")</f>
        <v/>
      </c>
      <c r="J12" s="27" t="str">
        <f>IF(男子推薦申込!$C21="","","男性")</f>
        <v/>
      </c>
      <c r="K12" s="27" t="str">
        <f>IFERROR(INDEX(男子登録情報!$U:$U,MATCH($AJ12,男子登録情報!$B:$B,0)),"")</f>
        <v/>
      </c>
      <c r="L12" s="27" t="str">
        <f>IF(男子推薦申込!$I21="","",男子推薦申込!$I21)</f>
        <v/>
      </c>
      <c r="M12" s="27" t="str">
        <f>IF(男子推薦申込!$J21="","",男子推薦申込!$J21)</f>
        <v/>
      </c>
      <c r="N12" s="27" t="str">
        <f>IF(男子推薦申込!$K21="","",男子推薦申込!$K21)</f>
        <v/>
      </c>
      <c r="O12" s="27" t="str">
        <f>IF(男子推薦申込!$L21="","",男子推薦申込!$L21)</f>
        <v/>
      </c>
      <c r="P12" s="27" t="str">
        <f>IF(男子推薦申込!$M21="","",男子推薦申込!$M21)</f>
        <v/>
      </c>
      <c r="R12" s="27" t="str">
        <f>IF(男子推薦申込!$N21="","",男子推薦申込!$N21)</f>
        <v/>
      </c>
      <c r="S12" s="27" t="str">
        <f>IF(男子推薦申込!$O21="","",男子推薦申込!$O21)</f>
        <v/>
      </c>
      <c r="T12" s="27" t="str">
        <f>IF(男子推薦申込!$P21="","",男子推薦申込!$P21)</f>
        <v/>
      </c>
      <c r="U12" s="27" t="str">
        <f>IF(男子推薦申込!$Q21="","",男子推薦申込!$Q21)</f>
        <v/>
      </c>
      <c r="V12" s="27" t="str">
        <f>IF(男子推薦申込!$W21="","",IF(男子推薦申込!$S21="","0",男子推薦申込!$S21)&amp;":"&amp;IF(LEN(男子推薦申込!$U21)=1,"0"&amp;男子推薦申込!$U21,男子推薦申込!$U21)&amp;":"&amp;IF(LEN(男子推薦申込!$W21)=1,"0"&amp;男子推薦申込!$W21,男子推薦申込!$W21))</f>
        <v/>
      </c>
      <c r="W12" s="27" t="str">
        <f>IFERROR(LEFT(INDEX(男子推薦申込!$Z:$Z,MATCH($A12,男子推薦申込!$B:$B,0)),FIND("年",INDEX(男子推薦申込!$Z:$Z,MATCH($A12,男子推薦申込!$B:$B,0)))-1),"")</f>
        <v/>
      </c>
      <c r="X12" s="27" t="str">
        <f>IF($A12="","",INDEX(男子推薦申込!$AA:$AA,MATCH($A12,男子推薦申込!$B:$B,0)))</f>
        <v/>
      </c>
      <c r="Y12" s="27" t="str">
        <f>IF($A12="","",IF(INDEX(男子推薦申込!$R:$R,MATCH($A12,男子推薦申込!$B:$B,0))="ハーフマラソン","ハーフ",INDEX(男子推薦申込!$R:$R,MATCH($A12,男子推薦申込!$B:$B,0))))</f>
        <v/>
      </c>
      <c r="Z12" s="27" t="str">
        <f>IF(男子推薦申込!$AF21="","",男子推薦申込!$AB21&amp;":"&amp;IF(LEN(男子推薦申込!$AD21)=1,"0"&amp;男子推薦申込!$AD21,男子推薦申込!$AD21)&amp;":"&amp;IF(LEN(男子推薦申込!$AF21)=1,"0"&amp;男子推薦申込!$AF21,男子推薦申込!$AF21))</f>
        <v/>
      </c>
      <c r="AA12" s="27" t="str">
        <f>IF($A12="","",IF(INDEX(男子推薦申込!$AH:$AH,MATCH($A12,男子推薦申込!$B:$B,0))="無",0,1))</f>
        <v/>
      </c>
      <c r="AB12" s="27" t="str">
        <f>IF($A12="","",INDEX(男子推薦申込!$G:$G,MATCH($A12,男子推薦申込!$B:$B,0)))</f>
        <v/>
      </c>
      <c r="AC12" s="27" t="str">
        <f>IFERROR(INDEX(男子登録情報!$V:$V,MATCH($AJ12,男子登録情報!$B:$B,0)),"")</f>
        <v/>
      </c>
      <c r="AD12" s="27" t="str">
        <f>IF($A12="","",INDEX(男子推薦申込!$H:$H,MATCH($A12,男子推薦申込!$B:$B,0)))</f>
        <v/>
      </c>
      <c r="AE12" s="27" t="str">
        <f>IFERROR(INDEX(男子登録情報!$X:$X,MATCH($AJ12,男子登録情報!$B:$B,0)),"")</f>
        <v/>
      </c>
      <c r="AF12" s="27"/>
      <c r="AG12" s="27"/>
      <c r="AJ12" s="26" t="str">
        <f>IF(男子推薦申込!$C21="","",男子推薦申込!$C21)</f>
        <v/>
      </c>
    </row>
    <row r="13" spans="1:36" x14ac:dyDescent="0.55000000000000004">
      <c r="A13" s="27" t="str">
        <f>IF(男子推薦申込!$C22="","",ROW($A12))</f>
        <v/>
      </c>
      <c r="B13" s="27" t="str">
        <f>IF(男子推薦申込!$C22="","","日本陸連登録の部　男子")</f>
        <v/>
      </c>
      <c r="C13" s="27" t="str">
        <f>IFERROR(INDEX(男子登録情報!$N:$N,MATCH($AJ13,男子登録情報!$B:$B,0)),"")</f>
        <v/>
      </c>
      <c r="D13" s="27" t="str">
        <f>IFERROR(INDEX(男子登録情報!$O:$O,MATCH($AJ13,男子登録情報!$B:$B,0)),"")</f>
        <v/>
      </c>
      <c r="E13" s="27" t="str">
        <f>IFERROR(INDEX(男子登録情報!$P:$P,MATCH($AJ13,男子登録情報!$B:$B,0)),"")</f>
        <v/>
      </c>
      <c r="F13" s="27" t="str">
        <f>IFERROR(INDEX(男子登録情報!$Q:$Q,MATCH($AJ13,男子登録情報!$B:$B,0)),"")</f>
        <v/>
      </c>
      <c r="G13" s="27" t="str">
        <f>IFERROR(INDEX(男子登録情報!$I:$I,MATCH($AJ13,男子登録情報!$B:$B,0)),"")</f>
        <v/>
      </c>
      <c r="H13" s="27" t="str">
        <f>IFERROR(INDEX(男子登録情報!$J:$J,MATCH($AJ13,男子登録情報!$B:$B,0)),"")</f>
        <v/>
      </c>
      <c r="I13" s="27" t="str">
        <f>IFERROR(INDEX(男子登録情報!$R:$R,MATCH($AJ13,男子登録情報!$B:$B,0)),"")</f>
        <v/>
      </c>
      <c r="J13" s="27" t="str">
        <f>IF(男子推薦申込!$C22="","","男性")</f>
        <v/>
      </c>
      <c r="K13" s="27" t="str">
        <f>IFERROR(INDEX(男子登録情報!$U:$U,MATCH($AJ13,男子登録情報!$B:$B,0)),"")</f>
        <v/>
      </c>
      <c r="L13" s="27" t="str">
        <f>IF(男子推薦申込!$I22="","",男子推薦申込!$I22)</f>
        <v/>
      </c>
      <c r="M13" s="27" t="str">
        <f>IF(男子推薦申込!$J22="","",男子推薦申込!$J22)</f>
        <v/>
      </c>
      <c r="N13" s="27" t="str">
        <f>IF(男子推薦申込!$K22="","",男子推薦申込!$K22)</f>
        <v/>
      </c>
      <c r="O13" s="27" t="str">
        <f>IF(男子推薦申込!$L22="","",男子推薦申込!$L22)</f>
        <v/>
      </c>
      <c r="P13" s="27" t="str">
        <f>IF(男子推薦申込!$M22="","",男子推薦申込!$M22)</f>
        <v/>
      </c>
      <c r="R13" s="27" t="str">
        <f>IF(男子推薦申込!$N22="","",男子推薦申込!$N22)</f>
        <v/>
      </c>
      <c r="S13" s="27" t="str">
        <f>IF(男子推薦申込!$O22="","",男子推薦申込!$O22)</f>
        <v/>
      </c>
      <c r="T13" s="27" t="str">
        <f>IF(男子推薦申込!$P22="","",男子推薦申込!$P22)</f>
        <v/>
      </c>
      <c r="U13" s="27" t="str">
        <f>IF(男子推薦申込!$Q22="","",男子推薦申込!$Q22)</f>
        <v/>
      </c>
      <c r="V13" s="27" t="str">
        <f>IF(男子推薦申込!$W22="","",IF(男子推薦申込!$S22="","0",男子推薦申込!$S22)&amp;":"&amp;IF(LEN(男子推薦申込!$U22)=1,"0"&amp;男子推薦申込!$U22,男子推薦申込!$U22)&amp;":"&amp;IF(LEN(男子推薦申込!$W22)=1,"0"&amp;男子推薦申込!$W22,男子推薦申込!$W22))</f>
        <v/>
      </c>
      <c r="W13" s="27" t="str">
        <f>IFERROR(LEFT(INDEX(男子推薦申込!$Z:$Z,MATCH($A13,男子推薦申込!$B:$B,0)),FIND("年",INDEX(男子推薦申込!$Z:$Z,MATCH($A13,男子推薦申込!$B:$B,0)))-1),"")</f>
        <v/>
      </c>
      <c r="X13" s="27" t="str">
        <f>IF($A13="","",INDEX(男子推薦申込!$AA:$AA,MATCH($A13,男子推薦申込!$B:$B,0)))</f>
        <v/>
      </c>
      <c r="Y13" s="27" t="str">
        <f>IF($A13="","",IF(INDEX(男子推薦申込!$R:$R,MATCH($A13,男子推薦申込!$B:$B,0))="ハーフマラソン","ハーフ",INDEX(男子推薦申込!$R:$R,MATCH($A13,男子推薦申込!$B:$B,0))))</f>
        <v/>
      </c>
      <c r="Z13" s="27" t="str">
        <f>IF(男子推薦申込!$AF22="","",男子推薦申込!$AB22&amp;":"&amp;IF(LEN(男子推薦申込!$AD22)=1,"0"&amp;男子推薦申込!$AD22,男子推薦申込!$AD22)&amp;":"&amp;IF(LEN(男子推薦申込!$AF22)=1,"0"&amp;男子推薦申込!$AF22,男子推薦申込!$AF22))</f>
        <v/>
      </c>
      <c r="AA13" s="27" t="str">
        <f>IF($A13="","",IF(INDEX(男子推薦申込!$AH:$AH,MATCH($A13,男子推薦申込!$B:$B,0))="無",0,1))</f>
        <v/>
      </c>
      <c r="AB13" s="27" t="str">
        <f>IF($A13="","",INDEX(男子推薦申込!$G:$G,MATCH($A13,男子推薦申込!$B:$B,0)))</f>
        <v/>
      </c>
      <c r="AC13" s="27" t="str">
        <f>IFERROR(INDEX(男子登録情報!$V:$V,MATCH($AJ13,男子登録情報!$B:$B,0)),"")</f>
        <v/>
      </c>
      <c r="AD13" s="27" t="str">
        <f>IF($A13="","",INDEX(男子推薦申込!$H:$H,MATCH($A13,男子推薦申込!$B:$B,0)))</f>
        <v/>
      </c>
      <c r="AE13" s="27" t="str">
        <f>IFERROR(INDEX(男子登録情報!$X:$X,MATCH($AJ13,男子登録情報!$B:$B,0)),"")</f>
        <v/>
      </c>
      <c r="AF13" s="27"/>
      <c r="AG13" s="27"/>
      <c r="AJ13" s="26" t="str">
        <f>IF(男子推薦申込!$C22="","",男子推薦申込!$C22)</f>
        <v/>
      </c>
    </row>
    <row r="14" spans="1:36" x14ac:dyDescent="0.55000000000000004">
      <c r="A14" s="27" t="str">
        <f>IF(男子推薦申込!$C23="","",ROW($A13))</f>
        <v/>
      </c>
      <c r="B14" s="27" t="str">
        <f>IF(男子推薦申込!$C23="","","日本陸連登録の部　男子")</f>
        <v/>
      </c>
      <c r="C14" s="27" t="str">
        <f>IFERROR(INDEX(男子登録情報!$N:$N,MATCH($AJ14,男子登録情報!$B:$B,0)),"")</f>
        <v/>
      </c>
      <c r="D14" s="27" t="str">
        <f>IFERROR(INDEX(男子登録情報!$O:$O,MATCH($AJ14,男子登録情報!$B:$B,0)),"")</f>
        <v/>
      </c>
      <c r="E14" s="27" t="str">
        <f>IFERROR(INDEX(男子登録情報!$P:$P,MATCH($AJ14,男子登録情報!$B:$B,0)),"")</f>
        <v/>
      </c>
      <c r="F14" s="27" t="str">
        <f>IFERROR(INDEX(男子登録情報!$Q:$Q,MATCH($AJ14,男子登録情報!$B:$B,0)),"")</f>
        <v/>
      </c>
      <c r="G14" s="27" t="str">
        <f>IFERROR(INDEX(男子登録情報!$I:$I,MATCH($AJ14,男子登録情報!$B:$B,0)),"")</f>
        <v/>
      </c>
      <c r="H14" s="27" t="str">
        <f>IFERROR(INDEX(男子登録情報!$J:$J,MATCH($AJ14,男子登録情報!$B:$B,0)),"")</f>
        <v/>
      </c>
      <c r="I14" s="27" t="str">
        <f>IFERROR(INDEX(男子登録情報!$R:$R,MATCH($AJ14,男子登録情報!$B:$B,0)),"")</f>
        <v/>
      </c>
      <c r="J14" s="27" t="str">
        <f>IF(男子推薦申込!$C23="","","男性")</f>
        <v/>
      </c>
      <c r="K14" s="27" t="str">
        <f>IFERROR(INDEX(男子登録情報!$U:$U,MATCH($AJ14,男子登録情報!$B:$B,0)),"")</f>
        <v/>
      </c>
      <c r="L14" s="27" t="str">
        <f>IF(男子推薦申込!$I23="","",男子推薦申込!$I23)</f>
        <v/>
      </c>
      <c r="M14" s="27" t="str">
        <f>IF(男子推薦申込!$J23="","",男子推薦申込!$J23)</f>
        <v/>
      </c>
      <c r="N14" s="27" t="str">
        <f>IF(男子推薦申込!$K23="","",男子推薦申込!$K23)</f>
        <v/>
      </c>
      <c r="O14" s="27" t="str">
        <f>IF(男子推薦申込!$L23="","",男子推薦申込!$L23)</f>
        <v/>
      </c>
      <c r="P14" s="27" t="str">
        <f>IF(男子推薦申込!$M23="","",男子推薦申込!$M23)</f>
        <v/>
      </c>
      <c r="R14" s="27" t="str">
        <f>IF(男子推薦申込!$N23="","",男子推薦申込!$N23)</f>
        <v/>
      </c>
      <c r="S14" s="27" t="str">
        <f>IF(男子推薦申込!$O23="","",男子推薦申込!$O23)</f>
        <v/>
      </c>
      <c r="T14" s="27" t="str">
        <f>IF(男子推薦申込!$P23="","",男子推薦申込!$P23)</f>
        <v/>
      </c>
      <c r="U14" s="27" t="str">
        <f>IF(男子推薦申込!$Q23="","",男子推薦申込!$Q23)</f>
        <v/>
      </c>
      <c r="V14" s="27" t="str">
        <f>IF(男子推薦申込!$W23="","",IF(男子推薦申込!$S23="","0",男子推薦申込!$S23)&amp;":"&amp;IF(LEN(男子推薦申込!$U23)=1,"0"&amp;男子推薦申込!$U23,男子推薦申込!$U23)&amp;":"&amp;IF(LEN(男子推薦申込!$W23)=1,"0"&amp;男子推薦申込!$W23,男子推薦申込!$W23))</f>
        <v/>
      </c>
      <c r="W14" s="27" t="str">
        <f>IFERROR(LEFT(INDEX(男子推薦申込!$Z:$Z,MATCH($A14,男子推薦申込!$B:$B,0)),FIND("年",INDEX(男子推薦申込!$Z:$Z,MATCH($A14,男子推薦申込!$B:$B,0)))-1),"")</f>
        <v/>
      </c>
      <c r="X14" s="27" t="str">
        <f>IF($A14="","",INDEX(男子推薦申込!$AA:$AA,MATCH($A14,男子推薦申込!$B:$B,0)))</f>
        <v/>
      </c>
      <c r="Y14" s="27" t="str">
        <f>IF($A14="","",IF(INDEX(男子推薦申込!$R:$R,MATCH($A14,男子推薦申込!$B:$B,0))="ハーフマラソン","ハーフ",INDEX(男子推薦申込!$R:$R,MATCH($A14,男子推薦申込!$B:$B,0))))</f>
        <v/>
      </c>
      <c r="Z14" s="27" t="str">
        <f>IF(男子推薦申込!$AF23="","",男子推薦申込!$AB23&amp;":"&amp;IF(LEN(男子推薦申込!$AD23)=1,"0"&amp;男子推薦申込!$AD23,男子推薦申込!$AD23)&amp;":"&amp;IF(LEN(男子推薦申込!$AF23)=1,"0"&amp;男子推薦申込!$AF23,男子推薦申込!$AF23))</f>
        <v/>
      </c>
      <c r="AA14" s="27" t="str">
        <f>IF($A14="","",IF(INDEX(男子推薦申込!$AH:$AH,MATCH($A14,男子推薦申込!$B:$B,0))="無",0,1))</f>
        <v/>
      </c>
      <c r="AB14" s="27" t="str">
        <f>IF($A14="","",INDEX(男子推薦申込!$G:$G,MATCH($A14,男子推薦申込!$B:$B,0)))</f>
        <v/>
      </c>
      <c r="AC14" s="27" t="str">
        <f>IFERROR(INDEX(男子登録情報!$V:$V,MATCH($AJ14,男子登録情報!$B:$B,0)),"")</f>
        <v/>
      </c>
      <c r="AD14" s="27" t="str">
        <f>IF($A14="","",INDEX(男子推薦申込!$H:$H,MATCH($A14,男子推薦申込!$B:$B,0)))</f>
        <v/>
      </c>
      <c r="AE14" s="27" t="str">
        <f>IFERROR(INDEX(男子登録情報!$X:$X,MATCH($AJ14,男子登録情報!$B:$B,0)),"")</f>
        <v/>
      </c>
      <c r="AF14" s="27"/>
      <c r="AG14" s="27"/>
      <c r="AJ14" s="26" t="str">
        <f>IF(男子推薦申込!$C23="","",男子推薦申込!$C23)</f>
        <v/>
      </c>
    </row>
    <row r="15" spans="1:36" x14ac:dyDescent="0.55000000000000004">
      <c r="A15" s="27" t="str">
        <f>IF(男子推薦申込!$C24="","",ROW($A14))</f>
        <v/>
      </c>
      <c r="B15" s="27" t="str">
        <f>IF(男子推薦申込!$C24="","","日本陸連登録の部　男子")</f>
        <v/>
      </c>
      <c r="C15" s="27" t="str">
        <f>IFERROR(INDEX(男子登録情報!$N:$N,MATCH($AJ15,男子登録情報!$B:$B,0)),"")</f>
        <v/>
      </c>
      <c r="D15" s="27" t="str">
        <f>IFERROR(INDEX(男子登録情報!$O:$O,MATCH($AJ15,男子登録情報!$B:$B,0)),"")</f>
        <v/>
      </c>
      <c r="E15" s="27" t="str">
        <f>IFERROR(INDEX(男子登録情報!$P:$P,MATCH($AJ15,男子登録情報!$B:$B,0)),"")</f>
        <v/>
      </c>
      <c r="F15" s="27" t="str">
        <f>IFERROR(INDEX(男子登録情報!$Q:$Q,MATCH($AJ15,男子登録情報!$B:$B,0)),"")</f>
        <v/>
      </c>
      <c r="G15" s="27" t="str">
        <f>IFERROR(INDEX(男子登録情報!$I:$I,MATCH($AJ15,男子登録情報!$B:$B,0)),"")</f>
        <v/>
      </c>
      <c r="H15" s="27" t="str">
        <f>IFERROR(INDEX(男子登録情報!$J:$J,MATCH($AJ15,男子登録情報!$B:$B,0)),"")</f>
        <v/>
      </c>
      <c r="I15" s="27" t="str">
        <f>IFERROR(INDEX(男子登録情報!$R:$R,MATCH($AJ15,男子登録情報!$B:$B,0)),"")</f>
        <v/>
      </c>
      <c r="J15" s="27" t="str">
        <f>IF(男子推薦申込!$C24="","","男性")</f>
        <v/>
      </c>
      <c r="K15" s="27" t="str">
        <f>IFERROR(INDEX(男子登録情報!$U:$U,MATCH($AJ15,男子登録情報!$B:$B,0)),"")</f>
        <v/>
      </c>
      <c r="L15" s="27" t="str">
        <f>IF(男子推薦申込!$I24="","",男子推薦申込!$I24)</f>
        <v/>
      </c>
      <c r="M15" s="27" t="str">
        <f>IF(男子推薦申込!$J24="","",男子推薦申込!$J24)</f>
        <v/>
      </c>
      <c r="N15" s="27" t="str">
        <f>IF(男子推薦申込!$K24="","",男子推薦申込!$K24)</f>
        <v/>
      </c>
      <c r="O15" s="27" t="str">
        <f>IF(男子推薦申込!$L24="","",男子推薦申込!$L24)</f>
        <v/>
      </c>
      <c r="P15" s="27" t="str">
        <f>IF(男子推薦申込!$M24="","",男子推薦申込!$M24)</f>
        <v/>
      </c>
      <c r="R15" s="27" t="str">
        <f>IF(男子推薦申込!$N24="","",男子推薦申込!$N24)</f>
        <v/>
      </c>
      <c r="S15" s="27" t="str">
        <f>IF(男子推薦申込!$O24="","",男子推薦申込!$O24)</f>
        <v/>
      </c>
      <c r="T15" s="27" t="str">
        <f>IF(男子推薦申込!$P24="","",男子推薦申込!$P24)</f>
        <v/>
      </c>
      <c r="U15" s="27" t="str">
        <f>IF(男子推薦申込!$Q24="","",男子推薦申込!$Q24)</f>
        <v/>
      </c>
      <c r="V15" s="27" t="str">
        <f>IF(男子推薦申込!$W24="","",IF(男子推薦申込!$S24="","0",男子推薦申込!$S24)&amp;":"&amp;IF(LEN(男子推薦申込!$U24)=1,"0"&amp;男子推薦申込!$U24,男子推薦申込!$U24)&amp;":"&amp;IF(LEN(男子推薦申込!$W24)=1,"0"&amp;男子推薦申込!$W24,男子推薦申込!$W24))</f>
        <v/>
      </c>
      <c r="W15" s="27" t="str">
        <f>IFERROR(LEFT(INDEX(男子推薦申込!$Z:$Z,MATCH($A15,男子推薦申込!$B:$B,0)),FIND("年",INDEX(男子推薦申込!$Z:$Z,MATCH($A15,男子推薦申込!$B:$B,0)))-1),"")</f>
        <v/>
      </c>
      <c r="X15" s="27" t="str">
        <f>IF($A15="","",INDEX(男子推薦申込!$AA:$AA,MATCH($A15,男子推薦申込!$B:$B,0)))</f>
        <v/>
      </c>
      <c r="Y15" s="27" t="str">
        <f>IF($A15="","",IF(INDEX(男子推薦申込!$R:$R,MATCH($A15,男子推薦申込!$B:$B,0))="ハーフマラソン","ハーフ",INDEX(男子推薦申込!$R:$R,MATCH($A15,男子推薦申込!$B:$B,0))))</f>
        <v/>
      </c>
      <c r="Z15" s="27" t="str">
        <f>IF(男子推薦申込!$AF24="","",男子推薦申込!$AB24&amp;":"&amp;IF(LEN(男子推薦申込!$AD24)=1,"0"&amp;男子推薦申込!$AD24,男子推薦申込!$AD24)&amp;":"&amp;IF(LEN(男子推薦申込!$AF24)=1,"0"&amp;男子推薦申込!$AF24,男子推薦申込!$AF24))</f>
        <v/>
      </c>
      <c r="AA15" s="27" t="str">
        <f>IF($A15="","",IF(INDEX(男子推薦申込!$AH:$AH,MATCH($A15,男子推薦申込!$B:$B,0))="無",0,1))</f>
        <v/>
      </c>
      <c r="AB15" s="27" t="str">
        <f>IF($A15="","",INDEX(男子推薦申込!$G:$G,MATCH($A15,男子推薦申込!$B:$B,0)))</f>
        <v/>
      </c>
      <c r="AC15" s="27" t="str">
        <f>IFERROR(INDEX(男子登録情報!$V:$V,MATCH($AJ15,男子登録情報!$B:$B,0)),"")</f>
        <v/>
      </c>
      <c r="AD15" s="27" t="str">
        <f>IF($A15="","",INDEX(男子推薦申込!$H:$H,MATCH($A15,男子推薦申込!$B:$B,0)))</f>
        <v/>
      </c>
      <c r="AE15" s="27" t="str">
        <f>IFERROR(INDEX(男子登録情報!$X:$X,MATCH($AJ15,男子登録情報!$B:$B,0)),"")</f>
        <v/>
      </c>
      <c r="AF15" s="27"/>
      <c r="AG15" s="27"/>
      <c r="AJ15" s="26" t="str">
        <f>IF(男子推薦申込!$C24="","",男子推薦申込!$C24)</f>
        <v/>
      </c>
    </row>
    <row r="16" spans="1:36" x14ac:dyDescent="0.55000000000000004">
      <c r="A16" s="27" t="str">
        <f>IF(男子推薦申込!$C25="","",ROW($A15))</f>
        <v/>
      </c>
      <c r="B16" s="27" t="str">
        <f>IF(男子推薦申込!$C25="","","日本陸連登録の部　男子")</f>
        <v/>
      </c>
      <c r="C16" s="27" t="str">
        <f>IFERROR(INDEX(男子登録情報!$N:$N,MATCH($AJ16,男子登録情報!$B:$B,0)),"")</f>
        <v/>
      </c>
      <c r="D16" s="27" t="str">
        <f>IFERROR(INDEX(男子登録情報!$O:$O,MATCH($AJ16,男子登録情報!$B:$B,0)),"")</f>
        <v/>
      </c>
      <c r="E16" s="27" t="str">
        <f>IFERROR(INDEX(男子登録情報!$P:$P,MATCH($AJ16,男子登録情報!$B:$B,0)),"")</f>
        <v/>
      </c>
      <c r="F16" s="27" t="str">
        <f>IFERROR(INDEX(男子登録情報!$Q:$Q,MATCH($AJ16,男子登録情報!$B:$B,0)),"")</f>
        <v/>
      </c>
      <c r="G16" s="27" t="str">
        <f>IFERROR(INDEX(男子登録情報!$I:$I,MATCH($AJ16,男子登録情報!$B:$B,0)),"")</f>
        <v/>
      </c>
      <c r="H16" s="27" t="str">
        <f>IFERROR(INDEX(男子登録情報!$J:$J,MATCH($AJ16,男子登録情報!$B:$B,0)),"")</f>
        <v/>
      </c>
      <c r="I16" s="27" t="str">
        <f>IFERROR(INDEX(男子登録情報!$R:$R,MATCH($AJ16,男子登録情報!$B:$B,0)),"")</f>
        <v/>
      </c>
      <c r="J16" s="27" t="str">
        <f>IF(男子推薦申込!$C25="","","男性")</f>
        <v/>
      </c>
      <c r="K16" s="27" t="str">
        <f>IFERROR(INDEX(男子登録情報!$U:$U,MATCH($AJ16,男子登録情報!$B:$B,0)),"")</f>
        <v/>
      </c>
      <c r="L16" s="27" t="str">
        <f>IF(男子推薦申込!$I25="","",男子推薦申込!$I25)</f>
        <v/>
      </c>
      <c r="M16" s="27" t="str">
        <f>IF(男子推薦申込!$J25="","",男子推薦申込!$J25)</f>
        <v/>
      </c>
      <c r="N16" s="27" t="str">
        <f>IF(男子推薦申込!$K25="","",男子推薦申込!$K25)</f>
        <v/>
      </c>
      <c r="O16" s="27" t="str">
        <f>IF(男子推薦申込!$L25="","",男子推薦申込!$L25)</f>
        <v/>
      </c>
      <c r="P16" s="27" t="str">
        <f>IF(男子推薦申込!$M25="","",男子推薦申込!$M25)</f>
        <v/>
      </c>
      <c r="R16" s="27" t="str">
        <f>IF(男子推薦申込!$N25="","",男子推薦申込!$N25)</f>
        <v/>
      </c>
      <c r="S16" s="27" t="str">
        <f>IF(男子推薦申込!$O25="","",男子推薦申込!$O25)</f>
        <v/>
      </c>
      <c r="T16" s="27" t="str">
        <f>IF(男子推薦申込!$P25="","",男子推薦申込!$P25)</f>
        <v/>
      </c>
      <c r="U16" s="27" t="str">
        <f>IF(男子推薦申込!$Q25="","",男子推薦申込!$Q25)</f>
        <v/>
      </c>
      <c r="V16" s="27" t="str">
        <f>IF(男子推薦申込!$W25="","",IF(男子推薦申込!$S25="","0",男子推薦申込!$S25)&amp;":"&amp;IF(LEN(男子推薦申込!$U25)=1,"0"&amp;男子推薦申込!$U25,男子推薦申込!$U25)&amp;":"&amp;IF(LEN(男子推薦申込!$W25)=1,"0"&amp;男子推薦申込!$W25,男子推薦申込!$W25))</f>
        <v/>
      </c>
      <c r="W16" s="27" t="str">
        <f>IFERROR(LEFT(INDEX(男子推薦申込!$Z:$Z,MATCH($A16,男子推薦申込!$B:$B,0)),FIND("年",INDEX(男子推薦申込!$Z:$Z,MATCH($A16,男子推薦申込!$B:$B,0)))-1),"")</f>
        <v/>
      </c>
      <c r="X16" s="27" t="str">
        <f>IF($A16="","",INDEX(男子推薦申込!$AA:$AA,MATCH($A16,男子推薦申込!$B:$B,0)))</f>
        <v/>
      </c>
      <c r="Y16" s="27" t="str">
        <f>IF($A16="","",IF(INDEX(男子推薦申込!$R:$R,MATCH($A16,男子推薦申込!$B:$B,0))="ハーフマラソン","ハーフ",INDEX(男子推薦申込!$R:$R,MATCH($A16,男子推薦申込!$B:$B,0))))</f>
        <v/>
      </c>
      <c r="Z16" s="27" t="str">
        <f>IF(男子推薦申込!$AF25="","",男子推薦申込!$AB25&amp;":"&amp;IF(LEN(男子推薦申込!$AD25)=1,"0"&amp;男子推薦申込!$AD25,男子推薦申込!$AD25)&amp;":"&amp;IF(LEN(男子推薦申込!$AF25)=1,"0"&amp;男子推薦申込!$AF25,男子推薦申込!$AF25))</f>
        <v/>
      </c>
      <c r="AA16" s="27" t="str">
        <f>IF($A16="","",IF(INDEX(男子推薦申込!$AH:$AH,MATCH($A16,男子推薦申込!$B:$B,0))="無",0,1))</f>
        <v/>
      </c>
      <c r="AB16" s="27" t="str">
        <f>IF($A16="","",INDEX(男子推薦申込!$G:$G,MATCH($A16,男子推薦申込!$B:$B,0)))</f>
        <v/>
      </c>
      <c r="AC16" s="27" t="str">
        <f>IFERROR(INDEX(男子登録情報!$V:$V,MATCH($AJ16,男子登録情報!$B:$B,0)),"")</f>
        <v/>
      </c>
      <c r="AD16" s="27" t="str">
        <f>IF($A16="","",INDEX(男子推薦申込!$H:$H,MATCH($A16,男子推薦申込!$B:$B,0)))</f>
        <v/>
      </c>
      <c r="AE16" s="27" t="str">
        <f>IFERROR(INDEX(男子登録情報!$X:$X,MATCH($AJ16,男子登録情報!$B:$B,0)),"")</f>
        <v/>
      </c>
      <c r="AF16" s="27"/>
      <c r="AG16" s="27"/>
      <c r="AJ16" s="26" t="str">
        <f>IF(男子推薦申込!$C25="","",男子推薦申込!$C25)</f>
        <v/>
      </c>
    </row>
    <row r="17" spans="1:36" x14ac:dyDescent="0.55000000000000004">
      <c r="A17" s="27" t="str">
        <f>IF(男子推薦申込!$C26="","",ROW($A16))</f>
        <v/>
      </c>
      <c r="B17" s="27" t="str">
        <f>IF(男子推薦申込!$C26="","","日本陸連登録の部　男子")</f>
        <v/>
      </c>
      <c r="C17" s="27" t="str">
        <f>IFERROR(INDEX(男子登録情報!$N:$N,MATCH($AJ17,男子登録情報!$B:$B,0)),"")</f>
        <v/>
      </c>
      <c r="D17" s="27" t="str">
        <f>IFERROR(INDEX(男子登録情報!$O:$O,MATCH($AJ17,男子登録情報!$B:$B,0)),"")</f>
        <v/>
      </c>
      <c r="E17" s="27" t="str">
        <f>IFERROR(INDEX(男子登録情報!$P:$P,MATCH($AJ17,男子登録情報!$B:$B,0)),"")</f>
        <v/>
      </c>
      <c r="F17" s="27" t="str">
        <f>IFERROR(INDEX(男子登録情報!$Q:$Q,MATCH($AJ17,男子登録情報!$B:$B,0)),"")</f>
        <v/>
      </c>
      <c r="G17" s="27" t="str">
        <f>IFERROR(INDEX(男子登録情報!$I:$I,MATCH($AJ17,男子登録情報!$B:$B,0)),"")</f>
        <v/>
      </c>
      <c r="H17" s="27" t="str">
        <f>IFERROR(INDEX(男子登録情報!$J:$J,MATCH($AJ17,男子登録情報!$B:$B,0)),"")</f>
        <v/>
      </c>
      <c r="I17" s="27" t="str">
        <f>IFERROR(INDEX(男子登録情報!$R:$R,MATCH($AJ17,男子登録情報!$B:$B,0)),"")</f>
        <v/>
      </c>
      <c r="J17" s="27" t="str">
        <f>IF(男子推薦申込!$C26="","","男性")</f>
        <v/>
      </c>
      <c r="K17" s="27" t="str">
        <f>IFERROR(INDEX(男子登録情報!$U:$U,MATCH($AJ17,男子登録情報!$B:$B,0)),"")</f>
        <v/>
      </c>
      <c r="L17" s="27" t="str">
        <f>IF(男子推薦申込!$I26="","",男子推薦申込!$I26)</f>
        <v/>
      </c>
      <c r="M17" s="27" t="str">
        <f>IF(男子推薦申込!$J26="","",男子推薦申込!$J26)</f>
        <v/>
      </c>
      <c r="N17" s="27" t="str">
        <f>IF(男子推薦申込!$K26="","",男子推薦申込!$K26)</f>
        <v/>
      </c>
      <c r="O17" s="27" t="str">
        <f>IF(男子推薦申込!$L26="","",男子推薦申込!$L26)</f>
        <v/>
      </c>
      <c r="P17" s="27" t="str">
        <f>IF(男子推薦申込!$M26="","",男子推薦申込!$M26)</f>
        <v/>
      </c>
      <c r="R17" s="27" t="str">
        <f>IF(男子推薦申込!$N26="","",男子推薦申込!$N26)</f>
        <v/>
      </c>
      <c r="S17" s="27" t="str">
        <f>IF(男子推薦申込!$O26="","",男子推薦申込!$O26)</f>
        <v/>
      </c>
      <c r="T17" s="27" t="str">
        <f>IF(男子推薦申込!$P26="","",男子推薦申込!$P26)</f>
        <v/>
      </c>
      <c r="U17" s="27" t="str">
        <f>IF(男子推薦申込!$Q26="","",男子推薦申込!$Q26)</f>
        <v/>
      </c>
      <c r="V17" s="27" t="str">
        <f>IF(男子推薦申込!$W26="","",IF(男子推薦申込!$S26="","0",男子推薦申込!$S26)&amp;":"&amp;IF(LEN(男子推薦申込!$U26)=1,"0"&amp;男子推薦申込!$U26,男子推薦申込!$U26)&amp;":"&amp;IF(LEN(男子推薦申込!$W26)=1,"0"&amp;男子推薦申込!$W26,男子推薦申込!$W26))</f>
        <v/>
      </c>
      <c r="W17" s="27" t="str">
        <f>IFERROR(LEFT(INDEX(男子推薦申込!$Z:$Z,MATCH($A17,男子推薦申込!$B:$B,0)),FIND("年",INDEX(男子推薦申込!$Z:$Z,MATCH($A17,男子推薦申込!$B:$B,0)))-1),"")</f>
        <v/>
      </c>
      <c r="X17" s="27" t="str">
        <f>IF($A17="","",INDEX(男子推薦申込!$AA:$AA,MATCH($A17,男子推薦申込!$B:$B,0)))</f>
        <v/>
      </c>
      <c r="Y17" s="27" t="str">
        <f>IF($A17="","",IF(INDEX(男子推薦申込!$R:$R,MATCH($A17,男子推薦申込!$B:$B,0))="ハーフマラソン","ハーフ",INDEX(男子推薦申込!$R:$R,MATCH($A17,男子推薦申込!$B:$B,0))))</f>
        <v/>
      </c>
      <c r="Z17" s="27" t="str">
        <f>IF(男子推薦申込!$AF26="","",男子推薦申込!$AB26&amp;":"&amp;IF(LEN(男子推薦申込!$AD26)=1,"0"&amp;男子推薦申込!$AD26,男子推薦申込!$AD26)&amp;":"&amp;IF(LEN(男子推薦申込!$AF26)=1,"0"&amp;男子推薦申込!$AF26,男子推薦申込!$AF26))</f>
        <v/>
      </c>
      <c r="AA17" s="27" t="str">
        <f>IF($A17="","",IF(INDEX(男子推薦申込!$AH:$AH,MATCH($A17,男子推薦申込!$B:$B,0))="無",0,1))</f>
        <v/>
      </c>
      <c r="AB17" s="27" t="str">
        <f>IF($A17="","",INDEX(男子推薦申込!$G:$G,MATCH($A17,男子推薦申込!$B:$B,0)))</f>
        <v/>
      </c>
      <c r="AC17" s="27" t="str">
        <f>IFERROR(INDEX(男子登録情報!$V:$V,MATCH($AJ17,男子登録情報!$B:$B,0)),"")</f>
        <v/>
      </c>
      <c r="AD17" s="27" t="str">
        <f>IF($A17="","",INDEX(男子推薦申込!$H:$H,MATCH($A17,男子推薦申込!$B:$B,0)))</f>
        <v/>
      </c>
      <c r="AE17" s="27" t="str">
        <f>IFERROR(INDEX(男子登録情報!$X:$X,MATCH($AJ17,男子登録情報!$B:$B,0)),"")</f>
        <v/>
      </c>
      <c r="AF17" s="27"/>
      <c r="AG17" s="27"/>
      <c r="AJ17" s="26" t="str">
        <f>IF(男子推薦申込!$C26="","",男子推薦申込!$C26)</f>
        <v/>
      </c>
    </row>
    <row r="18" spans="1:36" x14ac:dyDescent="0.55000000000000004">
      <c r="A18" s="27" t="str">
        <f>IF(男子推薦申込!$C27="","",ROW($A17))</f>
        <v/>
      </c>
      <c r="B18" s="27" t="str">
        <f>IF(男子推薦申込!$C27="","","日本陸連登録の部　男子")</f>
        <v/>
      </c>
      <c r="C18" s="27" t="str">
        <f>IFERROR(INDEX(男子登録情報!$N:$N,MATCH($AJ18,男子登録情報!$B:$B,0)),"")</f>
        <v/>
      </c>
      <c r="D18" s="27" t="str">
        <f>IFERROR(INDEX(男子登録情報!$O:$O,MATCH($AJ18,男子登録情報!$B:$B,0)),"")</f>
        <v/>
      </c>
      <c r="E18" s="27" t="str">
        <f>IFERROR(INDEX(男子登録情報!$P:$P,MATCH($AJ18,男子登録情報!$B:$B,0)),"")</f>
        <v/>
      </c>
      <c r="F18" s="27" t="str">
        <f>IFERROR(INDEX(男子登録情報!$Q:$Q,MATCH($AJ18,男子登録情報!$B:$B,0)),"")</f>
        <v/>
      </c>
      <c r="G18" s="27" t="str">
        <f>IFERROR(INDEX(男子登録情報!$I:$I,MATCH($AJ18,男子登録情報!$B:$B,0)),"")</f>
        <v/>
      </c>
      <c r="H18" s="27" t="str">
        <f>IFERROR(INDEX(男子登録情報!$J:$J,MATCH($AJ18,男子登録情報!$B:$B,0)),"")</f>
        <v/>
      </c>
      <c r="I18" s="27" t="str">
        <f>IFERROR(INDEX(男子登録情報!$R:$R,MATCH($AJ18,男子登録情報!$B:$B,0)),"")</f>
        <v/>
      </c>
      <c r="J18" s="27" t="str">
        <f>IF(男子推薦申込!$C27="","","男性")</f>
        <v/>
      </c>
      <c r="K18" s="27" t="str">
        <f>IFERROR(INDEX(男子登録情報!$U:$U,MATCH($AJ18,男子登録情報!$B:$B,0)),"")</f>
        <v/>
      </c>
      <c r="L18" s="27" t="str">
        <f>IF(男子推薦申込!$I27="","",男子推薦申込!$I27)</f>
        <v/>
      </c>
      <c r="M18" s="27" t="str">
        <f>IF(男子推薦申込!$J27="","",男子推薦申込!$J27)</f>
        <v/>
      </c>
      <c r="N18" s="27" t="str">
        <f>IF(男子推薦申込!$K27="","",男子推薦申込!$K27)</f>
        <v/>
      </c>
      <c r="O18" s="27" t="str">
        <f>IF(男子推薦申込!$L27="","",男子推薦申込!$L27)</f>
        <v/>
      </c>
      <c r="P18" s="27" t="str">
        <f>IF(男子推薦申込!$M27="","",男子推薦申込!$M27)</f>
        <v/>
      </c>
      <c r="R18" s="27" t="str">
        <f>IF(男子推薦申込!$N27="","",男子推薦申込!$N27)</f>
        <v/>
      </c>
      <c r="S18" s="27" t="str">
        <f>IF(男子推薦申込!$O27="","",男子推薦申込!$O27)</f>
        <v/>
      </c>
      <c r="T18" s="27" t="str">
        <f>IF(男子推薦申込!$P27="","",男子推薦申込!$P27)</f>
        <v/>
      </c>
      <c r="U18" s="27" t="str">
        <f>IF(男子推薦申込!$Q27="","",男子推薦申込!$Q27)</f>
        <v/>
      </c>
      <c r="V18" s="27" t="str">
        <f>IF(男子推薦申込!$W27="","",IF(男子推薦申込!$S27="","0",男子推薦申込!$S27)&amp;":"&amp;IF(LEN(男子推薦申込!$U27)=1,"0"&amp;男子推薦申込!$U27,男子推薦申込!$U27)&amp;":"&amp;IF(LEN(男子推薦申込!$W27)=1,"0"&amp;男子推薦申込!$W27,男子推薦申込!$W27))</f>
        <v/>
      </c>
      <c r="W18" s="27" t="str">
        <f>IFERROR(LEFT(INDEX(男子推薦申込!$Z:$Z,MATCH($A18,男子推薦申込!$B:$B,0)),FIND("年",INDEX(男子推薦申込!$Z:$Z,MATCH($A18,男子推薦申込!$B:$B,0)))-1),"")</f>
        <v/>
      </c>
      <c r="X18" s="27" t="str">
        <f>IF($A18="","",INDEX(男子推薦申込!$AA:$AA,MATCH($A18,男子推薦申込!$B:$B,0)))</f>
        <v/>
      </c>
      <c r="Y18" s="27" t="str">
        <f>IF($A18="","",IF(INDEX(男子推薦申込!$R:$R,MATCH($A18,男子推薦申込!$B:$B,0))="ハーフマラソン","ハーフ",INDEX(男子推薦申込!$R:$R,MATCH($A18,男子推薦申込!$B:$B,0))))</f>
        <v/>
      </c>
      <c r="Z18" s="27" t="str">
        <f>IF(男子推薦申込!$AF27="","",男子推薦申込!$AB27&amp;":"&amp;IF(LEN(男子推薦申込!$AD27)=1,"0"&amp;男子推薦申込!$AD27,男子推薦申込!$AD27)&amp;":"&amp;IF(LEN(男子推薦申込!$AF27)=1,"0"&amp;男子推薦申込!$AF27,男子推薦申込!$AF27))</f>
        <v/>
      </c>
      <c r="AA18" s="27" t="str">
        <f>IF($A18="","",IF(INDEX(男子推薦申込!$AH:$AH,MATCH($A18,男子推薦申込!$B:$B,0))="無",0,1))</f>
        <v/>
      </c>
      <c r="AB18" s="27" t="str">
        <f>IF($A18="","",INDEX(男子推薦申込!$G:$G,MATCH($A18,男子推薦申込!$B:$B,0)))</f>
        <v/>
      </c>
      <c r="AC18" s="27" t="str">
        <f>IFERROR(INDEX(男子登録情報!$V:$V,MATCH($AJ18,男子登録情報!$B:$B,0)),"")</f>
        <v/>
      </c>
      <c r="AD18" s="27" t="str">
        <f>IF($A18="","",INDEX(男子推薦申込!$H:$H,MATCH($A18,男子推薦申込!$B:$B,0)))</f>
        <v/>
      </c>
      <c r="AE18" s="27" t="str">
        <f>IFERROR(INDEX(男子登録情報!$X:$X,MATCH($AJ18,男子登録情報!$B:$B,0)),"")</f>
        <v/>
      </c>
      <c r="AF18" s="27"/>
      <c r="AG18" s="27"/>
      <c r="AJ18" s="26" t="str">
        <f>IF(男子推薦申込!$C27="","",男子推薦申込!$C27)</f>
        <v/>
      </c>
    </row>
    <row r="19" spans="1:36" x14ac:dyDescent="0.55000000000000004">
      <c r="A19" s="27" t="str">
        <f>IF(男子推薦申込!$C28="","",ROW($A18))</f>
        <v/>
      </c>
      <c r="B19" s="27" t="str">
        <f>IF(男子推薦申込!$C28="","","日本陸連登録の部　男子")</f>
        <v/>
      </c>
      <c r="C19" s="27" t="str">
        <f>IFERROR(INDEX(男子登録情報!$N:$N,MATCH($AJ19,男子登録情報!$B:$B,0)),"")</f>
        <v/>
      </c>
      <c r="D19" s="27" t="str">
        <f>IFERROR(INDEX(男子登録情報!$O:$O,MATCH($AJ19,男子登録情報!$B:$B,0)),"")</f>
        <v/>
      </c>
      <c r="E19" s="27" t="str">
        <f>IFERROR(INDEX(男子登録情報!$P:$P,MATCH($AJ19,男子登録情報!$B:$B,0)),"")</f>
        <v/>
      </c>
      <c r="F19" s="27" t="str">
        <f>IFERROR(INDEX(男子登録情報!$Q:$Q,MATCH($AJ19,男子登録情報!$B:$B,0)),"")</f>
        <v/>
      </c>
      <c r="G19" s="27" t="str">
        <f>IFERROR(INDEX(男子登録情報!$I:$I,MATCH($AJ19,男子登録情報!$B:$B,0)),"")</f>
        <v/>
      </c>
      <c r="H19" s="27" t="str">
        <f>IFERROR(INDEX(男子登録情報!$J:$J,MATCH($AJ19,男子登録情報!$B:$B,0)),"")</f>
        <v/>
      </c>
      <c r="I19" s="27" t="str">
        <f>IFERROR(INDEX(男子登録情報!$R:$R,MATCH($AJ19,男子登録情報!$B:$B,0)),"")</f>
        <v/>
      </c>
      <c r="J19" s="27" t="str">
        <f>IF(男子推薦申込!$C28="","","男性")</f>
        <v/>
      </c>
      <c r="K19" s="27" t="str">
        <f>IFERROR(INDEX(男子登録情報!$U:$U,MATCH($AJ19,男子登録情報!$B:$B,0)),"")</f>
        <v/>
      </c>
      <c r="L19" s="27" t="str">
        <f>IF(男子推薦申込!$I28="","",男子推薦申込!$I28)</f>
        <v/>
      </c>
      <c r="M19" s="27" t="str">
        <f>IF(男子推薦申込!$J28="","",男子推薦申込!$J28)</f>
        <v/>
      </c>
      <c r="N19" s="27" t="str">
        <f>IF(男子推薦申込!$K28="","",男子推薦申込!$K28)</f>
        <v/>
      </c>
      <c r="O19" s="27" t="str">
        <f>IF(男子推薦申込!$L28="","",男子推薦申込!$L28)</f>
        <v/>
      </c>
      <c r="P19" s="27" t="str">
        <f>IF(男子推薦申込!$M28="","",男子推薦申込!$M28)</f>
        <v/>
      </c>
      <c r="R19" s="27" t="str">
        <f>IF(男子推薦申込!$N28="","",男子推薦申込!$N28)</f>
        <v/>
      </c>
      <c r="S19" s="27" t="str">
        <f>IF(男子推薦申込!$O28="","",男子推薦申込!$O28)</f>
        <v/>
      </c>
      <c r="T19" s="27" t="str">
        <f>IF(男子推薦申込!$P28="","",男子推薦申込!$P28)</f>
        <v/>
      </c>
      <c r="U19" s="27" t="str">
        <f>IF(男子推薦申込!$Q28="","",男子推薦申込!$Q28)</f>
        <v/>
      </c>
      <c r="V19" s="27" t="str">
        <f>IF(男子推薦申込!$W28="","",IF(男子推薦申込!$S28="","0",男子推薦申込!$S28)&amp;":"&amp;IF(LEN(男子推薦申込!$U28)=1,"0"&amp;男子推薦申込!$U28,男子推薦申込!$U28)&amp;":"&amp;IF(LEN(男子推薦申込!$W28)=1,"0"&amp;男子推薦申込!$W28,男子推薦申込!$W28))</f>
        <v/>
      </c>
      <c r="W19" s="27" t="str">
        <f>IFERROR(LEFT(INDEX(男子推薦申込!$Z:$Z,MATCH($A19,男子推薦申込!$B:$B,0)),FIND("年",INDEX(男子推薦申込!$Z:$Z,MATCH($A19,男子推薦申込!$B:$B,0)))-1),"")</f>
        <v/>
      </c>
      <c r="X19" s="27" t="str">
        <f>IF($A19="","",INDEX(男子推薦申込!$AA:$AA,MATCH($A19,男子推薦申込!$B:$B,0)))</f>
        <v/>
      </c>
      <c r="Y19" s="27" t="str">
        <f>IF($A19="","",IF(INDEX(男子推薦申込!$R:$R,MATCH($A19,男子推薦申込!$B:$B,0))="ハーフマラソン","ハーフ",INDEX(男子推薦申込!$R:$R,MATCH($A19,男子推薦申込!$B:$B,0))))</f>
        <v/>
      </c>
      <c r="Z19" s="27" t="str">
        <f>IF(男子推薦申込!$AF28="","",男子推薦申込!$AB28&amp;":"&amp;IF(LEN(男子推薦申込!$AD28)=1,"0"&amp;男子推薦申込!$AD28,男子推薦申込!$AD28)&amp;":"&amp;IF(LEN(男子推薦申込!$AF28)=1,"0"&amp;男子推薦申込!$AF28,男子推薦申込!$AF28))</f>
        <v/>
      </c>
      <c r="AA19" s="27" t="str">
        <f>IF($A19="","",IF(INDEX(男子推薦申込!$AH:$AH,MATCH($A19,男子推薦申込!$B:$B,0))="無",0,1))</f>
        <v/>
      </c>
      <c r="AB19" s="27" t="str">
        <f>IF($A19="","",INDEX(男子推薦申込!$G:$G,MATCH($A19,男子推薦申込!$B:$B,0)))</f>
        <v/>
      </c>
      <c r="AC19" s="27" t="str">
        <f>IFERROR(INDEX(男子登録情報!$V:$V,MATCH($AJ19,男子登録情報!$B:$B,0)),"")</f>
        <v/>
      </c>
      <c r="AD19" s="27" t="str">
        <f>IF($A19="","",INDEX(男子推薦申込!$H:$H,MATCH($A19,男子推薦申込!$B:$B,0)))</f>
        <v/>
      </c>
      <c r="AE19" s="27" t="str">
        <f>IFERROR(INDEX(男子登録情報!$X:$X,MATCH($AJ19,男子登録情報!$B:$B,0)),"")</f>
        <v/>
      </c>
      <c r="AF19" s="27"/>
      <c r="AG19" s="27"/>
      <c r="AJ19" s="26" t="str">
        <f>IF(男子推薦申込!$C28="","",男子推薦申込!$C28)</f>
        <v/>
      </c>
    </row>
    <row r="20" spans="1:36" x14ac:dyDescent="0.55000000000000004">
      <c r="A20" s="27" t="str">
        <f>IF(男子推薦申込!$C29="","",ROW($A19))</f>
        <v/>
      </c>
      <c r="B20" s="27" t="str">
        <f>IF(男子推薦申込!$C29="","","日本陸連登録の部　男子")</f>
        <v/>
      </c>
      <c r="C20" s="27" t="str">
        <f>IFERROR(INDEX(男子登録情報!$N:$N,MATCH($AJ20,男子登録情報!$B:$B,0)),"")</f>
        <v/>
      </c>
      <c r="D20" s="27" t="str">
        <f>IFERROR(INDEX(男子登録情報!$O:$O,MATCH($AJ20,男子登録情報!$B:$B,0)),"")</f>
        <v/>
      </c>
      <c r="E20" s="27" t="str">
        <f>IFERROR(INDEX(男子登録情報!$P:$P,MATCH($AJ20,男子登録情報!$B:$B,0)),"")</f>
        <v/>
      </c>
      <c r="F20" s="27" t="str">
        <f>IFERROR(INDEX(男子登録情報!$Q:$Q,MATCH($AJ20,男子登録情報!$B:$B,0)),"")</f>
        <v/>
      </c>
      <c r="G20" s="27" t="str">
        <f>IFERROR(INDEX(男子登録情報!$I:$I,MATCH($AJ20,男子登録情報!$B:$B,0)),"")</f>
        <v/>
      </c>
      <c r="H20" s="27" t="str">
        <f>IFERROR(INDEX(男子登録情報!$J:$J,MATCH($AJ20,男子登録情報!$B:$B,0)),"")</f>
        <v/>
      </c>
      <c r="I20" s="27" t="str">
        <f>IFERROR(INDEX(男子登録情報!$R:$R,MATCH($AJ20,男子登録情報!$B:$B,0)),"")</f>
        <v/>
      </c>
      <c r="J20" s="27" t="str">
        <f>IF(男子推薦申込!$C29="","","男性")</f>
        <v/>
      </c>
      <c r="K20" s="27" t="str">
        <f>IFERROR(INDEX(男子登録情報!$U:$U,MATCH($AJ20,男子登録情報!$B:$B,0)),"")</f>
        <v/>
      </c>
      <c r="L20" s="27" t="str">
        <f>IF(男子推薦申込!$I29="","",男子推薦申込!$I29)</f>
        <v/>
      </c>
      <c r="M20" s="27" t="str">
        <f>IF(男子推薦申込!$J29="","",男子推薦申込!$J29)</f>
        <v/>
      </c>
      <c r="N20" s="27" t="str">
        <f>IF(男子推薦申込!$K29="","",男子推薦申込!$K29)</f>
        <v/>
      </c>
      <c r="O20" s="27" t="str">
        <f>IF(男子推薦申込!$L29="","",男子推薦申込!$L29)</f>
        <v/>
      </c>
      <c r="P20" s="27" t="str">
        <f>IF(男子推薦申込!$M29="","",男子推薦申込!$M29)</f>
        <v/>
      </c>
      <c r="R20" s="27" t="str">
        <f>IF(男子推薦申込!$N29="","",男子推薦申込!$N29)</f>
        <v/>
      </c>
      <c r="S20" s="27" t="str">
        <f>IF(男子推薦申込!$O29="","",男子推薦申込!$O29)</f>
        <v/>
      </c>
      <c r="T20" s="27" t="str">
        <f>IF(男子推薦申込!$P29="","",男子推薦申込!$P29)</f>
        <v/>
      </c>
      <c r="U20" s="27" t="str">
        <f>IF(男子推薦申込!$Q29="","",男子推薦申込!$Q29)</f>
        <v/>
      </c>
      <c r="V20" s="27" t="str">
        <f>IF(男子推薦申込!$W29="","",IF(男子推薦申込!$S29="","0",男子推薦申込!$S29)&amp;":"&amp;IF(LEN(男子推薦申込!$U29)=1,"0"&amp;男子推薦申込!$U29,男子推薦申込!$U29)&amp;":"&amp;IF(LEN(男子推薦申込!$W29)=1,"0"&amp;男子推薦申込!$W29,男子推薦申込!$W29))</f>
        <v/>
      </c>
      <c r="W20" s="27" t="str">
        <f>IFERROR(LEFT(INDEX(男子推薦申込!$Z:$Z,MATCH($A20,男子推薦申込!$B:$B,0)),FIND("年",INDEX(男子推薦申込!$Z:$Z,MATCH($A20,男子推薦申込!$B:$B,0)))-1),"")</f>
        <v/>
      </c>
      <c r="X20" s="27" t="str">
        <f>IF($A20="","",INDEX(男子推薦申込!$AA:$AA,MATCH($A20,男子推薦申込!$B:$B,0)))</f>
        <v/>
      </c>
      <c r="Y20" s="27" t="str">
        <f>IF($A20="","",IF(INDEX(男子推薦申込!$R:$R,MATCH($A20,男子推薦申込!$B:$B,0))="ハーフマラソン","ハーフ",INDEX(男子推薦申込!$R:$R,MATCH($A20,男子推薦申込!$B:$B,0))))</f>
        <v/>
      </c>
      <c r="Z20" s="27" t="str">
        <f>IF(男子推薦申込!$AF29="","",男子推薦申込!$AB29&amp;":"&amp;IF(LEN(男子推薦申込!$AD29)=1,"0"&amp;男子推薦申込!$AD29,男子推薦申込!$AD29)&amp;":"&amp;IF(LEN(男子推薦申込!$AF29)=1,"0"&amp;男子推薦申込!$AF29,男子推薦申込!$AF29))</f>
        <v/>
      </c>
      <c r="AA20" s="27" t="str">
        <f>IF($A20="","",IF(INDEX(男子推薦申込!$AH:$AH,MATCH($A20,男子推薦申込!$B:$B,0))="無",0,1))</f>
        <v/>
      </c>
      <c r="AB20" s="27" t="str">
        <f>IF($A20="","",INDEX(男子推薦申込!$G:$G,MATCH($A20,男子推薦申込!$B:$B,0)))</f>
        <v/>
      </c>
      <c r="AC20" s="27" t="str">
        <f>IFERROR(INDEX(男子登録情報!$V:$V,MATCH($AJ20,男子登録情報!$B:$B,0)),"")</f>
        <v/>
      </c>
      <c r="AD20" s="27" t="str">
        <f>IF($A20="","",INDEX(男子推薦申込!$H:$H,MATCH($A20,男子推薦申込!$B:$B,0)))</f>
        <v/>
      </c>
      <c r="AE20" s="27" t="str">
        <f>IFERROR(INDEX(男子登録情報!$X:$X,MATCH($AJ20,男子登録情報!$B:$B,0)),"")</f>
        <v/>
      </c>
      <c r="AF20" s="27"/>
      <c r="AG20" s="27"/>
      <c r="AJ20" s="26" t="str">
        <f>IF(男子推薦申込!$C29="","",男子推薦申込!$C29)</f>
        <v/>
      </c>
    </row>
    <row r="21" spans="1:36" x14ac:dyDescent="0.55000000000000004">
      <c r="A21" s="27" t="str">
        <f>IF(男子推薦申込!$C30="","",ROW($A20))</f>
        <v/>
      </c>
      <c r="B21" s="27" t="str">
        <f>IF(男子推薦申込!$C30="","","日本陸連登録の部　男子")</f>
        <v/>
      </c>
      <c r="C21" s="27" t="str">
        <f>IFERROR(INDEX(男子登録情報!$N:$N,MATCH($AJ21,男子登録情報!$B:$B,0)),"")</f>
        <v/>
      </c>
      <c r="D21" s="27" t="str">
        <f>IFERROR(INDEX(男子登録情報!$O:$O,MATCH($AJ21,男子登録情報!$B:$B,0)),"")</f>
        <v/>
      </c>
      <c r="E21" s="27" t="str">
        <f>IFERROR(INDEX(男子登録情報!$P:$P,MATCH($AJ21,男子登録情報!$B:$B,0)),"")</f>
        <v/>
      </c>
      <c r="F21" s="27" t="str">
        <f>IFERROR(INDEX(男子登録情報!$Q:$Q,MATCH($AJ21,男子登録情報!$B:$B,0)),"")</f>
        <v/>
      </c>
      <c r="G21" s="27" t="str">
        <f>IFERROR(INDEX(男子登録情報!$I:$I,MATCH($AJ21,男子登録情報!$B:$B,0)),"")</f>
        <v/>
      </c>
      <c r="H21" s="27" t="str">
        <f>IFERROR(INDEX(男子登録情報!$J:$J,MATCH($AJ21,男子登録情報!$B:$B,0)),"")</f>
        <v/>
      </c>
      <c r="I21" s="27" t="str">
        <f>IFERROR(INDEX(男子登録情報!$R:$R,MATCH($AJ21,男子登録情報!$B:$B,0)),"")</f>
        <v/>
      </c>
      <c r="J21" s="27" t="str">
        <f>IF(男子推薦申込!$C30="","","男性")</f>
        <v/>
      </c>
      <c r="K21" s="27" t="str">
        <f>IFERROR(INDEX(男子登録情報!$U:$U,MATCH($AJ21,男子登録情報!$B:$B,0)),"")</f>
        <v/>
      </c>
      <c r="L21" s="27" t="str">
        <f>IF(男子推薦申込!$I30="","",男子推薦申込!$I30)</f>
        <v/>
      </c>
      <c r="M21" s="27" t="str">
        <f>IF(男子推薦申込!$J30="","",男子推薦申込!$J30)</f>
        <v/>
      </c>
      <c r="N21" s="27" t="str">
        <f>IF(男子推薦申込!$K30="","",男子推薦申込!$K30)</f>
        <v/>
      </c>
      <c r="O21" s="27" t="str">
        <f>IF(男子推薦申込!$L30="","",男子推薦申込!$L30)</f>
        <v/>
      </c>
      <c r="P21" s="27" t="str">
        <f>IF(男子推薦申込!$M30="","",男子推薦申込!$M30)</f>
        <v/>
      </c>
      <c r="R21" s="27" t="str">
        <f>IF(男子推薦申込!$N30="","",男子推薦申込!$N30)</f>
        <v/>
      </c>
      <c r="S21" s="27" t="str">
        <f>IF(男子推薦申込!$O30="","",男子推薦申込!$O30)</f>
        <v/>
      </c>
      <c r="T21" s="27" t="str">
        <f>IF(男子推薦申込!$P30="","",男子推薦申込!$P30)</f>
        <v/>
      </c>
      <c r="U21" s="27" t="str">
        <f>IF(男子推薦申込!$Q30="","",男子推薦申込!$Q30)</f>
        <v/>
      </c>
      <c r="V21" s="27" t="str">
        <f>IF(男子推薦申込!$W30="","",IF(男子推薦申込!$S30="","0",男子推薦申込!$S30)&amp;":"&amp;IF(LEN(男子推薦申込!$U30)=1,"0"&amp;男子推薦申込!$U30,男子推薦申込!$U30)&amp;":"&amp;IF(LEN(男子推薦申込!$W30)=1,"0"&amp;男子推薦申込!$W30,男子推薦申込!$W30))</f>
        <v/>
      </c>
      <c r="W21" s="27" t="str">
        <f>IFERROR(LEFT(INDEX(男子推薦申込!$Z:$Z,MATCH($A21,男子推薦申込!$B:$B,0)),FIND("年",INDEX(男子推薦申込!$Z:$Z,MATCH($A21,男子推薦申込!$B:$B,0)))-1),"")</f>
        <v/>
      </c>
      <c r="X21" s="27" t="str">
        <f>IF($A21="","",INDEX(男子推薦申込!$AA:$AA,MATCH($A21,男子推薦申込!$B:$B,0)))</f>
        <v/>
      </c>
      <c r="Y21" s="27" t="str">
        <f>IF($A21="","",IF(INDEX(男子推薦申込!$R:$R,MATCH($A21,男子推薦申込!$B:$B,0))="ハーフマラソン","ハーフ",INDEX(男子推薦申込!$R:$R,MATCH($A21,男子推薦申込!$B:$B,0))))</f>
        <v/>
      </c>
      <c r="Z21" s="27" t="str">
        <f>IF(男子推薦申込!$AF30="","",男子推薦申込!$AB30&amp;":"&amp;IF(LEN(男子推薦申込!$AD30)=1,"0"&amp;男子推薦申込!$AD30,男子推薦申込!$AD30)&amp;":"&amp;IF(LEN(男子推薦申込!$AF30)=1,"0"&amp;男子推薦申込!$AF30,男子推薦申込!$AF30))</f>
        <v/>
      </c>
      <c r="AA21" s="27" t="str">
        <f>IF($A21="","",IF(INDEX(男子推薦申込!$AH:$AH,MATCH($A21,男子推薦申込!$B:$B,0))="無",0,1))</f>
        <v/>
      </c>
      <c r="AB21" s="27" t="str">
        <f>IF($A21="","",INDEX(男子推薦申込!$G:$G,MATCH($A21,男子推薦申込!$B:$B,0)))</f>
        <v/>
      </c>
      <c r="AC21" s="27" t="str">
        <f>IFERROR(INDEX(男子登録情報!$V:$V,MATCH($AJ21,男子登録情報!$B:$B,0)),"")</f>
        <v/>
      </c>
      <c r="AD21" s="27" t="str">
        <f>IF($A21="","",INDEX(男子推薦申込!$H:$H,MATCH($A21,男子推薦申込!$B:$B,0)))</f>
        <v/>
      </c>
      <c r="AE21" s="27" t="str">
        <f>IFERROR(INDEX(男子登録情報!$X:$X,MATCH($AJ21,男子登録情報!$B:$B,0)),"")</f>
        <v/>
      </c>
      <c r="AF21" s="27"/>
      <c r="AG21" s="27"/>
      <c r="AJ21" s="26" t="str">
        <f>IF(男子推薦申込!$C30="","",男子推薦申込!$C30)</f>
        <v/>
      </c>
    </row>
    <row r="22" spans="1:36" x14ac:dyDescent="0.55000000000000004">
      <c r="A22" s="27" t="str">
        <f>IF(男子推薦申込!$C31="","",ROW($A21))</f>
        <v/>
      </c>
      <c r="B22" s="27" t="str">
        <f>IF(男子推薦申込!$C31="","","日本陸連登録の部　男子")</f>
        <v/>
      </c>
      <c r="C22" s="27" t="str">
        <f>IFERROR(INDEX(男子登録情報!$N:$N,MATCH($AJ22,男子登録情報!$B:$B,0)),"")</f>
        <v/>
      </c>
      <c r="D22" s="27" t="str">
        <f>IFERROR(INDEX(男子登録情報!$O:$O,MATCH($AJ22,男子登録情報!$B:$B,0)),"")</f>
        <v/>
      </c>
      <c r="E22" s="27" t="str">
        <f>IFERROR(INDEX(男子登録情報!$P:$P,MATCH($AJ22,男子登録情報!$B:$B,0)),"")</f>
        <v/>
      </c>
      <c r="F22" s="27" t="str">
        <f>IFERROR(INDEX(男子登録情報!$Q:$Q,MATCH($AJ22,男子登録情報!$B:$B,0)),"")</f>
        <v/>
      </c>
      <c r="G22" s="27" t="str">
        <f>IFERROR(INDEX(男子登録情報!$I:$I,MATCH($AJ22,男子登録情報!$B:$B,0)),"")</f>
        <v/>
      </c>
      <c r="H22" s="27" t="str">
        <f>IFERROR(INDEX(男子登録情報!$J:$J,MATCH($AJ22,男子登録情報!$B:$B,0)),"")</f>
        <v/>
      </c>
      <c r="I22" s="27" t="str">
        <f>IFERROR(INDEX(男子登録情報!$R:$R,MATCH($AJ22,男子登録情報!$B:$B,0)),"")</f>
        <v/>
      </c>
      <c r="J22" s="27" t="str">
        <f>IF(男子推薦申込!$C31="","","男性")</f>
        <v/>
      </c>
      <c r="K22" s="27" t="str">
        <f>IFERROR(INDEX(男子登録情報!$U:$U,MATCH($AJ22,男子登録情報!$B:$B,0)),"")</f>
        <v/>
      </c>
      <c r="L22" s="27" t="str">
        <f>IF(男子推薦申込!$I31="","",男子推薦申込!$I31)</f>
        <v/>
      </c>
      <c r="M22" s="27" t="str">
        <f>IF(男子推薦申込!$J31="","",男子推薦申込!$J31)</f>
        <v/>
      </c>
      <c r="N22" s="27" t="str">
        <f>IF(男子推薦申込!$K31="","",男子推薦申込!$K31)</f>
        <v/>
      </c>
      <c r="O22" s="27" t="str">
        <f>IF(男子推薦申込!$L31="","",男子推薦申込!$L31)</f>
        <v/>
      </c>
      <c r="P22" s="27" t="str">
        <f>IF(男子推薦申込!$M31="","",男子推薦申込!$M31)</f>
        <v/>
      </c>
      <c r="R22" s="27" t="str">
        <f>IF(男子推薦申込!$N31="","",男子推薦申込!$N31)</f>
        <v/>
      </c>
      <c r="S22" s="27" t="str">
        <f>IF(男子推薦申込!$O31="","",男子推薦申込!$O31)</f>
        <v/>
      </c>
      <c r="T22" s="27" t="str">
        <f>IF(男子推薦申込!$P31="","",男子推薦申込!$P31)</f>
        <v/>
      </c>
      <c r="U22" s="27" t="str">
        <f>IF(男子推薦申込!$Q31="","",男子推薦申込!$Q31)</f>
        <v/>
      </c>
      <c r="V22" s="27" t="str">
        <f>IF(男子推薦申込!$W31="","",IF(男子推薦申込!$S31="","0",男子推薦申込!$S31)&amp;":"&amp;IF(LEN(男子推薦申込!$U31)=1,"0"&amp;男子推薦申込!$U31,男子推薦申込!$U31)&amp;":"&amp;IF(LEN(男子推薦申込!$W31)=1,"0"&amp;男子推薦申込!$W31,男子推薦申込!$W31))</f>
        <v/>
      </c>
      <c r="W22" s="27" t="str">
        <f>IFERROR(LEFT(INDEX(男子推薦申込!$Z:$Z,MATCH($A22,男子推薦申込!$B:$B,0)),FIND("年",INDEX(男子推薦申込!$Z:$Z,MATCH($A22,男子推薦申込!$B:$B,0)))-1),"")</f>
        <v/>
      </c>
      <c r="X22" s="27" t="str">
        <f>IF($A22="","",INDEX(男子推薦申込!$AA:$AA,MATCH($A22,男子推薦申込!$B:$B,0)))</f>
        <v/>
      </c>
      <c r="Y22" s="27" t="str">
        <f>IF($A22="","",IF(INDEX(男子推薦申込!$R:$R,MATCH($A22,男子推薦申込!$B:$B,0))="ハーフマラソン","ハーフ",INDEX(男子推薦申込!$R:$R,MATCH($A22,男子推薦申込!$B:$B,0))))</f>
        <v/>
      </c>
      <c r="Z22" s="27" t="str">
        <f>IF(男子推薦申込!$AF31="","",男子推薦申込!$AB31&amp;":"&amp;IF(LEN(男子推薦申込!$AD31)=1,"0"&amp;男子推薦申込!$AD31,男子推薦申込!$AD31)&amp;":"&amp;IF(LEN(男子推薦申込!$AF31)=1,"0"&amp;男子推薦申込!$AF31,男子推薦申込!$AF31))</f>
        <v/>
      </c>
      <c r="AA22" s="27" t="str">
        <f>IF($A22="","",IF(INDEX(男子推薦申込!$AH:$AH,MATCH($A22,男子推薦申込!$B:$B,0))="無",0,1))</f>
        <v/>
      </c>
      <c r="AB22" s="27" t="str">
        <f>IF($A22="","",INDEX(男子推薦申込!$G:$G,MATCH($A22,男子推薦申込!$B:$B,0)))</f>
        <v/>
      </c>
      <c r="AC22" s="27" t="str">
        <f>IFERROR(INDEX(男子登録情報!$V:$V,MATCH($AJ22,男子登録情報!$B:$B,0)),"")</f>
        <v/>
      </c>
      <c r="AD22" s="27" t="str">
        <f>IF($A22="","",INDEX(男子推薦申込!$H:$H,MATCH($A22,男子推薦申込!$B:$B,0)))</f>
        <v/>
      </c>
      <c r="AE22" s="27" t="str">
        <f>IFERROR(INDEX(男子登録情報!$X:$X,MATCH($AJ22,男子登録情報!$B:$B,0)),"")</f>
        <v/>
      </c>
      <c r="AF22" s="27"/>
      <c r="AG22" s="27"/>
      <c r="AJ22" s="26" t="str">
        <f>IF(男子推薦申込!$C31="","",男子推薦申込!$C31)</f>
        <v/>
      </c>
    </row>
    <row r="23" spans="1:36" x14ac:dyDescent="0.55000000000000004">
      <c r="A23" s="27" t="str">
        <f>IF(男子推薦申込!$C32="","",ROW($A22))</f>
        <v/>
      </c>
      <c r="B23" s="27" t="str">
        <f>IF(男子推薦申込!$C32="","","日本陸連登録の部　男子")</f>
        <v/>
      </c>
      <c r="C23" s="27" t="str">
        <f>IFERROR(INDEX(男子登録情報!$N:$N,MATCH($AJ23,男子登録情報!$B:$B,0)),"")</f>
        <v/>
      </c>
      <c r="D23" s="27" t="str">
        <f>IFERROR(INDEX(男子登録情報!$O:$O,MATCH($AJ23,男子登録情報!$B:$B,0)),"")</f>
        <v/>
      </c>
      <c r="E23" s="27" t="str">
        <f>IFERROR(INDEX(男子登録情報!$P:$P,MATCH($AJ23,男子登録情報!$B:$B,0)),"")</f>
        <v/>
      </c>
      <c r="F23" s="27" t="str">
        <f>IFERROR(INDEX(男子登録情報!$Q:$Q,MATCH($AJ23,男子登録情報!$B:$B,0)),"")</f>
        <v/>
      </c>
      <c r="G23" s="27" t="str">
        <f>IFERROR(INDEX(男子登録情報!$I:$I,MATCH($AJ23,男子登録情報!$B:$B,0)),"")</f>
        <v/>
      </c>
      <c r="H23" s="27" t="str">
        <f>IFERROR(INDEX(男子登録情報!$J:$J,MATCH($AJ23,男子登録情報!$B:$B,0)),"")</f>
        <v/>
      </c>
      <c r="I23" s="27" t="str">
        <f>IFERROR(INDEX(男子登録情報!$R:$R,MATCH($AJ23,男子登録情報!$B:$B,0)),"")</f>
        <v/>
      </c>
      <c r="J23" s="27" t="str">
        <f>IF(男子推薦申込!$C32="","","男性")</f>
        <v/>
      </c>
      <c r="K23" s="27" t="str">
        <f>IFERROR(INDEX(男子登録情報!$U:$U,MATCH($AJ23,男子登録情報!$B:$B,0)),"")</f>
        <v/>
      </c>
      <c r="L23" s="27" t="str">
        <f>IF(男子推薦申込!$I32="","",男子推薦申込!$I32)</f>
        <v/>
      </c>
      <c r="M23" s="27" t="str">
        <f>IF(男子推薦申込!$J32="","",男子推薦申込!$J32)</f>
        <v/>
      </c>
      <c r="N23" s="27" t="str">
        <f>IF(男子推薦申込!$K32="","",男子推薦申込!$K32)</f>
        <v/>
      </c>
      <c r="O23" s="27" t="str">
        <f>IF(男子推薦申込!$L32="","",男子推薦申込!$L32)</f>
        <v/>
      </c>
      <c r="P23" s="27" t="str">
        <f>IF(男子推薦申込!$M32="","",男子推薦申込!$M32)</f>
        <v/>
      </c>
      <c r="R23" s="27" t="str">
        <f>IF(男子推薦申込!$N32="","",男子推薦申込!$N32)</f>
        <v/>
      </c>
      <c r="S23" s="27" t="str">
        <f>IF(男子推薦申込!$O32="","",男子推薦申込!$O32)</f>
        <v/>
      </c>
      <c r="T23" s="27" t="str">
        <f>IF(男子推薦申込!$P32="","",男子推薦申込!$P32)</f>
        <v/>
      </c>
      <c r="U23" s="27" t="str">
        <f>IF(男子推薦申込!$Q32="","",男子推薦申込!$Q32)</f>
        <v/>
      </c>
      <c r="V23" s="27" t="str">
        <f>IF(男子推薦申込!$W32="","",IF(男子推薦申込!$S32="","0",男子推薦申込!$S32)&amp;":"&amp;IF(LEN(男子推薦申込!$U32)=1,"0"&amp;男子推薦申込!$U32,男子推薦申込!$U32)&amp;":"&amp;IF(LEN(男子推薦申込!$W32)=1,"0"&amp;男子推薦申込!$W32,男子推薦申込!$W32))</f>
        <v/>
      </c>
      <c r="W23" s="27" t="str">
        <f>IFERROR(LEFT(INDEX(男子推薦申込!$Z:$Z,MATCH($A23,男子推薦申込!$B:$B,0)),FIND("年",INDEX(男子推薦申込!$Z:$Z,MATCH($A23,男子推薦申込!$B:$B,0)))-1),"")</f>
        <v/>
      </c>
      <c r="X23" s="27" t="str">
        <f>IF($A23="","",INDEX(男子推薦申込!$AA:$AA,MATCH($A23,男子推薦申込!$B:$B,0)))</f>
        <v/>
      </c>
      <c r="Y23" s="27" t="str">
        <f>IF($A23="","",IF(INDEX(男子推薦申込!$R:$R,MATCH($A23,男子推薦申込!$B:$B,0))="ハーフマラソン","ハーフ",INDEX(男子推薦申込!$R:$R,MATCH($A23,男子推薦申込!$B:$B,0))))</f>
        <v/>
      </c>
      <c r="Z23" s="27" t="str">
        <f>IF(男子推薦申込!$AF32="","",男子推薦申込!$AB32&amp;":"&amp;IF(LEN(男子推薦申込!$AD32)=1,"0"&amp;男子推薦申込!$AD32,男子推薦申込!$AD32)&amp;":"&amp;IF(LEN(男子推薦申込!$AF32)=1,"0"&amp;男子推薦申込!$AF32,男子推薦申込!$AF32))</f>
        <v/>
      </c>
      <c r="AA23" s="27" t="str">
        <f>IF($A23="","",IF(INDEX(男子推薦申込!$AH:$AH,MATCH($A23,男子推薦申込!$B:$B,0))="無",0,1))</f>
        <v/>
      </c>
      <c r="AB23" s="27" t="str">
        <f>IF($A23="","",INDEX(男子推薦申込!$G:$G,MATCH($A23,男子推薦申込!$B:$B,0)))</f>
        <v/>
      </c>
      <c r="AC23" s="27" t="str">
        <f>IFERROR(INDEX(男子登録情報!$V:$V,MATCH($AJ23,男子登録情報!$B:$B,0)),"")</f>
        <v/>
      </c>
      <c r="AD23" s="27" t="str">
        <f>IF($A23="","",INDEX(男子推薦申込!$H:$H,MATCH($A23,男子推薦申込!$B:$B,0)))</f>
        <v/>
      </c>
      <c r="AE23" s="27" t="str">
        <f>IFERROR(INDEX(男子登録情報!$X:$X,MATCH($AJ23,男子登録情報!$B:$B,0)),"")</f>
        <v/>
      </c>
      <c r="AF23" s="27"/>
      <c r="AG23" s="27"/>
      <c r="AJ23" s="26" t="str">
        <f>IF(男子推薦申込!$C32="","",男子推薦申込!$C32)</f>
        <v/>
      </c>
    </row>
    <row r="24" spans="1:36" x14ac:dyDescent="0.55000000000000004">
      <c r="A24" s="27" t="str">
        <f>IF(男子推薦申込!$C33="","",ROW($A23))</f>
        <v/>
      </c>
      <c r="B24" s="27" t="str">
        <f>IF(男子推薦申込!$C33="","","日本陸連登録の部　男子")</f>
        <v/>
      </c>
      <c r="C24" s="27" t="str">
        <f>IFERROR(INDEX(男子登録情報!$N:$N,MATCH($AJ24,男子登録情報!$B:$B,0)),"")</f>
        <v/>
      </c>
      <c r="D24" s="27" t="str">
        <f>IFERROR(INDEX(男子登録情報!$O:$O,MATCH($AJ24,男子登録情報!$B:$B,0)),"")</f>
        <v/>
      </c>
      <c r="E24" s="27" t="str">
        <f>IFERROR(INDEX(男子登録情報!$P:$P,MATCH($AJ24,男子登録情報!$B:$B,0)),"")</f>
        <v/>
      </c>
      <c r="F24" s="27" t="str">
        <f>IFERROR(INDEX(男子登録情報!$Q:$Q,MATCH($AJ24,男子登録情報!$B:$B,0)),"")</f>
        <v/>
      </c>
      <c r="G24" s="27" t="str">
        <f>IFERROR(INDEX(男子登録情報!$I:$I,MATCH($AJ24,男子登録情報!$B:$B,0)),"")</f>
        <v/>
      </c>
      <c r="H24" s="27" t="str">
        <f>IFERROR(INDEX(男子登録情報!$J:$J,MATCH($AJ24,男子登録情報!$B:$B,0)),"")</f>
        <v/>
      </c>
      <c r="I24" s="27" t="str">
        <f>IFERROR(INDEX(男子登録情報!$R:$R,MATCH($AJ24,男子登録情報!$B:$B,0)),"")</f>
        <v/>
      </c>
      <c r="J24" s="27" t="str">
        <f>IF(男子推薦申込!$C33="","","男性")</f>
        <v/>
      </c>
      <c r="K24" s="27" t="str">
        <f>IFERROR(INDEX(男子登録情報!$U:$U,MATCH($AJ24,男子登録情報!$B:$B,0)),"")</f>
        <v/>
      </c>
      <c r="L24" s="27" t="str">
        <f>IF(男子推薦申込!$I33="","",男子推薦申込!$I33)</f>
        <v/>
      </c>
      <c r="M24" s="27" t="str">
        <f>IF(男子推薦申込!$J33="","",男子推薦申込!$J33)</f>
        <v/>
      </c>
      <c r="N24" s="27" t="str">
        <f>IF(男子推薦申込!$K33="","",男子推薦申込!$K33)</f>
        <v/>
      </c>
      <c r="O24" s="27" t="str">
        <f>IF(男子推薦申込!$L33="","",男子推薦申込!$L33)</f>
        <v/>
      </c>
      <c r="P24" s="27" t="str">
        <f>IF(男子推薦申込!$M33="","",男子推薦申込!$M33)</f>
        <v/>
      </c>
      <c r="R24" s="27" t="str">
        <f>IF(男子推薦申込!$N33="","",男子推薦申込!$N33)</f>
        <v/>
      </c>
      <c r="S24" s="27" t="str">
        <f>IF(男子推薦申込!$O33="","",男子推薦申込!$O33)</f>
        <v/>
      </c>
      <c r="T24" s="27" t="str">
        <f>IF(男子推薦申込!$P33="","",男子推薦申込!$P33)</f>
        <v/>
      </c>
      <c r="U24" s="27" t="str">
        <f>IF(男子推薦申込!$Q33="","",男子推薦申込!$Q33)</f>
        <v/>
      </c>
      <c r="V24" s="27" t="str">
        <f>IF(男子推薦申込!$W33="","",IF(男子推薦申込!$S33="","0",男子推薦申込!$S33)&amp;":"&amp;IF(LEN(男子推薦申込!$U33)=1,"0"&amp;男子推薦申込!$U33,男子推薦申込!$U33)&amp;":"&amp;IF(LEN(男子推薦申込!$W33)=1,"0"&amp;男子推薦申込!$W33,男子推薦申込!$W33))</f>
        <v/>
      </c>
      <c r="W24" s="27" t="str">
        <f>IFERROR(LEFT(INDEX(男子推薦申込!$Z:$Z,MATCH($A24,男子推薦申込!$B:$B,0)),FIND("年",INDEX(男子推薦申込!$Z:$Z,MATCH($A24,男子推薦申込!$B:$B,0)))-1),"")</f>
        <v/>
      </c>
      <c r="X24" s="27" t="str">
        <f>IF($A24="","",INDEX(男子推薦申込!$AA:$AA,MATCH($A24,男子推薦申込!$B:$B,0)))</f>
        <v/>
      </c>
      <c r="Y24" s="27" t="str">
        <f>IF($A24="","",IF(INDEX(男子推薦申込!$R:$R,MATCH($A24,男子推薦申込!$B:$B,0))="ハーフマラソン","ハーフ",INDEX(男子推薦申込!$R:$R,MATCH($A24,男子推薦申込!$B:$B,0))))</f>
        <v/>
      </c>
      <c r="Z24" s="27" t="str">
        <f>IF(男子推薦申込!$AF33="","",男子推薦申込!$AB33&amp;":"&amp;IF(LEN(男子推薦申込!$AD33)=1,"0"&amp;男子推薦申込!$AD33,男子推薦申込!$AD33)&amp;":"&amp;IF(LEN(男子推薦申込!$AF33)=1,"0"&amp;男子推薦申込!$AF33,男子推薦申込!$AF33))</f>
        <v/>
      </c>
      <c r="AA24" s="27" t="str">
        <f>IF($A24="","",IF(INDEX(男子推薦申込!$AH:$AH,MATCH($A24,男子推薦申込!$B:$B,0))="無",0,1))</f>
        <v/>
      </c>
      <c r="AB24" s="27" t="str">
        <f>IF($A24="","",INDEX(男子推薦申込!$G:$G,MATCH($A24,男子推薦申込!$B:$B,0)))</f>
        <v/>
      </c>
      <c r="AC24" s="27" t="str">
        <f>IFERROR(INDEX(男子登録情報!$V:$V,MATCH($AJ24,男子登録情報!$B:$B,0)),"")</f>
        <v/>
      </c>
      <c r="AD24" s="27" t="str">
        <f>IF($A24="","",INDEX(男子推薦申込!$H:$H,MATCH($A24,男子推薦申込!$B:$B,0)))</f>
        <v/>
      </c>
      <c r="AE24" s="27" t="str">
        <f>IFERROR(INDEX(男子登録情報!$X:$X,MATCH($AJ24,男子登録情報!$B:$B,0)),"")</f>
        <v/>
      </c>
      <c r="AF24" s="27"/>
      <c r="AG24" s="27"/>
      <c r="AJ24" s="26" t="str">
        <f>IF(男子推薦申込!$C33="","",男子推薦申込!$C33)</f>
        <v/>
      </c>
    </row>
    <row r="25" spans="1:36" x14ac:dyDescent="0.55000000000000004">
      <c r="A25" s="27" t="str">
        <f>IF(男子推薦申込!$C34="","",ROW($A24))</f>
        <v/>
      </c>
      <c r="B25" s="27" t="str">
        <f>IF(男子推薦申込!$C34="","","日本陸連登録の部　男子")</f>
        <v/>
      </c>
      <c r="C25" s="27" t="str">
        <f>IFERROR(INDEX(男子登録情報!$N:$N,MATCH($AJ25,男子登録情報!$B:$B,0)),"")</f>
        <v/>
      </c>
      <c r="D25" s="27" t="str">
        <f>IFERROR(INDEX(男子登録情報!$O:$O,MATCH($AJ25,男子登録情報!$B:$B,0)),"")</f>
        <v/>
      </c>
      <c r="E25" s="27" t="str">
        <f>IFERROR(INDEX(男子登録情報!$P:$P,MATCH($AJ25,男子登録情報!$B:$B,0)),"")</f>
        <v/>
      </c>
      <c r="F25" s="27" t="str">
        <f>IFERROR(INDEX(男子登録情報!$Q:$Q,MATCH($AJ25,男子登録情報!$B:$B,0)),"")</f>
        <v/>
      </c>
      <c r="G25" s="27" t="str">
        <f>IFERROR(INDEX(男子登録情報!$I:$I,MATCH($AJ25,男子登録情報!$B:$B,0)),"")</f>
        <v/>
      </c>
      <c r="H25" s="27" t="str">
        <f>IFERROR(INDEX(男子登録情報!$J:$J,MATCH($AJ25,男子登録情報!$B:$B,0)),"")</f>
        <v/>
      </c>
      <c r="I25" s="27" t="str">
        <f>IFERROR(INDEX(男子登録情報!$R:$R,MATCH($AJ25,男子登録情報!$B:$B,0)),"")</f>
        <v/>
      </c>
      <c r="J25" s="27" t="str">
        <f>IF(男子推薦申込!$C34="","","男性")</f>
        <v/>
      </c>
      <c r="K25" s="27" t="str">
        <f>IFERROR(INDEX(男子登録情報!$U:$U,MATCH($AJ25,男子登録情報!$B:$B,0)),"")</f>
        <v/>
      </c>
      <c r="L25" s="27" t="str">
        <f>IF(男子推薦申込!$I34="","",男子推薦申込!$I34)</f>
        <v/>
      </c>
      <c r="M25" s="27" t="str">
        <f>IF(男子推薦申込!$J34="","",男子推薦申込!$J34)</f>
        <v/>
      </c>
      <c r="N25" s="27" t="str">
        <f>IF(男子推薦申込!$K34="","",男子推薦申込!$K34)</f>
        <v/>
      </c>
      <c r="O25" s="27" t="str">
        <f>IF(男子推薦申込!$L34="","",男子推薦申込!$L34)</f>
        <v/>
      </c>
      <c r="P25" s="27" t="str">
        <f>IF(男子推薦申込!$M34="","",男子推薦申込!$M34)</f>
        <v/>
      </c>
      <c r="R25" s="27" t="str">
        <f>IF(男子推薦申込!$N34="","",男子推薦申込!$N34)</f>
        <v/>
      </c>
      <c r="S25" s="27" t="str">
        <f>IF(男子推薦申込!$O34="","",男子推薦申込!$O34)</f>
        <v/>
      </c>
      <c r="T25" s="27" t="str">
        <f>IF(男子推薦申込!$P34="","",男子推薦申込!$P34)</f>
        <v/>
      </c>
      <c r="U25" s="27" t="str">
        <f>IF(男子推薦申込!$Q34="","",男子推薦申込!$Q34)</f>
        <v/>
      </c>
      <c r="V25" s="27" t="str">
        <f>IF(男子推薦申込!$W34="","",IF(男子推薦申込!$S34="","0",男子推薦申込!$S34)&amp;":"&amp;IF(LEN(男子推薦申込!$U34)=1,"0"&amp;男子推薦申込!$U34,男子推薦申込!$U34)&amp;":"&amp;IF(LEN(男子推薦申込!$W34)=1,"0"&amp;男子推薦申込!$W34,男子推薦申込!$W34))</f>
        <v/>
      </c>
      <c r="W25" s="27" t="str">
        <f>IFERROR(LEFT(INDEX(男子推薦申込!$Z:$Z,MATCH($A25,男子推薦申込!$B:$B,0)),FIND("年",INDEX(男子推薦申込!$Z:$Z,MATCH($A25,男子推薦申込!$B:$B,0)))-1),"")</f>
        <v/>
      </c>
      <c r="X25" s="27" t="str">
        <f>IF($A25="","",INDEX(男子推薦申込!$AA:$AA,MATCH($A25,男子推薦申込!$B:$B,0)))</f>
        <v/>
      </c>
      <c r="Y25" s="27" t="str">
        <f>IF($A25="","",IF(INDEX(男子推薦申込!$R:$R,MATCH($A25,男子推薦申込!$B:$B,0))="ハーフマラソン","ハーフ",INDEX(男子推薦申込!$R:$R,MATCH($A25,男子推薦申込!$B:$B,0))))</f>
        <v/>
      </c>
      <c r="Z25" s="27" t="str">
        <f>IF(男子推薦申込!$AF34="","",男子推薦申込!$AB34&amp;":"&amp;IF(LEN(男子推薦申込!$AD34)=1,"0"&amp;男子推薦申込!$AD34,男子推薦申込!$AD34)&amp;":"&amp;IF(LEN(男子推薦申込!$AF34)=1,"0"&amp;男子推薦申込!$AF34,男子推薦申込!$AF34))</f>
        <v/>
      </c>
      <c r="AA25" s="27" t="str">
        <f>IF($A25="","",IF(INDEX(男子推薦申込!$AH:$AH,MATCH($A25,男子推薦申込!$B:$B,0))="無",0,1))</f>
        <v/>
      </c>
      <c r="AB25" s="27" t="str">
        <f>IF($A25="","",INDEX(男子推薦申込!$G:$G,MATCH($A25,男子推薦申込!$B:$B,0)))</f>
        <v/>
      </c>
      <c r="AC25" s="27" t="str">
        <f>IFERROR(INDEX(男子登録情報!$V:$V,MATCH($AJ25,男子登録情報!$B:$B,0)),"")</f>
        <v/>
      </c>
      <c r="AD25" s="27" t="str">
        <f>IF($A25="","",INDEX(男子推薦申込!$H:$H,MATCH($A25,男子推薦申込!$B:$B,0)))</f>
        <v/>
      </c>
      <c r="AE25" s="27" t="str">
        <f>IFERROR(INDEX(男子登録情報!$X:$X,MATCH($AJ25,男子登録情報!$B:$B,0)),"")</f>
        <v/>
      </c>
      <c r="AF25" s="27"/>
      <c r="AG25" s="27"/>
      <c r="AJ25" s="26" t="str">
        <f>IF(男子推薦申込!$C34="","",男子推薦申込!$C34)</f>
        <v/>
      </c>
    </row>
    <row r="26" spans="1:36" x14ac:dyDescent="0.55000000000000004">
      <c r="A26" s="27" t="str">
        <f>IF(男子推薦申込!$C35="","",ROW($A25))</f>
        <v/>
      </c>
      <c r="B26" s="27" t="str">
        <f>IF(男子推薦申込!$C35="","","日本陸連登録の部　男子")</f>
        <v/>
      </c>
      <c r="C26" s="27" t="str">
        <f>IFERROR(INDEX(男子登録情報!$N:$N,MATCH($AJ26,男子登録情報!$B:$B,0)),"")</f>
        <v/>
      </c>
      <c r="D26" s="27" t="str">
        <f>IFERROR(INDEX(男子登録情報!$O:$O,MATCH($AJ26,男子登録情報!$B:$B,0)),"")</f>
        <v/>
      </c>
      <c r="E26" s="27" t="str">
        <f>IFERROR(INDEX(男子登録情報!$P:$P,MATCH($AJ26,男子登録情報!$B:$B,0)),"")</f>
        <v/>
      </c>
      <c r="F26" s="27" t="str">
        <f>IFERROR(INDEX(男子登録情報!$Q:$Q,MATCH($AJ26,男子登録情報!$B:$B,0)),"")</f>
        <v/>
      </c>
      <c r="G26" s="27" t="str">
        <f>IFERROR(INDEX(男子登録情報!$I:$I,MATCH($AJ26,男子登録情報!$B:$B,0)),"")</f>
        <v/>
      </c>
      <c r="H26" s="27" t="str">
        <f>IFERROR(INDEX(男子登録情報!$J:$J,MATCH($AJ26,男子登録情報!$B:$B,0)),"")</f>
        <v/>
      </c>
      <c r="I26" s="27" t="str">
        <f>IFERROR(INDEX(男子登録情報!$R:$R,MATCH($AJ26,男子登録情報!$B:$B,0)),"")</f>
        <v/>
      </c>
      <c r="J26" s="27" t="str">
        <f>IF(男子推薦申込!$C35="","","男性")</f>
        <v/>
      </c>
      <c r="K26" s="27" t="str">
        <f>IFERROR(INDEX(男子登録情報!$U:$U,MATCH($AJ26,男子登録情報!$B:$B,0)),"")</f>
        <v/>
      </c>
      <c r="L26" s="27" t="str">
        <f>IF(男子推薦申込!$I35="","",男子推薦申込!$I35)</f>
        <v/>
      </c>
      <c r="M26" s="27" t="str">
        <f>IF(男子推薦申込!$J35="","",男子推薦申込!$J35)</f>
        <v/>
      </c>
      <c r="N26" s="27" t="str">
        <f>IF(男子推薦申込!$K35="","",男子推薦申込!$K35)</f>
        <v/>
      </c>
      <c r="O26" s="27" t="str">
        <f>IF(男子推薦申込!$L35="","",男子推薦申込!$L35)</f>
        <v/>
      </c>
      <c r="P26" s="27" t="str">
        <f>IF(男子推薦申込!$M35="","",男子推薦申込!$M35)</f>
        <v/>
      </c>
      <c r="R26" s="27" t="str">
        <f>IF(男子推薦申込!$N35="","",男子推薦申込!$N35)</f>
        <v/>
      </c>
      <c r="S26" s="27" t="str">
        <f>IF(男子推薦申込!$O35="","",男子推薦申込!$O35)</f>
        <v/>
      </c>
      <c r="T26" s="27" t="str">
        <f>IF(男子推薦申込!$P35="","",男子推薦申込!$P35)</f>
        <v/>
      </c>
      <c r="U26" s="27" t="str">
        <f>IF(男子推薦申込!$Q35="","",男子推薦申込!$Q35)</f>
        <v/>
      </c>
      <c r="V26" s="27" t="str">
        <f>IF(男子推薦申込!$W35="","",IF(男子推薦申込!$S35="","0",男子推薦申込!$S35)&amp;":"&amp;IF(LEN(男子推薦申込!$U35)=1,"0"&amp;男子推薦申込!$U35,男子推薦申込!$U35)&amp;":"&amp;IF(LEN(男子推薦申込!$W35)=1,"0"&amp;男子推薦申込!$W35,男子推薦申込!$W35))</f>
        <v/>
      </c>
      <c r="W26" s="27" t="str">
        <f>IFERROR(LEFT(INDEX(男子推薦申込!$Z:$Z,MATCH($A26,男子推薦申込!$B:$B,0)),FIND("年",INDEX(男子推薦申込!$Z:$Z,MATCH($A26,男子推薦申込!$B:$B,0)))-1),"")</f>
        <v/>
      </c>
      <c r="X26" s="27" t="str">
        <f>IF($A26="","",INDEX(男子推薦申込!$AA:$AA,MATCH($A26,男子推薦申込!$B:$B,0)))</f>
        <v/>
      </c>
      <c r="Y26" s="27" t="str">
        <f>IF($A26="","",IF(INDEX(男子推薦申込!$R:$R,MATCH($A26,男子推薦申込!$B:$B,0))="ハーフマラソン","ハーフ",INDEX(男子推薦申込!$R:$R,MATCH($A26,男子推薦申込!$B:$B,0))))</f>
        <v/>
      </c>
      <c r="Z26" s="27" t="str">
        <f>IF(男子推薦申込!$AF35="","",男子推薦申込!$AB35&amp;":"&amp;IF(LEN(男子推薦申込!$AD35)=1,"0"&amp;男子推薦申込!$AD35,男子推薦申込!$AD35)&amp;":"&amp;IF(LEN(男子推薦申込!$AF35)=1,"0"&amp;男子推薦申込!$AF35,男子推薦申込!$AF35))</f>
        <v/>
      </c>
      <c r="AA26" s="27" t="str">
        <f>IF($A26="","",IF(INDEX(男子推薦申込!$AH:$AH,MATCH($A26,男子推薦申込!$B:$B,0))="無",0,1))</f>
        <v/>
      </c>
      <c r="AB26" s="27" t="str">
        <f>IF($A26="","",INDEX(男子推薦申込!$G:$G,MATCH($A26,男子推薦申込!$B:$B,0)))</f>
        <v/>
      </c>
      <c r="AC26" s="27" t="str">
        <f>IFERROR(INDEX(男子登録情報!$V:$V,MATCH($AJ26,男子登録情報!$B:$B,0)),"")</f>
        <v/>
      </c>
      <c r="AD26" s="27" t="str">
        <f>IF($A26="","",INDEX(男子推薦申込!$H:$H,MATCH($A26,男子推薦申込!$B:$B,0)))</f>
        <v/>
      </c>
      <c r="AE26" s="27" t="str">
        <f>IFERROR(INDEX(男子登録情報!$X:$X,MATCH($AJ26,男子登録情報!$B:$B,0)),"")</f>
        <v/>
      </c>
      <c r="AF26" s="27"/>
      <c r="AG26" s="27"/>
      <c r="AJ26" s="26" t="str">
        <f>IF(男子推薦申込!$C35="","",男子推薦申込!$C35)</f>
        <v/>
      </c>
    </row>
    <row r="27" spans="1:36" x14ac:dyDescent="0.55000000000000004">
      <c r="A27" s="27" t="str">
        <f>IF(男子推薦申込!$C36="","",ROW($A26))</f>
        <v/>
      </c>
      <c r="B27" s="27" t="str">
        <f>IF(男子推薦申込!$C36="","","日本陸連登録の部　男子")</f>
        <v/>
      </c>
      <c r="C27" s="27" t="str">
        <f>IFERROR(INDEX(男子登録情報!$N:$N,MATCH($AJ27,男子登録情報!$B:$B,0)),"")</f>
        <v/>
      </c>
      <c r="D27" s="27" t="str">
        <f>IFERROR(INDEX(男子登録情報!$O:$O,MATCH($AJ27,男子登録情報!$B:$B,0)),"")</f>
        <v/>
      </c>
      <c r="E27" s="27" t="str">
        <f>IFERROR(INDEX(男子登録情報!$P:$P,MATCH($AJ27,男子登録情報!$B:$B,0)),"")</f>
        <v/>
      </c>
      <c r="F27" s="27" t="str">
        <f>IFERROR(INDEX(男子登録情報!$Q:$Q,MATCH($AJ27,男子登録情報!$B:$B,0)),"")</f>
        <v/>
      </c>
      <c r="G27" s="27" t="str">
        <f>IFERROR(INDEX(男子登録情報!$I:$I,MATCH($AJ27,男子登録情報!$B:$B,0)),"")</f>
        <v/>
      </c>
      <c r="H27" s="27" t="str">
        <f>IFERROR(INDEX(男子登録情報!$J:$J,MATCH($AJ27,男子登録情報!$B:$B,0)),"")</f>
        <v/>
      </c>
      <c r="I27" s="27" t="str">
        <f>IFERROR(INDEX(男子登録情報!$R:$R,MATCH($AJ27,男子登録情報!$B:$B,0)),"")</f>
        <v/>
      </c>
      <c r="J27" s="27" t="str">
        <f>IF(男子推薦申込!$C36="","","男性")</f>
        <v/>
      </c>
      <c r="K27" s="27" t="str">
        <f>IFERROR(INDEX(男子登録情報!$U:$U,MATCH($AJ27,男子登録情報!$B:$B,0)),"")</f>
        <v/>
      </c>
      <c r="L27" s="27" t="str">
        <f>IF(男子推薦申込!$I36="","",男子推薦申込!$I36)</f>
        <v/>
      </c>
      <c r="M27" s="27" t="str">
        <f>IF(男子推薦申込!$J36="","",男子推薦申込!$J36)</f>
        <v/>
      </c>
      <c r="N27" s="27" t="str">
        <f>IF(男子推薦申込!$K36="","",男子推薦申込!$K36)</f>
        <v/>
      </c>
      <c r="O27" s="27" t="str">
        <f>IF(男子推薦申込!$L36="","",男子推薦申込!$L36)</f>
        <v/>
      </c>
      <c r="P27" s="27" t="str">
        <f>IF(男子推薦申込!$M36="","",男子推薦申込!$M36)</f>
        <v/>
      </c>
      <c r="R27" s="27" t="str">
        <f>IF(男子推薦申込!$N36="","",男子推薦申込!$N36)</f>
        <v/>
      </c>
      <c r="S27" s="27" t="str">
        <f>IF(男子推薦申込!$O36="","",男子推薦申込!$O36)</f>
        <v/>
      </c>
      <c r="T27" s="27" t="str">
        <f>IF(男子推薦申込!$P36="","",男子推薦申込!$P36)</f>
        <v/>
      </c>
      <c r="U27" s="27" t="str">
        <f>IF(男子推薦申込!$Q36="","",男子推薦申込!$Q36)</f>
        <v/>
      </c>
      <c r="V27" s="27" t="str">
        <f>IF(男子推薦申込!$W36="","",IF(男子推薦申込!$S36="","0",男子推薦申込!$S36)&amp;":"&amp;IF(LEN(男子推薦申込!$U36)=1,"0"&amp;男子推薦申込!$U36,男子推薦申込!$U36)&amp;":"&amp;IF(LEN(男子推薦申込!$W36)=1,"0"&amp;男子推薦申込!$W36,男子推薦申込!$W36))</f>
        <v/>
      </c>
      <c r="W27" s="27" t="str">
        <f>IFERROR(LEFT(INDEX(男子推薦申込!$Z:$Z,MATCH($A27,男子推薦申込!$B:$B,0)),FIND("年",INDEX(男子推薦申込!$Z:$Z,MATCH($A27,男子推薦申込!$B:$B,0)))-1),"")</f>
        <v/>
      </c>
      <c r="X27" s="27" t="str">
        <f>IF($A27="","",INDEX(男子推薦申込!$AA:$AA,MATCH($A27,男子推薦申込!$B:$B,0)))</f>
        <v/>
      </c>
      <c r="Y27" s="27" t="str">
        <f>IF($A27="","",IF(INDEX(男子推薦申込!$R:$R,MATCH($A27,男子推薦申込!$B:$B,0))="ハーフマラソン","ハーフ",INDEX(男子推薦申込!$R:$R,MATCH($A27,男子推薦申込!$B:$B,0))))</f>
        <v/>
      </c>
      <c r="Z27" s="27" t="str">
        <f>IF(男子推薦申込!$AF36="","",男子推薦申込!$AB36&amp;":"&amp;IF(LEN(男子推薦申込!$AD36)=1,"0"&amp;男子推薦申込!$AD36,男子推薦申込!$AD36)&amp;":"&amp;IF(LEN(男子推薦申込!$AF36)=1,"0"&amp;男子推薦申込!$AF36,男子推薦申込!$AF36))</f>
        <v/>
      </c>
      <c r="AA27" s="27" t="str">
        <f>IF($A27="","",IF(INDEX(男子推薦申込!$AH:$AH,MATCH($A27,男子推薦申込!$B:$B,0))="無",0,1))</f>
        <v/>
      </c>
      <c r="AB27" s="27" t="str">
        <f>IF($A27="","",INDEX(男子推薦申込!$G:$G,MATCH($A27,男子推薦申込!$B:$B,0)))</f>
        <v/>
      </c>
      <c r="AC27" s="27" t="str">
        <f>IFERROR(INDEX(男子登録情報!$V:$V,MATCH($AJ27,男子登録情報!$B:$B,0)),"")</f>
        <v/>
      </c>
      <c r="AD27" s="27" t="str">
        <f>IF($A27="","",INDEX(男子推薦申込!$H:$H,MATCH($A27,男子推薦申込!$B:$B,0)))</f>
        <v/>
      </c>
      <c r="AE27" s="27" t="str">
        <f>IFERROR(INDEX(男子登録情報!$X:$X,MATCH($AJ27,男子登録情報!$B:$B,0)),"")</f>
        <v/>
      </c>
      <c r="AF27" s="27"/>
      <c r="AG27" s="27"/>
      <c r="AJ27" s="26" t="str">
        <f>IF(男子推薦申込!$C36="","",男子推薦申込!$C36)</f>
        <v/>
      </c>
    </row>
    <row r="28" spans="1:36" x14ac:dyDescent="0.55000000000000004">
      <c r="A28" s="27" t="str">
        <f>IF(男子推薦申込!$C37="","",ROW($A27))</f>
        <v/>
      </c>
      <c r="B28" s="27" t="str">
        <f>IF(男子推薦申込!$C37="","","日本陸連登録の部　男子")</f>
        <v/>
      </c>
      <c r="C28" s="27" t="str">
        <f>IFERROR(INDEX(男子登録情報!$N:$N,MATCH($AJ28,男子登録情報!$B:$B,0)),"")</f>
        <v/>
      </c>
      <c r="D28" s="27" t="str">
        <f>IFERROR(INDEX(男子登録情報!$O:$O,MATCH($AJ28,男子登録情報!$B:$B,0)),"")</f>
        <v/>
      </c>
      <c r="E28" s="27" t="str">
        <f>IFERROR(INDEX(男子登録情報!$P:$P,MATCH($AJ28,男子登録情報!$B:$B,0)),"")</f>
        <v/>
      </c>
      <c r="F28" s="27" t="str">
        <f>IFERROR(INDEX(男子登録情報!$Q:$Q,MATCH($AJ28,男子登録情報!$B:$B,0)),"")</f>
        <v/>
      </c>
      <c r="G28" s="27" t="str">
        <f>IFERROR(INDEX(男子登録情報!$I:$I,MATCH($AJ28,男子登録情報!$B:$B,0)),"")</f>
        <v/>
      </c>
      <c r="H28" s="27" t="str">
        <f>IFERROR(INDEX(男子登録情報!$J:$J,MATCH($AJ28,男子登録情報!$B:$B,0)),"")</f>
        <v/>
      </c>
      <c r="I28" s="27" t="str">
        <f>IFERROR(INDEX(男子登録情報!$R:$R,MATCH($AJ28,男子登録情報!$B:$B,0)),"")</f>
        <v/>
      </c>
      <c r="J28" s="27" t="str">
        <f>IF(男子推薦申込!$C37="","","男性")</f>
        <v/>
      </c>
      <c r="K28" s="27" t="str">
        <f>IFERROR(INDEX(男子登録情報!$U:$U,MATCH($AJ28,男子登録情報!$B:$B,0)),"")</f>
        <v/>
      </c>
      <c r="L28" s="27" t="str">
        <f>IF(男子推薦申込!$I37="","",男子推薦申込!$I37)</f>
        <v/>
      </c>
      <c r="M28" s="27" t="str">
        <f>IF(男子推薦申込!$J37="","",男子推薦申込!$J37)</f>
        <v/>
      </c>
      <c r="N28" s="27" t="str">
        <f>IF(男子推薦申込!$K37="","",男子推薦申込!$K37)</f>
        <v/>
      </c>
      <c r="O28" s="27" t="str">
        <f>IF(男子推薦申込!$L37="","",男子推薦申込!$L37)</f>
        <v/>
      </c>
      <c r="P28" s="27" t="str">
        <f>IF(男子推薦申込!$M37="","",男子推薦申込!$M37)</f>
        <v/>
      </c>
      <c r="R28" s="27" t="str">
        <f>IF(男子推薦申込!$N37="","",男子推薦申込!$N37)</f>
        <v/>
      </c>
      <c r="S28" s="27" t="str">
        <f>IF(男子推薦申込!$O37="","",男子推薦申込!$O37)</f>
        <v/>
      </c>
      <c r="T28" s="27" t="str">
        <f>IF(男子推薦申込!$P37="","",男子推薦申込!$P37)</f>
        <v/>
      </c>
      <c r="U28" s="27" t="str">
        <f>IF(男子推薦申込!$Q37="","",男子推薦申込!$Q37)</f>
        <v/>
      </c>
      <c r="V28" s="27" t="str">
        <f>IF(男子推薦申込!$W37="","",IF(男子推薦申込!$S37="","0",男子推薦申込!$S37)&amp;":"&amp;IF(LEN(男子推薦申込!$U37)=1,"0"&amp;男子推薦申込!$U37,男子推薦申込!$U37)&amp;":"&amp;IF(LEN(男子推薦申込!$W37)=1,"0"&amp;男子推薦申込!$W37,男子推薦申込!$W37))</f>
        <v/>
      </c>
      <c r="W28" s="27" t="str">
        <f>IFERROR(LEFT(INDEX(男子推薦申込!$Z:$Z,MATCH($A28,男子推薦申込!$B:$B,0)),FIND("年",INDEX(男子推薦申込!$Z:$Z,MATCH($A28,男子推薦申込!$B:$B,0)))-1),"")</f>
        <v/>
      </c>
      <c r="X28" s="27" t="str">
        <f>IF($A28="","",INDEX(男子推薦申込!$AA:$AA,MATCH($A28,男子推薦申込!$B:$B,0)))</f>
        <v/>
      </c>
      <c r="Y28" s="27" t="str">
        <f>IF($A28="","",IF(INDEX(男子推薦申込!$R:$R,MATCH($A28,男子推薦申込!$B:$B,0))="ハーフマラソン","ハーフ",INDEX(男子推薦申込!$R:$R,MATCH($A28,男子推薦申込!$B:$B,0))))</f>
        <v/>
      </c>
      <c r="Z28" s="27" t="str">
        <f>IF(男子推薦申込!$AF37="","",男子推薦申込!$AB37&amp;":"&amp;IF(LEN(男子推薦申込!$AD37)=1,"0"&amp;男子推薦申込!$AD37,男子推薦申込!$AD37)&amp;":"&amp;IF(LEN(男子推薦申込!$AF37)=1,"0"&amp;男子推薦申込!$AF37,男子推薦申込!$AF37))</f>
        <v/>
      </c>
      <c r="AA28" s="27" t="str">
        <f>IF($A28="","",IF(INDEX(男子推薦申込!$AH:$AH,MATCH($A28,男子推薦申込!$B:$B,0))="無",0,1))</f>
        <v/>
      </c>
      <c r="AB28" s="27" t="str">
        <f>IF($A28="","",INDEX(男子推薦申込!$G:$G,MATCH($A28,男子推薦申込!$B:$B,0)))</f>
        <v/>
      </c>
      <c r="AC28" s="27" t="str">
        <f>IFERROR(INDEX(男子登録情報!$V:$V,MATCH($AJ28,男子登録情報!$B:$B,0)),"")</f>
        <v/>
      </c>
      <c r="AD28" s="27" t="str">
        <f>IF($A28="","",INDEX(男子推薦申込!$H:$H,MATCH($A28,男子推薦申込!$B:$B,0)))</f>
        <v/>
      </c>
      <c r="AE28" s="27" t="str">
        <f>IFERROR(INDEX(男子登録情報!$X:$X,MATCH($AJ28,男子登録情報!$B:$B,0)),"")</f>
        <v/>
      </c>
      <c r="AF28" s="27"/>
      <c r="AG28" s="27"/>
      <c r="AJ28" s="26" t="str">
        <f>IF(男子推薦申込!$C37="","",男子推薦申込!$C37)</f>
        <v/>
      </c>
    </row>
    <row r="29" spans="1:36" x14ac:dyDescent="0.55000000000000004">
      <c r="A29" s="27" t="str">
        <f>IF(男子推薦申込!$C38="","",ROW($A28))</f>
        <v/>
      </c>
      <c r="B29" s="27" t="str">
        <f>IF(男子推薦申込!$C38="","","日本陸連登録の部　男子")</f>
        <v/>
      </c>
      <c r="C29" s="27" t="str">
        <f>IFERROR(INDEX(男子登録情報!$N:$N,MATCH($AJ29,男子登録情報!$B:$B,0)),"")</f>
        <v/>
      </c>
      <c r="D29" s="27" t="str">
        <f>IFERROR(INDEX(男子登録情報!$O:$O,MATCH($AJ29,男子登録情報!$B:$B,0)),"")</f>
        <v/>
      </c>
      <c r="E29" s="27" t="str">
        <f>IFERROR(INDEX(男子登録情報!$P:$P,MATCH($AJ29,男子登録情報!$B:$B,0)),"")</f>
        <v/>
      </c>
      <c r="F29" s="27" t="str">
        <f>IFERROR(INDEX(男子登録情報!$Q:$Q,MATCH($AJ29,男子登録情報!$B:$B,0)),"")</f>
        <v/>
      </c>
      <c r="G29" s="27" t="str">
        <f>IFERROR(INDEX(男子登録情報!$I:$I,MATCH($AJ29,男子登録情報!$B:$B,0)),"")</f>
        <v/>
      </c>
      <c r="H29" s="27" t="str">
        <f>IFERROR(INDEX(男子登録情報!$J:$J,MATCH($AJ29,男子登録情報!$B:$B,0)),"")</f>
        <v/>
      </c>
      <c r="I29" s="27" t="str">
        <f>IFERROR(INDEX(男子登録情報!$R:$R,MATCH($AJ29,男子登録情報!$B:$B,0)),"")</f>
        <v/>
      </c>
      <c r="J29" s="27" t="str">
        <f>IF(男子推薦申込!$C38="","","男性")</f>
        <v/>
      </c>
      <c r="K29" s="27" t="str">
        <f>IFERROR(INDEX(男子登録情報!$U:$U,MATCH($AJ29,男子登録情報!$B:$B,0)),"")</f>
        <v/>
      </c>
      <c r="L29" s="27" t="str">
        <f>IF(男子推薦申込!$I38="","",男子推薦申込!$I38)</f>
        <v/>
      </c>
      <c r="M29" s="27" t="str">
        <f>IF(男子推薦申込!$J38="","",男子推薦申込!$J38)</f>
        <v/>
      </c>
      <c r="N29" s="27" t="str">
        <f>IF(男子推薦申込!$K38="","",男子推薦申込!$K38)</f>
        <v/>
      </c>
      <c r="O29" s="27" t="str">
        <f>IF(男子推薦申込!$L38="","",男子推薦申込!$L38)</f>
        <v/>
      </c>
      <c r="P29" s="27" t="str">
        <f>IF(男子推薦申込!$M38="","",男子推薦申込!$M38)</f>
        <v/>
      </c>
      <c r="R29" s="27" t="str">
        <f>IF(男子推薦申込!$N38="","",男子推薦申込!$N38)</f>
        <v/>
      </c>
      <c r="S29" s="27" t="str">
        <f>IF(男子推薦申込!$O38="","",男子推薦申込!$O38)</f>
        <v/>
      </c>
      <c r="T29" s="27" t="str">
        <f>IF(男子推薦申込!$P38="","",男子推薦申込!$P38)</f>
        <v/>
      </c>
      <c r="U29" s="27" t="str">
        <f>IF(男子推薦申込!$Q38="","",男子推薦申込!$Q38)</f>
        <v/>
      </c>
      <c r="V29" s="27" t="str">
        <f>IF(男子推薦申込!$W38="","",IF(男子推薦申込!$S38="","0",男子推薦申込!$S38)&amp;":"&amp;IF(LEN(男子推薦申込!$U38)=1,"0"&amp;男子推薦申込!$U38,男子推薦申込!$U38)&amp;":"&amp;IF(LEN(男子推薦申込!$W38)=1,"0"&amp;男子推薦申込!$W38,男子推薦申込!$W38))</f>
        <v/>
      </c>
      <c r="W29" s="27" t="str">
        <f>IFERROR(LEFT(INDEX(男子推薦申込!$Z:$Z,MATCH($A29,男子推薦申込!$B:$B,0)),FIND("年",INDEX(男子推薦申込!$Z:$Z,MATCH($A29,男子推薦申込!$B:$B,0)))-1),"")</f>
        <v/>
      </c>
      <c r="X29" s="27" t="str">
        <f>IF($A29="","",INDEX(男子推薦申込!$AA:$AA,MATCH($A29,男子推薦申込!$B:$B,0)))</f>
        <v/>
      </c>
      <c r="Y29" s="27" t="str">
        <f>IF($A29="","",IF(INDEX(男子推薦申込!$R:$R,MATCH($A29,男子推薦申込!$B:$B,0))="ハーフマラソン","ハーフ",INDEX(男子推薦申込!$R:$R,MATCH($A29,男子推薦申込!$B:$B,0))))</f>
        <v/>
      </c>
      <c r="Z29" s="27" t="str">
        <f>IF(男子推薦申込!$AF38="","",男子推薦申込!$AB38&amp;":"&amp;IF(LEN(男子推薦申込!$AD38)=1,"0"&amp;男子推薦申込!$AD38,男子推薦申込!$AD38)&amp;":"&amp;IF(LEN(男子推薦申込!$AF38)=1,"0"&amp;男子推薦申込!$AF38,男子推薦申込!$AF38))</f>
        <v/>
      </c>
      <c r="AA29" s="27" t="str">
        <f>IF($A29="","",IF(INDEX(男子推薦申込!$AH:$AH,MATCH($A29,男子推薦申込!$B:$B,0))="無",0,1))</f>
        <v/>
      </c>
      <c r="AB29" s="27" t="str">
        <f>IF($A29="","",INDEX(男子推薦申込!$G:$G,MATCH($A29,男子推薦申込!$B:$B,0)))</f>
        <v/>
      </c>
      <c r="AC29" s="27" t="str">
        <f>IFERROR(INDEX(男子登録情報!$V:$V,MATCH($AJ29,男子登録情報!$B:$B,0)),"")</f>
        <v/>
      </c>
      <c r="AD29" s="27" t="str">
        <f>IF($A29="","",INDEX(男子推薦申込!$H:$H,MATCH($A29,男子推薦申込!$B:$B,0)))</f>
        <v/>
      </c>
      <c r="AE29" s="27" t="str">
        <f>IFERROR(INDEX(男子登録情報!$X:$X,MATCH($AJ29,男子登録情報!$B:$B,0)),"")</f>
        <v/>
      </c>
      <c r="AF29" s="27"/>
      <c r="AG29" s="27"/>
      <c r="AJ29" s="26" t="str">
        <f>IF(男子推薦申込!$C38="","",男子推薦申込!$C38)</f>
        <v/>
      </c>
    </row>
    <row r="30" spans="1:36" x14ac:dyDescent="0.55000000000000004">
      <c r="A30" s="27" t="str">
        <f>IF(男子推薦申込!$C39="","",ROW($A29))</f>
        <v/>
      </c>
      <c r="B30" s="27" t="str">
        <f>IF(男子推薦申込!$C39="","","日本陸連登録の部　男子")</f>
        <v/>
      </c>
      <c r="C30" s="27" t="str">
        <f>IFERROR(INDEX(男子登録情報!$N:$N,MATCH($AJ30,男子登録情報!$B:$B,0)),"")</f>
        <v/>
      </c>
      <c r="D30" s="27" t="str">
        <f>IFERROR(INDEX(男子登録情報!$O:$O,MATCH($AJ30,男子登録情報!$B:$B,0)),"")</f>
        <v/>
      </c>
      <c r="E30" s="27" t="str">
        <f>IFERROR(INDEX(男子登録情報!$P:$P,MATCH($AJ30,男子登録情報!$B:$B,0)),"")</f>
        <v/>
      </c>
      <c r="F30" s="27" t="str">
        <f>IFERROR(INDEX(男子登録情報!$Q:$Q,MATCH($AJ30,男子登録情報!$B:$B,0)),"")</f>
        <v/>
      </c>
      <c r="G30" s="27" t="str">
        <f>IFERROR(INDEX(男子登録情報!$I:$I,MATCH($AJ30,男子登録情報!$B:$B,0)),"")</f>
        <v/>
      </c>
      <c r="H30" s="27" t="str">
        <f>IFERROR(INDEX(男子登録情報!$J:$J,MATCH($AJ30,男子登録情報!$B:$B,0)),"")</f>
        <v/>
      </c>
      <c r="I30" s="27" t="str">
        <f>IFERROR(INDEX(男子登録情報!$R:$R,MATCH($AJ30,男子登録情報!$B:$B,0)),"")</f>
        <v/>
      </c>
      <c r="J30" s="27" t="str">
        <f>IF(男子推薦申込!$C39="","","男性")</f>
        <v/>
      </c>
      <c r="K30" s="27" t="str">
        <f>IFERROR(INDEX(男子登録情報!$U:$U,MATCH($AJ30,男子登録情報!$B:$B,0)),"")</f>
        <v/>
      </c>
      <c r="L30" s="27" t="str">
        <f>IF(男子推薦申込!$I39="","",男子推薦申込!$I39)</f>
        <v/>
      </c>
      <c r="M30" s="27" t="str">
        <f>IF(男子推薦申込!$J39="","",男子推薦申込!$J39)</f>
        <v/>
      </c>
      <c r="N30" s="27" t="str">
        <f>IF(男子推薦申込!$K39="","",男子推薦申込!$K39)</f>
        <v/>
      </c>
      <c r="O30" s="27" t="str">
        <f>IF(男子推薦申込!$L39="","",男子推薦申込!$L39)</f>
        <v/>
      </c>
      <c r="P30" s="27" t="str">
        <f>IF(男子推薦申込!$M39="","",男子推薦申込!$M39)</f>
        <v/>
      </c>
      <c r="R30" s="27" t="str">
        <f>IF(男子推薦申込!$N39="","",男子推薦申込!$N39)</f>
        <v/>
      </c>
      <c r="S30" s="27" t="str">
        <f>IF(男子推薦申込!$O39="","",男子推薦申込!$O39)</f>
        <v/>
      </c>
      <c r="T30" s="27" t="str">
        <f>IF(男子推薦申込!$P39="","",男子推薦申込!$P39)</f>
        <v/>
      </c>
      <c r="U30" s="27" t="str">
        <f>IF(男子推薦申込!$Q39="","",男子推薦申込!$Q39)</f>
        <v/>
      </c>
      <c r="V30" s="27" t="str">
        <f>IF(男子推薦申込!$W39="","",IF(男子推薦申込!$S39="","0",男子推薦申込!$S39)&amp;":"&amp;IF(LEN(男子推薦申込!$U39)=1,"0"&amp;男子推薦申込!$U39,男子推薦申込!$U39)&amp;":"&amp;IF(LEN(男子推薦申込!$W39)=1,"0"&amp;男子推薦申込!$W39,男子推薦申込!$W39))</f>
        <v/>
      </c>
      <c r="W30" s="27" t="str">
        <f>IFERROR(LEFT(INDEX(男子推薦申込!$Z:$Z,MATCH($A30,男子推薦申込!$B:$B,0)),FIND("年",INDEX(男子推薦申込!$Z:$Z,MATCH($A30,男子推薦申込!$B:$B,0)))-1),"")</f>
        <v/>
      </c>
      <c r="X30" s="27" t="str">
        <f>IF($A30="","",INDEX(男子推薦申込!$AA:$AA,MATCH($A30,男子推薦申込!$B:$B,0)))</f>
        <v/>
      </c>
      <c r="Y30" s="27" t="str">
        <f>IF($A30="","",IF(INDEX(男子推薦申込!$R:$R,MATCH($A30,男子推薦申込!$B:$B,0))="ハーフマラソン","ハーフ",INDEX(男子推薦申込!$R:$R,MATCH($A30,男子推薦申込!$B:$B,0))))</f>
        <v/>
      </c>
      <c r="Z30" s="27" t="str">
        <f>IF(男子推薦申込!$AF39="","",男子推薦申込!$AB39&amp;":"&amp;IF(LEN(男子推薦申込!$AD39)=1,"0"&amp;男子推薦申込!$AD39,男子推薦申込!$AD39)&amp;":"&amp;IF(LEN(男子推薦申込!$AF39)=1,"0"&amp;男子推薦申込!$AF39,男子推薦申込!$AF39))</f>
        <v/>
      </c>
      <c r="AA30" s="27" t="str">
        <f>IF($A30="","",IF(INDEX(男子推薦申込!$AH:$AH,MATCH($A30,男子推薦申込!$B:$B,0))="無",0,1))</f>
        <v/>
      </c>
      <c r="AB30" s="27" t="str">
        <f>IF($A30="","",INDEX(男子推薦申込!$G:$G,MATCH($A30,男子推薦申込!$B:$B,0)))</f>
        <v/>
      </c>
      <c r="AC30" s="27" t="str">
        <f>IFERROR(INDEX(男子登録情報!$V:$V,MATCH($AJ30,男子登録情報!$B:$B,0)),"")</f>
        <v/>
      </c>
      <c r="AD30" s="27" t="str">
        <f>IF($A30="","",INDEX(男子推薦申込!$H:$H,MATCH($A30,男子推薦申込!$B:$B,0)))</f>
        <v/>
      </c>
      <c r="AE30" s="27" t="str">
        <f>IFERROR(INDEX(男子登録情報!$X:$X,MATCH($AJ30,男子登録情報!$B:$B,0)),"")</f>
        <v/>
      </c>
      <c r="AF30" s="27"/>
      <c r="AG30" s="27"/>
      <c r="AJ30" s="26" t="str">
        <f>IF(男子推薦申込!$C39="","",男子推薦申込!$C39)</f>
        <v/>
      </c>
    </row>
    <row r="31" spans="1:36" x14ac:dyDescent="0.55000000000000004">
      <c r="A31" s="27" t="str">
        <f>IF(男子推薦申込!$C40="","",ROW($A30))</f>
        <v/>
      </c>
      <c r="B31" s="27" t="str">
        <f>IF(男子推薦申込!$C40="","","日本陸連登録の部　男子")</f>
        <v/>
      </c>
      <c r="C31" s="27" t="str">
        <f>IFERROR(INDEX(男子登録情報!$N:$N,MATCH($AJ31,男子登録情報!$B:$B,0)),"")</f>
        <v/>
      </c>
      <c r="D31" s="27" t="str">
        <f>IFERROR(INDEX(男子登録情報!$O:$O,MATCH($AJ31,男子登録情報!$B:$B,0)),"")</f>
        <v/>
      </c>
      <c r="E31" s="27" t="str">
        <f>IFERROR(INDEX(男子登録情報!$P:$P,MATCH($AJ31,男子登録情報!$B:$B,0)),"")</f>
        <v/>
      </c>
      <c r="F31" s="27" t="str">
        <f>IFERROR(INDEX(男子登録情報!$Q:$Q,MATCH($AJ31,男子登録情報!$B:$B,0)),"")</f>
        <v/>
      </c>
      <c r="G31" s="27" t="str">
        <f>IFERROR(INDEX(男子登録情報!$I:$I,MATCH($AJ31,男子登録情報!$B:$B,0)),"")</f>
        <v/>
      </c>
      <c r="H31" s="27" t="str">
        <f>IFERROR(INDEX(男子登録情報!$J:$J,MATCH($AJ31,男子登録情報!$B:$B,0)),"")</f>
        <v/>
      </c>
      <c r="I31" s="27" t="str">
        <f>IFERROR(INDEX(男子登録情報!$R:$R,MATCH($AJ31,男子登録情報!$B:$B,0)),"")</f>
        <v/>
      </c>
      <c r="J31" s="27" t="str">
        <f>IF(男子推薦申込!$C40="","","男性")</f>
        <v/>
      </c>
      <c r="K31" s="27" t="str">
        <f>IFERROR(INDEX(男子登録情報!$U:$U,MATCH($AJ31,男子登録情報!$B:$B,0)),"")</f>
        <v/>
      </c>
      <c r="L31" s="27" t="str">
        <f>IF(男子推薦申込!$I40="","",男子推薦申込!$I40)</f>
        <v/>
      </c>
      <c r="M31" s="27" t="str">
        <f>IF(男子推薦申込!$J40="","",男子推薦申込!$J40)</f>
        <v/>
      </c>
      <c r="N31" s="27" t="str">
        <f>IF(男子推薦申込!$K40="","",男子推薦申込!$K40)</f>
        <v/>
      </c>
      <c r="O31" s="27" t="str">
        <f>IF(男子推薦申込!$L40="","",男子推薦申込!$L40)</f>
        <v/>
      </c>
      <c r="P31" s="27" t="str">
        <f>IF(男子推薦申込!$M40="","",男子推薦申込!$M40)</f>
        <v/>
      </c>
      <c r="R31" s="27" t="str">
        <f>IF(男子推薦申込!$N40="","",男子推薦申込!$N40)</f>
        <v/>
      </c>
      <c r="S31" s="27" t="str">
        <f>IF(男子推薦申込!$O40="","",男子推薦申込!$O40)</f>
        <v/>
      </c>
      <c r="T31" s="27" t="str">
        <f>IF(男子推薦申込!$P40="","",男子推薦申込!$P40)</f>
        <v/>
      </c>
      <c r="U31" s="27" t="str">
        <f>IF(男子推薦申込!$Q40="","",男子推薦申込!$Q40)</f>
        <v/>
      </c>
      <c r="V31" s="27" t="str">
        <f>IF(男子推薦申込!$W40="","",IF(男子推薦申込!$S40="","0",男子推薦申込!$S40)&amp;":"&amp;IF(LEN(男子推薦申込!$U40)=1,"0"&amp;男子推薦申込!$U40,男子推薦申込!$U40)&amp;":"&amp;IF(LEN(男子推薦申込!$W40)=1,"0"&amp;男子推薦申込!$W40,男子推薦申込!$W40))</f>
        <v/>
      </c>
      <c r="W31" s="27" t="str">
        <f>IFERROR(LEFT(INDEX(男子推薦申込!$Z:$Z,MATCH($A31,男子推薦申込!$B:$B,0)),FIND("年",INDEX(男子推薦申込!$Z:$Z,MATCH($A31,男子推薦申込!$B:$B,0)))-1),"")</f>
        <v/>
      </c>
      <c r="X31" s="27" t="str">
        <f>IF($A31="","",INDEX(男子推薦申込!$AA:$AA,MATCH($A31,男子推薦申込!$B:$B,0)))</f>
        <v/>
      </c>
      <c r="Y31" s="27" t="str">
        <f>IF($A31="","",IF(INDEX(男子推薦申込!$R:$R,MATCH($A31,男子推薦申込!$B:$B,0))="ハーフマラソン","ハーフ",INDEX(男子推薦申込!$R:$R,MATCH($A31,男子推薦申込!$B:$B,0))))</f>
        <v/>
      </c>
      <c r="Z31" s="27" t="str">
        <f>IF(男子推薦申込!$AF40="","",男子推薦申込!$AB40&amp;":"&amp;IF(LEN(男子推薦申込!$AD40)=1,"0"&amp;男子推薦申込!$AD40,男子推薦申込!$AD40)&amp;":"&amp;IF(LEN(男子推薦申込!$AF40)=1,"0"&amp;男子推薦申込!$AF40,男子推薦申込!$AF40))</f>
        <v/>
      </c>
      <c r="AA31" s="27" t="str">
        <f>IF($A31="","",IF(INDEX(男子推薦申込!$AH:$AH,MATCH($A31,男子推薦申込!$B:$B,0))="無",0,1))</f>
        <v/>
      </c>
      <c r="AB31" s="27" t="str">
        <f>IF($A31="","",INDEX(男子推薦申込!$G:$G,MATCH($A31,男子推薦申込!$B:$B,0)))</f>
        <v/>
      </c>
      <c r="AC31" s="27" t="str">
        <f>IFERROR(INDEX(男子登録情報!$V:$V,MATCH($AJ31,男子登録情報!$B:$B,0)),"")</f>
        <v/>
      </c>
      <c r="AD31" s="27" t="str">
        <f>IF($A31="","",INDEX(男子推薦申込!$H:$H,MATCH($A31,男子推薦申込!$B:$B,0)))</f>
        <v/>
      </c>
      <c r="AE31" s="27" t="str">
        <f>IFERROR(INDEX(男子登録情報!$X:$X,MATCH($AJ31,男子登録情報!$B:$B,0)),"")</f>
        <v/>
      </c>
      <c r="AF31" s="27"/>
      <c r="AG31" s="27"/>
      <c r="AJ31" s="26" t="str">
        <f>IF(男子推薦申込!$C40="","",男子推薦申込!$C40)</f>
        <v/>
      </c>
    </row>
    <row r="32" spans="1:36" x14ac:dyDescent="0.55000000000000004">
      <c r="A32" s="27" t="str">
        <f>IF(男子推薦申込!$C41="","",ROW($A31))</f>
        <v/>
      </c>
      <c r="B32" s="27" t="str">
        <f>IF(男子推薦申込!$C41="","","日本陸連登録の部　男子")</f>
        <v/>
      </c>
      <c r="C32" s="27" t="str">
        <f>IFERROR(INDEX(男子登録情報!$N:$N,MATCH($AJ32,男子登録情報!$B:$B,0)),"")</f>
        <v/>
      </c>
      <c r="D32" s="27" t="str">
        <f>IFERROR(INDEX(男子登録情報!$O:$O,MATCH($AJ32,男子登録情報!$B:$B,0)),"")</f>
        <v/>
      </c>
      <c r="E32" s="27" t="str">
        <f>IFERROR(INDEX(男子登録情報!$P:$P,MATCH($AJ32,男子登録情報!$B:$B,0)),"")</f>
        <v/>
      </c>
      <c r="F32" s="27" t="str">
        <f>IFERROR(INDEX(男子登録情報!$Q:$Q,MATCH($AJ32,男子登録情報!$B:$B,0)),"")</f>
        <v/>
      </c>
      <c r="G32" s="27" t="str">
        <f>IFERROR(INDEX(男子登録情報!$I:$I,MATCH($AJ32,男子登録情報!$B:$B,0)),"")</f>
        <v/>
      </c>
      <c r="H32" s="27" t="str">
        <f>IFERROR(INDEX(男子登録情報!$J:$J,MATCH($AJ32,男子登録情報!$B:$B,0)),"")</f>
        <v/>
      </c>
      <c r="I32" s="27" t="str">
        <f>IFERROR(INDEX(男子登録情報!$R:$R,MATCH($AJ32,男子登録情報!$B:$B,0)),"")</f>
        <v/>
      </c>
      <c r="J32" s="27" t="str">
        <f>IF(男子推薦申込!$C41="","","男性")</f>
        <v/>
      </c>
      <c r="K32" s="27" t="str">
        <f>IFERROR(INDEX(男子登録情報!$U:$U,MATCH($AJ32,男子登録情報!$B:$B,0)),"")</f>
        <v/>
      </c>
      <c r="L32" s="27" t="str">
        <f>IF(男子推薦申込!$I41="","",男子推薦申込!$I41)</f>
        <v/>
      </c>
      <c r="M32" s="27" t="str">
        <f>IF(男子推薦申込!$J41="","",男子推薦申込!$J41)</f>
        <v/>
      </c>
      <c r="N32" s="27" t="str">
        <f>IF(男子推薦申込!$K41="","",男子推薦申込!$K41)</f>
        <v/>
      </c>
      <c r="O32" s="27" t="str">
        <f>IF(男子推薦申込!$L41="","",男子推薦申込!$L41)</f>
        <v/>
      </c>
      <c r="P32" s="27" t="str">
        <f>IF(男子推薦申込!$M41="","",男子推薦申込!$M41)</f>
        <v/>
      </c>
      <c r="R32" s="27" t="str">
        <f>IF(男子推薦申込!$N41="","",男子推薦申込!$N41)</f>
        <v/>
      </c>
      <c r="S32" s="27" t="str">
        <f>IF(男子推薦申込!$O41="","",男子推薦申込!$O41)</f>
        <v/>
      </c>
      <c r="T32" s="27" t="str">
        <f>IF(男子推薦申込!$P41="","",男子推薦申込!$P41)</f>
        <v/>
      </c>
      <c r="U32" s="27" t="str">
        <f>IF(男子推薦申込!$Q41="","",男子推薦申込!$Q41)</f>
        <v/>
      </c>
      <c r="V32" s="27" t="str">
        <f>IF(男子推薦申込!$W41="","",IF(男子推薦申込!$S41="","0",男子推薦申込!$S41)&amp;":"&amp;IF(LEN(男子推薦申込!$U41)=1,"0"&amp;男子推薦申込!$U41,男子推薦申込!$U41)&amp;":"&amp;IF(LEN(男子推薦申込!$W41)=1,"0"&amp;男子推薦申込!$W41,男子推薦申込!$W41))</f>
        <v/>
      </c>
      <c r="W32" s="27" t="str">
        <f>IFERROR(LEFT(INDEX(男子推薦申込!$Z:$Z,MATCH($A32,男子推薦申込!$B:$B,0)),FIND("年",INDEX(男子推薦申込!$Z:$Z,MATCH($A32,男子推薦申込!$B:$B,0)))-1),"")</f>
        <v/>
      </c>
      <c r="X32" s="27" t="str">
        <f>IF($A32="","",INDEX(男子推薦申込!$AA:$AA,MATCH($A32,男子推薦申込!$B:$B,0)))</f>
        <v/>
      </c>
      <c r="Y32" s="27" t="str">
        <f>IF($A32="","",IF(INDEX(男子推薦申込!$R:$R,MATCH($A32,男子推薦申込!$B:$B,0))="ハーフマラソン","ハーフ",INDEX(男子推薦申込!$R:$R,MATCH($A32,男子推薦申込!$B:$B,0))))</f>
        <v/>
      </c>
      <c r="Z32" s="27" t="str">
        <f>IF(男子推薦申込!$AF41="","",男子推薦申込!$AB41&amp;":"&amp;IF(LEN(男子推薦申込!$AD41)=1,"0"&amp;男子推薦申込!$AD41,男子推薦申込!$AD41)&amp;":"&amp;IF(LEN(男子推薦申込!$AF41)=1,"0"&amp;男子推薦申込!$AF41,男子推薦申込!$AF41))</f>
        <v/>
      </c>
      <c r="AA32" s="27" t="str">
        <f>IF($A32="","",IF(INDEX(男子推薦申込!$AH:$AH,MATCH($A32,男子推薦申込!$B:$B,0))="無",0,1))</f>
        <v/>
      </c>
      <c r="AB32" s="27" t="str">
        <f>IF($A32="","",INDEX(男子推薦申込!$G:$G,MATCH($A32,男子推薦申込!$B:$B,0)))</f>
        <v/>
      </c>
      <c r="AC32" s="27" t="str">
        <f>IFERROR(INDEX(男子登録情報!$V:$V,MATCH($AJ32,男子登録情報!$B:$B,0)),"")</f>
        <v/>
      </c>
      <c r="AD32" s="27" t="str">
        <f>IF($A32="","",INDEX(男子推薦申込!$H:$H,MATCH($A32,男子推薦申込!$B:$B,0)))</f>
        <v/>
      </c>
      <c r="AE32" s="27" t="str">
        <f>IFERROR(INDEX(男子登録情報!$X:$X,MATCH($AJ32,男子登録情報!$B:$B,0)),"")</f>
        <v/>
      </c>
      <c r="AF32" s="27"/>
      <c r="AG32" s="27"/>
      <c r="AJ32" s="26" t="str">
        <f>IF(男子推薦申込!$C41="","",男子推薦申込!$C41)</f>
        <v/>
      </c>
    </row>
    <row r="33" spans="1:36" x14ac:dyDescent="0.55000000000000004">
      <c r="A33" s="27" t="str">
        <f>IF(男子推薦申込!$C42="","",ROW($A32))</f>
        <v/>
      </c>
      <c r="B33" s="27" t="str">
        <f>IF(男子推薦申込!$C42="","","日本陸連登録の部　男子")</f>
        <v/>
      </c>
      <c r="C33" s="27" t="str">
        <f>IFERROR(INDEX(男子登録情報!$N:$N,MATCH($AJ33,男子登録情報!$B:$B,0)),"")</f>
        <v/>
      </c>
      <c r="D33" s="27" t="str">
        <f>IFERROR(INDEX(男子登録情報!$O:$O,MATCH($AJ33,男子登録情報!$B:$B,0)),"")</f>
        <v/>
      </c>
      <c r="E33" s="27" t="str">
        <f>IFERROR(INDEX(男子登録情報!$P:$P,MATCH($AJ33,男子登録情報!$B:$B,0)),"")</f>
        <v/>
      </c>
      <c r="F33" s="27" t="str">
        <f>IFERROR(INDEX(男子登録情報!$Q:$Q,MATCH($AJ33,男子登録情報!$B:$B,0)),"")</f>
        <v/>
      </c>
      <c r="G33" s="27" t="str">
        <f>IFERROR(INDEX(男子登録情報!$I:$I,MATCH($AJ33,男子登録情報!$B:$B,0)),"")</f>
        <v/>
      </c>
      <c r="H33" s="27" t="str">
        <f>IFERROR(INDEX(男子登録情報!$J:$J,MATCH($AJ33,男子登録情報!$B:$B,0)),"")</f>
        <v/>
      </c>
      <c r="I33" s="27" t="str">
        <f>IFERROR(INDEX(男子登録情報!$R:$R,MATCH($AJ33,男子登録情報!$B:$B,0)),"")</f>
        <v/>
      </c>
      <c r="J33" s="27" t="str">
        <f>IF(男子推薦申込!$C42="","","男性")</f>
        <v/>
      </c>
      <c r="K33" s="27" t="str">
        <f>IFERROR(INDEX(男子登録情報!$U:$U,MATCH($AJ33,男子登録情報!$B:$B,0)),"")</f>
        <v/>
      </c>
      <c r="L33" s="27" t="str">
        <f>IF(男子推薦申込!$I42="","",男子推薦申込!$I42)</f>
        <v/>
      </c>
      <c r="M33" s="27" t="str">
        <f>IF(男子推薦申込!$J42="","",男子推薦申込!$J42)</f>
        <v/>
      </c>
      <c r="N33" s="27" t="str">
        <f>IF(男子推薦申込!$K42="","",男子推薦申込!$K42)</f>
        <v/>
      </c>
      <c r="O33" s="27" t="str">
        <f>IF(男子推薦申込!$L42="","",男子推薦申込!$L42)</f>
        <v/>
      </c>
      <c r="P33" s="27" t="str">
        <f>IF(男子推薦申込!$M42="","",男子推薦申込!$M42)</f>
        <v/>
      </c>
      <c r="R33" s="27" t="str">
        <f>IF(男子推薦申込!$N42="","",男子推薦申込!$N42)</f>
        <v/>
      </c>
      <c r="S33" s="27" t="str">
        <f>IF(男子推薦申込!$O42="","",男子推薦申込!$O42)</f>
        <v/>
      </c>
      <c r="T33" s="27" t="str">
        <f>IF(男子推薦申込!$P42="","",男子推薦申込!$P42)</f>
        <v/>
      </c>
      <c r="U33" s="27" t="str">
        <f>IF(男子推薦申込!$Q42="","",男子推薦申込!$Q42)</f>
        <v/>
      </c>
      <c r="V33" s="27" t="str">
        <f>IF(男子推薦申込!$W42="","",IF(男子推薦申込!$S42="","0",男子推薦申込!$S42)&amp;":"&amp;IF(LEN(男子推薦申込!$U42)=1,"0"&amp;男子推薦申込!$U42,男子推薦申込!$U42)&amp;":"&amp;IF(LEN(男子推薦申込!$W42)=1,"0"&amp;男子推薦申込!$W42,男子推薦申込!$W42))</f>
        <v/>
      </c>
      <c r="W33" s="27" t="str">
        <f>IFERROR(LEFT(INDEX(男子推薦申込!$Z:$Z,MATCH($A33,男子推薦申込!$B:$B,0)),FIND("年",INDEX(男子推薦申込!$Z:$Z,MATCH($A33,男子推薦申込!$B:$B,0)))-1),"")</f>
        <v/>
      </c>
      <c r="X33" s="27" t="str">
        <f>IF($A33="","",INDEX(男子推薦申込!$AA:$AA,MATCH($A33,男子推薦申込!$B:$B,0)))</f>
        <v/>
      </c>
      <c r="Y33" s="27" t="str">
        <f>IF($A33="","",IF(INDEX(男子推薦申込!$R:$R,MATCH($A33,男子推薦申込!$B:$B,0))="ハーフマラソン","ハーフ",INDEX(男子推薦申込!$R:$R,MATCH($A33,男子推薦申込!$B:$B,0))))</f>
        <v/>
      </c>
      <c r="Z33" s="27" t="str">
        <f>IF(男子推薦申込!$AF42="","",男子推薦申込!$AB42&amp;":"&amp;IF(LEN(男子推薦申込!$AD42)=1,"0"&amp;男子推薦申込!$AD42,男子推薦申込!$AD42)&amp;":"&amp;IF(LEN(男子推薦申込!$AF42)=1,"0"&amp;男子推薦申込!$AF42,男子推薦申込!$AF42))</f>
        <v/>
      </c>
      <c r="AA33" s="27" t="str">
        <f>IF($A33="","",IF(INDEX(男子推薦申込!$AH:$AH,MATCH($A33,男子推薦申込!$B:$B,0))="無",0,1))</f>
        <v/>
      </c>
      <c r="AB33" s="27" t="str">
        <f>IF($A33="","",INDEX(男子推薦申込!$G:$G,MATCH($A33,男子推薦申込!$B:$B,0)))</f>
        <v/>
      </c>
      <c r="AC33" s="27" t="str">
        <f>IFERROR(INDEX(男子登録情報!$V:$V,MATCH($AJ33,男子登録情報!$B:$B,0)),"")</f>
        <v/>
      </c>
      <c r="AD33" s="27" t="str">
        <f>IF($A33="","",INDEX(男子推薦申込!$H:$H,MATCH($A33,男子推薦申込!$B:$B,0)))</f>
        <v/>
      </c>
      <c r="AE33" s="27" t="str">
        <f>IFERROR(INDEX(男子登録情報!$X:$X,MATCH($AJ33,男子登録情報!$B:$B,0)),"")</f>
        <v/>
      </c>
      <c r="AF33" s="27"/>
      <c r="AG33" s="27"/>
      <c r="AJ33" s="26" t="str">
        <f>IF(男子推薦申込!$C42="","",男子推薦申込!$C42)</f>
        <v/>
      </c>
    </row>
    <row r="34" spans="1:36" x14ac:dyDescent="0.55000000000000004">
      <c r="A34" s="27" t="str">
        <f>IF(男子推薦申込!$C43="","",ROW($A33))</f>
        <v/>
      </c>
      <c r="B34" s="27" t="str">
        <f>IF(男子推薦申込!$C43="","","日本陸連登録の部　男子")</f>
        <v/>
      </c>
      <c r="C34" s="27" t="str">
        <f>IFERROR(INDEX(男子登録情報!$N:$N,MATCH($AJ34,男子登録情報!$B:$B,0)),"")</f>
        <v/>
      </c>
      <c r="D34" s="27" t="str">
        <f>IFERROR(INDEX(男子登録情報!$O:$O,MATCH($AJ34,男子登録情報!$B:$B,0)),"")</f>
        <v/>
      </c>
      <c r="E34" s="27" t="str">
        <f>IFERROR(INDEX(男子登録情報!$P:$P,MATCH($AJ34,男子登録情報!$B:$B,0)),"")</f>
        <v/>
      </c>
      <c r="F34" s="27" t="str">
        <f>IFERROR(INDEX(男子登録情報!$Q:$Q,MATCH($AJ34,男子登録情報!$B:$B,0)),"")</f>
        <v/>
      </c>
      <c r="G34" s="27" t="str">
        <f>IFERROR(INDEX(男子登録情報!$I:$I,MATCH($AJ34,男子登録情報!$B:$B,0)),"")</f>
        <v/>
      </c>
      <c r="H34" s="27" t="str">
        <f>IFERROR(INDEX(男子登録情報!$J:$J,MATCH($AJ34,男子登録情報!$B:$B,0)),"")</f>
        <v/>
      </c>
      <c r="I34" s="27" t="str">
        <f>IFERROR(INDEX(男子登録情報!$R:$R,MATCH($AJ34,男子登録情報!$B:$B,0)),"")</f>
        <v/>
      </c>
      <c r="J34" s="27" t="str">
        <f>IF(男子推薦申込!$C43="","","男性")</f>
        <v/>
      </c>
      <c r="K34" s="27" t="str">
        <f>IFERROR(INDEX(男子登録情報!$U:$U,MATCH($AJ34,男子登録情報!$B:$B,0)),"")</f>
        <v/>
      </c>
      <c r="L34" s="27" t="str">
        <f>IF(男子推薦申込!$I43="","",男子推薦申込!$I43)</f>
        <v/>
      </c>
      <c r="M34" s="27" t="str">
        <f>IF(男子推薦申込!$J43="","",男子推薦申込!$J43)</f>
        <v/>
      </c>
      <c r="N34" s="27" t="str">
        <f>IF(男子推薦申込!$K43="","",男子推薦申込!$K43)</f>
        <v/>
      </c>
      <c r="O34" s="27" t="str">
        <f>IF(男子推薦申込!$L43="","",男子推薦申込!$L43)</f>
        <v/>
      </c>
      <c r="P34" s="27" t="str">
        <f>IF(男子推薦申込!$M43="","",男子推薦申込!$M43)</f>
        <v/>
      </c>
      <c r="R34" s="27" t="str">
        <f>IF(男子推薦申込!$N43="","",男子推薦申込!$N43)</f>
        <v/>
      </c>
      <c r="S34" s="27" t="str">
        <f>IF(男子推薦申込!$O43="","",男子推薦申込!$O43)</f>
        <v/>
      </c>
      <c r="T34" s="27" t="str">
        <f>IF(男子推薦申込!$P43="","",男子推薦申込!$P43)</f>
        <v/>
      </c>
      <c r="U34" s="27" t="str">
        <f>IF(男子推薦申込!$Q43="","",男子推薦申込!$Q43)</f>
        <v/>
      </c>
      <c r="V34" s="27" t="str">
        <f>IF(男子推薦申込!$W43="","",IF(男子推薦申込!$S43="","0",男子推薦申込!$S43)&amp;":"&amp;IF(LEN(男子推薦申込!$U43)=1,"0"&amp;男子推薦申込!$U43,男子推薦申込!$U43)&amp;":"&amp;IF(LEN(男子推薦申込!$W43)=1,"0"&amp;男子推薦申込!$W43,男子推薦申込!$W43))</f>
        <v/>
      </c>
      <c r="W34" s="27" t="str">
        <f>IFERROR(LEFT(INDEX(男子推薦申込!$Z:$Z,MATCH($A34,男子推薦申込!$B:$B,0)),FIND("年",INDEX(男子推薦申込!$Z:$Z,MATCH($A34,男子推薦申込!$B:$B,0)))-1),"")</f>
        <v/>
      </c>
      <c r="X34" s="27" t="str">
        <f>IF($A34="","",INDEX(男子推薦申込!$AA:$AA,MATCH($A34,男子推薦申込!$B:$B,0)))</f>
        <v/>
      </c>
      <c r="Y34" s="27" t="str">
        <f>IF($A34="","",IF(INDEX(男子推薦申込!$R:$R,MATCH($A34,男子推薦申込!$B:$B,0))="ハーフマラソン","ハーフ",INDEX(男子推薦申込!$R:$R,MATCH($A34,男子推薦申込!$B:$B,0))))</f>
        <v/>
      </c>
      <c r="Z34" s="27" t="str">
        <f>IF(男子推薦申込!$AF43="","",男子推薦申込!$AB43&amp;":"&amp;IF(LEN(男子推薦申込!$AD43)=1,"0"&amp;男子推薦申込!$AD43,男子推薦申込!$AD43)&amp;":"&amp;IF(LEN(男子推薦申込!$AF43)=1,"0"&amp;男子推薦申込!$AF43,男子推薦申込!$AF43))</f>
        <v/>
      </c>
      <c r="AA34" s="27" t="str">
        <f>IF($A34="","",IF(INDEX(男子推薦申込!$AH:$AH,MATCH($A34,男子推薦申込!$B:$B,0))="無",0,1))</f>
        <v/>
      </c>
      <c r="AB34" s="27" t="str">
        <f>IF($A34="","",INDEX(男子推薦申込!$G:$G,MATCH($A34,男子推薦申込!$B:$B,0)))</f>
        <v/>
      </c>
      <c r="AC34" s="27" t="str">
        <f>IFERROR(INDEX(男子登録情報!$V:$V,MATCH($AJ34,男子登録情報!$B:$B,0)),"")</f>
        <v/>
      </c>
      <c r="AD34" s="27" t="str">
        <f>IF($A34="","",INDEX(男子推薦申込!$H:$H,MATCH($A34,男子推薦申込!$B:$B,0)))</f>
        <v/>
      </c>
      <c r="AE34" s="27" t="str">
        <f>IFERROR(INDEX(男子登録情報!$X:$X,MATCH($AJ34,男子登録情報!$B:$B,0)),"")</f>
        <v/>
      </c>
      <c r="AF34" s="27"/>
      <c r="AG34" s="27"/>
      <c r="AJ34" s="26" t="str">
        <f>IF(男子推薦申込!$C43="","",男子推薦申込!$C43)</f>
        <v/>
      </c>
    </row>
    <row r="35" spans="1:36" x14ac:dyDescent="0.55000000000000004">
      <c r="A35" s="27" t="str">
        <f>IF(男子推薦申込!$C44="","",ROW($A34))</f>
        <v/>
      </c>
      <c r="B35" s="27" t="str">
        <f>IF(男子推薦申込!$C44="","","日本陸連登録の部　男子")</f>
        <v/>
      </c>
      <c r="C35" s="27" t="str">
        <f>IFERROR(INDEX(男子登録情報!$N:$N,MATCH($AJ35,男子登録情報!$B:$B,0)),"")</f>
        <v/>
      </c>
      <c r="D35" s="27" t="str">
        <f>IFERROR(INDEX(男子登録情報!$O:$O,MATCH($AJ35,男子登録情報!$B:$B,0)),"")</f>
        <v/>
      </c>
      <c r="E35" s="27" t="str">
        <f>IFERROR(INDEX(男子登録情報!$P:$P,MATCH($AJ35,男子登録情報!$B:$B,0)),"")</f>
        <v/>
      </c>
      <c r="F35" s="27" t="str">
        <f>IFERROR(INDEX(男子登録情報!$Q:$Q,MATCH($AJ35,男子登録情報!$B:$B,0)),"")</f>
        <v/>
      </c>
      <c r="G35" s="27" t="str">
        <f>IFERROR(INDEX(男子登録情報!$I:$I,MATCH($AJ35,男子登録情報!$B:$B,0)),"")</f>
        <v/>
      </c>
      <c r="H35" s="27" t="str">
        <f>IFERROR(INDEX(男子登録情報!$J:$J,MATCH($AJ35,男子登録情報!$B:$B,0)),"")</f>
        <v/>
      </c>
      <c r="I35" s="27" t="str">
        <f>IFERROR(INDEX(男子登録情報!$R:$R,MATCH($AJ35,男子登録情報!$B:$B,0)),"")</f>
        <v/>
      </c>
      <c r="J35" s="27" t="str">
        <f>IF(男子推薦申込!$C44="","","男性")</f>
        <v/>
      </c>
      <c r="K35" s="27" t="str">
        <f>IFERROR(INDEX(男子登録情報!$U:$U,MATCH($AJ35,男子登録情報!$B:$B,0)),"")</f>
        <v/>
      </c>
      <c r="L35" s="27" t="str">
        <f>IF(男子推薦申込!$I44="","",男子推薦申込!$I44)</f>
        <v/>
      </c>
      <c r="M35" s="27" t="str">
        <f>IF(男子推薦申込!$J44="","",男子推薦申込!$J44)</f>
        <v/>
      </c>
      <c r="N35" s="27" t="str">
        <f>IF(男子推薦申込!$K44="","",男子推薦申込!$K44)</f>
        <v/>
      </c>
      <c r="O35" s="27" t="str">
        <f>IF(男子推薦申込!$L44="","",男子推薦申込!$L44)</f>
        <v/>
      </c>
      <c r="P35" s="27" t="str">
        <f>IF(男子推薦申込!$M44="","",男子推薦申込!$M44)</f>
        <v/>
      </c>
      <c r="R35" s="27" t="str">
        <f>IF(男子推薦申込!$N44="","",男子推薦申込!$N44)</f>
        <v/>
      </c>
      <c r="S35" s="27" t="str">
        <f>IF(男子推薦申込!$O44="","",男子推薦申込!$O44)</f>
        <v/>
      </c>
      <c r="T35" s="27" t="str">
        <f>IF(男子推薦申込!$P44="","",男子推薦申込!$P44)</f>
        <v/>
      </c>
      <c r="U35" s="27" t="str">
        <f>IF(男子推薦申込!$Q44="","",男子推薦申込!$Q44)</f>
        <v/>
      </c>
      <c r="V35" s="27" t="str">
        <f>IF(男子推薦申込!$W44="","",IF(男子推薦申込!$S44="","0",男子推薦申込!$S44)&amp;":"&amp;IF(LEN(男子推薦申込!$U44)=1,"0"&amp;男子推薦申込!$U44,男子推薦申込!$U44)&amp;":"&amp;IF(LEN(男子推薦申込!$W44)=1,"0"&amp;男子推薦申込!$W44,男子推薦申込!$W44))</f>
        <v/>
      </c>
      <c r="W35" s="27" t="str">
        <f>IFERROR(LEFT(INDEX(男子推薦申込!$Z:$Z,MATCH($A35,男子推薦申込!$B:$B,0)),FIND("年",INDEX(男子推薦申込!$Z:$Z,MATCH($A35,男子推薦申込!$B:$B,0)))-1),"")</f>
        <v/>
      </c>
      <c r="X35" s="27" t="str">
        <f>IF($A35="","",INDEX(男子推薦申込!$AA:$AA,MATCH($A35,男子推薦申込!$B:$B,0)))</f>
        <v/>
      </c>
      <c r="Y35" s="27" t="str">
        <f>IF($A35="","",IF(INDEX(男子推薦申込!$R:$R,MATCH($A35,男子推薦申込!$B:$B,0))="ハーフマラソン","ハーフ",INDEX(男子推薦申込!$R:$R,MATCH($A35,男子推薦申込!$B:$B,0))))</f>
        <v/>
      </c>
      <c r="Z35" s="27" t="str">
        <f>IF(男子推薦申込!$AF44="","",男子推薦申込!$AB44&amp;":"&amp;IF(LEN(男子推薦申込!$AD44)=1,"0"&amp;男子推薦申込!$AD44,男子推薦申込!$AD44)&amp;":"&amp;IF(LEN(男子推薦申込!$AF44)=1,"0"&amp;男子推薦申込!$AF44,男子推薦申込!$AF44))</f>
        <v/>
      </c>
      <c r="AA35" s="27" t="str">
        <f>IF($A35="","",IF(INDEX(男子推薦申込!$AH:$AH,MATCH($A35,男子推薦申込!$B:$B,0))="無",0,1))</f>
        <v/>
      </c>
      <c r="AB35" s="27" t="str">
        <f>IF($A35="","",INDEX(男子推薦申込!$G:$G,MATCH($A35,男子推薦申込!$B:$B,0)))</f>
        <v/>
      </c>
      <c r="AC35" s="27" t="str">
        <f>IFERROR(INDEX(男子登録情報!$V:$V,MATCH($AJ35,男子登録情報!$B:$B,0)),"")</f>
        <v/>
      </c>
      <c r="AD35" s="27" t="str">
        <f>IF($A35="","",INDEX(男子推薦申込!$H:$H,MATCH($A35,男子推薦申込!$B:$B,0)))</f>
        <v/>
      </c>
      <c r="AE35" s="27" t="str">
        <f>IFERROR(INDEX(男子登録情報!$X:$X,MATCH($AJ35,男子登録情報!$B:$B,0)),"")</f>
        <v/>
      </c>
      <c r="AF35" s="27"/>
      <c r="AG35" s="27"/>
      <c r="AJ35" s="26" t="str">
        <f>IF(男子推薦申込!$C44="","",男子推薦申込!$C44)</f>
        <v/>
      </c>
    </row>
    <row r="36" spans="1:36" x14ac:dyDescent="0.55000000000000004">
      <c r="A36" s="27" t="str">
        <f>IF(男子推薦申込!$C45="","",ROW($A35))</f>
        <v/>
      </c>
      <c r="B36" s="27" t="str">
        <f>IF(男子推薦申込!$C45="","","日本陸連登録の部　男子")</f>
        <v/>
      </c>
      <c r="C36" s="27" t="str">
        <f>IFERROR(INDEX(男子登録情報!$N:$N,MATCH($AJ36,男子登録情報!$B:$B,0)),"")</f>
        <v/>
      </c>
      <c r="D36" s="27" t="str">
        <f>IFERROR(INDEX(男子登録情報!$O:$O,MATCH($AJ36,男子登録情報!$B:$B,0)),"")</f>
        <v/>
      </c>
      <c r="E36" s="27" t="str">
        <f>IFERROR(INDEX(男子登録情報!$P:$P,MATCH($AJ36,男子登録情報!$B:$B,0)),"")</f>
        <v/>
      </c>
      <c r="F36" s="27" t="str">
        <f>IFERROR(INDEX(男子登録情報!$Q:$Q,MATCH($AJ36,男子登録情報!$B:$B,0)),"")</f>
        <v/>
      </c>
      <c r="G36" s="27" t="str">
        <f>IFERROR(INDEX(男子登録情報!$I:$I,MATCH($AJ36,男子登録情報!$B:$B,0)),"")</f>
        <v/>
      </c>
      <c r="H36" s="27" t="str">
        <f>IFERROR(INDEX(男子登録情報!$J:$J,MATCH($AJ36,男子登録情報!$B:$B,0)),"")</f>
        <v/>
      </c>
      <c r="I36" s="27" t="str">
        <f>IFERROR(INDEX(男子登録情報!$R:$R,MATCH($AJ36,男子登録情報!$B:$B,0)),"")</f>
        <v/>
      </c>
      <c r="J36" s="27" t="str">
        <f>IF(男子推薦申込!$C45="","","男性")</f>
        <v/>
      </c>
      <c r="K36" s="27" t="str">
        <f>IFERROR(INDEX(男子登録情報!$U:$U,MATCH($AJ36,男子登録情報!$B:$B,0)),"")</f>
        <v/>
      </c>
      <c r="L36" s="27" t="str">
        <f>IF(男子推薦申込!$I45="","",男子推薦申込!$I45)</f>
        <v/>
      </c>
      <c r="M36" s="27" t="str">
        <f>IF(男子推薦申込!$J45="","",男子推薦申込!$J45)</f>
        <v/>
      </c>
      <c r="N36" s="27" t="str">
        <f>IF(男子推薦申込!$K45="","",男子推薦申込!$K45)</f>
        <v/>
      </c>
      <c r="O36" s="27" t="str">
        <f>IF(男子推薦申込!$L45="","",男子推薦申込!$L45)</f>
        <v/>
      </c>
      <c r="P36" s="27" t="str">
        <f>IF(男子推薦申込!$M45="","",男子推薦申込!$M45)</f>
        <v/>
      </c>
      <c r="R36" s="27" t="str">
        <f>IF(男子推薦申込!$N45="","",男子推薦申込!$N45)</f>
        <v/>
      </c>
      <c r="S36" s="27" t="str">
        <f>IF(男子推薦申込!$O45="","",男子推薦申込!$O45)</f>
        <v/>
      </c>
      <c r="T36" s="27" t="str">
        <f>IF(男子推薦申込!$P45="","",男子推薦申込!$P45)</f>
        <v/>
      </c>
      <c r="U36" s="27" t="str">
        <f>IF(男子推薦申込!$Q45="","",男子推薦申込!$Q45)</f>
        <v/>
      </c>
      <c r="V36" s="27" t="str">
        <f>IF(男子推薦申込!$W45="","",IF(男子推薦申込!$S45="","0",男子推薦申込!$S45)&amp;":"&amp;IF(LEN(男子推薦申込!$U45)=1,"0"&amp;男子推薦申込!$U45,男子推薦申込!$U45)&amp;":"&amp;IF(LEN(男子推薦申込!$W45)=1,"0"&amp;男子推薦申込!$W45,男子推薦申込!$W45))</f>
        <v/>
      </c>
      <c r="W36" s="27" t="str">
        <f>IFERROR(LEFT(INDEX(男子推薦申込!$Z:$Z,MATCH($A36,男子推薦申込!$B:$B,0)),FIND("年",INDEX(男子推薦申込!$Z:$Z,MATCH($A36,男子推薦申込!$B:$B,0)))-1),"")</f>
        <v/>
      </c>
      <c r="X36" s="27" t="str">
        <f>IF($A36="","",INDEX(男子推薦申込!$AA:$AA,MATCH($A36,男子推薦申込!$B:$B,0)))</f>
        <v/>
      </c>
      <c r="Y36" s="27" t="str">
        <f>IF($A36="","",IF(INDEX(男子推薦申込!$R:$R,MATCH($A36,男子推薦申込!$B:$B,0))="ハーフマラソン","ハーフ",INDEX(男子推薦申込!$R:$R,MATCH($A36,男子推薦申込!$B:$B,0))))</f>
        <v/>
      </c>
      <c r="Z36" s="27" t="str">
        <f>IF(男子推薦申込!$AF45="","",男子推薦申込!$AB45&amp;":"&amp;IF(LEN(男子推薦申込!$AD45)=1,"0"&amp;男子推薦申込!$AD45,男子推薦申込!$AD45)&amp;":"&amp;IF(LEN(男子推薦申込!$AF45)=1,"0"&amp;男子推薦申込!$AF45,男子推薦申込!$AF45))</f>
        <v/>
      </c>
      <c r="AA36" s="27" t="str">
        <f>IF($A36="","",IF(INDEX(男子推薦申込!$AH:$AH,MATCH($A36,男子推薦申込!$B:$B,0))="無",0,1))</f>
        <v/>
      </c>
      <c r="AB36" s="27" t="str">
        <f>IF($A36="","",INDEX(男子推薦申込!$G:$G,MATCH($A36,男子推薦申込!$B:$B,0)))</f>
        <v/>
      </c>
      <c r="AC36" s="27" t="str">
        <f>IFERROR(INDEX(男子登録情報!$V:$V,MATCH($AJ36,男子登録情報!$B:$B,0)),"")</f>
        <v/>
      </c>
      <c r="AD36" s="27" t="str">
        <f>IF($A36="","",INDEX(男子推薦申込!$H:$H,MATCH($A36,男子推薦申込!$B:$B,0)))</f>
        <v/>
      </c>
      <c r="AE36" s="27" t="str">
        <f>IFERROR(INDEX(男子登録情報!$X:$X,MATCH($AJ36,男子登録情報!$B:$B,0)),"")</f>
        <v/>
      </c>
      <c r="AF36" s="27"/>
      <c r="AG36" s="27"/>
      <c r="AJ36" s="26" t="str">
        <f>IF(男子推薦申込!$C45="","",男子推薦申込!$C45)</f>
        <v/>
      </c>
    </row>
    <row r="37" spans="1:36" x14ac:dyDescent="0.55000000000000004">
      <c r="A37" s="27" t="str">
        <f>IF(男子推薦申込!$C46="","",ROW($A36))</f>
        <v/>
      </c>
      <c r="B37" s="27" t="str">
        <f>IF(男子推薦申込!$C46="","","日本陸連登録の部　男子")</f>
        <v/>
      </c>
      <c r="C37" s="27" t="str">
        <f>IFERROR(INDEX(男子登録情報!$N:$N,MATCH($AJ37,男子登録情報!$B:$B,0)),"")</f>
        <v/>
      </c>
      <c r="D37" s="27" t="str">
        <f>IFERROR(INDEX(男子登録情報!$O:$O,MATCH($AJ37,男子登録情報!$B:$B,0)),"")</f>
        <v/>
      </c>
      <c r="E37" s="27" t="str">
        <f>IFERROR(INDEX(男子登録情報!$P:$P,MATCH($AJ37,男子登録情報!$B:$B,0)),"")</f>
        <v/>
      </c>
      <c r="F37" s="27" t="str">
        <f>IFERROR(INDEX(男子登録情報!$Q:$Q,MATCH($AJ37,男子登録情報!$B:$B,0)),"")</f>
        <v/>
      </c>
      <c r="G37" s="27" t="str">
        <f>IFERROR(INDEX(男子登録情報!$I:$I,MATCH($AJ37,男子登録情報!$B:$B,0)),"")</f>
        <v/>
      </c>
      <c r="H37" s="27" t="str">
        <f>IFERROR(INDEX(男子登録情報!$J:$J,MATCH($AJ37,男子登録情報!$B:$B,0)),"")</f>
        <v/>
      </c>
      <c r="I37" s="27" t="str">
        <f>IFERROR(INDEX(男子登録情報!$R:$R,MATCH($AJ37,男子登録情報!$B:$B,0)),"")</f>
        <v/>
      </c>
      <c r="J37" s="27" t="str">
        <f>IF(男子推薦申込!$C46="","","男性")</f>
        <v/>
      </c>
      <c r="K37" s="27" t="str">
        <f>IFERROR(INDEX(男子登録情報!$U:$U,MATCH($AJ37,男子登録情報!$B:$B,0)),"")</f>
        <v/>
      </c>
      <c r="L37" s="27" t="str">
        <f>IF(男子推薦申込!$I46="","",男子推薦申込!$I46)</f>
        <v/>
      </c>
      <c r="M37" s="27" t="str">
        <f>IF(男子推薦申込!$J46="","",男子推薦申込!$J46)</f>
        <v/>
      </c>
      <c r="N37" s="27" t="str">
        <f>IF(男子推薦申込!$K46="","",男子推薦申込!$K46)</f>
        <v/>
      </c>
      <c r="O37" s="27" t="str">
        <f>IF(男子推薦申込!$L46="","",男子推薦申込!$L46)</f>
        <v/>
      </c>
      <c r="P37" s="27" t="str">
        <f>IF(男子推薦申込!$M46="","",男子推薦申込!$M46)</f>
        <v/>
      </c>
      <c r="R37" s="27" t="str">
        <f>IF(男子推薦申込!$N46="","",男子推薦申込!$N46)</f>
        <v/>
      </c>
      <c r="S37" s="27" t="str">
        <f>IF(男子推薦申込!$O46="","",男子推薦申込!$O46)</f>
        <v/>
      </c>
      <c r="T37" s="27" t="str">
        <f>IF(男子推薦申込!$P46="","",男子推薦申込!$P46)</f>
        <v/>
      </c>
      <c r="U37" s="27" t="str">
        <f>IF(男子推薦申込!$Q46="","",男子推薦申込!$Q46)</f>
        <v/>
      </c>
      <c r="V37" s="27" t="str">
        <f>IF(男子推薦申込!$W46="","",IF(男子推薦申込!$S46="","0",男子推薦申込!$S46)&amp;":"&amp;IF(LEN(男子推薦申込!$U46)=1,"0"&amp;男子推薦申込!$U46,男子推薦申込!$U46)&amp;":"&amp;IF(LEN(男子推薦申込!$W46)=1,"0"&amp;男子推薦申込!$W46,男子推薦申込!$W46))</f>
        <v/>
      </c>
      <c r="W37" s="27" t="str">
        <f>IFERROR(LEFT(INDEX(男子推薦申込!$Z:$Z,MATCH($A37,男子推薦申込!$B:$B,0)),FIND("年",INDEX(男子推薦申込!$Z:$Z,MATCH($A37,男子推薦申込!$B:$B,0)))-1),"")</f>
        <v/>
      </c>
      <c r="X37" s="27" t="str">
        <f>IF($A37="","",INDEX(男子推薦申込!$AA:$AA,MATCH($A37,男子推薦申込!$B:$B,0)))</f>
        <v/>
      </c>
      <c r="Y37" s="27" t="str">
        <f>IF($A37="","",IF(INDEX(男子推薦申込!$R:$R,MATCH($A37,男子推薦申込!$B:$B,0))="ハーフマラソン","ハーフ",INDEX(男子推薦申込!$R:$R,MATCH($A37,男子推薦申込!$B:$B,0))))</f>
        <v/>
      </c>
      <c r="Z37" s="27" t="str">
        <f>IF(男子推薦申込!$AF46="","",男子推薦申込!$AB46&amp;":"&amp;IF(LEN(男子推薦申込!$AD46)=1,"0"&amp;男子推薦申込!$AD46,男子推薦申込!$AD46)&amp;":"&amp;IF(LEN(男子推薦申込!$AF46)=1,"0"&amp;男子推薦申込!$AF46,男子推薦申込!$AF46))</f>
        <v/>
      </c>
      <c r="AA37" s="27" t="str">
        <f>IF($A37="","",IF(INDEX(男子推薦申込!$AH:$AH,MATCH($A37,男子推薦申込!$B:$B,0))="無",0,1))</f>
        <v/>
      </c>
      <c r="AB37" s="27" t="str">
        <f>IF($A37="","",INDEX(男子推薦申込!$G:$G,MATCH($A37,男子推薦申込!$B:$B,0)))</f>
        <v/>
      </c>
      <c r="AC37" s="27" t="str">
        <f>IFERROR(INDEX(男子登録情報!$V:$V,MATCH($AJ37,男子登録情報!$B:$B,0)),"")</f>
        <v/>
      </c>
      <c r="AD37" s="27" t="str">
        <f>IF($A37="","",INDEX(男子推薦申込!$H:$H,MATCH($A37,男子推薦申込!$B:$B,0)))</f>
        <v/>
      </c>
      <c r="AE37" s="27" t="str">
        <f>IFERROR(INDEX(男子登録情報!$X:$X,MATCH($AJ37,男子登録情報!$B:$B,0)),"")</f>
        <v/>
      </c>
      <c r="AF37" s="27"/>
      <c r="AG37" s="27"/>
      <c r="AJ37" s="26" t="str">
        <f>IF(男子推薦申込!$C46="","",男子推薦申込!$C46)</f>
        <v/>
      </c>
    </row>
    <row r="38" spans="1:36" x14ac:dyDescent="0.55000000000000004">
      <c r="A38" s="27" t="str">
        <f>IF(男子推薦申込!$C47="","",ROW($A37))</f>
        <v/>
      </c>
      <c r="B38" s="27" t="str">
        <f>IF(男子推薦申込!$C47="","","日本陸連登録の部　男子")</f>
        <v/>
      </c>
      <c r="C38" s="27" t="str">
        <f>IFERROR(INDEX(男子登録情報!$N:$N,MATCH($AJ38,男子登録情報!$B:$B,0)),"")</f>
        <v/>
      </c>
      <c r="D38" s="27" t="str">
        <f>IFERROR(INDEX(男子登録情報!$O:$O,MATCH($AJ38,男子登録情報!$B:$B,0)),"")</f>
        <v/>
      </c>
      <c r="E38" s="27" t="str">
        <f>IFERROR(INDEX(男子登録情報!$P:$P,MATCH($AJ38,男子登録情報!$B:$B,0)),"")</f>
        <v/>
      </c>
      <c r="F38" s="27" t="str">
        <f>IFERROR(INDEX(男子登録情報!$Q:$Q,MATCH($AJ38,男子登録情報!$B:$B,0)),"")</f>
        <v/>
      </c>
      <c r="G38" s="27" t="str">
        <f>IFERROR(INDEX(男子登録情報!$I:$I,MATCH($AJ38,男子登録情報!$B:$B,0)),"")</f>
        <v/>
      </c>
      <c r="H38" s="27" t="str">
        <f>IFERROR(INDEX(男子登録情報!$J:$J,MATCH($AJ38,男子登録情報!$B:$B,0)),"")</f>
        <v/>
      </c>
      <c r="I38" s="27" t="str">
        <f>IFERROR(INDEX(男子登録情報!$R:$R,MATCH($AJ38,男子登録情報!$B:$B,0)),"")</f>
        <v/>
      </c>
      <c r="J38" s="27" t="str">
        <f>IF(男子推薦申込!$C47="","","男性")</f>
        <v/>
      </c>
      <c r="K38" s="27" t="str">
        <f>IFERROR(INDEX(男子登録情報!$U:$U,MATCH($AJ38,男子登録情報!$B:$B,0)),"")</f>
        <v/>
      </c>
      <c r="L38" s="27" t="str">
        <f>IF(男子推薦申込!$I47="","",男子推薦申込!$I47)</f>
        <v/>
      </c>
      <c r="M38" s="27" t="str">
        <f>IF(男子推薦申込!$J47="","",男子推薦申込!$J47)</f>
        <v/>
      </c>
      <c r="N38" s="27" t="str">
        <f>IF(男子推薦申込!$K47="","",男子推薦申込!$K47)</f>
        <v/>
      </c>
      <c r="O38" s="27" t="str">
        <f>IF(男子推薦申込!$L47="","",男子推薦申込!$L47)</f>
        <v/>
      </c>
      <c r="P38" s="27" t="str">
        <f>IF(男子推薦申込!$M47="","",男子推薦申込!$M47)</f>
        <v/>
      </c>
      <c r="R38" s="27" t="str">
        <f>IF(男子推薦申込!$N47="","",男子推薦申込!$N47)</f>
        <v/>
      </c>
      <c r="S38" s="27" t="str">
        <f>IF(男子推薦申込!$O47="","",男子推薦申込!$O47)</f>
        <v/>
      </c>
      <c r="T38" s="27" t="str">
        <f>IF(男子推薦申込!$P47="","",男子推薦申込!$P47)</f>
        <v/>
      </c>
      <c r="U38" s="27" t="str">
        <f>IF(男子推薦申込!$Q47="","",男子推薦申込!$Q47)</f>
        <v/>
      </c>
      <c r="V38" s="27" t="str">
        <f>IF(男子推薦申込!$W47="","",IF(男子推薦申込!$S47="","0",男子推薦申込!$S47)&amp;":"&amp;IF(LEN(男子推薦申込!$U47)=1,"0"&amp;男子推薦申込!$U47,男子推薦申込!$U47)&amp;":"&amp;IF(LEN(男子推薦申込!$W47)=1,"0"&amp;男子推薦申込!$W47,男子推薦申込!$W47))</f>
        <v/>
      </c>
      <c r="W38" s="27" t="str">
        <f>IFERROR(LEFT(INDEX(男子推薦申込!$Z:$Z,MATCH($A38,男子推薦申込!$B:$B,0)),FIND("年",INDEX(男子推薦申込!$Z:$Z,MATCH($A38,男子推薦申込!$B:$B,0)))-1),"")</f>
        <v/>
      </c>
      <c r="X38" s="27" t="str">
        <f>IF($A38="","",INDEX(男子推薦申込!$AA:$AA,MATCH($A38,男子推薦申込!$B:$B,0)))</f>
        <v/>
      </c>
      <c r="Y38" s="27" t="str">
        <f>IF($A38="","",IF(INDEX(男子推薦申込!$R:$R,MATCH($A38,男子推薦申込!$B:$B,0))="ハーフマラソン","ハーフ",INDEX(男子推薦申込!$R:$R,MATCH($A38,男子推薦申込!$B:$B,0))))</f>
        <v/>
      </c>
      <c r="Z38" s="27" t="str">
        <f>IF(男子推薦申込!$AF47="","",男子推薦申込!$AB47&amp;":"&amp;IF(LEN(男子推薦申込!$AD47)=1,"0"&amp;男子推薦申込!$AD47,男子推薦申込!$AD47)&amp;":"&amp;IF(LEN(男子推薦申込!$AF47)=1,"0"&amp;男子推薦申込!$AF47,男子推薦申込!$AF47))</f>
        <v/>
      </c>
      <c r="AA38" s="27" t="str">
        <f>IF($A38="","",IF(INDEX(男子推薦申込!$AH:$AH,MATCH($A38,男子推薦申込!$B:$B,0))="無",0,1))</f>
        <v/>
      </c>
      <c r="AB38" s="27" t="str">
        <f>IF($A38="","",INDEX(男子推薦申込!$G:$G,MATCH($A38,男子推薦申込!$B:$B,0)))</f>
        <v/>
      </c>
      <c r="AC38" s="27" t="str">
        <f>IFERROR(INDEX(男子登録情報!$V:$V,MATCH($AJ38,男子登録情報!$B:$B,0)),"")</f>
        <v/>
      </c>
      <c r="AD38" s="27" t="str">
        <f>IF($A38="","",INDEX(男子推薦申込!$H:$H,MATCH($A38,男子推薦申込!$B:$B,0)))</f>
        <v/>
      </c>
      <c r="AE38" s="27" t="str">
        <f>IFERROR(INDEX(男子登録情報!$X:$X,MATCH($AJ38,男子登録情報!$B:$B,0)),"")</f>
        <v/>
      </c>
      <c r="AF38" s="27"/>
      <c r="AG38" s="27"/>
      <c r="AJ38" s="26" t="str">
        <f>IF(男子推薦申込!$C47="","",男子推薦申込!$C47)</f>
        <v/>
      </c>
    </row>
    <row r="39" spans="1:36" x14ac:dyDescent="0.55000000000000004">
      <c r="A39" s="27" t="str">
        <f>IF(男子推薦申込!$C48="","",ROW($A38))</f>
        <v/>
      </c>
      <c r="B39" s="27" t="str">
        <f>IF(男子推薦申込!$C48="","","日本陸連登録の部　男子")</f>
        <v/>
      </c>
      <c r="C39" s="27" t="str">
        <f>IFERROR(INDEX(男子登録情報!$N:$N,MATCH($AJ39,男子登録情報!$B:$B,0)),"")</f>
        <v/>
      </c>
      <c r="D39" s="27" t="str">
        <f>IFERROR(INDEX(男子登録情報!$O:$O,MATCH($AJ39,男子登録情報!$B:$B,0)),"")</f>
        <v/>
      </c>
      <c r="E39" s="27" t="str">
        <f>IFERROR(INDEX(男子登録情報!$P:$P,MATCH($AJ39,男子登録情報!$B:$B,0)),"")</f>
        <v/>
      </c>
      <c r="F39" s="27" t="str">
        <f>IFERROR(INDEX(男子登録情報!$Q:$Q,MATCH($AJ39,男子登録情報!$B:$B,0)),"")</f>
        <v/>
      </c>
      <c r="G39" s="27" t="str">
        <f>IFERROR(INDEX(男子登録情報!$I:$I,MATCH($AJ39,男子登録情報!$B:$B,0)),"")</f>
        <v/>
      </c>
      <c r="H39" s="27" t="str">
        <f>IFERROR(INDEX(男子登録情報!$J:$J,MATCH($AJ39,男子登録情報!$B:$B,0)),"")</f>
        <v/>
      </c>
      <c r="I39" s="27" t="str">
        <f>IFERROR(INDEX(男子登録情報!$R:$R,MATCH($AJ39,男子登録情報!$B:$B,0)),"")</f>
        <v/>
      </c>
      <c r="J39" s="27" t="str">
        <f>IF(男子推薦申込!$C48="","","男性")</f>
        <v/>
      </c>
      <c r="K39" s="27" t="str">
        <f>IFERROR(INDEX(男子登録情報!$U:$U,MATCH($AJ39,男子登録情報!$B:$B,0)),"")</f>
        <v/>
      </c>
      <c r="L39" s="27" t="str">
        <f>IF(男子推薦申込!$I48="","",男子推薦申込!$I48)</f>
        <v/>
      </c>
      <c r="M39" s="27" t="str">
        <f>IF(男子推薦申込!$J48="","",男子推薦申込!$J48)</f>
        <v/>
      </c>
      <c r="N39" s="27" t="str">
        <f>IF(男子推薦申込!$K48="","",男子推薦申込!$K48)</f>
        <v/>
      </c>
      <c r="O39" s="27" t="str">
        <f>IF(男子推薦申込!$L48="","",男子推薦申込!$L48)</f>
        <v/>
      </c>
      <c r="P39" s="27" t="str">
        <f>IF(男子推薦申込!$M48="","",男子推薦申込!$M48)</f>
        <v/>
      </c>
      <c r="R39" s="27" t="str">
        <f>IF(男子推薦申込!$N48="","",男子推薦申込!$N48)</f>
        <v/>
      </c>
      <c r="S39" s="27" t="str">
        <f>IF(男子推薦申込!$O48="","",男子推薦申込!$O48)</f>
        <v/>
      </c>
      <c r="T39" s="27" t="str">
        <f>IF(男子推薦申込!$P48="","",男子推薦申込!$P48)</f>
        <v/>
      </c>
      <c r="U39" s="27" t="str">
        <f>IF(男子推薦申込!$Q48="","",男子推薦申込!$Q48)</f>
        <v/>
      </c>
      <c r="V39" s="27" t="str">
        <f>IF(男子推薦申込!$W48="","",IF(男子推薦申込!$S48="","0",男子推薦申込!$S48)&amp;":"&amp;IF(LEN(男子推薦申込!$U48)=1,"0"&amp;男子推薦申込!$U48,男子推薦申込!$U48)&amp;":"&amp;IF(LEN(男子推薦申込!$W48)=1,"0"&amp;男子推薦申込!$W48,男子推薦申込!$W48))</f>
        <v/>
      </c>
      <c r="W39" s="27" t="str">
        <f>IFERROR(LEFT(INDEX(男子推薦申込!$Z:$Z,MATCH($A39,男子推薦申込!$B:$B,0)),FIND("年",INDEX(男子推薦申込!$Z:$Z,MATCH($A39,男子推薦申込!$B:$B,0)))-1),"")</f>
        <v/>
      </c>
      <c r="X39" s="27" t="str">
        <f>IF($A39="","",INDEX(男子推薦申込!$AA:$AA,MATCH($A39,男子推薦申込!$B:$B,0)))</f>
        <v/>
      </c>
      <c r="Y39" s="27" t="str">
        <f>IF($A39="","",IF(INDEX(男子推薦申込!$R:$R,MATCH($A39,男子推薦申込!$B:$B,0))="ハーフマラソン","ハーフ",INDEX(男子推薦申込!$R:$R,MATCH($A39,男子推薦申込!$B:$B,0))))</f>
        <v/>
      </c>
      <c r="Z39" s="27" t="str">
        <f>IF(男子推薦申込!$AF48="","",男子推薦申込!$AB48&amp;":"&amp;IF(LEN(男子推薦申込!$AD48)=1,"0"&amp;男子推薦申込!$AD48,男子推薦申込!$AD48)&amp;":"&amp;IF(LEN(男子推薦申込!$AF48)=1,"0"&amp;男子推薦申込!$AF48,男子推薦申込!$AF48))</f>
        <v/>
      </c>
      <c r="AA39" s="27" t="str">
        <f>IF($A39="","",IF(INDEX(男子推薦申込!$AH:$AH,MATCH($A39,男子推薦申込!$B:$B,0))="無",0,1))</f>
        <v/>
      </c>
      <c r="AB39" s="27" t="str">
        <f>IF($A39="","",INDEX(男子推薦申込!$G:$G,MATCH($A39,男子推薦申込!$B:$B,0)))</f>
        <v/>
      </c>
      <c r="AC39" s="27" t="str">
        <f>IFERROR(INDEX(男子登録情報!$V:$V,MATCH($AJ39,男子登録情報!$B:$B,0)),"")</f>
        <v/>
      </c>
      <c r="AD39" s="27" t="str">
        <f>IF($A39="","",INDEX(男子推薦申込!$H:$H,MATCH($A39,男子推薦申込!$B:$B,0)))</f>
        <v/>
      </c>
      <c r="AE39" s="27" t="str">
        <f>IFERROR(INDEX(男子登録情報!$X:$X,MATCH($AJ39,男子登録情報!$B:$B,0)),"")</f>
        <v/>
      </c>
      <c r="AF39" s="27"/>
      <c r="AG39" s="27"/>
      <c r="AJ39" s="26" t="str">
        <f>IF(男子推薦申込!$C48="","",男子推薦申込!$C48)</f>
        <v/>
      </c>
    </row>
    <row r="40" spans="1:36" x14ac:dyDescent="0.55000000000000004">
      <c r="A40" s="27" t="str">
        <f>IF(男子推薦申込!$C49="","",ROW($A39))</f>
        <v/>
      </c>
      <c r="B40" s="27" t="str">
        <f>IF(男子推薦申込!$C49="","","日本陸連登録の部　男子")</f>
        <v/>
      </c>
      <c r="C40" s="27" t="str">
        <f>IFERROR(INDEX(男子登録情報!$N:$N,MATCH($AJ40,男子登録情報!$B:$B,0)),"")</f>
        <v/>
      </c>
      <c r="D40" s="27" t="str">
        <f>IFERROR(INDEX(男子登録情報!$O:$O,MATCH($AJ40,男子登録情報!$B:$B,0)),"")</f>
        <v/>
      </c>
      <c r="E40" s="27" t="str">
        <f>IFERROR(INDEX(男子登録情報!$P:$P,MATCH($AJ40,男子登録情報!$B:$B,0)),"")</f>
        <v/>
      </c>
      <c r="F40" s="27" t="str">
        <f>IFERROR(INDEX(男子登録情報!$Q:$Q,MATCH($AJ40,男子登録情報!$B:$B,0)),"")</f>
        <v/>
      </c>
      <c r="G40" s="27" t="str">
        <f>IFERROR(INDEX(男子登録情報!$I:$I,MATCH($AJ40,男子登録情報!$B:$B,0)),"")</f>
        <v/>
      </c>
      <c r="H40" s="27" t="str">
        <f>IFERROR(INDEX(男子登録情報!$J:$J,MATCH($AJ40,男子登録情報!$B:$B,0)),"")</f>
        <v/>
      </c>
      <c r="I40" s="27" t="str">
        <f>IFERROR(INDEX(男子登録情報!$R:$R,MATCH($AJ40,男子登録情報!$B:$B,0)),"")</f>
        <v/>
      </c>
      <c r="J40" s="27" t="str">
        <f>IF(男子推薦申込!$C49="","","男性")</f>
        <v/>
      </c>
      <c r="K40" s="27" t="str">
        <f>IFERROR(INDEX(男子登録情報!$U:$U,MATCH($AJ40,男子登録情報!$B:$B,0)),"")</f>
        <v/>
      </c>
      <c r="L40" s="27" t="str">
        <f>IF(男子推薦申込!$I49="","",男子推薦申込!$I49)</f>
        <v/>
      </c>
      <c r="M40" s="27" t="str">
        <f>IF(男子推薦申込!$J49="","",男子推薦申込!$J49)</f>
        <v/>
      </c>
      <c r="N40" s="27" t="str">
        <f>IF(男子推薦申込!$K49="","",男子推薦申込!$K49)</f>
        <v/>
      </c>
      <c r="O40" s="27" t="str">
        <f>IF(男子推薦申込!$L49="","",男子推薦申込!$L49)</f>
        <v/>
      </c>
      <c r="P40" s="27" t="str">
        <f>IF(男子推薦申込!$M49="","",男子推薦申込!$M49)</f>
        <v/>
      </c>
      <c r="R40" s="27" t="str">
        <f>IF(男子推薦申込!$N49="","",男子推薦申込!$N49)</f>
        <v/>
      </c>
      <c r="S40" s="27" t="str">
        <f>IF(男子推薦申込!$O49="","",男子推薦申込!$O49)</f>
        <v/>
      </c>
      <c r="T40" s="27" t="str">
        <f>IF(男子推薦申込!$P49="","",男子推薦申込!$P49)</f>
        <v/>
      </c>
      <c r="U40" s="27" t="str">
        <f>IF(男子推薦申込!$Q49="","",男子推薦申込!$Q49)</f>
        <v/>
      </c>
      <c r="V40" s="27" t="str">
        <f>IF(男子推薦申込!$W49="","",IF(男子推薦申込!$S49="","0",男子推薦申込!$S49)&amp;":"&amp;IF(LEN(男子推薦申込!$U49)=1,"0"&amp;男子推薦申込!$U49,男子推薦申込!$U49)&amp;":"&amp;IF(LEN(男子推薦申込!$W49)=1,"0"&amp;男子推薦申込!$W49,男子推薦申込!$W49))</f>
        <v/>
      </c>
      <c r="W40" s="27" t="str">
        <f>IFERROR(LEFT(INDEX(男子推薦申込!$Z:$Z,MATCH($A40,男子推薦申込!$B:$B,0)),FIND("年",INDEX(男子推薦申込!$Z:$Z,MATCH($A40,男子推薦申込!$B:$B,0)))-1),"")</f>
        <v/>
      </c>
      <c r="X40" s="27" t="str">
        <f>IF($A40="","",INDEX(男子推薦申込!$AA:$AA,MATCH($A40,男子推薦申込!$B:$B,0)))</f>
        <v/>
      </c>
      <c r="Y40" s="27" t="str">
        <f>IF($A40="","",IF(INDEX(男子推薦申込!$R:$R,MATCH($A40,男子推薦申込!$B:$B,0))="ハーフマラソン","ハーフ",INDEX(男子推薦申込!$R:$R,MATCH($A40,男子推薦申込!$B:$B,0))))</f>
        <v/>
      </c>
      <c r="Z40" s="27" t="str">
        <f>IF(男子推薦申込!$AF49="","",男子推薦申込!$AB49&amp;":"&amp;IF(LEN(男子推薦申込!$AD49)=1,"0"&amp;男子推薦申込!$AD49,男子推薦申込!$AD49)&amp;":"&amp;IF(LEN(男子推薦申込!$AF49)=1,"0"&amp;男子推薦申込!$AF49,男子推薦申込!$AF49))</f>
        <v/>
      </c>
      <c r="AA40" s="27" t="str">
        <f>IF($A40="","",IF(INDEX(男子推薦申込!$AH:$AH,MATCH($A40,男子推薦申込!$B:$B,0))="無",0,1))</f>
        <v/>
      </c>
      <c r="AB40" s="27" t="str">
        <f>IF($A40="","",INDEX(男子推薦申込!$G:$G,MATCH($A40,男子推薦申込!$B:$B,0)))</f>
        <v/>
      </c>
      <c r="AC40" s="27" t="str">
        <f>IFERROR(INDEX(男子登録情報!$V:$V,MATCH($AJ40,男子登録情報!$B:$B,0)),"")</f>
        <v/>
      </c>
      <c r="AD40" s="27" t="str">
        <f>IF($A40="","",INDEX(男子推薦申込!$H:$H,MATCH($A40,男子推薦申込!$B:$B,0)))</f>
        <v/>
      </c>
      <c r="AE40" s="27" t="str">
        <f>IFERROR(INDEX(男子登録情報!$X:$X,MATCH($AJ40,男子登録情報!$B:$B,0)),"")</f>
        <v/>
      </c>
      <c r="AF40" s="27"/>
      <c r="AG40" s="27"/>
      <c r="AJ40" s="26" t="str">
        <f>IF(男子推薦申込!$C49="","",男子推薦申込!$C49)</f>
        <v/>
      </c>
    </row>
    <row r="41" spans="1:36" x14ac:dyDescent="0.55000000000000004">
      <c r="A41" s="27" t="str">
        <f>IF(男子推薦申込!$C50="","",ROW($A40))</f>
        <v/>
      </c>
      <c r="B41" s="27" t="str">
        <f>IF(男子推薦申込!$C50="","","日本陸連登録の部　男子")</f>
        <v/>
      </c>
      <c r="C41" s="27" t="str">
        <f>IFERROR(INDEX(男子登録情報!$N:$N,MATCH($AJ41,男子登録情報!$B:$B,0)),"")</f>
        <v/>
      </c>
      <c r="D41" s="27" t="str">
        <f>IFERROR(INDEX(男子登録情報!$O:$O,MATCH($AJ41,男子登録情報!$B:$B,0)),"")</f>
        <v/>
      </c>
      <c r="E41" s="27" t="str">
        <f>IFERROR(INDEX(男子登録情報!$P:$P,MATCH($AJ41,男子登録情報!$B:$B,0)),"")</f>
        <v/>
      </c>
      <c r="F41" s="27" t="str">
        <f>IFERROR(INDEX(男子登録情報!$Q:$Q,MATCH($AJ41,男子登録情報!$B:$B,0)),"")</f>
        <v/>
      </c>
      <c r="G41" s="27" t="str">
        <f>IFERROR(INDEX(男子登録情報!$I:$I,MATCH($AJ41,男子登録情報!$B:$B,0)),"")</f>
        <v/>
      </c>
      <c r="H41" s="27" t="str">
        <f>IFERROR(INDEX(男子登録情報!$J:$J,MATCH($AJ41,男子登録情報!$B:$B,0)),"")</f>
        <v/>
      </c>
      <c r="I41" s="27" t="str">
        <f>IFERROR(INDEX(男子登録情報!$R:$R,MATCH($AJ41,男子登録情報!$B:$B,0)),"")</f>
        <v/>
      </c>
      <c r="J41" s="27" t="str">
        <f>IF(男子推薦申込!$C50="","","男性")</f>
        <v/>
      </c>
      <c r="K41" s="27" t="str">
        <f>IFERROR(INDEX(男子登録情報!$U:$U,MATCH($AJ41,男子登録情報!$B:$B,0)),"")</f>
        <v/>
      </c>
      <c r="L41" s="27" t="str">
        <f>IF(男子推薦申込!$I50="","",男子推薦申込!$I50)</f>
        <v/>
      </c>
      <c r="M41" s="27" t="str">
        <f>IF(男子推薦申込!$J50="","",男子推薦申込!$J50)</f>
        <v/>
      </c>
      <c r="N41" s="27" t="str">
        <f>IF(男子推薦申込!$K50="","",男子推薦申込!$K50)</f>
        <v/>
      </c>
      <c r="O41" s="27" t="str">
        <f>IF(男子推薦申込!$L50="","",男子推薦申込!$L50)</f>
        <v/>
      </c>
      <c r="P41" s="27" t="str">
        <f>IF(男子推薦申込!$M50="","",男子推薦申込!$M50)</f>
        <v/>
      </c>
      <c r="R41" s="27" t="str">
        <f>IF(男子推薦申込!$N50="","",男子推薦申込!$N50)</f>
        <v/>
      </c>
      <c r="S41" s="27" t="str">
        <f>IF(男子推薦申込!$O50="","",男子推薦申込!$O50)</f>
        <v/>
      </c>
      <c r="T41" s="27" t="str">
        <f>IF(男子推薦申込!$P50="","",男子推薦申込!$P50)</f>
        <v/>
      </c>
      <c r="U41" s="27" t="str">
        <f>IF(男子推薦申込!$Q50="","",男子推薦申込!$Q50)</f>
        <v/>
      </c>
      <c r="V41" s="27" t="str">
        <f>IF(男子推薦申込!$W50="","",IF(男子推薦申込!$S50="","0",男子推薦申込!$S50)&amp;":"&amp;IF(LEN(男子推薦申込!$U50)=1,"0"&amp;男子推薦申込!$U50,男子推薦申込!$U50)&amp;":"&amp;IF(LEN(男子推薦申込!$W50)=1,"0"&amp;男子推薦申込!$W50,男子推薦申込!$W50))</f>
        <v/>
      </c>
      <c r="W41" s="27" t="str">
        <f>IFERROR(LEFT(INDEX(男子推薦申込!$Z:$Z,MATCH($A41,男子推薦申込!$B:$B,0)),FIND("年",INDEX(男子推薦申込!$Z:$Z,MATCH($A41,男子推薦申込!$B:$B,0)))-1),"")</f>
        <v/>
      </c>
      <c r="X41" s="27" t="str">
        <f>IF($A41="","",INDEX(男子推薦申込!$AA:$AA,MATCH($A41,男子推薦申込!$B:$B,0)))</f>
        <v/>
      </c>
      <c r="Y41" s="27" t="str">
        <f>IF($A41="","",IF(INDEX(男子推薦申込!$R:$R,MATCH($A41,男子推薦申込!$B:$B,0))="ハーフマラソン","ハーフ",INDEX(男子推薦申込!$R:$R,MATCH($A41,男子推薦申込!$B:$B,0))))</f>
        <v/>
      </c>
      <c r="Z41" s="27" t="str">
        <f>IF(男子推薦申込!$AF50="","",男子推薦申込!$AB50&amp;":"&amp;IF(LEN(男子推薦申込!$AD50)=1,"0"&amp;男子推薦申込!$AD50,男子推薦申込!$AD50)&amp;":"&amp;IF(LEN(男子推薦申込!$AF50)=1,"0"&amp;男子推薦申込!$AF50,男子推薦申込!$AF50))</f>
        <v/>
      </c>
      <c r="AA41" s="27" t="str">
        <f>IF($A41="","",IF(INDEX(男子推薦申込!$AH:$AH,MATCH($A41,男子推薦申込!$B:$B,0))="無",0,1))</f>
        <v/>
      </c>
      <c r="AB41" s="27" t="str">
        <f>IF($A41="","",INDEX(男子推薦申込!$G:$G,MATCH($A41,男子推薦申込!$B:$B,0)))</f>
        <v/>
      </c>
      <c r="AC41" s="27" t="str">
        <f>IFERROR(INDEX(男子登録情報!$V:$V,MATCH($AJ41,男子登録情報!$B:$B,0)),"")</f>
        <v/>
      </c>
      <c r="AD41" s="27" t="str">
        <f>IF($A41="","",INDEX(男子推薦申込!$H:$H,MATCH($A41,男子推薦申込!$B:$B,0)))</f>
        <v/>
      </c>
      <c r="AE41" s="27" t="str">
        <f>IFERROR(INDEX(男子登録情報!$X:$X,MATCH($AJ41,男子登録情報!$B:$B,0)),"")</f>
        <v/>
      </c>
      <c r="AF41" s="27"/>
      <c r="AG41" s="27"/>
      <c r="AJ41" s="26" t="str">
        <f>IF(男子推薦申込!$C50="","",男子推薦申込!$C50)</f>
        <v/>
      </c>
    </row>
    <row r="42" spans="1:36" x14ac:dyDescent="0.55000000000000004">
      <c r="A42" s="27" t="str">
        <f>IF(男子推薦申込!$C51="","",ROW($A41))</f>
        <v/>
      </c>
      <c r="B42" s="27" t="str">
        <f>IF(男子推薦申込!$C51="","","日本陸連登録の部　男子")</f>
        <v/>
      </c>
      <c r="C42" s="27" t="str">
        <f>IFERROR(INDEX(男子登録情報!$N:$N,MATCH($AJ42,男子登録情報!$B:$B,0)),"")</f>
        <v/>
      </c>
      <c r="D42" s="27" t="str">
        <f>IFERROR(INDEX(男子登録情報!$O:$O,MATCH($AJ42,男子登録情報!$B:$B,0)),"")</f>
        <v/>
      </c>
      <c r="E42" s="27" t="str">
        <f>IFERROR(INDEX(男子登録情報!$P:$P,MATCH($AJ42,男子登録情報!$B:$B,0)),"")</f>
        <v/>
      </c>
      <c r="F42" s="27" t="str">
        <f>IFERROR(INDEX(男子登録情報!$Q:$Q,MATCH($AJ42,男子登録情報!$B:$B,0)),"")</f>
        <v/>
      </c>
      <c r="G42" s="27" t="str">
        <f>IFERROR(INDEX(男子登録情報!$I:$I,MATCH($AJ42,男子登録情報!$B:$B,0)),"")</f>
        <v/>
      </c>
      <c r="H42" s="27" t="str">
        <f>IFERROR(INDEX(男子登録情報!$J:$J,MATCH($AJ42,男子登録情報!$B:$B,0)),"")</f>
        <v/>
      </c>
      <c r="I42" s="27" t="str">
        <f>IFERROR(INDEX(男子登録情報!$R:$R,MATCH($AJ42,男子登録情報!$B:$B,0)),"")</f>
        <v/>
      </c>
      <c r="J42" s="27" t="str">
        <f>IF(男子推薦申込!$C51="","","男性")</f>
        <v/>
      </c>
      <c r="K42" s="27" t="str">
        <f>IFERROR(INDEX(男子登録情報!$U:$U,MATCH($AJ42,男子登録情報!$B:$B,0)),"")</f>
        <v/>
      </c>
      <c r="L42" s="27" t="str">
        <f>IF(男子推薦申込!$I51="","",男子推薦申込!$I51)</f>
        <v/>
      </c>
      <c r="M42" s="27" t="str">
        <f>IF(男子推薦申込!$J51="","",男子推薦申込!$J51)</f>
        <v/>
      </c>
      <c r="N42" s="27" t="str">
        <f>IF(男子推薦申込!$K51="","",男子推薦申込!$K51)</f>
        <v/>
      </c>
      <c r="O42" s="27" t="str">
        <f>IF(男子推薦申込!$L51="","",男子推薦申込!$L51)</f>
        <v/>
      </c>
      <c r="P42" s="27" t="str">
        <f>IF(男子推薦申込!$M51="","",男子推薦申込!$M51)</f>
        <v/>
      </c>
      <c r="R42" s="27" t="str">
        <f>IF(男子推薦申込!$N51="","",男子推薦申込!$N51)</f>
        <v/>
      </c>
      <c r="S42" s="27" t="str">
        <f>IF(男子推薦申込!$O51="","",男子推薦申込!$O51)</f>
        <v/>
      </c>
      <c r="T42" s="27" t="str">
        <f>IF(男子推薦申込!$P51="","",男子推薦申込!$P51)</f>
        <v/>
      </c>
      <c r="U42" s="27" t="str">
        <f>IF(男子推薦申込!$Q51="","",男子推薦申込!$Q51)</f>
        <v/>
      </c>
      <c r="V42" s="27" t="str">
        <f>IF(男子推薦申込!$W51="","",IF(男子推薦申込!$S51="","0",男子推薦申込!$S51)&amp;":"&amp;IF(LEN(男子推薦申込!$U51)=1,"0"&amp;男子推薦申込!$U51,男子推薦申込!$U51)&amp;":"&amp;IF(LEN(男子推薦申込!$W51)=1,"0"&amp;男子推薦申込!$W51,男子推薦申込!$W51))</f>
        <v/>
      </c>
      <c r="W42" s="27" t="str">
        <f>IFERROR(LEFT(INDEX(男子推薦申込!$Z:$Z,MATCH($A42,男子推薦申込!$B:$B,0)),FIND("年",INDEX(男子推薦申込!$Z:$Z,MATCH($A42,男子推薦申込!$B:$B,0)))-1),"")</f>
        <v/>
      </c>
      <c r="X42" s="27" t="str">
        <f>IF($A42="","",INDEX(男子推薦申込!$AA:$AA,MATCH($A42,男子推薦申込!$B:$B,0)))</f>
        <v/>
      </c>
      <c r="Y42" s="27" t="str">
        <f>IF($A42="","",IF(INDEX(男子推薦申込!$R:$R,MATCH($A42,男子推薦申込!$B:$B,0))="ハーフマラソン","ハーフ",INDEX(男子推薦申込!$R:$R,MATCH($A42,男子推薦申込!$B:$B,0))))</f>
        <v/>
      </c>
      <c r="Z42" s="27" t="str">
        <f>IF(男子推薦申込!$AF51="","",男子推薦申込!$AB51&amp;":"&amp;IF(LEN(男子推薦申込!$AD51)=1,"0"&amp;男子推薦申込!$AD51,男子推薦申込!$AD51)&amp;":"&amp;IF(LEN(男子推薦申込!$AF51)=1,"0"&amp;男子推薦申込!$AF51,男子推薦申込!$AF51))</f>
        <v/>
      </c>
      <c r="AA42" s="27" t="str">
        <f>IF($A42="","",IF(INDEX(男子推薦申込!$AH:$AH,MATCH($A42,男子推薦申込!$B:$B,0))="無",0,1))</f>
        <v/>
      </c>
      <c r="AB42" s="27" t="str">
        <f>IF($A42="","",INDEX(男子推薦申込!$G:$G,MATCH($A42,男子推薦申込!$B:$B,0)))</f>
        <v/>
      </c>
      <c r="AC42" s="27" t="str">
        <f>IFERROR(INDEX(男子登録情報!$V:$V,MATCH($AJ42,男子登録情報!$B:$B,0)),"")</f>
        <v/>
      </c>
      <c r="AD42" s="27" t="str">
        <f>IF($A42="","",INDEX(男子推薦申込!$H:$H,MATCH($A42,男子推薦申込!$B:$B,0)))</f>
        <v/>
      </c>
      <c r="AE42" s="27" t="str">
        <f>IFERROR(INDEX(男子登録情報!$X:$X,MATCH($AJ42,男子登録情報!$B:$B,0)),"")</f>
        <v/>
      </c>
      <c r="AF42" s="27"/>
      <c r="AG42" s="27"/>
      <c r="AJ42" s="26" t="str">
        <f>IF(男子推薦申込!$C51="","",男子推薦申込!$C51)</f>
        <v/>
      </c>
    </row>
    <row r="43" spans="1:36" x14ac:dyDescent="0.55000000000000004">
      <c r="A43" s="27" t="str">
        <f>IF(男子推薦申込!$C52="","",ROW($A42))</f>
        <v/>
      </c>
      <c r="B43" s="27" t="str">
        <f>IF(男子推薦申込!$C52="","","日本陸連登録の部　男子")</f>
        <v/>
      </c>
      <c r="C43" s="27" t="str">
        <f>IFERROR(INDEX(男子登録情報!$N:$N,MATCH($AJ43,男子登録情報!$B:$B,0)),"")</f>
        <v/>
      </c>
      <c r="D43" s="27" t="str">
        <f>IFERROR(INDEX(男子登録情報!$O:$O,MATCH($AJ43,男子登録情報!$B:$B,0)),"")</f>
        <v/>
      </c>
      <c r="E43" s="27" t="str">
        <f>IFERROR(INDEX(男子登録情報!$P:$P,MATCH($AJ43,男子登録情報!$B:$B,0)),"")</f>
        <v/>
      </c>
      <c r="F43" s="27" t="str">
        <f>IFERROR(INDEX(男子登録情報!$Q:$Q,MATCH($AJ43,男子登録情報!$B:$B,0)),"")</f>
        <v/>
      </c>
      <c r="G43" s="27" t="str">
        <f>IFERROR(INDEX(男子登録情報!$I:$I,MATCH($AJ43,男子登録情報!$B:$B,0)),"")</f>
        <v/>
      </c>
      <c r="H43" s="27" t="str">
        <f>IFERROR(INDEX(男子登録情報!$J:$J,MATCH($AJ43,男子登録情報!$B:$B,0)),"")</f>
        <v/>
      </c>
      <c r="I43" s="27" t="str">
        <f>IFERROR(INDEX(男子登録情報!$R:$R,MATCH($AJ43,男子登録情報!$B:$B,0)),"")</f>
        <v/>
      </c>
      <c r="J43" s="27" t="str">
        <f>IF(男子推薦申込!$C52="","","男性")</f>
        <v/>
      </c>
      <c r="K43" s="27" t="str">
        <f>IFERROR(INDEX(男子登録情報!$U:$U,MATCH($AJ43,男子登録情報!$B:$B,0)),"")</f>
        <v/>
      </c>
      <c r="L43" s="27" t="str">
        <f>IF(男子推薦申込!$I52="","",男子推薦申込!$I52)</f>
        <v/>
      </c>
      <c r="M43" s="27" t="str">
        <f>IF(男子推薦申込!$J52="","",男子推薦申込!$J52)</f>
        <v/>
      </c>
      <c r="N43" s="27" t="str">
        <f>IF(男子推薦申込!$K52="","",男子推薦申込!$K52)</f>
        <v/>
      </c>
      <c r="O43" s="27" t="str">
        <f>IF(男子推薦申込!$L52="","",男子推薦申込!$L52)</f>
        <v/>
      </c>
      <c r="P43" s="27" t="str">
        <f>IF(男子推薦申込!$M52="","",男子推薦申込!$M52)</f>
        <v/>
      </c>
      <c r="R43" s="27" t="str">
        <f>IF(男子推薦申込!$N52="","",男子推薦申込!$N52)</f>
        <v/>
      </c>
      <c r="S43" s="27" t="str">
        <f>IF(男子推薦申込!$O52="","",男子推薦申込!$O52)</f>
        <v/>
      </c>
      <c r="T43" s="27" t="str">
        <f>IF(男子推薦申込!$P52="","",男子推薦申込!$P52)</f>
        <v/>
      </c>
      <c r="U43" s="27" t="str">
        <f>IF(男子推薦申込!$Q52="","",男子推薦申込!$Q52)</f>
        <v/>
      </c>
      <c r="V43" s="27" t="str">
        <f>IF(男子推薦申込!$W52="","",IF(男子推薦申込!$S52="","0",男子推薦申込!$S52)&amp;":"&amp;IF(LEN(男子推薦申込!$U52)=1,"0"&amp;男子推薦申込!$U52,男子推薦申込!$U52)&amp;":"&amp;IF(LEN(男子推薦申込!$W52)=1,"0"&amp;男子推薦申込!$W52,男子推薦申込!$W52))</f>
        <v/>
      </c>
      <c r="W43" s="27" t="str">
        <f>IFERROR(LEFT(INDEX(男子推薦申込!$Z:$Z,MATCH($A43,男子推薦申込!$B:$B,0)),FIND("年",INDEX(男子推薦申込!$Z:$Z,MATCH($A43,男子推薦申込!$B:$B,0)))-1),"")</f>
        <v/>
      </c>
      <c r="X43" s="27" t="str">
        <f>IF($A43="","",INDEX(男子推薦申込!$AA:$AA,MATCH($A43,男子推薦申込!$B:$B,0)))</f>
        <v/>
      </c>
      <c r="Y43" s="27" t="str">
        <f>IF($A43="","",IF(INDEX(男子推薦申込!$R:$R,MATCH($A43,男子推薦申込!$B:$B,0))="ハーフマラソン","ハーフ",INDEX(男子推薦申込!$R:$R,MATCH($A43,男子推薦申込!$B:$B,0))))</f>
        <v/>
      </c>
      <c r="Z43" s="27" t="str">
        <f>IF(男子推薦申込!$AF52="","",男子推薦申込!$AB52&amp;":"&amp;IF(LEN(男子推薦申込!$AD52)=1,"0"&amp;男子推薦申込!$AD52,男子推薦申込!$AD52)&amp;":"&amp;IF(LEN(男子推薦申込!$AF52)=1,"0"&amp;男子推薦申込!$AF52,男子推薦申込!$AF52))</f>
        <v/>
      </c>
      <c r="AA43" s="27" t="str">
        <f>IF($A43="","",IF(INDEX(男子推薦申込!$AH:$AH,MATCH($A43,男子推薦申込!$B:$B,0))="無",0,1))</f>
        <v/>
      </c>
      <c r="AB43" s="27" t="str">
        <f>IF($A43="","",INDEX(男子推薦申込!$G:$G,MATCH($A43,男子推薦申込!$B:$B,0)))</f>
        <v/>
      </c>
      <c r="AC43" s="27" t="str">
        <f>IFERROR(INDEX(男子登録情報!$V:$V,MATCH($AJ43,男子登録情報!$B:$B,0)),"")</f>
        <v/>
      </c>
      <c r="AD43" s="27" t="str">
        <f>IF($A43="","",INDEX(男子推薦申込!$H:$H,MATCH($A43,男子推薦申込!$B:$B,0)))</f>
        <v/>
      </c>
      <c r="AE43" s="27" t="str">
        <f>IFERROR(INDEX(男子登録情報!$X:$X,MATCH($AJ43,男子登録情報!$B:$B,0)),"")</f>
        <v/>
      </c>
      <c r="AF43" s="27"/>
      <c r="AG43" s="27"/>
      <c r="AJ43" s="26" t="str">
        <f>IF(男子推薦申込!$C52="","",男子推薦申込!$C52)</f>
        <v/>
      </c>
    </row>
    <row r="44" spans="1:36" x14ac:dyDescent="0.55000000000000004">
      <c r="A44" s="27" t="str">
        <f>IF(男子推薦申込!$C53="","",ROW($A43))</f>
        <v/>
      </c>
      <c r="B44" s="27" t="str">
        <f>IF(男子推薦申込!$C53="","","日本陸連登録の部　男子")</f>
        <v/>
      </c>
      <c r="C44" s="27" t="str">
        <f>IFERROR(INDEX(男子登録情報!$N:$N,MATCH($AJ44,男子登録情報!$B:$B,0)),"")</f>
        <v/>
      </c>
      <c r="D44" s="27" t="str">
        <f>IFERROR(INDEX(男子登録情報!$O:$O,MATCH($AJ44,男子登録情報!$B:$B,0)),"")</f>
        <v/>
      </c>
      <c r="E44" s="27" t="str">
        <f>IFERROR(INDEX(男子登録情報!$P:$P,MATCH($AJ44,男子登録情報!$B:$B,0)),"")</f>
        <v/>
      </c>
      <c r="F44" s="27" t="str">
        <f>IFERROR(INDEX(男子登録情報!$Q:$Q,MATCH($AJ44,男子登録情報!$B:$B,0)),"")</f>
        <v/>
      </c>
      <c r="G44" s="27" t="str">
        <f>IFERROR(INDEX(男子登録情報!$I:$I,MATCH($AJ44,男子登録情報!$B:$B,0)),"")</f>
        <v/>
      </c>
      <c r="H44" s="27" t="str">
        <f>IFERROR(INDEX(男子登録情報!$J:$J,MATCH($AJ44,男子登録情報!$B:$B,0)),"")</f>
        <v/>
      </c>
      <c r="I44" s="27" t="str">
        <f>IFERROR(INDEX(男子登録情報!$R:$R,MATCH($AJ44,男子登録情報!$B:$B,0)),"")</f>
        <v/>
      </c>
      <c r="J44" s="27" t="str">
        <f>IF(男子推薦申込!$C53="","","男性")</f>
        <v/>
      </c>
      <c r="K44" s="27" t="str">
        <f>IFERROR(INDEX(男子登録情報!$U:$U,MATCH($AJ44,男子登録情報!$B:$B,0)),"")</f>
        <v/>
      </c>
      <c r="L44" s="27" t="str">
        <f>IF(男子推薦申込!$I53="","",男子推薦申込!$I53)</f>
        <v/>
      </c>
      <c r="M44" s="27" t="str">
        <f>IF(男子推薦申込!$J53="","",男子推薦申込!$J53)</f>
        <v/>
      </c>
      <c r="N44" s="27" t="str">
        <f>IF(男子推薦申込!$K53="","",男子推薦申込!$K53)</f>
        <v/>
      </c>
      <c r="O44" s="27" t="str">
        <f>IF(男子推薦申込!$L53="","",男子推薦申込!$L53)</f>
        <v/>
      </c>
      <c r="P44" s="27" t="str">
        <f>IF(男子推薦申込!$M53="","",男子推薦申込!$M53)</f>
        <v/>
      </c>
      <c r="R44" s="27" t="str">
        <f>IF(男子推薦申込!$N53="","",男子推薦申込!$N53)</f>
        <v/>
      </c>
      <c r="S44" s="27" t="str">
        <f>IF(男子推薦申込!$O53="","",男子推薦申込!$O53)</f>
        <v/>
      </c>
      <c r="T44" s="27" t="str">
        <f>IF(男子推薦申込!$P53="","",男子推薦申込!$P53)</f>
        <v/>
      </c>
      <c r="U44" s="27" t="str">
        <f>IF(男子推薦申込!$Q53="","",男子推薦申込!$Q53)</f>
        <v/>
      </c>
      <c r="V44" s="27" t="str">
        <f>IF(男子推薦申込!$W53="","",IF(男子推薦申込!$S53="","0",男子推薦申込!$S53)&amp;":"&amp;IF(LEN(男子推薦申込!$U53)=1,"0"&amp;男子推薦申込!$U53,男子推薦申込!$U53)&amp;":"&amp;IF(LEN(男子推薦申込!$W53)=1,"0"&amp;男子推薦申込!$W53,男子推薦申込!$W53))</f>
        <v/>
      </c>
      <c r="W44" s="27" t="str">
        <f>IFERROR(LEFT(INDEX(男子推薦申込!$Z:$Z,MATCH($A44,男子推薦申込!$B:$B,0)),FIND("年",INDEX(男子推薦申込!$Z:$Z,MATCH($A44,男子推薦申込!$B:$B,0)))-1),"")</f>
        <v/>
      </c>
      <c r="X44" s="27" t="str">
        <f>IF($A44="","",INDEX(男子推薦申込!$AA:$AA,MATCH($A44,男子推薦申込!$B:$B,0)))</f>
        <v/>
      </c>
      <c r="Y44" s="27" t="str">
        <f>IF($A44="","",IF(INDEX(男子推薦申込!$R:$R,MATCH($A44,男子推薦申込!$B:$B,0))="ハーフマラソン","ハーフ",INDEX(男子推薦申込!$R:$R,MATCH($A44,男子推薦申込!$B:$B,0))))</f>
        <v/>
      </c>
      <c r="Z44" s="27" t="str">
        <f>IF(男子推薦申込!$AF53="","",男子推薦申込!$AB53&amp;":"&amp;IF(LEN(男子推薦申込!$AD53)=1,"0"&amp;男子推薦申込!$AD53,男子推薦申込!$AD53)&amp;":"&amp;IF(LEN(男子推薦申込!$AF53)=1,"0"&amp;男子推薦申込!$AF53,男子推薦申込!$AF53))</f>
        <v/>
      </c>
      <c r="AA44" s="27" t="str">
        <f>IF($A44="","",IF(INDEX(男子推薦申込!$AH:$AH,MATCH($A44,男子推薦申込!$B:$B,0))="無",0,1))</f>
        <v/>
      </c>
      <c r="AB44" s="27" t="str">
        <f>IF($A44="","",INDEX(男子推薦申込!$G:$G,MATCH($A44,男子推薦申込!$B:$B,0)))</f>
        <v/>
      </c>
      <c r="AC44" s="27" t="str">
        <f>IFERROR(INDEX(男子登録情報!$V:$V,MATCH($AJ44,男子登録情報!$B:$B,0)),"")</f>
        <v/>
      </c>
      <c r="AD44" s="27" t="str">
        <f>IF($A44="","",INDEX(男子推薦申込!$H:$H,MATCH($A44,男子推薦申込!$B:$B,0)))</f>
        <v/>
      </c>
      <c r="AE44" s="27" t="str">
        <f>IFERROR(INDEX(男子登録情報!$X:$X,MATCH($AJ44,男子登録情報!$B:$B,0)),"")</f>
        <v/>
      </c>
      <c r="AF44" s="27"/>
      <c r="AG44" s="27"/>
      <c r="AJ44" s="26" t="str">
        <f>IF(男子推薦申込!$C53="","",男子推薦申込!$C53)</f>
        <v/>
      </c>
    </row>
    <row r="45" spans="1:36" x14ac:dyDescent="0.55000000000000004">
      <c r="A45" s="27" t="str">
        <f>IF(男子推薦申込!$C54="","",ROW($A44))</f>
        <v/>
      </c>
      <c r="B45" s="27" t="str">
        <f>IF(男子推薦申込!$C54="","","日本陸連登録の部　男子")</f>
        <v/>
      </c>
      <c r="C45" s="27" t="str">
        <f>IFERROR(INDEX(男子登録情報!$N:$N,MATCH($AJ45,男子登録情報!$B:$B,0)),"")</f>
        <v/>
      </c>
      <c r="D45" s="27" t="str">
        <f>IFERROR(INDEX(男子登録情報!$O:$O,MATCH($AJ45,男子登録情報!$B:$B,0)),"")</f>
        <v/>
      </c>
      <c r="E45" s="27" t="str">
        <f>IFERROR(INDEX(男子登録情報!$P:$P,MATCH($AJ45,男子登録情報!$B:$B,0)),"")</f>
        <v/>
      </c>
      <c r="F45" s="27" t="str">
        <f>IFERROR(INDEX(男子登録情報!$Q:$Q,MATCH($AJ45,男子登録情報!$B:$B,0)),"")</f>
        <v/>
      </c>
      <c r="G45" s="27" t="str">
        <f>IFERROR(INDEX(男子登録情報!$I:$I,MATCH($AJ45,男子登録情報!$B:$B,0)),"")</f>
        <v/>
      </c>
      <c r="H45" s="27" t="str">
        <f>IFERROR(INDEX(男子登録情報!$J:$J,MATCH($AJ45,男子登録情報!$B:$B,0)),"")</f>
        <v/>
      </c>
      <c r="I45" s="27" t="str">
        <f>IFERROR(INDEX(男子登録情報!$R:$R,MATCH($AJ45,男子登録情報!$B:$B,0)),"")</f>
        <v/>
      </c>
      <c r="J45" s="27" t="str">
        <f>IF(男子推薦申込!$C54="","","男性")</f>
        <v/>
      </c>
      <c r="K45" s="27" t="str">
        <f>IFERROR(INDEX(男子登録情報!$U:$U,MATCH($AJ45,男子登録情報!$B:$B,0)),"")</f>
        <v/>
      </c>
      <c r="L45" s="27" t="str">
        <f>IF(男子推薦申込!$I54="","",男子推薦申込!$I54)</f>
        <v/>
      </c>
      <c r="M45" s="27" t="str">
        <f>IF(男子推薦申込!$J54="","",男子推薦申込!$J54)</f>
        <v/>
      </c>
      <c r="N45" s="27" t="str">
        <f>IF(男子推薦申込!$K54="","",男子推薦申込!$K54)</f>
        <v/>
      </c>
      <c r="O45" s="27" t="str">
        <f>IF(男子推薦申込!$L54="","",男子推薦申込!$L54)</f>
        <v/>
      </c>
      <c r="P45" s="27" t="str">
        <f>IF(男子推薦申込!$M54="","",男子推薦申込!$M54)</f>
        <v/>
      </c>
      <c r="R45" s="27" t="str">
        <f>IF(男子推薦申込!$N54="","",男子推薦申込!$N54)</f>
        <v/>
      </c>
      <c r="S45" s="27" t="str">
        <f>IF(男子推薦申込!$O54="","",男子推薦申込!$O54)</f>
        <v/>
      </c>
      <c r="T45" s="27" t="str">
        <f>IF(男子推薦申込!$P54="","",男子推薦申込!$P54)</f>
        <v/>
      </c>
      <c r="U45" s="27" t="str">
        <f>IF(男子推薦申込!$Q54="","",男子推薦申込!$Q54)</f>
        <v/>
      </c>
      <c r="V45" s="27" t="str">
        <f>IF(男子推薦申込!$W54="","",IF(男子推薦申込!$S54="","0",男子推薦申込!$S54)&amp;":"&amp;IF(LEN(男子推薦申込!$U54)=1,"0"&amp;男子推薦申込!$U54,男子推薦申込!$U54)&amp;":"&amp;IF(LEN(男子推薦申込!$W54)=1,"0"&amp;男子推薦申込!$W54,男子推薦申込!$W54))</f>
        <v/>
      </c>
      <c r="W45" s="27" t="str">
        <f>IFERROR(LEFT(INDEX(男子推薦申込!$Z:$Z,MATCH($A45,男子推薦申込!$B:$B,0)),FIND("年",INDEX(男子推薦申込!$Z:$Z,MATCH($A45,男子推薦申込!$B:$B,0)))-1),"")</f>
        <v/>
      </c>
      <c r="X45" s="27" t="str">
        <f>IF($A45="","",INDEX(男子推薦申込!$AA:$AA,MATCH($A45,男子推薦申込!$B:$B,0)))</f>
        <v/>
      </c>
      <c r="Y45" s="27" t="str">
        <f>IF($A45="","",IF(INDEX(男子推薦申込!$R:$R,MATCH($A45,男子推薦申込!$B:$B,0))="ハーフマラソン","ハーフ",INDEX(男子推薦申込!$R:$R,MATCH($A45,男子推薦申込!$B:$B,0))))</f>
        <v/>
      </c>
      <c r="Z45" s="27" t="str">
        <f>IF(男子推薦申込!$AF54="","",男子推薦申込!$AB54&amp;":"&amp;IF(LEN(男子推薦申込!$AD54)=1,"0"&amp;男子推薦申込!$AD54,男子推薦申込!$AD54)&amp;":"&amp;IF(LEN(男子推薦申込!$AF54)=1,"0"&amp;男子推薦申込!$AF54,男子推薦申込!$AF54))</f>
        <v/>
      </c>
      <c r="AA45" s="27" t="str">
        <f>IF($A45="","",IF(INDEX(男子推薦申込!$AH:$AH,MATCH($A45,男子推薦申込!$B:$B,0))="無",0,1))</f>
        <v/>
      </c>
      <c r="AB45" s="27" t="str">
        <f>IF($A45="","",INDEX(男子推薦申込!$G:$G,MATCH($A45,男子推薦申込!$B:$B,0)))</f>
        <v/>
      </c>
      <c r="AC45" s="27" t="str">
        <f>IFERROR(INDEX(男子登録情報!$V:$V,MATCH($AJ45,男子登録情報!$B:$B,0)),"")</f>
        <v/>
      </c>
      <c r="AD45" s="27" t="str">
        <f>IF($A45="","",INDEX(男子推薦申込!$H:$H,MATCH($A45,男子推薦申込!$B:$B,0)))</f>
        <v/>
      </c>
      <c r="AE45" s="27" t="str">
        <f>IFERROR(INDEX(男子登録情報!$X:$X,MATCH($AJ45,男子登録情報!$B:$B,0)),"")</f>
        <v/>
      </c>
      <c r="AF45" s="27"/>
      <c r="AG45" s="27"/>
      <c r="AJ45" s="26" t="str">
        <f>IF(男子推薦申込!$C54="","",男子推薦申込!$C54)</f>
        <v/>
      </c>
    </row>
    <row r="46" spans="1:36" x14ac:dyDescent="0.55000000000000004">
      <c r="A46" s="27" t="str">
        <f>IF(男子推薦申込!$C55="","",ROW($A45))</f>
        <v/>
      </c>
      <c r="B46" s="27" t="str">
        <f>IF(男子推薦申込!$C55="","","日本陸連登録の部　男子")</f>
        <v/>
      </c>
      <c r="C46" s="27" t="str">
        <f>IFERROR(INDEX(男子登録情報!$N:$N,MATCH($AJ46,男子登録情報!$B:$B,0)),"")</f>
        <v/>
      </c>
      <c r="D46" s="27" t="str">
        <f>IFERROR(INDEX(男子登録情報!$O:$O,MATCH($AJ46,男子登録情報!$B:$B,0)),"")</f>
        <v/>
      </c>
      <c r="E46" s="27" t="str">
        <f>IFERROR(INDEX(男子登録情報!$P:$P,MATCH($AJ46,男子登録情報!$B:$B,0)),"")</f>
        <v/>
      </c>
      <c r="F46" s="27" t="str">
        <f>IFERROR(INDEX(男子登録情報!$Q:$Q,MATCH($AJ46,男子登録情報!$B:$B,0)),"")</f>
        <v/>
      </c>
      <c r="G46" s="27" t="str">
        <f>IFERROR(INDEX(男子登録情報!$I:$I,MATCH($AJ46,男子登録情報!$B:$B,0)),"")</f>
        <v/>
      </c>
      <c r="H46" s="27" t="str">
        <f>IFERROR(INDEX(男子登録情報!$J:$J,MATCH($AJ46,男子登録情報!$B:$B,0)),"")</f>
        <v/>
      </c>
      <c r="I46" s="27" t="str">
        <f>IFERROR(INDEX(男子登録情報!$R:$R,MATCH($AJ46,男子登録情報!$B:$B,0)),"")</f>
        <v/>
      </c>
      <c r="J46" s="27" t="str">
        <f>IF(男子推薦申込!$C55="","","男性")</f>
        <v/>
      </c>
      <c r="K46" s="27" t="str">
        <f>IFERROR(INDEX(男子登録情報!$U:$U,MATCH($AJ46,男子登録情報!$B:$B,0)),"")</f>
        <v/>
      </c>
      <c r="L46" s="27" t="str">
        <f>IF(男子推薦申込!$I55="","",男子推薦申込!$I55)</f>
        <v/>
      </c>
      <c r="M46" s="27" t="str">
        <f>IF(男子推薦申込!$J55="","",男子推薦申込!$J55)</f>
        <v/>
      </c>
      <c r="N46" s="27" t="str">
        <f>IF(男子推薦申込!$K55="","",男子推薦申込!$K55)</f>
        <v/>
      </c>
      <c r="O46" s="27" t="str">
        <f>IF(男子推薦申込!$L55="","",男子推薦申込!$L55)</f>
        <v/>
      </c>
      <c r="P46" s="27" t="str">
        <f>IF(男子推薦申込!$M55="","",男子推薦申込!$M55)</f>
        <v/>
      </c>
      <c r="R46" s="27" t="str">
        <f>IF(男子推薦申込!$N55="","",男子推薦申込!$N55)</f>
        <v/>
      </c>
      <c r="S46" s="27" t="str">
        <f>IF(男子推薦申込!$O55="","",男子推薦申込!$O55)</f>
        <v/>
      </c>
      <c r="T46" s="27" t="str">
        <f>IF(男子推薦申込!$P55="","",男子推薦申込!$P55)</f>
        <v/>
      </c>
      <c r="U46" s="27" t="str">
        <f>IF(男子推薦申込!$Q55="","",男子推薦申込!$Q55)</f>
        <v/>
      </c>
      <c r="V46" s="27" t="str">
        <f>IF(男子推薦申込!$W55="","",IF(男子推薦申込!$S55="","0",男子推薦申込!$S55)&amp;":"&amp;IF(LEN(男子推薦申込!$U55)=1,"0"&amp;男子推薦申込!$U55,男子推薦申込!$U55)&amp;":"&amp;IF(LEN(男子推薦申込!$W55)=1,"0"&amp;男子推薦申込!$W55,男子推薦申込!$W55))</f>
        <v/>
      </c>
      <c r="W46" s="27" t="str">
        <f>IFERROR(LEFT(INDEX(男子推薦申込!$Z:$Z,MATCH($A46,男子推薦申込!$B:$B,0)),FIND("年",INDEX(男子推薦申込!$Z:$Z,MATCH($A46,男子推薦申込!$B:$B,0)))-1),"")</f>
        <v/>
      </c>
      <c r="X46" s="27" t="str">
        <f>IF($A46="","",INDEX(男子推薦申込!$AA:$AA,MATCH($A46,男子推薦申込!$B:$B,0)))</f>
        <v/>
      </c>
      <c r="Y46" s="27" t="str">
        <f>IF($A46="","",IF(INDEX(男子推薦申込!$R:$R,MATCH($A46,男子推薦申込!$B:$B,0))="ハーフマラソン","ハーフ",INDEX(男子推薦申込!$R:$R,MATCH($A46,男子推薦申込!$B:$B,0))))</f>
        <v/>
      </c>
      <c r="Z46" s="27" t="str">
        <f>IF(男子推薦申込!$AF55="","",男子推薦申込!$AB55&amp;":"&amp;IF(LEN(男子推薦申込!$AD55)=1,"0"&amp;男子推薦申込!$AD55,男子推薦申込!$AD55)&amp;":"&amp;IF(LEN(男子推薦申込!$AF55)=1,"0"&amp;男子推薦申込!$AF55,男子推薦申込!$AF55))</f>
        <v/>
      </c>
      <c r="AA46" s="27" t="str">
        <f>IF($A46="","",IF(INDEX(男子推薦申込!$AH:$AH,MATCH($A46,男子推薦申込!$B:$B,0))="無",0,1))</f>
        <v/>
      </c>
      <c r="AB46" s="27" t="str">
        <f>IF($A46="","",INDEX(男子推薦申込!$G:$G,MATCH($A46,男子推薦申込!$B:$B,0)))</f>
        <v/>
      </c>
      <c r="AC46" s="27" t="str">
        <f>IFERROR(INDEX(男子登録情報!$V:$V,MATCH($AJ46,男子登録情報!$B:$B,0)),"")</f>
        <v/>
      </c>
      <c r="AD46" s="27" t="str">
        <f>IF($A46="","",INDEX(男子推薦申込!$H:$H,MATCH($A46,男子推薦申込!$B:$B,0)))</f>
        <v/>
      </c>
      <c r="AE46" s="27" t="str">
        <f>IFERROR(INDEX(男子登録情報!$X:$X,MATCH($AJ46,男子登録情報!$B:$B,0)),"")</f>
        <v/>
      </c>
      <c r="AF46" s="27"/>
      <c r="AG46" s="27"/>
      <c r="AJ46" s="26" t="str">
        <f>IF(男子推薦申込!$C55="","",男子推薦申込!$C55)</f>
        <v/>
      </c>
    </row>
    <row r="47" spans="1:36" x14ac:dyDescent="0.55000000000000004">
      <c r="A47" s="27" t="str">
        <f>IF(男子推薦申込!$C56="","",ROW($A46))</f>
        <v/>
      </c>
      <c r="B47" s="27" t="str">
        <f>IF(男子推薦申込!$C56="","","日本陸連登録の部　男子")</f>
        <v/>
      </c>
      <c r="C47" s="27" t="str">
        <f>IFERROR(INDEX(男子登録情報!$N:$N,MATCH($AJ47,男子登録情報!$B:$B,0)),"")</f>
        <v/>
      </c>
      <c r="D47" s="27" t="str">
        <f>IFERROR(INDEX(男子登録情報!$O:$O,MATCH($AJ47,男子登録情報!$B:$B,0)),"")</f>
        <v/>
      </c>
      <c r="E47" s="27" t="str">
        <f>IFERROR(INDEX(男子登録情報!$P:$P,MATCH($AJ47,男子登録情報!$B:$B,0)),"")</f>
        <v/>
      </c>
      <c r="F47" s="27" t="str">
        <f>IFERROR(INDEX(男子登録情報!$Q:$Q,MATCH($AJ47,男子登録情報!$B:$B,0)),"")</f>
        <v/>
      </c>
      <c r="G47" s="27" t="str">
        <f>IFERROR(INDEX(男子登録情報!$I:$I,MATCH($AJ47,男子登録情報!$B:$B,0)),"")</f>
        <v/>
      </c>
      <c r="H47" s="27" t="str">
        <f>IFERROR(INDEX(男子登録情報!$J:$J,MATCH($AJ47,男子登録情報!$B:$B,0)),"")</f>
        <v/>
      </c>
      <c r="I47" s="27" t="str">
        <f>IFERROR(INDEX(男子登録情報!$R:$R,MATCH($AJ47,男子登録情報!$B:$B,0)),"")</f>
        <v/>
      </c>
      <c r="J47" s="27" t="str">
        <f>IF(男子推薦申込!$C56="","","男性")</f>
        <v/>
      </c>
      <c r="K47" s="27" t="str">
        <f>IFERROR(INDEX(男子登録情報!$U:$U,MATCH($AJ47,男子登録情報!$B:$B,0)),"")</f>
        <v/>
      </c>
      <c r="L47" s="27" t="str">
        <f>IF(男子推薦申込!$I56="","",男子推薦申込!$I56)</f>
        <v/>
      </c>
      <c r="M47" s="27" t="str">
        <f>IF(男子推薦申込!$J56="","",男子推薦申込!$J56)</f>
        <v/>
      </c>
      <c r="N47" s="27" t="str">
        <f>IF(男子推薦申込!$K56="","",男子推薦申込!$K56)</f>
        <v/>
      </c>
      <c r="O47" s="27" t="str">
        <f>IF(男子推薦申込!$L56="","",男子推薦申込!$L56)</f>
        <v/>
      </c>
      <c r="P47" s="27" t="str">
        <f>IF(男子推薦申込!$M56="","",男子推薦申込!$M56)</f>
        <v/>
      </c>
      <c r="R47" s="27" t="str">
        <f>IF(男子推薦申込!$N56="","",男子推薦申込!$N56)</f>
        <v/>
      </c>
      <c r="S47" s="27" t="str">
        <f>IF(男子推薦申込!$O56="","",男子推薦申込!$O56)</f>
        <v/>
      </c>
      <c r="T47" s="27" t="str">
        <f>IF(男子推薦申込!$P56="","",男子推薦申込!$P56)</f>
        <v/>
      </c>
      <c r="U47" s="27" t="str">
        <f>IF(男子推薦申込!$Q56="","",男子推薦申込!$Q56)</f>
        <v/>
      </c>
      <c r="V47" s="27" t="str">
        <f>IF(男子推薦申込!$W56="","",IF(男子推薦申込!$S56="","0",男子推薦申込!$S56)&amp;":"&amp;IF(LEN(男子推薦申込!$U56)=1,"0"&amp;男子推薦申込!$U56,男子推薦申込!$U56)&amp;":"&amp;IF(LEN(男子推薦申込!$W56)=1,"0"&amp;男子推薦申込!$W56,男子推薦申込!$W56))</f>
        <v/>
      </c>
      <c r="W47" s="27" t="str">
        <f>IFERROR(LEFT(INDEX(男子推薦申込!$Z:$Z,MATCH($A47,男子推薦申込!$B:$B,0)),FIND("年",INDEX(男子推薦申込!$Z:$Z,MATCH($A47,男子推薦申込!$B:$B,0)))-1),"")</f>
        <v/>
      </c>
      <c r="X47" s="27" t="str">
        <f>IF($A47="","",INDEX(男子推薦申込!$AA:$AA,MATCH($A47,男子推薦申込!$B:$B,0)))</f>
        <v/>
      </c>
      <c r="Y47" s="27" t="str">
        <f>IF($A47="","",IF(INDEX(男子推薦申込!$R:$R,MATCH($A47,男子推薦申込!$B:$B,0))="ハーフマラソン","ハーフ",INDEX(男子推薦申込!$R:$R,MATCH($A47,男子推薦申込!$B:$B,0))))</f>
        <v/>
      </c>
      <c r="Z47" s="27" t="str">
        <f>IF(男子推薦申込!$AF56="","",男子推薦申込!$AB56&amp;":"&amp;IF(LEN(男子推薦申込!$AD56)=1,"0"&amp;男子推薦申込!$AD56,男子推薦申込!$AD56)&amp;":"&amp;IF(LEN(男子推薦申込!$AF56)=1,"0"&amp;男子推薦申込!$AF56,男子推薦申込!$AF56))</f>
        <v/>
      </c>
      <c r="AA47" s="27" t="str">
        <f>IF($A47="","",IF(INDEX(男子推薦申込!$AH:$AH,MATCH($A47,男子推薦申込!$B:$B,0))="無",0,1))</f>
        <v/>
      </c>
      <c r="AB47" s="27" t="str">
        <f>IF($A47="","",INDEX(男子推薦申込!$G:$G,MATCH($A47,男子推薦申込!$B:$B,0)))</f>
        <v/>
      </c>
      <c r="AC47" s="27" t="str">
        <f>IFERROR(INDEX(男子登録情報!$V:$V,MATCH($AJ47,男子登録情報!$B:$B,0)),"")</f>
        <v/>
      </c>
      <c r="AD47" s="27" t="str">
        <f>IF($A47="","",INDEX(男子推薦申込!$H:$H,MATCH($A47,男子推薦申込!$B:$B,0)))</f>
        <v/>
      </c>
      <c r="AE47" s="27" t="str">
        <f>IFERROR(INDEX(男子登録情報!$X:$X,MATCH($AJ47,男子登録情報!$B:$B,0)),"")</f>
        <v/>
      </c>
      <c r="AF47" s="27"/>
      <c r="AG47" s="27"/>
      <c r="AJ47" s="26" t="str">
        <f>IF(男子推薦申込!$C56="","",男子推薦申込!$C56)</f>
        <v/>
      </c>
    </row>
    <row r="48" spans="1:36" x14ac:dyDescent="0.55000000000000004">
      <c r="A48" s="27" t="str">
        <f>IF(男子推薦申込!$C57="","",ROW($A47))</f>
        <v/>
      </c>
      <c r="B48" s="27" t="str">
        <f>IF(男子推薦申込!$C57="","","日本陸連登録の部　男子")</f>
        <v/>
      </c>
      <c r="C48" s="27" t="str">
        <f>IFERROR(INDEX(男子登録情報!$N:$N,MATCH($AJ48,男子登録情報!$B:$B,0)),"")</f>
        <v/>
      </c>
      <c r="D48" s="27" t="str">
        <f>IFERROR(INDEX(男子登録情報!$O:$O,MATCH($AJ48,男子登録情報!$B:$B,0)),"")</f>
        <v/>
      </c>
      <c r="E48" s="27" t="str">
        <f>IFERROR(INDEX(男子登録情報!$P:$P,MATCH($AJ48,男子登録情報!$B:$B,0)),"")</f>
        <v/>
      </c>
      <c r="F48" s="27" t="str">
        <f>IFERROR(INDEX(男子登録情報!$Q:$Q,MATCH($AJ48,男子登録情報!$B:$B,0)),"")</f>
        <v/>
      </c>
      <c r="G48" s="27" t="str">
        <f>IFERROR(INDEX(男子登録情報!$I:$I,MATCH($AJ48,男子登録情報!$B:$B,0)),"")</f>
        <v/>
      </c>
      <c r="H48" s="27" t="str">
        <f>IFERROR(INDEX(男子登録情報!$J:$J,MATCH($AJ48,男子登録情報!$B:$B,0)),"")</f>
        <v/>
      </c>
      <c r="I48" s="27" t="str">
        <f>IFERROR(INDEX(男子登録情報!$R:$R,MATCH($AJ48,男子登録情報!$B:$B,0)),"")</f>
        <v/>
      </c>
      <c r="J48" s="27" t="str">
        <f>IF(男子推薦申込!$C57="","","男性")</f>
        <v/>
      </c>
      <c r="K48" s="27" t="str">
        <f>IFERROR(INDEX(男子登録情報!$U:$U,MATCH($AJ48,男子登録情報!$B:$B,0)),"")</f>
        <v/>
      </c>
      <c r="L48" s="27" t="str">
        <f>IF(男子推薦申込!$I57="","",男子推薦申込!$I57)</f>
        <v/>
      </c>
      <c r="M48" s="27" t="str">
        <f>IF(男子推薦申込!$J57="","",男子推薦申込!$J57)</f>
        <v/>
      </c>
      <c r="N48" s="27" t="str">
        <f>IF(男子推薦申込!$K57="","",男子推薦申込!$K57)</f>
        <v/>
      </c>
      <c r="O48" s="27" t="str">
        <f>IF(男子推薦申込!$L57="","",男子推薦申込!$L57)</f>
        <v/>
      </c>
      <c r="P48" s="27" t="str">
        <f>IF(男子推薦申込!$M57="","",男子推薦申込!$M57)</f>
        <v/>
      </c>
      <c r="R48" s="27" t="str">
        <f>IF(男子推薦申込!$N57="","",男子推薦申込!$N57)</f>
        <v/>
      </c>
      <c r="S48" s="27" t="str">
        <f>IF(男子推薦申込!$O57="","",男子推薦申込!$O57)</f>
        <v/>
      </c>
      <c r="T48" s="27" t="str">
        <f>IF(男子推薦申込!$P57="","",男子推薦申込!$P57)</f>
        <v/>
      </c>
      <c r="U48" s="27" t="str">
        <f>IF(男子推薦申込!$Q57="","",男子推薦申込!$Q57)</f>
        <v/>
      </c>
      <c r="V48" s="27" t="str">
        <f>IF(男子推薦申込!$W57="","",IF(男子推薦申込!$S57="","0",男子推薦申込!$S57)&amp;":"&amp;IF(LEN(男子推薦申込!$U57)=1,"0"&amp;男子推薦申込!$U57,男子推薦申込!$U57)&amp;":"&amp;IF(LEN(男子推薦申込!$W57)=1,"0"&amp;男子推薦申込!$W57,男子推薦申込!$W57))</f>
        <v/>
      </c>
      <c r="W48" s="27" t="str">
        <f>IFERROR(LEFT(INDEX(男子推薦申込!$Z:$Z,MATCH($A48,男子推薦申込!$B:$B,0)),FIND("年",INDEX(男子推薦申込!$Z:$Z,MATCH($A48,男子推薦申込!$B:$B,0)))-1),"")</f>
        <v/>
      </c>
      <c r="X48" s="27" t="str">
        <f>IF($A48="","",INDEX(男子推薦申込!$AA:$AA,MATCH($A48,男子推薦申込!$B:$B,0)))</f>
        <v/>
      </c>
      <c r="Y48" s="27" t="str">
        <f>IF($A48="","",IF(INDEX(男子推薦申込!$R:$R,MATCH($A48,男子推薦申込!$B:$B,0))="ハーフマラソン","ハーフ",INDEX(男子推薦申込!$R:$R,MATCH($A48,男子推薦申込!$B:$B,0))))</f>
        <v/>
      </c>
      <c r="Z48" s="27" t="str">
        <f>IF(男子推薦申込!$AF57="","",男子推薦申込!$AB57&amp;":"&amp;IF(LEN(男子推薦申込!$AD57)=1,"0"&amp;男子推薦申込!$AD57,男子推薦申込!$AD57)&amp;":"&amp;IF(LEN(男子推薦申込!$AF57)=1,"0"&amp;男子推薦申込!$AF57,男子推薦申込!$AF57))</f>
        <v/>
      </c>
      <c r="AA48" s="27" t="str">
        <f>IF($A48="","",IF(INDEX(男子推薦申込!$AH:$AH,MATCH($A48,男子推薦申込!$B:$B,0))="無",0,1))</f>
        <v/>
      </c>
      <c r="AB48" s="27" t="str">
        <f>IF($A48="","",INDEX(男子推薦申込!$G:$G,MATCH($A48,男子推薦申込!$B:$B,0)))</f>
        <v/>
      </c>
      <c r="AC48" s="27" t="str">
        <f>IFERROR(INDEX(男子登録情報!$V:$V,MATCH($AJ48,男子登録情報!$B:$B,0)),"")</f>
        <v/>
      </c>
      <c r="AD48" s="27" t="str">
        <f>IF($A48="","",INDEX(男子推薦申込!$H:$H,MATCH($A48,男子推薦申込!$B:$B,0)))</f>
        <v/>
      </c>
      <c r="AE48" s="27" t="str">
        <f>IFERROR(INDEX(男子登録情報!$X:$X,MATCH($AJ48,男子登録情報!$B:$B,0)),"")</f>
        <v/>
      </c>
      <c r="AF48" s="27"/>
      <c r="AG48" s="27"/>
      <c r="AJ48" s="26" t="str">
        <f>IF(男子推薦申込!$C57="","",男子推薦申込!$C57)</f>
        <v/>
      </c>
    </row>
    <row r="49" spans="1:36" x14ac:dyDescent="0.55000000000000004">
      <c r="A49" s="27" t="str">
        <f>IF(男子推薦申込!$C58="","",ROW($A48))</f>
        <v/>
      </c>
      <c r="B49" s="27" t="str">
        <f>IF(男子推薦申込!$C58="","","日本陸連登録の部　男子")</f>
        <v/>
      </c>
      <c r="C49" s="27" t="str">
        <f>IFERROR(INDEX(男子登録情報!$N:$N,MATCH($AJ49,男子登録情報!$B:$B,0)),"")</f>
        <v/>
      </c>
      <c r="D49" s="27" t="str">
        <f>IFERROR(INDEX(男子登録情報!$O:$O,MATCH($AJ49,男子登録情報!$B:$B,0)),"")</f>
        <v/>
      </c>
      <c r="E49" s="27" t="str">
        <f>IFERROR(INDEX(男子登録情報!$P:$P,MATCH($AJ49,男子登録情報!$B:$B,0)),"")</f>
        <v/>
      </c>
      <c r="F49" s="27" t="str">
        <f>IFERROR(INDEX(男子登録情報!$Q:$Q,MATCH($AJ49,男子登録情報!$B:$B,0)),"")</f>
        <v/>
      </c>
      <c r="G49" s="27" t="str">
        <f>IFERROR(INDEX(男子登録情報!$I:$I,MATCH($AJ49,男子登録情報!$B:$B,0)),"")</f>
        <v/>
      </c>
      <c r="H49" s="27" t="str">
        <f>IFERROR(INDEX(男子登録情報!$J:$J,MATCH($AJ49,男子登録情報!$B:$B,0)),"")</f>
        <v/>
      </c>
      <c r="I49" s="27" t="str">
        <f>IFERROR(INDEX(男子登録情報!$R:$R,MATCH($AJ49,男子登録情報!$B:$B,0)),"")</f>
        <v/>
      </c>
      <c r="J49" s="27" t="str">
        <f>IF(男子推薦申込!$C58="","","男性")</f>
        <v/>
      </c>
      <c r="K49" s="27" t="str">
        <f>IFERROR(INDEX(男子登録情報!$U:$U,MATCH($AJ49,男子登録情報!$B:$B,0)),"")</f>
        <v/>
      </c>
      <c r="L49" s="27" t="str">
        <f>IF(男子推薦申込!$I58="","",男子推薦申込!$I58)</f>
        <v/>
      </c>
      <c r="M49" s="27" t="str">
        <f>IF(男子推薦申込!$J58="","",男子推薦申込!$J58)</f>
        <v/>
      </c>
      <c r="N49" s="27" t="str">
        <f>IF(男子推薦申込!$K58="","",男子推薦申込!$K58)</f>
        <v/>
      </c>
      <c r="O49" s="27" t="str">
        <f>IF(男子推薦申込!$L58="","",男子推薦申込!$L58)</f>
        <v/>
      </c>
      <c r="P49" s="27" t="str">
        <f>IF(男子推薦申込!$M58="","",男子推薦申込!$M58)</f>
        <v/>
      </c>
      <c r="R49" s="27" t="str">
        <f>IF(男子推薦申込!$N58="","",男子推薦申込!$N58)</f>
        <v/>
      </c>
      <c r="S49" s="27" t="str">
        <f>IF(男子推薦申込!$O58="","",男子推薦申込!$O58)</f>
        <v/>
      </c>
      <c r="T49" s="27" t="str">
        <f>IF(男子推薦申込!$P58="","",男子推薦申込!$P58)</f>
        <v/>
      </c>
      <c r="U49" s="27" t="str">
        <f>IF(男子推薦申込!$Q58="","",男子推薦申込!$Q58)</f>
        <v/>
      </c>
      <c r="V49" s="27" t="str">
        <f>IF(男子推薦申込!$W58="","",IF(男子推薦申込!$S58="","0",男子推薦申込!$S58)&amp;":"&amp;IF(LEN(男子推薦申込!$U58)=1,"0"&amp;男子推薦申込!$U58,男子推薦申込!$U58)&amp;":"&amp;IF(LEN(男子推薦申込!$W58)=1,"0"&amp;男子推薦申込!$W58,男子推薦申込!$W58))</f>
        <v/>
      </c>
      <c r="W49" s="27" t="str">
        <f>IFERROR(LEFT(INDEX(男子推薦申込!$Z:$Z,MATCH($A49,男子推薦申込!$B:$B,0)),FIND("年",INDEX(男子推薦申込!$Z:$Z,MATCH($A49,男子推薦申込!$B:$B,0)))-1),"")</f>
        <v/>
      </c>
      <c r="X49" s="27" t="str">
        <f>IF($A49="","",INDEX(男子推薦申込!$AA:$AA,MATCH($A49,男子推薦申込!$B:$B,0)))</f>
        <v/>
      </c>
      <c r="Y49" s="27" t="str">
        <f>IF($A49="","",IF(INDEX(男子推薦申込!$R:$R,MATCH($A49,男子推薦申込!$B:$B,0))="ハーフマラソン","ハーフ",INDEX(男子推薦申込!$R:$R,MATCH($A49,男子推薦申込!$B:$B,0))))</f>
        <v/>
      </c>
      <c r="Z49" s="27" t="str">
        <f>IF(男子推薦申込!$AF58="","",男子推薦申込!$AB58&amp;":"&amp;IF(LEN(男子推薦申込!$AD58)=1,"0"&amp;男子推薦申込!$AD58,男子推薦申込!$AD58)&amp;":"&amp;IF(LEN(男子推薦申込!$AF58)=1,"0"&amp;男子推薦申込!$AF58,男子推薦申込!$AF58))</f>
        <v/>
      </c>
      <c r="AA49" s="27" t="str">
        <f>IF($A49="","",IF(INDEX(男子推薦申込!$AH:$AH,MATCH($A49,男子推薦申込!$B:$B,0))="無",0,1))</f>
        <v/>
      </c>
      <c r="AB49" s="27" t="str">
        <f>IF($A49="","",INDEX(男子推薦申込!$G:$G,MATCH($A49,男子推薦申込!$B:$B,0)))</f>
        <v/>
      </c>
      <c r="AC49" s="27" t="str">
        <f>IFERROR(INDEX(男子登録情報!$V:$V,MATCH($AJ49,男子登録情報!$B:$B,0)),"")</f>
        <v/>
      </c>
      <c r="AD49" s="27" t="str">
        <f>IF($A49="","",INDEX(男子推薦申込!$H:$H,MATCH($A49,男子推薦申込!$B:$B,0)))</f>
        <v/>
      </c>
      <c r="AE49" s="27" t="str">
        <f>IFERROR(INDEX(男子登録情報!$X:$X,MATCH($AJ49,男子登録情報!$B:$B,0)),"")</f>
        <v/>
      </c>
      <c r="AF49" s="27"/>
      <c r="AG49" s="27"/>
      <c r="AJ49" s="26" t="str">
        <f>IF(男子推薦申込!$C58="","",男子推薦申込!$C58)</f>
        <v/>
      </c>
    </row>
    <row r="50" spans="1:36" x14ac:dyDescent="0.55000000000000004">
      <c r="A50" s="27" t="str">
        <f>IF(男子推薦申込!$C59="","",ROW($A49))</f>
        <v/>
      </c>
      <c r="B50" s="27" t="str">
        <f>IF(男子推薦申込!$C59="","","日本陸連登録の部　男子")</f>
        <v/>
      </c>
      <c r="C50" s="27" t="str">
        <f>IFERROR(INDEX(男子登録情報!$N:$N,MATCH($AJ50,男子登録情報!$B:$B,0)),"")</f>
        <v/>
      </c>
      <c r="D50" s="27" t="str">
        <f>IFERROR(INDEX(男子登録情報!$O:$O,MATCH($AJ50,男子登録情報!$B:$B,0)),"")</f>
        <v/>
      </c>
      <c r="E50" s="27" t="str">
        <f>IFERROR(INDEX(男子登録情報!$P:$P,MATCH($AJ50,男子登録情報!$B:$B,0)),"")</f>
        <v/>
      </c>
      <c r="F50" s="27" t="str">
        <f>IFERROR(INDEX(男子登録情報!$Q:$Q,MATCH($AJ50,男子登録情報!$B:$B,0)),"")</f>
        <v/>
      </c>
      <c r="G50" s="27" t="str">
        <f>IFERROR(INDEX(男子登録情報!$I:$I,MATCH($AJ50,男子登録情報!$B:$B,0)),"")</f>
        <v/>
      </c>
      <c r="H50" s="27" t="str">
        <f>IFERROR(INDEX(男子登録情報!$J:$J,MATCH($AJ50,男子登録情報!$B:$B,0)),"")</f>
        <v/>
      </c>
      <c r="I50" s="27" t="str">
        <f>IFERROR(INDEX(男子登録情報!$R:$R,MATCH($AJ50,男子登録情報!$B:$B,0)),"")</f>
        <v/>
      </c>
      <c r="J50" s="27" t="str">
        <f>IF(男子推薦申込!$C59="","","男性")</f>
        <v/>
      </c>
      <c r="K50" s="27" t="str">
        <f>IFERROR(INDEX(男子登録情報!$U:$U,MATCH($AJ50,男子登録情報!$B:$B,0)),"")</f>
        <v/>
      </c>
      <c r="L50" s="27" t="str">
        <f>IF(男子推薦申込!$I59="","",男子推薦申込!$I59)</f>
        <v/>
      </c>
      <c r="M50" s="27" t="str">
        <f>IF(男子推薦申込!$J59="","",男子推薦申込!$J59)</f>
        <v/>
      </c>
      <c r="N50" s="27" t="str">
        <f>IF(男子推薦申込!$K59="","",男子推薦申込!$K59)</f>
        <v/>
      </c>
      <c r="O50" s="27" t="str">
        <f>IF(男子推薦申込!$L59="","",男子推薦申込!$L59)</f>
        <v/>
      </c>
      <c r="P50" s="27" t="str">
        <f>IF(男子推薦申込!$M59="","",男子推薦申込!$M59)</f>
        <v/>
      </c>
      <c r="R50" s="27" t="str">
        <f>IF(男子推薦申込!$N59="","",男子推薦申込!$N59)</f>
        <v/>
      </c>
      <c r="S50" s="27" t="str">
        <f>IF(男子推薦申込!$O59="","",男子推薦申込!$O59)</f>
        <v/>
      </c>
      <c r="T50" s="27" t="str">
        <f>IF(男子推薦申込!$P59="","",男子推薦申込!$P59)</f>
        <v/>
      </c>
      <c r="U50" s="27" t="str">
        <f>IF(男子推薦申込!$Q59="","",男子推薦申込!$Q59)</f>
        <v/>
      </c>
      <c r="V50" s="27" t="str">
        <f>IF(男子推薦申込!$W59="","",IF(男子推薦申込!$S59="","0",男子推薦申込!$S59)&amp;":"&amp;IF(LEN(男子推薦申込!$U59)=1,"0"&amp;男子推薦申込!$U59,男子推薦申込!$U59)&amp;":"&amp;IF(LEN(男子推薦申込!$W59)=1,"0"&amp;男子推薦申込!$W59,男子推薦申込!$W59))</f>
        <v/>
      </c>
      <c r="W50" s="27" t="str">
        <f>IFERROR(LEFT(INDEX(男子推薦申込!$Z:$Z,MATCH($A50,男子推薦申込!$B:$B,0)),FIND("年",INDEX(男子推薦申込!$Z:$Z,MATCH($A50,男子推薦申込!$B:$B,0)))-1),"")</f>
        <v/>
      </c>
      <c r="X50" s="27" t="str">
        <f>IF($A50="","",INDEX(男子推薦申込!$AA:$AA,MATCH($A50,男子推薦申込!$B:$B,0)))</f>
        <v/>
      </c>
      <c r="Y50" s="27" t="str">
        <f>IF($A50="","",IF(INDEX(男子推薦申込!$R:$R,MATCH($A50,男子推薦申込!$B:$B,0))="ハーフマラソン","ハーフ",INDEX(男子推薦申込!$R:$R,MATCH($A50,男子推薦申込!$B:$B,0))))</f>
        <v/>
      </c>
      <c r="Z50" s="27" t="str">
        <f>IF(男子推薦申込!$AF59="","",男子推薦申込!$AB59&amp;":"&amp;IF(LEN(男子推薦申込!$AD59)=1,"0"&amp;男子推薦申込!$AD59,男子推薦申込!$AD59)&amp;":"&amp;IF(LEN(男子推薦申込!$AF59)=1,"0"&amp;男子推薦申込!$AF59,男子推薦申込!$AF59))</f>
        <v/>
      </c>
      <c r="AA50" s="27" t="str">
        <f>IF($A50="","",IF(INDEX(男子推薦申込!$AH:$AH,MATCH($A50,男子推薦申込!$B:$B,0))="無",0,1))</f>
        <v/>
      </c>
      <c r="AB50" s="27" t="str">
        <f>IF($A50="","",INDEX(男子推薦申込!$G:$G,MATCH($A50,男子推薦申込!$B:$B,0)))</f>
        <v/>
      </c>
      <c r="AC50" s="27" t="str">
        <f>IFERROR(INDEX(男子登録情報!$V:$V,MATCH($AJ50,男子登録情報!$B:$B,0)),"")</f>
        <v/>
      </c>
      <c r="AD50" s="27" t="str">
        <f>IF($A50="","",INDEX(男子推薦申込!$H:$H,MATCH($A50,男子推薦申込!$B:$B,0)))</f>
        <v/>
      </c>
      <c r="AE50" s="27" t="str">
        <f>IFERROR(INDEX(男子登録情報!$X:$X,MATCH($AJ50,男子登録情報!$B:$B,0)),"")</f>
        <v/>
      </c>
      <c r="AF50" s="27"/>
      <c r="AG50" s="27"/>
      <c r="AJ50" s="26" t="str">
        <f>IF(男子推薦申込!$C59="","",男子推薦申込!$C59)</f>
        <v/>
      </c>
    </row>
    <row r="51" spans="1:36" x14ac:dyDescent="0.55000000000000004">
      <c r="A51" s="27" t="str">
        <f>IF(男子推薦申込!$C60="","",ROW($A50))</f>
        <v/>
      </c>
      <c r="B51" s="27" t="str">
        <f>IF(男子推薦申込!$C60="","","日本陸連登録の部　男子")</f>
        <v/>
      </c>
      <c r="C51" s="27" t="str">
        <f>IFERROR(INDEX(男子登録情報!$N:$N,MATCH($AJ51,男子登録情報!$B:$B,0)),"")</f>
        <v/>
      </c>
      <c r="D51" s="27" t="str">
        <f>IFERROR(INDEX(男子登録情報!$O:$O,MATCH($AJ51,男子登録情報!$B:$B,0)),"")</f>
        <v/>
      </c>
      <c r="E51" s="27" t="str">
        <f>IFERROR(INDEX(男子登録情報!$P:$P,MATCH($AJ51,男子登録情報!$B:$B,0)),"")</f>
        <v/>
      </c>
      <c r="F51" s="27" t="str">
        <f>IFERROR(INDEX(男子登録情報!$Q:$Q,MATCH($AJ51,男子登録情報!$B:$B,0)),"")</f>
        <v/>
      </c>
      <c r="G51" s="27" t="str">
        <f>IFERROR(INDEX(男子登録情報!$I:$I,MATCH($AJ51,男子登録情報!$B:$B,0)),"")</f>
        <v/>
      </c>
      <c r="H51" s="27" t="str">
        <f>IFERROR(INDEX(男子登録情報!$J:$J,MATCH($AJ51,男子登録情報!$B:$B,0)),"")</f>
        <v/>
      </c>
      <c r="I51" s="27" t="str">
        <f>IFERROR(INDEX(男子登録情報!$R:$R,MATCH($AJ51,男子登録情報!$B:$B,0)),"")</f>
        <v/>
      </c>
      <c r="J51" s="27" t="str">
        <f>IF(男子推薦申込!$C60="","","男性")</f>
        <v/>
      </c>
      <c r="K51" s="27" t="str">
        <f>IFERROR(INDEX(男子登録情報!$U:$U,MATCH($AJ51,男子登録情報!$B:$B,0)),"")</f>
        <v/>
      </c>
      <c r="L51" s="27" t="str">
        <f>IF(男子推薦申込!$I60="","",男子推薦申込!$I60)</f>
        <v/>
      </c>
      <c r="M51" s="27" t="str">
        <f>IF(男子推薦申込!$J60="","",男子推薦申込!$J60)</f>
        <v/>
      </c>
      <c r="N51" s="27" t="str">
        <f>IF(男子推薦申込!$K60="","",男子推薦申込!$K60)</f>
        <v/>
      </c>
      <c r="O51" s="27" t="str">
        <f>IF(男子推薦申込!$L60="","",男子推薦申込!$L60)</f>
        <v/>
      </c>
      <c r="P51" s="27" t="str">
        <f>IF(男子推薦申込!$M60="","",男子推薦申込!$M60)</f>
        <v/>
      </c>
      <c r="R51" s="27" t="str">
        <f>IF(男子推薦申込!$N60="","",男子推薦申込!$N60)</f>
        <v/>
      </c>
      <c r="S51" s="27" t="str">
        <f>IF(男子推薦申込!$O60="","",男子推薦申込!$O60)</f>
        <v/>
      </c>
      <c r="T51" s="27" t="str">
        <f>IF(男子推薦申込!$P60="","",男子推薦申込!$P60)</f>
        <v/>
      </c>
      <c r="U51" s="27" t="str">
        <f>IF(男子推薦申込!$Q60="","",男子推薦申込!$Q60)</f>
        <v/>
      </c>
      <c r="V51" s="27" t="str">
        <f>IF(男子推薦申込!$W60="","",IF(男子推薦申込!$S60="","0",男子推薦申込!$S60)&amp;":"&amp;IF(LEN(男子推薦申込!$U60)=1,"0"&amp;男子推薦申込!$U60,男子推薦申込!$U60)&amp;":"&amp;IF(LEN(男子推薦申込!$W60)=1,"0"&amp;男子推薦申込!$W60,男子推薦申込!$W60))</f>
        <v/>
      </c>
      <c r="W51" s="27" t="str">
        <f>IFERROR(LEFT(INDEX(男子推薦申込!$Z:$Z,MATCH($A51,男子推薦申込!$B:$B,0)),FIND("年",INDEX(男子推薦申込!$Z:$Z,MATCH($A51,男子推薦申込!$B:$B,0)))-1),"")</f>
        <v/>
      </c>
      <c r="X51" s="27" t="str">
        <f>IF($A51="","",INDEX(男子推薦申込!$AA:$AA,MATCH($A51,男子推薦申込!$B:$B,0)))</f>
        <v/>
      </c>
      <c r="Y51" s="27" t="str">
        <f>IF($A51="","",IF(INDEX(男子推薦申込!$R:$R,MATCH($A51,男子推薦申込!$B:$B,0))="ハーフマラソン","ハーフ",INDEX(男子推薦申込!$R:$R,MATCH($A51,男子推薦申込!$B:$B,0))))</f>
        <v/>
      </c>
      <c r="Z51" s="27" t="str">
        <f>IF(男子推薦申込!$AF60="","",男子推薦申込!$AB60&amp;":"&amp;IF(LEN(男子推薦申込!$AD60)=1,"0"&amp;男子推薦申込!$AD60,男子推薦申込!$AD60)&amp;":"&amp;IF(LEN(男子推薦申込!$AF60)=1,"0"&amp;男子推薦申込!$AF60,男子推薦申込!$AF60))</f>
        <v/>
      </c>
      <c r="AA51" s="27" t="str">
        <f>IF($A51="","",IF(INDEX(男子推薦申込!$AH:$AH,MATCH($A51,男子推薦申込!$B:$B,0))="無",0,1))</f>
        <v/>
      </c>
      <c r="AB51" s="27" t="str">
        <f>IF($A51="","",INDEX(男子推薦申込!$G:$G,MATCH($A51,男子推薦申込!$B:$B,0)))</f>
        <v/>
      </c>
      <c r="AC51" s="27" t="str">
        <f>IFERROR(INDEX(男子登録情報!$V:$V,MATCH($AJ51,男子登録情報!$B:$B,0)),"")</f>
        <v/>
      </c>
      <c r="AD51" s="27" t="str">
        <f>IF($A51="","",INDEX(男子推薦申込!$H:$H,MATCH($A51,男子推薦申込!$B:$B,0)))</f>
        <v/>
      </c>
      <c r="AE51" s="27" t="str">
        <f>IFERROR(INDEX(男子登録情報!$X:$X,MATCH($AJ51,男子登録情報!$B:$B,0)),"")</f>
        <v/>
      </c>
      <c r="AF51" s="27"/>
      <c r="AG51" s="27"/>
      <c r="AJ51" s="26" t="str">
        <f>IF(男子推薦申込!$C60="","",男子推薦申込!$C60)</f>
        <v/>
      </c>
    </row>
    <row r="52" spans="1:36" x14ac:dyDescent="0.5500000000000000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65FAB-224B-498E-99A8-AB91A96680D2}">
  <sheetPr>
    <pageSetUpPr fitToPage="1"/>
  </sheetPr>
  <dimension ref="A1:AY61"/>
  <sheetViews>
    <sheetView zoomScale="70" zoomScaleNormal="70" workbookViewId="0">
      <pane ySplit="9" topLeftCell="A10" activePane="bottomLeft" state="frozen"/>
      <selection activeCell="C11" sqref="C11"/>
      <selection pane="bottomLeft" activeCell="C11" sqref="C11"/>
    </sheetView>
  </sheetViews>
  <sheetFormatPr defaultColWidth="0" defaultRowHeight="18" zeroHeight="1" x14ac:dyDescent="0.55000000000000004"/>
  <cols>
    <col min="1" max="1" width="8.75" style="32" customWidth="1"/>
    <col min="2" max="2" width="4.33203125" style="32" bestFit="1" customWidth="1"/>
    <col min="3" max="3" width="6.5" style="32" bestFit="1" customWidth="1"/>
    <col min="4" max="4" width="13" style="32" bestFit="1" customWidth="1"/>
    <col min="5" max="5" width="10" style="32" bestFit="1" customWidth="1"/>
    <col min="6" max="6" width="9" style="32" customWidth="1"/>
    <col min="7" max="7" width="7.08203125" style="32" bestFit="1" customWidth="1"/>
    <col min="8" max="8" width="12.75" style="32" bestFit="1" customWidth="1"/>
    <col min="9" max="9" width="9.33203125" style="32" bestFit="1" customWidth="1"/>
    <col min="10" max="10" width="9" style="32" bestFit="1" customWidth="1"/>
    <col min="11" max="11" width="17.25" style="32" bestFit="1" customWidth="1"/>
    <col min="12" max="12" width="9.25" style="32" bestFit="1" customWidth="1"/>
    <col min="13" max="13" width="26.5" style="32" bestFit="1" customWidth="1"/>
    <col min="14" max="14" width="14.25" style="32" bestFit="1" customWidth="1"/>
    <col min="15" max="15" width="14.25" style="32" customWidth="1"/>
    <col min="16" max="16" width="11" style="32" bestFit="1" customWidth="1"/>
    <col min="17" max="17" width="7.08203125" style="32" bestFit="1" customWidth="1"/>
    <col min="18" max="18" width="15.08203125" style="32" bestFit="1" customWidth="1"/>
    <col min="19" max="19" width="3.5" style="31" bestFit="1" customWidth="1"/>
    <col min="20" max="20" width="5.25" style="31" bestFit="1" customWidth="1"/>
    <col min="21" max="21" width="3.5" style="31" bestFit="1" customWidth="1"/>
    <col min="22" max="22" width="3.33203125" style="31" bestFit="1" customWidth="1"/>
    <col min="23" max="23" width="3.5" style="31" bestFit="1" customWidth="1"/>
    <col min="24" max="24" width="3.33203125" style="31" bestFit="1" customWidth="1"/>
    <col min="25" max="25" width="3.5" style="31" bestFit="1" customWidth="1"/>
    <col min="26" max="26" width="7.33203125" style="32" bestFit="1" customWidth="1"/>
    <col min="27" max="27" width="31.75" style="32" bestFit="1" customWidth="1"/>
    <col min="28" max="28" width="3.5" style="31" bestFit="1" customWidth="1"/>
    <col min="29" max="29" width="5.25" style="31" bestFit="1" customWidth="1"/>
    <col min="30" max="30" width="3.5" style="31" bestFit="1" customWidth="1"/>
    <col min="31" max="31" width="3.33203125" style="31" bestFit="1" customWidth="1"/>
    <col min="32" max="32" width="3.5" style="31" bestFit="1" customWidth="1"/>
    <col min="33" max="33" width="3.33203125" style="31" bestFit="1" customWidth="1"/>
    <col min="34" max="34" width="7.08203125" style="32" bestFit="1" customWidth="1"/>
    <col min="35" max="35" width="8.75" style="31" customWidth="1"/>
    <col min="36" max="43" width="8.75" style="32" hidden="1" customWidth="1"/>
    <col min="44" max="51" width="0" style="32" hidden="1" customWidth="1"/>
    <col min="52" max="16384" width="8.75" style="32" hidden="1"/>
  </cols>
  <sheetData>
    <row r="1" spans="2:34" ht="23" thickBot="1" x14ac:dyDescent="0.6">
      <c r="B1" s="101" t="str">
        <f>IF(申込書!$D$2="","",申込書!$D$2)</f>
        <v>第4回関西学生ハーフマラソン選手権大会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</row>
    <row r="2" spans="2:34" ht="18.5" thickBot="1" x14ac:dyDescent="0.6">
      <c r="B2" s="104" t="s">
        <v>12442</v>
      </c>
      <c r="C2" s="105"/>
      <c r="D2" s="105"/>
      <c r="E2" s="105"/>
      <c r="F2" s="105"/>
      <c r="G2" s="105"/>
      <c r="H2" s="105"/>
      <c r="I2" s="105"/>
      <c r="J2" s="105"/>
      <c r="K2" s="105"/>
      <c r="L2" s="114" t="s">
        <v>12432</v>
      </c>
      <c r="M2" s="105"/>
      <c r="N2" s="105" t="s">
        <v>12433</v>
      </c>
      <c r="O2" s="105"/>
      <c r="P2" s="105" t="s">
        <v>3</v>
      </c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6"/>
    </row>
    <row r="3" spans="2:34" ht="18.5" thickTop="1" x14ac:dyDescent="0.55000000000000004">
      <c r="B3" s="102" t="str">
        <f>IF(申込書!$D$3="","",申込書!$D$3)</f>
        <v/>
      </c>
      <c r="C3" s="103"/>
      <c r="D3" s="103"/>
      <c r="E3" s="103"/>
      <c r="F3" s="103"/>
      <c r="G3" s="103"/>
      <c r="H3" s="103"/>
      <c r="I3" s="103"/>
      <c r="J3" s="103"/>
      <c r="K3" s="103"/>
      <c r="L3" s="113" t="s">
        <v>12446</v>
      </c>
      <c r="M3" s="107"/>
      <c r="N3" s="107" t="str">
        <f>COUNTA($C$11:$C$60)&amp;"名"</f>
        <v>0名</v>
      </c>
      <c r="O3" s="107"/>
      <c r="P3" s="107" t="str">
        <f>IF(申込書!$D$8="","",申込書!$D$8)</f>
        <v/>
      </c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8"/>
    </row>
    <row r="4" spans="2:34" ht="18.5" thickBot="1" x14ac:dyDescent="0.6">
      <c r="B4" s="85" t="s">
        <v>12431</v>
      </c>
      <c r="C4" s="97"/>
      <c r="D4" s="97"/>
      <c r="E4" s="97"/>
      <c r="F4" s="97"/>
      <c r="G4" s="97"/>
      <c r="H4" s="97"/>
      <c r="I4" s="97"/>
      <c r="J4" s="97"/>
      <c r="K4" s="97"/>
      <c r="L4" s="115" t="s">
        <v>12434</v>
      </c>
      <c r="M4" s="97"/>
      <c r="N4" s="97"/>
      <c r="O4" s="97"/>
      <c r="P4" s="97" t="s">
        <v>4</v>
      </c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0"/>
    </row>
    <row r="5" spans="2:34" ht="19" thickTop="1" thickBot="1" x14ac:dyDescent="0.6">
      <c r="B5" s="98" t="str">
        <f>IF(申込書!$C$6="","",申込書!$C$6)</f>
        <v/>
      </c>
      <c r="C5" s="99"/>
      <c r="D5" s="99"/>
      <c r="E5" s="99"/>
      <c r="F5" s="99"/>
      <c r="G5" s="99"/>
      <c r="H5" s="99"/>
      <c r="I5" s="99"/>
      <c r="J5" s="99"/>
      <c r="K5" s="100"/>
      <c r="L5" s="111" t="str">
        <f>IF(申込書!$B$8="","",申込書!$B$8)</f>
        <v/>
      </c>
      <c r="M5" s="112"/>
      <c r="N5" s="112"/>
      <c r="O5" s="112"/>
      <c r="P5" s="109" t="str">
        <f>IF(申込書!$B$10="","",申込書!$B$10)</f>
        <v/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10"/>
    </row>
    <row r="6" spans="2:34" x14ac:dyDescent="0.55000000000000004"/>
    <row r="7" spans="2:34" ht="20.5" thickBot="1" x14ac:dyDescent="0.6">
      <c r="B7" s="83" t="s">
        <v>12459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</row>
    <row r="8" spans="2:34" x14ac:dyDescent="0.55000000000000004">
      <c r="B8" s="84" t="s">
        <v>12443</v>
      </c>
      <c r="C8" s="91" t="s">
        <v>12396</v>
      </c>
      <c r="D8" s="88" t="s">
        <v>12412</v>
      </c>
      <c r="E8" s="95" t="s">
        <v>12413</v>
      </c>
      <c r="F8" s="93" t="s">
        <v>12408</v>
      </c>
      <c r="G8" s="88" t="s">
        <v>8552</v>
      </c>
      <c r="H8" s="91" t="s">
        <v>12404</v>
      </c>
      <c r="I8" s="88" t="s">
        <v>12418</v>
      </c>
      <c r="J8" s="88"/>
      <c r="K8" s="88"/>
      <c r="L8" s="88"/>
      <c r="M8" s="88"/>
      <c r="N8" s="91" t="s">
        <v>12419</v>
      </c>
      <c r="O8" s="88" t="s">
        <v>12414</v>
      </c>
      <c r="P8" s="88"/>
      <c r="Q8" s="88"/>
      <c r="R8" s="88" t="s">
        <v>12458</v>
      </c>
      <c r="S8" s="88"/>
      <c r="T8" s="88"/>
      <c r="U8" s="88"/>
      <c r="V8" s="88"/>
      <c r="W8" s="88"/>
      <c r="X8" s="88"/>
      <c r="Y8" s="88"/>
      <c r="Z8" s="88"/>
      <c r="AA8" s="88"/>
      <c r="AB8" s="87" t="s">
        <v>12441</v>
      </c>
      <c r="AC8" s="87"/>
      <c r="AD8" s="87"/>
      <c r="AE8" s="87"/>
      <c r="AF8" s="87"/>
      <c r="AG8" s="87"/>
      <c r="AH8" s="89" t="s">
        <v>12423</v>
      </c>
    </row>
    <row r="9" spans="2:34" ht="18.75" customHeight="1" thickBot="1" x14ac:dyDescent="0.6">
      <c r="B9" s="85"/>
      <c r="C9" s="92"/>
      <c r="D9" s="97"/>
      <c r="E9" s="96"/>
      <c r="F9" s="94"/>
      <c r="G9" s="97"/>
      <c r="H9" s="92"/>
      <c r="I9" s="33" t="s">
        <v>12373</v>
      </c>
      <c r="J9" s="33" t="s">
        <v>12395</v>
      </c>
      <c r="K9" s="33">
        <v>1</v>
      </c>
      <c r="L9" s="33">
        <v>2</v>
      </c>
      <c r="M9" s="33">
        <v>3</v>
      </c>
      <c r="N9" s="92"/>
      <c r="O9" s="33" t="s">
        <v>12415</v>
      </c>
      <c r="P9" s="33" t="s">
        <v>1</v>
      </c>
      <c r="Q9" s="33" t="s">
        <v>12417</v>
      </c>
      <c r="R9" s="33" t="s">
        <v>12422</v>
      </c>
      <c r="S9" s="86" t="s">
        <v>12440</v>
      </c>
      <c r="T9" s="86"/>
      <c r="U9" s="86"/>
      <c r="V9" s="86"/>
      <c r="W9" s="86"/>
      <c r="X9" s="86"/>
      <c r="Y9" s="86"/>
      <c r="Z9" s="33" t="s">
        <v>12420</v>
      </c>
      <c r="AA9" s="33" t="s">
        <v>12421</v>
      </c>
      <c r="AB9" s="86"/>
      <c r="AC9" s="86"/>
      <c r="AD9" s="86"/>
      <c r="AE9" s="86"/>
      <c r="AF9" s="86"/>
      <c r="AG9" s="86"/>
      <c r="AH9" s="90"/>
    </row>
    <row r="10" spans="2:34" ht="18.5" thickTop="1" x14ac:dyDescent="0.55000000000000004">
      <c r="B10" s="34" t="s">
        <v>12409</v>
      </c>
      <c r="C10" s="19">
        <v>9999</v>
      </c>
      <c r="D10" s="19" t="s">
        <v>12410</v>
      </c>
      <c r="E10" s="35" t="s">
        <v>12411</v>
      </c>
      <c r="F10" s="19">
        <v>20</v>
      </c>
      <c r="G10" s="19" t="s">
        <v>12394</v>
      </c>
      <c r="H10" s="20" t="s">
        <v>12424</v>
      </c>
      <c r="I10" s="30" t="s">
        <v>12390</v>
      </c>
      <c r="J10" s="20" t="s">
        <v>121</v>
      </c>
      <c r="K10" s="20" t="s">
        <v>12391</v>
      </c>
      <c r="L10" s="20" t="s">
        <v>12405</v>
      </c>
      <c r="M10" s="20" t="s">
        <v>12406</v>
      </c>
      <c r="N10" s="20" t="s">
        <v>12407</v>
      </c>
      <c r="O10" s="20" t="s">
        <v>12425</v>
      </c>
      <c r="P10" s="20" t="s">
        <v>12426</v>
      </c>
      <c r="Q10" s="20" t="s">
        <v>12392</v>
      </c>
      <c r="R10" s="19" t="s">
        <v>12427</v>
      </c>
      <c r="S10" s="49">
        <v>1</v>
      </c>
      <c r="T10" s="21" t="s">
        <v>12437</v>
      </c>
      <c r="U10" s="50">
        <v>9</v>
      </c>
      <c r="V10" s="21" t="s">
        <v>12438</v>
      </c>
      <c r="W10" s="50">
        <v>50</v>
      </c>
      <c r="X10" s="21" t="s">
        <v>12439</v>
      </c>
      <c r="Y10" s="51"/>
      <c r="Z10" s="19" t="s">
        <v>12428</v>
      </c>
      <c r="AA10" s="20" t="s">
        <v>12393</v>
      </c>
      <c r="AB10" s="49">
        <v>1</v>
      </c>
      <c r="AC10" s="21" t="s">
        <v>12437</v>
      </c>
      <c r="AD10" s="50">
        <v>9</v>
      </c>
      <c r="AE10" s="21" t="s">
        <v>12438</v>
      </c>
      <c r="AF10" s="50">
        <v>50</v>
      </c>
      <c r="AG10" s="52" t="s">
        <v>12439</v>
      </c>
      <c r="AH10" s="22" t="s">
        <v>12429</v>
      </c>
    </row>
    <row r="11" spans="2:34" x14ac:dyDescent="0.55000000000000004">
      <c r="B11" s="36">
        <v>1</v>
      </c>
      <c r="C11" s="37"/>
      <c r="D11" s="38" t="str">
        <f>IF($C11="","",INDEX(男子登録情報!$C:$C,MATCH($C11,男子登録情報!$B:$B,0)))</f>
        <v/>
      </c>
      <c r="E11" s="38" t="str">
        <f>IF($C11="","",INDEX(男子登録情報!$D:$D,MATCH($C11,男子登録情報!$B:$B,0)))</f>
        <v/>
      </c>
      <c r="F11" s="38" t="str">
        <f>IF($C11="","",INDEX(男子登録情報!$R:$R,MATCH($C11,男子登録情報!$B:$B,0)))</f>
        <v/>
      </c>
      <c r="G11" s="39"/>
      <c r="H11" s="40"/>
      <c r="I11" s="41"/>
      <c r="J11" s="40"/>
      <c r="K11" s="40"/>
      <c r="L11" s="40"/>
      <c r="M11" s="40"/>
      <c r="N11" s="40"/>
      <c r="O11" s="40"/>
      <c r="P11" s="40"/>
      <c r="Q11" s="40"/>
      <c r="R11" s="39"/>
      <c r="S11" s="53"/>
      <c r="T11" s="54" t="str">
        <f>IF($R11="","",IF(INDEX(リスト!$D:$D,MATCH($R11,リスト!$C:$C,0))=1,"時間",""))</f>
        <v/>
      </c>
      <c r="U11" s="55"/>
      <c r="V11" s="54" t="str">
        <f>IF($R11="","","分")</f>
        <v/>
      </c>
      <c r="W11" s="55"/>
      <c r="X11" s="54" t="str">
        <f>IF($R11="","","秒")</f>
        <v/>
      </c>
      <c r="Y11" s="56"/>
      <c r="Z11" s="39"/>
      <c r="AA11" s="40"/>
      <c r="AB11" s="53"/>
      <c r="AC11" s="54" t="str">
        <f>IF($C11="","","時間")</f>
        <v/>
      </c>
      <c r="AD11" s="55"/>
      <c r="AE11" s="54" t="str">
        <f>IF($C11="","","分")</f>
        <v/>
      </c>
      <c r="AF11" s="55"/>
      <c r="AG11" s="57" t="str">
        <f>IF($C11="","","秒")</f>
        <v/>
      </c>
      <c r="AH11" s="42"/>
    </row>
    <row r="12" spans="2:34" x14ac:dyDescent="0.55000000000000004">
      <c r="B12" s="36">
        <v>2</v>
      </c>
      <c r="C12" s="39"/>
      <c r="D12" s="38" t="str">
        <f>IF($C12="","",INDEX(男子登録情報!$C:$C,MATCH($C12,男子登録情報!$B:$B,0)))</f>
        <v/>
      </c>
      <c r="E12" s="38" t="str">
        <f>IF($C12="","",INDEX(男子登録情報!$D:$D,MATCH($C12,男子登録情報!$B:$B,0)))</f>
        <v/>
      </c>
      <c r="F12" s="38" t="str">
        <f>IF($C12="","",INDEX(男子登録情報!$R:$R,MATCH($C12,男子登録情報!$B:$B,0)))</f>
        <v/>
      </c>
      <c r="G12" s="39"/>
      <c r="H12" s="40"/>
      <c r="I12" s="41"/>
      <c r="J12" s="40"/>
      <c r="K12" s="40"/>
      <c r="L12" s="40"/>
      <c r="M12" s="40"/>
      <c r="N12" s="40"/>
      <c r="O12" s="40"/>
      <c r="P12" s="40"/>
      <c r="Q12" s="40"/>
      <c r="R12" s="39"/>
      <c r="S12" s="53"/>
      <c r="T12" s="54" t="str">
        <f>IF($R12="","",IF(INDEX(リスト!$D:$D,MATCH($R12,リスト!$C:$C,0))=1,"時間",""))</f>
        <v/>
      </c>
      <c r="U12" s="55"/>
      <c r="V12" s="54" t="str">
        <f t="shared" ref="V12:V60" si="0">IF($R12="","","分")</f>
        <v/>
      </c>
      <c r="W12" s="55"/>
      <c r="X12" s="54" t="str">
        <f t="shared" ref="X12:X60" si="1">IF($R12="","","秒")</f>
        <v/>
      </c>
      <c r="Y12" s="56"/>
      <c r="Z12" s="39"/>
      <c r="AA12" s="40"/>
      <c r="AB12" s="53"/>
      <c r="AC12" s="54" t="str">
        <f t="shared" ref="AC12:AC60" si="2">IF($C12="","","時間")</f>
        <v/>
      </c>
      <c r="AD12" s="55"/>
      <c r="AE12" s="54" t="str">
        <f t="shared" ref="AE12:AE60" si="3">IF($C12="","","分")</f>
        <v/>
      </c>
      <c r="AF12" s="55"/>
      <c r="AG12" s="57" t="str">
        <f t="shared" ref="AG12:AG60" si="4">IF($C12="","","秒")</f>
        <v/>
      </c>
      <c r="AH12" s="42"/>
    </row>
    <row r="13" spans="2:34" x14ac:dyDescent="0.55000000000000004">
      <c r="B13" s="36">
        <v>3</v>
      </c>
      <c r="C13" s="39"/>
      <c r="D13" s="38" t="str">
        <f>IF($C13="","",INDEX(男子登録情報!$C:$C,MATCH($C13,男子登録情報!$B:$B,0)))</f>
        <v/>
      </c>
      <c r="E13" s="38" t="str">
        <f>IF($C13="","",INDEX(男子登録情報!$D:$D,MATCH($C13,男子登録情報!$B:$B,0)))</f>
        <v/>
      </c>
      <c r="F13" s="38" t="str">
        <f>IF($C13="","",INDEX(男子登録情報!$R:$R,MATCH($C13,男子登録情報!$B:$B,0)))</f>
        <v/>
      </c>
      <c r="G13" s="39"/>
      <c r="H13" s="40"/>
      <c r="I13" s="41"/>
      <c r="J13" s="40"/>
      <c r="K13" s="40"/>
      <c r="L13" s="40"/>
      <c r="M13" s="40"/>
      <c r="N13" s="40"/>
      <c r="O13" s="40"/>
      <c r="P13" s="40"/>
      <c r="Q13" s="40"/>
      <c r="R13" s="39"/>
      <c r="S13" s="53"/>
      <c r="T13" s="54" t="str">
        <f>IF($R13="","",IF(INDEX(リスト!$D:$D,MATCH($R13,リスト!$C:$C,0))=1,"時間",""))</f>
        <v/>
      </c>
      <c r="U13" s="55"/>
      <c r="V13" s="54" t="str">
        <f t="shared" si="0"/>
        <v/>
      </c>
      <c r="W13" s="55"/>
      <c r="X13" s="54" t="str">
        <f t="shared" si="1"/>
        <v/>
      </c>
      <c r="Y13" s="56"/>
      <c r="Z13" s="39"/>
      <c r="AA13" s="40"/>
      <c r="AB13" s="53"/>
      <c r="AC13" s="54" t="str">
        <f t="shared" si="2"/>
        <v/>
      </c>
      <c r="AD13" s="55"/>
      <c r="AE13" s="54" t="str">
        <f t="shared" si="3"/>
        <v/>
      </c>
      <c r="AF13" s="55"/>
      <c r="AG13" s="57" t="str">
        <f t="shared" si="4"/>
        <v/>
      </c>
      <c r="AH13" s="42"/>
    </row>
    <row r="14" spans="2:34" x14ac:dyDescent="0.55000000000000004">
      <c r="B14" s="36">
        <v>4</v>
      </c>
      <c r="C14" s="39"/>
      <c r="D14" s="38" t="str">
        <f>IF($C14="","",INDEX(男子登録情報!$C:$C,MATCH($C14,男子登録情報!$B:$B,0)))</f>
        <v/>
      </c>
      <c r="E14" s="38" t="str">
        <f>IF($C14="","",INDEX(男子登録情報!$D:$D,MATCH($C14,男子登録情報!$B:$B,0)))</f>
        <v/>
      </c>
      <c r="F14" s="38" t="str">
        <f>IF($C14="","",INDEX(男子登録情報!$R:$R,MATCH($C14,男子登録情報!$B:$B,0)))</f>
        <v/>
      </c>
      <c r="G14" s="39"/>
      <c r="H14" s="40"/>
      <c r="I14" s="41"/>
      <c r="J14" s="40"/>
      <c r="K14" s="40"/>
      <c r="L14" s="40"/>
      <c r="M14" s="40"/>
      <c r="N14" s="40"/>
      <c r="O14" s="40"/>
      <c r="P14" s="40"/>
      <c r="Q14" s="40"/>
      <c r="R14" s="39"/>
      <c r="S14" s="53"/>
      <c r="T14" s="54" t="str">
        <f>IF($R14="","",IF(INDEX(リスト!$D:$D,MATCH($R14,リスト!$C:$C,0))=1,"時間",""))</f>
        <v/>
      </c>
      <c r="U14" s="55"/>
      <c r="V14" s="54" t="str">
        <f t="shared" si="0"/>
        <v/>
      </c>
      <c r="W14" s="55"/>
      <c r="X14" s="54" t="str">
        <f t="shared" si="1"/>
        <v/>
      </c>
      <c r="Y14" s="56"/>
      <c r="Z14" s="39"/>
      <c r="AA14" s="40"/>
      <c r="AB14" s="53"/>
      <c r="AC14" s="54" t="str">
        <f t="shared" si="2"/>
        <v/>
      </c>
      <c r="AD14" s="55"/>
      <c r="AE14" s="54" t="str">
        <f t="shared" si="3"/>
        <v/>
      </c>
      <c r="AF14" s="55"/>
      <c r="AG14" s="57" t="str">
        <f t="shared" si="4"/>
        <v/>
      </c>
      <c r="AH14" s="42"/>
    </row>
    <row r="15" spans="2:34" x14ac:dyDescent="0.55000000000000004">
      <c r="B15" s="36">
        <v>5</v>
      </c>
      <c r="C15" s="39"/>
      <c r="D15" s="38" t="str">
        <f>IF($C15="","",INDEX(男子登録情報!$C:$C,MATCH($C15,男子登録情報!$B:$B,0)))</f>
        <v/>
      </c>
      <c r="E15" s="38" t="str">
        <f>IF($C15="","",INDEX(男子登録情報!$D:$D,MATCH($C15,男子登録情報!$B:$B,0)))</f>
        <v/>
      </c>
      <c r="F15" s="38" t="str">
        <f>IF($C15="","",INDEX(男子登録情報!$R:$R,MATCH($C15,男子登録情報!$B:$B,0)))</f>
        <v/>
      </c>
      <c r="G15" s="39"/>
      <c r="H15" s="40"/>
      <c r="I15" s="41"/>
      <c r="J15" s="40"/>
      <c r="K15" s="40"/>
      <c r="L15" s="40"/>
      <c r="M15" s="40"/>
      <c r="N15" s="40"/>
      <c r="O15" s="40"/>
      <c r="P15" s="40"/>
      <c r="Q15" s="40"/>
      <c r="R15" s="39"/>
      <c r="S15" s="53"/>
      <c r="T15" s="54" t="str">
        <f>IF($R15="","",IF(INDEX(リスト!$D:$D,MATCH($R15,リスト!$C:$C,0))=1,"時間",""))</f>
        <v/>
      </c>
      <c r="U15" s="55"/>
      <c r="V15" s="54" t="str">
        <f t="shared" si="0"/>
        <v/>
      </c>
      <c r="W15" s="55"/>
      <c r="X15" s="54" t="str">
        <f t="shared" si="1"/>
        <v/>
      </c>
      <c r="Y15" s="56"/>
      <c r="Z15" s="39"/>
      <c r="AA15" s="40"/>
      <c r="AB15" s="53"/>
      <c r="AC15" s="54" t="str">
        <f t="shared" si="2"/>
        <v/>
      </c>
      <c r="AD15" s="55"/>
      <c r="AE15" s="54" t="str">
        <f t="shared" si="3"/>
        <v/>
      </c>
      <c r="AF15" s="55"/>
      <c r="AG15" s="57" t="str">
        <f t="shared" si="4"/>
        <v/>
      </c>
      <c r="AH15" s="42"/>
    </row>
    <row r="16" spans="2:34" x14ac:dyDescent="0.55000000000000004">
      <c r="B16" s="36">
        <v>6</v>
      </c>
      <c r="C16" s="39"/>
      <c r="D16" s="38" t="str">
        <f>IF($C16="","",INDEX(男子登録情報!$C:$C,MATCH($C16,男子登録情報!$B:$B,0)))</f>
        <v/>
      </c>
      <c r="E16" s="38" t="str">
        <f>IF($C16="","",INDEX(男子登録情報!$D:$D,MATCH($C16,男子登録情報!$B:$B,0)))</f>
        <v/>
      </c>
      <c r="F16" s="38" t="str">
        <f>IF($C16="","",INDEX(男子登録情報!$R:$R,MATCH($C16,男子登録情報!$B:$B,0)))</f>
        <v/>
      </c>
      <c r="G16" s="39"/>
      <c r="H16" s="40"/>
      <c r="I16" s="41"/>
      <c r="J16" s="40"/>
      <c r="K16" s="40"/>
      <c r="L16" s="40"/>
      <c r="M16" s="40"/>
      <c r="N16" s="40"/>
      <c r="O16" s="40"/>
      <c r="P16" s="40"/>
      <c r="Q16" s="40"/>
      <c r="R16" s="39"/>
      <c r="S16" s="53"/>
      <c r="T16" s="54" t="str">
        <f>IF($R16="","",IF(INDEX(リスト!$D:$D,MATCH($R16,リスト!$C:$C,0))=1,"時間",""))</f>
        <v/>
      </c>
      <c r="U16" s="55"/>
      <c r="V16" s="54" t="str">
        <f t="shared" si="0"/>
        <v/>
      </c>
      <c r="W16" s="55"/>
      <c r="X16" s="54" t="str">
        <f t="shared" si="1"/>
        <v/>
      </c>
      <c r="Y16" s="56"/>
      <c r="Z16" s="39"/>
      <c r="AA16" s="40"/>
      <c r="AB16" s="53"/>
      <c r="AC16" s="54" t="str">
        <f t="shared" si="2"/>
        <v/>
      </c>
      <c r="AD16" s="55"/>
      <c r="AE16" s="54" t="str">
        <f t="shared" si="3"/>
        <v/>
      </c>
      <c r="AF16" s="55"/>
      <c r="AG16" s="57" t="str">
        <f t="shared" si="4"/>
        <v/>
      </c>
      <c r="AH16" s="42"/>
    </row>
    <row r="17" spans="2:34" x14ac:dyDescent="0.55000000000000004">
      <c r="B17" s="36">
        <v>7</v>
      </c>
      <c r="C17" s="39"/>
      <c r="D17" s="38" t="str">
        <f>IF($C17="","",INDEX(男子登録情報!$C:$C,MATCH($C17,男子登録情報!$B:$B,0)))</f>
        <v/>
      </c>
      <c r="E17" s="38" t="str">
        <f>IF($C17="","",INDEX(男子登録情報!$D:$D,MATCH($C17,男子登録情報!$B:$B,0)))</f>
        <v/>
      </c>
      <c r="F17" s="38" t="str">
        <f>IF($C17="","",INDEX(男子登録情報!$R:$R,MATCH($C17,男子登録情報!$B:$B,0)))</f>
        <v/>
      </c>
      <c r="G17" s="39"/>
      <c r="H17" s="40"/>
      <c r="I17" s="41"/>
      <c r="J17" s="40"/>
      <c r="K17" s="40"/>
      <c r="L17" s="40"/>
      <c r="M17" s="40"/>
      <c r="N17" s="40"/>
      <c r="O17" s="40"/>
      <c r="P17" s="40"/>
      <c r="Q17" s="40"/>
      <c r="R17" s="39"/>
      <c r="S17" s="53"/>
      <c r="T17" s="54" t="str">
        <f>IF($R17="","",IF(INDEX(リスト!$D:$D,MATCH($R17,リスト!$C:$C,0))=1,"時間",""))</f>
        <v/>
      </c>
      <c r="U17" s="55"/>
      <c r="V17" s="54" t="str">
        <f t="shared" si="0"/>
        <v/>
      </c>
      <c r="W17" s="55"/>
      <c r="X17" s="54" t="str">
        <f t="shared" si="1"/>
        <v/>
      </c>
      <c r="Y17" s="56"/>
      <c r="Z17" s="39"/>
      <c r="AA17" s="40"/>
      <c r="AB17" s="53"/>
      <c r="AC17" s="54" t="str">
        <f t="shared" si="2"/>
        <v/>
      </c>
      <c r="AD17" s="55"/>
      <c r="AE17" s="54" t="str">
        <f t="shared" si="3"/>
        <v/>
      </c>
      <c r="AF17" s="55"/>
      <c r="AG17" s="57" t="str">
        <f t="shared" si="4"/>
        <v/>
      </c>
      <c r="AH17" s="42"/>
    </row>
    <row r="18" spans="2:34" x14ac:dyDescent="0.55000000000000004">
      <c r="B18" s="36">
        <v>8</v>
      </c>
      <c r="C18" s="39"/>
      <c r="D18" s="38" t="str">
        <f>IF($C18="","",INDEX(男子登録情報!$C:$C,MATCH($C18,男子登録情報!$B:$B,0)))</f>
        <v/>
      </c>
      <c r="E18" s="38" t="str">
        <f>IF($C18="","",INDEX(男子登録情報!$D:$D,MATCH($C18,男子登録情報!$B:$B,0)))</f>
        <v/>
      </c>
      <c r="F18" s="38" t="str">
        <f>IF($C18="","",INDEX(男子登録情報!$R:$R,MATCH($C18,男子登録情報!$B:$B,0)))</f>
        <v/>
      </c>
      <c r="G18" s="39"/>
      <c r="H18" s="40"/>
      <c r="I18" s="41"/>
      <c r="J18" s="40"/>
      <c r="K18" s="40"/>
      <c r="L18" s="40"/>
      <c r="M18" s="40"/>
      <c r="N18" s="40"/>
      <c r="O18" s="40"/>
      <c r="P18" s="40"/>
      <c r="Q18" s="40"/>
      <c r="R18" s="39"/>
      <c r="S18" s="53"/>
      <c r="T18" s="54" t="str">
        <f>IF($R18="","",IF(INDEX(リスト!$D:$D,MATCH($R18,リスト!$C:$C,0))=1,"時間",""))</f>
        <v/>
      </c>
      <c r="U18" s="55"/>
      <c r="V18" s="54" t="str">
        <f t="shared" si="0"/>
        <v/>
      </c>
      <c r="W18" s="55"/>
      <c r="X18" s="54" t="str">
        <f t="shared" si="1"/>
        <v/>
      </c>
      <c r="Y18" s="56"/>
      <c r="Z18" s="39"/>
      <c r="AA18" s="40"/>
      <c r="AB18" s="53"/>
      <c r="AC18" s="54" t="str">
        <f t="shared" si="2"/>
        <v/>
      </c>
      <c r="AD18" s="55"/>
      <c r="AE18" s="54" t="str">
        <f t="shared" si="3"/>
        <v/>
      </c>
      <c r="AF18" s="55"/>
      <c r="AG18" s="57" t="str">
        <f t="shared" si="4"/>
        <v/>
      </c>
      <c r="AH18" s="42"/>
    </row>
    <row r="19" spans="2:34" x14ac:dyDescent="0.55000000000000004">
      <c r="B19" s="36">
        <v>9</v>
      </c>
      <c r="C19" s="39"/>
      <c r="D19" s="38" t="str">
        <f>IF($C19="","",INDEX(男子登録情報!$C:$C,MATCH($C19,男子登録情報!$B:$B,0)))</f>
        <v/>
      </c>
      <c r="E19" s="38" t="str">
        <f>IF($C19="","",INDEX(男子登録情報!$D:$D,MATCH($C19,男子登録情報!$B:$B,0)))</f>
        <v/>
      </c>
      <c r="F19" s="38" t="str">
        <f>IF($C19="","",INDEX(男子登録情報!$R:$R,MATCH($C19,男子登録情報!$B:$B,0)))</f>
        <v/>
      </c>
      <c r="G19" s="39"/>
      <c r="H19" s="40"/>
      <c r="I19" s="41"/>
      <c r="J19" s="40"/>
      <c r="K19" s="40"/>
      <c r="L19" s="40"/>
      <c r="M19" s="40"/>
      <c r="N19" s="40"/>
      <c r="O19" s="40"/>
      <c r="P19" s="40"/>
      <c r="Q19" s="40"/>
      <c r="R19" s="39"/>
      <c r="S19" s="53"/>
      <c r="T19" s="54" t="str">
        <f>IF($R19="","",IF(INDEX(リスト!$D:$D,MATCH($R19,リスト!$C:$C,0))=1,"時間",""))</f>
        <v/>
      </c>
      <c r="U19" s="55"/>
      <c r="V19" s="54" t="str">
        <f t="shared" si="0"/>
        <v/>
      </c>
      <c r="W19" s="55"/>
      <c r="X19" s="54" t="str">
        <f t="shared" si="1"/>
        <v/>
      </c>
      <c r="Y19" s="56"/>
      <c r="Z19" s="39"/>
      <c r="AA19" s="40"/>
      <c r="AB19" s="53"/>
      <c r="AC19" s="54" t="str">
        <f t="shared" si="2"/>
        <v/>
      </c>
      <c r="AD19" s="55"/>
      <c r="AE19" s="54" t="str">
        <f t="shared" si="3"/>
        <v/>
      </c>
      <c r="AF19" s="55"/>
      <c r="AG19" s="57" t="str">
        <f t="shared" si="4"/>
        <v/>
      </c>
      <c r="AH19" s="42"/>
    </row>
    <row r="20" spans="2:34" x14ac:dyDescent="0.55000000000000004">
      <c r="B20" s="36">
        <v>10</v>
      </c>
      <c r="C20" s="39"/>
      <c r="D20" s="38" t="str">
        <f>IF($C20="","",INDEX(男子登録情報!$C:$C,MATCH($C20,男子登録情報!$B:$B,0)))</f>
        <v/>
      </c>
      <c r="E20" s="38" t="str">
        <f>IF($C20="","",INDEX(男子登録情報!$D:$D,MATCH($C20,男子登録情報!$B:$B,0)))</f>
        <v/>
      </c>
      <c r="F20" s="38" t="str">
        <f>IF($C20="","",INDEX(男子登録情報!$R:$R,MATCH($C20,男子登録情報!$B:$B,0)))</f>
        <v/>
      </c>
      <c r="G20" s="39"/>
      <c r="H20" s="40"/>
      <c r="I20" s="41"/>
      <c r="J20" s="40"/>
      <c r="K20" s="40"/>
      <c r="L20" s="40"/>
      <c r="M20" s="40"/>
      <c r="N20" s="40"/>
      <c r="O20" s="40"/>
      <c r="P20" s="40"/>
      <c r="Q20" s="40"/>
      <c r="R20" s="39"/>
      <c r="S20" s="53"/>
      <c r="T20" s="54" t="str">
        <f>IF($R20="","",IF(INDEX(リスト!$D:$D,MATCH($R20,リスト!$C:$C,0))=1,"時間",""))</f>
        <v/>
      </c>
      <c r="U20" s="55"/>
      <c r="V20" s="54" t="str">
        <f t="shared" si="0"/>
        <v/>
      </c>
      <c r="W20" s="55"/>
      <c r="X20" s="54" t="str">
        <f t="shared" si="1"/>
        <v/>
      </c>
      <c r="Y20" s="56"/>
      <c r="Z20" s="39"/>
      <c r="AA20" s="40"/>
      <c r="AB20" s="53"/>
      <c r="AC20" s="54" t="str">
        <f t="shared" si="2"/>
        <v/>
      </c>
      <c r="AD20" s="55"/>
      <c r="AE20" s="54" t="str">
        <f t="shared" si="3"/>
        <v/>
      </c>
      <c r="AF20" s="55"/>
      <c r="AG20" s="57" t="str">
        <f t="shared" si="4"/>
        <v/>
      </c>
      <c r="AH20" s="42"/>
    </row>
    <row r="21" spans="2:34" x14ac:dyDescent="0.55000000000000004">
      <c r="B21" s="36">
        <v>11</v>
      </c>
      <c r="C21" s="39"/>
      <c r="D21" s="38" t="str">
        <f>IF($C21="","",INDEX(男子登録情報!$C:$C,MATCH($C21,男子登録情報!$B:$B,0)))</f>
        <v/>
      </c>
      <c r="E21" s="38" t="str">
        <f>IF($C21="","",INDEX(男子登録情報!$D:$D,MATCH($C21,男子登録情報!$B:$B,0)))</f>
        <v/>
      </c>
      <c r="F21" s="38" t="str">
        <f>IF($C21="","",INDEX(男子登録情報!$R:$R,MATCH($C21,男子登録情報!$B:$B,0)))</f>
        <v/>
      </c>
      <c r="G21" s="39"/>
      <c r="H21" s="40"/>
      <c r="I21" s="41"/>
      <c r="J21" s="40"/>
      <c r="K21" s="40"/>
      <c r="L21" s="40"/>
      <c r="M21" s="40"/>
      <c r="N21" s="40"/>
      <c r="O21" s="40"/>
      <c r="P21" s="40"/>
      <c r="Q21" s="40"/>
      <c r="R21" s="39"/>
      <c r="S21" s="53"/>
      <c r="T21" s="54" t="str">
        <f>IF($R21="","",IF(INDEX(リスト!$D:$D,MATCH($R21,リスト!$C:$C,0))=1,"時間",""))</f>
        <v/>
      </c>
      <c r="U21" s="55"/>
      <c r="V21" s="54" t="str">
        <f t="shared" si="0"/>
        <v/>
      </c>
      <c r="W21" s="55"/>
      <c r="X21" s="54" t="str">
        <f t="shared" si="1"/>
        <v/>
      </c>
      <c r="Y21" s="56"/>
      <c r="Z21" s="39"/>
      <c r="AA21" s="40"/>
      <c r="AB21" s="53"/>
      <c r="AC21" s="54" t="str">
        <f t="shared" si="2"/>
        <v/>
      </c>
      <c r="AD21" s="55"/>
      <c r="AE21" s="54" t="str">
        <f t="shared" si="3"/>
        <v/>
      </c>
      <c r="AF21" s="55"/>
      <c r="AG21" s="57" t="str">
        <f t="shared" si="4"/>
        <v/>
      </c>
      <c r="AH21" s="42"/>
    </row>
    <row r="22" spans="2:34" x14ac:dyDescent="0.55000000000000004">
      <c r="B22" s="36">
        <v>12</v>
      </c>
      <c r="C22" s="39"/>
      <c r="D22" s="38" t="str">
        <f>IF($C22="","",INDEX(男子登録情報!$C:$C,MATCH($C22,男子登録情報!$B:$B,0)))</f>
        <v/>
      </c>
      <c r="E22" s="38" t="str">
        <f>IF($C22="","",INDEX(男子登録情報!$D:$D,MATCH($C22,男子登録情報!$B:$B,0)))</f>
        <v/>
      </c>
      <c r="F22" s="38" t="str">
        <f>IF($C22="","",INDEX(男子登録情報!$R:$R,MATCH($C22,男子登録情報!$B:$B,0)))</f>
        <v/>
      </c>
      <c r="G22" s="39"/>
      <c r="H22" s="40"/>
      <c r="I22" s="41"/>
      <c r="J22" s="40"/>
      <c r="K22" s="40"/>
      <c r="L22" s="40"/>
      <c r="M22" s="40"/>
      <c r="N22" s="40"/>
      <c r="O22" s="40"/>
      <c r="P22" s="40"/>
      <c r="Q22" s="40"/>
      <c r="R22" s="39"/>
      <c r="S22" s="53"/>
      <c r="T22" s="54" t="str">
        <f>IF($R22="","",IF(INDEX(リスト!$D:$D,MATCH($R22,リスト!$C:$C,0))=1,"時間",""))</f>
        <v/>
      </c>
      <c r="U22" s="55"/>
      <c r="V22" s="54" t="str">
        <f t="shared" si="0"/>
        <v/>
      </c>
      <c r="W22" s="55"/>
      <c r="X22" s="54" t="str">
        <f t="shared" si="1"/>
        <v/>
      </c>
      <c r="Y22" s="56"/>
      <c r="Z22" s="39"/>
      <c r="AA22" s="40"/>
      <c r="AB22" s="53"/>
      <c r="AC22" s="54" t="str">
        <f t="shared" si="2"/>
        <v/>
      </c>
      <c r="AD22" s="55"/>
      <c r="AE22" s="54" t="str">
        <f t="shared" si="3"/>
        <v/>
      </c>
      <c r="AF22" s="55"/>
      <c r="AG22" s="57" t="str">
        <f t="shared" si="4"/>
        <v/>
      </c>
      <c r="AH22" s="42"/>
    </row>
    <row r="23" spans="2:34" x14ac:dyDescent="0.55000000000000004">
      <c r="B23" s="36">
        <v>13</v>
      </c>
      <c r="C23" s="39"/>
      <c r="D23" s="38" t="str">
        <f>IF($C23="","",INDEX(男子登録情報!$C:$C,MATCH($C23,男子登録情報!$B:$B,0)))</f>
        <v/>
      </c>
      <c r="E23" s="38" t="str">
        <f>IF($C23="","",INDEX(男子登録情報!$D:$D,MATCH($C23,男子登録情報!$B:$B,0)))</f>
        <v/>
      </c>
      <c r="F23" s="38" t="str">
        <f>IF($C23="","",INDEX(男子登録情報!$R:$R,MATCH($C23,男子登録情報!$B:$B,0)))</f>
        <v/>
      </c>
      <c r="G23" s="39"/>
      <c r="H23" s="40"/>
      <c r="I23" s="41"/>
      <c r="J23" s="40"/>
      <c r="K23" s="40"/>
      <c r="L23" s="40"/>
      <c r="M23" s="40"/>
      <c r="N23" s="40"/>
      <c r="O23" s="40"/>
      <c r="P23" s="40"/>
      <c r="Q23" s="40"/>
      <c r="R23" s="39"/>
      <c r="S23" s="53"/>
      <c r="T23" s="54" t="str">
        <f>IF($R23="","",IF(INDEX(リスト!$D:$D,MATCH($R23,リスト!$C:$C,0))=1,"時間",""))</f>
        <v/>
      </c>
      <c r="U23" s="55"/>
      <c r="V23" s="54" t="str">
        <f t="shared" si="0"/>
        <v/>
      </c>
      <c r="W23" s="55"/>
      <c r="X23" s="54" t="str">
        <f t="shared" si="1"/>
        <v/>
      </c>
      <c r="Y23" s="56"/>
      <c r="Z23" s="39"/>
      <c r="AA23" s="40"/>
      <c r="AB23" s="53"/>
      <c r="AC23" s="54" t="str">
        <f t="shared" si="2"/>
        <v/>
      </c>
      <c r="AD23" s="55"/>
      <c r="AE23" s="54" t="str">
        <f t="shared" si="3"/>
        <v/>
      </c>
      <c r="AF23" s="55"/>
      <c r="AG23" s="57" t="str">
        <f t="shared" si="4"/>
        <v/>
      </c>
      <c r="AH23" s="42"/>
    </row>
    <row r="24" spans="2:34" x14ac:dyDescent="0.55000000000000004">
      <c r="B24" s="36">
        <v>14</v>
      </c>
      <c r="C24" s="39"/>
      <c r="D24" s="38" t="str">
        <f>IF($C24="","",INDEX(男子登録情報!$C:$C,MATCH($C24,男子登録情報!$B:$B,0)))</f>
        <v/>
      </c>
      <c r="E24" s="38" t="str">
        <f>IF($C24="","",INDEX(男子登録情報!$D:$D,MATCH($C24,男子登録情報!$B:$B,0)))</f>
        <v/>
      </c>
      <c r="F24" s="38" t="str">
        <f>IF($C24="","",INDEX(男子登録情報!$R:$R,MATCH($C24,男子登録情報!$B:$B,0)))</f>
        <v/>
      </c>
      <c r="G24" s="39"/>
      <c r="H24" s="40"/>
      <c r="I24" s="41"/>
      <c r="J24" s="40"/>
      <c r="K24" s="40"/>
      <c r="L24" s="40"/>
      <c r="M24" s="40"/>
      <c r="N24" s="40"/>
      <c r="O24" s="40"/>
      <c r="P24" s="40"/>
      <c r="Q24" s="40"/>
      <c r="R24" s="39"/>
      <c r="S24" s="53"/>
      <c r="T24" s="54" t="str">
        <f>IF($R24="","",IF(INDEX(リスト!$D:$D,MATCH($R24,リスト!$C:$C,0))=1,"時間",""))</f>
        <v/>
      </c>
      <c r="U24" s="55"/>
      <c r="V24" s="54" t="str">
        <f t="shared" si="0"/>
        <v/>
      </c>
      <c r="W24" s="55"/>
      <c r="X24" s="54" t="str">
        <f t="shared" si="1"/>
        <v/>
      </c>
      <c r="Y24" s="56"/>
      <c r="Z24" s="39"/>
      <c r="AA24" s="40"/>
      <c r="AB24" s="53"/>
      <c r="AC24" s="54" t="str">
        <f t="shared" si="2"/>
        <v/>
      </c>
      <c r="AD24" s="55"/>
      <c r="AE24" s="54" t="str">
        <f t="shared" si="3"/>
        <v/>
      </c>
      <c r="AF24" s="55"/>
      <c r="AG24" s="57" t="str">
        <f t="shared" si="4"/>
        <v/>
      </c>
      <c r="AH24" s="42"/>
    </row>
    <row r="25" spans="2:34" x14ac:dyDescent="0.55000000000000004">
      <c r="B25" s="36">
        <v>15</v>
      </c>
      <c r="C25" s="39"/>
      <c r="D25" s="38" t="str">
        <f>IF($C25="","",INDEX(男子登録情報!$C:$C,MATCH($C25,男子登録情報!$B:$B,0)))</f>
        <v/>
      </c>
      <c r="E25" s="38" t="str">
        <f>IF($C25="","",INDEX(男子登録情報!$D:$D,MATCH($C25,男子登録情報!$B:$B,0)))</f>
        <v/>
      </c>
      <c r="F25" s="38" t="str">
        <f>IF($C25="","",INDEX(男子登録情報!$R:$R,MATCH($C25,男子登録情報!$B:$B,0)))</f>
        <v/>
      </c>
      <c r="G25" s="39"/>
      <c r="H25" s="40"/>
      <c r="I25" s="41"/>
      <c r="J25" s="40"/>
      <c r="K25" s="40"/>
      <c r="L25" s="40"/>
      <c r="M25" s="40"/>
      <c r="N25" s="40"/>
      <c r="O25" s="40"/>
      <c r="P25" s="40"/>
      <c r="Q25" s="40"/>
      <c r="R25" s="39"/>
      <c r="S25" s="53"/>
      <c r="T25" s="54" t="str">
        <f>IF($R25="","",IF(INDEX(リスト!$D:$D,MATCH($R25,リスト!$C:$C,0))=1,"時間",""))</f>
        <v/>
      </c>
      <c r="U25" s="55"/>
      <c r="V25" s="54" t="str">
        <f t="shared" si="0"/>
        <v/>
      </c>
      <c r="W25" s="55"/>
      <c r="X25" s="54" t="str">
        <f t="shared" si="1"/>
        <v/>
      </c>
      <c r="Y25" s="56"/>
      <c r="Z25" s="39"/>
      <c r="AA25" s="40"/>
      <c r="AB25" s="53"/>
      <c r="AC25" s="54" t="str">
        <f t="shared" si="2"/>
        <v/>
      </c>
      <c r="AD25" s="55"/>
      <c r="AE25" s="54" t="str">
        <f t="shared" si="3"/>
        <v/>
      </c>
      <c r="AF25" s="55"/>
      <c r="AG25" s="57" t="str">
        <f t="shared" si="4"/>
        <v/>
      </c>
      <c r="AH25" s="42"/>
    </row>
    <row r="26" spans="2:34" x14ac:dyDescent="0.55000000000000004">
      <c r="B26" s="36">
        <v>16</v>
      </c>
      <c r="C26" s="39"/>
      <c r="D26" s="38" t="str">
        <f>IF($C26="","",INDEX(男子登録情報!$C:$C,MATCH($C26,男子登録情報!$B:$B,0)))</f>
        <v/>
      </c>
      <c r="E26" s="38" t="str">
        <f>IF($C26="","",INDEX(男子登録情報!$D:$D,MATCH($C26,男子登録情報!$B:$B,0)))</f>
        <v/>
      </c>
      <c r="F26" s="38" t="str">
        <f>IF($C26="","",INDEX(男子登録情報!$R:$R,MATCH($C26,男子登録情報!$B:$B,0)))</f>
        <v/>
      </c>
      <c r="G26" s="39"/>
      <c r="H26" s="40"/>
      <c r="I26" s="41"/>
      <c r="J26" s="40"/>
      <c r="K26" s="40"/>
      <c r="L26" s="40"/>
      <c r="M26" s="40"/>
      <c r="N26" s="40"/>
      <c r="O26" s="40"/>
      <c r="P26" s="40"/>
      <c r="Q26" s="40"/>
      <c r="R26" s="39"/>
      <c r="S26" s="53"/>
      <c r="T26" s="54" t="str">
        <f>IF($R26="","",IF(INDEX(リスト!$D:$D,MATCH($R26,リスト!$C:$C,0))=1,"時間",""))</f>
        <v/>
      </c>
      <c r="U26" s="55"/>
      <c r="V26" s="54" t="str">
        <f t="shared" si="0"/>
        <v/>
      </c>
      <c r="W26" s="55"/>
      <c r="X26" s="54" t="str">
        <f t="shared" si="1"/>
        <v/>
      </c>
      <c r="Y26" s="56"/>
      <c r="Z26" s="39"/>
      <c r="AA26" s="40"/>
      <c r="AB26" s="53"/>
      <c r="AC26" s="54" t="str">
        <f t="shared" si="2"/>
        <v/>
      </c>
      <c r="AD26" s="55"/>
      <c r="AE26" s="54" t="str">
        <f t="shared" si="3"/>
        <v/>
      </c>
      <c r="AF26" s="55"/>
      <c r="AG26" s="57" t="str">
        <f t="shared" si="4"/>
        <v/>
      </c>
      <c r="AH26" s="42"/>
    </row>
    <row r="27" spans="2:34" x14ac:dyDescent="0.55000000000000004">
      <c r="B27" s="36">
        <v>17</v>
      </c>
      <c r="C27" s="39"/>
      <c r="D27" s="38" t="str">
        <f>IF($C27="","",INDEX(男子登録情報!$C:$C,MATCH($C27,男子登録情報!$B:$B,0)))</f>
        <v/>
      </c>
      <c r="E27" s="38" t="str">
        <f>IF($C27="","",INDEX(男子登録情報!$D:$D,MATCH($C27,男子登録情報!$B:$B,0)))</f>
        <v/>
      </c>
      <c r="F27" s="38" t="str">
        <f>IF($C27="","",INDEX(男子登録情報!$R:$R,MATCH($C27,男子登録情報!$B:$B,0)))</f>
        <v/>
      </c>
      <c r="G27" s="39"/>
      <c r="H27" s="40"/>
      <c r="I27" s="41"/>
      <c r="J27" s="40"/>
      <c r="K27" s="40"/>
      <c r="L27" s="40"/>
      <c r="M27" s="40"/>
      <c r="N27" s="40"/>
      <c r="O27" s="40"/>
      <c r="P27" s="40"/>
      <c r="Q27" s="40"/>
      <c r="R27" s="39"/>
      <c r="S27" s="53"/>
      <c r="T27" s="54" t="str">
        <f>IF($R27="","",IF(INDEX(リスト!$D:$D,MATCH($R27,リスト!$C:$C,0))=1,"時間",""))</f>
        <v/>
      </c>
      <c r="U27" s="55"/>
      <c r="V27" s="54" t="str">
        <f t="shared" si="0"/>
        <v/>
      </c>
      <c r="W27" s="55"/>
      <c r="X27" s="54" t="str">
        <f t="shared" si="1"/>
        <v/>
      </c>
      <c r="Y27" s="56"/>
      <c r="Z27" s="39"/>
      <c r="AA27" s="40"/>
      <c r="AB27" s="53"/>
      <c r="AC27" s="54" t="str">
        <f t="shared" si="2"/>
        <v/>
      </c>
      <c r="AD27" s="55"/>
      <c r="AE27" s="54" t="str">
        <f t="shared" si="3"/>
        <v/>
      </c>
      <c r="AF27" s="55"/>
      <c r="AG27" s="57" t="str">
        <f t="shared" si="4"/>
        <v/>
      </c>
      <c r="AH27" s="42"/>
    </row>
    <row r="28" spans="2:34" x14ac:dyDescent="0.55000000000000004">
      <c r="B28" s="36">
        <v>18</v>
      </c>
      <c r="C28" s="39"/>
      <c r="D28" s="38" t="str">
        <f>IF($C28="","",INDEX(男子登録情報!$C:$C,MATCH($C28,男子登録情報!$B:$B,0)))</f>
        <v/>
      </c>
      <c r="E28" s="38" t="str">
        <f>IF($C28="","",INDEX(男子登録情報!$D:$D,MATCH($C28,男子登録情報!$B:$B,0)))</f>
        <v/>
      </c>
      <c r="F28" s="38" t="str">
        <f>IF($C28="","",INDEX(男子登録情報!$R:$R,MATCH($C28,男子登録情報!$B:$B,0)))</f>
        <v/>
      </c>
      <c r="G28" s="39"/>
      <c r="H28" s="40"/>
      <c r="I28" s="41"/>
      <c r="J28" s="40"/>
      <c r="K28" s="40"/>
      <c r="L28" s="40"/>
      <c r="M28" s="40"/>
      <c r="N28" s="40"/>
      <c r="O28" s="40"/>
      <c r="P28" s="40"/>
      <c r="Q28" s="40"/>
      <c r="R28" s="39"/>
      <c r="S28" s="53"/>
      <c r="T28" s="54" t="str">
        <f>IF($R28="","",IF(INDEX(リスト!$D:$D,MATCH($R28,リスト!$C:$C,0))=1,"時間",""))</f>
        <v/>
      </c>
      <c r="U28" s="55"/>
      <c r="V28" s="54" t="str">
        <f t="shared" si="0"/>
        <v/>
      </c>
      <c r="W28" s="55"/>
      <c r="X28" s="54" t="str">
        <f t="shared" si="1"/>
        <v/>
      </c>
      <c r="Y28" s="56"/>
      <c r="Z28" s="39"/>
      <c r="AA28" s="40"/>
      <c r="AB28" s="53"/>
      <c r="AC28" s="54" t="str">
        <f t="shared" si="2"/>
        <v/>
      </c>
      <c r="AD28" s="55"/>
      <c r="AE28" s="54" t="str">
        <f t="shared" si="3"/>
        <v/>
      </c>
      <c r="AF28" s="55"/>
      <c r="AG28" s="57" t="str">
        <f t="shared" si="4"/>
        <v/>
      </c>
      <c r="AH28" s="42"/>
    </row>
    <row r="29" spans="2:34" x14ac:dyDescent="0.55000000000000004">
      <c r="B29" s="36">
        <v>19</v>
      </c>
      <c r="C29" s="39"/>
      <c r="D29" s="38" t="str">
        <f>IF($C29="","",INDEX(男子登録情報!$C:$C,MATCH($C29,男子登録情報!$B:$B,0)))</f>
        <v/>
      </c>
      <c r="E29" s="38" t="str">
        <f>IF($C29="","",INDEX(男子登録情報!$D:$D,MATCH($C29,男子登録情報!$B:$B,0)))</f>
        <v/>
      </c>
      <c r="F29" s="38" t="str">
        <f>IF($C29="","",INDEX(男子登録情報!$R:$R,MATCH($C29,男子登録情報!$B:$B,0)))</f>
        <v/>
      </c>
      <c r="G29" s="39"/>
      <c r="H29" s="40"/>
      <c r="I29" s="41"/>
      <c r="J29" s="40"/>
      <c r="K29" s="40"/>
      <c r="L29" s="40"/>
      <c r="M29" s="40"/>
      <c r="N29" s="40"/>
      <c r="O29" s="40"/>
      <c r="P29" s="40"/>
      <c r="Q29" s="40"/>
      <c r="R29" s="39"/>
      <c r="S29" s="53"/>
      <c r="T29" s="54" t="str">
        <f>IF($R29="","",IF(INDEX(リスト!$D:$D,MATCH($R29,リスト!$C:$C,0))=1,"時間",""))</f>
        <v/>
      </c>
      <c r="U29" s="55"/>
      <c r="V29" s="54" t="str">
        <f t="shared" si="0"/>
        <v/>
      </c>
      <c r="W29" s="55"/>
      <c r="X29" s="54" t="str">
        <f t="shared" si="1"/>
        <v/>
      </c>
      <c r="Y29" s="56"/>
      <c r="Z29" s="39"/>
      <c r="AA29" s="40"/>
      <c r="AB29" s="53"/>
      <c r="AC29" s="54" t="str">
        <f t="shared" si="2"/>
        <v/>
      </c>
      <c r="AD29" s="55"/>
      <c r="AE29" s="54" t="str">
        <f t="shared" si="3"/>
        <v/>
      </c>
      <c r="AF29" s="55"/>
      <c r="AG29" s="57" t="str">
        <f t="shared" si="4"/>
        <v/>
      </c>
      <c r="AH29" s="42"/>
    </row>
    <row r="30" spans="2:34" x14ac:dyDescent="0.55000000000000004">
      <c r="B30" s="36">
        <v>20</v>
      </c>
      <c r="C30" s="39"/>
      <c r="D30" s="38" t="str">
        <f>IF($C30="","",INDEX(男子登録情報!$C:$C,MATCH($C30,男子登録情報!$B:$B,0)))</f>
        <v/>
      </c>
      <c r="E30" s="38" t="str">
        <f>IF($C30="","",INDEX(男子登録情報!$D:$D,MATCH($C30,男子登録情報!$B:$B,0)))</f>
        <v/>
      </c>
      <c r="F30" s="38" t="str">
        <f>IF($C30="","",INDEX(男子登録情報!$R:$R,MATCH($C30,男子登録情報!$B:$B,0)))</f>
        <v/>
      </c>
      <c r="G30" s="39"/>
      <c r="H30" s="40"/>
      <c r="I30" s="41"/>
      <c r="J30" s="40"/>
      <c r="K30" s="40"/>
      <c r="L30" s="40"/>
      <c r="M30" s="40"/>
      <c r="N30" s="40"/>
      <c r="O30" s="40"/>
      <c r="P30" s="40"/>
      <c r="Q30" s="40"/>
      <c r="R30" s="39"/>
      <c r="S30" s="53"/>
      <c r="T30" s="54" t="str">
        <f>IF($R30="","",IF(INDEX(リスト!$D:$D,MATCH($R30,リスト!$C:$C,0))=1,"時間",""))</f>
        <v/>
      </c>
      <c r="U30" s="55"/>
      <c r="V30" s="54" t="str">
        <f t="shared" si="0"/>
        <v/>
      </c>
      <c r="W30" s="55"/>
      <c r="X30" s="54" t="str">
        <f t="shared" si="1"/>
        <v/>
      </c>
      <c r="Y30" s="56"/>
      <c r="Z30" s="39"/>
      <c r="AA30" s="40"/>
      <c r="AB30" s="53"/>
      <c r="AC30" s="54" t="str">
        <f t="shared" si="2"/>
        <v/>
      </c>
      <c r="AD30" s="55"/>
      <c r="AE30" s="54" t="str">
        <f t="shared" si="3"/>
        <v/>
      </c>
      <c r="AF30" s="55"/>
      <c r="AG30" s="57" t="str">
        <f t="shared" si="4"/>
        <v/>
      </c>
      <c r="AH30" s="42"/>
    </row>
    <row r="31" spans="2:34" x14ac:dyDescent="0.55000000000000004">
      <c r="B31" s="36">
        <v>21</v>
      </c>
      <c r="C31" s="39"/>
      <c r="D31" s="38" t="str">
        <f>IF($C31="","",INDEX(男子登録情報!$C:$C,MATCH($C31,男子登録情報!$B:$B,0)))</f>
        <v/>
      </c>
      <c r="E31" s="38" t="str">
        <f>IF($C31="","",INDEX(男子登録情報!$D:$D,MATCH($C31,男子登録情報!$B:$B,0)))</f>
        <v/>
      </c>
      <c r="F31" s="38" t="str">
        <f>IF($C31="","",INDEX(男子登録情報!$R:$R,MATCH($C31,男子登録情報!$B:$B,0)))</f>
        <v/>
      </c>
      <c r="G31" s="39"/>
      <c r="H31" s="40"/>
      <c r="I31" s="41"/>
      <c r="J31" s="40"/>
      <c r="K31" s="40"/>
      <c r="L31" s="40"/>
      <c r="M31" s="40"/>
      <c r="N31" s="40"/>
      <c r="O31" s="40"/>
      <c r="P31" s="40"/>
      <c r="Q31" s="40"/>
      <c r="R31" s="39"/>
      <c r="S31" s="53"/>
      <c r="T31" s="54" t="str">
        <f>IF($R31="","",IF(INDEX(リスト!$D:$D,MATCH($R31,リスト!$C:$C,0))=1,"時間",""))</f>
        <v/>
      </c>
      <c r="U31" s="55"/>
      <c r="V31" s="54" t="str">
        <f t="shared" si="0"/>
        <v/>
      </c>
      <c r="W31" s="55"/>
      <c r="X31" s="54" t="str">
        <f t="shared" si="1"/>
        <v/>
      </c>
      <c r="Y31" s="56"/>
      <c r="Z31" s="39"/>
      <c r="AA31" s="40"/>
      <c r="AB31" s="53"/>
      <c r="AC31" s="54" t="str">
        <f t="shared" si="2"/>
        <v/>
      </c>
      <c r="AD31" s="55"/>
      <c r="AE31" s="54" t="str">
        <f t="shared" si="3"/>
        <v/>
      </c>
      <c r="AF31" s="55"/>
      <c r="AG31" s="57" t="str">
        <f t="shared" si="4"/>
        <v/>
      </c>
      <c r="AH31" s="42"/>
    </row>
    <row r="32" spans="2:34" x14ac:dyDescent="0.55000000000000004">
      <c r="B32" s="36">
        <v>22</v>
      </c>
      <c r="C32" s="39"/>
      <c r="D32" s="38" t="str">
        <f>IF($C32="","",INDEX(男子登録情報!$C:$C,MATCH($C32,男子登録情報!$B:$B,0)))</f>
        <v/>
      </c>
      <c r="E32" s="38" t="str">
        <f>IF($C32="","",INDEX(男子登録情報!$D:$D,MATCH($C32,男子登録情報!$B:$B,0)))</f>
        <v/>
      </c>
      <c r="F32" s="38" t="str">
        <f>IF($C32="","",INDEX(男子登録情報!$R:$R,MATCH($C32,男子登録情報!$B:$B,0)))</f>
        <v/>
      </c>
      <c r="G32" s="39"/>
      <c r="H32" s="40"/>
      <c r="I32" s="41"/>
      <c r="J32" s="40"/>
      <c r="K32" s="40"/>
      <c r="L32" s="40"/>
      <c r="M32" s="40"/>
      <c r="N32" s="40"/>
      <c r="O32" s="40"/>
      <c r="P32" s="40"/>
      <c r="Q32" s="40"/>
      <c r="R32" s="39"/>
      <c r="S32" s="53"/>
      <c r="T32" s="54" t="str">
        <f>IF($R32="","",IF(INDEX(リスト!$D:$D,MATCH($R32,リスト!$C:$C,0))=1,"時間",""))</f>
        <v/>
      </c>
      <c r="U32" s="55"/>
      <c r="V32" s="54" t="str">
        <f t="shared" si="0"/>
        <v/>
      </c>
      <c r="W32" s="55"/>
      <c r="X32" s="54" t="str">
        <f t="shared" si="1"/>
        <v/>
      </c>
      <c r="Y32" s="56"/>
      <c r="Z32" s="39"/>
      <c r="AA32" s="40"/>
      <c r="AB32" s="53"/>
      <c r="AC32" s="54" t="str">
        <f t="shared" si="2"/>
        <v/>
      </c>
      <c r="AD32" s="55"/>
      <c r="AE32" s="54" t="str">
        <f t="shared" si="3"/>
        <v/>
      </c>
      <c r="AF32" s="55"/>
      <c r="AG32" s="57" t="str">
        <f t="shared" si="4"/>
        <v/>
      </c>
      <c r="AH32" s="42"/>
    </row>
    <row r="33" spans="2:34" x14ac:dyDescent="0.55000000000000004">
      <c r="B33" s="36">
        <v>23</v>
      </c>
      <c r="C33" s="39"/>
      <c r="D33" s="38" t="str">
        <f>IF($C33="","",INDEX(男子登録情報!$C:$C,MATCH($C33,男子登録情報!$B:$B,0)))</f>
        <v/>
      </c>
      <c r="E33" s="38" t="str">
        <f>IF($C33="","",INDEX(男子登録情報!$D:$D,MATCH($C33,男子登録情報!$B:$B,0)))</f>
        <v/>
      </c>
      <c r="F33" s="38" t="str">
        <f>IF($C33="","",INDEX(男子登録情報!$R:$R,MATCH($C33,男子登録情報!$B:$B,0)))</f>
        <v/>
      </c>
      <c r="G33" s="39"/>
      <c r="H33" s="40"/>
      <c r="I33" s="41"/>
      <c r="J33" s="40"/>
      <c r="K33" s="40"/>
      <c r="L33" s="40"/>
      <c r="M33" s="40"/>
      <c r="N33" s="40"/>
      <c r="O33" s="40"/>
      <c r="P33" s="40"/>
      <c r="Q33" s="40"/>
      <c r="R33" s="39"/>
      <c r="S33" s="53"/>
      <c r="T33" s="54" t="str">
        <f>IF($R33="","",IF(INDEX(リスト!$D:$D,MATCH($R33,リスト!$C:$C,0))=1,"時間",""))</f>
        <v/>
      </c>
      <c r="U33" s="55"/>
      <c r="V33" s="54" t="str">
        <f t="shared" si="0"/>
        <v/>
      </c>
      <c r="W33" s="55"/>
      <c r="X33" s="54" t="str">
        <f t="shared" si="1"/>
        <v/>
      </c>
      <c r="Y33" s="56"/>
      <c r="Z33" s="39"/>
      <c r="AA33" s="40"/>
      <c r="AB33" s="53"/>
      <c r="AC33" s="54" t="str">
        <f t="shared" si="2"/>
        <v/>
      </c>
      <c r="AD33" s="55"/>
      <c r="AE33" s="54" t="str">
        <f t="shared" si="3"/>
        <v/>
      </c>
      <c r="AF33" s="55"/>
      <c r="AG33" s="57" t="str">
        <f t="shared" si="4"/>
        <v/>
      </c>
      <c r="AH33" s="42"/>
    </row>
    <row r="34" spans="2:34" x14ac:dyDescent="0.55000000000000004">
      <c r="B34" s="36">
        <v>24</v>
      </c>
      <c r="C34" s="39"/>
      <c r="D34" s="38" t="str">
        <f>IF($C34="","",INDEX(男子登録情報!$C:$C,MATCH($C34,男子登録情報!$B:$B,0)))</f>
        <v/>
      </c>
      <c r="E34" s="38" t="str">
        <f>IF($C34="","",INDEX(男子登録情報!$D:$D,MATCH($C34,男子登録情報!$B:$B,0)))</f>
        <v/>
      </c>
      <c r="F34" s="38" t="str">
        <f>IF($C34="","",INDEX(男子登録情報!$R:$R,MATCH($C34,男子登録情報!$B:$B,0)))</f>
        <v/>
      </c>
      <c r="G34" s="39"/>
      <c r="H34" s="40"/>
      <c r="I34" s="41"/>
      <c r="J34" s="40"/>
      <c r="K34" s="40"/>
      <c r="L34" s="40"/>
      <c r="M34" s="40"/>
      <c r="N34" s="40"/>
      <c r="O34" s="40"/>
      <c r="P34" s="40"/>
      <c r="Q34" s="40"/>
      <c r="R34" s="39"/>
      <c r="S34" s="53"/>
      <c r="T34" s="54" t="str">
        <f>IF($R34="","",IF(INDEX(リスト!$D:$D,MATCH($R34,リスト!$C:$C,0))=1,"時間",""))</f>
        <v/>
      </c>
      <c r="U34" s="55"/>
      <c r="V34" s="54" t="str">
        <f t="shared" si="0"/>
        <v/>
      </c>
      <c r="W34" s="55"/>
      <c r="X34" s="54" t="str">
        <f t="shared" si="1"/>
        <v/>
      </c>
      <c r="Y34" s="56"/>
      <c r="Z34" s="39"/>
      <c r="AA34" s="40"/>
      <c r="AB34" s="53"/>
      <c r="AC34" s="54" t="str">
        <f t="shared" si="2"/>
        <v/>
      </c>
      <c r="AD34" s="55"/>
      <c r="AE34" s="54" t="str">
        <f t="shared" si="3"/>
        <v/>
      </c>
      <c r="AF34" s="55"/>
      <c r="AG34" s="57" t="str">
        <f t="shared" si="4"/>
        <v/>
      </c>
      <c r="AH34" s="42"/>
    </row>
    <row r="35" spans="2:34" x14ac:dyDescent="0.55000000000000004">
      <c r="B35" s="36">
        <v>25</v>
      </c>
      <c r="C35" s="39"/>
      <c r="D35" s="38" t="str">
        <f>IF($C35="","",INDEX(男子登録情報!$C:$C,MATCH($C35,男子登録情報!$B:$B,0)))</f>
        <v/>
      </c>
      <c r="E35" s="38" t="str">
        <f>IF($C35="","",INDEX(男子登録情報!$D:$D,MATCH($C35,男子登録情報!$B:$B,0)))</f>
        <v/>
      </c>
      <c r="F35" s="38" t="str">
        <f>IF($C35="","",INDEX(男子登録情報!$R:$R,MATCH($C35,男子登録情報!$B:$B,0)))</f>
        <v/>
      </c>
      <c r="G35" s="39"/>
      <c r="H35" s="40"/>
      <c r="I35" s="41"/>
      <c r="J35" s="40"/>
      <c r="K35" s="40"/>
      <c r="L35" s="40"/>
      <c r="M35" s="40"/>
      <c r="N35" s="40"/>
      <c r="O35" s="40"/>
      <c r="P35" s="40"/>
      <c r="Q35" s="40"/>
      <c r="R35" s="39"/>
      <c r="S35" s="53"/>
      <c r="T35" s="54" t="str">
        <f>IF($R35="","",IF(INDEX(リスト!$D:$D,MATCH($R35,リスト!$C:$C,0))=1,"時間",""))</f>
        <v/>
      </c>
      <c r="U35" s="55"/>
      <c r="V35" s="54" t="str">
        <f t="shared" si="0"/>
        <v/>
      </c>
      <c r="W35" s="55"/>
      <c r="X35" s="54" t="str">
        <f t="shared" si="1"/>
        <v/>
      </c>
      <c r="Y35" s="56"/>
      <c r="Z35" s="39"/>
      <c r="AA35" s="40"/>
      <c r="AB35" s="53"/>
      <c r="AC35" s="54" t="str">
        <f t="shared" si="2"/>
        <v/>
      </c>
      <c r="AD35" s="55"/>
      <c r="AE35" s="54" t="str">
        <f t="shared" si="3"/>
        <v/>
      </c>
      <c r="AF35" s="55"/>
      <c r="AG35" s="57" t="str">
        <f t="shared" si="4"/>
        <v/>
      </c>
      <c r="AH35" s="42"/>
    </row>
    <row r="36" spans="2:34" x14ac:dyDescent="0.55000000000000004">
      <c r="B36" s="36">
        <v>26</v>
      </c>
      <c r="C36" s="39"/>
      <c r="D36" s="38" t="str">
        <f>IF($C36="","",INDEX(男子登録情報!$C:$C,MATCH($C36,男子登録情報!$B:$B,0)))</f>
        <v/>
      </c>
      <c r="E36" s="38" t="str">
        <f>IF($C36="","",INDEX(男子登録情報!$D:$D,MATCH($C36,男子登録情報!$B:$B,0)))</f>
        <v/>
      </c>
      <c r="F36" s="38" t="str">
        <f>IF($C36="","",INDEX(男子登録情報!$R:$R,MATCH($C36,男子登録情報!$B:$B,0)))</f>
        <v/>
      </c>
      <c r="G36" s="39"/>
      <c r="H36" s="40"/>
      <c r="I36" s="41"/>
      <c r="J36" s="40"/>
      <c r="K36" s="40"/>
      <c r="L36" s="40"/>
      <c r="M36" s="40"/>
      <c r="N36" s="40"/>
      <c r="O36" s="40"/>
      <c r="P36" s="40"/>
      <c r="Q36" s="40"/>
      <c r="R36" s="39"/>
      <c r="S36" s="53"/>
      <c r="T36" s="54" t="str">
        <f>IF($R36="","",IF(INDEX(リスト!$D:$D,MATCH($R36,リスト!$C:$C,0))=1,"時間",""))</f>
        <v/>
      </c>
      <c r="U36" s="55"/>
      <c r="V36" s="54" t="str">
        <f t="shared" si="0"/>
        <v/>
      </c>
      <c r="W36" s="55"/>
      <c r="X36" s="54" t="str">
        <f t="shared" si="1"/>
        <v/>
      </c>
      <c r="Y36" s="56"/>
      <c r="Z36" s="39"/>
      <c r="AA36" s="40"/>
      <c r="AB36" s="53"/>
      <c r="AC36" s="54" t="str">
        <f t="shared" si="2"/>
        <v/>
      </c>
      <c r="AD36" s="55"/>
      <c r="AE36" s="54" t="str">
        <f t="shared" si="3"/>
        <v/>
      </c>
      <c r="AF36" s="55"/>
      <c r="AG36" s="57" t="str">
        <f t="shared" si="4"/>
        <v/>
      </c>
      <c r="AH36" s="42"/>
    </row>
    <row r="37" spans="2:34" x14ac:dyDescent="0.55000000000000004">
      <c r="B37" s="36">
        <v>27</v>
      </c>
      <c r="C37" s="39"/>
      <c r="D37" s="38" t="str">
        <f>IF($C37="","",INDEX(男子登録情報!$C:$C,MATCH($C37,男子登録情報!$B:$B,0)))</f>
        <v/>
      </c>
      <c r="E37" s="38" t="str">
        <f>IF($C37="","",INDEX(男子登録情報!$D:$D,MATCH($C37,男子登録情報!$B:$B,0)))</f>
        <v/>
      </c>
      <c r="F37" s="38" t="str">
        <f>IF($C37="","",INDEX(男子登録情報!$R:$R,MATCH($C37,男子登録情報!$B:$B,0)))</f>
        <v/>
      </c>
      <c r="G37" s="39"/>
      <c r="H37" s="40"/>
      <c r="I37" s="41"/>
      <c r="J37" s="40"/>
      <c r="K37" s="40"/>
      <c r="L37" s="40"/>
      <c r="M37" s="40"/>
      <c r="N37" s="40"/>
      <c r="O37" s="40"/>
      <c r="P37" s="40"/>
      <c r="Q37" s="40"/>
      <c r="R37" s="39"/>
      <c r="S37" s="53"/>
      <c r="T37" s="54" t="str">
        <f>IF($R37="","",IF(INDEX(リスト!$D:$D,MATCH($R37,リスト!$C:$C,0))=1,"時間",""))</f>
        <v/>
      </c>
      <c r="U37" s="55"/>
      <c r="V37" s="54" t="str">
        <f t="shared" si="0"/>
        <v/>
      </c>
      <c r="W37" s="55"/>
      <c r="X37" s="54" t="str">
        <f t="shared" si="1"/>
        <v/>
      </c>
      <c r="Y37" s="56"/>
      <c r="Z37" s="39"/>
      <c r="AA37" s="40"/>
      <c r="AB37" s="53"/>
      <c r="AC37" s="54" t="str">
        <f t="shared" si="2"/>
        <v/>
      </c>
      <c r="AD37" s="55"/>
      <c r="AE37" s="54" t="str">
        <f t="shared" si="3"/>
        <v/>
      </c>
      <c r="AF37" s="55"/>
      <c r="AG37" s="57" t="str">
        <f t="shared" si="4"/>
        <v/>
      </c>
      <c r="AH37" s="42"/>
    </row>
    <row r="38" spans="2:34" x14ac:dyDescent="0.55000000000000004">
      <c r="B38" s="36">
        <v>28</v>
      </c>
      <c r="C38" s="39"/>
      <c r="D38" s="38" t="str">
        <f>IF($C38="","",INDEX(男子登録情報!$C:$C,MATCH($C38,男子登録情報!$B:$B,0)))</f>
        <v/>
      </c>
      <c r="E38" s="38" t="str">
        <f>IF($C38="","",INDEX(男子登録情報!$D:$D,MATCH($C38,男子登録情報!$B:$B,0)))</f>
        <v/>
      </c>
      <c r="F38" s="38" t="str">
        <f>IF($C38="","",INDEX(男子登録情報!$R:$R,MATCH($C38,男子登録情報!$B:$B,0)))</f>
        <v/>
      </c>
      <c r="G38" s="39"/>
      <c r="H38" s="40"/>
      <c r="I38" s="41"/>
      <c r="J38" s="40"/>
      <c r="K38" s="40"/>
      <c r="L38" s="40"/>
      <c r="M38" s="40"/>
      <c r="N38" s="40"/>
      <c r="O38" s="40"/>
      <c r="P38" s="40"/>
      <c r="Q38" s="40"/>
      <c r="R38" s="39"/>
      <c r="S38" s="53"/>
      <c r="T38" s="54" t="str">
        <f>IF($R38="","",IF(INDEX(リスト!$D:$D,MATCH($R38,リスト!$C:$C,0))=1,"時間",""))</f>
        <v/>
      </c>
      <c r="U38" s="55"/>
      <c r="V38" s="54" t="str">
        <f t="shared" si="0"/>
        <v/>
      </c>
      <c r="W38" s="55"/>
      <c r="X38" s="54" t="str">
        <f t="shared" si="1"/>
        <v/>
      </c>
      <c r="Y38" s="56"/>
      <c r="Z38" s="39"/>
      <c r="AA38" s="40"/>
      <c r="AB38" s="53"/>
      <c r="AC38" s="54" t="str">
        <f t="shared" si="2"/>
        <v/>
      </c>
      <c r="AD38" s="55"/>
      <c r="AE38" s="54" t="str">
        <f t="shared" si="3"/>
        <v/>
      </c>
      <c r="AF38" s="55"/>
      <c r="AG38" s="57" t="str">
        <f t="shared" si="4"/>
        <v/>
      </c>
      <c r="AH38" s="42"/>
    </row>
    <row r="39" spans="2:34" x14ac:dyDescent="0.55000000000000004">
      <c r="B39" s="36">
        <v>29</v>
      </c>
      <c r="C39" s="39"/>
      <c r="D39" s="38" t="str">
        <f>IF($C39="","",INDEX(男子登録情報!$C:$C,MATCH($C39,男子登録情報!$B:$B,0)))</f>
        <v/>
      </c>
      <c r="E39" s="38" t="str">
        <f>IF($C39="","",INDEX(男子登録情報!$D:$D,MATCH($C39,男子登録情報!$B:$B,0)))</f>
        <v/>
      </c>
      <c r="F39" s="38" t="str">
        <f>IF($C39="","",INDEX(男子登録情報!$R:$R,MATCH($C39,男子登録情報!$B:$B,0)))</f>
        <v/>
      </c>
      <c r="G39" s="39"/>
      <c r="H39" s="40"/>
      <c r="I39" s="41"/>
      <c r="J39" s="40"/>
      <c r="K39" s="40"/>
      <c r="L39" s="40"/>
      <c r="M39" s="40"/>
      <c r="N39" s="40"/>
      <c r="O39" s="40"/>
      <c r="P39" s="40"/>
      <c r="Q39" s="40"/>
      <c r="R39" s="39"/>
      <c r="S39" s="53"/>
      <c r="T39" s="54" t="str">
        <f>IF($R39="","",IF(INDEX(リスト!$D:$D,MATCH($R39,リスト!$C:$C,0))=1,"時間",""))</f>
        <v/>
      </c>
      <c r="U39" s="55"/>
      <c r="V39" s="54" t="str">
        <f t="shared" si="0"/>
        <v/>
      </c>
      <c r="W39" s="55"/>
      <c r="X39" s="54" t="str">
        <f t="shared" si="1"/>
        <v/>
      </c>
      <c r="Y39" s="56"/>
      <c r="Z39" s="39"/>
      <c r="AA39" s="40"/>
      <c r="AB39" s="53"/>
      <c r="AC39" s="54" t="str">
        <f t="shared" si="2"/>
        <v/>
      </c>
      <c r="AD39" s="55"/>
      <c r="AE39" s="54" t="str">
        <f t="shared" si="3"/>
        <v/>
      </c>
      <c r="AF39" s="55"/>
      <c r="AG39" s="57" t="str">
        <f t="shared" si="4"/>
        <v/>
      </c>
      <c r="AH39" s="42"/>
    </row>
    <row r="40" spans="2:34" x14ac:dyDescent="0.55000000000000004">
      <c r="B40" s="36">
        <v>30</v>
      </c>
      <c r="C40" s="39"/>
      <c r="D40" s="38" t="str">
        <f>IF($C40="","",INDEX(男子登録情報!$C:$C,MATCH($C40,男子登録情報!$B:$B,0)))</f>
        <v/>
      </c>
      <c r="E40" s="38" t="str">
        <f>IF($C40="","",INDEX(男子登録情報!$D:$D,MATCH($C40,男子登録情報!$B:$B,0)))</f>
        <v/>
      </c>
      <c r="F40" s="38" t="str">
        <f>IF($C40="","",INDEX(男子登録情報!$R:$R,MATCH($C40,男子登録情報!$B:$B,0)))</f>
        <v/>
      </c>
      <c r="G40" s="39"/>
      <c r="H40" s="40"/>
      <c r="I40" s="41"/>
      <c r="J40" s="40"/>
      <c r="K40" s="40"/>
      <c r="L40" s="40"/>
      <c r="M40" s="40"/>
      <c r="N40" s="40"/>
      <c r="O40" s="40"/>
      <c r="P40" s="40"/>
      <c r="Q40" s="40"/>
      <c r="R40" s="39"/>
      <c r="S40" s="53"/>
      <c r="T40" s="54" t="str">
        <f>IF($R40="","",IF(INDEX(リスト!$D:$D,MATCH($R40,リスト!$C:$C,0))=1,"時間",""))</f>
        <v/>
      </c>
      <c r="U40" s="55"/>
      <c r="V40" s="54" t="str">
        <f t="shared" si="0"/>
        <v/>
      </c>
      <c r="W40" s="55"/>
      <c r="X40" s="54" t="str">
        <f t="shared" si="1"/>
        <v/>
      </c>
      <c r="Y40" s="56"/>
      <c r="Z40" s="39"/>
      <c r="AA40" s="40"/>
      <c r="AB40" s="53"/>
      <c r="AC40" s="54" t="str">
        <f t="shared" si="2"/>
        <v/>
      </c>
      <c r="AD40" s="55"/>
      <c r="AE40" s="54" t="str">
        <f t="shared" si="3"/>
        <v/>
      </c>
      <c r="AF40" s="55"/>
      <c r="AG40" s="57" t="str">
        <f t="shared" si="4"/>
        <v/>
      </c>
      <c r="AH40" s="42"/>
    </row>
    <row r="41" spans="2:34" x14ac:dyDescent="0.55000000000000004">
      <c r="B41" s="36">
        <v>31</v>
      </c>
      <c r="C41" s="39"/>
      <c r="D41" s="38" t="str">
        <f>IF($C41="","",INDEX(男子登録情報!$C:$C,MATCH($C41,男子登録情報!$B:$B,0)))</f>
        <v/>
      </c>
      <c r="E41" s="38" t="str">
        <f>IF($C41="","",INDEX(男子登録情報!$D:$D,MATCH($C41,男子登録情報!$B:$B,0)))</f>
        <v/>
      </c>
      <c r="F41" s="38" t="str">
        <f>IF($C41="","",INDEX(男子登録情報!$R:$R,MATCH($C41,男子登録情報!$B:$B,0)))</f>
        <v/>
      </c>
      <c r="G41" s="39"/>
      <c r="H41" s="40"/>
      <c r="I41" s="41"/>
      <c r="J41" s="40"/>
      <c r="K41" s="40"/>
      <c r="L41" s="40"/>
      <c r="M41" s="40"/>
      <c r="N41" s="40"/>
      <c r="O41" s="40"/>
      <c r="P41" s="40"/>
      <c r="Q41" s="40"/>
      <c r="R41" s="39"/>
      <c r="S41" s="53"/>
      <c r="T41" s="54" t="str">
        <f>IF($R41="","",IF(INDEX(リスト!$D:$D,MATCH($R41,リスト!$C:$C,0))=1,"時間",""))</f>
        <v/>
      </c>
      <c r="U41" s="55"/>
      <c r="V41" s="54" t="str">
        <f t="shared" si="0"/>
        <v/>
      </c>
      <c r="W41" s="55"/>
      <c r="X41" s="54" t="str">
        <f t="shared" si="1"/>
        <v/>
      </c>
      <c r="Y41" s="56"/>
      <c r="Z41" s="39"/>
      <c r="AA41" s="40"/>
      <c r="AB41" s="53"/>
      <c r="AC41" s="54" t="str">
        <f t="shared" si="2"/>
        <v/>
      </c>
      <c r="AD41" s="55"/>
      <c r="AE41" s="54" t="str">
        <f t="shared" si="3"/>
        <v/>
      </c>
      <c r="AF41" s="55"/>
      <c r="AG41" s="57" t="str">
        <f t="shared" si="4"/>
        <v/>
      </c>
      <c r="AH41" s="42"/>
    </row>
    <row r="42" spans="2:34" x14ac:dyDescent="0.55000000000000004">
      <c r="B42" s="36">
        <v>32</v>
      </c>
      <c r="C42" s="39"/>
      <c r="D42" s="38" t="str">
        <f>IF($C42="","",INDEX(男子登録情報!$C:$C,MATCH($C42,男子登録情報!$B:$B,0)))</f>
        <v/>
      </c>
      <c r="E42" s="38" t="str">
        <f>IF($C42="","",INDEX(男子登録情報!$D:$D,MATCH($C42,男子登録情報!$B:$B,0)))</f>
        <v/>
      </c>
      <c r="F42" s="38" t="str">
        <f>IF($C42="","",INDEX(男子登録情報!$R:$R,MATCH($C42,男子登録情報!$B:$B,0)))</f>
        <v/>
      </c>
      <c r="G42" s="39"/>
      <c r="H42" s="40"/>
      <c r="I42" s="41"/>
      <c r="J42" s="40"/>
      <c r="K42" s="40"/>
      <c r="L42" s="40"/>
      <c r="M42" s="40"/>
      <c r="N42" s="40"/>
      <c r="O42" s="40"/>
      <c r="P42" s="40"/>
      <c r="Q42" s="40"/>
      <c r="R42" s="39"/>
      <c r="S42" s="53"/>
      <c r="T42" s="54" t="str">
        <f>IF($R42="","",IF(INDEX(リスト!$D:$D,MATCH($R42,リスト!$C:$C,0))=1,"時間",""))</f>
        <v/>
      </c>
      <c r="U42" s="55"/>
      <c r="V42" s="54" t="str">
        <f t="shared" si="0"/>
        <v/>
      </c>
      <c r="W42" s="55"/>
      <c r="X42" s="54" t="str">
        <f t="shared" si="1"/>
        <v/>
      </c>
      <c r="Y42" s="56"/>
      <c r="Z42" s="39"/>
      <c r="AA42" s="40"/>
      <c r="AB42" s="53"/>
      <c r="AC42" s="54" t="str">
        <f t="shared" si="2"/>
        <v/>
      </c>
      <c r="AD42" s="55"/>
      <c r="AE42" s="54" t="str">
        <f t="shared" si="3"/>
        <v/>
      </c>
      <c r="AF42" s="55"/>
      <c r="AG42" s="57" t="str">
        <f t="shared" si="4"/>
        <v/>
      </c>
      <c r="AH42" s="42"/>
    </row>
    <row r="43" spans="2:34" x14ac:dyDescent="0.55000000000000004">
      <c r="B43" s="36">
        <v>33</v>
      </c>
      <c r="C43" s="39"/>
      <c r="D43" s="38" t="str">
        <f>IF($C43="","",INDEX(男子登録情報!$C:$C,MATCH($C43,男子登録情報!$B:$B,0)))</f>
        <v/>
      </c>
      <c r="E43" s="38" t="str">
        <f>IF($C43="","",INDEX(男子登録情報!$D:$D,MATCH($C43,男子登録情報!$B:$B,0)))</f>
        <v/>
      </c>
      <c r="F43" s="38" t="str">
        <f>IF($C43="","",INDEX(男子登録情報!$R:$R,MATCH($C43,男子登録情報!$B:$B,0)))</f>
        <v/>
      </c>
      <c r="G43" s="39"/>
      <c r="H43" s="40"/>
      <c r="I43" s="41"/>
      <c r="J43" s="40"/>
      <c r="K43" s="40"/>
      <c r="L43" s="40"/>
      <c r="M43" s="40"/>
      <c r="N43" s="40"/>
      <c r="O43" s="40"/>
      <c r="P43" s="40"/>
      <c r="Q43" s="40"/>
      <c r="R43" s="39"/>
      <c r="S43" s="53"/>
      <c r="T43" s="54" t="str">
        <f>IF($R43="","",IF(INDEX(リスト!$D:$D,MATCH($R43,リスト!$C:$C,0))=1,"時間",""))</f>
        <v/>
      </c>
      <c r="U43" s="55"/>
      <c r="V43" s="54" t="str">
        <f t="shared" si="0"/>
        <v/>
      </c>
      <c r="W43" s="55"/>
      <c r="X43" s="54" t="str">
        <f t="shared" si="1"/>
        <v/>
      </c>
      <c r="Y43" s="56"/>
      <c r="Z43" s="39"/>
      <c r="AA43" s="40"/>
      <c r="AB43" s="53"/>
      <c r="AC43" s="54" t="str">
        <f t="shared" si="2"/>
        <v/>
      </c>
      <c r="AD43" s="55"/>
      <c r="AE43" s="54" t="str">
        <f t="shared" si="3"/>
        <v/>
      </c>
      <c r="AF43" s="55"/>
      <c r="AG43" s="57" t="str">
        <f t="shared" si="4"/>
        <v/>
      </c>
      <c r="AH43" s="42"/>
    </row>
    <row r="44" spans="2:34" x14ac:dyDescent="0.55000000000000004">
      <c r="B44" s="36">
        <v>34</v>
      </c>
      <c r="C44" s="39"/>
      <c r="D44" s="38" t="str">
        <f>IF($C44="","",INDEX(男子登録情報!$C:$C,MATCH($C44,男子登録情報!$B:$B,0)))</f>
        <v/>
      </c>
      <c r="E44" s="38" t="str">
        <f>IF($C44="","",INDEX(男子登録情報!$D:$D,MATCH($C44,男子登録情報!$B:$B,0)))</f>
        <v/>
      </c>
      <c r="F44" s="38" t="str">
        <f>IF($C44="","",INDEX(男子登録情報!$R:$R,MATCH($C44,男子登録情報!$B:$B,0)))</f>
        <v/>
      </c>
      <c r="G44" s="39"/>
      <c r="H44" s="40"/>
      <c r="I44" s="41"/>
      <c r="J44" s="40"/>
      <c r="K44" s="40"/>
      <c r="L44" s="40"/>
      <c r="M44" s="40"/>
      <c r="N44" s="40"/>
      <c r="O44" s="40"/>
      <c r="P44" s="40"/>
      <c r="Q44" s="40"/>
      <c r="R44" s="39"/>
      <c r="S44" s="53"/>
      <c r="T44" s="54" t="str">
        <f>IF($R44="","",IF(INDEX(リスト!$D:$D,MATCH($R44,リスト!$C:$C,0))=1,"時間",""))</f>
        <v/>
      </c>
      <c r="U44" s="55"/>
      <c r="V44" s="54" t="str">
        <f t="shared" si="0"/>
        <v/>
      </c>
      <c r="W44" s="55"/>
      <c r="X44" s="54" t="str">
        <f t="shared" si="1"/>
        <v/>
      </c>
      <c r="Y44" s="56"/>
      <c r="Z44" s="39"/>
      <c r="AA44" s="40"/>
      <c r="AB44" s="53"/>
      <c r="AC44" s="54" t="str">
        <f t="shared" si="2"/>
        <v/>
      </c>
      <c r="AD44" s="55"/>
      <c r="AE44" s="54" t="str">
        <f t="shared" si="3"/>
        <v/>
      </c>
      <c r="AF44" s="55"/>
      <c r="AG44" s="57" t="str">
        <f t="shared" si="4"/>
        <v/>
      </c>
      <c r="AH44" s="42"/>
    </row>
    <row r="45" spans="2:34" x14ac:dyDescent="0.55000000000000004">
      <c r="B45" s="36">
        <v>35</v>
      </c>
      <c r="C45" s="39"/>
      <c r="D45" s="38" t="str">
        <f>IF($C45="","",INDEX(男子登録情報!$C:$C,MATCH($C45,男子登録情報!$B:$B,0)))</f>
        <v/>
      </c>
      <c r="E45" s="38" t="str">
        <f>IF($C45="","",INDEX(男子登録情報!$D:$D,MATCH($C45,男子登録情報!$B:$B,0)))</f>
        <v/>
      </c>
      <c r="F45" s="38" t="str">
        <f>IF($C45="","",INDEX(男子登録情報!$R:$R,MATCH($C45,男子登録情報!$B:$B,0)))</f>
        <v/>
      </c>
      <c r="G45" s="39"/>
      <c r="H45" s="40"/>
      <c r="I45" s="41"/>
      <c r="J45" s="40"/>
      <c r="K45" s="40"/>
      <c r="L45" s="40"/>
      <c r="M45" s="40"/>
      <c r="N45" s="40"/>
      <c r="O45" s="40"/>
      <c r="P45" s="40"/>
      <c r="Q45" s="40"/>
      <c r="R45" s="39"/>
      <c r="S45" s="53"/>
      <c r="T45" s="54" t="str">
        <f>IF($R45="","",IF(INDEX(リスト!$D:$D,MATCH($R45,リスト!$C:$C,0))=1,"時間",""))</f>
        <v/>
      </c>
      <c r="U45" s="55"/>
      <c r="V45" s="54" t="str">
        <f t="shared" si="0"/>
        <v/>
      </c>
      <c r="W45" s="55"/>
      <c r="X45" s="54" t="str">
        <f t="shared" si="1"/>
        <v/>
      </c>
      <c r="Y45" s="56"/>
      <c r="Z45" s="39"/>
      <c r="AA45" s="40"/>
      <c r="AB45" s="53"/>
      <c r="AC45" s="54" t="str">
        <f t="shared" si="2"/>
        <v/>
      </c>
      <c r="AD45" s="55"/>
      <c r="AE45" s="54" t="str">
        <f t="shared" si="3"/>
        <v/>
      </c>
      <c r="AF45" s="55"/>
      <c r="AG45" s="57" t="str">
        <f t="shared" si="4"/>
        <v/>
      </c>
      <c r="AH45" s="42"/>
    </row>
    <row r="46" spans="2:34" x14ac:dyDescent="0.55000000000000004">
      <c r="B46" s="36">
        <v>36</v>
      </c>
      <c r="C46" s="39"/>
      <c r="D46" s="38" t="str">
        <f>IF($C46="","",INDEX(男子登録情報!$C:$C,MATCH($C46,男子登録情報!$B:$B,0)))</f>
        <v/>
      </c>
      <c r="E46" s="38" t="str">
        <f>IF($C46="","",INDEX(男子登録情報!$D:$D,MATCH($C46,男子登録情報!$B:$B,0)))</f>
        <v/>
      </c>
      <c r="F46" s="38" t="str">
        <f>IF($C46="","",INDEX(男子登録情報!$R:$R,MATCH($C46,男子登録情報!$B:$B,0)))</f>
        <v/>
      </c>
      <c r="G46" s="39"/>
      <c r="H46" s="40"/>
      <c r="I46" s="41"/>
      <c r="J46" s="40"/>
      <c r="K46" s="40"/>
      <c r="L46" s="40"/>
      <c r="M46" s="40"/>
      <c r="N46" s="40"/>
      <c r="O46" s="40"/>
      <c r="P46" s="40"/>
      <c r="Q46" s="40"/>
      <c r="R46" s="39"/>
      <c r="S46" s="53"/>
      <c r="T46" s="54" t="str">
        <f>IF($R46="","",IF(INDEX(リスト!$D:$D,MATCH($R46,リスト!$C:$C,0))=1,"時間",""))</f>
        <v/>
      </c>
      <c r="U46" s="55"/>
      <c r="V46" s="54" t="str">
        <f t="shared" si="0"/>
        <v/>
      </c>
      <c r="W46" s="55"/>
      <c r="X46" s="54" t="str">
        <f t="shared" si="1"/>
        <v/>
      </c>
      <c r="Y46" s="56"/>
      <c r="Z46" s="39"/>
      <c r="AA46" s="40"/>
      <c r="AB46" s="53"/>
      <c r="AC46" s="54" t="str">
        <f t="shared" si="2"/>
        <v/>
      </c>
      <c r="AD46" s="55"/>
      <c r="AE46" s="54" t="str">
        <f t="shared" si="3"/>
        <v/>
      </c>
      <c r="AF46" s="55"/>
      <c r="AG46" s="57" t="str">
        <f t="shared" si="4"/>
        <v/>
      </c>
      <c r="AH46" s="42"/>
    </row>
    <row r="47" spans="2:34" x14ac:dyDescent="0.55000000000000004">
      <c r="B47" s="36">
        <v>37</v>
      </c>
      <c r="C47" s="39"/>
      <c r="D47" s="38" t="str">
        <f>IF($C47="","",INDEX(男子登録情報!$C:$C,MATCH($C47,男子登録情報!$B:$B,0)))</f>
        <v/>
      </c>
      <c r="E47" s="38" t="str">
        <f>IF($C47="","",INDEX(男子登録情報!$D:$D,MATCH($C47,男子登録情報!$B:$B,0)))</f>
        <v/>
      </c>
      <c r="F47" s="38" t="str">
        <f>IF($C47="","",INDEX(男子登録情報!$R:$R,MATCH($C47,男子登録情報!$B:$B,0)))</f>
        <v/>
      </c>
      <c r="G47" s="39"/>
      <c r="H47" s="40"/>
      <c r="I47" s="41"/>
      <c r="J47" s="40"/>
      <c r="K47" s="40"/>
      <c r="L47" s="40"/>
      <c r="M47" s="40"/>
      <c r="N47" s="40"/>
      <c r="O47" s="40"/>
      <c r="P47" s="40"/>
      <c r="Q47" s="40"/>
      <c r="R47" s="39"/>
      <c r="S47" s="53"/>
      <c r="T47" s="54" t="str">
        <f>IF($R47="","",IF(INDEX(リスト!$D:$D,MATCH($R47,リスト!$C:$C,0))=1,"時間",""))</f>
        <v/>
      </c>
      <c r="U47" s="55"/>
      <c r="V47" s="54" t="str">
        <f t="shared" si="0"/>
        <v/>
      </c>
      <c r="W47" s="55"/>
      <c r="X47" s="54" t="str">
        <f t="shared" si="1"/>
        <v/>
      </c>
      <c r="Y47" s="56"/>
      <c r="Z47" s="39"/>
      <c r="AA47" s="40"/>
      <c r="AB47" s="53"/>
      <c r="AC47" s="54" t="str">
        <f t="shared" si="2"/>
        <v/>
      </c>
      <c r="AD47" s="55"/>
      <c r="AE47" s="54" t="str">
        <f t="shared" si="3"/>
        <v/>
      </c>
      <c r="AF47" s="55"/>
      <c r="AG47" s="57" t="str">
        <f t="shared" si="4"/>
        <v/>
      </c>
      <c r="AH47" s="42"/>
    </row>
    <row r="48" spans="2:34" x14ac:dyDescent="0.55000000000000004">
      <c r="B48" s="36">
        <v>38</v>
      </c>
      <c r="C48" s="39"/>
      <c r="D48" s="38" t="str">
        <f>IF($C48="","",INDEX(男子登録情報!$C:$C,MATCH($C48,男子登録情報!$B:$B,0)))</f>
        <v/>
      </c>
      <c r="E48" s="38" t="str">
        <f>IF($C48="","",INDEX(男子登録情報!$D:$D,MATCH($C48,男子登録情報!$B:$B,0)))</f>
        <v/>
      </c>
      <c r="F48" s="38" t="str">
        <f>IF($C48="","",INDEX(男子登録情報!$R:$R,MATCH($C48,男子登録情報!$B:$B,0)))</f>
        <v/>
      </c>
      <c r="G48" s="39"/>
      <c r="H48" s="40"/>
      <c r="I48" s="41"/>
      <c r="J48" s="40"/>
      <c r="K48" s="40"/>
      <c r="L48" s="40"/>
      <c r="M48" s="40"/>
      <c r="N48" s="40"/>
      <c r="O48" s="40"/>
      <c r="P48" s="40"/>
      <c r="Q48" s="40"/>
      <c r="R48" s="39"/>
      <c r="S48" s="53"/>
      <c r="T48" s="54" t="str">
        <f>IF($R48="","",IF(INDEX(リスト!$D:$D,MATCH($R48,リスト!$C:$C,0))=1,"時間",""))</f>
        <v/>
      </c>
      <c r="U48" s="55"/>
      <c r="V48" s="54" t="str">
        <f t="shared" si="0"/>
        <v/>
      </c>
      <c r="W48" s="55"/>
      <c r="X48" s="54" t="str">
        <f t="shared" si="1"/>
        <v/>
      </c>
      <c r="Y48" s="56"/>
      <c r="Z48" s="39"/>
      <c r="AA48" s="40"/>
      <c r="AB48" s="53"/>
      <c r="AC48" s="54" t="str">
        <f t="shared" si="2"/>
        <v/>
      </c>
      <c r="AD48" s="55"/>
      <c r="AE48" s="54" t="str">
        <f t="shared" si="3"/>
        <v/>
      </c>
      <c r="AF48" s="55"/>
      <c r="AG48" s="57" t="str">
        <f t="shared" si="4"/>
        <v/>
      </c>
      <c r="AH48" s="42"/>
    </row>
    <row r="49" spans="2:34" x14ac:dyDescent="0.55000000000000004">
      <c r="B49" s="36">
        <v>39</v>
      </c>
      <c r="C49" s="39"/>
      <c r="D49" s="38" t="str">
        <f>IF($C49="","",INDEX(男子登録情報!$C:$C,MATCH($C49,男子登録情報!$B:$B,0)))</f>
        <v/>
      </c>
      <c r="E49" s="38" t="str">
        <f>IF($C49="","",INDEX(男子登録情報!$D:$D,MATCH($C49,男子登録情報!$B:$B,0)))</f>
        <v/>
      </c>
      <c r="F49" s="38" t="str">
        <f>IF($C49="","",INDEX(男子登録情報!$R:$R,MATCH($C49,男子登録情報!$B:$B,0)))</f>
        <v/>
      </c>
      <c r="G49" s="39"/>
      <c r="H49" s="40"/>
      <c r="I49" s="41"/>
      <c r="J49" s="40"/>
      <c r="K49" s="40"/>
      <c r="L49" s="40"/>
      <c r="M49" s="40"/>
      <c r="N49" s="40"/>
      <c r="O49" s="40"/>
      <c r="P49" s="40"/>
      <c r="Q49" s="40"/>
      <c r="R49" s="39"/>
      <c r="S49" s="53"/>
      <c r="T49" s="54" t="str">
        <f>IF($R49="","",IF(INDEX(リスト!$D:$D,MATCH($R49,リスト!$C:$C,0))=1,"時間",""))</f>
        <v/>
      </c>
      <c r="U49" s="55"/>
      <c r="V49" s="54" t="str">
        <f t="shared" si="0"/>
        <v/>
      </c>
      <c r="W49" s="55"/>
      <c r="X49" s="54" t="str">
        <f t="shared" si="1"/>
        <v/>
      </c>
      <c r="Y49" s="56"/>
      <c r="Z49" s="39"/>
      <c r="AA49" s="40"/>
      <c r="AB49" s="53"/>
      <c r="AC49" s="54" t="str">
        <f t="shared" si="2"/>
        <v/>
      </c>
      <c r="AD49" s="55"/>
      <c r="AE49" s="54" t="str">
        <f t="shared" si="3"/>
        <v/>
      </c>
      <c r="AF49" s="55"/>
      <c r="AG49" s="57" t="str">
        <f t="shared" si="4"/>
        <v/>
      </c>
      <c r="AH49" s="42"/>
    </row>
    <row r="50" spans="2:34" x14ac:dyDescent="0.55000000000000004">
      <c r="B50" s="36">
        <v>40</v>
      </c>
      <c r="C50" s="39"/>
      <c r="D50" s="38" t="str">
        <f>IF($C50="","",INDEX(男子登録情報!$C:$C,MATCH($C50,男子登録情報!$B:$B,0)))</f>
        <v/>
      </c>
      <c r="E50" s="38" t="str">
        <f>IF($C50="","",INDEX(男子登録情報!$D:$D,MATCH($C50,男子登録情報!$B:$B,0)))</f>
        <v/>
      </c>
      <c r="F50" s="38" t="str">
        <f>IF($C50="","",INDEX(男子登録情報!$R:$R,MATCH($C50,男子登録情報!$B:$B,0)))</f>
        <v/>
      </c>
      <c r="G50" s="39"/>
      <c r="H50" s="40"/>
      <c r="I50" s="41"/>
      <c r="J50" s="40"/>
      <c r="K50" s="40"/>
      <c r="L50" s="40"/>
      <c r="M50" s="40"/>
      <c r="N50" s="40"/>
      <c r="O50" s="40"/>
      <c r="P50" s="40"/>
      <c r="Q50" s="40"/>
      <c r="R50" s="39"/>
      <c r="S50" s="53"/>
      <c r="T50" s="54" t="str">
        <f>IF($R50="","",IF(INDEX(リスト!$D:$D,MATCH($R50,リスト!$C:$C,0))=1,"時間",""))</f>
        <v/>
      </c>
      <c r="U50" s="55"/>
      <c r="V50" s="54" t="str">
        <f t="shared" si="0"/>
        <v/>
      </c>
      <c r="W50" s="55"/>
      <c r="X50" s="54" t="str">
        <f t="shared" si="1"/>
        <v/>
      </c>
      <c r="Y50" s="56"/>
      <c r="Z50" s="39"/>
      <c r="AA50" s="40"/>
      <c r="AB50" s="53"/>
      <c r="AC50" s="54" t="str">
        <f t="shared" si="2"/>
        <v/>
      </c>
      <c r="AD50" s="55"/>
      <c r="AE50" s="54" t="str">
        <f t="shared" si="3"/>
        <v/>
      </c>
      <c r="AF50" s="55"/>
      <c r="AG50" s="57" t="str">
        <f t="shared" si="4"/>
        <v/>
      </c>
      <c r="AH50" s="42"/>
    </row>
    <row r="51" spans="2:34" x14ac:dyDescent="0.55000000000000004">
      <c r="B51" s="36">
        <v>41</v>
      </c>
      <c r="C51" s="39"/>
      <c r="D51" s="38" t="str">
        <f>IF($C51="","",INDEX(男子登録情報!$C:$C,MATCH($C51,男子登録情報!$B:$B,0)))</f>
        <v/>
      </c>
      <c r="E51" s="38" t="str">
        <f>IF($C51="","",INDEX(男子登録情報!$D:$D,MATCH($C51,男子登録情報!$B:$B,0)))</f>
        <v/>
      </c>
      <c r="F51" s="38" t="str">
        <f>IF($C51="","",INDEX(男子登録情報!$R:$R,MATCH($C51,男子登録情報!$B:$B,0)))</f>
        <v/>
      </c>
      <c r="G51" s="39"/>
      <c r="H51" s="40"/>
      <c r="I51" s="41"/>
      <c r="J51" s="40"/>
      <c r="K51" s="40"/>
      <c r="L51" s="40"/>
      <c r="M51" s="40"/>
      <c r="N51" s="40"/>
      <c r="O51" s="40"/>
      <c r="P51" s="40"/>
      <c r="Q51" s="40"/>
      <c r="R51" s="39"/>
      <c r="S51" s="53"/>
      <c r="T51" s="54" t="str">
        <f>IF($R51="","",IF(INDEX(リスト!$D:$D,MATCH($R51,リスト!$C:$C,0))=1,"時間",""))</f>
        <v/>
      </c>
      <c r="U51" s="55"/>
      <c r="V51" s="54" t="str">
        <f t="shared" si="0"/>
        <v/>
      </c>
      <c r="W51" s="55"/>
      <c r="X51" s="54" t="str">
        <f t="shared" si="1"/>
        <v/>
      </c>
      <c r="Y51" s="56"/>
      <c r="Z51" s="39"/>
      <c r="AA51" s="40"/>
      <c r="AB51" s="53"/>
      <c r="AC51" s="54" t="str">
        <f t="shared" si="2"/>
        <v/>
      </c>
      <c r="AD51" s="55"/>
      <c r="AE51" s="54" t="str">
        <f t="shared" si="3"/>
        <v/>
      </c>
      <c r="AF51" s="55"/>
      <c r="AG51" s="57" t="str">
        <f t="shared" si="4"/>
        <v/>
      </c>
      <c r="AH51" s="42"/>
    </row>
    <row r="52" spans="2:34" x14ac:dyDescent="0.55000000000000004">
      <c r="B52" s="36">
        <v>42</v>
      </c>
      <c r="C52" s="39"/>
      <c r="D52" s="38" t="str">
        <f>IF($C52="","",INDEX(男子登録情報!$C:$C,MATCH($C52,男子登録情報!$B:$B,0)))</f>
        <v/>
      </c>
      <c r="E52" s="38" t="str">
        <f>IF($C52="","",INDEX(男子登録情報!$D:$D,MATCH($C52,男子登録情報!$B:$B,0)))</f>
        <v/>
      </c>
      <c r="F52" s="38" t="str">
        <f>IF($C52="","",INDEX(男子登録情報!$R:$R,MATCH($C52,男子登録情報!$B:$B,0)))</f>
        <v/>
      </c>
      <c r="G52" s="39"/>
      <c r="H52" s="40"/>
      <c r="I52" s="41"/>
      <c r="J52" s="40"/>
      <c r="K52" s="40"/>
      <c r="L52" s="40"/>
      <c r="M52" s="40"/>
      <c r="N52" s="40"/>
      <c r="O52" s="40"/>
      <c r="P52" s="40"/>
      <c r="Q52" s="40"/>
      <c r="R52" s="39"/>
      <c r="S52" s="53"/>
      <c r="T52" s="54" t="str">
        <f>IF($R52="","",IF(INDEX(リスト!$D:$D,MATCH($R52,リスト!$C:$C,0))=1,"時間",""))</f>
        <v/>
      </c>
      <c r="U52" s="55"/>
      <c r="V52" s="54" t="str">
        <f t="shared" si="0"/>
        <v/>
      </c>
      <c r="W52" s="55"/>
      <c r="X52" s="54" t="str">
        <f t="shared" si="1"/>
        <v/>
      </c>
      <c r="Y52" s="56"/>
      <c r="Z52" s="39"/>
      <c r="AA52" s="40"/>
      <c r="AB52" s="53"/>
      <c r="AC52" s="54" t="str">
        <f t="shared" si="2"/>
        <v/>
      </c>
      <c r="AD52" s="55"/>
      <c r="AE52" s="54" t="str">
        <f t="shared" si="3"/>
        <v/>
      </c>
      <c r="AF52" s="55"/>
      <c r="AG52" s="57" t="str">
        <f t="shared" si="4"/>
        <v/>
      </c>
      <c r="AH52" s="42"/>
    </row>
    <row r="53" spans="2:34" x14ac:dyDescent="0.55000000000000004">
      <c r="B53" s="36">
        <v>43</v>
      </c>
      <c r="C53" s="39"/>
      <c r="D53" s="38" t="str">
        <f>IF($C53="","",INDEX(男子登録情報!$C:$C,MATCH($C53,男子登録情報!$B:$B,0)))</f>
        <v/>
      </c>
      <c r="E53" s="38" t="str">
        <f>IF($C53="","",INDEX(男子登録情報!$D:$D,MATCH($C53,男子登録情報!$B:$B,0)))</f>
        <v/>
      </c>
      <c r="F53" s="38" t="str">
        <f>IF($C53="","",INDEX(男子登録情報!$R:$R,MATCH($C53,男子登録情報!$B:$B,0)))</f>
        <v/>
      </c>
      <c r="G53" s="39"/>
      <c r="H53" s="40"/>
      <c r="I53" s="41"/>
      <c r="J53" s="40"/>
      <c r="K53" s="40"/>
      <c r="L53" s="40"/>
      <c r="M53" s="40"/>
      <c r="N53" s="40"/>
      <c r="O53" s="40"/>
      <c r="P53" s="40"/>
      <c r="Q53" s="40"/>
      <c r="R53" s="39"/>
      <c r="S53" s="53"/>
      <c r="T53" s="54" t="str">
        <f>IF($R53="","",IF(INDEX(リスト!$D:$D,MATCH($R53,リスト!$C:$C,0))=1,"時間",""))</f>
        <v/>
      </c>
      <c r="U53" s="55"/>
      <c r="V53" s="54" t="str">
        <f t="shared" si="0"/>
        <v/>
      </c>
      <c r="W53" s="55"/>
      <c r="X53" s="54" t="str">
        <f t="shared" si="1"/>
        <v/>
      </c>
      <c r="Y53" s="56"/>
      <c r="Z53" s="39"/>
      <c r="AA53" s="40"/>
      <c r="AB53" s="53"/>
      <c r="AC53" s="54" t="str">
        <f t="shared" si="2"/>
        <v/>
      </c>
      <c r="AD53" s="55"/>
      <c r="AE53" s="54" t="str">
        <f t="shared" si="3"/>
        <v/>
      </c>
      <c r="AF53" s="55"/>
      <c r="AG53" s="57" t="str">
        <f t="shared" si="4"/>
        <v/>
      </c>
      <c r="AH53" s="42"/>
    </row>
    <row r="54" spans="2:34" x14ac:dyDescent="0.55000000000000004">
      <c r="B54" s="36">
        <v>44</v>
      </c>
      <c r="C54" s="39"/>
      <c r="D54" s="38" t="str">
        <f>IF($C54="","",INDEX(男子登録情報!$C:$C,MATCH($C54,男子登録情報!$B:$B,0)))</f>
        <v/>
      </c>
      <c r="E54" s="38" t="str">
        <f>IF($C54="","",INDEX(男子登録情報!$D:$D,MATCH($C54,男子登録情報!$B:$B,0)))</f>
        <v/>
      </c>
      <c r="F54" s="38" t="str">
        <f>IF($C54="","",INDEX(男子登録情報!$R:$R,MATCH($C54,男子登録情報!$B:$B,0)))</f>
        <v/>
      </c>
      <c r="G54" s="39"/>
      <c r="H54" s="40"/>
      <c r="I54" s="41"/>
      <c r="J54" s="40"/>
      <c r="K54" s="40"/>
      <c r="L54" s="40"/>
      <c r="M54" s="40"/>
      <c r="N54" s="40"/>
      <c r="O54" s="40"/>
      <c r="P54" s="40"/>
      <c r="Q54" s="40"/>
      <c r="R54" s="39"/>
      <c r="S54" s="53"/>
      <c r="T54" s="54" t="str">
        <f>IF($R54="","",IF(INDEX(リスト!$D:$D,MATCH($R54,リスト!$C:$C,0))=1,"時間",""))</f>
        <v/>
      </c>
      <c r="U54" s="55"/>
      <c r="V54" s="54" t="str">
        <f t="shared" si="0"/>
        <v/>
      </c>
      <c r="W54" s="55"/>
      <c r="X54" s="54" t="str">
        <f t="shared" si="1"/>
        <v/>
      </c>
      <c r="Y54" s="56"/>
      <c r="Z54" s="39"/>
      <c r="AA54" s="40"/>
      <c r="AB54" s="53"/>
      <c r="AC54" s="54" t="str">
        <f t="shared" si="2"/>
        <v/>
      </c>
      <c r="AD54" s="55"/>
      <c r="AE54" s="54" t="str">
        <f t="shared" si="3"/>
        <v/>
      </c>
      <c r="AF54" s="55"/>
      <c r="AG54" s="57" t="str">
        <f t="shared" si="4"/>
        <v/>
      </c>
      <c r="AH54" s="42"/>
    </row>
    <row r="55" spans="2:34" x14ac:dyDescent="0.55000000000000004">
      <c r="B55" s="36">
        <v>45</v>
      </c>
      <c r="C55" s="39"/>
      <c r="D55" s="38" t="str">
        <f>IF($C55="","",INDEX(男子登録情報!$C:$C,MATCH($C55,男子登録情報!$B:$B,0)))</f>
        <v/>
      </c>
      <c r="E55" s="38" t="str">
        <f>IF($C55="","",INDEX(男子登録情報!$D:$D,MATCH($C55,男子登録情報!$B:$B,0)))</f>
        <v/>
      </c>
      <c r="F55" s="38" t="str">
        <f>IF($C55="","",INDEX(男子登録情報!$R:$R,MATCH($C55,男子登録情報!$B:$B,0)))</f>
        <v/>
      </c>
      <c r="G55" s="39"/>
      <c r="H55" s="40"/>
      <c r="I55" s="41"/>
      <c r="J55" s="40"/>
      <c r="K55" s="40"/>
      <c r="L55" s="40"/>
      <c r="M55" s="40"/>
      <c r="N55" s="40"/>
      <c r="O55" s="40"/>
      <c r="P55" s="40"/>
      <c r="Q55" s="40"/>
      <c r="R55" s="39"/>
      <c r="S55" s="53"/>
      <c r="T55" s="54" t="str">
        <f>IF($R55="","",IF(INDEX(リスト!$D:$D,MATCH($R55,リスト!$C:$C,0))=1,"時間",""))</f>
        <v/>
      </c>
      <c r="U55" s="55"/>
      <c r="V55" s="54" t="str">
        <f t="shared" si="0"/>
        <v/>
      </c>
      <c r="W55" s="55"/>
      <c r="X55" s="54" t="str">
        <f t="shared" si="1"/>
        <v/>
      </c>
      <c r="Y55" s="56"/>
      <c r="Z55" s="39"/>
      <c r="AA55" s="40"/>
      <c r="AB55" s="53"/>
      <c r="AC55" s="54" t="str">
        <f t="shared" si="2"/>
        <v/>
      </c>
      <c r="AD55" s="55"/>
      <c r="AE55" s="54" t="str">
        <f t="shared" si="3"/>
        <v/>
      </c>
      <c r="AF55" s="55"/>
      <c r="AG55" s="57" t="str">
        <f t="shared" si="4"/>
        <v/>
      </c>
      <c r="AH55" s="42"/>
    </row>
    <row r="56" spans="2:34" x14ac:dyDescent="0.55000000000000004">
      <c r="B56" s="36">
        <v>46</v>
      </c>
      <c r="C56" s="39"/>
      <c r="D56" s="38" t="str">
        <f>IF($C56="","",INDEX(男子登録情報!$C:$C,MATCH($C56,男子登録情報!$B:$B,0)))</f>
        <v/>
      </c>
      <c r="E56" s="38" t="str">
        <f>IF($C56="","",INDEX(男子登録情報!$D:$D,MATCH($C56,男子登録情報!$B:$B,0)))</f>
        <v/>
      </c>
      <c r="F56" s="38" t="str">
        <f>IF($C56="","",INDEX(男子登録情報!$R:$R,MATCH($C56,男子登録情報!$B:$B,0)))</f>
        <v/>
      </c>
      <c r="G56" s="39"/>
      <c r="H56" s="40"/>
      <c r="I56" s="41"/>
      <c r="J56" s="40"/>
      <c r="K56" s="40"/>
      <c r="L56" s="40"/>
      <c r="M56" s="40"/>
      <c r="N56" s="40"/>
      <c r="O56" s="40"/>
      <c r="P56" s="40"/>
      <c r="Q56" s="40"/>
      <c r="R56" s="39"/>
      <c r="S56" s="53"/>
      <c r="T56" s="54" t="str">
        <f>IF($R56="","",IF(INDEX(リスト!$D:$D,MATCH($R56,リスト!$C:$C,0))=1,"時間",""))</f>
        <v/>
      </c>
      <c r="U56" s="55"/>
      <c r="V56" s="54" t="str">
        <f t="shared" si="0"/>
        <v/>
      </c>
      <c r="W56" s="55"/>
      <c r="X56" s="54" t="str">
        <f t="shared" si="1"/>
        <v/>
      </c>
      <c r="Y56" s="56"/>
      <c r="Z56" s="39"/>
      <c r="AA56" s="40"/>
      <c r="AB56" s="53"/>
      <c r="AC56" s="54" t="str">
        <f t="shared" si="2"/>
        <v/>
      </c>
      <c r="AD56" s="55"/>
      <c r="AE56" s="54" t="str">
        <f t="shared" si="3"/>
        <v/>
      </c>
      <c r="AF56" s="55"/>
      <c r="AG56" s="57" t="str">
        <f t="shared" si="4"/>
        <v/>
      </c>
      <c r="AH56" s="42"/>
    </row>
    <row r="57" spans="2:34" x14ac:dyDescent="0.55000000000000004">
      <c r="B57" s="36">
        <v>47</v>
      </c>
      <c r="C57" s="39"/>
      <c r="D57" s="38" t="str">
        <f>IF($C57="","",INDEX(男子登録情報!$C:$C,MATCH($C57,男子登録情報!$B:$B,0)))</f>
        <v/>
      </c>
      <c r="E57" s="38" t="str">
        <f>IF($C57="","",INDEX(男子登録情報!$D:$D,MATCH($C57,男子登録情報!$B:$B,0)))</f>
        <v/>
      </c>
      <c r="F57" s="38" t="str">
        <f>IF($C57="","",INDEX(男子登録情報!$R:$R,MATCH($C57,男子登録情報!$B:$B,0)))</f>
        <v/>
      </c>
      <c r="G57" s="39"/>
      <c r="H57" s="40"/>
      <c r="I57" s="41"/>
      <c r="J57" s="40"/>
      <c r="K57" s="40"/>
      <c r="L57" s="40"/>
      <c r="M57" s="40"/>
      <c r="N57" s="40"/>
      <c r="O57" s="40"/>
      <c r="P57" s="40"/>
      <c r="Q57" s="40"/>
      <c r="R57" s="39"/>
      <c r="S57" s="53"/>
      <c r="T57" s="54" t="str">
        <f>IF($R57="","",IF(INDEX(リスト!$D:$D,MATCH($R57,リスト!$C:$C,0))=1,"時間",""))</f>
        <v/>
      </c>
      <c r="U57" s="55"/>
      <c r="V57" s="54" t="str">
        <f t="shared" si="0"/>
        <v/>
      </c>
      <c r="W57" s="55"/>
      <c r="X57" s="54" t="str">
        <f t="shared" si="1"/>
        <v/>
      </c>
      <c r="Y57" s="56"/>
      <c r="Z57" s="39"/>
      <c r="AA57" s="40"/>
      <c r="AB57" s="53"/>
      <c r="AC57" s="54" t="str">
        <f t="shared" si="2"/>
        <v/>
      </c>
      <c r="AD57" s="55"/>
      <c r="AE57" s="54" t="str">
        <f t="shared" si="3"/>
        <v/>
      </c>
      <c r="AF57" s="55"/>
      <c r="AG57" s="57" t="str">
        <f t="shared" si="4"/>
        <v/>
      </c>
      <c r="AH57" s="42"/>
    </row>
    <row r="58" spans="2:34" x14ac:dyDescent="0.55000000000000004">
      <c r="B58" s="36">
        <v>48</v>
      </c>
      <c r="C58" s="39"/>
      <c r="D58" s="38" t="str">
        <f>IF($C58="","",INDEX(男子登録情報!$C:$C,MATCH($C58,男子登録情報!$B:$B,0)))</f>
        <v/>
      </c>
      <c r="E58" s="38" t="str">
        <f>IF($C58="","",INDEX(男子登録情報!$D:$D,MATCH($C58,男子登録情報!$B:$B,0)))</f>
        <v/>
      </c>
      <c r="F58" s="38" t="str">
        <f>IF($C58="","",INDEX(男子登録情報!$R:$R,MATCH($C58,男子登録情報!$B:$B,0)))</f>
        <v/>
      </c>
      <c r="G58" s="39"/>
      <c r="H58" s="40"/>
      <c r="I58" s="41"/>
      <c r="J58" s="40"/>
      <c r="K58" s="40"/>
      <c r="L58" s="40"/>
      <c r="M58" s="40"/>
      <c r="N58" s="40"/>
      <c r="O58" s="40"/>
      <c r="P58" s="40"/>
      <c r="Q58" s="40"/>
      <c r="R58" s="39"/>
      <c r="S58" s="53"/>
      <c r="T58" s="54" t="str">
        <f>IF($R58="","",IF(INDEX(リスト!$D:$D,MATCH($R58,リスト!$C:$C,0))=1,"時間",""))</f>
        <v/>
      </c>
      <c r="U58" s="55"/>
      <c r="V58" s="54" t="str">
        <f t="shared" si="0"/>
        <v/>
      </c>
      <c r="W58" s="55"/>
      <c r="X58" s="54" t="str">
        <f t="shared" si="1"/>
        <v/>
      </c>
      <c r="Y58" s="56"/>
      <c r="Z58" s="39"/>
      <c r="AA58" s="40"/>
      <c r="AB58" s="53"/>
      <c r="AC58" s="54" t="str">
        <f t="shared" si="2"/>
        <v/>
      </c>
      <c r="AD58" s="55"/>
      <c r="AE58" s="54" t="str">
        <f t="shared" si="3"/>
        <v/>
      </c>
      <c r="AF58" s="55"/>
      <c r="AG58" s="57" t="str">
        <f t="shared" si="4"/>
        <v/>
      </c>
      <c r="AH58" s="42"/>
    </row>
    <row r="59" spans="2:34" x14ac:dyDescent="0.55000000000000004">
      <c r="B59" s="36">
        <v>49</v>
      </c>
      <c r="C59" s="39"/>
      <c r="D59" s="38" t="str">
        <f>IF($C59="","",INDEX(男子登録情報!$C:$C,MATCH($C59,男子登録情報!$B:$B,0)))</f>
        <v/>
      </c>
      <c r="E59" s="38" t="str">
        <f>IF($C59="","",INDEX(男子登録情報!$D:$D,MATCH($C59,男子登録情報!$B:$B,0)))</f>
        <v/>
      </c>
      <c r="F59" s="38" t="str">
        <f>IF($C59="","",INDEX(男子登録情報!$R:$R,MATCH($C59,男子登録情報!$B:$B,0)))</f>
        <v/>
      </c>
      <c r="G59" s="39"/>
      <c r="H59" s="40"/>
      <c r="I59" s="41"/>
      <c r="J59" s="40"/>
      <c r="K59" s="40"/>
      <c r="L59" s="40"/>
      <c r="M59" s="40"/>
      <c r="N59" s="40"/>
      <c r="O59" s="40"/>
      <c r="P59" s="40"/>
      <c r="Q59" s="40"/>
      <c r="R59" s="39"/>
      <c r="S59" s="53"/>
      <c r="T59" s="54" t="str">
        <f>IF($R59="","",IF(INDEX(リスト!$D:$D,MATCH($R59,リスト!$C:$C,0))=1,"時間",""))</f>
        <v/>
      </c>
      <c r="U59" s="55"/>
      <c r="V59" s="54" t="str">
        <f t="shared" si="0"/>
        <v/>
      </c>
      <c r="W59" s="55"/>
      <c r="X59" s="54" t="str">
        <f t="shared" si="1"/>
        <v/>
      </c>
      <c r="Y59" s="56"/>
      <c r="Z59" s="39"/>
      <c r="AA59" s="40"/>
      <c r="AB59" s="53"/>
      <c r="AC59" s="54" t="str">
        <f t="shared" si="2"/>
        <v/>
      </c>
      <c r="AD59" s="55"/>
      <c r="AE59" s="54" t="str">
        <f t="shared" si="3"/>
        <v/>
      </c>
      <c r="AF59" s="55"/>
      <c r="AG59" s="57" t="str">
        <f t="shared" si="4"/>
        <v/>
      </c>
      <c r="AH59" s="42"/>
    </row>
    <row r="60" spans="2:34" ht="18.5" thickBot="1" x14ac:dyDescent="0.6">
      <c r="B60" s="43">
        <v>50</v>
      </c>
      <c r="C60" s="44"/>
      <c r="D60" s="45" t="str">
        <f>IF($C60="","",INDEX(男子登録情報!$C:$C,MATCH($C60,男子登録情報!$B:$B,0)))</f>
        <v/>
      </c>
      <c r="E60" s="45" t="str">
        <f>IF($C60="","",INDEX(男子登録情報!$D:$D,MATCH($C60,男子登録情報!$B:$B,0)))</f>
        <v/>
      </c>
      <c r="F60" s="45" t="str">
        <f>IF($C60="","",INDEX(男子登録情報!$R:$R,MATCH($C60,男子登録情報!$B:$B,0)))</f>
        <v/>
      </c>
      <c r="G60" s="44"/>
      <c r="H60" s="46"/>
      <c r="I60" s="47"/>
      <c r="J60" s="46"/>
      <c r="K60" s="46"/>
      <c r="L60" s="46"/>
      <c r="M60" s="46"/>
      <c r="N60" s="46"/>
      <c r="O60" s="46"/>
      <c r="P60" s="46"/>
      <c r="Q60" s="46"/>
      <c r="R60" s="44"/>
      <c r="S60" s="58"/>
      <c r="T60" s="59" t="str">
        <f>IF($R60="","",IF(INDEX(リスト!$D:$D,MATCH($R60,リスト!$C:$C,0))=1,"時間",""))</f>
        <v/>
      </c>
      <c r="U60" s="60"/>
      <c r="V60" s="59" t="str">
        <f t="shared" si="0"/>
        <v/>
      </c>
      <c r="W60" s="60"/>
      <c r="X60" s="59" t="str">
        <f t="shared" si="1"/>
        <v/>
      </c>
      <c r="Y60" s="61"/>
      <c r="Z60" s="44"/>
      <c r="AA60" s="46"/>
      <c r="AB60" s="58"/>
      <c r="AC60" s="59" t="str">
        <f t="shared" si="2"/>
        <v/>
      </c>
      <c r="AD60" s="60"/>
      <c r="AE60" s="59" t="str">
        <f t="shared" si="3"/>
        <v/>
      </c>
      <c r="AF60" s="60"/>
      <c r="AG60" s="62" t="str">
        <f t="shared" si="4"/>
        <v/>
      </c>
      <c r="AH60" s="48"/>
    </row>
    <row r="61" spans="2:34" x14ac:dyDescent="0.55000000000000004"/>
  </sheetData>
  <sheetProtection algorithmName="SHA-512" hashValue="Bwn7z5QZHea0naWrBAaBGnWYDdVHMFGkWTG9Hy+/R6QvXch9iXqEnh0Ur0JxOV2lUbU//b0Pv3Dgvk76lk3Vjg==" saltValue="iVxw5138KVDXBFFqCxvQTQ==" spinCount="100000" sheet="1" objects="1" scenarios="1" selectLockedCells="1"/>
  <mergeCells count="30">
    <mergeCell ref="B7:AH7"/>
    <mergeCell ref="B8:B9"/>
    <mergeCell ref="C8:C9"/>
    <mergeCell ref="D8:D9"/>
    <mergeCell ref="E8:E9"/>
    <mergeCell ref="F8:F9"/>
    <mergeCell ref="G8:G9"/>
    <mergeCell ref="H8:H9"/>
    <mergeCell ref="I8:M8"/>
    <mergeCell ref="N8:N9"/>
    <mergeCell ref="O8:Q8"/>
    <mergeCell ref="R8:AA8"/>
    <mergeCell ref="AB8:AG9"/>
    <mergeCell ref="AH8:AH9"/>
    <mergeCell ref="S9:Y9"/>
    <mergeCell ref="B4:K4"/>
    <mergeCell ref="L4:O4"/>
    <mergeCell ref="P4:AH4"/>
    <mergeCell ref="L5:O5"/>
    <mergeCell ref="P5:AH5"/>
    <mergeCell ref="B5:K5"/>
    <mergeCell ref="B3:K3"/>
    <mergeCell ref="L3:M3"/>
    <mergeCell ref="N3:O3"/>
    <mergeCell ref="P3:AH3"/>
    <mergeCell ref="B1:AH1"/>
    <mergeCell ref="B2:K2"/>
    <mergeCell ref="L2:M2"/>
    <mergeCell ref="N2:O2"/>
    <mergeCell ref="P2:AH2"/>
  </mergeCells>
  <phoneticPr fontId="3"/>
  <conditionalFormatting sqref="G11:R60 AB11:AB60 AD11:AD60 AF11:AF60 AH11:AH60">
    <cfRule type="expression" dxfId="17" priority="6">
      <formula>$C11&lt;&gt;""</formula>
    </cfRule>
  </conditionalFormatting>
  <conditionalFormatting sqref="U11:U60 W11:W60 Z11:AA60">
    <cfRule type="expression" dxfId="16" priority="5">
      <formula>$R11&lt;&gt;""</formula>
    </cfRule>
  </conditionalFormatting>
  <conditionalFormatting sqref="C11:AH60">
    <cfRule type="cellIs" dxfId="15" priority="1" operator="notEqual">
      <formula>""</formula>
    </cfRule>
  </conditionalFormatting>
  <conditionalFormatting sqref="C12:C60">
    <cfRule type="expression" dxfId="14" priority="2">
      <formula>$C11&lt;&gt;""</formula>
    </cfRule>
  </conditionalFormatting>
  <dataValidations count="12">
    <dataValidation imeMode="disabled" allowBlank="1" showInputMessage="1" showErrorMessage="1" sqref="N11:O60" xr:uid="{36DCFCD5-1EF1-41E0-BB00-816DC5292BC3}"/>
    <dataValidation imeMode="hiragana" allowBlank="1" showInputMessage="1" showErrorMessage="1" sqref="K11:M60 P11:Q60 AA11:AA60" xr:uid="{62A6493E-F859-46FF-A5E7-6733D51DBB95}"/>
    <dataValidation type="whole" imeMode="disabled" operator="lessThanOrEqual" allowBlank="1" showInputMessage="1" showErrorMessage="1" errorTitle="入力エラー" error="正しい記録を入力してください" sqref="Y11:Y60" xr:uid="{C24C0B6F-D64F-4F4E-A897-B3DD5EDED024}">
      <formula1>99</formula1>
    </dataValidation>
    <dataValidation type="whole" imeMode="disabled" operator="lessThanOrEqual" allowBlank="1" showInputMessage="1" showErrorMessage="1" errorTitle="入力エラー" error="正しい記録を入力してください" sqref="S11:S60 U11:U60 W11:W60 AB11:AB60 AD11:AD60 AF11:AF60" xr:uid="{EC3336C4-3EDA-440E-A41D-AAEAA5114B2B}">
      <formula1>59</formula1>
    </dataValidation>
    <dataValidation type="whole" imeMode="disabled" operator="lessThanOrEqual" allowBlank="1" showInputMessage="1" showErrorMessage="1" errorTitle="入力エラー" error="正しい登録番号を入力してください" sqref="C11:C60" xr:uid="{63446484-E0FB-429C-B453-94C0CD0C842B}">
      <formula1>9999</formula1>
    </dataValidation>
    <dataValidation type="list" imeMode="disabled" allowBlank="1" showInputMessage="1" showErrorMessage="1" errorTitle="入力エラー" error="リストから種目を選択してください" sqref="R11:R60" xr:uid="{89FD6CDB-DBD9-492C-8F78-A5C3EBD421B9}">
      <formula1>男子ﾍﾞｽﾄﾀｲﾑ距離</formula1>
    </dataValidation>
    <dataValidation type="list" imeMode="disabled" allowBlank="1" showInputMessage="1" showErrorMessage="1" errorTitle="入力エラー" error="リストから伴走者の有無を選択してください" sqref="AH11:AH60" xr:uid="{EB594BD0-904C-4E29-8C1D-8D94759383D5}">
      <formula1>"有,無"</formula1>
    </dataValidation>
    <dataValidation type="textLength" imeMode="disabled" operator="equal" allowBlank="1" showInputMessage="1" showErrorMessage="1" errorTitle="入力エラー" error="半角数字11桁で入力してください" sqref="H11:H60" xr:uid="{F4DE9E1D-E351-49CF-88E9-9C726F63EB15}">
      <formula1>11</formula1>
    </dataValidation>
    <dataValidation type="list" imeMode="disabled" allowBlank="1" showInputMessage="1" showErrorMessage="1" errorTitle="入力エラー" error="リストから血液型を選択してください" sqref="G11:G60" xr:uid="{B4243431-7E18-4BDB-8C5C-3832058B011C}">
      <formula1>血液型</formula1>
    </dataValidation>
    <dataValidation type="list" imeMode="disabled" allowBlank="1" showInputMessage="1" showErrorMessage="1" errorTitle="入力エラー" error="リストから実施年を選択してください" sqref="Z11:Z60" xr:uid="{6335A92C-FBE9-4DDE-8A3A-622ED0BC39CA}">
      <formula1>ﾍﾞｽﾄﾀｲﾑ実施年</formula1>
    </dataValidation>
    <dataValidation type="list" imeMode="hiragana" allowBlank="1" showInputMessage="1" showErrorMessage="1" errorTitle="入力エラー" error="リストから都道府県を選択してください" sqref="J11:J60" xr:uid="{992D3481-3B67-4EBD-AEFF-0B865D1989FF}">
      <formula1>都道府県</formula1>
    </dataValidation>
    <dataValidation type="textLength" imeMode="disabled" operator="lessThanOrEqual" allowBlank="1" showInputMessage="1" showErrorMessage="1" errorTitle="入力エラー" error="ハイフンを除く半角数字7桁で入力してください" sqref="I11:I60" xr:uid="{BFA33543-5C12-4268-8758-56A3BC47E369}">
      <formula1>7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1" orientation="landscape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FCCF139-5577-44D1-88AF-49E34F18D031}">
            <xm:f>INDEX(リスト!$D:$D,MATCH($R11,リスト!$C:$C,0))=1</xm:f>
            <x14:dxf>
              <fill>
                <patternFill>
                  <bgColor rgb="FFCCFFCC"/>
                </patternFill>
              </fill>
            </x14:dxf>
          </x14:cfRule>
          <xm:sqref>S11:S60</xm:sqref>
        </x14:conditionalFormatting>
        <x14:conditionalFormatting xmlns:xm="http://schemas.microsoft.com/office/excel/2006/main">
          <x14:cfRule type="expression" priority="3" id="{5BED9FC1-24D2-4400-9234-5D1B8F6C942E}">
            <xm:f>INDEX(リスト!$D:$D,MATCH($R11,リスト!$C:$C,0))=2</xm:f>
            <x14:dxf>
              <fill>
                <patternFill>
                  <bgColor rgb="FFCCFFCC"/>
                </patternFill>
              </fill>
            </x14:dxf>
          </x14:cfRule>
          <xm:sqref>Y11:Y60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343E6-BE51-43DA-B53B-237AA43B8019}">
  <dimension ref="A1:AK52"/>
  <sheetViews>
    <sheetView workbookViewId="0">
      <selection activeCell="A2" sqref="A2"/>
    </sheetView>
  </sheetViews>
  <sheetFormatPr defaultColWidth="0" defaultRowHeight="18" zeroHeight="1" x14ac:dyDescent="0.55000000000000004"/>
  <cols>
    <col min="1" max="1" width="7.83203125" style="26" bestFit="1" customWidth="1"/>
    <col min="2" max="2" width="22.1640625" style="26" bestFit="1" customWidth="1"/>
    <col min="3" max="4" width="7.83203125" style="26" bestFit="1" customWidth="1"/>
    <col min="5" max="5" width="11.4140625" style="26" bestFit="1" customWidth="1"/>
    <col min="6" max="6" width="12.6640625" style="26" bestFit="1" customWidth="1"/>
    <col min="7" max="7" width="10.25" style="26" bestFit="1" customWidth="1"/>
    <col min="8" max="8" width="10" style="26" bestFit="1" customWidth="1"/>
    <col min="9" max="9" width="14.83203125" style="26" bestFit="1" customWidth="1"/>
    <col min="10" max="10" width="4.83203125" style="26" bestFit="1" customWidth="1"/>
    <col min="11" max="11" width="11.08203125" style="26" bestFit="1" customWidth="1"/>
    <col min="12" max="12" width="8.1640625" style="26" bestFit="1" customWidth="1"/>
    <col min="13" max="13" width="7.83203125" style="26" bestFit="1" customWidth="1"/>
    <col min="14" max="14" width="12.33203125" style="26" bestFit="1" customWidth="1"/>
    <col min="15" max="15" width="8.83203125" style="26" bestFit="1" customWidth="1"/>
    <col min="16" max="16" width="14.33203125" style="26" bestFit="1" customWidth="1"/>
    <col min="17" max="17" width="9.5" style="26" bestFit="1" customWidth="1"/>
    <col min="18" max="19" width="14.1640625" style="26" bestFit="1" customWidth="1"/>
    <col min="20" max="21" width="14.5" style="26" bestFit="1" customWidth="1"/>
    <col min="22" max="22" width="11.25" style="26" bestFit="1" customWidth="1"/>
    <col min="23" max="23" width="26.58203125" style="26" bestFit="1" customWidth="1"/>
    <col min="24" max="24" width="32.75" style="26" bestFit="1" customWidth="1"/>
    <col min="25" max="25" width="14.83203125" style="26" bestFit="1" customWidth="1"/>
    <col min="26" max="26" width="9.5" style="26" bestFit="1" customWidth="1"/>
    <col min="27" max="27" width="11.4140625" style="26" bestFit="1" customWidth="1"/>
    <col min="28" max="28" width="6.1640625" style="26" bestFit="1" customWidth="1"/>
    <col min="29" max="29" width="23.75" style="26" bestFit="1" customWidth="1"/>
    <col min="30" max="30" width="24" style="26" bestFit="1" customWidth="1"/>
    <col min="31" max="31" width="20.25" style="26" bestFit="1" customWidth="1"/>
    <col min="32" max="33" width="4.5" style="26" bestFit="1" customWidth="1"/>
    <col min="34" max="35" width="9" style="26" customWidth="1"/>
    <col min="36" max="36" width="8.5" style="26" bestFit="1" customWidth="1"/>
    <col min="37" max="37" width="9" style="26" customWidth="1"/>
    <col min="38" max="16384" width="9" style="26" hidden="1"/>
  </cols>
  <sheetData>
    <row r="1" spans="1:36" ht="21" x14ac:dyDescent="0.5">
      <c r="A1" s="28" t="s">
        <v>12365</v>
      </c>
      <c r="B1" s="28" t="s">
        <v>12366</v>
      </c>
      <c r="C1" s="28" t="s">
        <v>12367</v>
      </c>
      <c r="D1" s="28" t="s">
        <v>12368</v>
      </c>
      <c r="E1" s="28" t="s">
        <v>12453</v>
      </c>
      <c r="F1" s="28" t="s">
        <v>12454</v>
      </c>
      <c r="G1" s="29" t="s">
        <v>12369</v>
      </c>
      <c r="H1" s="29" t="s">
        <v>12370</v>
      </c>
      <c r="I1" s="28" t="s">
        <v>12371</v>
      </c>
      <c r="J1" s="28" t="s">
        <v>12372</v>
      </c>
      <c r="K1" s="28" t="s">
        <v>8544</v>
      </c>
      <c r="L1" s="28" t="s">
        <v>12373</v>
      </c>
      <c r="M1" s="28" t="s">
        <v>12374</v>
      </c>
      <c r="N1" s="28" t="s">
        <v>12375</v>
      </c>
      <c r="O1" s="28" t="s">
        <v>12376</v>
      </c>
      <c r="P1" s="28" t="s">
        <v>12377</v>
      </c>
      <c r="Q1" s="28" t="s">
        <v>12378</v>
      </c>
      <c r="R1" s="28" t="s">
        <v>12379</v>
      </c>
      <c r="S1" s="28" t="s">
        <v>12380</v>
      </c>
      <c r="T1" s="28" t="s">
        <v>12449</v>
      </c>
      <c r="U1" s="28" t="s">
        <v>12450</v>
      </c>
      <c r="V1" s="28" t="s">
        <v>12381</v>
      </c>
      <c r="W1" s="28" t="s">
        <v>12382</v>
      </c>
      <c r="X1" s="28" t="s">
        <v>12383</v>
      </c>
      <c r="Y1" s="28" t="s">
        <v>12384</v>
      </c>
      <c r="Z1" s="28" t="s">
        <v>12385</v>
      </c>
      <c r="AA1" s="28" t="s">
        <v>12386</v>
      </c>
      <c r="AB1" s="28" t="s">
        <v>8552</v>
      </c>
      <c r="AC1" s="28" t="s">
        <v>12387</v>
      </c>
      <c r="AD1" s="28" t="s">
        <v>12451</v>
      </c>
      <c r="AE1" s="28" t="s">
        <v>12388</v>
      </c>
      <c r="AF1" s="25" t="s">
        <v>12389</v>
      </c>
      <c r="AG1" s="25" t="s">
        <v>12389</v>
      </c>
      <c r="AJ1" s="26" t="s">
        <v>12452</v>
      </c>
    </row>
    <row r="2" spans="1:36" x14ac:dyDescent="0.55000000000000004">
      <c r="A2" s="27" t="str">
        <f>IF(男子一般申込!$C11="","",ROW($A1))</f>
        <v/>
      </c>
      <c r="B2" s="27" t="str">
        <f>IF(男子一般申込!$C11="","","日本陸連登録の部　男子")</f>
        <v/>
      </c>
      <c r="C2" s="27" t="str">
        <f>IFERROR(INDEX(男子登録情報!$N:$N,MATCH($AJ2,男子登録情報!$B:$B,0)),"")</f>
        <v/>
      </c>
      <c r="D2" s="27" t="str">
        <f>IFERROR(INDEX(男子登録情報!$O:$O,MATCH($AJ2,男子登録情報!$B:$B,0)),"")</f>
        <v/>
      </c>
      <c r="E2" s="27" t="str">
        <f>IFERROR(INDEX(男子登録情報!$P:$P,MATCH($AJ2,男子登録情報!$B:$B,0)),"")</f>
        <v/>
      </c>
      <c r="F2" s="27" t="str">
        <f>IFERROR(INDEX(男子登録情報!$Q:$Q,MATCH($AJ2,男子登録情報!$B:$B,0)),"")</f>
        <v/>
      </c>
      <c r="G2" s="27" t="str">
        <f>IFERROR(INDEX(男子登録情報!$I:$I,MATCH($AJ2,男子登録情報!$B:$B,0)),"")</f>
        <v/>
      </c>
      <c r="H2" s="27" t="str">
        <f>IFERROR(INDEX(男子登録情報!$J:$J,MATCH($AJ2,男子登録情報!$B:$B,0)),"")</f>
        <v/>
      </c>
      <c r="I2" s="27" t="str">
        <f>IFERROR(INDEX(男子登録情報!$R:$R,MATCH($AJ2,男子登録情報!$B:$B,0)),"")</f>
        <v/>
      </c>
      <c r="J2" s="27" t="str">
        <f>IF(男子一般申込!$C11="","","男性")</f>
        <v/>
      </c>
      <c r="K2" s="27" t="str">
        <f>IFERROR(INDEX(男子登録情報!$U:$U,MATCH($AJ2,男子登録情報!$B:$B,0)),"")</f>
        <v/>
      </c>
      <c r="L2" s="27" t="str">
        <f>IF(男子一般申込!$I11="","",男子一般申込!$I11)</f>
        <v/>
      </c>
      <c r="M2" s="27" t="str">
        <f>IF(男子一般申込!$J11="","",男子一般申込!$J11)</f>
        <v/>
      </c>
      <c r="N2" s="27" t="str">
        <f>IF(男子一般申込!$K11="","",男子一般申込!$K11)</f>
        <v/>
      </c>
      <c r="O2" s="27" t="str">
        <f>IF(男子一般申込!$L11="","",男子一般申込!$L11)</f>
        <v/>
      </c>
      <c r="P2" s="27" t="str">
        <f>IF(男子一般申込!$M11="","",男子一般申込!$M11)</f>
        <v/>
      </c>
      <c r="R2" s="27" t="str">
        <f>IF(男子一般申込!$N11="","",男子一般申込!$N11)</f>
        <v/>
      </c>
      <c r="S2" s="27" t="str">
        <f>IF(男子一般申込!$O11="","",男子一般申込!$O11)</f>
        <v/>
      </c>
      <c r="T2" s="27" t="str">
        <f>IF(男子一般申込!$P11="","",男子一般申込!$P11)</f>
        <v/>
      </c>
      <c r="U2" s="27" t="str">
        <f>IF(男子一般申込!$Q11="","",男子一般申込!$Q11)</f>
        <v/>
      </c>
      <c r="V2" s="27" t="str">
        <f>IF(男子一般申込!$W11="","",IF(男子一般申込!$S11="","0",男子一般申込!$S11)&amp;":"&amp;IF(LEN(男子一般申込!$U11)=1,"0"&amp;男子一般申込!$U11,男子一般申込!$U11)&amp;":"&amp;IF(LEN(男子一般申込!$W11)=1,"0"&amp;男子一般申込!$W11,男子一般申込!$W11))</f>
        <v/>
      </c>
      <c r="W2" s="27" t="str">
        <f>IFERROR(LEFT(INDEX(男子一般申込!$Z:$Z,MATCH($A2,男子一般申込!$B:$B,0)),FIND("年",INDEX(男子一般申込!$Z:$Z,MATCH($A2,男子一般申込!$B:$B,0)))-1),"")</f>
        <v/>
      </c>
      <c r="X2" s="27" t="str">
        <f>IF($A2="","",INDEX(男子一般申込!$AA:$AA,MATCH($A2,男子一般申込!$B:$B,0)))</f>
        <v/>
      </c>
      <c r="Y2" s="27" t="str">
        <f>IF($A2="","",IF(INDEX(男子一般申込!$R:$R,MATCH($A2,男子一般申込!$B:$B,0))="ハーフマラソン","ハーフ",INDEX(男子一般申込!$R:$R,MATCH($A2,男子一般申込!$B:$B,0))))</f>
        <v/>
      </c>
      <c r="Z2" s="27" t="str">
        <f>IF(男子一般申込!$AF11="","",男子一般申込!$AB11&amp;":"&amp;IF(LEN(男子一般申込!$AD11)=1,"0"&amp;男子一般申込!$AD11,男子一般申込!$AD11)&amp;":"&amp;IF(LEN(男子一般申込!$AF11)=1,"0"&amp;男子一般申込!$AF11,男子一般申込!$AF11))</f>
        <v/>
      </c>
      <c r="AA2" s="27" t="str">
        <f>IF($A2="","",IF(INDEX(男子一般申込!$AH:$AH,MATCH($A2,男子一般申込!$B:$B,0))="無",0,1))</f>
        <v/>
      </c>
      <c r="AB2" s="27" t="str">
        <f>IF($A2="","",INDEX(男子一般申込!$G:$G,MATCH($A2,男子一般申込!$B:$B,0)))</f>
        <v/>
      </c>
      <c r="AC2" s="27" t="str">
        <f>IFERROR(INDEX(男子登録情報!$V:$V,MATCH($AJ2,男子登録情報!$B:$B,0)),"")</f>
        <v/>
      </c>
      <c r="AD2" s="27" t="str">
        <f>IF($A2="","",INDEX(男子一般申込!$H:$H,MATCH($A2,男子一般申込!$B:$B,0)))</f>
        <v/>
      </c>
      <c r="AE2" s="27" t="str">
        <f>IFERROR(INDEX(男子登録情報!$X:$X,MATCH($AJ2,男子登録情報!$B:$B,0)),"")</f>
        <v/>
      </c>
      <c r="AF2" s="27"/>
      <c r="AG2" s="27"/>
      <c r="AJ2" s="26" t="str">
        <f>IF(男子一般申込!$C11="","",男子一般申込!$C11)</f>
        <v/>
      </c>
    </row>
    <row r="3" spans="1:36" x14ac:dyDescent="0.55000000000000004">
      <c r="A3" s="27" t="str">
        <f>IF(男子一般申込!$C12="","",ROW($A2))</f>
        <v/>
      </c>
      <c r="B3" s="27" t="str">
        <f>IF(男子一般申込!$C12="","","日本陸連登録の部　男子")</f>
        <v/>
      </c>
      <c r="C3" s="27" t="str">
        <f>IFERROR(INDEX(男子登録情報!$N:$N,MATCH($AJ3,男子登録情報!$B:$B,0)),"")</f>
        <v/>
      </c>
      <c r="D3" s="27" t="str">
        <f>IFERROR(INDEX(男子登録情報!$O:$O,MATCH($AJ3,男子登録情報!$B:$B,0)),"")</f>
        <v/>
      </c>
      <c r="E3" s="27" t="str">
        <f>IFERROR(INDEX(男子登録情報!$P:$P,MATCH($AJ3,男子登録情報!$B:$B,0)),"")</f>
        <v/>
      </c>
      <c r="F3" s="27" t="str">
        <f>IFERROR(INDEX(男子登録情報!$Q:$Q,MATCH($AJ3,男子登録情報!$B:$B,0)),"")</f>
        <v/>
      </c>
      <c r="G3" s="27" t="str">
        <f>IFERROR(INDEX(男子登録情報!$I:$I,MATCH($AJ3,男子登録情報!$B:$B,0)),"")</f>
        <v/>
      </c>
      <c r="H3" s="27" t="str">
        <f>IFERROR(INDEX(男子登録情報!$J:$J,MATCH($AJ3,男子登録情報!$B:$B,0)),"")</f>
        <v/>
      </c>
      <c r="I3" s="27" t="str">
        <f>IFERROR(INDEX(男子登録情報!$R:$R,MATCH($AJ3,男子登録情報!$B:$B,0)),"")</f>
        <v/>
      </c>
      <c r="J3" s="27" t="str">
        <f>IF(男子一般申込!$C12="","","男性")</f>
        <v/>
      </c>
      <c r="K3" s="27" t="str">
        <f>IFERROR(INDEX(男子登録情報!$U:$U,MATCH($AJ3,男子登録情報!$B:$B,0)),"")</f>
        <v/>
      </c>
      <c r="L3" s="27" t="str">
        <f>IF(男子一般申込!$I12="","",男子一般申込!$I12)</f>
        <v/>
      </c>
      <c r="M3" s="27" t="str">
        <f>IF(男子一般申込!$J12="","",男子一般申込!$J12)</f>
        <v/>
      </c>
      <c r="N3" s="27" t="str">
        <f>IF(男子一般申込!$K12="","",男子一般申込!$K12)</f>
        <v/>
      </c>
      <c r="O3" s="27" t="str">
        <f>IF(男子一般申込!$L12="","",男子一般申込!$L12)</f>
        <v/>
      </c>
      <c r="P3" s="27" t="str">
        <f>IF(男子一般申込!$M12="","",男子一般申込!$M12)</f>
        <v/>
      </c>
      <c r="R3" s="27" t="str">
        <f>IF(男子一般申込!$N12="","",男子一般申込!$N12)</f>
        <v/>
      </c>
      <c r="S3" s="27" t="str">
        <f>IF(男子一般申込!$O12="","",男子一般申込!$O12)</f>
        <v/>
      </c>
      <c r="T3" s="27" t="str">
        <f>IF(男子一般申込!$P12="","",男子一般申込!$P12)</f>
        <v/>
      </c>
      <c r="U3" s="27" t="str">
        <f>IF(男子一般申込!$Q12="","",男子一般申込!$Q12)</f>
        <v/>
      </c>
      <c r="V3" s="27" t="str">
        <f>IF(男子一般申込!$W12="","",IF(男子一般申込!$S12="","0",男子一般申込!$S12)&amp;":"&amp;IF(LEN(男子一般申込!$U12)=1,"0"&amp;男子一般申込!$U12,男子一般申込!$U12)&amp;":"&amp;IF(LEN(男子一般申込!$W12)=1,"0"&amp;男子一般申込!$W12,男子一般申込!$W12))</f>
        <v/>
      </c>
      <c r="W3" s="27" t="str">
        <f>IFERROR(LEFT(INDEX(男子一般申込!$Z:$Z,MATCH($A3,男子一般申込!$B:$B,0)),FIND("年",INDEX(男子一般申込!$Z:$Z,MATCH($A3,男子一般申込!$B:$B,0)))-1),"")</f>
        <v/>
      </c>
      <c r="X3" s="27" t="str">
        <f>IF($A3="","",INDEX(男子一般申込!$AA:$AA,MATCH($A3,男子一般申込!$B:$B,0)))</f>
        <v/>
      </c>
      <c r="Y3" s="27" t="str">
        <f>IF($A3="","",IF(INDEX(男子一般申込!$R:$R,MATCH($A3,男子一般申込!$B:$B,0))="ハーフマラソン","ハーフ",INDEX(男子一般申込!$R:$R,MATCH($A3,男子一般申込!$B:$B,0))))</f>
        <v/>
      </c>
      <c r="Z3" s="27" t="str">
        <f>IF(男子一般申込!$AF12="","",男子一般申込!$AB12&amp;":"&amp;IF(LEN(男子一般申込!$AD12)=1,"0"&amp;男子一般申込!$AD12,男子一般申込!$AD12)&amp;":"&amp;IF(LEN(男子一般申込!$AF12)=1,"0"&amp;男子一般申込!$AF12,男子一般申込!$AF12))</f>
        <v/>
      </c>
      <c r="AA3" s="27" t="str">
        <f>IF($A3="","",IF(INDEX(男子一般申込!$AH:$AH,MATCH($A3,男子一般申込!$B:$B,0))="無",0,1))</f>
        <v/>
      </c>
      <c r="AB3" s="27" t="str">
        <f>IF($A3="","",INDEX(男子一般申込!$G:$G,MATCH($A3,男子一般申込!$B:$B,0)))</f>
        <v/>
      </c>
      <c r="AC3" s="27" t="str">
        <f>IFERROR(INDEX(男子登録情報!$V:$V,MATCH($AJ3,男子登録情報!$B:$B,0)),"")</f>
        <v/>
      </c>
      <c r="AD3" s="27" t="str">
        <f>IF($A3="","",INDEX(男子一般申込!$H:$H,MATCH($A3,男子一般申込!$B:$B,0)))</f>
        <v/>
      </c>
      <c r="AE3" s="27" t="str">
        <f>IFERROR(INDEX(男子登録情報!$X:$X,MATCH($AJ3,男子登録情報!$B:$B,0)),"")</f>
        <v/>
      </c>
      <c r="AF3" s="27"/>
      <c r="AG3" s="27"/>
      <c r="AJ3" s="26" t="str">
        <f>IF(男子一般申込!$C12="","",男子一般申込!$C12)</f>
        <v/>
      </c>
    </row>
    <row r="4" spans="1:36" x14ac:dyDescent="0.55000000000000004">
      <c r="A4" s="27" t="str">
        <f>IF(男子一般申込!$C13="","",ROW($A3))</f>
        <v/>
      </c>
      <c r="B4" s="27" t="str">
        <f>IF(男子一般申込!$C13="","","日本陸連登録の部　男子")</f>
        <v/>
      </c>
      <c r="C4" s="27" t="str">
        <f>IFERROR(INDEX(男子登録情報!$N:$N,MATCH($AJ4,男子登録情報!$B:$B,0)),"")</f>
        <v/>
      </c>
      <c r="D4" s="27" t="str">
        <f>IFERROR(INDEX(男子登録情報!$O:$O,MATCH($AJ4,男子登録情報!$B:$B,0)),"")</f>
        <v/>
      </c>
      <c r="E4" s="27" t="str">
        <f>IFERROR(INDEX(男子登録情報!$P:$P,MATCH($AJ4,男子登録情報!$B:$B,0)),"")</f>
        <v/>
      </c>
      <c r="F4" s="27" t="str">
        <f>IFERROR(INDEX(男子登録情報!$Q:$Q,MATCH($AJ4,男子登録情報!$B:$B,0)),"")</f>
        <v/>
      </c>
      <c r="G4" s="27" t="str">
        <f>IFERROR(INDEX(男子登録情報!$I:$I,MATCH($AJ4,男子登録情報!$B:$B,0)),"")</f>
        <v/>
      </c>
      <c r="H4" s="27" t="str">
        <f>IFERROR(INDEX(男子登録情報!$J:$J,MATCH($AJ4,男子登録情報!$B:$B,0)),"")</f>
        <v/>
      </c>
      <c r="I4" s="27" t="str">
        <f>IFERROR(INDEX(男子登録情報!$R:$R,MATCH($AJ4,男子登録情報!$B:$B,0)),"")</f>
        <v/>
      </c>
      <c r="J4" s="27" t="str">
        <f>IF(男子一般申込!$C13="","","男性")</f>
        <v/>
      </c>
      <c r="K4" s="27" t="str">
        <f>IFERROR(INDEX(男子登録情報!$U:$U,MATCH($AJ4,男子登録情報!$B:$B,0)),"")</f>
        <v/>
      </c>
      <c r="L4" s="27" t="str">
        <f>IF(男子一般申込!$I13="","",男子一般申込!$I13)</f>
        <v/>
      </c>
      <c r="M4" s="27" t="str">
        <f>IF(男子一般申込!$J13="","",男子一般申込!$J13)</f>
        <v/>
      </c>
      <c r="N4" s="27" t="str">
        <f>IF(男子一般申込!$K13="","",男子一般申込!$K13)</f>
        <v/>
      </c>
      <c r="O4" s="27" t="str">
        <f>IF(男子一般申込!$L13="","",男子一般申込!$L13)</f>
        <v/>
      </c>
      <c r="P4" s="27" t="str">
        <f>IF(男子一般申込!$M13="","",男子一般申込!$M13)</f>
        <v/>
      </c>
      <c r="R4" s="27" t="str">
        <f>IF(男子一般申込!$N13="","",男子一般申込!$N13)</f>
        <v/>
      </c>
      <c r="S4" s="27" t="str">
        <f>IF(男子一般申込!$O13="","",男子一般申込!$O13)</f>
        <v/>
      </c>
      <c r="T4" s="27" t="str">
        <f>IF(男子一般申込!$P13="","",男子一般申込!$P13)</f>
        <v/>
      </c>
      <c r="U4" s="27" t="str">
        <f>IF(男子一般申込!$Q13="","",男子一般申込!$Q13)</f>
        <v/>
      </c>
      <c r="V4" s="27" t="str">
        <f>IF(男子一般申込!$W13="","",IF(男子一般申込!$S13="","0",男子一般申込!$S13)&amp;":"&amp;IF(LEN(男子一般申込!$U13)=1,"0"&amp;男子一般申込!$U13,男子一般申込!$U13)&amp;":"&amp;IF(LEN(男子一般申込!$W13)=1,"0"&amp;男子一般申込!$W13,男子一般申込!$W13))</f>
        <v/>
      </c>
      <c r="W4" s="27" t="str">
        <f>IFERROR(LEFT(INDEX(男子一般申込!$Z:$Z,MATCH($A4,男子一般申込!$B:$B,0)),FIND("年",INDEX(男子一般申込!$Z:$Z,MATCH($A4,男子一般申込!$B:$B,0)))-1),"")</f>
        <v/>
      </c>
      <c r="X4" s="27" t="str">
        <f>IF($A4="","",INDEX(男子一般申込!$AA:$AA,MATCH($A4,男子一般申込!$B:$B,0)))</f>
        <v/>
      </c>
      <c r="Y4" s="27" t="str">
        <f>IF($A4="","",IF(INDEX(男子一般申込!$R:$R,MATCH($A4,男子一般申込!$B:$B,0))="ハーフマラソン","ハーフ",INDEX(男子一般申込!$R:$R,MATCH($A4,男子一般申込!$B:$B,0))))</f>
        <v/>
      </c>
      <c r="Z4" s="27" t="str">
        <f>IF(男子一般申込!$AF13="","",男子一般申込!$AB13&amp;":"&amp;IF(LEN(男子一般申込!$AD13)=1,"0"&amp;男子一般申込!$AD13,男子一般申込!$AD13)&amp;":"&amp;IF(LEN(男子一般申込!$AF13)=1,"0"&amp;男子一般申込!$AF13,男子一般申込!$AF13))</f>
        <v/>
      </c>
      <c r="AA4" s="27" t="str">
        <f>IF($A4="","",IF(INDEX(男子一般申込!$AH:$AH,MATCH($A4,男子一般申込!$B:$B,0))="無",0,1))</f>
        <v/>
      </c>
      <c r="AB4" s="27" t="str">
        <f>IF($A4="","",INDEX(男子一般申込!$G:$G,MATCH($A4,男子一般申込!$B:$B,0)))</f>
        <v/>
      </c>
      <c r="AC4" s="27" t="str">
        <f>IFERROR(INDEX(男子登録情報!$V:$V,MATCH($AJ4,男子登録情報!$B:$B,0)),"")</f>
        <v/>
      </c>
      <c r="AD4" s="27" t="str">
        <f>IF($A4="","",INDEX(男子一般申込!$H:$H,MATCH($A4,男子一般申込!$B:$B,0)))</f>
        <v/>
      </c>
      <c r="AE4" s="27" t="str">
        <f>IFERROR(INDEX(男子登録情報!$X:$X,MATCH($AJ4,男子登録情報!$B:$B,0)),"")</f>
        <v/>
      </c>
      <c r="AF4" s="27"/>
      <c r="AG4" s="27"/>
      <c r="AJ4" s="26" t="str">
        <f>IF(男子一般申込!$C13="","",男子一般申込!$C13)</f>
        <v/>
      </c>
    </row>
    <row r="5" spans="1:36" x14ac:dyDescent="0.55000000000000004">
      <c r="A5" s="27" t="str">
        <f>IF(男子一般申込!$C14="","",ROW($A4))</f>
        <v/>
      </c>
      <c r="B5" s="27" t="str">
        <f>IF(男子一般申込!$C14="","","日本陸連登録の部　男子")</f>
        <v/>
      </c>
      <c r="C5" s="27" t="str">
        <f>IFERROR(INDEX(男子登録情報!$N:$N,MATCH($AJ5,男子登録情報!$B:$B,0)),"")</f>
        <v/>
      </c>
      <c r="D5" s="27" t="str">
        <f>IFERROR(INDEX(男子登録情報!$O:$O,MATCH($AJ5,男子登録情報!$B:$B,0)),"")</f>
        <v/>
      </c>
      <c r="E5" s="27" t="str">
        <f>IFERROR(INDEX(男子登録情報!$P:$P,MATCH($AJ5,男子登録情報!$B:$B,0)),"")</f>
        <v/>
      </c>
      <c r="F5" s="27" t="str">
        <f>IFERROR(INDEX(男子登録情報!$Q:$Q,MATCH($AJ5,男子登録情報!$B:$B,0)),"")</f>
        <v/>
      </c>
      <c r="G5" s="27" t="str">
        <f>IFERROR(INDEX(男子登録情報!$I:$I,MATCH($AJ5,男子登録情報!$B:$B,0)),"")</f>
        <v/>
      </c>
      <c r="H5" s="27" t="str">
        <f>IFERROR(INDEX(男子登録情報!$J:$J,MATCH($AJ5,男子登録情報!$B:$B,0)),"")</f>
        <v/>
      </c>
      <c r="I5" s="27" t="str">
        <f>IFERROR(INDEX(男子登録情報!$R:$R,MATCH($AJ5,男子登録情報!$B:$B,0)),"")</f>
        <v/>
      </c>
      <c r="J5" s="27" t="str">
        <f>IF(男子一般申込!$C14="","","男性")</f>
        <v/>
      </c>
      <c r="K5" s="27" t="str">
        <f>IFERROR(INDEX(男子登録情報!$U:$U,MATCH($AJ5,男子登録情報!$B:$B,0)),"")</f>
        <v/>
      </c>
      <c r="L5" s="27" t="str">
        <f>IF(男子一般申込!$I14="","",男子一般申込!$I14)</f>
        <v/>
      </c>
      <c r="M5" s="27" t="str">
        <f>IF(男子一般申込!$J14="","",男子一般申込!$J14)</f>
        <v/>
      </c>
      <c r="N5" s="27" t="str">
        <f>IF(男子一般申込!$K14="","",男子一般申込!$K14)</f>
        <v/>
      </c>
      <c r="O5" s="27" t="str">
        <f>IF(男子一般申込!$L14="","",男子一般申込!$L14)</f>
        <v/>
      </c>
      <c r="P5" s="27" t="str">
        <f>IF(男子一般申込!$M14="","",男子一般申込!$M14)</f>
        <v/>
      </c>
      <c r="R5" s="27" t="str">
        <f>IF(男子一般申込!$N14="","",男子一般申込!$N14)</f>
        <v/>
      </c>
      <c r="S5" s="27" t="str">
        <f>IF(男子一般申込!$O14="","",男子一般申込!$O14)</f>
        <v/>
      </c>
      <c r="T5" s="27" t="str">
        <f>IF(男子一般申込!$P14="","",男子一般申込!$P14)</f>
        <v/>
      </c>
      <c r="U5" s="27" t="str">
        <f>IF(男子一般申込!$Q14="","",男子一般申込!$Q14)</f>
        <v/>
      </c>
      <c r="V5" s="27" t="str">
        <f>IF(男子一般申込!$W14="","",IF(男子一般申込!$S14="","0",男子一般申込!$S14)&amp;":"&amp;IF(LEN(男子一般申込!$U14)=1,"0"&amp;男子一般申込!$U14,男子一般申込!$U14)&amp;":"&amp;IF(LEN(男子一般申込!$W14)=1,"0"&amp;男子一般申込!$W14,男子一般申込!$W14))</f>
        <v/>
      </c>
      <c r="W5" s="27" t="str">
        <f>IFERROR(LEFT(INDEX(男子一般申込!$Z:$Z,MATCH($A5,男子一般申込!$B:$B,0)),FIND("年",INDEX(男子一般申込!$Z:$Z,MATCH($A5,男子一般申込!$B:$B,0)))-1),"")</f>
        <v/>
      </c>
      <c r="X5" s="27" t="str">
        <f>IF($A5="","",INDEX(男子一般申込!$AA:$AA,MATCH($A5,男子一般申込!$B:$B,0)))</f>
        <v/>
      </c>
      <c r="Y5" s="27" t="str">
        <f>IF($A5="","",IF(INDEX(男子一般申込!$R:$R,MATCH($A5,男子一般申込!$B:$B,0))="ハーフマラソン","ハーフ",INDEX(男子一般申込!$R:$R,MATCH($A5,男子一般申込!$B:$B,0))))</f>
        <v/>
      </c>
      <c r="Z5" s="27" t="str">
        <f>IF(男子一般申込!$AF14="","",男子一般申込!$AB14&amp;":"&amp;IF(LEN(男子一般申込!$AD14)=1,"0"&amp;男子一般申込!$AD14,男子一般申込!$AD14)&amp;":"&amp;IF(LEN(男子一般申込!$AF14)=1,"0"&amp;男子一般申込!$AF14,男子一般申込!$AF14))</f>
        <v/>
      </c>
      <c r="AA5" s="27" t="str">
        <f>IF($A5="","",IF(INDEX(男子一般申込!$AH:$AH,MATCH($A5,男子一般申込!$B:$B,0))="無",0,1))</f>
        <v/>
      </c>
      <c r="AB5" s="27" t="str">
        <f>IF($A5="","",INDEX(男子一般申込!$G:$G,MATCH($A5,男子一般申込!$B:$B,0)))</f>
        <v/>
      </c>
      <c r="AC5" s="27" t="str">
        <f>IFERROR(INDEX(男子登録情報!$V:$V,MATCH($AJ5,男子登録情報!$B:$B,0)),"")</f>
        <v/>
      </c>
      <c r="AD5" s="27" t="str">
        <f>IF($A5="","",INDEX(男子一般申込!$H:$H,MATCH($A5,男子一般申込!$B:$B,0)))</f>
        <v/>
      </c>
      <c r="AE5" s="27" t="str">
        <f>IFERROR(INDEX(男子登録情報!$X:$X,MATCH($AJ5,男子登録情報!$B:$B,0)),"")</f>
        <v/>
      </c>
      <c r="AF5" s="27"/>
      <c r="AG5" s="27"/>
      <c r="AJ5" s="26" t="str">
        <f>IF(男子一般申込!$C14="","",男子一般申込!$C14)</f>
        <v/>
      </c>
    </row>
    <row r="6" spans="1:36" x14ac:dyDescent="0.55000000000000004">
      <c r="A6" s="27" t="str">
        <f>IF(男子一般申込!$C15="","",ROW($A5))</f>
        <v/>
      </c>
      <c r="B6" s="27" t="str">
        <f>IF(男子一般申込!$C15="","","日本陸連登録の部　男子")</f>
        <v/>
      </c>
      <c r="C6" s="27" t="str">
        <f>IFERROR(INDEX(男子登録情報!$N:$N,MATCH($AJ6,男子登録情報!$B:$B,0)),"")</f>
        <v/>
      </c>
      <c r="D6" s="27" t="str">
        <f>IFERROR(INDEX(男子登録情報!$O:$O,MATCH($AJ6,男子登録情報!$B:$B,0)),"")</f>
        <v/>
      </c>
      <c r="E6" s="27" t="str">
        <f>IFERROR(INDEX(男子登録情報!$P:$P,MATCH($AJ6,男子登録情報!$B:$B,0)),"")</f>
        <v/>
      </c>
      <c r="F6" s="27" t="str">
        <f>IFERROR(INDEX(男子登録情報!$Q:$Q,MATCH($AJ6,男子登録情報!$B:$B,0)),"")</f>
        <v/>
      </c>
      <c r="G6" s="27" t="str">
        <f>IFERROR(INDEX(男子登録情報!$I:$I,MATCH($AJ6,男子登録情報!$B:$B,0)),"")</f>
        <v/>
      </c>
      <c r="H6" s="27" t="str">
        <f>IFERROR(INDEX(男子登録情報!$J:$J,MATCH($AJ6,男子登録情報!$B:$B,0)),"")</f>
        <v/>
      </c>
      <c r="I6" s="27" t="str">
        <f>IFERROR(INDEX(男子登録情報!$R:$R,MATCH($AJ6,男子登録情報!$B:$B,0)),"")</f>
        <v/>
      </c>
      <c r="J6" s="27" t="str">
        <f>IF(男子一般申込!$C15="","","男性")</f>
        <v/>
      </c>
      <c r="K6" s="27" t="str">
        <f>IFERROR(INDEX(男子登録情報!$U:$U,MATCH($AJ6,男子登録情報!$B:$B,0)),"")</f>
        <v/>
      </c>
      <c r="L6" s="27" t="str">
        <f>IF(男子一般申込!$I15="","",男子一般申込!$I15)</f>
        <v/>
      </c>
      <c r="M6" s="27" t="str">
        <f>IF(男子一般申込!$J15="","",男子一般申込!$J15)</f>
        <v/>
      </c>
      <c r="N6" s="27" t="str">
        <f>IF(男子一般申込!$K15="","",男子一般申込!$K15)</f>
        <v/>
      </c>
      <c r="O6" s="27" t="str">
        <f>IF(男子一般申込!$L15="","",男子一般申込!$L15)</f>
        <v/>
      </c>
      <c r="P6" s="27" t="str">
        <f>IF(男子一般申込!$M15="","",男子一般申込!$M15)</f>
        <v/>
      </c>
      <c r="R6" s="27" t="str">
        <f>IF(男子一般申込!$N15="","",男子一般申込!$N15)</f>
        <v/>
      </c>
      <c r="S6" s="27" t="str">
        <f>IF(男子一般申込!$O15="","",男子一般申込!$O15)</f>
        <v/>
      </c>
      <c r="T6" s="27" t="str">
        <f>IF(男子一般申込!$P15="","",男子一般申込!$P15)</f>
        <v/>
      </c>
      <c r="U6" s="27" t="str">
        <f>IF(男子一般申込!$Q15="","",男子一般申込!$Q15)</f>
        <v/>
      </c>
      <c r="V6" s="27" t="str">
        <f>IF(男子一般申込!$W15="","",IF(男子一般申込!$S15="","0",男子一般申込!$S15)&amp;":"&amp;IF(LEN(男子一般申込!$U15)=1,"0"&amp;男子一般申込!$U15,男子一般申込!$U15)&amp;":"&amp;IF(LEN(男子一般申込!$W15)=1,"0"&amp;男子一般申込!$W15,男子一般申込!$W15))</f>
        <v/>
      </c>
      <c r="W6" s="27" t="str">
        <f>IFERROR(LEFT(INDEX(男子一般申込!$Z:$Z,MATCH($A6,男子一般申込!$B:$B,0)),FIND("年",INDEX(男子一般申込!$Z:$Z,MATCH($A6,男子一般申込!$B:$B,0)))-1),"")</f>
        <v/>
      </c>
      <c r="X6" s="27" t="str">
        <f>IF($A6="","",INDEX(男子一般申込!$AA:$AA,MATCH($A6,男子一般申込!$B:$B,0)))</f>
        <v/>
      </c>
      <c r="Y6" s="27" t="str">
        <f>IF($A6="","",IF(INDEX(男子一般申込!$R:$R,MATCH($A6,男子一般申込!$B:$B,0))="ハーフマラソン","ハーフ",INDEX(男子一般申込!$R:$R,MATCH($A6,男子一般申込!$B:$B,0))))</f>
        <v/>
      </c>
      <c r="Z6" s="27" t="str">
        <f>IF(男子一般申込!$AF15="","",男子一般申込!$AB15&amp;":"&amp;IF(LEN(男子一般申込!$AD15)=1,"0"&amp;男子一般申込!$AD15,男子一般申込!$AD15)&amp;":"&amp;IF(LEN(男子一般申込!$AF15)=1,"0"&amp;男子一般申込!$AF15,男子一般申込!$AF15))</f>
        <v/>
      </c>
      <c r="AA6" s="27" t="str">
        <f>IF($A6="","",IF(INDEX(男子一般申込!$AH:$AH,MATCH($A6,男子一般申込!$B:$B,0))="無",0,1))</f>
        <v/>
      </c>
      <c r="AB6" s="27" t="str">
        <f>IF($A6="","",INDEX(男子一般申込!$G:$G,MATCH($A6,男子一般申込!$B:$B,0)))</f>
        <v/>
      </c>
      <c r="AC6" s="27" t="str">
        <f>IFERROR(INDEX(男子登録情報!$V:$V,MATCH($AJ6,男子登録情報!$B:$B,0)),"")</f>
        <v/>
      </c>
      <c r="AD6" s="27" t="str">
        <f>IF($A6="","",INDEX(男子一般申込!$H:$H,MATCH($A6,男子一般申込!$B:$B,0)))</f>
        <v/>
      </c>
      <c r="AE6" s="27" t="str">
        <f>IFERROR(INDEX(男子登録情報!$X:$X,MATCH($AJ6,男子登録情報!$B:$B,0)),"")</f>
        <v/>
      </c>
      <c r="AF6" s="27"/>
      <c r="AG6" s="27"/>
      <c r="AJ6" s="26" t="str">
        <f>IF(男子一般申込!$C15="","",男子一般申込!$C15)</f>
        <v/>
      </c>
    </row>
    <row r="7" spans="1:36" x14ac:dyDescent="0.55000000000000004">
      <c r="A7" s="27" t="str">
        <f>IF(男子一般申込!$C16="","",ROW($A6))</f>
        <v/>
      </c>
      <c r="B7" s="27" t="str">
        <f>IF(男子一般申込!$C16="","","日本陸連登録の部　男子")</f>
        <v/>
      </c>
      <c r="C7" s="27" t="str">
        <f>IFERROR(INDEX(男子登録情報!$N:$N,MATCH($AJ7,男子登録情報!$B:$B,0)),"")</f>
        <v/>
      </c>
      <c r="D7" s="27" t="str">
        <f>IFERROR(INDEX(男子登録情報!$O:$O,MATCH($AJ7,男子登録情報!$B:$B,0)),"")</f>
        <v/>
      </c>
      <c r="E7" s="27" t="str">
        <f>IFERROR(INDEX(男子登録情報!$P:$P,MATCH($AJ7,男子登録情報!$B:$B,0)),"")</f>
        <v/>
      </c>
      <c r="F7" s="27" t="str">
        <f>IFERROR(INDEX(男子登録情報!$Q:$Q,MATCH($AJ7,男子登録情報!$B:$B,0)),"")</f>
        <v/>
      </c>
      <c r="G7" s="27" t="str">
        <f>IFERROR(INDEX(男子登録情報!$I:$I,MATCH($AJ7,男子登録情報!$B:$B,0)),"")</f>
        <v/>
      </c>
      <c r="H7" s="27" t="str">
        <f>IFERROR(INDEX(男子登録情報!$J:$J,MATCH($AJ7,男子登録情報!$B:$B,0)),"")</f>
        <v/>
      </c>
      <c r="I7" s="27" t="str">
        <f>IFERROR(INDEX(男子登録情報!$R:$R,MATCH($AJ7,男子登録情報!$B:$B,0)),"")</f>
        <v/>
      </c>
      <c r="J7" s="27" t="str">
        <f>IF(男子一般申込!$C16="","","男性")</f>
        <v/>
      </c>
      <c r="K7" s="27" t="str">
        <f>IFERROR(INDEX(男子登録情報!$U:$U,MATCH($AJ7,男子登録情報!$B:$B,0)),"")</f>
        <v/>
      </c>
      <c r="L7" s="27" t="str">
        <f>IF(男子一般申込!$I16="","",男子一般申込!$I16)</f>
        <v/>
      </c>
      <c r="M7" s="27" t="str">
        <f>IF(男子一般申込!$J16="","",男子一般申込!$J16)</f>
        <v/>
      </c>
      <c r="N7" s="27" t="str">
        <f>IF(男子一般申込!$K16="","",男子一般申込!$K16)</f>
        <v/>
      </c>
      <c r="O7" s="27" t="str">
        <f>IF(男子一般申込!$L16="","",男子一般申込!$L16)</f>
        <v/>
      </c>
      <c r="P7" s="27" t="str">
        <f>IF(男子一般申込!$M16="","",男子一般申込!$M16)</f>
        <v/>
      </c>
      <c r="R7" s="27" t="str">
        <f>IF(男子一般申込!$N16="","",男子一般申込!$N16)</f>
        <v/>
      </c>
      <c r="S7" s="27" t="str">
        <f>IF(男子一般申込!$O16="","",男子一般申込!$O16)</f>
        <v/>
      </c>
      <c r="T7" s="27" t="str">
        <f>IF(男子一般申込!$P16="","",男子一般申込!$P16)</f>
        <v/>
      </c>
      <c r="U7" s="27" t="str">
        <f>IF(男子一般申込!$Q16="","",男子一般申込!$Q16)</f>
        <v/>
      </c>
      <c r="V7" s="27" t="str">
        <f>IF(男子一般申込!$W16="","",IF(男子一般申込!$S16="","0",男子一般申込!$S16)&amp;":"&amp;IF(LEN(男子一般申込!$U16)=1,"0"&amp;男子一般申込!$U16,男子一般申込!$U16)&amp;":"&amp;IF(LEN(男子一般申込!$W16)=1,"0"&amp;男子一般申込!$W16,男子一般申込!$W16))</f>
        <v/>
      </c>
      <c r="W7" s="27" t="str">
        <f>IFERROR(LEFT(INDEX(男子一般申込!$Z:$Z,MATCH($A7,男子一般申込!$B:$B,0)),FIND("年",INDEX(男子一般申込!$Z:$Z,MATCH($A7,男子一般申込!$B:$B,0)))-1),"")</f>
        <v/>
      </c>
      <c r="X7" s="27" t="str">
        <f>IF($A7="","",INDEX(男子一般申込!$AA:$AA,MATCH($A7,男子一般申込!$B:$B,0)))</f>
        <v/>
      </c>
      <c r="Y7" s="27" t="str">
        <f>IF($A7="","",IF(INDEX(男子一般申込!$R:$R,MATCH($A7,男子一般申込!$B:$B,0))="ハーフマラソン","ハーフ",INDEX(男子一般申込!$R:$R,MATCH($A7,男子一般申込!$B:$B,0))))</f>
        <v/>
      </c>
      <c r="Z7" s="27" t="str">
        <f>IF(男子一般申込!$AF16="","",男子一般申込!$AB16&amp;":"&amp;IF(LEN(男子一般申込!$AD16)=1,"0"&amp;男子一般申込!$AD16,男子一般申込!$AD16)&amp;":"&amp;IF(LEN(男子一般申込!$AF16)=1,"0"&amp;男子一般申込!$AF16,男子一般申込!$AF16))</f>
        <v/>
      </c>
      <c r="AA7" s="27" t="str">
        <f>IF($A7="","",IF(INDEX(男子一般申込!$AH:$AH,MATCH($A7,男子一般申込!$B:$B,0))="無",0,1))</f>
        <v/>
      </c>
      <c r="AB7" s="27" t="str">
        <f>IF($A7="","",INDEX(男子一般申込!$G:$G,MATCH($A7,男子一般申込!$B:$B,0)))</f>
        <v/>
      </c>
      <c r="AC7" s="27" t="str">
        <f>IFERROR(INDEX(男子登録情報!$V:$V,MATCH($AJ7,男子登録情報!$B:$B,0)),"")</f>
        <v/>
      </c>
      <c r="AD7" s="27" t="str">
        <f>IF($A7="","",INDEX(男子一般申込!$H:$H,MATCH($A7,男子一般申込!$B:$B,0)))</f>
        <v/>
      </c>
      <c r="AE7" s="27" t="str">
        <f>IFERROR(INDEX(男子登録情報!$X:$X,MATCH($AJ7,男子登録情報!$B:$B,0)),"")</f>
        <v/>
      </c>
      <c r="AF7" s="27"/>
      <c r="AG7" s="27"/>
      <c r="AJ7" s="26" t="str">
        <f>IF(男子一般申込!$C16="","",男子一般申込!$C16)</f>
        <v/>
      </c>
    </row>
    <row r="8" spans="1:36" x14ac:dyDescent="0.55000000000000004">
      <c r="A8" s="27" t="str">
        <f>IF(男子一般申込!$C17="","",ROW($A7))</f>
        <v/>
      </c>
      <c r="B8" s="27" t="str">
        <f>IF(男子一般申込!$C17="","","日本陸連登録の部　男子")</f>
        <v/>
      </c>
      <c r="C8" s="27" t="str">
        <f>IFERROR(INDEX(男子登録情報!$N:$N,MATCH($AJ8,男子登録情報!$B:$B,0)),"")</f>
        <v/>
      </c>
      <c r="D8" s="27" t="str">
        <f>IFERROR(INDEX(男子登録情報!$O:$O,MATCH($AJ8,男子登録情報!$B:$B,0)),"")</f>
        <v/>
      </c>
      <c r="E8" s="27" t="str">
        <f>IFERROR(INDEX(男子登録情報!$P:$P,MATCH($AJ8,男子登録情報!$B:$B,0)),"")</f>
        <v/>
      </c>
      <c r="F8" s="27" t="str">
        <f>IFERROR(INDEX(男子登録情報!$Q:$Q,MATCH($AJ8,男子登録情報!$B:$B,0)),"")</f>
        <v/>
      </c>
      <c r="G8" s="27" t="str">
        <f>IFERROR(INDEX(男子登録情報!$I:$I,MATCH($AJ8,男子登録情報!$B:$B,0)),"")</f>
        <v/>
      </c>
      <c r="H8" s="27" t="str">
        <f>IFERROR(INDEX(男子登録情報!$J:$J,MATCH($AJ8,男子登録情報!$B:$B,0)),"")</f>
        <v/>
      </c>
      <c r="I8" s="27" t="str">
        <f>IFERROR(INDEX(男子登録情報!$R:$R,MATCH($AJ8,男子登録情報!$B:$B,0)),"")</f>
        <v/>
      </c>
      <c r="J8" s="27" t="str">
        <f>IF(男子一般申込!$C17="","","男性")</f>
        <v/>
      </c>
      <c r="K8" s="27" t="str">
        <f>IFERROR(INDEX(男子登録情報!$U:$U,MATCH($AJ8,男子登録情報!$B:$B,0)),"")</f>
        <v/>
      </c>
      <c r="L8" s="27" t="str">
        <f>IF(男子一般申込!$I17="","",男子一般申込!$I17)</f>
        <v/>
      </c>
      <c r="M8" s="27" t="str">
        <f>IF(男子一般申込!$J17="","",男子一般申込!$J17)</f>
        <v/>
      </c>
      <c r="N8" s="27" t="str">
        <f>IF(男子一般申込!$K17="","",男子一般申込!$K17)</f>
        <v/>
      </c>
      <c r="O8" s="27" t="str">
        <f>IF(男子一般申込!$L17="","",男子一般申込!$L17)</f>
        <v/>
      </c>
      <c r="P8" s="27" t="str">
        <f>IF(男子一般申込!$M17="","",男子一般申込!$M17)</f>
        <v/>
      </c>
      <c r="R8" s="27" t="str">
        <f>IF(男子一般申込!$N17="","",男子一般申込!$N17)</f>
        <v/>
      </c>
      <c r="S8" s="27" t="str">
        <f>IF(男子一般申込!$O17="","",男子一般申込!$O17)</f>
        <v/>
      </c>
      <c r="T8" s="27" t="str">
        <f>IF(男子一般申込!$P17="","",男子一般申込!$P17)</f>
        <v/>
      </c>
      <c r="U8" s="27" t="str">
        <f>IF(男子一般申込!$Q17="","",男子一般申込!$Q17)</f>
        <v/>
      </c>
      <c r="V8" s="27" t="str">
        <f>IF(男子一般申込!$W17="","",IF(男子一般申込!$S17="","0",男子一般申込!$S17)&amp;":"&amp;IF(LEN(男子一般申込!$U17)=1,"0"&amp;男子一般申込!$U17,男子一般申込!$U17)&amp;":"&amp;IF(LEN(男子一般申込!$W17)=1,"0"&amp;男子一般申込!$W17,男子一般申込!$W17))</f>
        <v/>
      </c>
      <c r="W8" s="27" t="str">
        <f>IFERROR(LEFT(INDEX(男子一般申込!$Z:$Z,MATCH($A8,男子一般申込!$B:$B,0)),FIND("年",INDEX(男子一般申込!$Z:$Z,MATCH($A8,男子一般申込!$B:$B,0)))-1),"")</f>
        <v/>
      </c>
      <c r="X8" s="27" t="str">
        <f>IF($A8="","",INDEX(男子一般申込!$AA:$AA,MATCH($A8,男子一般申込!$B:$B,0)))</f>
        <v/>
      </c>
      <c r="Y8" s="27" t="str">
        <f>IF($A8="","",IF(INDEX(男子一般申込!$R:$R,MATCH($A8,男子一般申込!$B:$B,0))="ハーフマラソン","ハーフ",INDEX(男子一般申込!$R:$R,MATCH($A8,男子一般申込!$B:$B,0))))</f>
        <v/>
      </c>
      <c r="Z8" s="27" t="str">
        <f>IF(男子一般申込!$AF17="","",男子一般申込!$AB17&amp;":"&amp;IF(LEN(男子一般申込!$AD17)=1,"0"&amp;男子一般申込!$AD17,男子一般申込!$AD17)&amp;":"&amp;IF(LEN(男子一般申込!$AF17)=1,"0"&amp;男子一般申込!$AF17,男子一般申込!$AF17))</f>
        <v/>
      </c>
      <c r="AA8" s="27" t="str">
        <f>IF($A8="","",IF(INDEX(男子一般申込!$AH:$AH,MATCH($A8,男子一般申込!$B:$B,0))="無",0,1))</f>
        <v/>
      </c>
      <c r="AB8" s="27" t="str">
        <f>IF($A8="","",INDEX(男子一般申込!$G:$G,MATCH($A8,男子一般申込!$B:$B,0)))</f>
        <v/>
      </c>
      <c r="AC8" s="27" t="str">
        <f>IFERROR(INDEX(男子登録情報!$V:$V,MATCH($AJ8,男子登録情報!$B:$B,0)),"")</f>
        <v/>
      </c>
      <c r="AD8" s="27" t="str">
        <f>IF($A8="","",INDEX(男子一般申込!$H:$H,MATCH($A8,男子一般申込!$B:$B,0)))</f>
        <v/>
      </c>
      <c r="AE8" s="27" t="str">
        <f>IFERROR(INDEX(男子登録情報!$X:$X,MATCH($AJ8,男子登録情報!$B:$B,0)),"")</f>
        <v/>
      </c>
      <c r="AF8" s="27"/>
      <c r="AG8" s="27"/>
      <c r="AJ8" s="26" t="str">
        <f>IF(男子一般申込!$C17="","",男子一般申込!$C17)</f>
        <v/>
      </c>
    </row>
    <row r="9" spans="1:36" x14ac:dyDescent="0.55000000000000004">
      <c r="A9" s="27" t="str">
        <f>IF(男子一般申込!$C18="","",ROW($A8))</f>
        <v/>
      </c>
      <c r="B9" s="27" t="str">
        <f>IF(男子一般申込!$C18="","","日本陸連登録の部　男子")</f>
        <v/>
      </c>
      <c r="C9" s="27" t="str">
        <f>IFERROR(INDEX(男子登録情報!$N:$N,MATCH($AJ9,男子登録情報!$B:$B,0)),"")</f>
        <v/>
      </c>
      <c r="D9" s="27" t="str">
        <f>IFERROR(INDEX(男子登録情報!$O:$O,MATCH($AJ9,男子登録情報!$B:$B,0)),"")</f>
        <v/>
      </c>
      <c r="E9" s="27" t="str">
        <f>IFERROR(INDEX(男子登録情報!$P:$P,MATCH($AJ9,男子登録情報!$B:$B,0)),"")</f>
        <v/>
      </c>
      <c r="F9" s="27" t="str">
        <f>IFERROR(INDEX(男子登録情報!$Q:$Q,MATCH($AJ9,男子登録情報!$B:$B,0)),"")</f>
        <v/>
      </c>
      <c r="G9" s="27" t="str">
        <f>IFERROR(INDEX(男子登録情報!$I:$I,MATCH($AJ9,男子登録情報!$B:$B,0)),"")</f>
        <v/>
      </c>
      <c r="H9" s="27" t="str">
        <f>IFERROR(INDEX(男子登録情報!$J:$J,MATCH($AJ9,男子登録情報!$B:$B,0)),"")</f>
        <v/>
      </c>
      <c r="I9" s="27" t="str">
        <f>IFERROR(INDEX(男子登録情報!$R:$R,MATCH($AJ9,男子登録情報!$B:$B,0)),"")</f>
        <v/>
      </c>
      <c r="J9" s="27" t="str">
        <f>IF(男子一般申込!$C18="","","男性")</f>
        <v/>
      </c>
      <c r="K9" s="27" t="str">
        <f>IFERROR(INDEX(男子登録情報!$U:$U,MATCH($AJ9,男子登録情報!$B:$B,0)),"")</f>
        <v/>
      </c>
      <c r="L9" s="27" t="str">
        <f>IF(男子一般申込!$I18="","",男子一般申込!$I18)</f>
        <v/>
      </c>
      <c r="M9" s="27" t="str">
        <f>IF(男子一般申込!$J18="","",男子一般申込!$J18)</f>
        <v/>
      </c>
      <c r="N9" s="27" t="str">
        <f>IF(男子一般申込!$K18="","",男子一般申込!$K18)</f>
        <v/>
      </c>
      <c r="O9" s="27" t="str">
        <f>IF(男子一般申込!$L18="","",男子一般申込!$L18)</f>
        <v/>
      </c>
      <c r="P9" s="27" t="str">
        <f>IF(男子一般申込!$M18="","",男子一般申込!$M18)</f>
        <v/>
      </c>
      <c r="R9" s="27" t="str">
        <f>IF(男子一般申込!$N18="","",男子一般申込!$N18)</f>
        <v/>
      </c>
      <c r="S9" s="27" t="str">
        <f>IF(男子一般申込!$O18="","",男子一般申込!$O18)</f>
        <v/>
      </c>
      <c r="T9" s="27" t="str">
        <f>IF(男子一般申込!$P18="","",男子一般申込!$P18)</f>
        <v/>
      </c>
      <c r="U9" s="27" t="str">
        <f>IF(男子一般申込!$Q18="","",男子一般申込!$Q18)</f>
        <v/>
      </c>
      <c r="V9" s="27" t="str">
        <f>IF(男子一般申込!$W18="","",IF(男子一般申込!$S18="","0",男子一般申込!$S18)&amp;":"&amp;IF(LEN(男子一般申込!$U18)=1,"0"&amp;男子一般申込!$U18,男子一般申込!$U18)&amp;":"&amp;IF(LEN(男子一般申込!$W18)=1,"0"&amp;男子一般申込!$W18,男子一般申込!$W18))</f>
        <v/>
      </c>
      <c r="W9" s="27" t="str">
        <f>IFERROR(LEFT(INDEX(男子一般申込!$Z:$Z,MATCH($A9,男子一般申込!$B:$B,0)),FIND("年",INDEX(男子一般申込!$Z:$Z,MATCH($A9,男子一般申込!$B:$B,0)))-1),"")</f>
        <v/>
      </c>
      <c r="X9" s="27" t="str">
        <f>IF($A9="","",INDEX(男子一般申込!$AA:$AA,MATCH($A9,男子一般申込!$B:$B,0)))</f>
        <v/>
      </c>
      <c r="Y9" s="27" t="str">
        <f>IF($A9="","",IF(INDEX(男子一般申込!$R:$R,MATCH($A9,男子一般申込!$B:$B,0))="ハーフマラソン","ハーフ",INDEX(男子一般申込!$R:$R,MATCH($A9,男子一般申込!$B:$B,0))))</f>
        <v/>
      </c>
      <c r="Z9" s="27" t="str">
        <f>IF(男子一般申込!$AF18="","",男子一般申込!$AB18&amp;":"&amp;IF(LEN(男子一般申込!$AD18)=1,"0"&amp;男子一般申込!$AD18,男子一般申込!$AD18)&amp;":"&amp;IF(LEN(男子一般申込!$AF18)=1,"0"&amp;男子一般申込!$AF18,男子一般申込!$AF18))</f>
        <v/>
      </c>
      <c r="AA9" s="27" t="str">
        <f>IF($A9="","",IF(INDEX(男子一般申込!$AH:$AH,MATCH($A9,男子一般申込!$B:$B,0))="無",0,1))</f>
        <v/>
      </c>
      <c r="AB9" s="27" t="str">
        <f>IF($A9="","",INDEX(男子一般申込!$G:$G,MATCH($A9,男子一般申込!$B:$B,0)))</f>
        <v/>
      </c>
      <c r="AC9" s="27" t="str">
        <f>IFERROR(INDEX(男子登録情報!$V:$V,MATCH($AJ9,男子登録情報!$B:$B,0)),"")</f>
        <v/>
      </c>
      <c r="AD9" s="27" t="str">
        <f>IF($A9="","",INDEX(男子一般申込!$H:$H,MATCH($A9,男子一般申込!$B:$B,0)))</f>
        <v/>
      </c>
      <c r="AE9" s="27" t="str">
        <f>IFERROR(INDEX(男子登録情報!$X:$X,MATCH($AJ9,男子登録情報!$B:$B,0)),"")</f>
        <v/>
      </c>
      <c r="AF9" s="27"/>
      <c r="AG9" s="27"/>
      <c r="AJ9" s="26" t="str">
        <f>IF(男子一般申込!$C18="","",男子一般申込!$C18)</f>
        <v/>
      </c>
    </row>
    <row r="10" spans="1:36" x14ac:dyDescent="0.55000000000000004">
      <c r="A10" s="27" t="str">
        <f>IF(男子一般申込!$C19="","",ROW($A9))</f>
        <v/>
      </c>
      <c r="B10" s="27" t="str">
        <f>IF(男子一般申込!$C19="","","日本陸連登録の部　男子")</f>
        <v/>
      </c>
      <c r="C10" s="27" t="str">
        <f>IFERROR(INDEX(男子登録情報!$N:$N,MATCH($AJ10,男子登録情報!$B:$B,0)),"")</f>
        <v/>
      </c>
      <c r="D10" s="27" t="str">
        <f>IFERROR(INDEX(男子登録情報!$O:$O,MATCH($AJ10,男子登録情報!$B:$B,0)),"")</f>
        <v/>
      </c>
      <c r="E10" s="27" t="str">
        <f>IFERROR(INDEX(男子登録情報!$P:$P,MATCH($AJ10,男子登録情報!$B:$B,0)),"")</f>
        <v/>
      </c>
      <c r="F10" s="27" t="str">
        <f>IFERROR(INDEX(男子登録情報!$Q:$Q,MATCH($AJ10,男子登録情報!$B:$B,0)),"")</f>
        <v/>
      </c>
      <c r="G10" s="27" t="str">
        <f>IFERROR(INDEX(男子登録情報!$I:$I,MATCH($AJ10,男子登録情報!$B:$B,0)),"")</f>
        <v/>
      </c>
      <c r="H10" s="27" t="str">
        <f>IFERROR(INDEX(男子登録情報!$J:$J,MATCH($AJ10,男子登録情報!$B:$B,0)),"")</f>
        <v/>
      </c>
      <c r="I10" s="27" t="str">
        <f>IFERROR(INDEX(男子登録情報!$R:$R,MATCH($AJ10,男子登録情報!$B:$B,0)),"")</f>
        <v/>
      </c>
      <c r="J10" s="27" t="str">
        <f>IF(男子一般申込!$C19="","","男性")</f>
        <v/>
      </c>
      <c r="K10" s="27" t="str">
        <f>IFERROR(INDEX(男子登録情報!$U:$U,MATCH($AJ10,男子登録情報!$B:$B,0)),"")</f>
        <v/>
      </c>
      <c r="L10" s="27" t="str">
        <f>IF(男子一般申込!$I19="","",男子一般申込!$I19)</f>
        <v/>
      </c>
      <c r="M10" s="27" t="str">
        <f>IF(男子一般申込!$J19="","",男子一般申込!$J19)</f>
        <v/>
      </c>
      <c r="N10" s="27" t="str">
        <f>IF(男子一般申込!$K19="","",男子一般申込!$K19)</f>
        <v/>
      </c>
      <c r="O10" s="27" t="str">
        <f>IF(男子一般申込!$L19="","",男子一般申込!$L19)</f>
        <v/>
      </c>
      <c r="P10" s="27" t="str">
        <f>IF(男子一般申込!$M19="","",男子一般申込!$M19)</f>
        <v/>
      </c>
      <c r="R10" s="27" t="str">
        <f>IF(男子一般申込!$N19="","",男子一般申込!$N19)</f>
        <v/>
      </c>
      <c r="S10" s="27" t="str">
        <f>IF(男子一般申込!$O19="","",男子一般申込!$O19)</f>
        <v/>
      </c>
      <c r="T10" s="27" t="str">
        <f>IF(男子一般申込!$P19="","",男子一般申込!$P19)</f>
        <v/>
      </c>
      <c r="U10" s="27" t="str">
        <f>IF(男子一般申込!$Q19="","",男子一般申込!$Q19)</f>
        <v/>
      </c>
      <c r="V10" s="27" t="str">
        <f>IF(男子一般申込!$W19="","",IF(男子一般申込!$S19="","0",男子一般申込!$S19)&amp;":"&amp;IF(LEN(男子一般申込!$U19)=1,"0"&amp;男子一般申込!$U19,男子一般申込!$U19)&amp;":"&amp;IF(LEN(男子一般申込!$W19)=1,"0"&amp;男子一般申込!$W19,男子一般申込!$W19))</f>
        <v/>
      </c>
      <c r="W10" s="27" t="str">
        <f>IFERROR(LEFT(INDEX(男子一般申込!$Z:$Z,MATCH($A10,男子一般申込!$B:$B,0)),FIND("年",INDEX(男子一般申込!$Z:$Z,MATCH($A10,男子一般申込!$B:$B,0)))-1),"")</f>
        <v/>
      </c>
      <c r="X10" s="27" t="str">
        <f>IF($A10="","",INDEX(男子一般申込!$AA:$AA,MATCH($A10,男子一般申込!$B:$B,0)))</f>
        <v/>
      </c>
      <c r="Y10" s="27" t="str">
        <f>IF($A10="","",IF(INDEX(男子一般申込!$R:$R,MATCH($A10,男子一般申込!$B:$B,0))="ハーフマラソン","ハーフ",INDEX(男子一般申込!$R:$R,MATCH($A10,男子一般申込!$B:$B,0))))</f>
        <v/>
      </c>
      <c r="Z10" s="27" t="str">
        <f>IF(男子一般申込!$AF19="","",男子一般申込!$AB19&amp;":"&amp;IF(LEN(男子一般申込!$AD19)=1,"0"&amp;男子一般申込!$AD19,男子一般申込!$AD19)&amp;":"&amp;IF(LEN(男子一般申込!$AF19)=1,"0"&amp;男子一般申込!$AF19,男子一般申込!$AF19))</f>
        <v/>
      </c>
      <c r="AA10" s="27" t="str">
        <f>IF($A10="","",IF(INDEX(男子一般申込!$AH:$AH,MATCH($A10,男子一般申込!$B:$B,0))="無",0,1))</f>
        <v/>
      </c>
      <c r="AB10" s="27" t="str">
        <f>IF($A10="","",INDEX(男子一般申込!$G:$G,MATCH($A10,男子一般申込!$B:$B,0)))</f>
        <v/>
      </c>
      <c r="AC10" s="27" t="str">
        <f>IFERROR(INDEX(男子登録情報!$V:$V,MATCH($AJ10,男子登録情報!$B:$B,0)),"")</f>
        <v/>
      </c>
      <c r="AD10" s="27" t="str">
        <f>IF($A10="","",INDEX(男子一般申込!$H:$H,MATCH($A10,男子一般申込!$B:$B,0)))</f>
        <v/>
      </c>
      <c r="AE10" s="27" t="str">
        <f>IFERROR(INDEX(男子登録情報!$X:$X,MATCH($AJ10,男子登録情報!$B:$B,0)),"")</f>
        <v/>
      </c>
      <c r="AF10" s="27"/>
      <c r="AG10" s="27"/>
      <c r="AJ10" s="26" t="str">
        <f>IF(男子一般申込!$C19="","",男子一般申込!$C19)</f>
        <v/>
      </c>
    </row>
    <row r="11" spans="1:36" x14ac:dyDescent="0.55000000000000004">
      <c r="A11" s="27" t="str">
        <f>IF(男子一般申込!$C20="","",ROW($A10))</f>
        <v/>
      </c>
      <c r="B11" s="27" t="str">
        <f>IF(男子一般申込!$C20="","","日本陸連登録の部　男子")</f>
        <v/>
      </c>
      <c r="C11" s="27" t="str">
        <f>IFERROR(INDEX(男子登録情報!$N:$N,MATCH($AJ11,男子登録情報!$B:$B,0)),"")</f>
        <v/>
      </c>
      <c r="D11" s="27" t="str">
        <f>IFERROR(INDEX(男子登録情報!$O:$O,MATCH($AJ11,男子登録情報!$B:$B,0)),"")</f>
        <v/>
      </c>
      <c r="E11" s="27" t="str">
        <f>IFERROR(INDEX(男子登録情報!$P:$P,MATCH($AJ11,男子登録情報!$B:$B,0)),"")</f>
        <v/>
      </c>
      <c r="F11" s="27" t="str">
        <f>IFERROR(INDEX(男子登録情報!$Q:$Q,MATCH($AJ11,男子登録情報!$B:$B,0)),"")</f>
        <v/>
      </c>
      <c r="G11" s="27" t="str">
        <f>IFERROR(INDEX(男子登録情報!$I:$I,MATCH($AJ11,男子登録情報!$B:$B,0)),"")</f>
        <v/>
      </c>
      <c r="H11" s="27" t="str">
        <f>IFERROR(INDEX(男子登録情報!$J:$J,MATCH($AJ11,男子登録情報!$B:$B,0)),"")</f>
        <v/>
      </c>
      <c r="I11" s="27" t="str">
        <f>IFERROR(INDEX(男子登録情報!$R:$R,MATCH($AJ11,男子登録情報!$B:$B,0)),"")</f>
        <v/>
      </c>
      <c r="J11" s="27" t="str">
        <f>IF(男子一般申込!$C20="","","男性")</f>
        <v/>
      </c>
      <c r="K11" s="27" t="str">
        <f>IFERROR(INDEX(男子登録情報!$U:$U,MATCH($AJ11,男子登録情報!$B:$B,0)),"")</f>
        <v/>
      </c>
      <c r="L11" s="27" t="str">
        <f>IF(男子一般申込!$I20="","",男子一般申込!$I20)</f>
        <v/>
      </c>
      <c r="M11" s="27" t="str">
        <f>IF(男子一般申込!$J20="","",男子一般申込!$J20)</f>
        <v/>
      </c>
      <c r="N11" s="27" t="str">
        <f>IF(男子一般申込!$K20="","",男子一般申込!$K20)</f>
        <v/>
      </c>
      <c r="O11" s="27" t="str">
        <f>IF(男子一般申込!$L20="","",男子一般申込!$L20)</f>
        <v/>
      </c>
      <c r="P11" s="27" t="str">
        <f>IF(男子一般申込!$M20="","",男子一般申込!$M20)</f>
        <v/>
      </c>
      <c r="R11" s="27" t="str">
        <f>IF(男子一般申込!$N20="","",男子一般申込!$N20)</f>
        <v/>
      </c>
      <c r="S11" s="27" t="str">
        <f>IF(男子一般申込!$O20="","",男子一般申込!$O20)</f>
        <v/>
      </c>
      <c r="T11" s="27" t="str">
        <f>IF(男子一般申込!$P20="","",男子一般申込!$P20)</f>
        <v/>
      </c>
      <c r="U11" s="27" t="str">
        <f>IF(男子一般申込!$Q20="","",男子一般申込!$Q20)</f>
        <v/>
      </c>
      <c r="V11" s="27" t="str">
        <f>IF(男子一般申込!$W20="","",IF(男子一般申込!$S20="","0",男子一般申込!$S20)&amp;":"&amp;IF(LEN(男子一般申込!$U20)=1,"0"&amp;男子一般申込!$U20,男子一般申込!$U20)&amp;":"&amp;IF(LEN(男子一般申込!$W20)=1,"0"&amp;男子一般申込!$W20,男子一般申込!$W20))</f>
        <v/>
      </c>
      <c r="W11" s="27" t="str">
        <f>IFERROR(LEFT(INDEX(男子一般申込!$Z:$Z,MATCH($A11,男子一般申込!$B:$B,0)),FIND("年",INDEX(男子一般申込!$Z:$Z,MATCH($A11,男子一般申込!$B:$B,0)))-1),"")</f>
        <v/>
      </c>
      <c r="X11" s="27" t="str">
        <f>IF($A11="","",INDEX(男子一般申込!$AA:$AA,MATCH($A11,男子一般申込!$B:$B,0)))</f>
        <v/>
      </c>
      <c r="Y11" s="27" t="str">
        <f>IF($A11="","",IF(INDEX(男子一般申込!$R:$R,MATCH($A11,男子一般申込!$B:$B,0))="ハーフマラソン","ハーフ",INDEX(男子一般申込!$R:$R,MATCH($A11,男子一般申込!$B:$B,0))))</f>
        <v/>
      </c>
      <c r="Z11" s="27" t="str">
        <f>IF(男子一般申込!$AF20="","",男子一般申込!$AB20&amp;":"&amp;IF(LEN(男子一般申込!$AD20)=1,"0"&amp;男子一般申込!$AD20,男子一般申込!$AD20)&amp;":"&amp;IF(LEN(男子一般申込!$AF20)=1,"0"&amp;男子一般申込!$AF20,男子一般申込!$AF20))</f>
        <v/>
      </c>
      <c r="AA11" s="27" t="str">
        <f>IF($A11="","",IF(INDEX(男子一般申込!$AH:$AH,MATCH($A11,男子一般申込!$B:$B,0))="無",0,1))</f>
        <v/>
      </c>
      <c r="AB11" s="27" t="str">
        <f>IF($A11="","",INDEX(男子一般申込!$G:$G,MATCH($A11,男子一般申込!$B:$B,0)))</f>
        <v/>
      </c>
      <c r="AC11" s="27" t="str">
        <f>IFERROR(INDEX(男子登録情報!$V:$V,MATCH($AJ11,男子登録情報!$B:$B,0)),"")</f>
        <v/>
      </c>
      <c r="AD11" s="27" t="str">
        <f>IF($A11="","",INDEX(男子一般申込!$H:$H,MATCH($A11,男子一般申込!$B:$B,0)))</f>
        <v/>
      </c>
      <c r="AE11" s="27" t="str">
        <f>IFERROR(INDEX(男子登録情報!$X:$X,MATCH($AJ11,男子登録情報!$B:$B,0)),"")</f>
        <v/>
      </c>
      <c r="AF11" s="27"/>
      <c r="AG11" s="27"/>
      <c r="AJ11" s="26" t="str">
        <f>IF(男子一般申込!$C20="","",男子一般申込!$C20)</f>
        <v/>
      </c>
    </row>
    <row r="12" spans="1:36" x14ac:dyDescent="0.55000000000000004">
      <c r="A12" s="27" t="str">
        <f>IF(男子一般申込!$C21="","",ROW($A11))</f>
        <v/>
      </c>
      <c r="B12" s="27" t="str">
        <f>IF(男子一般申込!$C21="","","日本陸連登録の部　男子")</f>
        <v/>
      </c>
      <c r="C12" s="27" t="str">
        <f>IFERROR(INDEX(男子登録情報!$N:$N,MATCH($AJ12,男子登録情報!$B:$B,0)),"")</f>
        <v/>
      </c>
      <c r="D12" s="27" t="str">
        <f>IFERROR(INDEX(男子登録情報!$O:$O,MATCH($AJ12,男子登録情報!$B:$B,0)),"")</f>
        <v/>
      </c>
      <c r="E12" s="27" t="str">
        <f>IFERROR(INDEX(男子登録情報!$P:$P,MATCH($AJ12,男子登録情報!$B:$B,0)),"")</f>
        <v/>
      </c>
      <c r="F12" s="27" t="str">
        <f>IFERROR(INDEX(男子登録情報!$Q:$Q,MATCH($AJ12,男子登録情報!$B:$B,0)),"")</f>
        <v/>
      </c>
      <c r="G12" s="27" t="str">
        <f>IFERROR(INDEX(男子登録情報!$I:$I,MATCH($AJ12,男子登録情報!$B:$B,0)),"")</f>
        <v/>
      </c>
      <c r="H12" s="27" t="str">
        <f>IFERROR(INDEX(男子登録情報!$J:$J,MATCH($AJ12,男子登録情報!$B:$B,0)),"")</f>
        <v/>
      </c>
      <c r="I12" s="27" t="str">
        <f>IFERROR(INDEX(男子登録情報!$R:$R,MATCH($AJ12,男子登録情報!$B:$B,0)),"")</f>
        <v/>
      </c>
      <c r="J12" s="27" t="str">
        <f>IF(男子一般申込!$C21="","","男性")</f>
        <v/>
      </c>
      <c r="K12" s="27" t="str">
        <f>IFERROR(INDEX(男子登録情報!$U:$U,MATCH($AJ12,男子登録情報!$B:$B,0)),"")</f>
        <v/>
      </c>
      <c r="L12" s="27" t="str">
        <f>IF(男子一般申込!$I21="","",男子一般申込!$I21)</f>
        <v/>
      </c>
      <c r="M12" s="27" t="str">
        <f>IF(男子一般申込!$J21="","",男子一般申込!$J21)</f>
        <v/>
      </c>
      <c r="N12" s="27" t="str">
        <f>IF(男子一般申込!$K21="","",男子一般申込!$K21)</f>
        <v/>
      </c>
      <c r="O12" s="27" t="str">
        <f>IF(男子一般申込!$L21="","",男子一般申込!$L21)</f>
        <v/>
      </c>
      <c r="P12" s="27" t="str">
        <f>IF(男子一般申込!$M21="","",男子一般申込!$M21)</f>
        <v/>
      </c>
      <c r="R12" s="27" t="str">
        <f>IF(男子一般申込!$N21="","",男子一般申込!$N21)</f>
        <v/>
      </c>
      <c r="S12" s="27" t="str">
        <f>IF(男子一般申込!$O21="","",男子一般申込!$O21)</f>
        <v/>
      </c>
      <c r="T12" s="27" t="str">
        <f>IF(男子一般申込!$P21="","",男子一般申込!$P21)</f>
        <v/>
      </c>
      <c r="U12" s="27" t="str">
        <f>IF(男子一般申込!$Q21="","",男子一般申込!$Q21)</f>
        <v/>
      </c>
      <c r="V12" s="27" t="str">
        <f>IF(男子一般申込!$W21="","",IF(男子一般申込!$S21="","0",男子一般申込!$S21)&amp;":"&amp;IF(LEN(男子一般申込!$U21)=1,"0"&amp;男子一般申込!$U21,男子一般申込!$U21)&amp;":"&amp;IF(LEN(男子一般申込!$W21)=1,"0"&amp;男子一般申込!$W21,男子一般申込!$W21))</f>
        <v/>
      </c>
      <c r="W12" s="27" t="str">
        <f>IFERROR(LEFT(INDEX(男子一般申込!$Z:$Z,MATCH($A12,男子一般申込!$B:$B,0)),FIND("年",INDEX(男子一般申込!$Z:$Z,MATCH($A12,男子一般申込!$B:$B,0)))-1),"")</f>
        <v/>
      </c>
      <c r="X12" s="27" t="str">
        <f>IF($A12="","",INDEX(男子一般申込!$AA:$AA,MATCH($A12,男子一般申込!$B:$B,0)))</f>
        <v/>
      </c>
      <c r="Y12" s="27" t="str">
        <f>IF($A12="","",IF(INDEX(男子一般申込!$R:$R,MATCH($A12,男子一般申込!$B:$B,0))="ハーフマラソン","ハーフ",INDEX(男子一般申込!$R:$R,MATCH($A12,男子一般申込!$B:$B,0))))</f>
        <v/>
      </c>
      <c r="Z12" s="27" t="str">
        <f>IF(男子一般申込!$AF21="","",男子一般申込!$AB21&amp;":"&amp;IF(LEN(男子一般申込!$AD21)=1,"0"&amp;男子一般申込!$AD21,男子一般申込!$AD21)&amp;":"&amp;IF(LEN(男子一般申込!$AF21)=1,"0"&amp;男子一般申込!$AF21,男子一般申込!$AF21))</f>
        <v/>
      </c>
      <c r="AA12" s="27" t="str">
        <f>IF($A12="","",IF(INDEX(男子一般申込!$AH:$AH,MATCH($A12,男子一般申込!$B:$B,0))="無",0,1))</f>
        <v/>
      </c>
      <c r="AB12" s="27" t="str">
        <f>IF($A12="","",INDEX(男子一般申込!$G:$G,MATCH($A12,男子一般申込!$B:$B,0)))</f>
        <v/>
      </c>
      <c r="AC12" s="27" t="str">
        <f>IFERROR(INDEX(男子登録情報!$V:$V,MATCH($AJ12,男子登録情報!$B:$B,0)),"")</f>
        <v/>
      </c>
      <c r="AD12" s="27" t="str">
        <f>IF($A12="","",INDEX(男子一般申込!$H:$H,MATCH($A12,男子一般申込!$B:$B,0)))</f>
        <v/>
      </c>
      <c r="AE12" s="27" t="str">
        <f>IFERROR(INDEX(男子登録情報!$X:$X,MATCH($AJ12,男子登録情報!$B:$B,0)),"")</f>
        <v/>
      </c>
      <c r="AF12" s="27"/>
      <c r="AG12" s="27"/>
      <c r="AJ12" s="26" t="str">
        <f>IF(男子一般申込!$C21="","",男子一般申込!$C21)</f>
        <v/>
      </c>
    </row>
    <row r="13" spans="1:36" x14ac:dyDescent="0.55000000000000004">
      <c r="A13" s="27" t="str">
        <f>IF(男子一般申込!$C22="","",ROW($A12))</f>
        <v/>
      </c>
      <c r="B13" s="27" t="str">
        <f>IF(男子一般申込!$C22="","","日本陸連登録の部　男子")</f>
        <v/>
      </c>
      <c r="C13" s="27" t="str">
        <f>IFERROR(INDEX(男子登録情報!$N:$N,MATCH($AJ13,男子登録情報!$B:$B,0)),"")</f>
        <v/>
      </c>
      <c r="D13" s="27" t="str">
        <f>IFERROR(INDEX(男子登録情報!$O:$O,MATCH($AJ13,男子登録情報!$B:$B,0)),"")</f>
        <v/>
      </c>
      <c r="E13" s="27" t="str">
        <f>IFERROR(INDEX(男子登録情報!$P:$P,MATCH($AJ13,男子登録情報!$B:$B,0)),"")</f>
        <v/>
      </c>
      <c r="F13" s="27" t="str">
        <f>IFERROR(INDEX(男子登録情報!$Q:$Q,MATCH($AJ13,男子登録情報!$B:$B,0)),"")</f>
        <v/>
      </c>
      <c r="G13" s="27" t="str">
        <f>IFERROR(INDEX(男子登録情報!$I:$I,MATCH($AJ13,男子登録情報!$B:$B,0)),"")</f>
        <v/>
      </c>
      <c r="H13" s="27" t="str">
        <f>IFERROR(INDEX(男子登録情報!$J:$J,MATCH($AJ13,男子登録情報!$B:$B,0)),"")</f>
        <v/>
      </c>
      <c r="I13" s="27" t="str">
        <f>IFERROR(INDEX(男子登録情報!$R:$R,MATCH($AJ13,男子登録情報!$B:$B,0)),"")</f>
        <v/>
      </c>
      <c r="J13" s="27" t="str">
        <f>IF(男子一般申込!$C22="","","男性")</f>
        <v/>
      </c>
      <c r="K13" s="27" t="str">
        <f>IFERROR(INDEX(男子登録情報!$U:$U,MATCH($AJ13,男子登録情報!$B:$B,0)),"")</f>
        <v/>
      </c>
      <c r="L13" s="27" t="str">
        <f>IF(男子一般申込!$I22="","",男子一般申込!$I22)</f>
        <v/>
      </c>
      <c r="M13" s="27" t="str">
        <f>IF(男子一般申込!$J22="","",男子一般申込!$J22)</f>
        <v/>
      </c>
      <c r="N13" s="27" t="str">
        <f>IF(男子一般申込!$K22="","",男子一般申込!$K22)</f>
        <v/>
      </c>
      <c r="O13" s="27" t="str">
        <f>IF(男子一般申込!$L22="","",男子一般申込!$L22)</f>
        <v/>
      </c>
      <c r="P13" s="27" t="str">
        <f>IF(男子一般申込!$M22="","",男子一般申込!$M22)</f>
        <v/>
      </c>
      <c r="R13" s="27" t="str">
        <f>IF(男子一般申込!$N22="","",男子一般申込!$N22)</f>
        <v/>
      </c>
      <c r="S13" s="27" t="str">
        <f>IF(男子一般申込!$O22="","",男子一般申込!$O22)</f>
        <v/>
      </c>
      <c r="T13" s="27" t="str">
        <f>IF(男子一般申込!$P22="","",男子一般申込!$P22)</f>
        <v/>
      </c>
      <c r="U13" s="27" t="str">
        <f>IF(男子一般申込!$Q22="","",男子一般申込!$Q22)</f>
        <v/>
      </c>
      <c r="V13" s="27" t="str">
        <f>IF(男子一般申込!$W22="","",IF(男子一般申込!$S22="","0",男子一般申込!$S22)&amp;":"&amp;IF(LEN(男子一般申込!$U22)=1,"0"&amp;男子一般申込!$U22,男子一般申込!$U22)&amp;":"&amp;IF(LEN(男子一般申込!$W22)=1,"0"&amp;男子一般申込!$W22,男子一般申込!$W22))</f>
        <v/>
      </c>
      <c r="W13" s="27" t="str">
        <f>IFERROR(LEFT(INDEX(男子一般申込!$Z:$Z,MATCH($A13,男子一般申込!$B:$B,0)),FIND("年",INDEX(男子一般申込!$Z:$Z,MATCH($A13,男子一般申込!$B:$B,0)))-1),"")</f>
        <v/>
      </c>
      <c r="X13" s="27" t="str">
        <f>IF($A13="","",INDEX(男子一般申込!$AA:$AA,MATCH($A13,男子一般申込!$B:$B,0)))</f>
        <v/>
      </c>
      <c r="Y13" s="27" t="str">
        <f>IF($A13="","",IF(INDEX(男子一般申込!$R:$R,MATCH($A13,男子一般申込!$B:$B,0))="ハーフマラソン","ハーフ",INDEX(男子一般申込!$R:$R,MATCH($A13,男子一般申込!$B:$B,0))))</f>
        <v/>
      </c>
      <c r="Z13" s="27" t="str">
        <f>IF(男子一般申込!$AF22="","",男子一般申込!$AB22&amp;":"&amp;IF(LEN(男子一般申込!$AD22)=1,"0"&amp;男子一般申込!$AD22,男子一般申込!$AD22)&amp;":"&amp;IF(LEN(男子一般申込!$AF22)=1,"0"&amp;男子一般申込!$AF22,男子一般申込!$AF22))</f>
        <v/>
      </c>
      <c r="AA13" s="27" t="str">
        <f>IF($A13="","",IF(INDEX(男子一般申込!$AH:$AH,MATCH($A13,男子一般申込!$B:$B,0))="無",0,1))</f>
        <v/>
      </c>
      <c r="AB13" s="27" t="str">
        <f>IF($A13="","",INDEX(男子一般申込!$G:$G,MATCH($A13,男子一般申込!$B:$B,0)))</f>
        <v/>
      </c>
      <c r="AC13" s="27" t="str">
        <f>IFERROR(INDEX(男子登録情報!$V:$V,MATCH($AJ13,男子登録情報!$B:$B,0)),"")</f>
        <v/>
      </c>
      <c r="AD13" s="27" t="str">
        <f>IF($A13="","",INDEX(男子一般申込!$H:$H,MATCH($A13,男子一般申込!$B:$B,0)))</f>
        <v/>
      </c>
      <c r="AE13" s="27" t="str">
        <f>IFERROR(INDEX(男子登録情報!$X:$X,MATCH($AJ13,男子登録情報!$B:$B,0)),"")</f>
        <v/>
      </c>
      <c r="AF13" s="27"/>
      <c r="AG13" s="27"/>
      <c r="AJ13" s="26" t="str">
        <f>IF(男子一般申込!$C22="","",男子一般申込!$C22)</f>
        <v/>
      </c>
    </row>
    <row r="14" spans="1:36" x14ac:dyDescent="0.55000000000000004">
      <c r="A14" s="27" t="str">
        <f>IF(男子一般申込!$C23="","",ROW($A13))</f>
        <v/>
      </c>
      <c r="B14" s="27" t="str">
        <f>IF(男子一般申込!$C23="","","日本陸連登録の部　男子")</f>
        <v/>
      </c>
      <c r="C14" s="27" t="str">
        <f>IFERROR(INDEX(男子登録情報!$N:$N,MATCH($AJ14,男子登録情報!$B:$B,0)),"")</f>
        <v/>
      </c>
      <c r="D14" s="27" t="str">
        <f>IFERROR(INDEX(男子登録情報!$O:$O,MATCH($AJ14,男子登録情報!$B:$B,0)),"")</f>
        <v/>
      </c>
      <c r="E14" s="27" t="str">
        <f>IFERROR(INDEX(男子登録情報!$P:$P,MATCH($AJ14,男子登録情報!$B:$B,0)),"")</f>
        <v/>
      </c>
      <c r="F14" s="27" t="str">
        <f>IFERROR(INDEX(男子登録情報!$Q:$Q,MATCH($AJ14,男子登録情報!$B:$B,0)),"")</f>
        <v/>
      </c>
      <c r="G14" s="27" t="str">
        <f>IFERROR(INDEX(男子登録情報!$I:$I,MATCH($AJ14,男子登録情報!$B:$B,0)),"")</f>
        <v/>
      </c>
      <c r="H14" s="27" t="str">
        <f>IFERROR(INDEX(男子登録情報!$J:$J,MATCH($AJ14,男子登録情報!$B:$B,0)),"")</f>
        <v/>
      </c>
      <c r="I14" s="27" t="str">
        <f>IFERROR(INDEX(男子登録情報!$R:$R,MATCH($AJ14,男子登録情報!$B:$B,0)),"")</f>
        <v/>
      </c>
      <c r="J14" s="27" t="str">
        <f>IF(男子一般申込!$C23="","","男性")</f>
        <v/>
      </c>
      <c r="K14" s="27" t="str">
        <f>IFERROR(INDEX(男子登録情報!$U:$U,MATCH($AJ14,男子登録情報!$B:$B,0)),"")</f>
        <v/>
      </c>
      <c r="L14" s="27" t="str">
        <f>IF(男子一般申込!$I23="","",男子一般申込!$I23)</f>
        <v/>
      </c>
      <c r="M14" s="27" t="str">
        <f>IF(男子一般申込!$J23="","",男子一般申込!$J23)</f>
        <v/>
      </c>
      <c r="N14" s="27" t="str">
        <f>IF(男子一般申込!$K23="","",男子一般申込!$K23)</f>
        <v/>
      </c>
      <c r="O14" s="27" t="str">
        <f>IF(男子一般申込!$L23="","",男子一般申込!$L23)</f>
        <v/>
      </c>
      <c r="P14" s="27" t="str">
        <f>IF(男子一般申込!$M23="","",男子一般申込!$M23)</f>
        <v/>
      </c>
      <c r="R14" s="27" t="str">
        <f>IF(男子一般申込!$N23="","",男子一般申込!$N23)</f>
        <v/>
      </c>
      <c r="S14" s="27" t="str">
        <f>IF(男子一般申込!$O23="","",男子一般申込!$O23)</f>
        <v/>
      </c>
      <c r="T14" s="27" t="str">
        <f>IF(男子一般申込!$P23="","",男子一般申込!$P23)</f>
        <v/>
      </c>
      <c r="U14" s="27" t="str">
        <f>IF(男子一般申込!$Q23="","",男子一般申込!$Q23)</f>
        <v/>
      </c>
      <c r="V14" s="27" t="str">
        <f>IF(男子一般申込!$W23="","",IF(男子一般申込!$S23="","0",男子一般申込!$S23)&amp;":"&amp;IF(LEN(男子一般申込!$U23)=1,"0"&amp;男子一般申込!$U23,男子一般申込!$U23)&amp;":"&amp;IF(LEN(男子一般申込!$W23)=1,"0"&amp;男子一般申込!$W23,男子一般申込!$W23))</f>
        <v/>
      </c>
      <c r="W14" s="27" t="str">
        <f>IFERROR(LEFT(INDEX(男子一般申込!$Z:$Z,MATCH($A14,男子一般申込!$B:$B,0)),FIND("年",INDEX(男子一般申込!$Z:$Z,MATCH($A14,男子一般申込!$B:$B,0)))-1),"")</f>
        <v/>
      </c>
      <c r="X14" s="27" t="str">
        <f>IF($A14="","",INDEX(男子一般申込!$AA:$AA,MATCH($A14,男子一般申込!$B:$B,0)))</f>
        <v/>
      </c>
      <c r="Y14" s="27" t="str">
        <f>IF($A14="","",IF(INDEX(男子一般申込!$R:$R,MATCH($A14,男子一般申込!$B:$B,0))="ハーフマラソン","ハーフ",INDEX(男子一般申込!$R:$R,MATCH($A14,男子一般申込!$B:$B,0))))</f>
        <v/>
      </c>
      <c r="Z14" s="27" t="str">
        <f>IF(男子一般申込!$AF23="","",男子一般申込!$AB23&amp;":"&amp;IF(LEN(男子一般申込!$AD23)=1,"0"&amp;男子一般申込!$AD23,男子一般申込!$AD23)&amp;":"&amp;IF(LEN(男子一般申込!$AF23)=1,"0"&amp;男子一般申込!$AF23,男子一般申込!$AF23))</f>
        <v/>
      </c>
      <c r="AA14" s="27" t="str">
        <f>IF($A14="","",IF(INDEX(男子一般申込!$AH:$AH,MATCH($A14,男子一般申込!$B:$B,0))="無",0,1))</f>
        <v/>
      </c>
      <c r="AB14" s="27" t="str">
        <f>IF($A14="","",INDEX(男子一般申込!$G:$G,MATCH($A14,男子一般申込!$B:$B,0)))</f>
        <v/>
      </c>
      <c r="AC14" s="27" t="str">
        <f>IFERROR(INDEX(男子登録情報!$V:$V,MATCH($AJ14,男子登録情報!$B:$B,0)),"")</f>
        <v/>
      </c>
      <c r="AD14" s="27" t="str">
        <f>IF($A14="","",INDEX(男子一般申込!$H:$H,MATCH($A14,男子一般申込!$B:$B,0)))</f>
        <v/>
      </c>
      <c r="AE14" s="27" t="str">
        <f>IFERROR(INDEX(男子登録情報!$X:$X,MATCH($AJ14,男子登録情報!$B:$B,0)),"")</f>
        <v/>
      </c>
      <c r="AF14" s="27"/>
      <c r="AG14" s="27"/>
      <c r="AJ14" s="26" t="str">
        <f>IF(男子一般申込!$C23="","",男子一般申込!$C23)</f>
        <v/>
      </c>
    </row>
    <row r="15" spans="1:36" x14ac:dyDescent="0.55000000000000004">
      <c r="A15" s="27" t="str">
        <f>IF(男子一般申込!$C24="","",ROW($A14))</f>
        <v/>
      </c>
      <c r="B15" s="27" t="str">
        <f>IF(男子一般申込!$C24="","","日本陸連登録の部　男子")</f>
        <v/>
      </c>
      <c r="C15" s="27" t="str">
        <f>IFERROR(INDEX(男子登録情報!$N:$N,MATCH($AJ15,男子登録情報!$B:$B,0)),"")</f>
        <v/>
      </c>
      <c r="D15" s="27" t="str">
        <f>IFERROR(INDEX(男子登録情報!$O:$O,MATCH($AJ15,男子登録情報!$B:$B,0)),"")</f>
        <v/>
      </c>
      <c r="E15" s="27" t="str">
        <f>IFERROR(INDEX(男子登録情報!$P:$P,MATCH($AJ15,男子登録情報!$B:$B,0)),"")</f>
        <v/>
      </c>
      <c r="F15" s="27" t="str">
        <f>IFERROR(INDEX(男子登録情報!$Q:$Q,MATCH($AJ15,男子登録情報!$B:$B,0)),"")</f>
        <v/>
      </c>
      <c r="G15" s="27" t="str">
        <f>IFERROR(INDEX(男子登録情報!$I:$I,MATCH($AJ15,男子登録情報!$B:$B,0)),"")</f>
        <v/>
      </c>
      <c r="H15" s="27" t="str">
        <f>IFERROR(INDEX(男子登録情報!$J:$J,MATCH($AJ15,男子登録情報!$B:$B,0)),"")</f>
        <v/>
      </c>
      <c r="I15" s="27" t="str">
        <f>IFERROR(INDEX(男子登録情報!$R:$R,MATCH($AJ15,男子登録情報!$B:$B,0)),"")</f>
        <v/>
      </c>
      <c r="J15" s="27" t="str">
        <f>IF(男子一般申込!$C24="","","男性")</f>
        <v/>
      </c>
      <c r="K15" s="27" t="str">
        <f>IFERROR(INDEX(男子登録情報!$U:$U,MATCH($AJ15,男子登録情報!$B:$B,0)),"")</f>
        <v/>
      </c>
      <c r="L15" s="27" t="str">
        <f>IF(男子一般申込!$I24="","",男子一般申込!$I24)</f>
        <v/>
      </c>
      <c r="M15" s="27" t="str">
        <f>IF(男子一般申込!$J24="","",男子一般申込!$J24)</f>
        <v/>
      </c>
      <c r="N15" s="27" t="str">
        <f>IF(男子一般申込!$K24="","",男子一般申込!$K24)</f>
        <v/>
      </c>
      <c r="O15" s="27" t="str">
        <f>IF(男子一般申込!$L24="","",男子一般申込!$L24)</f>
        <v/>
      </c>
      <c r="P15" s="27" t="str">
        <f>IF(男子一般申込!$M24="","",男子一般申込!$M24)</f>
        <v/>
      </c>
      <c r="R15" s="27" t="str">
        <f>IF(男子一般申込!$N24="","",男子一般申込!$N24)</f>
        <v/>
      </c>
      <c r="S15" s="27" t="str">
        <f>IF(男子一般申込!$O24="","",男子一般申込!$O24)</f>
        <v/>
      </c>
      <c r="T15" s="27" t="str">
        <f>IF(男子一般申込!$P24="","",男子一般申込!$P24)</f>
        <v/>
      </c>
      <c r="U15" s="27" t="str">
        <f>IF(男子一般申込!$Q24="","",男子一般申込!$Q24)</f>
        <v/>
      </c>
      <c r="V15" s="27" t="str">
        <f>IF(男子一般申込!$W24="","",IF(男子一般申込!$S24="","0",男子一般申込!$S24)&amp;":"&amp;IF(LEN(男子一般申込!$U24)=1,"0"&amp;男子一般申込!$U24,男子一般申込!$U24)&amp;":"&amp;IF(LEN(男子一般申込!$W24)=1,"0"&amp;男子一般申込!$W24,男子一般申込!$W24))</f>
        <v/>
      </c>
      <c r="W15" s="27" t="str">
        <f>IFERROR(LEFT(INDEX(男子一般申込!$Z:$Z,MATCH($A15,男子一般申込!$B:$B,0)),FIND("年",INDEX(男子一般申込!$Z:$Z,MATCH($A15,男子一般申込!$B:$B,0)))-1),"")</f>
        <v/>
      </c>
      <c r="X15" s="27" t="str">
        <f>IF($A15="","",INDEX(男子一般申込!$AA:$AA,MATCH($A15,男子一般申込!$B:$B,0)))</f>
        <v/>
      </c>
      <c r="Y15" s="27" t="str">
        <f>IF($A15="","",IF(INDEX(男子一般申込!$R:$R,MATCH($A15,男子一般申込!$B:$B,0))="ハーフマラソン","ハーフ",INDEX(男子一般申込!$R:$R,MATCH($A15,男子一般申込!$B:$B,0))))</f>
        <v/>
      </c>
      <c r="Z15" s="27" t="str">
        <f>IF(男子一般申込!$AF24="","",男子一般申込!$AB24&amp;":"&amp;IF(LEN(男子一般申込!$AD24)=1,"0"&amp;男子一般申込!$AD24,男子一般申込!$AD24)&amp;":"&amp;IF(LEN(男子一般申込!$AF24)=1,"0"&amp;男子一般申込!$AF24,男子一般申込!$AF24))</f>
        <v/>
      </c>
      <c r="AA15" s="27" t="str">
        <f>IF($A15="","",IF(INDEX(男子一般申込!$AH:$AH,MATCH($A15,男子一般申込!$B:$B,0))="無",0,1))</f>
        <v/>
      </c>
      <c r="AB15" s="27" t="str">
        <f>IF($A15="","",INDEX(男子一般申込!$G:$G,MATCH($A15,男子一般申込!$B:$B,0)))</f>
        <v/>
      </c>
      <c r="AC15" s="27" t="str">
        <f>IFERROR(INDEX(男子登録情報!$V:$V,MATCH($AJ15,男子登録情報!$B:$B,0)),"")</f>
        <v/>
      </c>
      <c r="AD15" s="27" t="str">
        <f>IF($A15="","",INDEX(男子一般申込!$H:$H,MATCH($A15,男子一般申込!$B:$B,0)))</f>
        <v/>
      </c>
      <c r="AE15" s="27" t="str">
        <f>IFERROR(INDEX(男子登録情報!$X:$X,MATCH($AJ15,男子登録情報!$B:$B,0)),"")</f>
        <v/>
      </c>
      <c r="AF15" s="27"/>
      <c r="AG15" s="27"/>
      <c r="AJ15" s="26" t="str">
        <f>IF(男子一般申込!$C24="","",男子一般申込!$C24)</f>
        <v/>
      </c>
    </row>
    <row r="16" spans="1:36" x14ac:dyDescent="0.55000000000000004">
      <c r="A16" s="27" t="str">
        <f>IF(男子一般申込!$C25="","",ROW($A15))</f>
        <v/>
      </c>
      <c r="B16" s="27" t="str">
        <f>IF(男子一般申込!$C25="","","日本陸連登録の部　男子")</f>
        <v/>
      </c>
      <c r="C16" s="27" t="str">
        <f>IFERROR(INDEX(男子登録情報!$N:$N,MATCH($AJ16,男子登録情報!$B:$B,0)),"")</f>
        <v/>
      </c>
      <c r="D16" s="27" t="str">
        <f>IFERROR(INDEX(男子登録情報!$O:$O,MATCH($AJ16,男子登録情報!$B:$B,0)),"")</f>
        <v/>
      </c>
      <c r="E16" s="27" t="str">
        <f>IFERROR(INDEX(男子登録情報!$P:$P,MATCH($AJ16,男子登録情報!$B:$B,0)),"")</f>
        <v/>
      </c>
      <c r="F16" s="27" t="str">
        <f>IFERROR(INDEX(男子登録情報!$Q:$Q,MATCH($AJ16,男子登録情報!$B:$B,0)),"")</f>
        <v/>
      </c>
      <c r="G16" s="27" t="str">
        <f>IFERROR(INDEX(男子登録情報!$I:$I,MATCH($AJ16,男子登録情報!$B:$B,0)),"")</f>
        <v/>
      </c>
      <c r="H16" s="27" t="str">
        <f>IFERROR(INDEX(男子登録情報!$J:$J,MATCH($AJ16,男子登録情報!$B:$B,0)),"")</f>
        <v/>
      </c>
      <c r="I16" s="27" t="str">
        <f>IFERROR(INDEX(男子登録情報!$R:$R,MATCH($AJ16,男子登録情報!$B:$B,0)),"")</f>
        <v/>
      </c>
      <c r="J16" s="27" t="str">
        <f>IF(男子一般申込!$C25="","","男性")</f>
        <v/>
      </c>
      <c r="K16" s="27" t="str">
        <f>IFERROR(INDEX(男子登録情報!$U:$U,MATCH($AJ16,男子登録情報!$B:$B,0)),"")</f>
        <v/>
      </c>
      <c r="L16" s="27" t="str">
        <f>IF(男子一般申込!$I25="","",男子一般申込!$I25)</f>
        <v/>
      </c>
      <c r="M16" s="27" t="str">
        <f>IF(男子一般申込!$J25="","",男子一般申込!$J25)</f>
        <v/>
      </c>
      <c r="N16" s="27" t="str">
        <f>IF(男子一般申込!$K25="","",男子一般申込!$K25)</f>
        <v/>
      </c>
      <c r="O16" s="27" t="str">
        <f>IF(男子一般申込!$L25="","",男子一般申込!$L25)</f>
        <v/>
      </c>
      <c r="P16" s="27" t="str">
        <f>IF(男子一般申込!$M25="","",男子一般申込!$M25)</f>
        <v/>
      </c>
      <c r="R16" s="27" t="str">
        <f>IF(男子一般申込!$N25="","",男子一般申込!$N25)</f>
        <v/>
      </c>
      <c r="S16" s="27" t="str">
        <f>IF(男子一般申込!$O25="","",男子一般申込!$O25)</f>
        <v/>
      </c>
      <c r="T16" s="27" t="str">
        <f>IF(男子一般申込!$P25="","",男子一般申込!$P25)</f>
        <v/>
      </c>
      <c r="U16" s="27" t="str">
        <f>IF(男子一般申込!$Q25="","",男子一般申込!$Q25)</f>
        <v/>
      </c>
      <c r="V16" s="27" t="str">
        <f>IF(男子一般申込!$W25="","",IF(男子一般申込!$S25="","0",男子一般申込!$S25)&amp;":"&amp;IF(LEN(男子一般申込!$U25)=1,"0"&amp;男子一般申込!$U25,男子一般申込!$U25)&amp;":"&amp;IF(LEN(男子一般申込!$W25)=1,"0"&amp;男子一般申込!$W25,男子一般申込!$W25))</f>
        <v/>
      </c>
      <c r="W16" s="27" t="str">
        <f>IFERROR(LEFT(INDEX(男子一般申込!$Z:$Z,MATCH($A16,男子一般申込!$B:$B,0)),FIND("年",INDEX(男子一般申込!$Z:$Z,MATCH($A16,男子一般申込!$B:$B,0)))-1),"")</f>
        <v/>
      </c>
      <c r="X16" s="27" t="str">
        <f>IF($A16="","",INDEX(男子一般申込!$AA:$AA,MATCH($A16,男子一般申込!$B:$B,0)))</f>
        <v/>
      </c>
      <c r="Y16" s="27" t="str">
        <f>IF($A16="","",IF(INDEX(男子一般申込!$R:$R,MATCH($A16,男子一般申込!$B:$B,0))="ハーフマラソン","ハーフ",INDEX(男子一般申込!$R:$R,MATCH($A16,男子一般申込!$B:$B,0))))</f>
        <v/>
      </c>
      <c r="Z16" s="27" t="str">
        <f>IF(男子一般申込!$AF25="","",男子一般申込!$AB25&amp;":"&amp;IF(LEN(男子一般申込!$AD25)=1,"0"&amp;男子一般申込!$AD25,男子一般申込!$AD25)&amp;":"&amp;IF(LEN(男子一般申込!$AF25)=1,"0"&amp;男子一般申込!$AF25,男子一般申込!$AF25))</f>
        <v/>
      </c>
      <c r="AA16" s="27" t="str">
        <f>IF($A16="","",IF(INDEX(男子一般申込!$AH:$AH,MATCH($A16,男子一般申込!$B:$B,0))="無",0,1))</f>
        <v/>
      </c>
      <c r="AB16" s="27" t="str">
        <f>IF($A16="","",INDEX(男子一般申込!$G:$G,MATCH($A16,男子一般申込!$B:$B,0)))</f>
        <v/>
      </c>
      <c r="AC16" s="27" t="str">
        <f>IFERROR(INDEX(男子登録情報!$V:$V,MATCH($AJ16,男子登録情報!$B:$B,0)),"")</f>
        <v/>
      </c>
      <c r="AD16" s="27" t="str">
        <f>IF($A16="","",INDEX(男子一般申込!$H:$H,MATCH($A16,男子一般申込!$B:$B,0)))</f>
        <v/>
      </c>
      <c r="AE16" s="27" t="str">
        <f>IFERROR(INDEX(男子登録情報!$X:$X,MATCH($AJ16,男子登録情報!$B:$B,0)),"")</f>
        <v/>
      </c>
      <c r="AF16" s="27"/>
      <c r="AG16" s="27"/>
      <c r="AJ16" s="26" t="str">
        <f>IF(男子一般申込!$C25="","",男子一般申込!$C25)</f>
        <v/>
      </c>
    </row>
    <row r="17" spans="1:36" x14ac:dyDescent="0.55000000000000004">
      <c r="A17" s="27" t="str">
        <f>IF(男子一般申込!$C26="","",ROW($A16))</f>
        <v/>
      </c>
      <c r="B17" s="27" t="str">
        <f>IF(男子一般申込!$C26="","","日本陸連登録の部　男子")</f>
        <v/>
      </c>
      <c r="C17" s="27" t="str">
        <f>IFERROR(INDEX(男子登録情報!$N:$N,MATCH($AJ17,男子登録情報!$B:$B,0)),"")</f>
        <v/>
      </c>
      <c r="D17" s="27" t="str">
        <f>IFERROR(INDEX(男子登録情報!$O:$O,MATCH($AJ17,男子登録情報!$B:$B,0)),"")</f>
        <v/>
      </c>
      <c r="E17" s="27" t="str">
        <f>IFERROR(INDEX(男子登録情報!$P:$P,MATCH($AJ17,男子登録情報!$B:$B,0)),"")</f>
        <v/>
      </c>
      <c r="F17" s="27" t="str">
        <f>IFERROR(INDEX(男子登録情報!$Q:$Q,MATCH($AJ17,男子登録情報!$B:$B,0)),"")</f>
        <v/>
      </c>
      <c r="G17" s="27" t="str">
        <f>IFERROR(INDEX(男子登録情報!$I:$I,MATCH($AJ17,男子登録情報!$B:$B,0)),"")</f>
        <v/>
      </c>
      <c r="H17" s="27" t="str">
        <f>IFERROR(INDEX(男子登録情報!$J:$J,MATCH($AJ17,男子登録情報!$B:$B,0)),"")</f>
        <v/>
      </c>
      <c r="I17" s="27" t="str">
        <f>IFERROR(INDEX(男子登録情報!$R:$R,MATCH($AJ17,男子登録情報!$B:$B,0)),"")</f>
        <v/>
      </c>
      <c r="J17" s="27" t="str">
        <f>IF(男子一般申込!$C26="","","男性")</f>
        <v/>
      </c>
      <c r="K17" s="27" t="str">
        <f>IFERROR(INDEX(男子登録情報!$U:$U,MATCH($AJ17,男子登録情報!$B:$B,0)),"")</f>
        <v/>
      </c>
      <c r="L17" s="27" t="str">
        <f>IF(男子一般申込!$I26="","",男子一般申込!$I26)</f>
        <v/>
      </c>
      <c r="M17" s="27" t="str">
        <f>IF(男子一般申込!$J26="","",男子一般申込!$J26)</f>
        <v/>
      </c>
      <c r="N17" s="27" t="str">
        <f>IF(男子一般申込!$K26="","",男子一般申込!$K26)</f>
        <v/>
      </c>
      <c r="O17" s="27" t="str">
        <f>IF(男子一般申込!$L26="","",男子一般申込!$L26)</f>
        <v/>
      </c>
      <c r="P17" s="27" t="str">
        <f>IF(男子一般申込!$M26="","",男子一般申込!$M26)</f>
        <v/>
      </c>
      <c r="R17" s="27" t="str">
        <f>IF(男子一般申込!$N26="","",男子一般申込!$N26)</f>
        <v/>
      </c>
      <c r="S17" s="27" t="str">
        <f>IF(男子一般申込!$O26="","",男子一般申込!$O26)</f>
        <v/>
      </c>
      <c r="T17" s="27" t="str">
        <f>IF(男子一般申込!$P26="","",男子一般申込!$P26)</f>
        <v/>
      </c>
      <c r="U17" s="27" t="str">
        <f>IF(男子一般申込!$Q26="","",男子一般申込!$Q26)</f>
        <v/>
      </c>
      <c r="V17" s="27" t="str">
        <f>IF(男子一般申込!$W26="","",IF(男子一般申込!$S26="","0",男子一般申込!$S26)&amp;":"&amp;IF(LEN(男子一般申込!$U26)=1,"0"&amp;男子一般申込!$U26,男子一般申込!$U26)&amp;":"&amp;IF(LEN(男子一般申込!$W26)=1,"0"&amp;男子一般申込!$W26,男子一般申込!$W26))</f>
        <v/>
      </c>
      <c r="W17" s="27" t="str">
        <f>IFERROR(LEFT(INDEX(男子一般申込!$Z:$Z,MATCH($A17,男子一般申込!$B:$B,0)),FIND("年",INDEX(男子一般申込!$Z:$Z,MATCH($A17,男子一般申込!$B:$B,0)))-1),"")</f>
        <v/>
      </c>
      <c r="X17" s="27" t="str">
        <f>IF($A17="","",INDEX(男子一般申込!$AA:$AA,MATCH($A17,男子一般申込!$B:$B,0)))</f>
        <v/>
      </c>
      <c r="Y17" s="27" t="str">
        <f>IF($A17="","",IF(INDEX(男子一般申込!$R:$R,MATCH($A17,男子一般申込!$B:$B,0))="ハーフマラソン","ハーフ",INDEX(男子一般申込!$R:$R,MATCH($A17,男子一般申込!$B:$B,0))))</f>
        <v/>
      </c>
      <c r="Z17" s="27" t="str">
        <f>IF(男子一般申込!$AF26="","",男子一般申込!$AB26&amp;":"&amp;IF(LEN(男子一般申込!$AD26)=1,"0"&amp;男子一般申込!$AD26,男子一般申込!$AD26)&amp;":"&amp;IF(LEN(男子一般申込!$AF26)=1,"0"&amp;男子一般申込!$AF26,男子一般申込!$AF26))</f>
        <v/>
      </c>
      <c r="AA17" s="27" t="str">
        <f>IF($A17="","",IF(INDEX(男子一般申込!$AH:$AH,MATCH($A17,男子一般申込!$B:$B,0))="無",0,1))</f>
        <v/>
      </c>
      <c r="AB17" s="27" t="str">
        <f>IF($A17="","",INDEX(男子一般申込!$G:$G,MATCH($A17,男子一般申込!$B:$B,0)))</f>
        <v/>
      </c>
      <c r="AC17" s="27" t="str">
        <f>IFERROR(INDEX(男子登録情報!$V:$V,MATCH($AJ17,男子登録情報!$B:$B,0)),"")</f>
        <v/>
      </c>
      <c r="AD17" s="27" t="str">
        <f>IF($A17="","",INDEX(男子一般申込!$H:$H,MATCH($A17,男子一般申込!$B:$B,0)))</f>
        <v/>
      </c>
      <c r="AE17" s="27" t="str">
        <f>IFERROR(INDEX(男子登録情報!$X:$X,MATCH($AJ17,男子登録情報!$B:$B,0)),"")</f>
        <v/>
      </c>
      <c r="AF17" s="27"/>
      <c r="AG17" s="27"/>
      <c r="AJ17" s="26" t="str">
        <f>IF(男子一般申込!$C26="","",男子一般申込!$C26)</f>
        <v/>
      </c>
    </row>
    <row r="18" spans="1:36" x14ac:dyDescent="0.55000000000000004">
      <c r="A18" s="27" t="str">
        <f>IF(男子一般申込!$C27="","",ROW($A17))</f>
        <v/>
      </c>
      <c r="B18" s="27" t="str">
        <f>IF(男子一般申込!$C27="","","日本陸連登録の部　男子")</f>
        <v/>
      </c>
      <c r="C18" s="27" t="str">
        <f>IFERROR(INDEX(男子登録情報!$N:$N,MATCH($AJ18,男子登録情報!$B:$B,0)),"")</f>
        <v/>
      </c>
      <c r="D18" s="27" t="str">
        <f>IFERROR(INDEX(男子登録情報!$O:$O,MATCH($AJ18,男子登録情報!$B:$B,0)),"")</f>
        <v/>
      </c>
      <c r="E18" s="27" t="str">
        <f>IFERROR(INDEX(男子登録情報!$P:$P,MATCH($AJ18,男子登録情報!$B:$B,0)),"")</f>
        <v/>
      </c>
      <c r="F18" s="27" t="str">
        <f>IFERROR(INDEX(男子登録情報!$Q:$Q,MATCH($AJ18,男子登録情報!$B:$B,0)),"")</f>
        <v/>
      </c>
      <c r="G18" s="27" t="str">
        <f>IFERROR(INDEX(男子登録情報!$I:$I,MATCH($AJ18,男子登録情報!$B:$B,0)),"")</f>
        <v/>
      </c>
      <c r="H18" s="27" t="str">
        <f>IFERROR(INDEX(男子登録情報!$J:$J,MATCH($AJ18,男子登録情報!$B:$B,0)),"")</f>
        <v/>
      </c>
      <c r="I18" s="27" t="str">
        <f>IFERROR(INDEX(男子登録情報!$R:$R,MATCH($AJ18,男子登録情報!$B:$B,0)),"")</f>
        <v/>
      </c>
      <c r="J18" s="27" t="str">
        <f>IF(男子一般申込!$C27="","","男性")</f>
        <v/>
      </c>
      <c r="K18" s="27" t="str">
        <f>IFERROR(INDEX(男子登録情報!$U:$U,MATCH($AJ18,男子登録情報!$B:$B,0)),"")</f>
        <v/>
      </c>
      <c r="L18" s="27" t="str">
        <f>IF(男子一般申込!$I27="","",男子一般申込!$I27)</f>
        <v/>
      </c>
      <c r="M18" s="27" t="str">
        <f>IF(男子一般申込!$J27="","",男子一般申込!$J27)</f>
        <v/>
      </c>
      <c r="N18" s="27" t="str">
        <f>IF(男子一般申込!$K27="","",男子一般申込!$K27)</f>
        <v/>
      </c>
      <c r="O18" s="27" t="str">
        <f>IF(男子一般申込!$L27="","",男子一般申込!$L27)</f>
        <v/>
      </c>
      <c r="P18" s="27" t="str">
        <f>IF(男子一般申込!$M27="","",男子一般申込!$M27)</f>
        <v/>
      </c>
      <c r="R18" s="27" t="str">
        <f>IF(男子一般申込!$N27="","",男子一般申込!$N27)</f>
        <v/>
      </c>
      <c r="S18" s="27" t="str">
        <f>IF(男子一般申込!$O27="","",男子一般申込!$O27)</f>
        <v/>
      </c>
      <c r="T18" s="27" t="str">
        <f>IF(男子一般申込!$P27="","",男子一般申込!$P27)</f>
        <v/>
      </c>
      <c r="U18" s="27" t="str">
        <f>IF(男子一般申込!$Q27="","",男子一般申込!$Q27)</f>
        <v/>
      </c>
      <c r="V18" s="27" t="str">
        <f>IF(男子一般申込!$W27="","",IF(男子一般申込!$S27="","0",男子一般申込!$S27)&amp;":"&amp;IF(LEN(男子一般申込!$U27)=1,"0"&amp;男子一般申込!$U27,男子一般申込!$U27)&amp;":"&amp;IF(LEN(男子一般申込!$W27)=1,"0"&amp;男子一般申込!$W27,男子一般申込!$W27))</f>
        <v/>
      </c>
      <c r="W18" s="27" t="str">
        <f>IFERROR(LEFT(INDEX(男子一般申込!$Z:$Z,MATCH($A18,男子一般申込!$B:$B,0)),FIND("年",INDEX(男子一般申込!$Z:$Z,MATCH($A18,男子一般申込!$B:$B,0)))-1),"")</f>
        <v/>
      </c>
      <c r="X18" s="27" t="str">
        <f>IF($A18="","",INDEX(男子一般申込!$AA:$AA,MATCH($A18,男子一般申込!$B:$B,0)))</f>
        <v/>
      </c>
      <c r="Y18" s="27" t="str">
        <f>IF($A18="","",IF(INDEX(男子一般申込!$R:$R,MATCH($A18,男子一般申込!$B:$B,0))="ハーフマラソン","ハーフ",INDEX(男子一般申込!$R:$R,MATCH($A18,男子一般申込!$B:$B,0))))</f>
        <v/>
      </c>
      <c r="Z18" s="27" t="str">
        <f>IF(男子一般申込!$AF27="","",男子一般申込!$AB27&amp;":"&amp;IF(LEN(男子一般申込!$AD27)=1,"0"&amp;男子一般申込!$AD27,男子一般申込!$AD27)&amp;":"&amp;IF(LEN(男子一般申込!$AF27)=1,"0"&amp;男子一般申込!$AF27,男子一般申込!$AF27))</f>
        <v/>
      </c>
      <c r="AA18" s="27" t="str">
        <f>IF($A18="","",IF(INDEX(男子一般申込!$AH:$AH,MATCH($A18,男子一般申込!$B:$B,0))="無",0,1))</f>
        <v/>
      </c>
      <c r="AB18" s="27" t="str">
        <f>IF($A18="","",INDEX(男子一般申込!$G:$G,MATCH($A18,男子一般申込!$B:$B,0)))</f>
        <v/>
      </c>
      <c r="AC18" s="27" t="str">
        <f>IFERROR(INDEX(男子登録情報!$V:$V,MATCH($AJ18,男子登録情報!$B:$B,0)),"")</f>
        <v/>
      </c>
      <c r="AD18" s="27" t="str">
        <f>IF($A18="","",INDEX(男子一般申込!$H:$H,MATCH($A18,男子一般申込!$B:$B,0)))</f>
        <v/>
      </c>
      <c r="AE18" s="27" t="str">
        <f>IFERROR(INDEX(男子登録情報!$X:$X,MATCH($AJ18,男子登録情報!$B:$B,0)),"")</f>
        <v/>
      </c>
      <c r="AF18" s="27"/>
      <c r="AG18" s="27"/>
      <c r="AJ18" s="26" t="str">
        <f>IF(男子一般申込!$C27="","",男子一般申込!$C27)</f>
        <v/>
      </c>
    </row>
    <row r="19" spans="1:36" x14ac:dyDescent="0.55000000000000004">
      <c r="A19" s="27" t="str">
        <f>IF(男子一般申込!$C28="","",ROW($A18))</f>
        <v/>
      </c>
      <c r="B19" s="27" t="str">
        <f>IF(男子一般申込!$C28="","","日本陸連登録の部　男子")</f>
        <v/>
      </c>
      <c r="C19" s="27" t="str">
        <f>IFERROR(INDEX(男子登録情報!$N:$N,MATCH($AJ19,男子登録情報!$B:$B,0)),"")</f>
        <v/>
      </c>
      <c r="D19" s="27" t="str">
        <f>IFERROR(INDEX(男子登録情報!$O:$O,MATCH($AJ19,男子登録情報!$B:$B,0)),"")</f>
        <v/>
      </c>
      <c r="E19" s="27" t="str">
        <f>IFERROR(INDEX(男子登録情報!$P:$P,MATCH($AJ19,男子登録情報!$B:$B,0)),"")</f>
        <v/>
      </c>
      <c r="F19" s="27" t="str">
        <f>IFERROR(INDEX(男子登録情報!$Q:$Q,MATCH($AJ19,男子登録情報!$B:$B,0)),"")</f>
        <v/>
      </c>
      <c r="G19" s="27" t="str">
        <f>IFERROR(INDEX(男子登録情報!$I:$I,MATCH($AJ19,男子登録情報!$B:$B,0)),"")</f>
        <v/>
      </c>
      <c r="H19" s="27" t="str">
        <f>IFERROR(INDEX(男子登録情報!$J:$J,MATCH($AJ19,男子登録情報!$B:$B,0)),"")</f>
        <v/>
      </c>
      <c r="I19" s="27" t="str">
        <f>IFERROR(INDEX(男子登録情報!$R:$R,MATCH($AJ19,男子登録情報!$B:$B,0)),"")</f>
        <v/>
      </c>
      <c r="J19" s="27" t="str">
        <f>IF(男子一般申込!$C28="","","男性")</f>
        <v/>
      </c>
      <c r="K19" s="27" t="str">
        <f>IFERROR(INDEX(男子登録情報!$U:$U,MATCH($AJ19,男子登録情報!$B:$B,0)),"")</f>
        <v/>
      </c>
      <c r="L19" s="27" t="str">
        <f>IF(男子一般申込!$I28="","",男子一般申込!$I28)</f>
        <v/>
      </c>
      <c r="M19" s="27" t="str">
        <f>IF(男子一般申込!$J28="","",男子一般申込!$J28)</f>
        <v/>
      </c>
      <c r="N19" s="27" t="str">
        <f>IF(男子一般申込!$K28="","",男子一般申込!$K28)</f>
        <v/>
      </c>
      <c r="O19" s="27" t="str">
        <f>IF(男子一般申込!$L28="","",男子一般申込!$L28)</f>
        <v/>
      </c>
      <c r="P19" s="27" t="str">
        <f>IF(男子一般申込!$M28="","",男子一般申込!$M28)</f>
        <v/>
      </c>
      <c r="R19" s="27" t="str">
        <f>IF(男子一般申込!$N28="","",男子一般申込!$N28)</f>
        <v/>
      </c>
      <c r="S19" s="27" t="str">
        <f>IF(男子一般申込!$O28="","",男子一般申込!$O28)</f>
        <v/>
      </c>
      <c r="T19" s="27" t="str">
        <f>IF(男子一般申込!$P28="","",男子一般申込!$P28)</f>
        <v/>
      </c>
      <c r="U19" s="27" t="str">
        <f>IF(男子一般申込!$Q28="","",男子一般申込!$Q28)</f>
        <v/>
      </c>
      <c r="V19" s="27" t="str">
        <f>IF(男子一般申込!$W28="","",IF(男子一般申込!$S28="","0",男子一般申込!$S28)&amp;":"&amp;IF(LEN(男子一般申込!$U28)=1,"0"&amp;男子一般申込!$U28,男子一般申込!$U28)&amp;":"&amp;IF(LEN(男子一般申込!$W28)=1,"0"&amp;男子一般申込!$W28,男子一般申込!$W28))</f>
        <v/>
      </c>
      <c r="W19" s="27" t="str">
        <f>IFERROR(LEFT(INDEX(男子一般申込!$Z:$Z,MATCH($A19,男子一般申込!$B:$B,0)),FIND("年",INDEX(男子一般申込!$Z:$Z,MATCH($A19,男子一般申込!$B:$B,0)))-1),"")</f>
        <v/>
      </c>
      <c r="X19" s="27" t="str">
        <f>IF($A19="","",INDEX(男子一般申込!$AA:$AA,MATCH($A19,男子一般申込!$B:$B,0)))</f>
        <v/>
      </c>
      <c r="Y19" s="27" t="str">
        <f>IF($A19="","",IF(INDEX(男子一般申込!$R:$R,MATCH($A19,男子一般申込!$B:$B,0))="ハーフマラソン","ハーフ",INDEX(男子一般申込!$R:$R,MATCH($A19,男子一般申込!$B:$B,0))))</f>
        <v/>
      </c>
      <c r="Z19" s="27" t="str">
        <f>IF(男子一般申込!$AF28="","",男子一般申込!$AB28&amp;":"&amp;IF(LEN(男子一般申込!$AD28)=1,"0"&amp;男子一般申込!$AD28,男子一般申込!$AD28)&amp;":"&amp;IF(LEN(男子一般申込!$AF28)=1,"0"&amp;男子一般申込!$AF28,男子一般申込!$AF28))</f>
        <v/>
      </c>
      <c r="AA19" s="27" t="str">
        <f>IF($A19="","",IF(INDEX(男子一般申込!$AH:$AH,MATCH($A19,男子一般申込!$B:$B,0))="無",0,1))</f>
        <v/>
      </c>
      <c r="AB19" s="27" t="str">
        <f>IF($A19="","",INDEX(男子一般申込!$G:$G,MATCH($A19,男子一般申込!$B:$B,0)))</f>
        <v/>
      </c>
      <c r="AC19" s="27" t="str">
        <f>IFERROR(INDEX(男子登録情報!$V:$V,MATCH($AJ19,男子登録情報!$B:$B,0)),"")</f>
        <v/>
      </c>
      <c r="AD19" s="27" t="str">
        <f>IF($A19="","",INDEX(男子一般申込!$H:$H,MATCH($A19,男子一般申込!$B:$B,0)))</f>
        <v/>
      </c>
      <c r="AE19" s="27" t="str">
        <f>IFERROR(INDEX(男子登録情報!$X:$X,MATCH($AJ19,男子登録情報!$B:$B,0)),"")</f>
        <v/>
      </c>
      <c r="AF19" s="27"/>
      <c r="AG19" s="27"/>
      <c r="AJ19" s="26" t="str">
        <f>IF(男子一般申込!$C28="","",男子一般申込!$C28)</f>
        <v/>
      </c>
    </row>
    <row r="20" spans="1:36" x14ac:dyDescent="0.55000000000000004">
      <c r="A20" s="27" t="str">
        <f>IF(男子一般申込!$C29="","",ROW($A19))</f>
        <v/>
      </c>
      <c r="B20" s="27" t="str">
        <f>IF(男子一般申込!$C29="","","日本陸連登録の部　男子")</f>
        <v/>
      </c>
      <c r="C20" s="27" t="str">
        <f>IFERROR(INDEX(男子登録情報!$N:$N,MATCH($AJ20,男子登録情報!$B:$B,0)),"")</f>
        <v/>
      </c>
      <c r="D20" s="27" t="str">
        <f>IFERROR(INDEX(男子登録情報!$O:$O,MATCH($AJ20,男子登録情報!$B:$B,0)),"")</f>
        <v/>
      </c>
      <c r="E20" s="27" t="str">
        <f>IFERROR(INDEX(男子登録情報!$P:$P,MATCH($AJ20,男子登録情報!$B:$B,0)),"")</f>
        <v/>
      </c>
      <c r="F20" s="27" t="str">
        <f>IFERROR(INDEX(男子登録情報!$Q:$Q,MATCH($AJ20,男子登録情報!$B:$B,0)),"")</f>
        <v/>
      </c>
      <c r="G20" s="27" t="str">
        <f>IFERROR(INDEX(男子登録情報!$I:$I,MATCH($AJ20,男子登録情報!$B:$B,0)),"")</f>
        <v/>
      </c>
      <c r="H20" s="27" t="str">
        <f>IFERROR(INDEX(男子登録情報!$J:$J,MATCH($AJ20,男子登録情報!$B:$B,0)),"")</f>
        <v/>
      </c>
      <c r="I20" s="27" t="str">
        <f>IFERROR(INDEX(男子登録情報!$R:$R,MATCH($AJ20,男子登録情報!$B:$B,0)),"")</f>
        <v/>
      </c>
      <c r="J20" s="27" t="str">
        <f>IF(男子一般申込!$C29="","","男性")</f>
        <v/>
      </c>
      <c r="K20" s="27" t="str">
        <f>IFERROR(INDEX(男子登録情報!$U:$U,MATCH($AJ20,男子登録情報!$B:$B,0)),"")</f>
        <v/>
      </c>
      <c r="L20" s="27" t="str">
        <f>IF(男子一般申込!$I29="","",男子一般申込!$I29)</f>
        <v/>
      </c>
      <c r="M20" s="27" t="str">
        <f>IF(男子一般申込!$J29="","",男子一般申込!$J29)</f>
        <v/>
      </c>
      <c r="N20" s="27" t="str">
        <f>IF(男子一般申込!$K29="","",男子一般申込!$K29)</f>
        <v/>
      </c>
      <c r="O20" s="27" t="str">
        <f>IF(男子一般申込!$L29="","",男子一般申込!$L29)</f>
        <v/>
      </c>
      <c r="P20" s="27" t="str">
        <f>IF(男子一般申込!$M29="","",男子一般申込!$M29)</f>
        <v/>
      </c>
      <c r="R20" s="27" t="str">
        <f>IF(男子一般申込!$N29="","",男子一般申込!$N29)</f>
        <v/>
      </c>
      <c r="S20" s="27" t="str">
        <f>IF(男子一般申込!$O29="","",男子一般申込!$O29)</f>
        <v/>
      </c>
      <c r="T20" s="27" t="str">
        <f>IF(男子一般申込!$P29="","",男子一般申込!$P29)</f>
        <v/>
      </c>
      <c r="U20" s="27" t="str">
        <f>IF(男子一般申込!$Q29="","",男子一般申込!$Q29)</f>
        <v/>
      </c>
      <c r="V20" s="27" t="str">
        <f>IF(男子一般申込!$W29="","",IF(男子一般申込!$S29="","0",男子一般申込!$S29)&amp;":"&amp;IF(LEN(男子一般申込!$U29)=1,"0"&amp;男子一般申込!$U29,男子一般申込!$U29)&amp;":"&amp;IF(LEN(男子一般申込!$W29)=1,"0"&amp;男子一般申込!$W29,男子一般申込!$W29))</f>
        <v/>
      </c>
      <c r="W20" s="27" t="str">
        <f>IFERROR(LEFT(INDEX(男子一般申込!$Z:$Z,MATCH($A20,男子一般申込!$B:$B,0)),FIND("年",INDEX(男子一般申込!$Z:$Z,MATCH($A20,男子一般申込!$B:$B,0)))-1),"")</f>
        <v/>
      </c>
      <c r="X20" s="27" t="str">
        <f>IF($A20="","",INDEX(男子一般申込!$AA:$AA,MATCH($A20,男子一般申込!$B:$B,0)))</f>
        <v/>
      </c>
      <c r="Y20" s="27" t="str">
        <f>IF($A20="","",IF(INDEX(男子一般申込!$R:$R,MATCH($A20,男子一般申込!$B:$B,0))="ハーフマラソン","ハーフ",INDEX(男子一般申込!$R:$R,MATCH($A20,男子一般申込!$B:$B,0))))</f>
        <v/>
      </c>
      <c r="Z20" s="27" t="str">
        <f>IF(男子一般申込!$AF29="","",男子一般申込!$AB29&amp;":"&amp;IF(LEN(男子一般申込!$AD29)=1,"0"&amp;男子一般申込!$AD29,男子一般申込!$AD29)&amp;":"&amp;IF(LEN(男子一般申込!$AF29)=1,"0"&amp;男子一般申込!$AF29,男子一般申込!$AF29))</f>
        <v/>
      </c>
      <c r="AA20" s="27" t="str">
        <f>IF($A20="","",IF(INDEX(男子一般申込!$AH:$AH,MATCH($A20,男子一般申込!$B:$B,0))="無",0,1))</f>
        <v/>
      </c>
      <c r="AB20" s="27" t="str">
        <f>IF($A20="","",INDEX(男子一般申込!$G:$G,MATCH($A20,男子一般申込!$B:$B,0)))</f>
        <v/>
      </c>
      <c r="AC20" s="27" t="str">
        <f>IFERROR(INDEX(男子登録情報!$V:$V,MATCH($AJ20,男子登録情報!$B:$B,0)),"")</f>
        <v/>
      </c>
      <c r="AD20" s="27" t="str">
        <f>IF($A20="","",INDEX(男子一般申込!$H:$H,MATCH($A20,男子一般申込!$B:$B,0)))</f>
        <v/>
      </c>
      <c r="AE20" s="27" t="str">
        <f>IFERROR(INDEX(男子登録情報!$X:$X,MATCH($AJ20,男子登録情報!$B:$B,0)),"")</f>
        <v/>
      </c>
      <c r="AF20" s="27"/>
      <c r="AG20" s="27"/>
      <c r="AJ20" s="26" t="str">
        <f>IF(男子一般申込!$C29="","",男子一般申込!$C29)</f>
        <v/>
      </c>
    </row>
    <row r="21" spans="1:36" x14ac:dyDescent="0.55000000000000004">
      <c r="A21" s="27" t="str">
        <f>IF(男子一般申込!$C30="","",ROW($A20))</f>
        <v/>
      </c>
      <c r="B21" s="27" t="str">
        <f>IF(男子一般申込!$C30="","","日本陸連登録の部　男子")</f>
        <v/>
      </c>
      <c r="C21" s="27" t="str">
        <f>IFERROR(INDEX(男子登録情報!$N:$N,MATCH($AJ21,男子登録情報!$B:$B,0)),"")</f>
        <v/>
      </c>
      <c r="D21" s="27" t="str">
        <f>IFERROR(INDEX(男子登録情報!$O:$O,MATCH($AJ21,男子登録情報!$B:$B,0)),"")</f>
        <v/>
      </c>
      <c r="E21" s="27" t="str">
        <f>IFERROR(INDEX(男子登録情報!$P:$P,MATCH($AJ21,男子登録情報!$B:$B,0)),"")</f>
        <v/>
      </c>
      <c r="F21" s="27" t="str">
        <f>IFERROR(INDEX(男子登録情報!$Q:$Q,MATCH($AJ21,男子登録情報!$B:$B,0)),"")</f>
        <v/>
      </c>
      <c r="G21" s="27" t="str">
        <f>IFERROR(INDEX(男子登録情報!$I:$I,MATCH($AJ21,男子登録情報!$B:$B,0)),"")</f>
        <v/>
      </c>
      <c r="H21" s="27" t="str">
        <f>IFERROR(INDEX(男子登録情報!$J:$J,MATCH($AJ21,男子登録情報!$B:$B,0)),"")</f>
        <v/>
      </c>
      <c r="I21" s="27" t="str">
        <f>IFERROR(INDEX(男子登録情報!$R:$R,MATCH($AJ21,男子登録情報!$B:$B,0)),"")</f>
        <v/>
      </c>
      <c r="J21" s="27" t="str">
        <f>IF(男子一般申込!$C30="","","男性")</f>
        <v/>
      </c>
      <c r="K21" s="27" t="str">
        <f>IFERROR(INDEX(男子登録情報!$U:$U,MATCH($AJ21,男子登録情報!$B:$B,0)),"")</f>
        <v/>
      </c>
      <c r="L21" s="27" t="str">
        <f>IF(男子一般申込!$I30="","",男子一般申込!$I30)</f>
        <v/>
      </c>
      <c r="M21" s="27" t="str">
        <f>IF(男子一般申込!$J30="","",男子一般申込!$J30)</f>
        <v/>
      </c>
      <c r="N21" s="27" t="str">
        <f>IF(男子一般申込!$K30="","",男子一般申込!$K30)</f>
        <v/>
      </c>
      <c r="O21" s="27" t="str">
        <f>IF(男子一般申込!$L30="","",男子一般申込!$L30)</f>
        <v/>
      </c>
      <c r="P21" s="27" t="str">
        <f>IF(男子一般申込!$M30="","",男子一般申込!$M30)</f>
        <v/>
      </c>
      <c r="R21" s="27" t="str">
        <f>IF(男子一般申込!$N30="","",男子一般申込!$N30)</f>
        <v/>
      </c>
      <c r="S21" s="27" t="str">
        <f>IF(男子一般申込!$O30="","",男子一般申込!$O30)</f>
        <v/>
      </c>
      <c r="T21" s="27" t="str">
        <f>IF(男子一般申込!$P30="","",男子一般申込!$P30)</f>
        <v/>
      </c>
      <c r="U21" s="27" t="str">
        <f>IF(男子一般申込!$Q30="","",男子一般申込!$Q30)</f>
        <v/>
      </c>
      <c r="V21" s="27" t="str">
        <f>IF(男子一般申込!$W30="","",IF(男子一般申込!$S30="","0",男子一般申込!$S30)&amp;":"&amp;IF(LEN(男子一般申込!$U30)=1,"0"&amp;男子一般申込!$U30,男子一般申込!$U30)&amp;":"&amp;IF(LEN(男子一般申込!$W30)=1,"0"&amp;男子一般申込!$W30,男子一般申込!$W30))</f>
        <v/>
      </c>
      <c r="W21" s="27" t="str">
        <f>IFERROR(LEFT(INDEX(男子一般申込!$Z:$Z,MATCH($A21,男子一般申込!$B:$B,0)),FIND("年",INDEX(男子一般申込!$Z:$Z,MATCH($A21,男子一般申込!$B:$B,0)))-1),"")</f>
        <v/>
      </c>
      <c r="X21" s="27" t="str">
        <f>IF($A21="","",INDEX(男子一般申込!$AA:$AA,MATCH($A21,男子一般申込!$B:$B,0)))</f>
        <v/>
      </c>
      <c r="Y21" s="27" t="str">
        <f>IF($A21="","",IF(INDEX(男子一般申込!$R:$R,MATCH($A21,男子一般申込!$B:$B,0))="ハーフマラソン","ハーフ",INDEX(男子一般申込!$R:$R,MATCH($A21,男子一般申込!$B:$B,0))))</f>
        <v/>
      </c>
      <c r="Z21" s="27" t="str">
        <f>IF(男子一般申込!$AF30="","",男子一般申込!$AB30&amp;":"&amp;IF(LEN(男子一般申込!$AD30)=1,"0"&amp;男子一般申込!$AD30,男子一般申込!$AD30)&amp;":"&amp;IF(LEN(男子一般申込!$AF30)=1,"0"&amp;男子一般申込!$AF30,男子一般申込!$AF30))</f>
        <v/>
      </c>
      <c r="AA21" s="27" t="str">
        <f>IF($A21="","",IF(INDEX(男子一般申込!$AH:$AH,MATCH($A21,男子一般申込!$B:$B,0))="無",0,1))</f>
        <v/>
      </c>
      <c r="AB21" s="27" t="str">
        <f>IF($A21="","",INDEX(男子一般申込!$G:$G,MATCH($A21,男子一般申込!$B:$B,0)))</f>
        <v/>
      </c>
      <c r="AC21" s="27" t="str">
        <f>IFERROR(INDEX(男子登録情報!$V:$V,MATCH($AJ21,男子登録情報!$B:$B,0)),"")</f>
        <v/>
      </c>
      <c r="AD21" s="27" t="str">
        <f>IF($A21="","",INDEX(男子一般申込!$H:$H,MATCH($A21,男子一般申込!$B:$B,0)))</f>
        <v/>
      </c>
      <c r="AE21" s="27" t="str">
        <f>IFERROR(INDEX(男子登録情報!$X:$X,MATCH($AJ21,男子登録情報!$B:$B,0)),"")</f>
        <v/>
      </c>
      <c r="AF21" s="27"/>
      <c r="AG21" s="27"/>
      <c r="AJ21" s="26" t="str">
        <f>IF(男子一般申込!$C30="","",男子一般申込!$C30)</f>
        <v/>
      </c>
    </row>
    <row r="22" spans="1:36" x14ac:dyDescent="0.55000000000000004">
      <c r="A22" s="27" t="str">
        <f>IF(男子一般申込!$C31="","",ROW($A21))</f>
        <v/>
      </c>
      <c r="B22" s="27" t="str">
        <f>IF(男子一般申込!$C31="","","日本陸連登録の部　男子")</f>
        <v/>
      </c>
      <c r="C22" s="27" t="str">
        <f>IFERROR(INDEX(男子登録情報!$N:$N,MATCH($AJ22,男子登録情報!$B:$B,0)),"")</f>
        <v/>
      </c>
      <c r="D22" s="27" t="str">
        <f>IFERROR(INDEX(男子登録情報!$O:$O,MATCH($AJ22,男子登録情報!$B:$B,0)),"")</f>
        <v/>
      </c>
      <c r="E22" s="27" t="str">
        <f>IFERROR(INDEX(男子登録情報!$P:$P,MATCH($AJ22,男子登録情報!$B:$B,0)),"")</f>
        <v/>
      </c>
      <c r="F22" s="27" t="str">
        <f>IFERROR(INDEX(男子登録情報!$Q:$Q,MATCH($AJ22,男子登録情報!$B:$B,0)),"")</f>
        <v/>
      </c>
      <c r="G22" s="27" t="str">
        <f>IFERROR(INDEX(男子登録情報!$I:$I,MATCH($AJ22,男子登録情報!$B:$B,0)),"")</f>
        <v/>
      </c>
      <c r="H22" s="27" t="str">
        <f>IFERROR(INDEX(男子登録情報!$J:$J,MATCH($AJ22,男子登録情報!$B:$B,0)),"")</f>
        <v/>
      </c>
      <c r="I22" s="27" t="str">
        <f>IFERROR(INDEX(男子登録情報!$R:$R,MATCH($AJ22,男子登録情報!$B:$B,0)),"")</f>
        <v/>
      </c>
      <c r="J22" s="27" t="str">
        <f>IF(男子一般申込!$C31="","","男性")</f>
        <v/>
      </c>
      <c r="K22" s="27" t="str">
        <f>IFERROR(INDEX(男子登録情報!$U:$U,MATCH($AJ22,男子登録情報!$B:$B,0)),"")</f>
        <v/>
      </c>
      <c r="L22" s="27" t="str">
        <f>IF(男子一般申込!$I31="","",男子一般申込!$I31)</f>
        <v/>
      </c>
      <c r="M22" s="27" t="str">
        <f>IF(男子一般申込!$J31="","",男子一般申込!$J31)</f>
        <v/>
      </c>
      <c r="N22" s="27" t="str">
        <f>IF(男子一般申込!$K31="","",男子一般申込!$K31)</f>
        <v/>
      </c>
      <c r="O22" s="27" t="str">
        <f>IF(男子一般申込!$L31="","",男子一般申込!$L31)</f>
        <v/>
      </c>
      <c r="P22" s="27" t="str">
        <f>IF(男子一般申込!$M31="","",男子一般申込!$M31)</f>
        <v/>
      </c>
      <c r="R22" s="27" t="str">
        <f>IF(男子一般申込!$N31="","",男子一般申込!$N31)</f>
        <v/>
      </c>
      <c r="S22" s="27" t="str">
        <f>IF(男子一般申込!$O31="","",男子一般申込!$O31)</f>
        <v/>
      </c>
      <c r="T22" s="27" t="str">
        <f>IF(男子一般申込!$P31="","",男子一般申込!$P31)</f>
        <v/>
      </c>
      <c r="U22" s="27" t="str">
        <f>IF(男子一般申込!$Q31="","",男子一般申込!$Q31)</f>
        <v/>
      </c>
      <c r="V22" s="27" t="str">
        <f>IF(男子一般申込!$W31="","",IF(男子一般申込!$S31="","0",男子一般申込!$S31)&amp;":"&amp;IF(LEN(男子一般申込!$U31)=1,"0"&amp;男子一般申込!$U31,男子一般申込!$U31)&amp;":"&amp;IF(LEN(男子一般申込!$W31)=1,"0"&amp;男子一般申込!$W31,男子一般申込!$W31))</f>
        <v/>
      </c>
      <c r="W22" s="27" t="str">
        <f>IFERROR(LEFT(INDEX(男子一般申込!$Z:$Z,MATCH($A22,男子一般申込!$B:$B,0)),FIND("年",INDEX(男子一般申込!$Z:$Z,MATCH($A22,男子一般申込!$B:$B,0)))-1),"")</f>
        <v/>
      </c>
      <c r="X22" s="27" t="str">
        <f>IF($A22="","",INDEX(男子一般申込!$AA:$AA,MATCH($A22,男子一般申込!$B:$B,0)))</f>
        <v/>
      </c>
      <c r="Y22" s="27" t="str">
        <f>IF($A22="","",IF(INDEX(男子一般申込!$R:$R,MATCH($A22,男子一般申込!$B:$B,0))="ハーフマラソン","ハーフ",INDEX(男子一般申込!$R:$R,MATCH($A22,男子一般申込!$B:$B,0))))</f>
        <v/>
      </c>
      <c r="Z22" s="27" t="str">
        <f>IF(男子一般申込!$AF31="","",男子一般申込!$AB31&amp;":"&amp;IF(LEN(男子一般申込!$AD31)=1,"0"&amp;男子一般申込!$AD31,男子一般申込!$AD31)&amp;":"&amp;IF(LEN(男子一般申込!$AF31)=1,"0"&amp;男子一般申込!$AF31,男子一般申込!$AF31))</f>
        <v/>
      </c>
      <c r="AA22" s="27" t="str">
        <f>IF($A22="","",IF(INDEX(男子一般申込!$AH:$AH,MATCH($A22,男子一般申込!$B:$B,0))="無",0,1))</f>
        <v/>
      </c>
      <c r="AB22" s="27" t="str">
        <f>IF($A22="","",INDEX(男子一般申込!$G:$G,MATCH($A22,男子一般申込!$B:$B,0)))</f>
        <v/>
      </c>
      <c r="AC22" s="27" t="str">
        <f>IFERROR(INDEX(男子登録情報!$V:$V,MATCH($AJ22,男子登録情報!$B:$B,0)),"")</f>
        <v/>
      </c>
      <c r="AD22" s="27" t="str">
        <f>IF($A22="","",INDEX(男子一般申込!$H:$H,MATCH($A22,男子一般申込!$B:$B,0)))</f>
        <v/>
      </c>
      <c r="AE22" s="27" t="str">
        <f>IFERROR(INDEX(男子登録情報!$X:$X,MATCH($AJ22,男子登録情報!$B:$B,0)),"")</f>
        <v/>
      </c>
      <c r="AF22" s="27"/>
      <c r="AG22" s="27"/>
      <c r="AJ22" s="26" t="str">
        <f>IF(男子一般申込!$C31="","",男子一般申込!$C31)</f>
        <v/>
      </c>
    </row>
    <row r="23" spans="1:36" x14ac:dyDescent="0.55000000000000004">
      <c r="A23" s="27" t="str">
        <f>IF(男子一般申込!$C32="","",ROW($A22))</f>
        <v/>
      </c>
      <c r="B23" s="27" t="str">
        <f>IF(男子一般申込!$C32="","","日本陸連登録の部　男子")</f>
        <v/>
      </c>
      <c r="C23" s="27" t="str">
        <f>IFERROR(INDEX(男子登録情報!$N:$N,MATCH($AJ23,男子登録情報!$B:$B,0)),"")</f>
        <v/>
      </c>
      <c r="D23" s="27" t="str">
        <f>IFERROR(INDEX(男子登録情報!$O:$O,MATCH($AJ23,男子登録情報!$B:$B,0)),"")</f>
        <v/>
      </c>
      <c r="E23" s="27" t="str">
        <f>IFERROR(INDEX(男子登録情報!$P:$P,MATCH($AJ23,男子登録情報!$B:$B,0)),"")</f>
        <v/>
      </c>
      <c r="F23" s="27" t="str">
        <f>IFERROR(INDEX(男子登録情報!$Q:$Q,MATCH($AJ23,男子登録情報!$B:$B,0)),"")</f>
        <v/>
      </c>
      <c r="G23" s="27" t="str">
        <f>IFERROR(INDEX(男子登録情報!$I:$I,MATCH($AJ23,男子登録情報!$B:$B,0)),"")</f>
        <v/>
      </c>
      <c r="H23" s="27" t="str">
        <f>IFERROR(INDEX(男子登録情報!$J:$J,MATCH($AJ23,男子登録情報!$B:$B,0)),"")</f>
        <v/>
      </c>
      <c r="I23" s="27" t="str">
        <f>IFERROR(INDEX(男子登録情報!$R:$R,MATCH($AJ23,男子登録情報!$B:$B,0)),"")</f>
        <v/>
      </c>
      <c r="J23" s="27" t="str">
        <f>IF(男子一般申込!$C32="","","男性")</f>
        <v/>
      </c>
      <c r="K23" s="27" t="str">
        <f>IFERROR(INDEX(男子登録情報!$U:$U,MATCH($AJ23,男子登録情報!$B:$B,0)),"")</f>
        <v/>
      </c>
      <c r="L23" s="27" t="str">
        <f>IF(男子一般申込!$I32="","",男子一般申込!$I32)</f>
        <v/>
      </c>
      <c r="M23" s="27" t="str">
        <f>IF(男子一般申込!$J32="","",男子一般申込!$J32)</f>
        <v/>
      </c>
      <c r="N23" s="27" t="str">
        <f>IF(男子一般申込!$K32="","",男子一般申込!$K32)</f>
        <v/>
      </c>
      <c r="O23" s="27" t="str">
        <f>IF(男子一般申込!$L32="","",男子一般申込!$L32)</f>
        <v/>
      </c>
      <c r="P23" s="27" t="str">
        <f>IF(男子一般申込!$M32="","",男子一般申込!$M32)</f>
        <v/>
      </c>
      <c r="R23" s="27" t="str">
        <f>IF(男子一般申込!$N32="","",男子一般申込!$N32)</f>
        <v/>
      </c>
      <c r="S23" s="27" t="str">
        <f>IF(男子一般申込!$O32="","",男子一般申込!$O32)</f>
        <v/>
      </c>
      <c r="T23" s="27" t="str">
        <f>IF(男子一般申込!$P32="","",男子一般申込!$P32)</f>
        <v/>
      </c>
      <c r="U23" s="27" t="str">
        <f>IF(男子一般申込!$Q32="","",男子一般申込!$Q32)</f>
        <v/>
      </c>
      <c r="V23" s="27" t="str">
        <f>IF(男子一般申込!$W32="","",IF(男子一般申込!$S32="","0",男子一般申込!$S32)&amp;":"&amp;IF(LEN(男子一般申込!$U32)=1,"0"&amp;男子一般申込!$U32,男子一般申込!$U32)&amp;":"&amp;IF(LEN(男子一般申込!$W32)=1,"0"&amp;男子一般申込!$W32,男子一般申込!$W32))</f>
        <v/>
      </c>
      <c r="W23" s="27" t="str">
        <f>IFERROR(LEFT(INDEX(男子一般申込!$Z:$Z,MATCH($A23,男子一般申込!$B:$B,0)),FIND("年",INDEX(男子一般申込!$Z:$Z,MATCH($A23,男子一般申込!$B:$B,0)))-1),"")</f>
        <v/>
      </c>
      <c r="X23" s="27" t="str">
        <f>IF($A23="","",INDEX(男子一般申込!$AA:$AA,MATCH($A23,男子一般申込!$B:$B,0)))</f>
        <v/>
      </c>
      <c r="Y23" s="27" t="str">
        <f>IF($A23="","",IF(INDEX(男子一般申込!$R:$R,MATCH($A23,男子一般申込!$B:$B,0))="ハーフマラソン","ハーフ",INDEX(男子一般申込!$R:$R,MATCH($A23,男子一般申込!$B:$B,0))))</f>
        <v/>
      </c>
      <c r="Z23" s="27" t="str">
        <f>IF(男子一般申込!$AF32="","",男子一般申込!$AB32&amp;":"&amp;IF(LEN(男子一般申込!$AD32)=1,"0"&amp;男子一般申込!$AD32,男子一般申込!$AD32)&amp;":"&amp;IF(LEN(男子一般申込!$AF32)=1,"0"&amp;男子一般申込!$AF32,男子一般申込!$AF32))</f>
        <v/>
      </c>
      <c r="AA23" s="27" t="str">
        <f>IF($A23="","",IF(INDEX(男子一般申込!$AH:$AH,MATCH($A23,男子一般申込!$B:$B,0))="無",0,1))</f>
        <v/>
      </c>
      <c r="AB23" s="27" t="str">
        <f>IF($A23="","",INDEX(男子一般申込!$G:$G,MATCH($A23,男子一般申込!$B:$B,0)))</f>
        <v/>
      </c>
      <c r="AC23" s="27" t="str">
        <f>IFERROR(INDEX(男子登録情報!$V:$V,MATCH($AJ23,男子登録情報!$B:$B,0)),"")</f>
        <v/>
      </c>
      <c r="AD23" s="27" t="str">
        <f>IF($A23="","",INDEX(男子一般申込!$H:$H,MATCH($A23,男子一般申込!$B:$B,0)))</f>
        <v/>
      </c>
      <c r="AE23" s="27" t="str">
        <f>IFERROR(INDEX(男子登録情報!$X:$X,MATCH($AJ23,男子登録情報!$B:$B,0)),"")</f>
        <v/>
      </c>
      <c r="AF23" s="27"/>
      <c r="AG23" s="27"/>
      <c r="AJ23" s="26" t="str">
        <f>IF(男子一般申込!$C32="","",男子一般申込!$C32)</f>
        <v/>
      </c>
    </row>
    <row r="24" spans="1:36" x14ac:dyDescent="0.55000000000000004">
      <c r="A24" s="27" t="str">
        <f>IF(男子一般申込!$C33="","",ROW($A23))</f>
        <v/>
      </c>
      <c r="B24" s="27" t="str">
        <f>IF(男子一般申込!$C33="","","日本陸連登録の部　男子")</f>
        <v/>
      </c>
      <c r="C24" s="27" t="str">
        <f>IFERROR(INDEX(男子登録情報!$N:$N,MATCH($AJ24,男子登録情報!$B:$B,0)),"")</f>
        <v/>
      </c>
      <c r="D24" s="27" t="str">
        <f>IFERROR(INDEX(男子登録情報!$O:$O,MATCH($AJ24,男子登録情報!$B:$B,0)),"")</f>
        <v/>
      </c>
      <c r="E24" s="27" t="str">
        <f>IFERROR(INDEX(男子登録情報!$P:$P,MATCH($AJ24,男子登録情報!$B:$B,0)),"")</f>
        <v/>
      </c>
      <c r="F24" s="27" t="str">
        <f>IFERROR(INDEX(男子登録情報!$Q:$Q,MATCH($AJ24,男子登録情報!$B:$B,0)),"")</f>
        <v/>
      </c>
      <c r="G24" s="27" t="str">
        <f>IFERROR(INDEX(男子登録情報!$I:$I,MATCH($AJ24,男子登録情報!$B:$B,0)),"")</f>
        <v/>
      </c>
      <c r="H24" s="27" t="str">
        <f>IFERROR(INDEX(男子登録情報!$J:$J,MATCH($AJ24,男子登録情報!$B:$B,0)),"")</f>
        <v/>
      </c>
      <c r="I24" s="27" t="str">
        <f>IFERROR(INDEX(男子登録情報!$R:$R,MATCH($AJ24,男子登録情報!$B:$B,0)),"")</f>
        <v/>
      </c>
      <c r="J24" s="27" t="str">
        <f>IF(男子一般申込!$C33="","","男性")</f>
        <v/>
      </c>
      <c r="K24" s="27" t="str">
        <f>IFERROR(INDEX(男子登録情報!$U:$U,MATCH($AJ24,男子登録情報!$B:$B,0)),"")</f>
        <v/>
      </c>
      <c r="L24" s="27" t="str">
        <f>IF(男子一般申込!$I33="","",男子一般申込!$I33)</f>
        <v/>
      </c>
      <c r="M24" s="27" t="str">
        <f>IF(男子一般申込!$J33="","",男子一般申込!$J33)</f>
        <v/>
      </c>
      <c r="N24" s="27" t="str">
        <f>IF(男子一般申込!$K33="","",男子一般申込!$K33)</f>
        <v/>
      </c>
      <c r="O24" s="27" t="str">
        <f>IF(男子一般申込!$L33="","",男子一般申込!$L33)</f>
        <v/>
      </c>
      <c r="P24" s="27" t="str">
        <f>IF(男子一般申込!$M33="","",男子一般申込!$M33)</f>
        <v/>
      </c>
      <c r="R24" s="27" t="str">
        <f>IF(男子一般申込!$N33="","",男子一般申込!$N33)</f>
        <v/>
      </c>
      <c r="S24" s="27" t="str">
        <f>IF(男子一般申込!$O33="","",男子一般申込!$O33)</f>
        <v/>
      </c>
      <c r="T24" s="27" t="str">
        <f>IF(男子一般申込!$P33="","",男子一般申込!$P33)</f>
        <v/>
      </c>
      <c r="U24" s="27" t="str">
        <f>IF(男子一般申込!$Q33="","",男子一般申込!$Q33)</f>
        <v/>
      </c>
      <c r="V24" s="27" t="str">
        <f>IF(男子一般申込!$W33="","",IF(男子一般申込!$S33="","0",男子一般申込!$S33)&amp;":"&amp;IF(LEN(男子一般申込!$U33)=1,"0"&amp;男子一般申込!$U33,男子一般申込!$U33)&amp;":"&amp;IF(LEN(男子一般申込!$W33)=1,"0"&amp;男子一般申込!$W33,男子一般申込!$W33))</f>
        <v/>
      </c>
      <c r="W24" s="27" t="str">
        <f>IFERROR(LEFT(INDEX(男子一般申込!$Z:$Z,MATCH($A24,男子一般申込!$B:$B,0)),FIND("年",INDEX(男子一般申込!$Z:$Z,MATCH($A24,男子一般申込!$B:$B,0)))-1),"")</f>
        <v/>
      </c>
      <c r="X24" s="27" t="str">
        <f>IF($A24="","",INDEX(男子一般申込!$AA:$AA,MATCH($A24,男子一般申込!$B:$B,0)))</f>
        <v/>
      </c>
      <c r="Y24" s="27" t="str">
        <f>IF($A24="","",IF(INDEX(男子一般申込!$R:$R,MATCH($A24,男子一般申込!$B:$B,0))="ハーフマラソン","ハーフ",INDEX(男子一般申込!$R:$R,MATCH($A24,男子一般申込!$B:$B,0))))</f>
        <v/>
      </c>
      <c r="Z24" s="27" t="str">
        <f>IF(男子一般申込!$AF33="","",男子一般申込!$AB33&amp;":"&amp;IF(LEN(男子一般申込!$AD33)=1,"0"&amp;男子一般申込!$AD33,男子一般申込!$AD33)&amp;":"&amp;IF(LEN(男子一般申込!$AF33)=1,"0"&amp;男子一般申込!$AF33,男子一般申込!$AF33))</f>
        <v/>
      </c>
      <c r="AA24" s="27" t="str">
        <f>IF($A24="","",IF(INDEX(男子一般申込!$AH:$AH,MATCH($A24,男子一般申込!$B:$B,0))="無",0,1))</f>
        <v/>
      </c>
      <c r="AB24" s="27" t="str">
        <f>IF($A24="","",INDEX(男子一般申込!$G:$G,MATCH($A24,男子一般申込!$B:$B,0)))</f>
        <v/>
      </c>
      <c r="AC24" s="27" t="str">
        <f>IFERROR(INDEX(男子登録情報!$V:$V,MATCH($AJ24,男子登録情報!$B:$B,0)),"")</f>
        <v/>
      </c>
      <c r="AD24" s="27" t="str">
        <f>IF($A24="","",INDEX(男子一般申込!$H:$H,MATCH($A24,男子一般申込!$B:$B,0)))</f>
        <v/>
      </c>
      <c r="AE24" s="27" t="str">
        <f>IFERROR(INDEX(男子登録情報!$X:$X,MATCH($AJ24,男子登録情報!$B:$B,0)),"")</f>
        <v/>
      </c>
      <c r="AF24" s="27"/>
      <c r="AG24" s="27"/>
      <c r="AJ24" s="26" t="str">
        <f>IF(男子一般申込!$C33="","",男子一般申込!$C33)</f>
        <v/>
      </c>
    </row>
    <row r="25" spans="1:36" x14ac:dyDescent="0.55000000000000004">
      <c r="A25" s="27" t="str">
        <f>IF(男子一般申込!$C34="","",ROW($A24))</f>
        <v/>
      </c>
      <c r="B25" s="27" t="str">
        <f>IF(男子一般申込!$C34="","","日本陸連登録の部　男子")</f>
        <v/>
      </c>
      <c r="C25" s="27" t="str">
        <f>IFERROR(INDEX(男子登録情報!$N:$N,MATCH($AJ25,男子登録情報!$B:$B,0)),"")</f>
        <v/>
      </c>
      <c r="D25" s="27" t="str">
        <f>IFERROR(INDEX(男子登録情報!$O:$O,MATCH($AJ25,男子登録情報!$B:$B,0)),"")</f>
        <v/>
      </c>
      <c r="E25" s="27" t="str">
        <f>IFERROR(INDEX(男子登録情報!$P:$P,MATCH($AJ25,男子登録情報!$B:$B,0)),"")</f>
        <v/>
      </c>
      <c r="F25" s="27" t="str">
        <f>IFERROR(INDEX(男子登録情報!$Q:$Q,MATCH($AJ25,男子登録情報!$B:$B,0)),"")</f>
        <v/>
      </c>
      <c r="G25" s="27" t="str">
        <f>IFERROR(INDEX(男子登録情報!$I:$I,MATCH($AJ25,男子登録情報!$B:$B,0)),"")</f>
        <v/>
      </c>
      <c r="H25" s="27" t="str">
        <f>IFERROR(INDEX(男子登録情報!$J:$J,MATCH($AJ25,男子登録情報!$B:$B,0)),"")</f>
        <v/>
      </c>
      <c r="I25" s="27" t="str">
        <f>IFERROR(INDEX(男子登録情報!$R:$R,MATCH($AJ25,男子登録情報!$B:$B,0)),"")</f>
        <v/>
      </c>
      <c r="J25" s="27" t="str">
        <f>IF(男子一般申込!$C34="","","男性")</f>
        <v/>
      </c>
      <c r="K25" s="27" t="str">
        <f>IFERROR(INDEX(男子登録情報!$U:$U,MATCH($AJ25,男子登録情報!$B:$B,0)),"")</f>
        <v/>
      </c>
      <c r="L25" s="27" t="str">
        <f>IF(男子一般申込!$I34="","",男子一般申込!$I34)</f>
        <v/>
      </c>
      <c r="M25" s="27" t="str">
        <f>IF(男子一般申込!$J34="","",男子一般申込!$J34)</f>
        <v/>
      </c>
      <c r="N25" s="27" t="str">
        <f>IF(男子一般申込!$K34="","",男子一般申込!$K34)</f>
        <v/>
      </c>
      <c r="O25" s="27" t="str">
        <f>IF(男子一般申込!$L34="","",男子一般申込!$L34)</f>
        <v/>
      </c>
      <c r="P25" s="27" t="str">
        <f>IF(男子一般申込!$M34="","",男子一般申込!$M34)</f>
        <v/>
      </c>
      <c r="R25" s="27" t="str">
        <f>IF(男子一般申込!$N34="","",男子一般申込!$N34)</f>
        <v/>
      </c>
      <c r="S25" s="27" t="str">
        <f>IF(男子一般申込!$O34="","",男子一般申込!$O34)</f>
        <v/>
      </c>
      <c r="T25" s="27" t="str">
        <f>IF(男子一般申込!$P34="","",男子一般申込!$P34)</f>
        <v/>
      </c>
      <c r="U25" s="27" t="str">
        <f>IF(男子一般申込!$Q34="","",男子一般申込!$Q34)</f>
        <v/>
      </c>
      <c r="V25" s="27" t="str">
        <f>IF(男子一般申込!$W34="","",IF(男子一般申込!$S34="","0",男子一般申込!$S34)&amp;":"&amp;IF(LEN(男子一般申込!$U34)=1,"0"&amp;男子一般申込!$U34,男子一般申込!$U34)&amp;":"&amp;IF(LEN(男子一般申込!$W34)=1,"0"&amp;男子一般申込!$W34,男子一般申込!$W34))</f>
        <v/>
      </c>
      <c r="W25" s="27" t="str">
        <f>IFERROR(LEFT(INDEX(男子一般申込!$Z:$Z,MATCH($A25,男子一般申込!$B:$B,0)),FIND("年",INDEX(男子一般申込!$Z:$Z,MATCH($A25,男子一般申込!$B:$B,0)))-1),"")</f>
        <v/>
      </c>
      <c r="X25" s="27" t="str">
        <f>IF($A25="","",INDEX(男子一般申込!$AA:$AA,MATCH($A25,男子一般申込!$B:$B,0)))</f>
        <v/>
      </c>
      <c r="Y25" s="27" t="str">
        <f>IF($A25="","",IF(INDEX(男子一般申込!$R:$R,MATCH($A25,男子一般申込!$B:$B,0))="ハーフマラソン","ハーフ",INDEX(男子一般申込!$R:$R,MATCH($A25,男子一般申込!$B:$B,0))))</f>
        <v/>
      </c>
      <c r="Z25" s="27" t="str">
        <f>IF(男子一般申込!$AF34="","",男子一般申込!$AB34&amp;":"&amp;IF(LEN(男子一般申込!$AD34)=1,"0"&amp;男子一般申込!$AD34,男子一般申込!$AD34)&amp;":"&amp;IF(LEN(男子一般申込!$AF34)=1,"0"&amp;男子一般申込!$AF34,男子一般申込!$AF34))</f>
        <v/>
      </c>
      <c r="AA25" s="27" t="str">
        <f>IF($A25="","",IF(INDEX(男子一般申込!$AH:$AH,MATCH($A25,男子一般申込!$B:$B,0))="無",0,1))</f>
        <v/>
      </c>
      <c r="AB25" s="27" t="str">
        <f>IF($A25="","",INDEX(男子一般申込!$G:$G,MATCH($A25,男子一般申込!$B:$B,0)))</f>
        <v/>
      </c>
      <c r="AC25" s="27" t="str">
        <f>IFERROR(INDEX(男子登録情報!$V:$V,MATCH($AJ25,男子登録情報!$B:$B,0)),"")</f>
        <v/>
      </c>
      <c r="AD25" s="27" t="str">
        <f>IF($A25="","",INDEX(男子一般申込!$H:$H,MATCH($A25,男子一般申込!$B:$B,0)))</f>
        <v/>
      </c>
      <c r="AE25" s="27" t="str">
        <f>IFERROR(INDEX(男子登録情報!$X:$X,MATCH($AJ25,男子登録情報!$B:$B,0)),"")</f>
        <v/>
      </c>
      <c r="AF25" s="27"/>
      <c r="AG25" s="27"/>
      <c r="AJ25" s="26" t="str">
        <f>IF(男子一般申込!$C34="","",男子一般申込!$C34)</f>
        <v/>
      </c>
    </row>
    <row r="26" spans="1:36" x14ac:dyDescent="0.55000000000000004">
      <c r="A26" s="27" t="str">
        <f>IF(男子一般申込!$C35="","",ROW($A25))</f>
        <v/>
      </c>
      <c r="B26" s="27" t="str">
        <f>IF(男子一般申込!$C35="","","日本陸連登録の部　男子")</f>
        <v/>
      </c>
      <c r="C26" s="27" t="str">
        <f>IFERROR(INDEX(男子登録情報!$N:$N,MATCH($AJ26,男子登録情報!$B:$B,0)),"")</f>
        <v/>
      </c>
      <c r="D26" s="27" t="str">
        <f>IFERROR(INDEX(男子登録情報!$O:$O,MATCH($AJ26,男子登録情報!$B:$B,0)),"")</f>
        <v/>
      </c>
      <c r="E26" s="27" t="str">
        <f>IFERROR(INDEX(男子登録情報!$P:$P,MATCH($AJ26,男子登録情報!$B:$B,0)),"")</f>
        <v/>
      </c>
      <c r="F26" s="27" t="str">
        <f>IFERROR(INDEX(男子登録情報!$Q:$Q,MATCH($AJ26,男子登録情報!$B:$B,0)),"")</f>
        <v/>
      </c>
      <c r="G26" s="27" t="str">
        <f>IFERROR(INDEX(男子登録情報!$I:$I,MATCH($AJ26,男子登録情報!$B:$B,0)),"")</f>
        <v/>
      </c>
      <c r="H26" s="27" t="str">
        <f>IFERROR(INDEX(男子登録情報!$J:$J,MATCH($AJ26,男子登録情報!$B:$B,0)),"")</f>
        <v/>
      </c>
      <c r="I26" s="27" t="str">
        <f>IFERROR(INDEX(男子登録情報!$R:$R,MATCH($AJ26,男子登録情報!$B:$B,0)),"")</f>
        <v/>
      </c>
      <c r="J26" s="27" t="str">
        <f>IF(男子一般申込!$C35="","","男性")</f>
        <v/>
      </c>
      <c r="K26" s="27" t="str">
        <f>IFERROR(INDEX(男子登録情報!$U:$U,MATCH($AJ26,男子登録情報!$B:$B,0)),"")</f>
        <v/>
      </c>
      <c r="L26" s="27" t="str">
        <f>IF(男子一般申込!$I35="","",男子一般申込!$I35)</f>
        <v/>
      </c>
      <c r="M26" s="27" t="str">
        <f>IF(男子一般申込!$J35="","",男子一般申込!$J35)</f>
        <v/>
      </c>
      <c r="N26" s="27" t="str">
        <f>IF(男子一般申込!$K35="","",男子一般申込!$K35)</f>
        <v/>
      </c>
      <c r="O26" s="27" t="str">
        <f>IF(男子一般申込!$L35="","",男子一般申込!$L35)</f>
        <v/>
      </c>
      <c r="P26" s="27" t="str">
        <f>IF(男子一般申込!$M35="","",男子一般申込!$M35)</f>
        <v/>
      </c>
      <c r="R26" s="27" t="str">
        <f>IF(男子一般申込!$N35="","",男子一般申込!$N35)</f>
        <v/>
      </c>
      <c r="S26" s="27" t="str">
        <f>IF(男子一般申込!$O35="","",男子一般申込!$O35)</f>
        <v/>
      </c>
      <c r="T26" s="27" t="str">
        <f>IF(男子一般申込!$P35="","",男子一般申込!$P35)</f>
        <v/>
      </c>
      <c r="U26" s="27" t="str">
        <f>IF(男子一般申込!$Q35="","",男子一般申込!$Q35)</f>
        <v/>
      </c>
      <c r="V26" s="27" t="str">
        <f>IF(男子一般申込!$W35="","",IF(男子一般申込!$S35="","0",男子一般申込!$S35)&amp;":"&amp;IF(LEN(男子一般申込!$U35)=1,"0"&amp;男子一般申込!$U35,男子一般申込!$U35)&amp;":"&amp;IF(LEN(男子一般申込!$W35)=1,"0"&amp;男子一般申込!$W35,男子一般申込!$W35))</f>
        <v/>
      </c>
      <c r="W26" s="27" t="str">
        <f>IFERROR(LEFT(INDEX(男子一般申込!$Z:$Z,MATCH($A26,男子一般申込!$B:$B,0)),FIND("年",INDEX(男子一般申込!$Z:$Z,MATCH($A26,男子一般申込!$B:$B,0)))-1),"")</f>
        <v/>
      </c>
      <c r="X26" s="27" t="str">
        <f>IF($A26="","",INDEX(男子一般申込!$AA:$AA,MATCH($A26,男子一般申込!$B:$B,0)))</f>
        <v/>
      </c>
      <c r="Y26" s="27" t="str">
        <f>IF($A26="","",IF(INDEX(男子一般申込!$R:$R,MATCH($A26,男子一般申込!$B:$B,0))="ハーフマラソン","ハーフ",INDEX(男子一般申込!$R:$R,MATCH($A26,男子一般申込!$B:$B,0))))</f>
        <v/>
      </c>
      <c r="Z26" s="27" t="str">
        <f>IF(男子一般申込!$AF35="","",男子一般申込!$AB35&amp;":"&amp;IF(LEN(男子一般申込!$AD35)=1,"0"&amp;男子一般申込!$AD35,男子一般申込!$AD35)&amp;":"&amp;IF(LEN(男子一般申込!$AF35)=1,"0"&amp;男子一般申込!$AF35,男子一般申込!$AF35))</f>
        <v/>
      </c>
      <c r="AA26" s="27" t="str">
        <f>IF($A26="","",IF(INDEX(男子一般申込!$AH:$AH,MATCH($A26,男子一般申込!$B:$B,0))="無",0,1))</f>
        <v/>
      </c>
      <c r="AB26" s="27" t="str">
        <f>IF($A26="","",INDEX(男子一般申込!$G:$G,MATCH($A26,男子一般申込!$B:$B,0)))</f>
        <v/>
      </c>
      <c r="AC26" s="27" t="str">
        <f>IFERROR(INDEX(男子登録情報!$V:$V,MATCH($AJ26,男子登録情報!$B:$B,0)),"")</f>
        <v/>
      </c>
      <c r="AD26" s="27" t="str">
        <f>IF($A26="","",INDEX(男子一般申込!$H:$H,MATCH($A26,男子一般申込!$B:$B,0)))</f>
        <v/>
      </c>
      <c r="AE26" s="27" t="str">
        <f>IFERROR(INDEX(男子登録情報!$X:$X,MATCH($AJ26,男子登録情報!$B:$B,0)),"")</f>
        <v/>
      </c>
      <c r="AF26" s="27"/>
      <c r="AG26" s="27"/>
      <c r="AJ26" s="26" t="str">
        <f>IF(男子一般申込!$C35="","",男子一般申込!$C35)</f>
        <v/>
      </c>
    </row>
    <row r="27" spans="1:36" x14ac:dyDescent="0.55000000000000004">
      <c r="A27" s="27" t="str">
        <f>IF(男子一般申込!$C36="","",ROW($A26))</f>
        <v/>
      </c>
      <c r="B27" s="27" t="str">
        <f>IF(男子一般申込!$C36="","","日本陸連登録の部　男子")</f>
        <v/>
      </c>
      <c r="C27" s="27" t="str">
        <f>IFERROR(INDEX(男子登録情報!$N:$N,MATCH($AJ27,男子登録情報!$B:$B,0)),"")</f>
        <v/>
      </c>
      <c r="D27" s="27" t="str">
        <f>IFERROR(INDEX(男子登録情報!$O:$O,MATCH($AJ27,男子登録情報!$B:$B,0)),"")</f>
        <v/>
      </c>
      <c r="E27" s="27" t="str">
        <f>IFERROR(INDEX(男子登録情報!$P:$P,MATCH($AJ27,男子登録情報!$B:$B,0)),"")</f>
        <v/>
      </c>
      <c r="F27" s="27" t="str">
        <f>IFERROR(INDEX(男子登録情報!$Q:$Q,MATCH($AJ27,男子登録情報!$B:$B,0)),"")</f>
        <v/>
      </c>
      <c r="G27" s="27" t="str">
        <f>IFERROR(INDEX(男子登録情報!$I:$I,MATCH($AJ27,男子登録情報!$B:$B,0)),"")</f>
        <v/>
      </c>
      <c r="H27" s="27" t="str">
        <f>IFERROR(INDEX(男子登録情報!$J:$J,MATCH($AJ27,男子登録情報!$B:$B,0)),"")</f>
        <v/>
      </c>
      <c r="I27" s="27" t="str">
        <f>IFERROR(INDEX(男子登録情報!$R:$R,MATCH($AJ27,男子登録情報!$B:$B,0)),"")</f>
        <v/>
      </c>
      <c r="J27" s="27" t="str">
        <f>IF(男子一般申込!$C36="","","男性")</f>
        <v/>
      </c>
      <c r="K27" s="27" t="str">
        <f>IFERROR(INDEX(男子登録情報!$U:$U,MATCH($AJ27,男子登録情報!$B:$B,0)),"")</f>
        <v/>
      </c>
      <c r="L27" s="27" t="str">
        <f>IF(男子一般申込!$I36="","",男子一般申込!$I36)</f>
        <v/>
      </c>
      <c r="M27" s="27" t="str">
        <f>IF(男子一般申込!$J36="","",男子一般申込!$J36)</f>
        <v/>
      </c>
      <c r="N27" s="27" t="str">
        <f>IF(男子一般申込!$K36="","",男子一般申込!$K36)</f>
        <v/>
      </c>
      <c r="O27" s="27" t="str">
        <f>IF(男子一般申込!$L36="","",男子一般申込!$L36)</f>
        <v/>
      </c>
      <c r="P27" s="27" t="str">
        <f>IF(男子一般申込!$M36="","",男子一般申込!$M36)</f>
        <v/>
      </c>
      <c r="R27" s="27" t="str">
        <f>IF(男子一般申込!$N36="","",男子一般申込!$N36)</f>
        <v/>
      </c>
      <c r="S27" s="27" t="str">
        <f>IF(男子一般申込!$O36="","",男子一般申込!$O36)</f>
        <v/>
      </c>
      <c r="T27" s="27" t="str">
        <f>IF(男子一般申込!$P36="","",男子一般申込!$P36)</f>
        <v/>
      </c>
      <c r="U27" s="27" t="str">
        <f>IF(男子一般申込!$Q36="","",男子一般申込!$Q36)</f>
        <v/>
      </c>
      <c r="V27" s="27" t="str">
        <f>IF(男子一般申込!$W36="","",IF(男子一般申込!$S36="","0",男子一般申込!$S36)&amp;":"&amp;IF(LEN(男子一般申込!$U36)=1,"0"&amp;男子一般申込!$U36,男子一般申込!$U36)&amp;":"&amp;IF(LEN(男子一般申込!$W36)=1,"0"&amp;男子一般申込!$W36,男子一般申込!$W36))</f>
        <v/>
      </c>
      <c r="W27" s="27" t="str">
        <f>IFERROR(LEFT(INDEX(男子一般申込!$Z:$Z,MATCH($A27,男子一般申込!$B:$B,0)),FIND("年",INDEX(男子一般申込!$Z:$Z,MATCH($A27,男子一般申込!$B:$B,0)))-1),"")</f>
        <v/>
      </c>
      <c r="X27" s="27" t="str">
        <f>IF($A27="","",INDEX(男子一般申込!$AA:$AA,MATCH($A27,男子一般申込!$B:$B,0)))</f>
        <v/>
      </c>
      <c r="Y27" s="27" t="str">
        <f>IF($A27="","",IF(INDEX(男子一般申込!$R:$R,MATCH($A27,男子一般申込!$B:$B,0))="ハーフマラソン","ハーフ",INDEX(男子一般申込!$R:$R,MATCH($A27,男子一般申込!$B:$B,0))))</f>
        <v/>
      </c>
      <c r="Z27" s="27" t="str">
        <f>IF(男子一般申込!$AF36="","",男子一般申込!$AB36&amp;":"&amp;IF(LEN(男子一般申込!$AD36)=1,"0"&amp;男子一般申込!$AD36,男子一般申込!$AD36)&amp;":"&amp;IF(LEN(男子一般申込!$AF36)=1,"0"&amp;男子一般申込!$AF36,男子一般申込!$AF36))</f>
        <v/>
      </c>
      <c r="AA27" s="27" t="str">
        <f>IF($A27="","",IF(INDEX(男子一般申込!$AH:$AH,MATCH($A27,男子一般申込!$B:$B,0))="無",0,1))</f>
        <v/>
      </c>
      <c r="AB27" s="27" t="str">
        <f>IF($A27="","",INDEX(男子一般申込!$G:$G,MATCH($A27,男子一般申込!$B:$B,0)))</f>
        <v/>
      </c>
      <c r="AC27" s="27" t="str">
        <f>IFERROR(INDEX(男子登録情報!$V:$V,MATCH($AJ27,男子登録情報!$B:$B,0)),"")</f>
        <v/>
      </c>
      <c r="AD27" s="27" t="str">
        <f>IF($A27="","",INDEX(男子一般申込!$H:$H,MATCH($A27,男子一般申込!$B:$B,0)))</f>
        <v/>
      </c>
      <c r="AE27" s="27" t="str">
        <f>IFERROR(INDEX(男子登録情報!$X:$X,MATCH($AJ27,男子登録情報!$B:$B,0)),"")</f>
        <v/>
      </c>
      <c r="AF27" s="27"/>
      <c r="AG27" s="27"/>
      <c r="AJ27" s="26" t="str">
        <f>IF(男子一般申込!$C36="","",男子一般申込!$C36)</f>
        <v/>
      </c>
    </row>
    <row r="28" spans="1:36" x14ac:dyDescent="0.55000000000000004">
      <c r="A28" s="27" t="str">
        <f>IF(男子一般申込!$C37="","",ROW($A27))</f>
        <v/>
      </c>
      <c r="B28" s="27" t="str">
        <f>IF(男子一般申込!$C37="","","日本陸連登録の部　男子")</f>
        <v/>
      </c>
      <c r="C28" s="27" t="str">
        <f>IFERROR(INDEX(男子登録情報!$N:$N,MATCH($AJ28,男子登録情報!$B:$B,0)),"")</f>
        <v/>
      </c>
      <c r="D28" s="27" t="str">
        <f>IFERROR(INDEX(男子登録情報!$O:$O,MATCH($AJ28,男子登録情報!$B:$B,0)),"")</f>
        <v/>
      </c>
      <c r="E28" s="27" t="str">
        <f>IFERROR(INDEX(男子登録情報!$P:$P,MATCH($AJ28,男子登録情報!$B:$B,0)),"")</f>
        <v/>
      </c>
      <c r="F28" s="27" t="str">
        <f>IFERROR(INDEX(男子登録情報!$Q:$Q,MATCH($AJ28,男子登録情報!$B:$B,0)),"")</f>
        <v/>
      </c>
      <c r="G28" s="27" t="str">
        <f>IFERROR(INDEX(男子登録情報!$I:$I,MATCH($AJ28,男子登録情報!$B:$B,0)),"")</f>
        <v/>
      </c>
      <c r="H28" s="27" t="str">
        <f>IFERROR(INDEX(男子登録情報!$J:$J,MATCH($AJ28,男子登録情報!$B:$B,0)),"")</f>
        <v/>
      </c>
      <c r="I28" s="27" t="str">
        <f>IFERROR(INDEX(男子登録情報!$R:$R,MATCH($AJ28,男子登録情報!$B:$B,0)),"")</f>
        <v/>
      </c>
      <c r="J28" s="27" t="str">
        <f>IF(男子一般申込!$C37="","","男性")</f>
        <v/>
      </c>
      <c r="K28" s="27" t="str">
        <f>IFERROR(INDEX(男子登録情報!$U:$U,MATCH($AJ28,男子登録情報!$B:$B,0)),"")</f>
        <v/>
      </c>
      <c r="L28" s="27" t="str">
        <f>IF(男子一般申込!$I37="","",男子一般申込!$I37)</f>
        <v/>
      </c>
      <c r="M28" s="27" t="str">
        <f>IF(男子一般申込!$J37="","",男子一般申込!$J37)</f>
        <v/>
      </c>
      <c r="N28" s="27" t="str">
        <f>IF(男子一般申込!$K37="","",男子一般申込!$K37)</f>
        <v/>
      </c>
      <c r="O28" s="27" t="str">
        <f>IF(男子一般申込!$L37="","",男子一般申込!$L37)</f>
        <v/>
      </c>
      <c r="P28" s="27" t="str">
        <f>IF(男子一般申込!$M37="","",男子一般申込!$M37)</f>
        <v/>
      </c>
      <c r="R28" s="27" t="str">
        <f>IF(男子一般申込!$N37="","",男子一般申込!$N37)</f>
        <v/>
      </c>
      <c r="S28" s="27" t="str">
        <f>IF(男子一般申込!$O37="","",男子一般申込!$O37)</f>
        <v/>
      </c>
      <c r="T28" s="27" t="str">
        <f>IF(男子一般申込!$P37="","",男子一般申込!$P37)</f>
        <v/>
      </c>
      <c r="U28" s="27" t="str">
        <f>IF(男子一般申込!$Q37="","",男子一般申込!$Q37)</f>
        <v/>
      </c>
      <c r="V28" s="27" t="str">
        <f>IF(男子一般申込!$W37="","",IF(男子一般申込!$S37="","0",男子一般申込!$S37)&amp;":"&amp;IF(LEN(男子一般申込!$U37)=1,"0"&amp;男子一般申込!$U37,男子一般申込!$U37)&amp;":"&amp;IF(LEN(男子一般申込!$W37)=1,"0"&amp;男子一般申込!$W37,男子一般申込!$W37))</f>
        <v/>
      </c>
      <c r="W28" s="27" t="str">
        <f>IFERROR(LEFT(INDEX(男子一般申込!$Z:$Z,MATCH($A28,男子一般申込!$B:$B,0)),FIND("年",INDEX(男子一般申込!$Z:$Z,MATCH($A28,男子一般申込!$B:$B,0)))-1),"")</f>
        <v/>
      </c>
      <c r="X28" s="27" t="str">
        <f>IF($A28="","",INDEX(男子一般申込!$AA:$AA,MATCH($A28,男子一般申込!$B:$B,0)))</f>
        <v/>
      </c>
      <c r="Y28" s="27" t="str">
        <f>IF($A28="","",IF(INDEX(男子一般申込!$R:$R,MATCH($A28,男子一般申込!$B:$B,0))="ハーフマラソン","ハーフ",INDEX(男子一般申込!$R:$R,MATCH($A28,男子一般申込!$B:$B,0))))</f>
        <v/>
      </c>
      <c r="Z28" s="27" t="str">
        <f>IF(男子一般申込!$AF37="","",男子一般申込!$AB37&amp;":"&amp;IF(LEN(男子一般申込!$AD37)=1,"0"&amp;男子一般申込!$AD37,男子一般申込!$AD37)&amp;":"&amp;IF(LEN(男子一般申込!$AF37)=1,"0"&amp;男子一般申込!$AF37,男子一般申込!$AF37))</f>
        <v/>
      </c>
      <c r="AA28" s="27" t="str">
        <f>IF($A28="","",IF(INDEX(男子一般申込!$AH:$AH,MATCH($A28,男子一般申込!$B:$B,0))="無",0,1))</f>
        <v/>
      </c>
      <c r="AB28" s="27" t="str">
        <f>IF($A28="","",INDEX(男子一般申込!$G:$G,MATCH($A28,男子一般申込!$B:$B,0)))</f>
        <v/>
      </c>
      <c r="AC28" s="27" t="str">
        <f>IFERROR(INDEX(男子登録情報!$V:$V,MATCH($AJ28,男子登録情報!$B:$B,0)),"")</f>
        <v/>
      </c>
      <c r="AD28" s="27" t="str">
        <f>IF($A28="","",INDEX(男子一般申込!$H:$H,MATCH($A28,男子一般申込!$B:$B,0)))</f>
        <v/>
      </c>
      <c r="AE28" s="27" t="str">
        <f>IFERROR(INDEX(男子登録情報!$X:$X,MATCH($AJ28,男子登録情報!$B:$B,0)),"")</f>
        <v/>
      </c>
      <c r="AF28" s="27"/>
      <c r="AG28" s="27"/>
      <c r="AJ28" s="26" t="str">
        <f>IF(男子一般申込!$C37="","",男子一般申込!$C37)</f>
        <v/>
      </c>
    </row>
    <row r="29" spans="1:36" x14ac:dyDescent="0.55000000000000004">
      <c r="A29" s="27" t="str">
        <f>IF(男子一般申込!$C38="","",ROW($A28))</f>
        <v/>
      </c>
      <c r="B29" s="27" t="str">
        <f>IF(男子一般申込!$C38="","","日本陸連登録の部　男子")</f>
        <v/>
      </c>
      <c r="C29" s="27" t="str">
        <f>IFERROR(INDEX(男子登録情報!$N:$N,MATCH($AJ29,男子登録情報!$B:$B,0)),"")</f>
        <v/>
      </c>
      <c r="D29" s="27" t="str">
        <f>IFERROR(INDEX(男子登録情報!$O:$O,MATCH($AJ29,男子登録情報!$B:$B,0)),"")</f>
        <v/>
      </c>
      <c r="E29" s="27" t="str">
        <f>IFERROR(INDEX(男子登録情報!$P:$P,MATCH($AJ29,男子登録情報!$B:$B,0)),"")</f>
        <v/>
      </c>
      <c r="F29" s="27" t="str">
        <f>IFERROR(INDEX(男子登録情報!$Q:$Q,MATCH($AJ29,男子登録情報!$B:$B,0)),"")</f>
        <v/>
      </c>
      <c r="G29" s="27" t="str">
        <f>IFERROR(INDEX(男子登録情報!$I:$I,MATCH($AJ29,男子登録情報!$B:$B,0)),"")</f>
        <v/>
      </c>
      <c r="H29" s="27" t="str">
        <f>IFERROR(INDEX(男子登録情報!$J:$J,MATCH($AJ29,男子登録情報!$B:$B,0)),"")</f>
        <v/>
      </c>
      <c r="I29" s="27" t="str">
        <f>IFERROR(INDEX(男子登録情報!$R:$R,MATCH($AJ29,男子登録情報!$B:$B,0)),"")</f>
        <v/>
      </c>
      <c r="J29" s="27" t="str">
        <f>IF(男子一般申込!$C38="","","男性")</f>
        <v/>
      </c>
      <c r="K29" s="27" t="str">
        <f>IFERROR(INDEX(男子登録情報!$U:$U,MATCH($AJ29,男子登録情報!$B:$B,0)),"")</f>
        <v/>
      </c>
      <c r="L29" s="27" t="str">
        <f>IF(男子一般申込!$I38="","",男子一般申込!$I38)</f>
        <v/>
      </c>
      <c r="M29" s="27" t="str">
        <f>IF(男子一般申込!$J38="","",男子一般申込!$J38)</f>
        <v/>
      </c>
      <c r="N29" s="27" t="str">
        <f>IF(男子一般申込!$K38="","",男子一般申込!$K38)</f>
        <v/>
      </c>
      <c r="O29" s="27" t="str">
        <f>IF(男子一般申込!$L38="","",男子一般申込!$L38)</f>
        <v/>
      </c>
      <c r="P29" s="27" t="str">
        <f>IF(男子一般申込!$M38="","",男子一般申込!$M38)</f>
        <v/>
      </c>
      <c r="R29" s="27" t="str">
        <f>IF(男子一般申込!$N38="","",男子一般申込!$N38)</f>
        <v/>
      </c>
      <c r="S29" s="27" t="str">
        <f>IF(男子一般申込!$O38="","",男子一般申込!$O38)</f>
        <v/>
      </c>
      <c r="T29" s="27" t="str">
        <f>IF(男子一般申込!$P38="","",男子一般申込!$P38)</f>
        <v/>
      </c>
      <c r="U29" s="27" t="str">
        <f>IF(男子一般申込!$Q38="","",男子一般申込!$Q38)</f>
        <v/>
      </c>
      <c r="V29" s="27" t="str">
        <f>IF(男子一般申込!$W38="","",IF(男子一般申込!$S38="","0",男子一般申込!$S38)&amp;":"&amp;IF(LEN(男子一般申込!$U38)=1,"0"&amp;男子一般申込!$U38,男子一般申込!$U38)&amp;":"&amp;IF(LEN(男子一般申込!$W38)=1,"0"&amp;男子一般申込!$W38,男子一般申込!$W38))</f>
        <v/>
      </c>
      <c r="W29" s="27" t="str">
        <f>IFERROR(LEFT(INDEX(男子一般申込!$Z:$Z,MATCH($A29,男子一般申込!$B:$B,0)),FIND("年",INDEX(男子一般申込!$Z:$Z,MATCH($A29,男子一般申込!$B:$B,0)))-1),"")</f>
        <v/>
      </c>
      <c r="X29" s="27" t="str">
        <f>IF($A29="","",INDEX(男子一般申込!$AA:$AA,MATCH($A29,男子一般申込!$B:$B,0)))</f>
        <v/>
      </c>
      <c r="Y29" s="27" t="str">
        <f>IF($A29="","",IF(INDEX(男子一般申込!$R:$R,MATCH($A29,男子一般申込!$B:$B,0))="ハーフマラソン","ハーフ",INDEX(男子一般申込!$R:$R,MATCH($A29,男子一般申込!$B:$B,0))))</f>
        <v/>
      </c>
      <c r="Z29" s="27" t="str">
        <f>IF(男子一般申込!$AF38="","",男子一般申込!$AB38&amp;":"&amp;IF(LEN(男子一般申込!$AD38)=1,"0"&amp;男子一般申込!$AD38,男子一般申込!$AD38)&amp;":"&amp;IF(LEN(男子一般申込!$AF38)=1,"0"&amp;男子一般申込!$AF38,男子一般申込!$AF38))</f>
        <v/>
      </c>
      <c r="AA29" s="27" t="str">
        <f>IF($A29="","",IF(INDEX(男子一般申込!$AH:$AH,MATCH($A29,男子一般申込!$B:$B,0))="無",0,1))</f>
        <v/>
      </c>
      <c r="AB29" s="27" t="str">
        <f>IF($A29="","",INDEX(男子一般申込!$G:$G,MATCH($A29,男子一般申込!$B:$B,0)))</f>
        <v/>
      </c>
      <c r="AC29" s="27" t="str">
        <f>IFERROR(INDEX(男子登録情報!$V:$V,MATCH($AJ29,男子登録情報!$B:$B,0)),"")</f>
        <v/>
      </c>
      <c r="AD29" s="27" t="str">
        <f>IF($A29="","",INDEX(男子一般申込!$H:$H,MATCH($A29,男子一般申込!$B:$B,0)))</f>
        <v/>
      </c>
      <c r="AE29" s="27" t="str">
        <f>IFERROR(INDEX(男子登録情報!$X:$X,MATCH($AJ29,男子登録情報!$B:$B,0)),"")</f>
        <v/>
      </c>
      <c r="AF29" s="27"/>
      <c r="AG29" s="27"/>
      <c r="AJ29" s="26" t="str">
        <f>IF(男子一般申込!$C38="","",男子一般申込!$C38)</f>
        <v/>
      </c>
    </row>
    <row r="30" spans="1:36" x14ac:dyDescent="0.55000000000000004">
      <c r="A30" s="27" t="str">
        <f>IF(男子一般申込!$C39="","",ROW($A29))</f>
        <v/>
      </c>
      <c r="B30" s="27" t="str">
        <f>IF(男子一般申込!$C39="","","日本陸連登録の部　男子")</f>
        <v/>
      </c>
      <c r="C30" s="27" t="str">
        <f>IFERROR(INDEX(男子登録情報!$N:$N,MATCH($AJ30,男子登録情報!$B:$B,0)),"")</f>
        <v/>
      </c>
      <c r="D30" s="27" t="str">
        <f>IFERROR(INDEX(男子登録情報!$O:$O,MATCH($AJ30,男子登録情報!$B:$B,0)),"")</f>
        <v/>
      </c>
      <c r="E30" s="27" t="str">
        <f>IFERROR(INDEX(男子登録情報!$P:$P,MATCH($AJ30,男子登録情報!$B:$B,0)),"")</f>
        <v/>
      </c>
      <c r="F30" s="27" t="str">
        <f>IFERROR(INDEX(男子登録情報!$Q:$Q,MATCH($AJ30,男子登録情報!$B:$B,0)),"")</f>
        <v/>
      </c>
      <c r="G30" s="27" t="str">
        <f>IFERROR(INDEX(男子登録情報!$I:$I,MATCH($AJ30,男子登録情報!$B:$B,0)),"")</f>
        <v/>
      </c>
      <c r="H30" s="27" t="str">
        <f>IFERROR(INDEX(男子登録情報!$J:$J,MATCH($AJ30,男子登録情報!$B:$B,0)),"")</f>
        <v/>
      </c>
      <c r="I30" s="27" t="str">
        <f>IFERROR(INDEX(男子登録情報!$R:$R,MATCH($AJ30,男子登録情報!$B:$B,0)),"")</f>
        <v/>
      </c>
      <c r="J30" s="27" t="str">
        <f>IF(男子一般申込!$C39="","","男性")</f>
        <v/>
      </c>
      <c r="K30" s="27" t="str">
        <f>IFERROR(INDEX(男子登録情報!$U:$U,MATCH($AJ30,男子登録情報!$B:$B,0)),"")</f>
        <v/>
      </c>
      <c r="L30" s="27" t="str">
        <f>IF(男子一般申込!$I39="","",男子一般申込!$I39)</f>
        <v/>
      </c>
      <c r="M30" s="27" t="str">
        <f>IF(男子一般申込!$J39="","",男子一般申込!$J39)</f>
        <v/>
      </c>
      <c r="N30" s="27" t="str">
        <f>IF(男子一般申込!$K39="","",男子一般申込!$K39)</f>
        <v/>
      </c>
      <c r="O30" s="27" t="str">
        <f>IF(男子一般申込!$L39="","",男子一般申込!$L39)</f>
        <v/>
      </c>
      <c r="P30" s="27" t="str">
        <f>IF(男子一般申込!$M39="","",男子一般申込!$M39)</f>
        <v/>
      </c>
      <c r="R30" s="27" t="str">
        <f>IF(男子一般申込!$N39="","",男子一般申込!$N39)</f>
        <v/>
      </c>
      <c r="S30" s="27" t="str">
        <f>IF(男子一般申込!$O39="","",男子一般申込!$O39)</f>
        <v/>
      </c>
      <c r="T30" s="27" t="str">
        <f>IF(男子一般申込!$P39="","",男子一般申込!$P39)</f>
        <v/>
      </c>
      <c r="U30" s="27" t="str">
        <f>IF(男子一般申込!$Q39="","",男子一般申込!$Q39)</f>
        <v/>
      </c>
      <c r="V30" s="27" t="str">
        <f>IF(男子一般申込!$W39="","",IF(男子一般申込!$S39="","0",男子一般申込!$S39)&amp;":"&amp;IF(LEN(男子一般申込!$U39)=1,"0"&amp;男子一般申込!$U39,男子一般申込!$U39)&amp;":"&amp;IF(LEN(男子一般申込!$W39)=1,"0"&amp;男子一般申込!$W39,男子一般申込!$W39))</f>
        <v/>
      </c>
      <c r="W30" s="27" t="str">
        <f>IFERROR(LEFT(INDEX(男子一般申込!$Z:$Z,MATCH($A30,男子一般申込!$B:$B,0)),FIND("年",INDEX(男子一般申込!$Z:$Z,MATCH($A30,男子一般申込!$B:$B,0)))-1),"")</f>
        <v/>
      </c>
      <c r="X30" s="27" t="str">
        <f>IF($A30="","",INDEX(男子一般申込!$AA:$AA,MATCH($A30,男子一般申込!$B:$B,0)))</f>
        <v/>
      </c>
      <c r="Y30" s="27" t="str">
        <f>IF($A30="","",IF(INDEX(男子一般申込!$R:$R,MATCH($A30,男子一般申込!$B:$B,0))="ハーフマラソン","ハーフ",INDEX(男子一般申込!$R:$R,MATCH($A30,男子一般申込!$B:$B,0))))</f>
        <v/>
      </c>
      <c r="Z30" s="27" t="str">
        <f>IF(男子一般申込!$AF39="","",男子一般申込!$AB39&amp;":"&amp;IF(LEN(男子一般申込!$AD39)=1,"0"&amp;男子一般申込!$AD39,男子一般申込!$AD39)&amp;":"&amp;IF(LEN(男子一般申込!$AF39)=1,"0"&amp;男子一般申込!$AF39,男子一般申込!$AF39))</f>
        <v/>
      </c>
      <c r="AA30" s="27" t="str">
        <f>IF($A30="","",IF(INDEX(男子一般申込!$AH:$AH,MATCH($A30,男子一般申込!$B:$B,0))="無",0,1))</f>
        <v/>
      </c>
      <c r="AB30" s="27" t="str">
        <f>IF($A30="","",INDEX(男子一般申込!$G:$G,MATCH($A30,男子一般申込!$B:$B,0)))</f>
        <v/>
      </c>
      <c r="AC30" s="27" t="str">
        <f>IFERROR(INDEX(男子登録情報!$V:$V,MATCH($AJ30,男子登録情報!$B:$B,0)),"")</f>
        <v/>
      </c>
      <c r="AD30" s="27" t="str">
        <f>IF($A30="","",INDEX(男子一般申込!$H:$H,MATCH($A30,男子一般申込!$B:$B,0)))</f>
        <v/>
      </c>
      <c r="AE30" s="27" t="str">
        <f>IFERROR(INDEX(男子登録情報!$X:$X,MATCH($AJ30,男子登録情報!$B:$B,0)),"")</f>
        <v/>
      </c>
      <c r="AF30" s="27"/>
      <c r="AG30" s="27"/>
      <c r="AJ30" s="26" t="str">
        <f>IF(男子一般申込!$C39="","",男子一般申込!$C39)</f>
        <v/>
      </c>
    </row>
    <row r="31" spans="1:36" x14ac:dyDescent="0.55000000000000004">
      <c r="A31" s="27" t="str">
        <f>IF(男子一般申込!$C40="","",ROW($A30))</f>
        <v/>
      </c>
      <c r="B31" s="27" t="str">
        <f>IF(男子一般申込!$C40="","","日本陸連登録の部　男子")</f>
        <v/>
      </c>
      <c r="C31" s="27" t="str">
        <f>IFERROR(INDEX(男子登録情報!$N:$N,MATCH($AJ31,男子登録情報!$B:$B,0)),"")</f>
        <v/>
      </c>
      <c r="D31" s="27" t="str">
        <f>IFERROR(INDEX(男子登録情報!$O:$O,MATCH($AJ31,男子登録情報!$B:$B,0)),"")</f>
        <v/>
      </c>
      <c r="E31" s="27" t="str">
        <f>IFERROR(INDEX(男子登録情報!$P:$P,MATCH($AJ31,男子登録情報!$B:$B,0)),"")</f>
        <v/>
      </c>
      <c r="F31" s="27" t="str">
        <f>IFERROR(INDEX(男子登録情報!$Q:$Q,MATCH($AJ31,男子登録情報!$B:$B,0)),"")</f>
        <v/>
      </c>
      <c r="G31" s="27" t="str">
        <f>IFERROR(INDEX(男子登録情報!$I:$I,MATCH($AJ31,男子登録情報!$B:$B,0)),"")</f>
        <v/>
      </c>
      <c r="H31" s="27" t="str">
        <f>IFERROR(INDEX(男子登録情報!$J:$J,MATCH($AJ31,男子登録情報!$B:$B,0)),"")</f>
        <v/>
      </c>
      <c r="I31" s="27" t="str">
        <f>IFERROR(INDEX(男子登録情報!$R:$R,MATCH($AJ31,男子登録情報!$B:$B,0)),"")</f>
        <v/>
      </c>
      <c r="J31" s="27" t="str">
        <f>IF(男子一般申込!$C40="","","男性")</f>
        <v/>
      </c>
      <c r="K31" s="27" t="str">
        <f>IFERROR(INDEX(男子登録情報!$U:$U,MATCH($AJ31,男子登録情報!$B:$B,0)),"")</f>
        <v/>
      </c>
      <c r="L31" s="27" t="str">
        <f>IF(男子一般申込!$I40="","",男子一般申込!$I40)</f>
        <v/>
      </c>
      <c r="M31" s="27" t="str">
        <f>IF(男子一般申込!$J40="","",男子一般申込!$J40)</f>
        <v/>
      </c>
      <c r="N31" s="27" t="str">
        <f>IF(男子一般申込!$K40="","",男子一般申込!$K40)</f>
        <v/>
      </c>
      <c r="O31" s="27" t="str">
        <f>IF(男子一般申込!$L40="","",男子一般申込!$L40)</f>
        <v/>
      </c>
      <c r="P31" s="27" t="str">
        <f>IF(男子一般申込!$M40="","",男子一般申込!$M40)</f>
        <v/>
      </c>
      <c r="R31" s="27" t="str">
        <f>IF(男子一般申込!$N40="","",男子一般申込!$N40)</f>
        <v/>
      </c>
      <c r="S31" s="27" t="str">
        <f>IF(男子一般申込!$O40="","",男子一般申込!$O40)</f>
        <v/>
      </c>
      <c r="T31" s="27" t="str">
        <f>IF(男子一般申込!$P40="","",男子一般申込!$P40)</f>
        <v/>
      </c>
      <c r="U31" s="27" t="str">
        <f>IF(男子一般申込!$Q40="","",男子一般申込!$Q40)</f>
        <v/>
      </c>
      <c r="V31" s="27" t="str">
        <f>IF(男子一般申込!$W40="","",IF(男子一般申込!$S40="","0",男子一般申込!$S40)&amp;":"&amp;IF(LEN(男子一般申込!$U40)=1,"0"&amp;男子一般申込!$U40,男子一般申込!$U40)&amp;":"&amp;IF(LEN(男子一般申込!$W40)=1,"0"&amp;男子一般申込!$W40,男子一般申込!$W40))</f>
        <v/>
      </c>
      <c r="W31" s="27" t="str">
        <f>IFERROR(LEFT(INDEX(男子一般申込!$Z:$Z,MATCH($A31,男子一般申込!$B:$B,0)),FIND("年",INDEX(男子一般申込!$Z:$Z,MATCH($A31,男子一般申込!$B:$B,0)))-1),"")</f>
        <v/>
      </c>
      <c r="X31" s="27" t="str">
        <f>IF($A31="","",INDEX(男子一般申込!$AA:$AA,MATCH($A31,男子一般申込!$B:$B,0)))</f>
        <v/>
      </c>
      <c r="Y31" s="27" t="str">
        <f>IF($A31="","",IF(INDEX(男子一般申込!$R:$R,MATCH($A31,男子一般申込!$B:$B,0))="ハーフマラソン","ハーフ",INDEX(男子一般申込!$R:$R,MATCH($A31,男子一般申込!$B:$B,0))))</f>
        <v/>
      </c>
      <c r="Z31" s="27" t="str">
        <f>IF(男子一般申込!$AF40="","",男子一般申込!$AB40&amp;":"&amp;IF(LEN(男子一般申込!$AD40)=1,"0"&amp;男子一般申込!$AD40,男子一般申込!$AD40)&amp;":"&amp;IF(LEN(男子一般申込!$AF40)=1,"0"&amp;男子一般申込!$AF40,男子一般申込!$AF40))</f>
        <v/>
      </c>
      <c r="AA31" s="27" t="str">
        <f>IF($A31="","",IF(INDEX(男子一般申込!$AH:$AH,MATCH($A31,男子一般申込!$B:$B,0))="無",0,1))</f>
        <v/>
      </c>
      <c r="AB31" s="27" t="str">
        <f>IF($A31="","",INDEX(男子一般申込!$G:$G,MATCH($A31,男子一般申込!$B:$B,0)))</f>
        <v/>
      </c>
      <c r="AC31" s="27" t="str">
        <f>IFERROR(INDEX(男子登録情報!$V:$V,MATCH($AJ31,男子登録情報!$B:$B,0)),"")</f>
        <v/>
      </c>
      <c r="AD31" s="27" t="str">
        <f>IF($A31="","",INDEX(男子一般申込!$H:$H,MATCH($A31,男子一般申込!$B:$B,0)))</f>
        <v/>
      </c>
      <c r="AE31" s="27" t="str">
        <f>IFERROR(INDEX(男子登録情報!$X:$X,MATCH($AJ31,男子登録情報!$B:$B,0)),"")</f>
        <v/>
      </c>
      <c r="AF31" s="27"/>
      <c r="AG31" s="27"/>
      <c r="AJ31" s="26" t="str">
        <f>IF(男子一般申込!$C40="","",男子一般申込!$C40)</f>
        <v/>
      </c>
    </row>
    <row r="32" spans="1:36" x14ac:dyDescent="0.55000000000000004">
      <c r="A32" s="27" t="str">
        <f>IF(男子一般申込!$C41="","",ROW($A31))</f>
        <v/>
      </c>
      <c r="B32" s="27" t="str">
        <f>IF(男子一般申込!$C41="","","日本陸連登録の部　男子")</f>
        <v/>
      </c>
      <c r="C32" s="27" t="str">
        <f>IFERROR(INDEX(男子登録情報!$N:$N,MATCH($AJ32,男子登録情報!$B:$B,0)),"")</f>
        <v/>
      </c>
      <c r="D32" s="27" t="str">
        <f>IFERROR(INDEX(男子登録情報!$O:$O,MATCH($AJ32,男子登録情報!$B:$B,0)),"")</f>
        <v/>
      </c>
      <c r="E32" s="27" t="str">
        <f>IFERROR(INDEX(男子登録情報!$P:$P,MATCH($AJ32,男子登録情報!$B:$B,0)),"")</f>
        <v/>
      </c>
      <c r="F32" s="27" t="str">
        <f>IFERROR(INDEX(男子登録情報!$Q:$Q,MATCH($AJ32,男子登録情報!$B:$B,0)),"")</f>
        <v/>
      </c>
      <c r="G32" s="27" t="str">
        <f>IFERROR(INDEX(男子登録情報!$I:$I,MATCH($AJ32,男子登録情報!$B:$B,0)),"")</f>
        <v/>
      </c>
      <c r="H32" s="27" t="str">
        <f>IFERROR(INDEX(男子登録情報!$J:$J,MATCH($AJ32,男子登録情報!$B:$B,0)),"")</f>
        <v/>
      </c>
      <c r="I32" s="27" t="str">
        <f>IFERROR(INDEX(男子登録情報!$R:$R,MATCH($AJ32,男子登録情報!$B:$B,0)),"")</f>
        <v/>
      </c>
      <c r="J32" s="27" t="str">
        <f>IF(男子一般申込!$C41="","","男性")</f>
        <v/>
      </c>
      <c r="K32" s="27" t="str">
        <f>IFERROR(INDEX(男子登録情報!$U:$U,MATCH($AJ32,男子登録情報!$B:$B,0)),"")</f>
        <v/>
      </c>
      <c r="L32" s="27" t="str">
        <f>IF(男子一般申込!$I41="","",男子一般申込!$I41)</f>
        <v/>
      </c>
      <c r="M32" s="27" t="str">
        <f>IF(男子一般申込!$J41="","",男子一般申込!$J41)</f>
        <v/>
      </c>
      <c r="N32" s="27" t="str">
        <f>IF(男子一般申込!$K41="","",男子一般申込!$K41)</f>
        <v/>
      </c>
      <c r="O32" s="27" t="str">
        <f>IF(男子一般申込!$L41="","",男子一般申込!$L41)</f>
        <v/>
      </c>
      <c r="P32" s="27" t="str">
        <f>IF(男子一般申込!$M41="","",男子一般申込!$M41)</f>
        <v/>
      </c>
      <c r="R32" s="27" t="str">
        <f>IF(男子一般申込!$N41="","",男子一般申込!$N41)</f>
        <v/>
      </c>
      <c r="S32" s="27" t="str">
        <f>IF(男子一般申込!$O41="","",男子一般申込!$O41)</f>
        <v/>
      </c>
      <c r="T32" s="27" t="str">
        <f>IF(男子一般申込!$P41="","",男子一般申込!$P41)</f>
        <v/>
      </c>
      <c r="U32" s="27" t="str">
        <f>IF(男子一般申込!$Q41="","",男子一般申込!$Q41)</f>
        <v/>
      </c>
      <c r="V32" s="27" t="str">
        <f>IF(男子一般申込!$W41="","",IF(男子一般申込!$S41="","0",男子一般申込!$S41)&amp;":"&amp;IF(LEN(男子一般申込!$U41)=1,"0"&amp;男子一般申込!$U41,男子一般申込!$U41)&amp;":"&amp;IF(LEN(男子一般申込!$W41)=1,"0"&amp;男子一般申込!$W41,男子一般申込!$W41))</f>
        <v/>
      </c>
      <c r="W32" s="27" t="str">
        <f>IFERROR(LEFT(INDEX(男子一般申込!$Z:$Z,MATCH($A32,男子一般申込!$B:$B,0)),FIND("年",INDEX(男子一般申込!$Z:$Z,MATCH($A32,男子一般申込!$B:$B,0)))-1),"")</f>
        <v/>
      </c>
      <c r="X32" s="27" t="str">
        <f>IF($A32="","",INDEX(男子一般申込!$AA:$AA,MATCH($A32,男子一般申込!$B:$B,0)))</f>
        <v/>
      </c>
      <c r="Y32" s="27" t="str">
        <f>IF($A32="","",IF(INDEX(男子一般申込!$R:$R,MATCH($A32,男子一般申込!$B:$B,0))="ハーフマラソン","ハーフ",INDEX(男子一般申込!$R:$R,MATCH($A32,男子一般申込!$B:$B,0))))</f>
        <v/>
      </c>
      <c r="Z32" s="27" t="str">
        <f>IF(男子一般申込!$AF41="","",男子一般申込!$AB41&amp;":"&amp;IF(LEN(男子一般申込!$AD41)=1,"0"&amp;男子一般申込!$AD41,男子一般申込!$AD41)&amp;":"&amp;IF(LEN(男子一般申込!$AF41)=1,"0"&amp;男子一般申込!$AF41,男子一般申込!$AF41))</f>
        <v/>
      </c>
      <c r="AA32" s="27" t="str">
        <f>IF($A32="","",IF(INDEX(男子一般申込!$AH:$AH,MATCH($A32,男子一般申込!$B:$B,0))="無",0,1))</f>
        <v/>
      </c>
      <c r="AB32" s="27" t="str">
        <f>IF($A32="","",INDEX(男子一般申込!$G:$G,MATCH($A32,男子一般申込!$B:$B,0)))</f>
        <v/>
      </c>
      <c r="AC32" s="27" t="str">
        <f>IFERROR(INDEX(男子登録情報!$V:$V,MATCH($AJ32,男子登録情報!$B:$B,0)),"")</f>
        <v/>
      </c>
      <c r="AD32" s="27" t="str">
        <f>IF($A32="","",INDEX(男子一般申込!$H:$H,MATCH($A32,男子一般申込!$B:$B,0)))</f>
        <v/>
      </c>
      <c r="AE32" s="27" t="str">
        <f>IFERROR(INDEX(男子登録情報!$X:$X,MATCH($AJ32,男子登録情報!$B:$B,0)),"")</f>
        <v/>
      </c>
      <c r="AF32" s="27"/>
      <c r="AG32" s="27"/>
      <c r="AJ32" s="26" t="str">
        <f>IF(男子一般申込!$C41="","",男子一般申込!$C41)</f>
        <v/>
      </c>
    </row>
    <row r="33" spans="1:36" x14ac:dyDescent="0.55000000000000004">
      <c r="A33" s="27" t="str">
        <f>IF(男子一般申込!$C42="","",ROW($A32))</f>
        <v/>
      </c>
      <c r="B33" s="27" t="str">
        <f>IF(男子一般申込!$C42="","","日本陸連登録の部　男子")</f>
        <v/>
      </c>
      <c r="C33" s="27" t="str">
        <f>IFERROR(INDEX(男子登録情報!$N:$N,MATCH($AJ33,男子登録情報!$B:$B,0)),"")</f>
        <v/>
      </c>
      <c r="D33" s="27" t="str">
        <f>IFERROR(INDEX(男子登録情報!$O:$O,MATCH($AJ33,男子登録情報!$B:$B,0)),"")</f>
        <v/>
      </c>
      <c r="E33" s="27" t="str">
        <f>IFERROR(INDEX(男子登録情報!$P:$P,MATCH($AJ33,男子登録情報!$B:$B,0)),"")</f>
        <v/>
      </c>
      <c r="F33" s="27" t="str">
        <f>IFERROR(INDEX(男子登録情報!$Q:$Q,MATCH($AJ33,男子登録情報!$B:$B,0)),"")</f>
        <v/>
      </c>
      <c r="G33" s="27" t="str">
        <f>IFERROR(INDEX(男子登録情報!$I:$I,MATCH($AJ33,男子登録情報!$B:$B,0)),"")</f>
        <v/>
      </c>
      <c r="H33" s="27" t="str">
        <f>IFERROR(INDEX(男子登録情報!$J:$J,MATCH($AJ33,男子登録情報!$B:$B,0)),"")</f>
        <v/>
      </c>
      <c r="I33" s="27" t="str">
        <f>IFERROR(INDEX(男子登録情報!$R:$R,MATCH($AJ33,男子登録情報!$B:$B,0)),"")</f>
        <v/>
      </c>
      <c r="J33" s="27" t="str">
        <f>IF(男子一般申込!$C42="","","男性")</f>
        <v/>
      </c>
      <c r="K33" s="27" t="str">
        <f>IFERROR(INDEX(男子登録情報!$U:$U,MATCH($AJ33,男子登録情報!$B:$B,0)),"")</f>
        <v/>
      </c>
      <c r="L33" s="27" t="str">
        <f>IF(男子一般申込!$I42="","",男子一般申込!$I42)</f>
        <v/>
      </c>
      <c r="M33" s="27" t="str">
        <f>IF(男子一般申込!$J42="","",男子一般申込!$J42)</f>
        <v/>
      </c>
      <c r="N33" s="27" t="str">
        <f>IF(男子一般申込!$K42="","",男子一般申込!$K42)</f>
        <v/>
      </c>
      <c r="O33" s="27" t="str">
        <f>IF(男子一般申込!$L42="","",男子一般申込!$L42)</f>
        <v/>
      </c>
      <c r="P33" s="27" t="str">
        <f>IF(男子一般申込!$M42="","",男子一般申込!$M42)</f>
        <v/>
      </c>
      <c r="R33" s="27" t="str">
        <f>IF(男子一般申込!$N42="","",男子一般申込!$N42)</f>
        <v/>
      </c>
      <c r="S33" s="27" t="str">
        <f>IF(男子一般申込!$O42="","",男子一般申込!$O42)</f>
        <v/>
      </c>
      <c r="T33" s="27" t="str">
        <f>IF(男子一般申込!$P42="","",男子一般申込!$P42)</f>
        <v/>
      </c>
      <c r="U33" s="27" t="str">
        <f>IF(男子一般申込!$Q42="","",男子一般申込!$Q42)</f>
        <v/>
      </c>
      <c r="V33" s="27" t="str">
        <f>IF(男子一般申込!$W42="","",IF(男子一般申込!$S42="","0",男子一般申込!$S42)&amp;":"&amp;IF(LEN(男子一般申込!$U42)=1,"0"&amp;男子一般申込!$U42,男子一般申込!$U42)&amp;":"&amp;IF(LEN(男子一般申込!$W42)=1,"0"&amp;男子一般申込!$W42,男子一般申込!$W42))</f>
        <v/>
      </c>
      <c r="W33" s="27" t="str">
        <f>IFERROR(LEFT(INDEX(男子一般申込!$Z:$Z,MATCH($A33,男子一般申込!$B:$B,0)),FIND("年",INDEX(男子一般申込!$Z:$Z,MATCH($A33,男子一般申込!$B:$B,0)))-1),"")</f>
        <v/>
      </c>
      <c r="X33" s="27" t="str">
        <f>IF($A33="","",INDEX(男子一般申込!$AA:$AA,MATCH($A33,男子一般申込!$B:$B,0)))</f>
        <v/>
      </c>
      <c r="Y33" s="27" t="str">
        <f>IF($A33="","",IF(INDEX(男子一般申込!$R:$R,MATCH($A33,男子一般申込!$B:$B,0))="ハーフマラソン","ハーフ",INDEX(男子一般申込!$R:$R,MATCH($A33,男子一般申込!$B:$B,0))))</f>
        <v/>
      </c>
      <c r="Z33" s="27" t="str">
        <f>IF(男子一般申込!$AF42="","",男子一般申込!$AB42&amp;":"&amp;IF(LEN(男子一般申込!$AD42)=1,"0"&amp;男子一般申込!$AD42,男子一般申込!$AD42)&amp;":"&amp;IF(LEN(男子一般申込!$AF42)=1,"0"&amp;男子一般申込!$AF42,男子一般申込!$AF42))</f>
        <v/>
      </c>
      <c r="AA33" s="27" t="str">
        <f>IF($A33="","",IF(INDEX(男子一般申込!$AH:$AH,MATCH($A33,男子一般申込!$B:$B,0))="無",0,1))</f>
        <v/>
      </c>
      <c r="AB33" s="27" t="str">
        <f>IF($A33="","",INDEX(男子一般申込!$G:$G,MATCH($A33,男子一般申込!$B:$B,0)))</f>
        <v/>
      </c>
      <c r="AC33" s="27" t="str">
        <f>IFERROR(INDEX(男子登録情報!$V:$V,MATCH($AJ33,男子登録情報!$B:$B,0)),"")</f>
        <v/>
      </c>
      <c r="AD33" s="27" t="str">
        <f>IF($A33="","",INDEX(男子一般申込!$H:$H,MATCH($A33,男子一般申込!$B:$B,0)))</f>
        <v/>
      </c>
      <c r="AE33" s="27" t="str">
        <f>IFERROR(INDEX(男子登録情報!$X:$X,MATCH($AJ33,男子登録情報!$B:$B,0)),"")</f>
        <v/>
      </c>
      <c r="AF33" s="27"/>
      <c r="AG33" s="27"/>
      <c r="AJ33" s="26" t="str">
        <f>IF(男子一般申込!$C42="","",男子一般申込!$C42)</f>
        <v/>
      </c>
    </row>
    <row r="34" spans="1:36" x14ac:dyDescent="0.55000000000000004">
      <c r="A34" s="27" t="str">
        <f>IF(男子一般申込!$C43="","",ROW($A33))</f>
        <v/>
      </c>
      <c r="B34" s="27" t="str">
        <f>IF(男子一般申込!$C43="","","日本陸連登録の部　男子")</f>
        <v/>
      </c>
      <c r="C34" s="27" t="str">
        <f>IFERROR(INDEX(男子登録情報!$N:$N,MATCH($AJ34,男子登録情報!$B:$B,0)),"")</f>
        <v/>
      </c>
      <c r="D34" s="27" t="str">
        <f>IFERROR(INDEX(男子登録情報!$O:$O,MATCH($AJ34,男子登録情報!$B:$B,0)),"")</f>
        <v/>
      </c>
      <c r="E34" s="27" t="str">
        <f>IFERROR(INDEX(男子登録情報!$P:$P,MATCH($AJ34,男子登録情報!$B:$B,0)),"")</f>
        <v/>
      </c>
      <c r="F34" s="27" t="str">
        <f>IFERROR(INDEX(男子登録情報!$Q:$Q,MATCH($AJ34,男子登録情報!$B:$B,0)),"")</f>
        <v/>
      </c>
      <c r="G34" s="27" t="str">
        <f>IFERROR(INDEX(男子登録情報!$I:$I,MATCH($AJ34,男子登録情報!$B:$B,0)),"")</f>
        <v/>
      </c>
      <c r="H34" s="27" t="str">
        <f>IFERROR(INDEX(男子登録情報!$J:$J,MATCH($AJ34,男子登録情報!$B:$B,0)),"")</f>
        <v/>
      </c>
      <c r="I34" s="27" t="str">
        <f>IFERROR(INDEX(男子登録情報!$R:$R,MATCH($AJ34,男子登録情報!$B:$B,0)),"")</f>
        <v/>
      </c>
      <c r="J34" s="27" t="str">
        <f>IF(男子一般申込!$C43="","","男性")</f>
        <v/>
      </c>
      <c r="K34" s="27" t="str">
        <f>IFERROR(INDEX(男子登録情報!$U:$U,MATCH($AJ34,男子登録情報!$B:$B,0)),"")</f>
        <v/>
      </c>
      <c r="L34" s="27" t="str">
        <f>IF(男子一般申込!$I43="","",男子一般申込!$I43)</f>
        <v/>
      </c>
      <c r="M34" s="27" t="str">
        <f>IF(男子一般申込!$J43="","",男子一般申込!$J43)</f>
        <v/>
      </c>
      <c r="N34" s="27" t="str">
        <f>IF(男子一般申込!$K43="","",男子一般申込!$K43)</f>
        <v/>
      </c>
      <c r="O34" s="27" t="str">
        <f>IF(男子一般申込!$L43="","",男子一般申込!$L43)</f>
        <v/>
      </c>
      <c r="P34" s="27" t="str">
        <f>IF(男子一般申込!$M43="","",男子一般申込!$M43)</f>
        <v/>
      </c>
      <c r="R34" s="27" t="str">
        <f>IF(男子一般申込!$N43="","",男子一般申込!$N43)</f>
        <v/>
      </c>
      <c r="S34" s="27" t="str">
        <f>IF(男子一般申込!$O43="","",男子一般申込!$O43)</f>
        <v/>
      </c>
      <c r="T34" s="27" t="str">
        <f>IF(男子一般申込!$P43="","",男子一般申込!$P43)</f>
        <v/>
      </c>
      <c r="U34" s="27" t="str">
        <f>IF(男子一般申込!$Q43="","",男子一般申込!$Q43)</f>
        <v/>
      </c>
      <c r="V34" s="27" t="str">
        <f>IF(男子一般申込!$W43="","",IF(男子一般申込!$S43="","0",男子一般申込!$S43)&amp;":"&amp;IF(LEN(男子一般申込!$U43)=1,"0"&amp;男子一般申込!$U43,男子一般申込!$U43)&amp;":"&amp;IF(LEN(男子一般申込!$W43)=1,"0"&amp;男子一般申込!$W43,男子一般申込!$W43))</f>
        <v/>
      </c>
      <c r="W34" s="27" t="str">
        <f>IFERROR(LEFT(INDEX(男子一般申込!$Z:$Z,MATCH($A34,男子一般申込!$B:$B,0)),FIND("年",INDEX(男子一般申込!$Z:$Z,MATCH($A34,男子一般申込!$B:$B,0)))-1),"")</f>
        <v/>
      </c>
      <c r="X34" s="27" t="str">
        <f>IF($A34="","",INDEX(男子一般申込!$AA:$AA,MATCH($A34,男子一般申込!$B:$B,0)))</f>
        <v/>
      </c>
      <c r="Y34" s="27" t="str">
        <f>IF($A34="","",IF(INDEX(男子一般申込!$R:$R,MATCH($A34,男子一般申込!$B:$B,0))="ハーフマラソン","ハーフ",INDEX(男子一般申込!$R:$R,MATCH($A34,男子一般申込!$B:$B,0))))</f>
        <v/>
      </c>
      <c r="Z34" s="27" t="str">
        <f>IF(男子一般申込!$AF43="","",男子一般申込!$AB43&amp;":"&amp;IF(LEN(男子一般申込!$AD43)=1,"0"&amp;男子一般申込!$AD43,男子一般申込!$AD43)&amp;":"&amp;IF(LEN(男子一般申込!$AF43)=1,"0"&amp;男子一般申込!$AF43,男子一般申込!$AF43))</f>
        <v/>
      </c>
      <c r="AA34" s="27" t="str">
        <f>IF($A34="","",IF(INDEX(男子一般申込!$AH:$AH,MATCH($A34,男子一般申込!$B:$B,0))="無",0,1))</f>
        <v/>
      </c>
      <c r="AB34" s="27" t="str">
        <f>IF($A34="","",INDEX(男子一般申込!$G:$G,MATCH($A34,男子一般申込!$B:$B,0)))</f>
        <v/>
      </c>
      <c r="AC34" s="27" t="str">
        <f>IFERROR(INDEX(男子登録情報!$V:$V,MATCH($AJ34,男子登録情報!$B:$B,0)),"")</f>
        <v/>
      </c>
      <c r="AD34" s="27" t="str">
        <f>IF($A34="","",INDEX(男子一般申込!$H:$H,MATCH($A34,男子一般申込!$B:$B,0)))</f>
        <v/>
      </c>
      <c r="AE34" s="27" t="str">
        <f>IFERROR(INDEX(男子登録情報!$X:$X,MATCH($AJ34,男子登録情報!$B:$B,0)),"")</f>
        <v/>
      </c>
      <c r="AF34" s="27"/>
      <c r="AG34" s="27"/>
      <c r="AJ34" s="26" t="str">
        <f>IF(男子一般申込!$C43="","",男子一般申込!$C43)</f>
        <v/>
      </c>
    </row>
    <row r="35" spans="1:36" x14ac:dyDescent="0.55000000000000004">
      <c r="A35" s="27" t="str">
        <f>IF(男子一般申込!$C44="","",ROW($A34))</f>
        <v/>
      </c>
      <c r="B35" s="27" t="str">
        <f>IF(男子一般申込!$C44="","","日本陸連登録の部　男子")</f>
        <v/>
      </c>
      <c r="C35" s="27" t="str">
        <f>IFERROR(INDEX(男子登録情報!$N:$N,MATCH($AJ35,男子登録情報!$B:$B,0)),"")</f>
        <v/>
      </c>
      <c r="D35" s="27" t="str">
        <f>IFERROR(INDEX(男子登録情報!$O:$O,MATCH($AJ35,男子登録情報!$B:$B,0)),"")</f>
        <v/>
      </c>
      <c r="E35" s="27" t="str">
        <f>IFERROR(INDEX(男子登録情報!$P:$P,MATCH($AJ35,男子登録情報!$B:$B,0)),"")</f>
        <v/>
      </c>
      <c r="F35" s="27" t="str">
        <f>IFERROR(INDEX(男子登録情報!$Q:$Q,MATCH($AJ35,男子登録情報!$B:$B,0)),"")</f>
        <v/>
      </c>
      <c r="G35" s="27" t="str">
        <f>IFERROR(INDEX(男子登録情報!$I:$I,MATCH($AJ35,男子登録情報!$B:$B,0)),"")</f>
        <v/>
      </c>
      <c r="H35" s="27" t="str">
        <f>IFERROR(INDEX(男子登録情報!$J:$J,MATCH($AJ35,男子登録情報!$B:$B,0)),"")</f>
        <v/>
      </c>
      <c r="I35" s="27" t="str">
        <f>IFERROR(INDEX(男子登録情報!$R:$R,MATCH($AJ35,男子登録情報!$B:$B,0)),"")</f>
        <v/>
      </c>
      <c r="J35" s="27" t="str">
        <f>IF(男子一般申込!$C44="","","男性")</f>
        <v/>
      </c>
      <c r="K35" s="27" t="str">
        <f>IFERROR(INDEX(男子登録情報!$U:$U,MATCH($AJ35,男子登録情報!$B:$B,0)),"")</f>
        <v/>
      </c>
      <c r="L35" s="27" t="str">
        <f>IF(男子一般申込!$I44="","",男子一般申込!$I44)</f>
        <v/>
      </c>
      <c r="M35" s="27" t="str">
        <f>IF(男子一般申込!$J44="","",男子一般申込!$J44)</f>
        <v/>
      </c>
      <c r="N35" s="27" t="str">
        <f>IF(男子一般申込!$K44="","",男子一般申込!$K44)</f>
        <v/>
      </c>
      <c r="O35" s="27" t="str">
        <f>IF(男子一般申込!$L44="","",男子一般申込!$L44)</f>
        <v/>
      </c>
      <c r="P35" s="27" t="str">
        <f>IF(男子一般申込!$M44="","",男子一般申込!$M44)</f>
        <v/>
      </c>
      <c r="R35" s="27" t="str">
        <f>IF(男子一般申込!$N44="","",男子一般申込!$N44)</f>
        <v/>
      </c>
      <c r="S35" s="27" t="str">
        <f>IF(男子一般申込!$O44="","",男子一般申込!$O44)</f>
        <v/>
      </c>
      <c r="T35" s="27" t="str">
        <f>IF(男子一般申込!$P44="","",男子一般申込!$P44)</f>
        <v/>
      </c>
      <c r="U35" s="27" t="str">
        <f>IF(男子一般申込!$Q44="","",男子一般申込!$Q44)</f>
        <v/>
      </c>
      <c r="V35" s="27" t="str">
        <f>IF(男子一般申込!$W44="","",IF(男子一般申込!$S44="","0",男子一般申込!$S44)&amp;":"&amp;IF(LEN(男子一般申込!$U44)=1,"0"&amp;男子一般申込!$U44,男子一般申込!$U44)&amp;":"&amp;IF(LEN(男子一般申込!$W44)=1,"0"&amp;男子一般申込!$W44,男子一般申込!$W44))</f>
        <v/>
      </c>
      <c r="W35" s="27" t="str">
        <f>IFERROR(LEFT(INDEX(男子一般申込!$Z:$Z,MATCH($A35,男子一般申込!$B:$B,0)),FIND("年",INDEX(男子一般申込!$Z:$Z,MATCH($A35,男子一般申込!$B:$B,0)))-1),"")</f>
        <v/>
      </c>
      <c r="X35" s="27" t="str">
        <f>IF($A35="","",INDEX(男子一般申込!$AA:$AA,MATCH($A35,男子一般申込!$B:$B,0)))</f>
        <v/>
      </c>
      <c r="Y35" s="27" t="str">
        <f>IF($A35="","",IF(INDEX(男子一般申込!$R:$R,MATCH($A35,男子一般申込!$B:$B,0))="ハーフマラソン","ハーフ",INDEX(男子一般申込!$R:$R,MATCH($A35,男子一般申込!$B:$B,0))))</f>
        <v/>
      </c>
      <c r="Z35" s="27" t="str">
        <f>IF(男子一般申込!$AF44="","",男子一般申込!$AB44&amp;":"&amp;IF(LEN(男子一般申込!$AD44)=1,"0"&amp;男子一般申込!$AD44,男子一般申込!$AD44)&amp;":"&amp;IF(LEN(男子一般申込!$AF44)=1,"0"&amp;男子一般申込!$AF44,男子一般申込!$AF44))</f>
        <v/>
      </c>
      <c r="AA35" s="27" t="str">
        <f>IF($A35="","",IF(INDEX(男子一般申込!$AH:$AH,MATCH($A35,男子一般申込!$B:$B,0))="無",0,1))</f>
        <v/>
      </c>
      <c r="AB35" s="27" t="str">
        <f>IF($A35="","",INDEX(男子一般申込!$G:$G,MATCH($A35,男子一般申込!$B:$B,0)))</f>
        <v/>
      </c>
      <c r="AC35" s="27" t="str">
        <f>IFERROR(INDEX(男子登録情報!$V:$V,MATCH($AJ35,男子登録情報!$B:$B,0)),"")</f>
        <v/>
      </c>
      <c r="AD35" s="27" t="str">
        <f>IF($A35="","",INDEX(男子一般申込!$H:$H,MATCH($A35,男子一般申込!$B:$B,0)))</f>
        <v/>
      </c>
      <c r="AE35" s="27" t="str">
        <f>IFERROR(INDEX(男子登録情報!$X:$X,MATCH($AJ35,男子登録情報!$B:$B,0)),"")</f>
        <v/>
      </c>
      <c r="AF35" s="27"/>
      <c r="AG35" s="27"/>
      <c r="AJ35" s="26" t="str">
        <f>IF(男子一般申込!$C44="","",男子一般申込!$C44)</f>
        <v/>
      </c>
    </row>
    <row r="36" spans="1:36" x14ac:dyDescent="0.55000000000000004">
      <c r="A36" s="27" t="str">
        <f>IF(男子一般申込!$C45="","",ROW($A35))</f>
        <v/>
      </c>
      <c r="B36" s="27" t="str">
        <f>IF(男子一般申込!$C45="","","日本陸連登録の部　男子")</f>
        <v/>
      </c>
      <c r="C36" s="27" t="str">
        <f>IFERROR(INDEX(男子登録情報!$N:$N,MATCH($AJ36,男子登録情報!$B:$B,0)),"")</f>
        <v/>
      </c>
      <c r="D36" s="27" t="str">
        <f>IFERROR(INDEX(男子登録情報!$O:$O,MATCH($AJ36,男子登録情報!$B:$B,0)),"")</f>
        <v/>
      </c>
      <c r="E36" s="27" t="str">
        <f>IFERROR(INDEX(男子登録情報!$P:$P,MATCH($AJ36,男子登録情報!$B:$B,0)),"")</f>
        <v/>
      </c>
      <c r="F36" s="27" t="str">
        <f>IFERROR(INDEX(男子登録情報!$Q:$Q,MATCH($AJ36,男子登録情報!$B:$B,0)),"")</f>
        <v/>
      </c>
      <c r="G36" s="27" t="str">
        <f>IFERROR(INDEX(男子登録情報!$I:$I,MATCH($AJ36,男子登録情報!$B:$B,0)),"")</f>
        <v/>
      </c>
      <c r="H36" s="27" t="str">
        <f>IFERROR(INDEX(男子登録情報!$J:$J,MATCH($AJ36,男子登録情報!$B:$B,0)),"")</f>
        <v/>
      </c>
      <c r="I36" s="27" t="str">
        <f>IFERROR(INDEX(男子登録情報!$R:$R,MATCH($AJ36,男子登録情報!$B:$B,0)),"")</f>
        <v/>
      </c>
      <c r="J36" s="27" t="str">
        <f>IF(男子一般申込!$C45="","","男性")</f>
        <v/>
      </c>
      <c r="K36" s="27" t="str">
        <f>IFERROR(INDEX(男子登録情報!$U:$U,MATCH($AJ36,男子登録情報!$B:$B,0)),"")</f>
        <v/>
      </c>
      <c r="L36" s="27" t="str">
        <f>IF(男子一般申込!$I45="","",男子一般申込!$I45)</f>
        <v/>
      </c>
      <c r="M36" s="27" t="str">
        <f>IF(男子一般申込!$J45="","",男子一般申込!$J45)</f>
        <v/>
      </c>
      <c r="N36" s="27" t="str">
        <f>IF(男子一般申込!$K45="","",男子一般申込!$K45)</f>
        <v/>
      </c>
      <c r="O36" s="27" t="str">
        <f>IF(男子一般申込!$L45="","",男子一般申込!$L45)</f>
        <v/>
      </c>
      <c r="P36" s="27" t="str">
        <f>IF(男子一般申込!$M45="","",男子一般申込!$M45)</f>
        <v/>
      </c>
      <c r="R36" s="27" t="str">
        <f>IF(男子一般申込!$N45="","",男子一般申込!$N45)</f>
        <v/>
      </c>
      <c r="S36" s="27" t="str">
        <f>IF(男子一般申込!$O45="","",男子一般申込!$O45)</f>
        <v/>
      </c>
      <c r="T36" s="27" t="str">
        <f>IF(男子一般申込!$P45="","",男子一般申込!$P45)</f>
        <v/>
      </c>
      <c r="U36" s="27" t="str">
        <f>IF(男子一般申込!$Q45="","",男子一般申込!$Q45)</f>
        <v/>
      </c>
      <c r="V36" s="27" t="str">
        <f>IF(男子一般申込!$W45="","",IF(男子一般申込!$S45="","0",男子一般申込!$S45)&amp;":"&amp;IF(LEN(男子一般申込!$U45)=1,"0"&amp;男子一般申込!$U45,男子一般申込!$U45)&amp;":"&amp;IF(LEN(男子一般申込!$W45)=1,"0"&amp;男子一般申込!$W45,男子一般申込!$W45))</f>
        <v/>
      </c>
      <c r="W36" s="27" t="str">
        <f>IFERROR(LEFT(INDEX(男子一般申込!$Z:$Z,MATCH($A36,男子一般申込!$B:$B,0)),FIND("年",INDEX(男子一般申込!$Z:$Z,MATCH($A36,男子一般申込!$B:$B,0)))-1),"")</f>
        <v/>
      </c>
      <c r="X36" s="27" t="str">
        <f>IF($A36="","",INDEX(男子一般申込!$AA:$AA,MATCH($A36,男子一般申込!$B:$B,0)))</f>
        <v/>
      </c>
      <c r="Y36" s="27" t="str">
        <f>IF($A36="","",IF(INDEX(男子一般申込!$R:$R,MATCH($A36,男子一般申込!$B:$B,0))="ハーフマラソン","ハーフ",INDEX(男子一般申込!$R:$R,MATCH($A36,男子一般申込!$B:$B,0))))</f>
        <v/>
      </c>
      <c r="Z36" s="27" t="str">
        <f>IF(男子一般申込!$AF45="","",男子一般申込!$AB45&amp;":"&amp;IF(LEN(男子一般申込!$AD45)=1,"0"&amp;男子一般申込!$AD45,男子一般申込!$AD45)&amp;":"&amp;IF(LEN(男子一般申込!$AF45)=1,"0"&amp;男子一般申込!$AF45,男子一般申込!$AF45))</f>
        <v/>
      </c>
      <c r="AA36" s="27" t="str">
        <f>IF($A36="","",IF(INDEX(男子一般申込!$AH:$AH,MATCH($A36,男子一般申込!$B:$B,0))="無",0,1))</f>
        <v/>
      </c>
      <c r="AB36" s="27" t="str">
        <f>IF($A36="","",INDEX(男子一般申込!$G:$G,MATCH($A36,男子一般申込!$B:$B,0)))</f>
        <v/>
      </c>
      <c r="AC36" s="27" t="str">
        <f>IFERROR(INDEX(男子登録情報!$V:$V,MATCH($AJ36,男子登録情報!$B:$B,0)),"")</f>
        <v/>
      </c>
      <c r="AD36" s="27" t="str">
        <f>IF($A36="","",INDEX(男子一般申込!$H:$H,MATCH($A36,男子一般申込!$B:$B,0)))</f>
        <v/>
      </c>
      <c r="AE36" s="27" t="str">
        <f>IFERROR(INDEX(男子登録情報!$X:$X,MATCH($AJ36,男子登録情報!$B:$B,0)),"")</f>
        <v/>
      </c>
      <c r="AF36" s="27"/>
      <c r="AG36" s="27"/>
      <c r="AJ36" s="26" t="str">
        <f>IF(男子一般申込!$C45="","",男子一般申込!$C45)</f>
        <v/>
      </c>
    </row>
    <row r="37" spans="1:36" x14ac:dyDescent="0.55000000000000004">
      <c r="A37" s="27" t="str">
        <f>IF(男子一般申込!$C46="","",ROW($A36))</f>
        <v/>
      </c>
      <c r="B37" s="27" t="str">
        <f>IF(男子一般申込!$C46="","","日本陸連登録の部　男子")</f>
        <v/>
      </c>
      <c r="C37" s="27" t="str">
        <f>IFERROR(INDEX(男子登録情報!$N:$N,MATCH($AJ37,男子登録情報!$B:$B,0)),"")</f>
        <v/>
      </c>
      <c r="D37" s="27" t="str">
        <f>IFERROR(INDEX(男子登録情報!$O:$O,MATCH($AJ37,男子登録情報!$B:$B,0)),"")</f>
        <v/>
      </c>
      <c r="E37" s="27" t="str">
        <f>IFERROR(INDEX(男子登録情報!$P:$P,MATCH($AJ37,男子登録情報!$B:$B,0)),"")</f>
        <v/>
      </c>
      <c r="F37" s="27" t="str">
        <f>IFERROR(INDEX(男子登録情報!$Q:$Q,MATCH($AJ37,男子登録情報!$B:$B,0)),"")</f>
        <v/>
      </c>
      <c r="G37" s="27" t="str">
        <f>IFERROR(INDEX(男子登録情報!$I:$I,MATCH($AJ37,男子登録情報!$B:$B,0)),"")</f>
        <v/>
      </c>
      <c r="H37" s="27" t="str">
        <f>IFERROR(INDEX(男子登録情報!$J:$J,MATCH($AJ37,男子登録情報!$B:$B,0)),"")</f>
        <v/>
      </c>
      <c r="I37" s="27" t="str">
        <f>IFERROR(INDEX(男子登録情報!$R:$R,MATCH($AJ37,男子登録情報!$B:$B,0)),"")</f>
        <v/>
      </c>
      <c r="J37" s="27" t="str">
        <f>IF(男子一般申込!$C46="","","男性")</f>
        <v/>
      </c>
      <c r="K37" s="27" t="str">
        <f>IFERROR(INDEX(男子登録情報!$U:$U,MATCH($AJ37,男子登録情報!$B:$B,0)),"")</f>
        <v/>
      </c>
      <c r="L37" s="27" t="str">
        <f>IF(男子一般申込!$I46="","",男子一般申込!$I46)</f>
        <v/>
      </c>
      <c r="M37" s="27" t="str">
        <f>IF(男子一般申込!$J46="","",男子一般申込!$J46)</f>
        <v/>
      </c>
      <c r="N37" s="27" t="str">
        <f>IF(男子一般申込!$K46="","",男子一般申込!$K46)</f>
        <v/>
      </c>
      <c r="O37" s="27" t="str">
        <f>IF(男子一般申込!$L46="","",男子一般申込!$L46)</f>
        <v/>
      </c>
      <c r="P37" s="27" t="str">
        <f>IF(男子一般申込!$M46="","",男子一般申込!$M46)</f>
        <v/>
      </c>
      <c r="R37" s="27" t="str">
        <f>IF(男子一般申込!$N46="","",男子一般申込!$N46)</f>
        <v/>
      </c>
      <c r="S37" s="27" t="str">
        <f>IF(男子一般申込!$O46="","",男子一般申込!$O46)</f>
        <v/>
      </c>
      <c r="T37" s="27" t="str">
        <f>IF(男子一般申込!$P46="","",男子一般申込!$P46)</f>
        <v/>
      </c>
      <c r="U37" s="27" t="str">
        <f>IF(男子一般申込!$Q46="","",男子一般申込!$Q46)</f>
        <v/>
      </c>
      <c r="V37" s="27" t="str">
        <f>IF(男子一般申込!$W46="","",IF(男子一般申込!$S46="","0",男子一般申込!$S46)&amp;":"&amp;IF(LEN(男子一般申込!$U46)=1,"0"&amp;男子一般申込!$U46,男子一般申込!$U46)&amp;":"&amp;IF(LEN(男子一般申込!$W46)=1,"0"&amp;男子一般申込!$W46,男子一般申込!$W46))</f>
        <v/>
      </c>
      <c r="W37" s="27" t="str">
        <f>IFERROR(LEFT(INDEX(男子一般申込!$Z:$Z,MATCH($A37,男子一般申込!$B:$B,0)),FIND("年",INDEX(男子一般申込!$Z:$Z,MATCH($A37,男子一般申込!$B:$B,0)))-1),"")</f>
        <v/>
      </c>
      <c r="X37" s="27" t="str">
        <f>IF($A37="","",INDEX(男子一般申込!$AA:$AA,MATCH($A37,男子一般申込!$B:$B,0)))</f>
        <v/>
      </c>
      <c r="Y37" s="27" t="str">
        <f>IF($A37="","",IF(INDEX(男子一般申込!$R:$R,MATCH($A37,男子一般申込!$B:$B,0))="ハーフマラソン","ハーフ",INDEX(男子一般申込!$R:$R,MATCH($A37,男子一般申込!$B:$B,0))))</f>
        <v/>
      </c>
      <c r="Z37" s="27" t="str">
        <f>IF(男子一般申込!$AF46="","",男子一般申込!$AB46&amp;":"&amp;IF(LEN(男子一般申込!$AD46)=1,"0"&amp;男子一般申込!$AD46,男子一般申込!$AD46)&amp;":"&amp;IF(LEN(男子一般申込!$AF46)=1,"0"&amp;男子一般申込!$AF46,男子一般申込!$AF46))</f>
        <v/>
      </c>
      <c r="AA37" s="27" t="str">
        <f>IF($A37="","",IF(INDEX(男子一般申込!$AH:$AH,MATCH($A37,男子一般申込!$B:$B,0))="無",0,1))</f>
        <v/>
      </c>
      <c r="AB37" s="27" t="str">
        <f>IF($A37="","",INDEX(男子一般申込!$G:$G,MATCH($A37,男子一般申込!$B:$B,0)))</f>
        <v/>
      </c>
      <c r="AC37" s="27" t="str">
        <f>IFERROR(INDEX(男子登録情報!$V:$V,MATCH($AJ37,男子登録情報!$B:$B,0)),"")</f>
        <v/>
      </c>
      <c r="AD37" s="27" t="str">
        <f>IF($A37="","",INDEX(男子一般申込!$H:$H,MATCH($A37,男子一般申込!$B:$B,0)))</f>
        <v/>
      </c>
      <c r="AE37" s="27" t="str">
        <f>IFERROR(INDEX(男子登録情報!$X:$X,MATCH($AJ37,男子登録情報!$B:$B,0)),"")</f>
        <v/>
      </c>
      <c r="AF37" s="27"/>
      <c r="AG37" s="27"/>
      <c r="AJ37" s="26" t="str">
        <f>IF(男子一般申込!$C46="","",男子一般申込!$C46)</f>
        <v/>
      </c>
    </row>
    <row r="38" spans="1:36" x14ac:dyDescent="0.55000000000000004">
      <c r="A38" s="27" t="str">
        <f>IF(男子一般申込!$C47="","",ROW($A37))</f>
        <v/>
      </c>
      <c r="B38" s="27" t="str">
        <f>IF(男子一般申込!$C47="","","日本陸連登録の部　男子")</f>
        <v/>
      </c>
      <c r="C38" s="27" t="str">
        <f>IFERROR(INDEX(男子登録情報!$N:$N,MATCH($AJ38,男子登録情報!$B:$B,0)),"")</f>
        <v/>
      </c>
      <c r="D38" s="27" t="str">
        <f>IFERROR(INDEX(男子登録情報!$O:$O,MATCH($AJ38,男子登録情報!$B:$B,0)),"")</f>
        <v/>
      </c>
      <c r="E38" s="27" t="str">
        <f>IFERROR(INDEX(男子登録情報!$P:$P,MATCH($AJ38,男子登録情報!$B:$B,0)),"")</f>
        <v/>
      </c>
      <c r="F38" s="27" t="str">
        <f>IFERROR(INDEX(男子登録情報!$Q:$Q,MATCH($AJ38,男子登録情報!$B:$B,0)),"")</f>
        <v/>
      </c>
      <c r="G38" s="27" t="str">
        <f>IFERROR(INDEX(男子登録情報!$I:$I,MATCH($AJ38,男子登録情報!$B:$B,0)),"")</f>
        <v/>
      </c>
      <c r="H38" s="27" t="str">
        <f>IFERROR(INDEX(男子登録情報!$J:$J,MATCH($AJ38,男子登録情報!$B:$B,0)),"")</f>
        <v/>
      </c>
      <c r="I38" s="27" t="str">
        <f>IFERROR(INDEX(男子登録情報!$R:$R,MATCH($AJ38,男子登録情報!$B:$B,0)),"")</f>
        <v/>
      </c>
      <c r="J38" s="27" t="str">
        <f>IF(男子一般申込!$C47="","","男性")</f>
        <v/>
      </c>
      <c r="K38" s="27" t="str">
        <f>IFERROR(INDEX(男子登録情報!$U:$U,MATCH($AJ38,男子登録情報!$B:$B,0)),"")</f>
        <v/>
      </c>
      <c r="L38" s="27" t="str">
        <f>IF(男子一般申込!$I47="","",男子一般申込!$I47)</f>
        <v/>
      </c>
      <c r="M38" s="27" t="str">
        <f>IF(男子一般申込!$J47="","",男子一般申込!$J47)</f>
        <v/>
      </c>
      <c r="N38" s="27" t="str">
        <f>IF(男子一般申込!$K47="","",男子一般申込!$K47)</f>
        <v/>
      </c>
      <c r="O38" s="27" t="str">
        <f>IF(男子一般申込!$L47="","",男子一般申込!$L47)</f>
        <v/>
      </c>
      <c r="P38" s="27" t="str">
        <f>IF(男子一般申込!$M47="","",男子一般申込!$M47)</f>
        <v/>
      </c>
      <c r="R38" s="27" t="str">
        <f>IF(男子一般申込!$N47="","",男子一般申込!$N47)</f>
        <v/>
      </c>
      <c r="S38" s="27" t="str">
        <f>IF(男子一般申込!$O47="","",男子一般申込!$O47)</f>
        <v/>
      </c>
      <c r="T38" s="27" t="str">
        <f>IF(男子一般申込!$P47="","",男子一般申込!$P47)</f>
        <v/>
      </c>
      <c r="U38" s="27" t="str">
        <f>IF(男子一般申込!$Q47="","",男子一般申込!$Q47)</f>
        <v/>
      </c>
      <c r="V38" s="27" t="str">
        <f>IF(男子一般申込!$W47="","",IF(男子一般申込!$S47="","0",男子一般申込!$S47)&amp;":"&amp;IF(LEN(男子一般申込!$U47)=1,"0"&amp;男子一般申込!$U47,男子一般申込!$U47)&amp;":"&amp;IF(LEN(男子一般申込!$W47)=1,"0"&amp;男子一般申込!$W47,男子一般申込!$W47))</f>
        <v/>
      </c>
      <c r="W38" s="27" t="str">
        <f>IFERROR(LEFT(INDEX(男子一般申込!$Z:$Z,MATCH($A38,男子一般申込!$B:$B,0)),FIND("年",INDEX(男子一般申込!$Z:$Z,MATCH($A38,男子一般申込!$B:$B,0)))-1),"")</f>
        <v/>
      </c>
      <c r="X38" s="27" t="str">
        <f>IF($A38="","",INDEX(男子一般申込!$AA:$AA,MATCH($A38,男子一般申込!$B:$B,0)))</f>
        <v/>
      </c>
      <c r="Y38" s="27" t="str">
        <f>IF($A38="","",IF(INDEX(男子一般申込!$R:$R,MATCH($A38,男子一般申込!$B:$B,0))="ハーフマラソン","ハーフ",INDEX(男子一般申込!$R:$R,MATCH($A38,男子一般申込!$B:$B,0))))</f>
        <v/>
      </c>
      <c r="Z38" s="27" t="str">
        <f>IF(男子一般申込!$AF47="","",男子一般申込!$AB47&amp;":"&amp;IF(LEN(男子一般申込!$AD47)=1,"0"&amp;男子一般申込!$AD47,男子一般申込!$AD47)&amp;":"&amp;IF(LEN(男子一般申込!$AF47)=1,"0"&amp;男子一般申込!$AF47,男子一般申込!$AF47))</f>
        <v/>
      </c>
      <c r="AA38" s="27" t="str">
        <f>IF($A38="","",IF(INDEX(男子一般申込!$AH:$AH,MATCH($A38,男子一般申込!$B:$B,0))="無",0,1))</f>
        <v/>
      </c>
      <c r="AB38" s="27" t="str">
        <f>IF($A38="","",INDEX(男子一般申込!$G:$G,MATCH($A38,男子一般申込!$B:$B,0)))</f>
        <v/>
      </c>
      <c r="AC38" s="27" t="str">
        <f>IFERROR(INDEX(男子登録情報!$V:$V,MATCH($AJ38,男子登録情報!$B:$B,0)),"")</f>
        <v/>
      </c>
      <c r="AD38" s="27" t="str">
        <f>IF($A38="","",INDEX(男子一般申込!$H:$H,MATCH($A38,男子一般申込!$B:$B,0)))</f>
        <v/>
      </c>
      <c r="AE38" s="27" t="str">
        <f>IFERROR(INDEX(男子登録情報!$X:$X,MATCH($AJ38,男子登録情報!$B:$B,0)),"")</f>
        <v/>
      </c>
      <c r="AF38" s="27"/>
      <c r="AG38" s="27"/>
      <c r="AJ38" s="26" t="str">
        <f>IF(男子一般申込!$C47="","",男子一般申込!$C47)</f>
        <v/>
      </c>
    </row>
    <row r="39" spans="1:36" x14ac:dyDescent="0.55000000000000004">
      <c r="A39" s="27" t="str">
        <f>IF(男子一般申込!$C48="","",ROW($A38))</f>
        <v/>
      </c>
      <c r="B39" s="27" t="str">
        <f>IF(男子一般申込!$C48="","","日本陸連登録の部　男子")</f>
        <v/>
      </c>
      <c r="C39" s="27" t="str">
        <f>IFERROR(INDEX(男子登録情報!$N:$N,MATCH($AJ39,男子登録情報!$B:$B,0)),"")</f>
        <v/>
      </c>
      <c r="D39" s="27" t="str">
        <f>IFERROR(INDEX(男子登録情報!$O:$O,MATCH($AJ39,男子登録情報!$B:$B,0)),"")</f>
        <v/>
      </c>
      <c r="E39" s="27" t="str">
        <f>IFERROR(INDEX(男子登録情報!$P:$P,MATCH($AJ39,男子登録情報!$B:$B,0)),"")</f>
        <v/>
      </c>
      <c r="F39" s="27" t="str">
        <f>IFERROR(INDEX(男子登録情報!$Q:$Q,MATCH($AJ39,男子登録情報!$B:$B,0)),"")</f>
        <v/>
      </c>
      <c r="G39" s="27" t="str">
        <f>IFERROR(INDEX(男子登録情報!$I:$I,MATCH($AJ39,男子登録情報!$B:$B,0)),"")</f>
        <v/>
      </c>
      <c r="H39" s="27" t="str">
        <f>IFERROR(INDEX(男子登録情報!$J:$J,MATCH($AJ39,男子登録情報!$B:$B,0)),"")</f>
        <v/>
      </c>
      <c r="I39" s="27" t="str">
        <f>IFERROR(INDEX(男子登録情報!$R:$R,MATCH($AJ39,男子登録情報!$B:$B,0)),"")</f>
        <v/>
      </c>
      <c r="J39" s="27" t="str">
        <f>IF(男子一般申込!$C48="","","男性")</f>
        <v/>
      </c>
      <c r="K39" s="27" t="str">
        <f>IFERROR(INDEX(男子登録情報!$U:$U,MATCH($AJ39,男子登録情報!$B:$B,0)),"")</f>
        <v/>
      </c>
      <c r="L39" s="27" t="str">
        <f>IF(男子一般申込!$I48="","",男子一般申込!$I48)</f>
        <v/>
      </c>
      <c r="M39" s="27" t="str">
        <f>IF(男子一般申込!$J48="","",男子一般申込!$J48)</f>
        <v/>
      </c>
      <c r="N39" s="27" t="str">
        <f>IF(男子一般申込!$K48="","",男子一般申込!$K48)</f>
        <v/>
      </c>
      <c r="O39" s="27" t="str">
        <f>IF(男子一般申込!$L48="","",男子一般申込!$L48)</f>
        <v/>
      </c>
      <c r="P39" s="27" t="str">
        <f>IF(男子一般申込!$M48="","",男子一般申込!$M48)</f>
        <v/>
      </c>
      <c r="R39" s="27" t="str">
        <f>IF(男子一般申込!$N48="","",男子一般申込!$N48)</f>
        <v/>
      </c>
      <c r="S39" s="27" t="str">
        <f>IF(男子一般申込!$O48="","",男子一般申込!$O48)</f>
        <v/>
      </c>
      <c r="T39" s="27" t="str">
        <f>IF(男子一般申込!$P48="","",男子一般申込!$P48)</f>
        <v/>
      </c>
      <c r="U39" s="27" t="str">
        <f>IF(男子一般申込!$Q48="","",男子一般申込!$Q48)</f>
        <v/>
      </c>
      <c r="V39" s="27" t="str">
        <f>IF(男子一般申込!$W48="","",IF(男子一般申込!$S48="","0",男子一般申込!$S48)&amp;":"&amp;IF(LEN(男子一般申込!$U48)=1,"0"&amp;男子一般申込!$U48,男子一般申込!$U48)&amp;":"&amp;IF(LEN(男子一般申込!$W48)=1,"0"&amp;男子一般申込!$W48,男子一般申込!$W48))</f>
        <v/>
      </c>
      <c r="W39" s="27" t="str">
        <f>IFERROR(LEFT(INDEX(男子一般申込!$Z:$Z,MATCH($A39,男子一般申込!$B:$B,0)),FIND("年",INDEX(男子一般申込!$Z:$Z,MATCH($A39,男子一般申込!$B:$B,0)))-1),"")</f>
        <v/>
      </c>
      <c r="X39" s="27" t="str">
        <f>IF($A39="","",INDEX(男子一般申込!$AA:$AA,MATCH($A39,男子一般申込!$B:$B,0)))</f>
        <v/>
      </c>
      <c r="Y39" s="27" t="str">
        <f>IF($A39="","",IF(INDEX(男子一般申込!$R:$R,MATCH($A39,男子一般申込!$B:$B,0))="ハーフマラソン","ハーフ",INDEX(男子一般申込!$R:$R,MATCH($A39,男子一般申込!$B:$B,0))))</f>
        <v/>
      </c>
      <c r="Z39" s="27" t="str">
        <f>IF(男子一般申込!$AF48="","",男子一般申込!$AB48&amp;":"&amp;IF(LEN(男子一般申込!$AD48)=1,"0"&amp;男子一般申込!$AD48,男子一般申込!$AD48)&amp;":"&amp;IF(LEN(男子一般申込!$AF48)=1,"0"&amp;男子一般申込!$AF48,男子一般申込!$AF48))</f>
        <v/>
      </c>
      <c r="AA39" s="27" t="str">
        <f>IF($A39="","",IF(INDEX(男子一般申込!$AH:$AH,MATCH($A39,男子一般申込!$B:$B,0))="無",0,1))</f>
        <v/>
      </c>
      <c r="AB39" s="27" t="str">
        <f>IF($A39="","",INDEX(男子一般申込!$G:$G,MATCH($A39,男子一般申込!$B:$B,0)))</f>
        <v/>
      </c>
      <c r="AC39" s="27" t="str">
        <f>IFERROR(INDEX(男子登録情報!$V:$V,MATCH($AJ39,男子登録情報!$B:$B,0)),"")</f>
        <v/>
      </c>
      <c r="AD39" s="27" t="str">
        <f>IF($A39="","",INDEX(男子一般申込!$H:$H,MATCH($A39,男子一般申込!$B:$B,0)))</f>
        <v/>
      </c>
      <c r="AE39" s="27" t="str">
        <f>IFERROR(INDEX(男子登録情報!$X:$X,MATCH($AJ39,男子登録情報!$B:$B,0)),"")</f>
        <v/>
      </c>
      <c r="AF39" s="27"/>
      <c r="AG39" s="27"/>
      <c r="AJ39" s="26" t="str">
        <f>IF(男子一般申込!$C48="","",男子一般申込!$C48)</f>
        <v/>
      </c>
    </row>
    <row r="40" spans="1:36" x14ac:dyDescent="0.55000000000000004">
      <c r="A40" s="27" t="str">
        <f>IF(男子一般申込!$C49="","",ROW($A39))</f>
        <v/>
      </c>
      <c r="B40" s="27" t="str">
        <f>IF(男子一般申込!$C49="","","日本陸連登録の部　男子")</f>
        <v/>
      </c>
      <c r="C40" s="27" t="str">
        <f>IFERROR(INDEX(男子登録情報!$N:$N,MATCH($AJ40,男子登録情報!$B:$B,0)),"")</f>
        <v/>
      </c>
      <c r="D40" s="27" t="str">
        <f>IFERROR(INDEX(男子登録情報!$O:$O,MATCH($AJ40,男子登録情報!$B:$B,0)),"")</f>
        <v/>
      </c>
      <c r="E40" s="27" t="str">
        <f>IFERROR(INDEX(男子登録情報!$P:$P,MATCH($AJ40,男子登録情報!$B:$B,0)),"")</f>
        <v/>
      </c>
      <c r="F40" s="27" t="str">
        <f>IFERROR(INDEX(男子登録情報!$Q:$Q,MATCH($AJ40,男子登録情報!$B:$B,0)),"")</f>
        <v/>
      </c>
      <c r="G40" s="27" t="str">
        <f>IFERROR(INDEX(男子登録情報!$I:$I,MATCH($AJ40,男子登録情報!$B:$B,0)),"")</f>
        <v/>
      </c>
      <c r="H40" s="27" t="str">
        <f>IFERROR(INDEX(男子登録情報!$J:$J,MATCH($AJ40,男子登録情報!$B:$B,0)),"")</f>
        <v/>
      </c>
      <c r="I40" s="27" t="str">
        <f>IFERROR(INDEX(男子登録情報!$R:$R,MATCH($AJ40,男子登録情報!$B:$B,0)),"")</f>
        <v/>
      </c>
      <c r="J40" s="27" t="str">
        <f>IF(男子一般申込!$C49="","","男性")</f>
        <v/>
      </c>
      <c r="K40" s="27" t="str">
        <f>IFERROR(INDEX(男子登録情報!$U:$U,MATCH($AJ40,男子登録情報!$B:$B,0)),"")</f>
        <v/>
      </c>
      <c r="L40" s="27" t="str">
        <f>IF(男子一般申込!$I49="","",男子一般申込!$I49)</f>
        <v/>
      </c>
      <c r="M40" s="27" t="str">
        <f>IF(男子一般申込!$J49="","",男子一般申込!$J49)</f>
        <v/>
      </c>
      <c r="N40" s="27" t="str">
        <f>IF(男子一般申込!$K49="","",男子一般申込!$K49)</f>
        <v/>
      </c>
      <c r="O40" s="27" t="str">
        <f>IF(男子一般申込!$L49="","",男子一般申込!$L49)</f>
        <v/>
      </c>
      <c r="P40" s="27" t="str">
        <f>IF(男子一般申込!$M49="","",男子一般申込!$M49)</f>
        <v/>
      </c>
      <c r="R40" s="27" t="str">
        <f>IF(男子一般申込!$N49="","",男子一般申込!$N49)</f>
        <v/>
      </c>
      <c r="S40" s="27" t="str">
        <f>IF(男子一般申込!$O49="","",男子一般申込!$O49)</f>
        <v/>
      </c>
      <c r="T40" s="27" t="str">
        <f>IF(男子一般申込!$P49="","",男子一般申込!$P49)</f>
        <v/>
      </c>
      <c r="U40" s="27" t="str">
        <f>IF(男子一般申込!$Q49="","",男子一般申込!$Q49)</f>
        <v/>
      </c>
      <c r="V40" s="27" t="str">
        <f>IF(男子一般申込!$W49="","",IF(男子一般申込!$S49="","0",男子一般申込!$S49)&amp;":"&amp;IF(LEN(男子一般申込!$U49)=1,"0"&amp;男子一般申込!$U49,男子一般申込!$U49)&amp;":"&amp;IF(LEN(男子一般申込!$W49)=1,"0"&amp;男子一般申込!$W49,男子一般申込!$W49))</f>
        <v/>
      </c>
      <c r="W40" s="27" t="str">
        <f>IFERROR(LEFT(INDEX(男子一般申込!$Z:$Z,MATCH($A40,男子一般申込!$B:$B,0)),FIND("年",INDEX(男子一般申込!$Z:$Z,MATCH($A40,男子一般申込!$B:$B,0)))-1),"")</f>
        <v/>
      </c>
      <c r="X40" s="27" t="str">
        <f>IF($A40="","",INDEX(男子一般申込!$AA:$AA,MATCH($A40,男子一般申込!$B:$B,0)))</f>
        <v/>
      </c>
      <c r="Y40" s="27" t="str">
        <f>IF($A40="","",IF(INDEX(男子一般申込!$R:$R,MATCH($A40,男子一般申込!$B:$B,0))="ハーフマラソン","ハーフ",INDEX(男子一般申込!$R:$R,MATCH($A40,男子一般申込!$B:$B,0))))</f>
        <v/>
      </c>
      <c r="Z40" s="27" t="str">
        <f>IF(男子一般申込!$AF49="","",男子一般申込!$AB49&amp;":"&amp;IF(LEN(男子一般申込!$AD49)=1,"0"&amp;男子一般申込!$AD49,男子一般申込!$AD49)&amp;":"&amp;IF(LEN(男子一般申込!$AF49)=1,"0"&amp;男子一般申込!$AF49,男子一般申込!$AF49))</f>
        <v/>
      </c>
      <c r="AA40" s="27" t="str">
        <f>IF($A40="","",IF(INDEX(男子一般申込!$AH:$AH,MATCH($A40,男子一般申込!$B:$B,0))="無",0,1))</f>
        <v/>
      </c>
      <c r="AB40" s="27" t="str">
        <f>IF($A40="","",INDEX(男子一般申込!$G:$G,MATCH($A40,男子一般申込!$B:$B,0)))</f>
        <v/>
      </c>
      <c r="AC40" s="27" t="str">
        <f>IFERROR(INDEX(男子登録情報!$V:$V,MATCH($AJ40,男子登録情報!$B:$B,0)),"")</f>
        <v/>
      </c>
      <c r="AD40" s="27" t="str">
        <f>IF($A40="","",INDEX(男子一般申込!$H:$H,MATCH($A40,男子一般申込!$B:$B,0)))</f>
        <v/>
      </c>
      <c r="AE40" s="27" t="str">
        <f>IFERROR(INDEX(男子登録情報!$X:$X,MATCH($AJ40,男子登録情報!$B:$B,0)),"")</f>
        <v/>
      </c>
      <c r="AF40" s="27"/>
      <c r="AG40" s="27"/>
      <c r="AJ40" s="26" t="str">
        <f>IF(男子一般申込!$C49="","",男子一般申込!$C49)</f>
        <v/>
      </c>
    </row>
    <row r="41" spans="1:36" x14ac:dyDescent="0.55000000000000004">
      <c r="A41" s="27" t="str">
        <f>IF(男子一般申込!$C50="","",ROW($A40))</f>
        <v/>
      </c>
      <c r="B41" s="27" t="str">
        <f>IF(男子一般申込!$C50="","","日本陸連登録の部　男子")</f>
        <v/>
      </c>
      <c r="C41" s="27" t="str">
        <f>IFERROR(INDEX(男子登録情報!$N:$N,MATCH($AJ41,男子登録情報!$B:$B,0)),"")</f>
        <v/>
      </c>
      <c r="D41" s="27" t="str">
        <f>IFERROR(INDEX(男子登録情報!$O:$O,MATCH($AJ41,男子登録情報!$B:$B,0)),"")</f>
        <v/>
      </c>
      <c r="E41" s="27" t="str">
        <f>IFERROR(INDEX(男子登録情報!$P:$P,MATCH($AJ41,男子登録情報!$B:$B,0)),"")</f>
        <v/>
      </c>
      <c r="F41" s="27" t="str">
        <f>IFERROR(INDEX(男子登録情報!$Q:$Q,MATCH($AJ41,男子登録情報!$B:$B,0)),"")</f>
        <v/>
      </c>
      <c r="G41" s="27" t="str">
        <f>IFERROR(INDEX(男子登録情報!$I:$I,MATCH($AJ41,男子登録情報!$B:$B,0)),"")</f>
        <v/>
      </c>
      <c r="H41" s="27" t="str">
        <f>IFERROR(INDEX(男子登録情報!$J:$J,MATCH($AJ41,男子登録情報!$B:$B,0)),"")</f>
        <v/>
      </c>
      <c r="I41" s="27" t="str">
        <f>IFERROR(INDEX(男子登録情報!$R:$R,MATCH($AJ41,男子登録情報!$B:$B,0)),"")</f>
        <v/>
      </c>
      <c r="J41" s="27" t="str">
        <f>IF(男子一般申込!$C50="","","男性")</f>
        <v/>
      </c>
      <c r="K41" s="27" t="str">
        <f>IFERROR(INDEX(男子登録情報!$U:$U,MATCH($AJ41,男子登録情報!$B:$B,0)),"")</f>
        <v/>
      </c>
      <c r="L41" s="27" t="str">
        <f>IF(男子一般申込!$I50="","",男子一般申込!$I50)</f>
        <v/>
      </c>
      <c r="M41" s="27" t="str">
        <f>IF(男子一般申込!$J50="","",男子一般申込!$J50)</f>
        <v/>
      </c>
      <c r="N41" s="27" t="str">
        <f>IF(男子一般申込!$K50="","",男子一般申込!$K50)</f>
        <v/>
      </c>
      <c r="O41" s="27" t="str">
        <f>IF(男子一般申込!$L50="","",男子一般申込!$L50)</f>
        <v/>
      </c>
      <c r="P41" s="27" t="str">
        <f>IF(男子一般申込!$M50="","",男子一般申込!$M50)</f>
        <v/>
      </c>
      <c r="R41" s="27" t="str">
        <f>IF(男子一般申込!$N50="","",男子一般申込!$N50)</f>
        <v/>
      </c>
      <c r="S41" s="27" t="str">
        <f>IF(男子一般申込!$O50="","",男子一般申込!$O50)</f>
        <v/>
      </c>
      <c r="T41" s="27" t="str">
        <f>IF(男子一般申込!$P50="","",男子一般申込!$P50)</f>
        <v/>
      </c>
      <c r="U41" s="27" t="str">
        <f>IF(男子一般申込!$Q50="","",男子一般申込!$Q50)</f>
        <v/>
      </c>
      <c r="V41" s="27" t="str">
        <f>IF(男子一般申込!$W50="","",IF(男子一般申込!$S50="","0",男子一般申込!$S50)&amp;":"&amp;IF(LEN(男子一般申込!$U50)=1,"0"&amp;男子一般申込!$U50,男子一般申込!$U50)&amp;":"&amp;IF(LEN(男子一般申込!$W50)=1,"0"&amp;男子一般申込!$W50,男子一般申込!$W50))</f>
        <v/>
      </c>
      <c r="W41" s="27" t="str">
        <f>IFERROR(LEFT(INDEX(男子一般申込!$Z:$Z,MATCH($A41,男子一般申込!$B:$B,0)),FIND("年",INDEX(男子一般申込!$Z:$Z,MATCH($A41,男子一般申込!$B:$B,0)))-1),"")</f>
        <v/>
      </c>
      <c r="X41" s="27" t="str">
        <f>IF($A41="","",INDEX(男子一般申込!$AA:$AA,MATCH($A41,男子一般申込!$B:$B,0)))</f>
        <v/>
      </c>
      <c r="Y41" s="27" t="str">
        <f>IF($A41="","",IF(INDEX(男子一般申込!$R:$R,MATCH($A41,男子一般申込!$B:$B,0))="ハーフマラソン","ハーフ",INDEX(男子一般申込!$R:$R,MATCH($A41,男子一般申込!$B:$B,0))))</f>
        <v/>
      </c>
      <c r="Z41" s="27" t="str">
        <f>IF(男子一般申込!$AF50="","",男子一般申込!$AB50&amp;":"&amp;IF(LEN(男子一般申込!$AD50)=1,"0"&amp;男子一般申込!$AD50,男子一般申込!$AD50)&amp;":"&amp;IF(LEN(男子一般申込!$AF50)=1,"0"&amp;男子一般申込!$AF50,男子一般申込!$AF50))</f>
        <v/>
      </c>
      <c r="AA41" s="27" t="str">
        <f>IF($A41="","",IF(INDEX(男子一般申込!$AH:$AH,MATCH($A41,男子一般申込!$B:$B,0))="無",0,1))</f>
        <v/>
      </c>
      <c r="AB41" s="27" t="str">
        <f>IF($A41="","",INDEX(男子一般申込!$G:$G,MATCH($A41,男子一般申込!$B:$B,0)))</f>
        <v/>
      </c>
      <c r="AC41" s="27" t="str">
        <f>IFERROR(INDEX(男子登録情報!$V:$V,MATCH($AJ41,男子登録情報!$B:$B,0)),"")</f>
        <v/>
      </c>
      <c r="AD41" s="27" t="str">
        <f>IF($A41="","",INDEX(男子一般申込!$H:$H,MATCH($A41,男子一般申込!$B:$B,0)))</f>
        <v/>
      </c>
      <c r="AE41" s="27" t="str">
        <f>IFERROR(INDEX(男子登録情報!$X:$X,MATCH($AJ41,男子登録情報!$B:$B,0)),"")</f>
        <v/>
      </c>
      <c r="AF41" s="27"/>
      <c r="AG41" s="27"/>
      <c r="AJ41" s="26" t="str">
        <f>IF(男子一般申込!$C50="","",男子一般申込!$C50)</f>
        <v/>
      </c>
    </row>
    <row r="42" spans="1:36" x14ac:dyDescent="0.55000000000000004">
      <c r="A42" s="27" t="str">
        <f>IF(男子一般申込!$C51="","",ROW($A41))</f>
        <v/>
      </c>
      <c r="B42" s="27" t="str">
        <f>IF(男子一般申込!$C51="","","日本陸連登録の部　男子")</f>
        <v/>
      </c>
      <c r="C42" s="27" t="str">
        <f>IFERROR(INDEX(男子登録情報!$N:$N,MATCH($AJ42,男子登録情報!$B:$B,0)),"")</f>
        <v/>
      </c>
      <c r="D42" s="27" t="str">
        <f>IFERROR(INDEX(男子登録情報!$O:$O,MATCH($AJ42,男子登録情報!$B:$B,0)),"")</f>
        <v/>
      </c>
      <c r="E42" s="27" t="str">
        <f>IFERROR(INDEX(男子登録情報!$P:$P,MATCH($AJ42,男子登録情報!$B:$B,0)),"")</f>
        <v/>
      </c>
      <c r="F42" s="27" t="str">
        <f>IFERROR(INDEX(男子登録情報!$Q:$Q,MATCH($AJ42,男子登録情報!$B:$B,0)),"")</f>
        <v/>
      </c>
      <c r="G42" s="27" t="str">
        <f>IFERROR(INDEX(男子登録情報!$I:$I,MATCH($AJ42,男子登録情報!$B:$B,0)),"")</f>
        <v/>
      </c>
      <c r="H42" s="27" t="str">
        <f>IFERROR(INDEX(男子登録情報!$J:$J,MATCH($AJ42,男子登録情報!$B:$B,0)),"")</f>
        <v/>
      </c>
      <c r="I42" s="27" t="str">
        <f>IFERROR(INDEX(男子登録情報!$R:$R,MATCH($AJ42,男子登録情報!$B:$B,0)),"")</f>
        <v/>
      </c>
      <c r="J42" s="27" t="str">
        <f>IF(男子一般申込!$C51="","","男性")</f>
        <v/>
      </c>
      <c r="K42" s="27" t="str">
        <f>IFERROR(INDEX(男子登録情報!$U:$U,MATCH($AJ42,男子登録情報!$B:$B,0)),"")</f>
        <v/>
      </c>
      <c r="L42" s="27" t="str">
        <f>IF(男子一般申込!$I51="","",男子一般申込!$I51)</f>
        <v/>
      </c>
      <c r="M42" s="27" t="str">
        <f>IF(男子一般申込!$J51="","",男子一般申込!$J51)</f>
        <v/>
      </c>
      <c r="N42" s="27" t="str">
        <f>IF(男子一般申込!$K51="","",男子一般申込!$K51)</f>
        <v/>
      </c>
      <c r="O42" s="27" t="str">
        <f>IF(男子一般申込!$L51="","",男子一般申込!$L51)</f>
        <v/>
      </c>
      <c r="P42" s="27" t="str">
        <f>IF(男子一般申込!$M51="","",男子一般申込!$M51)</f>
        <v/>
      </c>
      <c r="R42" s="27" t="str">
        <f>IF(男子一般申込!$N51="","",男子一般申込!$N51)</f>
        <v/>
      </c>
      <c r="S42" s="27" t="str">
        <f>IF(男子一般申込!$O51="","",男子一般申込!$O51)</f>
        <v/>
      </c>
      <c r="T42" s="27" t="str">
        <f>IF(男子一般申込!$P51="","",男子一般申込!$P51)</f>
        <v/>
      </c>
      <c r="U42" s="27" t="str">
        <f>IF(男子一般申込!$Q51="","",男子一般申込!$Q51)</f>
        <v/>
      </c>
      <c r="V42" s="27" t="str">
        <f>IF(男子一般申込!$W51="","",IF(男子一般申込!$S51="","0",男子一般申込!$S51)&amp;":"&amp;IF(LEN(男子一般申込!$U51)=1,"0"&amp;男子一般申込!$U51,男子一般申込!$U51)&amp;":"&amp;IF(LEN(男子一般申込!$W51)=1,"0"&amp;男子一般申込!$W51,男子一般申込!$W51))</f>
        <v/>
      </c>
      <c r="W42" s="27" t="str">
        <f>IFERROR(LEFT(INDEX(男子一般申込!$Z:$Z,MATCH($A42,男子一般申込!$B:$B,0)),FIND("年",INDEX(男子一般申込!$Z:$Z,MATCH($A42,男子一般申込!$B:$B,0)))-1),"")</f>
        <v/>
      </c>
      <c r="X42" s="27" t="str">
        <f>IF($A42="","",INDEX(男子一般申込!$AA:$AA,MATCH($A42,男子一般申込!$B:$B,0)))</f>
        <v/>
      </c>
      <c r="Y42" s="27" t="str">
        <f>IF($A42="","",IF(INDEX(男子一般申込!$R:$R,MATCH($A42,男子一般申込!$B:$B,0))="ハーフマラソン","ハーフ",INDEX(男子一般申込!$R:$R,MATCH($A42,男子一般申込!$B:$B,0))))</f>
        <v/>
      </c>
      <c r="Z42" s="27" t="str">
        <f>IF(男子一般申込!$AF51="","",男子一般申込!$AB51&amp;":"&amp;IF(LEN(男子一般申込!$AD51)=1,"0"&amp;男子一般申込!$AD51,男子一般申込!$AD51)&amp;":"&amp;IF(LEN(男子一般申込!$AF51)=1,"0"&amp;男子一般申込!$AF51,男子一般申込!$AF51))</f>
        <v/>
      </c>
      <c r="AA42" s="27" t="str">
        <f>IF($A42="","",IF(INDEX(男子一般申込!$AH:$AH,MATCH($A42,男子一般申込!$B:$B,0))="無",0,1))</f>
        <v/>
      </c>
      <c r="AB42" s="27" t="str">
        <f>IF($A42="","",INDEX(男子一般申込!$G:$G,MATCH($A42,男子一般申込!$B:$B,0)))</f>
        <v/>
      </c>
      <c r="AC42" s="27" t="str">
        <f>IFERROR(INDEX(男子登録情報!$V:$V,MATCH($AJ42,男子登録情報!$B:$B,0)),"")</f>
        <v/>
      </c>
      <c r="AD42" s="27" t="str">
        <f>IF($A42="","",INDEX(男子一般申込!$H:$H,MATCH($A42,男子一般申込!$B:$B,0)))</f>
        <v/>
      </c>
      <c r="AE42" s="27" t="str">
        <f>IFERROR(INDEX(男子登録情報!$X:$X,MATCH($AJ42,男子登録情報!$B:$B,0)),"")</f>
        <v/>
      </c>
      <c r="AF42" s="27"/>
      <c r="AG42" s="27"/>
      <c r="AJ42" s="26" t="str">
        <f>IF(男子一般申込!$C51="","",男子一般申込!$C51)</f>
        <v/>
      </c>
    </row>
    <row r="43" spans="1:36" x14ac:dyDescent="0.55000000000000004">
      <c r="A43" s="27" t="str">
        <f>IF(男子一般申込!$C52="","",ROW($A42))</f>
        <v/>
      </c>
      <c r="B43" s="27" t="str">
        <f>IF(男子一般申込!$C52="","","日本陸連登録の部　男子")</f>
        <v/>
      </c>
      <c r="C43" s="27" t="str">
        <f>IFERROR(INDEX(男子登録情報!$N:$N,MATCH($AJ43,男子登録情報!$B:$B,0)),"")</f>
        <v/>
      </c>
      <c r="D43" s="27" t="str">
        <f>IFERROR(INDEX(男子登録情報!$O:$O,MATCH($AJ43,男子登録情報!$B:$B,0)),"")</f>
        <v/>
      </c>
      <c r="E43" s="27" t="str">
        <f>IFERROR(INDEX(男子登録情報!$P:$P,MATCH($AJ43,男子登録情報!$B:$B,0)),"")</f>
        <v/>
      </c>
      <c r="F43" s="27" t="str">
        <f>IFERROR(INDEX(男子登録情報!$Q:$Q,MATCH($AJ43,男子登録情報!$B:$B,0)),"")</f>
        <v/>
      </c>
      <c r="G43" s="27" t="str">
        <f>IFERROR(INDEX(男子登録情報!$I:$I,MATCH($AJ43,男子登録情報!$B:$B,0)),"")</f>
        <v/>
      </c>
      <c r="H43" s="27" t="str">
        <f>IFERROR(INDEX(男子登録情報!$J:$J,MATCH($AJ43,男子登録情報!$B:$B,0)),"")</f>
        <v/>
      </c>
      <c r="I43" s="27" t="str">
        <f>IFERROR(INDEX(男子登録情報!$R:$R,MATCH($AJ43,男子登録情報!$B:$B,0)),"")</f>
        <v/>
      </c>
      <c r="J43" s="27" t="str">
        <f>IF(男子一般申込!$C52="","","男性")</f>
        <v/>
      </c>
      <c r="K43" s="27" t="str">
        <f>IFERROR(INDEX(男子登録情報!$U:$U,MATCH($AJ43,男子登録情報!$B:$B,0)),"")</f>
        <v/>
      </c>
      <c r="L43" s="27" t="str">
        <f>IF(男子一般申込!$I52="","",男子一般申込!$I52)</f>
        <v/>
      </c>
      <c r="M43" s="27" t="str">
        <f>IF(男子一般申込!$J52="","",男子一般申込!$J52)</f>
        <v/>
      </c>
      <c r="N43" s="27" t="str">
        <f>IF(男子一般申込!$K52="","",男子一般申込!$K52)</f>
        <v/>
      </c>
      <c r="O43" s="27" t="str">
        <f>IF(男子一般申込!$L52="","",男子一般申込!$L52)</f>
        <v/>
      </c>
      <c r="P43" s="27" t="str">
        <f>IF(男子一般申込!$M52="","",男子一般申込!$M52)</f>
        <v/>
      </c>
      <c r="R43" s="27" t="str">
        <f>IF(男子一般申込!$N52="","",男子一般申込!$N52)</f>
        <v/>
      </c>
      <c r="S43" s="27" t="str">
        <f>IF(男子一般申込!$O52="","",男子一般申込!$O52)</f>
        <v/>
      </c>
      <c r="T43" s="27" t="str">
        <f>IF(男子一般申込!$P52="","",男子一般申込!$P52)</f>
        <v/>
      </c>
      <c r="U43" s="27" t="str">
        <f>IF(男子一般申込!$Q52="","",男子一般申込!$Q52)</f>
        <v/>
      </c>
      <c r="V43" s="27" t="str">
        <f>IF(男子一般申込!$W52="","",IF(男子一般申込!$S52="","0",男子一般申込!$S52)&amp;":"&amp;IF(LEN(男子一般申込!$U52)=1,"0"&amp;男子一般申込!$U52,男子一般申込!$U52)&amp;":"&amp;IF(LEN(男子一般申込!$W52)=1,"0"&amp;男子一般申込!$W52,男子一般申込!$W52))</f>
        <v/>
      </c>
      <c r="W43" s="27" t="str">
        <f>IFERROR(LEFT(INDEX(男子一般申込!$Z:$Z,MATCH($A43,男子一般申込!$B:$B,0)),FIND("年",INDEX(男子一般申込!$Z:$Z,MATCH($A43,男子一般申込!$B:$B,0)))-1),"")</f>
        <v/>
      </c>
      <c r="X43" s="27" t="str">
        <f>IF($A43="","",INDEX(男子一般申込!$AA:$AA,MATCH($A43,男子一般申込!$B:$B,0)))</f>
        <v/>
      </c>
      <c r="Y43" s="27" t="str">
        <f>IF($A43="","",IF(INDEX(男子一般申込!$R:$R,MATCH($A43,男子一般申込!$B:$B,0))="ハーフマラソン","ハーフ",INDEX(男子一般申込!$R:$R,MATCH($A43,男子一般申込!$B:$B,0))))</f>
        <v/>
      </c>
      <c r="Z43" s="27" t="str">
        <f>IF(男子一般申込!$AF52="","",男子一般申込!$AB52&amp;":"&amp;IF(LEN(男子一般申込!$AD52)=1,"0"&amp;男子一般申込!$AD52,男子一般申込!$AD52)&amp;":"&amp;IF(LEN(男子一般申込!$AF52)=1,"0"&amp;男子一般申込!$AF52,男子一般申込!$AF52))</f>
        <v/>
      </c>
      <c r="AA43" s="27" t="str">
        <f>IF($A43="","",IF(INDEX(男子一般申込!$AH:$AH,MATCH($A43,男子一般申込!$B:$B,0))="無",0,1))</f>
        <v/>
      </c>
      <c r="AB43" s="27" t="str">
        <f>IF($A43="","",INDEX(男子一般申込!$G:$G,MATCH($A43,男子一般申込!$B:$B,0)))</f>
        <v/>
      </c>
      <c r="AC43" s="27" t="str">
        <f>IFERROR(INDEX(男子登録情報!$V:$V,MATCH($AJ43,男子登録情報!$B:$B,0)),"")</f>
        <v/>
      </c>
      <c r="AD43" s="27" t="str">
        <f>IF($A43="","",INDEX(男子一般申込!$H:$H,MATCH($A43,男子一般申込!$B:$B,0)))</f>
        <v/>
      </c>
      <c r="AE43" s="27" t="str">
        <f>IFERROR(INDEX(男子登録情報!$X:$X,MATCH($AJ43,男子登録情報!$B:$B,0)),"")</f>
        <v/>
      </c>
      <c r="AF43" s="27"/>
      <c r="AG43" s="27"/>
      <c r="AJ43" s="26" t="str">
        <f>IF(男子一般申込!$C52="","",男子一般申込!$C52)</f>
        <v/>
      </c>
    </row>
    <row r="44" spans="1:36" x14ac:dyDescent="0.55000000000000004">
      <c r="A44" s="27" t="str">
        <f>IF(男子一般申込!$C53="","",ROW($A43))</f>
        <v/>
      </c>
      <c r="B44" s="27" t="str">
        <f>IF(男子一般申込!$C53="","","日本陸連登録の部　男子")</f>
        <v/>
      </c>
      <c r="C44" s="27" t="str">
        <f>IFERROR(INDEX(男子登録情報!$N:$N,MATCH($AJ44,男子登録情報!$B:$B,0)),"")</f>
        <v/>
      </c>
      <c r="D44" s="27" t="str">
        <f>IFERROR(INDEX(男子登録情報!$O:$O,MATCH($AJ44,男子登録情報!$B:$B,0)),"")</f>
        <v/>
      </c>
      <c r="E44" s="27" t="str">
        <f>IFERROR(INDEX(男子登録情報!$P:$P,MATCH($AJ44,男子登録情報!$B:$B,0)),"")</f>
        <v/>
      </c>
      <c r="F44" s="27" t="str">
        <f>IFERROR(INDEX(男子登録情報!$Q:$Q,MATCH($AJ44,男子登録情報!$B:$B,0)),"")</f>
        <v/>
      </c>
      <c r="G44" s="27" t="str">
        <f>IFERROR(INDEX(男子登録情報!$I:$I,MATCH($AJ44,男子登録情報!$B:$B,0)),"")</f>
        <v/>
      </c>
      <c r="H44" s="27" t="str">
        <f>IFERROR(INDEX(男子登録情報!$J:$J,MATCH($AJ44,男子登録情報!$B:$B,0)),"")</f>
        <v/>
      </c>
      <c r="I44" s="27" t="str">
        <f>IFERROR(INDEX(男子登録情報!$R:$R,MATCH($AJ44,男子登録情報!$B:$B,0)),"")</f>
        <v/>
      </c>
      <c r="J44" s="27" t="str">
        <f>IF(男子一般申込!$C53="","","男性")</f>
        <v/>
      </c>
      <c r="K44" s="27" t="str">
        <f>IFERROR(INDEX(男子登録情報!$U:$U,MATCH($AJ44,男子登録情報!$B:$B,0)),"")</f>
        <v/>
      </c>
      <c r="L44" s="27" t="str">
        <f>IF(男子一般申込!$I53="","",男子一般申込!$I53)</f>
        <v/>
      </c>
      <c r="M44" s="27" t="str">
        <f>IF(男子一般申込!$J53="","",男子一般申込!$J53)</f>
        <v/>
      </c>
      <c r="N44" s="27" t="str">
        <f>IF(男子一般申込!$K53="","",男子一般申込!$K53)</f>
        <v/>
      </c>
      <c r="O44" s="27" t="str">
        <f>IF(男子一般申込!$L53="","",男子一般申込!$L53)</f>
        <v/>
      </c>
      <c r="P44" s="27" t="str">
        <f>IF(男子一般申込!$M53="","",男子一般申込!$M53)</f>
        <v/>
      </c>
      <c r="R44" s="27" t="str">
        <f>IF(男子一般申込!$N53="","",男子一般申込!$N53)</f>
        <v/>
      </c>
      <c r="S44" s="27" t="str">
        <f>IF(男子一般申込!$O53="","",男子一般申込!$O53)</f>
        <v/>
      </c>
      <c r="T44" s="27" t="str">
        <f>IF(男子一般申込!$P53="","",男子一般申込!$P53)</f>
        <v/>
      </c>
      <c r="U44" s="27" t="str">
        <f>IF(男子一般申込!$Q53="","",男子一般申込!$Q53)</f>
        <v/>
      </c>
      <c r="V44" s="27" t="str">
        <f>IF(男子一般申込!$W53="","",IF(男子一般申込!$S53="","0",男子一般申込!$S53)&amp;":"&amp;IF(LEN(男子一般申込!$U53)=1,"0"&amp;男子一般申込!$U53,男子一般申込!$U53)&amp;":"&amp;IF(LEN(男子一般申込!$W53)=1,"0"&amp;男子一般申込!$W53,男子一般申込!$W53))</f>
        <v/>
      </c>
      <c r="W44" s="27" t="str">
        <f>IFERROR(LEFT(INDEX(男子一般申込!$Z:$Z,MATCH($A44,男子一般申込!$B:$B,0)),FIND("年",INDEX(男子一般申込!$Z:$Z,MATCH($A44,男子一般申込!$B:$B,0)))-1),"")</f>
        <v/>
      </c>
      <c r="X44" s="27" t="str">
        <f>IF($A44="","",INDEX(男子一般申込!$AA:$AA,MATCH($A44,男子一般申込!$B:$B,0)))</f>
        <v/>
      </c>
      <c r="Y44" s="27" t="str">
        <f>IF($A44="","",IF(INDEX(男子一般申込!$R:$R,MATCH($A44,男子一般申込!$B:$B,0))="ハーフマラソン","ハーフ",INDEX(男子一般申込!$R:$R,MATCH($A44,男子一般申込!$B:$B,0))))</f>
        <v/>
      </c>
      <c r="Z44" s="27" t="str">
        <f>IF(男子一般申込!$AF53="","",男子一般申込!$AB53&amp;":"&amp;IF(LEN(男子一般申込!$AD53)=1,"0"&amp;男子一般申込!$AD53,男子一般申込!$AD53)&amp;":"&amp;IF(LEN(男子一般申込!$AF53)=1,"0"&amp;男子一般申込!$AF53,男子一般申込!$AF53))</f>
        <v/>
      </c>
      <c r="AA44" s="27" t="str">
        <f>IF($A44="","",IF(INDEX(男子一般申込!$AH:$AH,MATCH($A44,男子一般申込!$B:$B,0))="無",0,1))</f>
        <v/>
      </c>
      <c r="AB44" s="27" t="str">
        <f>IF($A44="","",INDEX(男子一般申込!$G:$G,MATCH($A44,男子一般申込!$B:$B,0)))</f>
        <v/>
      </c>
      <c r="AC44" s="27" t="str">
        <f>IFERROR(INDEX(男子登録情報!$V:$V,MATCH($AJ44,男子登録情報!$B:$B,0)),"")</f>
        <v/>
      </c>
      <c r="AD44" s="27" t="str">
        <f>IF($A44="","",INDEX(男子一般申込!$H:$H,MATCH($A44,男子一般申込!$B:$B,0)))</f>
        <v/>
      </c>
      <c r="AE44" s="27" t="str">
        <f>IFERROR(INDEX(男子登録情報!$X:$X,MATCH($AJ44,男子登録情報!$B:$B,0)),"")</f>
        <v/>
      </c>
      <c r="AF44" s="27"/>
      <c r="AG44" s="27"/>
      <c r="AJ44" s="26" t="str">
        <f>IF(男子一般申込!$C53="","",男子一般申込!$C53)</f>
        <v/>
      </c>
    </row>
    <row r="45" spans="1:36" x14ac:dyDescent="0.55000000000000004">
      <c r="A45" s="27" t="str">
        <f>IF(男子一般申込!$C54="","",ROW($A44))</f>
        <v/>
      </c>
      <c r="B45" s="27" t="str">
        <f>IF(男子一般申込!$C54="","","日本陸連登録の部　男子")</f>
        <v/>
      </c>
      <c r="C45" s="27" t="str">
        <f>IFERROR(INDEX(男子登録情報!$N:$N,MATCH($AJ45,男子登録情報!$B:$B,0)),"")</f>
        <v/>
      </c>
      <c r="D45" s="27" t="str">
        <f>IFERROR(INDEX(男子登録情報!$O:$O,MATCH($AJ45,男子登録情報!$B:$B,0)),"")</f>
        <v/>
      </c>
      <c r="E45" s="27" t="str">
        <f>IFERROR(INDEX(男子登録情報!$P:$P,MATCH($AJ45,男子登録情報!$B:$B,0)),"")</f>
        <v/>
      </c>
      <c r="F45" s="27" t="str">
        <f>IFERROR(INDEX(男子登録情報!$Q:$Q,MATCH($AJ45,男子登録情報!$B:$B,0)),"")</f>
        <v/>
      </c>
      <c r="G45" s="27" t="str">
        <f>IFERROR(INDEX(男子登録情報!$I:$I,MATCH($AJ45,男子登録情報!$B:$B,0)),"")</f>
        <v/>
      </c>
      <c r="H45" s="27" t="str">
        <f>IFERROR(INDEX(男子登録情報!$J:$J,MATCH($AJ45,男子登録情報!$B:$B,0)),"")</f>
        <v/>
      </c>
      <c r="I45" s="27" t="str">
        <f>IFERROR(INDEX(男子登録情報!$R:$R,MATCH($AJ45,男子登録情報!$B:$B,0)),"")</f>
        <v/>
      </c>
      <c r="J45" s="27" t="str">
        <f>IF(男子一般申込!$C54="","","男性")</f>
        <v/>
      </c>
      <c r="K45" s="27" t="str">
        <f>IFERROR(INDEX(男子登録情報!$U:$U,MATCH($AJ45,男子登録情報!$B:$B,0)),"")</f>
        <v/>
      </c>
      <c r="L45" s="27" t="str">
        <f>IF(男子一般申込!$I54="","",男子一般申込!$I54)</f>
        <v/>
      </c>
      <c r="M45" s="27" t="str">
        <f>IF(男子一般申込!$J54="","",男子一般申込!$J54)</f>
        <v/>
      </c>
      <c r="N45" s="27" t="str">
        <f>IF(男子一般申込!$K54="","",男子一般申込!$K54)</f>
        <v/>
      </c>
      <c r="O45" s="27" t="str">
        <f>IF(男子一般申込!$L54="","",男子一般申込!$L54)</f>
        <v/>
      </c>
      <c r="P45" s="27" t="str">
        <f>IF(男子一般申込!$M54="","",男子一般申込!$M54)</f>
        <v/>
      </c>
      <c r="R45" s="27" t="str">
        <f>IF(男子一般申込!$N54="","",男子一般申込!$N54)</f>
        <v/>
      </c>
      <c r="S45" s="27" t="str">
        <f>IF(男子一般申込!$O54="","",男子一般申込!$O54)</f>
        <v/>
      </c>
      <c r="T45" s="27" t="str">
        <f>IF(男子一般申込!$P54="","",男子一般申込!$P54)</f>
        <v/>
      </c>
      <c r="U45" s="27" t="str">
        <f>IF(男子一般申込!$Q54="","",男子一般申込!$Q54)</f>
        <v/>
      </c>
      <c r="V45" s="27" t="str">
        <f>IF(男子一般申込!$W54="","",IF(男子一般申込!$S54="","0",男子一般申込!$S54)&amp;":"&amp;IF(LEN(男子一般申込!$U54)=1,"0"&amp;男子一般申込!$U54,男子一般申込!$U54)&amp;":"&amp;IF(LEN(男子一般申込!$W54)=1,"0"&amp;男子一般申込!$W54,男子一般申込!$W54))</f>
        <v/>
      </c>
      <c r="W45" s="27" t="str">
        <f>IFERROR(LEFT(INDEX(男子一般申込!$Z:$Z,MATCH($A45,男子一般申込!$B:$B,0)),FIND("年",INDEX(男子一般申込!$Z:$Z,MATCH($A45,男子一般申込!$B:$B,0)))-1),"")</f>
        <v/>
      </c>
      <c r="X45" s="27" t="str">
        <f>IF($A45="","",INDEX(男子一般申込!$AA:$AA,MATCH($A45,男子一般申込!$B:$B,0)))</f>
        <v/>
      </c>
      <c r="Y45" s="27" t="str">
        <f>IF($A45="","",IF(INDEX(男子一般申込!$R:$R,MATCH($A45,男子一般申込!$B:$B,0))="ハーフマラソン","ハーフ",INDEX(男子一般申込!$R:$R,MATCH($A45,男子一般申込!$B:$B,0))))</f>
        <v/>
      </c>
      <c r="Z45" s="27" t="str">
        <f>IF(男子一般申込!$AF54="","",男子一般申込!$AB54&amp;":"&amp;IF(LEN(男子一般申込!$AD54)=1,"0"&amp;男子一般申込!$AD54,男子一般申込!$AD54)&amp;":"&amp;IF(LEN(男子一般申込!$AF54)=1,"0"&amp;男子一般申込!$AF54,男子一般申込!$AF54))</f>
        <v/>
      </c>
      <c r="AA45" s="27" t="str">
        <f>IF($A45="","",IF(INDEX(男子一般申込!$AH:$AH,MATCH($A45,男子一般申込!$B:$B,0))="無",0,1))</f>
        <v/>
      </c>
      <c r="AB45" s="27" t="str">
        <f>IF($A45="","",INDEX(男子一般申込!$G:$G,MATCH($A45,男子一般申込!$B:$B,0)))</f>
        <v/>
      </c>
      <c r="AC45" s="27" t="str">
        <f>IFERROR(INDEX(男子登録情報!$V:$V,MATCH($AJ45,男子登録情報!$B:$B,0)),"")</f>
        <v/>
      </c>
      <c r="AD45" s="27" t="str">
        <f>IF($A45="","",INDEX(男子一般申込!$H:$H,MATCH($A45,男子一般申込!$B:$B,0)))</f>
        <v/>
      </c>
      <c r="AE45" s="27" t="str">
        <f>IFERROR(INDEX(男子登録情報!$X:$X,MATCH($AJ45,男子登録情報!$B:$B,0)),"")</f>
        <v/>
      </c>
      <c r="AF45" s="27"/>
      <c r="AG45" s="27"/>
      <c r="AJ45" s="26" t="str">
        <f>IF(男子一般申込!$C54="","",男子一般申込!$C54)</f>
        <v/>
      </c>
    </row>
    <row r="46" spans="1:36" x14ac:dyDescent="0.55000000000000004">
      <c r="A46" s="27" t="str">
        <f>IF(男子一般申込!$C55="","",ROW($A45))</f>
        <v/>
      </c>
      <c r="B46" s="27" t="str">
        <f>IF(男子一般申込!$C55="","","日本陸連登録の部　男子")</f>
        <v/>
      </c>
      <c r="C46" s="27" t="str">
        <f>IFERROR(INDEX(男子登録情報!$N:$N,MATCH($AJ46,男子登録情報!$B:$B,0)),"")</f>
        <v/>
      </c>
      <c r="D46" s="27" t="str">
        <f>IFERROR(INDEX(男子登録情報!$O:$O,MATCH($AJ46,男子登録情報!$B:$B,0)),"")</f>
        <v/>
      </c>
      <c r="E46" s="27" t="str">
        <f>IFERROR(INDEX(男子登録情報!$P:$P,MATCH($AJ46,男子登録情報!$B:$B,0)),"")</f>
        <v/>
      </c>
      <c r="F46" s="27" t="str">
        <f>IFERROR(INDEX(男子登録情報!$Q:$Q,MATCH($AJ46,男子登録情報!$B:$B,0)),"")</f>
        <v/>
      </c>
      <c r="G46" s="27" t="str">
        <f>IFERROR(INDEX(男子登録情報!$I:$I,MATCH($AJ46,男子登録情報!$B:$B,0)),"")</f>
        <v/>
      </c>
      <c r="H46" s="27" t="str">
        <f>IFERROR(INDEX(男子登録情報!$J:$J,MATCH($AJ46,男子登録情報!$B:$B,0)),"")</f>
        <v/>
      </c>
      <c r="I46" s="27" t="str">
        <f>IFERROR(INDEX(男子登録情報!$R:$R,MATCH($AJ46,男子登録情報!$B:$B,0)),"")</f>
        <v/>
      </c>
      <c r="J46" s="27" t="str">
        <f>IF(男子一般申込!$C55="","","男性")</f>
        <v/>
      </c>
      <c r="K46" s="27" t="str">
        <f>IFERROR(INDEX(男子登録情報!$U:$U,MATCH($AJ46,男子登録情報!$B:$B,0)),"")</f>
        <v/>
      </c>
      <c r="L46" s="27" t="str">
        <f>IF(男子一般申込!$I55="","",男子一般申込!$I55)</f>
        <v/>
      </c>
      <c r="M46" s="27" t="str">
        <f>IF(男子一般申込!$J55="","",男子一般申込!$J55)</f>
        <v/>
      </c>
      <c r="N46" s="27" t="str">
        <f>IF(男子一般申込!$K55="","",男子一般申込!$K55)</f>
        <v/>
      </c>
      <c r="O46" s="27" t="str">
        <f>IF(男子一般申込!$L55="","",男子一般申込!$L55)</f>
        <v/>
      </c>
      <c r="P46" s="27" t="str">
        <f>IF(男子一般申込!$M55="","",男子一般申込!$M55)</f>
        <v/>
      </c>
      <c r="R46" s="27" t="str">
        <f>IF(男子一般申込!$N55="","",男子一般申込!$N55)</f>
        <v/>
      </c>
      <c r="S46" s="27" t="str">
        <f>IF(男子一般申込!$O55="","",男子一般申込!$O55)</f>
        <v/>
      </c>
      <c r="T46" s="27" t="str">
        <f>IF(男子一般申込!$P55="","",男子一般申込!$P55)</f>
        <v/>
      </c>
      <c r="U46" s="27" t="str">
        <f>IF(男子一般申込!$Q55="","",男子一般申込!$Q55)</f>
        <v/>
      </c>
      <c r="V46" s="27" t="str">
        <f>IF(男子一般申込!$W55="","",IF(男子一般申込!$S55="","0",男子一般申込!$S55)&amp;":"&amp;IF(LEN(男子一般申込!$U55)=1,"0"&amp;男子一般申込!$U55,男子一般申込!$U55)&amp;":"&amp;IF(LEN(男子一般申込!$W55)=1,"0"&amp;男子一般申込!$W55,男子一般申込!$W55))</f>
        <v/>
      </c>
      <c r="W46" s="27" t="str">
        <f>IFERROR(LEFT(INDEX(男子一般申込!$Z:$Z,MATCH($A46,男子一般申込!$B:$B,0)),FIND("年",INDEX(男子一般申込!$Z:$Z,MATCH($A46,男子一般申込!$B:$B,0)))-1),"")</f>
        <v/>
      </c>
      <c r="X46" s="27" t="str">
        <f>IF($A46="","",INDEX(男子一般申込!$AA:$AA,MATCH($A46,男子一般申込!$B:$B,0)))</f>
        <v/>
      </c>
      <c r="Y46" s="27" t="str">
        <f>IF($A46="","",IF(INDEX(男子一般申込!$R:$R,MATCH($A46,男子一般申込!$B:$B,0))="ハーフマラソン","ハーフ",INDEX(男子一般申込!$R:$R,MATCH($A46,男子一般申込!$B:$B,0))))</f>
        <v/>
      </c>
      <c r="Z46" s="27" t="str">
        <f>IF(男子一般申込!$AF55="","",男子一般申込!$AB55&amp;":"&amp;IF(LEN(男子一般申込!$AD55)=1,"0"&amp;男子一般申込!$AD55,男子一般申込!$AD55)&amp;":"&amp;IF(LEN(男子一般申込!$AF55)=1,"0"&amp;男子一般申込!$AF55,男子一般申込!$AF55))</f>
        <v/>
      </c>
      <c r="AA46" s="27" t="str">
        <f>IF($A46="","",IF(INDEX(男子一般申込!$AH:$AH,MATCH($A46,男子一般申込!$B:$B,0))="無",0,1))</f>
        <v/>
      </c>
      <c r="AB46" s="27" t="str">
        <f>IF($A46="","",INDEX(男子一般申込!$G:$G,MATCH($A46,男子一般申込!$B:$B,0)))</f>
        <v/>
      </c>
      <c r="AC46" s="27" t="str">
        <f>IFERROR(INDEX(男子登録情報!$V:$V,MATCH($AJ46,男子登録情報!$B:$B,0)),"")</f>
        <v/>
      </c>
      <c r="AD46" s="27" t="str">
        <f>IF($A46="","",INDEX(男子一般申込!$H:$H,MATCH($A46,男子一般申込!$B:$B,0)))</f>
        <v/>
      </c>
      <c r="AE46" s="27" t="str">
        <f>IFERROR(INDEX(男子登録情報!$X:$X,MATCH($AJ46,男子登録情報!$B:$B,0)),"")</f>
        <v/>
      </c>
      <c r="AF46" s="27"/>
      <c r="AG46" s="27"/>
      <c r="AJ46" s="26" t="str">
        <f>IF(男子一般申込!$C55="","",男子一般申込!$C55)</f>
        <v/>
      </c>
    </row>
    <row r="47" spans="1:36" x14ac:dyDescent="0.55000000000000004">
      <c r="A47" s="27" t="str">
        <f>IF(男子一般申込!$C56="","",ROW($A46))</f>
        <v/>
      </c>
      <c r="B47" s="27" t="str">
        <f>IF(男子一般申込!$C56="","","日本陸連登録の部　男子")</f>
        <v/>
      </c>
      <c r="C47" s="27" t="str">
        <f>IFERROR(INDEX(男子登録情報!$N:$N,MATCH($AJ47,男子登録情報!$B:$B,0)),"")</f>
        <v/>
      </c>
      <c r="D47" s="27" t="str">
        <f>IFERROR(INDEX(男子登録情報!$O:$O,MATCH($AJ47,男子登録情報!$B:$B,0)),"")</f>
        <v/>
      </c>
      <c r="E47" s="27" t="str">
        <f>IFERROR(INDEX(男子登録情報!$P:$P,MATCH($AJ47,男子登録情報!$B:$B,0)),"")</f>
        <v/>
      </c>
      <c r="F47" s="27" t="str">
        <f>IFERROR(INDEX(男子登録情報!$Q:$Q,MATCH($AJ47,男子登録情報!$B:$B,0)),"")</f>
        <v/>
      </c>
      <c r="G47" s="27" t="str">
        <f>IFERROR(INDEX(男子登録情報!$I:$I,MATCH($AJ47,男子登録情報!$B:$B,0)),"")</f>
        <v/>
      </c>
      <c r="H47" s="27" t="str">
        <f>IFERROR(INDEX(男子登録情報!$J:$J,MATCH($AJ47,男子登録情報!$B:$B,0)),"")</f>
        <v/>
      </c>
      <c r="I47" s="27" t="str">
        <f>IFERROR(INDEX(男子登録情報!$R:$R,MATCH($AJ47,男子登録情報!$B:$B,0)),"")</f>
        <v/>
      </c>
      <c r="J47" s="27" t="str">
        <f>IF(男子一般申込!$C56="","","男性")</f>
        <v/>
      </c>
      <c r="K47" s="27" t="str">
        <f>IFERROR(INDEX(男子登録情報!$U:$U,MATCH($AJ47,男子登録情報!$B:$B,0)),"")</f>
        <v/>
      </c>
      <c r="L47" s="27" t="str">
        <f>IF(男子一般申込!$I56="","",男子一般申込!$I56)</f>
        <v/>
      </c>
      <c r="M47" s="27" t="str">
        <f>IF(男子一般申込!$J56="","",男子一般申込!$J56)</f>
        <v/>
      </c>
      <c r="N47" s="27" t="str">
        <f>IF(男子一般申込!$K56="","",男子一般申込!$K56)</f>
        <v/>
      </c>
      <c r="O47" s="27" t="str">
        <f>IF(男子一般申込!$L56="","",男子一般申込!$L56)</f>
        <v/>
      </c>
      <c r="P47" s="27" t="str">
        <f>IF(男子一般申込!$M56="","",男子一般申込!$M56)</f>
        <v/>
      </c>
      <c r="R47" s="27" t="str">
        <f>IF(男子一般申込!$N56="","",男子一般申込!$N56)</f>
        <v/>
      </c>
      <c r="S47" s="27" t="str">
        <f>IF(男子一般申込!$O56="","",男子一般申込!$O56)</f>
        <v/>
      </c>
      <c r="T47" s="27" t="str">
        <f>IF(男子一般申込!$P56="","",男子一般申込!$P56)</f>
        <v/>
      </c>
      <c r="U47" s="27" t="str">
        <f>IF(男子一般申込!$Q56="","",男子一般申込!$Q56)</f>
        <v/>
      </c>
      <c r="V47" s="27" t="str">
        <f>IF(男子一般申込!$W56="","",IF(男子一般申込!$S56="","0",男子一般申込!$S56)&amp;":"&amp;IF(LEN(男子一般申込!$U56)=1,"0"&amp;男子一般申込!$U56,男子一般申込!$U56)&amp;":"&amp;IF(LEN(男子一般申込!$W56)=1,"0"&amp;男子一般申込!$W56,男子一般申込!$W56))</f>
        <v/>
      </c>
      <c r="W47" s="27" t="str">
        <f>IFERROR(LEFT(INDEX(男子一般申込!$Z:$Z,MATCH($A47,男子一般申込!$B:$B,0)),FIND("年",INDEX(男子一般申込!$Z:$Z,MATCH($A47,男子一般申込!$B:$B,0)))-1),"")</f>
        <v/>
      </c>
      <c r="X47" s="27" t="str">
        <f>IF($A47="","",INDEX(男子一般申込!$AA:$AA,MATCH($A47,男子一般申込!$B:$B,0)))</f>
        <v/>
      </c>
      <c r="Y47" s="27" t="str">
        <f>IF($A47="","",IF(INDEX(男子一般申込!$R:$R,MATCH($A47,男子一般申込!$B:$B,0))="ハーフマラソン","ハーフ",INDEX(男子一般申込!$R:$R,MATCH($A47,男子一般申込!$B:$B,0))))</f>
        <v/>
      </c>
      <c r="Z47" s="27" t="str">
        <f>IF(男子一般申込!$AF56="","",男子一般申込!$AB56&amp;":"&amp;IF(LEN(男子一般申込!$AD56)=1,"0"&amp;男子一般申込!$AD56,男子一般申込!$AD56)&amp;":"&amp;IF(LEN(男子一般申込!$AF56)=1,"0"&amp;男子一般申込!$AF56,男子一般申込!$AF56))</f>
        <v/>
      </c>
      <c r="AA47" s="27" t="str">
        <f>IF($A47="","",IF(INDEX(男子一般申込!$AH:$AH,MATCH($A47,男子一般申込!$B:$B,0))="無",0,1))</f>
        <v/>
      </c>
      <c r="AB47" s="27" t="str">
        <f>IF($A47="","",INDEX(男子一般申込!$G:$G,MATCH($A47,男子一般申込!$B:$B,0)))</f>
        <v/>
      </c>
      <c r="AC47" s="27" t="str">
        <f>IFERROR(INDEX(男子登録情報!$V:$V,MATCH($AJ47,男子登録情報!$B:$B,0)),"")</f>
        <v/>
      </c>
      <c r="AD47" s="27" t="str">
        <f>IF($A47="","",INDEX(男子一般申込!$H:$H,MATCH($A47,男子一般申込!$B:$B,0)))</f>
        <v/>
      </c>
      <c r="AE47" s="27" t="str">
        <f>IFERROR(INDEX(男子登録情報!$X:$X,MATCH($AJ47,男子登録情報!$B:$B,0)),"")</f>
        <v/>
      </c>
      <c r="AF47" s="27"/>
      <c r="AG47" s="27"/>
      <c r="AJ47" s="26" t="str">
        <f>IF(男子一般申込!$C56="","",男子一般申込!$C56)</f>
        <v/>
      </c>
    </row>
    <row r="48" spans="1:36" x14ac:dyDescent="0.55000000000000004">
      <c r="A48" s="27" t="str">
        <f>IF(男子一般申込!$C57="","",ROW($A47))</f>
        <v/>
      </c>
      <c r="B48" s="27" t="str">
        <f>IF(男子一般申込!$C57="","","日本陸連登録の部　男子")</f>
        <v/>
      </c>
      <c r="C48" s="27" t="str">
        <f>IFERROR(INDEX(男子登録情報!$N:$N,MATCH($AJ48,男子登録情報!$B:$B,0)),"")</f>
        <v/>
      </c>
      <c r="D48" s="27" t="str">
        <f>IFERROR(INDEX(男子登録情報!$O:$O,MATCH($AJ48,男子登録情報!$B:$B,0)),"")</f>
        <v/>
      </c>
      <c r="E48" s="27" t="str">
        <f>IFERROR(INDEX(男子登録情報!$P:$P,MATCH($AJ48,男子登録情報!$B:$B,0)),"")</f>
        <v/>
      </c>
      <c r="F48" s="27" t="str">
        <f>IFERROR(INDEX(男子登録情報!$Q:$Q,MATCH($AJ48,男子登録情報!$B:$B,0)),"")</f>
        <v/>
      </c>
      <c r="G48" s="27" t="str">
        <f>IFERROR(INDEX(男子登録情報!$I:$I,MATCH($AJ48,男子登録情報!$B:$B,0)),"")</f>
        <v/>
      </c>
      <c r="H48" s="27" t="str">
        <f>IFERROR(INDEX(男子登録情報!$J:$J,MATCH($AJ48,男子登録情報!$B:$B,0)),"")</f>
        <v/>
      </c>
      <c r="I48" s="27" t="str">
        <f>IFERROR(INDEX(男子登録情報!$R:$R,MATCH($AJ48,男子登録情報!$B:$B,0)),"")</f>
        <v/>
      </c>
      <c r="J48" s="27" t="str">
        <f>IF(男子一般申込!$C57="","","男性")</f>
        <v/>
      </c>
      <c r="K48" s="27" t="str">
        <f>IFERROR(INDEX(男子登録情報!$U:$U,MATCH($AJ48,男子登録情報!$B:$B,0)),"")</f>
        <v/>
      </c>
      <c r="L48" s="27" t="str">
        <f>IF(男子一般申込!$I57="","",男子一般申込!$I57)</f>
        <v/>
      </c>
      <c r="M48" s="27" t="str">
        <f>IF(男子一般申込!$J57="","",男子一般申込!$J57)</f>
        <v/>
      </c>
      <c r="N48" s="27" t="str">
        <f>IF(男子一般申込!$K57="","",男子一般申込!$K57)</f>
        <v/>
      </c>
      <c r="O48" s="27" t="str">
        <f>IF(男子一般申込!$L57="","",男子一般申込!$L57)</f>
        <v/>
      </c>
      <c r="P48" s="27" t="str">
        <f>IF(男子一般申込!$M57="","",男子一般申込!$M57)</f>
        <v/>
      </c>
      <c r="R48" s="27" t="str">
        <f>IF(男子一般申込!$N57="","",男子一般申込!$N57)</f>
        <v/>
      </c>
      <c r="S48" s="27" t="str">
        <f>IF(男子一般申込!$O57="","",男子一般申込!$O57)</f>
        <v/>
      </c>
      <c r="T48" s="27" t="str">
        <f>IF(男子一般申込!$P57="","",男子一般申込!$P57)</f>
        <v/>
      </c>
      <c r="U48" s="27" t="str">
        <f>IF(男子一般申込!$Q57="","",男子一般申込!$Q57)</f>
        <v/>
      </c>
      <c r="V48" s="27" t="str">
        <f>IF(男子一般申込!$W57="","",IF(男子一般申込!$S57="","0",男子一般申込!$S57)&amp;":"&amp;IF(LEN(男子一般申込!$U57)=1,"0"&amp;男子一般申込!$U57,男子一般申込!$U57)&amp;":"&amp;IF(LEN(男子一般申込!$W57)=1,"0"&amp;男子一般申込!$W57,男子一般申込!$W57))</f>
        <v/>
      </c>
      <c r="W48" s="27" t="str">
        <f>IFERROR(LEFT(INDEX(男子一般申込!$Z:$Z,MATCH($A48,男子一般申込!$B:$B,0)),FIND("年",INDEX(男子一般申込!$Z:$Z,MATCH($A48,男子一般申込!$B:$B,0)))-1),"")</f>
        <v/>
      </c>
      <c r="X48" s="27" t="str">
        <f>IF($A48="","",INDEX(男子一般申込!$AA:$AA,MATCH($A48,男子一般申込!$B:$B,0)))</f>
        <v/>
      </c>
      <c r="Y48" s="27" t="str">
        <f>IF($A48="","",IF(INDEX(男子一般申込!$R:$R,MATCH($A48,男子一般申込!$B:$B,0))="ハーフマラソン","ハーフ",INDEX(男子一般申込!$R:$R,MATCH($A48,男子一般申込!$B:$B,0))))</f>
        <v/>
      </c>
      <c r="Z48" s="27" t="str">
        <f>IF(男子一般申込!$AF57="","",男子一般申込!$AB57&amp;":"&amp;IF(LEN(男子一般申込!$AD57)=1,"0"&amp;男子一般申込!$AD57,男子一般申込!$AD57)&amp;":"&amp;IF(LEN(男子一般申込!$AF57)=1,"0"&amp;男子一般申込!$AF57,男子一般申込!$AF57))</f>
        <v/>
      </c>
      <c r="AA48" s="27" t="str">
        <f>IF($A48="","",IF(INDEX(男子一般申込!$AH:$AH,MATCH($A48,男子一般申込!$B:$B,0))="無",0,1))</f>
        <v/>
      </c>
      <c r="AB48" s="27" t="str">
        <f>IF($A48="","",INDEX(男子一般申込!$G:$G,MATCH($A48,男子一般申込!$B:$B,0)))</f>
        <v/>
      </c>
      <c r="AC48" s="27" t="str">
        <f>IFERROR(INDEX(男子登録情報!$V:$V,MATCH($AJ48,男子登録情報!$B:$B,0)),"")</f>
        <v/>
      </c>
      <c r="AD48" s="27" t="str">
        <f>IF($A48="","",INDEX(男子一般申込!$H:$H,MATCH($A48,男子一般申込!$B:$B,0)))</f>
        <v/>
      </c>
      <c r="AE48" s="27" t="str">
        <f>IFERROR(INDEX(男子登録情報!$X:$X,MATCH($AJ48,男子登録情報!$B:$B,0)),"")</f>
        <v/>
      </c>
      <c r="AF48" s="27"/>
      <c r="AG48" s="27"/>
      <c r="AJ48" s="26" t="str">
        <f>IF(男子一般申込!$C57="","",男子一般申込!$C57)</f>
        <v/>
      </c>
    </row>
    <row r="49" spans="1:36" x14ac:dyDescent="0.55000000000000004">
      <c r="A49" s="27" t="str">
        <f>IF(男子一般申込!$C58="","",ROW($A48))</f>
        <v/>
      </c>
      <c r="B49" s="27" t="str">
        <f>IF(男子一般申込!$C58="","","日本陸連登録の部　男子")</f>
        <v/>
      </c>
      <c r="C49" s="27" t="str">
        <f>IFERROR(INDEX(男子登録情報!$N:$N,MATCH($AJ49,男子登録情報!$B:$B,0)),"")</f>
        <v/>
      </c>
      <c r="D49" s="27" t="str">
        <f>IFERROR(INDEX(男子登録情報!$O:$O,MATCH($AJ49,男子登録情報!$B:$B,0)),"")</f>
        <v/>
      </c>
      <c r="E49" s="27" t="str">
        <f>IFERROR(INDEX(男子登録情報!$P:$P,MATCH($AJ49,男子登録情報!$B:$B,0)),"")</f>
        <v/>
      </c>
      <c r="F49" s="27" t="str">
        <f>IFERROR(INDEX(男子登録情報!$Q:$Q,MATCH($AJ49,男子登録情報!$B:$B,0)),"")</f>
        <v/>
      </c>
      <c r="G49" s="27" t="str">
        <f>IFERROR(INDEX(男子登録情報!$I:$I,MATCH($AJ49,男子登録情報!$B:$B,0)),"")</f>
        <v/>
      </c>
      <c r="H49" s="27" t="str">
        <f>IFERROR(INDEX(男子登録情報!$J:$J,MATCH($AJ49,男子登録情報!$B:$B,0)),"")</f>
        <v/>
      </c>
      <c r="I49" s="27" t="str">
        <f>IFERROR(INDEX(男子登録情報!$R:$R,MATCH($AJ49,男子登録情報!$B:$B,0)),"")</f>
        <v/>
      </c>
      <c r="J49" s="27" t="str">
        <f>IF(男子一般申込!$C58="","","男性")</f>
        <v/>
      </c>
      <c r="K49" s="27" t="str">
        <f>IFERROR(INDEX(男子登録情報!$U:$U,MATCH($AJ49,男子登録情報!$B:$B,0)),"")</f>
        <v/>
      </c>
      <c r="L49" s="27" t="str">
        <f>IF(男子一般申込!$I58="","",男子一般申込!$I58)</f>
        <v/>
      </c>
      <c r="M49" s="27" t="str">
        <f>IF(男子一般申込!$J58="","",男子一般申込!$J58)</f>
        <v/>
      </c>
      <c r="N49" s="27" t="str">
        <f>IF(男子一般申込!$K58="","",男子一般申込!$K58)</f>
        <v/>
      </c>
      <c r="O49" s="27" t="str">
        <f>IF(男子一般申込!$L58="","",男子一般申込!$L58)</f>
        <v/>
      </c>
      <c r="P49" s="27" t="str">
        <f>IF(男子一般申込!$M58="","",男子一般申込!$M58)</f>
        <v/>
      </c>
      <c r="R49" s="27" t="str">
        <f>IF(男子一般申込!$N58="","",男子一般申込!$N58)</f>
        <v/>
      </c>
      <c r="S49" s="27" t="str">
        <f>IF(男子一般申込!$O58="","",男子一般申込!$O58)</f>
        <v/>
      </c>
      <c r="T49" s="27" t="str">
        <f>IF(男子一般申込!$P58="","",男子一般申込!$P58)</f>
        <v/>
      </c>
      <c r="U49" s="27" t="str">
        <f>IF(男子一般申込!$Q58="","",男子一般申込!$Q58)</f>
        <v/>
      </c>
      <c r="V49" s="27" t="str">
        <f>IF(男子一般申込!$W58="","",IF(男子一般申込!$S58="","0",男子一般申込!$S58)&amp;":"&amp;IF(LEN(男子一般申込!$U58)=1,"0"&amp;男子一般申込!$U58,男子一般申込!$U58)&amp;":"&amp;IF(LEN(男子一般申込!$W58)=1,"0"&amp;男子一般申込!$W58,男子一般申込!$W58))</f>
        <v/>
      </c>
      <c r="W49" s="27" t="str">
        <f>IFERROR(LEFT(INDEX(男子一般申込!$Z:$Z,MATCH($A49,男子一般申込!$B:$B,0)),FIND("年",INDEX(男子一般申込!$Z:$Z,MATCH($A49,男子一般申込!$B:$B,0)))-1),"")</f>
        <v/>
      </c>
      <c r="X49" s="27" t="str">
        <f>IF($A49="","",INDEX(男子一般申込!$AA:$AA,MATCH($A49,男子一般申込!$B:$B,0)))</f>
        <v/>
      </c>
      <c r="Y49" s="27" t="str">
        <f>IF($A49="","",IF(INDEX(男子一般申込!$R:$R,MATCH($A49,男子一般申込!$B:$B,0))="ハーフマラソン","ハーフ",INDEX(男子一般申込!$R:$R,MATCH($A49,男子一般申込!$B:$B,0))))</f>
        <v/>
      </c>
      <c r="Z49" s="27" t="str">
        <f>IF(男子一般申込!$AF58="","",男子一般申込!$AB58&amp;":"&amp;IF(LEN(男子一般申込!$AD58)=1,"0"&amp;男子一般申込!$AD58,男子一般申込!$AD58)&amp;":"&amp;IF(LEN(男子一般申込!$AF58)=1,"0"&amp;男子一般申込!$AF58,男子一般申込!$AF58))</f>
        <v/>
      </c>
      <c r="AA49" s="27" t="str">
        <f>IF($A49="","",IF(INDEX(男子一般申込!$AH:$AH,MATCH($A49,男子一般申込!$B:$B,0))="無",0,1))</f>
        <v/>
      </c>
      <c r="AB49" s="27" t="str">
        <f>IF($A49="","",INDEX(男子一般申込!$G:$G,MATCH($A49,男子一般申込!$B:$B,0)))</f>
        <v/>
      </c>
      <c r="AC49" s="27" t="str">
        <f>IFERROR(INDEX(男子登録情報!$V:$V,MATCH($AJ49,男子登録情報!$B:$B,0)),"")</f>
        <v/>
      </c>
      <c r="AD49" s="27" t="str">
        <f>IF($A49="","",INDEX(男子一般申込!$H:$H,MATCH($A49,男子一般申込!$B:$B,0)))</f>
        <v/>
      </c>
      <c r="AE49" s="27" t="str">
        <f>IFERROR(INDEX(男子登録情報!$X:$X,MATCH($AJ49,男子登録情報!$B:$B,0)),"")</f>
        <v/>
      </c>
      <c r="AF49" s="27"/>
      <c r="AG49" s="27"/>
      <c r="AJ49" s="26" t="str">
        <f>IF(男子一般申込!$C58="","",男子一般申込!$C58)</f>
        <v/>
      </c>
    </row>
    <row r="50" spans="1:36" x14ac:dyDescent="0.55000000000000004">
      <c r="A50" s="27" t="str">
        <f>IF(男子一般申込!$C59="","",ROW($A49))</f>
        <v/>
      </c>
      <c r="B50" s="27" t="str">
        <f>IF(男子一般申込!$C59="","","日本陸連登録の部　男子")</f>
        <v/>
      </c>
      <c r="C50" s="27" t="str">
        <f>IFERROR(INDEX(男子登録情報!$N:$N,MATCH($AJ50,男子登録情報!$B:$B,0)),"")</f>
        <v/>
      </c>
      <c r="D50" s="27" t="str">
        <f>IFERROR(INDEX(男子登録情報!$O:$O,MATCH($AJ50,男子登録情報!$B:$B,0)),"")</f>
        <v/>
      </c>
      <c r="E50" s="27" t="str">
        <f>IFERROR(INDEX(男子登録情報!$P:$P,MATCH($AJ50,男子登録情報!$B:$B,0)),"")</f>
        <v/>
      </c>
      <c r="F50" s="27" t="str">
        <f>IFERROR(INDEX(男子登録情報!$Q:$Q,MATCH($AJ50,男子登録情報!$B:$B,0)),"")</f>
        <v/>
      </c>
      <c r="G50" s="27" t="str">
        <f>IFERROR(INDEX(男子登録情報!$I:$I,MATCH($AJ50,男子登録情報!$B:$B,0)),"")</f>
        <v/>
      </c>
      <c r="H50" s="27" t="str">
        <f>IFERROR(INDEX(男子登録情報!$J:$J,MATCH($AJ50,男子登録情報!$B:$B,0)),"")</f>
        <v/>
      </c>
      <c r="I50" s="27" t="str">
        <f>IFERROR(INDEX(男子登録情報!$R:$R,MATCH($AJ50,男子登録情報!$B:$B,0)),"")</f>
        <v/>
      </c>
      <c r="J50" s="27" t="str">
        <f>IF(男子一般申込!$C59="","","男性")</f>
        <v/>
      </c>
      <c r="K50" s="27" t="str">
        <f>IFERROR(INDEX(男子登録情報!$U:$U,MATCH($AJ50,男子登録情報!$B:$B,0)),"")</f>
        <v/>
      </c>
      <c r="L50" s="27" t="str">
        <f>IF(男子一般申込!$I59="","",男子一般申込!$I59)</f>
        <v/>
      </c>
      <c r="M50" s="27" t="str">
        <f>IF(男子一般申込!$J59="","",男子一般申込!$J59)</f>
        <v/>
      </c>
      <c r="N50" s="27" t="str">
        <f>IF(男子一般申込!$K59="","",男子一般申込!$K59)</f>
        <v/>
      </c>
      <c r="O50" s="27" t="str">
        <f>IF(男子一般申込!$L59="","",男子一般申込!$L59)</f>
        <v/>
      </c>
      <c r="P50" s="27" t="str">
        <f>IF(男子一般申込!$M59="","",男子一般申込!$M59)</f>
        <v/>
      </c>
      <c r="R50" s="27" t="str">
        <f>IF(男子一般申込!$N59="","",男子一般申込!$N59)</f>
        <v/>
      </c>
      <c r="S50" s="27" t="str">
        <f>IF(男子一般申込!$O59="","",男子一般申込!$O59)</f>
        <v/>
      </c>
      <c r="T50" s="27" t="str">
        <f>IF(男子一般申込!$P59="","",男子一般申込!$P59)</f>
        <v/>
      </c>
      <c r="U50" s="27" t="str">
        <f>IF(男子一般申込!$Q59="","",男子一般申込!$Q59)</f>
        <v/>
      </c>
      <c r="V50" s="27" t="str">
        <f>IF(男子一般申込!$W59="","",IF(男子一般申込!$S59="","0",男子一般申込!$S59)&amp;":"&amp;IF(LEN(男子一般申込!$U59)=1,"0"&amp;男子一般申込!$U59,男子一般申込!$U59)&amp;":"&amp;IF(LEN(男子一般申込!$W59)=1,"0"&amp;男子一般申込!$W59,男子一般申込!$W59))</f>
        <v/>
      </c>
      <c r="W50" s="27" t="str">
        <f>IFERROR(LEFT(INDEX(男子一般申込!$Z:$Z,MATCH($A50,男子一般申込!$B:$B,0)),FIND("年",INDEX(男子一般申込!$Z:$Z,MATCH($A50,男子一般申込!$B:$B,0)))-1),"")</f>
        <v/>
      </c>
      <c r="X50" s="27" t="str">
        <f>IF($A50="","",INDEX(男子一般申込!$AA:$AA,MATCH($A50,男子一般申込!$B:$B,0)))</f>
        <v/>
      </c>
      <c r="Y50" s="27" t="str">
        <f>IF($A50="","",IF(INDEX(男子一般申込!$R:$R,MATCH($A50,男子一般申込!$B:$B,0))="ハーフマラソン","ハーフ",INDEX(男子一般申込!$R:$R,MATCH($A50,男子一般申込!$B:$B,0))))</f>
        <v/>
      </c>
      <c r="Z50" s="27" t="str">
        <f>IF(男子一般申込!$AF59="","",男子一般申込!$AB59&amp;":"&amp;IF(LEN(男子一般申込!$AD59)=1,"0"&amp;男子一般申込!$AD59,男子一般申込!$AD59)&amp;":"&amp;IF(LEN(男子一般申込!$AF59)=1,"0"&amp;男子一般申込!$AF59,男子一般申込!$AF59))</f>
        <v/>
      </c>
      <c r="AA50" s="27" t="str">
        <f>IF($A50="","",IF(INDEX(男子一般申込!$AH:$AH,MATCH($A50,男子一般申込!$B:$B,0))="無",0,1))</f>
        <v/>
      </c>
      <c r="AB50" s="27" t="str">
        <f>IF($A50="","",INDEX(男子一般申込!$G:$G,MATCH($A50,男子一般申込!$B:$B,0)))</f>
        <v/>
      </c>
      <c r="AC50" s="27" t="str">
        <f>IFERROR(INDEX(男子登録情報!$V:$V,MATCH($AJ50,男子登録情報!$B:$B,0)),"")</f>
        <v/>
      </c>
      <c r="AD50" s="27" t="str">
        <f>IF($A50="","",INDEX(男子一般申込!$H:$H,MATCH($A50,男子一般申込!$B:$B,0)))</f>
        <v/>
      </c>
      <c r="AE50" s="27" t="str">
        <f>IFERROR(INDEX(男子登録情報!$X:$X,MATCH($AJ50,男子登録情報!$B:$B,0)),"")</f>
        <v/>
      </c>
      <c r="AF50" s="27"/>
      <c r="AG50" s="27"/>
      <c r="AJ50" s="26" t="str">
        <f>IF(男子一般申込!$C59="","",男子一般申込!$C59)</f>
        <v/>
      </c>
    </row>
    <row r="51" spans="1:36" x14ac:dyDescent="0.55000000000000004">
      <c r="A51" s="27" t="str">
        <f>IF(男子一般申込!$C60="","",ROW($A50))</f>
        <v/>
      </c>
      <c r="B51" s="27" t="str">
        <f>IF(男子一般申込!$C60="","","日本陸連登録の部　男子")</f>
        <v/>
      </c>
      <c r="C51" s="27" t="str">
        <f>IFERROR(INDEX(男子登録情報!$N:$N,MATCH($AJ51,男子登録情報!$B:$B,0)),"")</f>
        <v/>
      </c>
      <c r="D51" s="27" t="str">
        <f>IFERROR(INDEX(男子登録情報!$O:$O,MATCH($AJ51,男子登録情報!$B:$B,0)),"")</f>
        <v/>
      </c>
      <c r="E51" s="27" t="str">
        <f>IFERROR(INDEX(男子登録情報!$P:$P,MATCH($AJ51,男子登録情報!$B:$B,0)),"")</f>
        <v/>
      </c>
      <c r="F51" s="27" t="str">
        <f>IFERROR(INDEX(男子登録情報!$Q:$Q,MATCH($AJ51,男子登録情報!$B:$B,0)),"")</f>
        <v/>
      </c>
      <c r="G51" s="27" t="str">
        <f>IFERROR(INDEX(男子登録情報!$I:$I,MATCH($AJ51,男子登録情報!$B:$B,0)),"")</f>
        <v/>
      </c>
      <c r="H51" s="27" t="str">
        <f>IFERROR(INDEX(男子登録情報!$J:$J,MATCH($AJ51,男子登録情報!$B:$B,0)),"")</f>
        <v/>
      </c>
      <c r="I51" s="27" t="str">
        <f>IFERROR(INDEX(男子登録情報!$R:$R,MATCH($AJ51,男子登録情報!$B:$B,0)),"")</f>
        <v/>
      </c>
      <c r="J51" s="27" t="str">
        <f>IF(男子一般申込!$C60="","","男性")</f>
        <v/>
      </c>
      <c r="K51" s="27" t="str">
        <f>IFERROR(INDEX(男子登録情報!$U:$U,MATCH($AJ51,男子登録情報!$B:$B,0)),"")</f>
        <v/>
      </c>
      <c r="L51" s="27" t="str">
        <f>IF(男子一般申込!$I60="","",男子一般申込!$I60)</f>
        <v/>
      </c>
      <c r="M51" s="27" t="str">
        <f>IF(男子一般申込!$J60="","",男子一般申込!$J60)</f>
        <v/>
      </c>
      <c r="N51" s="27" t="str">
        <f>IF(男子一般申込!$K60="","",男子一般申込!$K60)</f>
        <v/>
      </c>
      <c r="O51" s="27" t="str">
        <f>IF(男子一般申込!$L60="","",男子一般申込!$L60)</f>
        <v/>
      </c>
      <c r="P51" s="27" t="str">
        <f>IF(男子一般申込!$M60="","",男子一般申込!$M60)</f>
        <v/>
      </c>
      <c r="R51" s="27" t="str">
        <f>IF(男子一般申込!$N60="","",男子一般申込!$N60)</f>
        <v/>
      </c>
      <c r="S51" s="27" t="str">
        <f>IF(男子一般申込!$O60="","",男子一般申込!$O60)</f>
        <v/>
      </c>
      <c r="T51" s="27" t="str">
        <f>IF(男子一般申込!$P60="","",男子一般申込!$P60)</f>
        <v/>
      </c>
      <c r="U51" s="27" t="str">
        <f>IF(男子一般申込!$Q60="","",男子一般申込!$Q60)</f>
        <v/>
      </c>
      <c r="V51" s="27" t="str">
        <f>IF(男子一般申込!$W60="","",IF(男子一般申込!$S60="","0",男子一般申込!$S60)&amp;":"&amp;IF(LEN(男子一般申込!$U60)=1,"0"&amp;男子一般申込!$U60,男子一般申込!$U60)&amp;":"&amp;IF(LEN(男子一般申込!$W60)=1,"0"&amp;男子一般申込!$W60,男子一般申込!$W60))</f>
        <v/>
      </c>
      <c r="W51" s="27" t="str">
        <f>IFERROR(LEFT(INDEX(男子一般申込!$Z:$Z,MATCH($A51,男子一般申込!$B:$B,0)),FIND("年",INDEX(男子一般申込!$Z:$Z,MATCH($A51,男子一般申込!$B:$B,0)))-1),"")</f>
        <v/>
      </c>
      <c r="X51" s="27" t="str">
        <f>IF($A51="","",INDEX(男子一般申込!$AA:$AA,MATCH($A51,男子一般申込!$B:$B,0)))</f>
        <v/>
      </c>
      <c r="Y51" s="27" t="str">
        <f>IF($A51="","",IF(INDEX(男子一般申込!$R:$R,MATCH($A51,男子一般申込!$B:$B,0))="ハーフマラソン","ハーフ",INDEX(男子一般申込!$R:$R,MATCH($A51,男子一般申込!$B:$B,0))))</f>
        <v/>
      </c>
      <c r="Z51" s="27" t="str">
        <f>IF(男子一般申込!$AF60="","",男子一般申込!$AB60&amp;":"&amp;IF(LEN(男子一般申込!$AD60)=1,"0"&amp;男子一般申込!$AD60,男子一般申込!$AD60)&amp;":"&amp;IF(LEN(男子一般申込!$AF60)=1,"0"&amp;男子一般申込!$AF60,男子一般申込!$AF60))</f>
        <v/>
      </c>
      <c r="AA51" s="27" t="str">
        <f>IF($A51="","",IF(INDEX(男子一般申込!$AH:$AH,MATCH($A51,男子一般申込!$B:$B,0))="無",0,1))</f>
        <v/>
      </c>
      <c r="AB51" s="27" t="str">
        <f>IF($A51="","",INDEX(男子一般申込!$G:$G,MATCH($A51,男子一般申込!$B:$B,0)))</f>
        <v/>
      </c>
      <c r="AC51" s="27" t="str">
        <f>IFERROR(INDEX(男子登録情報!$V:$V,MATCH($AJ51,男子登録情報!$B:$B,0)),"")</f>
        <v/>
      </c>
      <c r="AD51" s="27" t="str">
        <f>IF($A51="","",INDEX(男子一般申込!$H:$H,MATCH($A51,男子一般申込!$B:$B,0)))</f>
        <v/>
      </c>
      <c r="AE51" s="27" t="str">
        <f>IFERROR(INDEX(男子登録情報!$X:$X,MATCH($AJ51,男子登録情報!$B:$B,0)),"")</f>
        <v/>
      </c>
      <c r="AF51" s="27"/>
      <c r="AG51" s="27"/>
      <c r="AJ51" s="26" t="str">
        <f>IF(男子一般申込!$C60="","",男子一般申込!$C60)</f>
        <v/>
      </c>
    </row>
    <row r="52" spans="1:36" x14ac:dyDescent="0.5500000000000000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9AD07-A87E-47D1-AA77-C1D19012DC9E}">
  <sheetPr>
    <pageSetUpPr fitToPage="1"/>
  </sheetPr>
  <dimension ref="A1:AY61"/>
  <sheetViews>
    <sheetView zoomScale="70" zoomScaleNormal="70" workbookViewId="0">
      <pane ySplit="9" topLeftCell="A10" activePane="bottomLeft" state="frozen"/>
      <selection activeCell="C11" sqref="C11"/>
      <selection pane="bottomLeft" activeCell="C11" sqref="C11"/>
    </sheetView>
  </sheetViews>
  <sheetFormatPr defaultColWidth="0" defaultRowHeight="18" zeroHeight="1" x14ac:dyDescent="0.55000000000000004"/>
  <cols>
    <col min="1" max="1" width="8.75" style="32" customWidth="1"/>
    <col min="2" max="2" width="4.33203125" style="32" bestFit="1" customWidth="1"/>
    <col min="3" max="3" width="6.5" style="32" bestFit="1" customWidth="1"/>
    <col min="4" max="4" width="13" style="32" bestFit="1" customWidth="1"/>
    <col min="5" max="5" width="10" style="32" bestFit="1" customWidth="1"/>
    <col min="6" max="6" width="9" style="32" customWidth="1"/>
    <col min="7" max="7" width="7.08203125" style="32" bestFit="1" customWidth="1"/>
    <col min="8" max="8" width="12.75" style="32" bestFit="1" customWidth="1"/>
    <col min="9" max="9" width="9.33203125" style="32" bestFit="1" customWidth="1"/>
    <col min="10" max="10" width="9" style="32" bestFit="1" customWidth="1"/>
    <col min="11" max="11" width="17.25" style="32" bestFit="1" customWidth="1"/>
    <col min="12" max="12" width="9.25" style="32" bestFit="1" customWidth="1"/>
    <col min="13" max="13" width="26.5" style="32" bestFit="1" customWidth="1"/>
    <col min="14" max="14" width="14.25" style="32" bestFit="1" customWidth="1"/>
    <col min="15" max="15" width="14.25" style="32" customWidth="1"/>
    <col min="16" max="16" width="11" style="32" bestFit="1" customWidth="1"/>
    <col min="17" max="17" width="7.08203125" style="32" bestFit="1" customWidth="1"/>
    <col min="18" max="18" width="15.08203125" style="32" bestFit="1" customWidth="1"/>
    <col min="19" max="19" width="3.5" style="31" bestFit="1" customWidth="1"/>
    <col min="20" max="20" width="5.25" style="31" bestFit="1" customWidth="1"/>
    <col min="21" max="21" width="3.5" style="31" bestFit="1" customWidth="1"/>
    <col min="22" max="22" width="3.33203125" style="31" bestFit="1" customWidth="1"/>
    <col min="23" max="23" width="3.5" style="31" bestFit="1" customWidth="1"/>
    <col min="24" max="24" width="3.33203125" style="31" bestFit="1" customWidth="1"/>
    <col min="25" max="25" width="3.5" style="31" bestFit="1" customWidth="1"/>
    <col min="26" max="26" width="7.33203125" style="32" bestFit="1" customWidth="1"/>
    <col min="27" max="27" width="31.75" style="32" bestFit="1" customWidth="1"/>
    <col min="28" max="28" width="3.5" style="31" bestFit="1" customWidth="1"/>
    <col min="29" max="29" width="5.25" style="31" bestFit="1" customWidth="1"/>
    <col min="30" max="30" width="3.5" style="31" bestFit="1" customWidth="1"/>
    <col min="31" max="31" width="3.33203125" style="31" bestFit="1" customWidth="1"/>
    <col min="32" max="32" width="3.5" style="31" bestFit="1" customWidth="1"/>
    <col min="33" max="33" width="3.33203125" style="31" bestFit="1" customWidth="1"/>
    <col min="34" max="34" width="7.08203125" style="32" bestFit="1" customWidth="1"/>
    <col min="35" max="35" width="8.75" style="31" customWidth="1"/>
    <col min="36" max="43" width="8.75" style="32" hidden="1" customWidth="1"/>
    <col min="44" max="51" width="0" style="32" hidden="1" customWidth="1"/>
    <col min="52" max="16384" width="8.75" style="32" hidden="1"/>
  </cols>
  <sheetData>
    <row r="1" spans="2:34" ht="23" thickBot="1" x14ac:dyDescent="0.6">
      <c r="B1" s="117" t="str">
        <f>IF(申込書!$D$2="","",申込書!$D$2)</f>
        <v>第4回関西学生ハーフマラソン選手権大会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</row>
    <row r="2" spans="2:34" ht="18.5" thickBot="1" x14ac:dyDescent="0.6">
      <c r="B2" s="104" t="s">
        <v>12442</v>
      </c>
      <c r="C2" s="105"/>
      <c r="D2" s="105"/>
      <c r="E2" s="105"/>
      <c r="F2" s="105"/>
      <c r="G2" s="105"/>
      <c r="H2" s="105"/>
      <c r="I2" s="105"/>
      <c r="J2" s="105"/>
      <c r="K2" s="105"/>
      <c r="L2" s="114" t="s">
        <v>12432</v>
      </c>
      <c r="M2" s="105"/>
      <c r="N2" s="105" t="s">
        <v>12433</v>
      </c>
      <c r="O2" s="105"/>
      <c r="P2" s="105" t="s">
        <v>3</v>
      </c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6"/>
    </row>
    <row r="3" spans="2:34" ht="18.5" thickTop="1" x14ac:dyDescent="0.55000000000000004">
      <c r="B3" s="102" t="str">
        <f>IF(申込書!$D$3="","",申込書!$D$3)</f>
        <v/>
      </c>
      <c r="C3" s="103"/>
      <c r="D3" s="103"/>
      <c r="E3" s="103"/>
      <c r="F3" s="103"/>
      <c r="G3" s="103"/>
      <c r="H3" s="103"/>
      <c r="I3" s="103"/>
      <c r="J3" s="103"/>
      <c r="K3" s="103"/>
      <c r="L3" s="113" t="s">
        <v>12445</v>
      </c>
      <c r="M3" s="107"/>
      <c r="N3" s="107" t="str">
        <f>COUNTA($C$11:$C$60)&amp;"名"</f>
        <v>0名</v>
      </c>
      <c r="O3" s="107"/>
      <c r="P3" s="107" t="str">
        <f>IF(申込書!$D$8="","",申込書!$D$8)</f>
        <v/>
      </c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8"/>
    </row>
    <row r="4" spans="2:34" ht="18.5" thickBot="1" x14ac:dyDescent="0.6">
      <c r="B4" s="85" t="s">
        <v>12431</v>
      </c>
      <c r="C4" s="97"/>
      <c r="D4" s="97"/>
      <c r="E4" s="97"/>
      <c r="F4" s="97"/>
      <c r="G4" s="97"/>
      <c r="H4" s="97"/>
      <c r="I4" s="97"/>
      <c r="J4" s="97"/>
      <c r="K4" s="97"/>
      <c r="L4" s="115" t="s">
        <v>12434</v>
      </c>
      <c r="M4" s="97"/>
      <c r="N4" s="97"/>
      <c r="O4" s="97"/>
      <c r="P4" s="97" t="s">
        <v>4</v>
      </c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0"/>
    </row>
    <row r="5" spans="2:34" ht="19" thickTop="1" thickBot="1" x14ac:dyDescent="0.6">
      <c r="B5" s="98" t="str">
        <f>IF(申込書!$C$6="","",申込書!$C$6)</f>
        <v/>
      </c>
      <c r="C5" s="99"/>
      <c r="D5" s="99"/>
      <c r="E5" s="99"/>
      <c r="F5" s="99"/>
      <c r="G5" s="99"/>
      <c r="H5" s="99"/>
      <c r="I5" s="99"/>
      <c r="J5" s="99"/>
      <c r="K5" s="100"/>
      <c r="L5" s="111" t="str">
        <f>IF(申込書!$B$8="","",申込書!$B$8)</f>
        <v/>
      </c>
      <c r="M5" s="112"/>
      <c r="N5" s="112"/>
      <c r="O5" s="112"/>
      <c r="P5" s="109" t="str">
        <f>IF(申込書!$B$10="","",申込書!$B$10)</f>
        <v/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10"/>
    </row>
    <row r="6" spans="2:34" x14ac:dyDescent="0.55000000000000004"/>
    <row r="7" spans="2:34" ht="20.5" thickBot="1" x14ac:dyDescent="0.6">
      <c r="B7" s="116" t="s">
        <v>12457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</row>
    <row r="8" spans="2:34" x14ac:dyDescent="0.55000000000000004">
      <c r="B8" s="84" t="s">
        <v>12443</v>
      </c>
      <c r="C8" s="91" t="s">
        <v>12396</v>
      </c>
      <c r="D8" s="88" t="s">
        <v>12412</v>
      </c>
      <c r="E8" s="95" t="s">
        <v>12413</v>
      </c>
      <c r="F8" s="93" t="s">
        <v>12408</v>
      </c>
      <c r="G8" s="88" t="s">
        <v>8552</v>
      </c>
      <c r="H8" s="91" t="s">
        <v>12404</v>
      </c>
      <c r="I8" s="88" t="s">
        <v>12418</v>
      </c>
      <c r="J8" s="88"/>
      <c r="K8" s="88"/>
      <c r="L8" s="88"/>
      <c r="M8" s="88"/>
      <c r="N8" s="91" t="s">
        <v>12419</v>
      </c>
      <c r="O8" s="88" t="s">
        <v>12414</v>
      </c>
      <c r="P8" s="88"/>
      <c r="Q8" s="88"/>
      <c r="R8" s="88" t="s">
        <v>12458</v>
      </c>
      <c r="S8" s="88"/>
      <c r="T8" s="88"/>
      <c r="U8" s="88"/>
      <c r="V8" s="88"/>
      <c r="W8" s="88"/>
      <c r="X8" s="88"/>
      <c r="Y8" s="88"/>
      <c r="Z8" s="88"/>
      <c r="AA8" s="88"/>
      <c r="AB8" s="87" t="s">
        <v>12441</v>
      </c>
      <c r="AC8" s="87"/>
      <c r="AD8" s="87"/>
      <c r="AE8" s="87"/>
      <c r="AF8" s="87"/>
      <c r="AG8" s="87"/>
      <c r="AH8" s="89" t="s">
        <v>12423</v>
      </c>
    </row>
    <row r="9" spans="2:34" ht="18.75" customHeight="1" thickBot="1" x14ac:dyDescent="0.6">
      <c r="B9" s="85"/>
      <c r="C9" s="92"/>
      <c r="D9" s="97"/>
      <c r="E9" s="96"/>
      <c r="F9" s="94"/>
      <c r="G9" s="97"/>
      <c r="H9" s="92"/>
      <c r="I9" s="33" t="s">
        <v>12373</v>
      </c>
      <c r="J9" s="33" t="s">
        <v>12395</v>
      </c>
      <c r="K9" s="33">
        <v>1</v>
      </c>
      <c r="L9" s="33">
        <v>2</v>
      </c>
      <c r="M9" s="33">
        <v>3</v>
      </c>
      <c r="N9" s="92"/>
      <c r="O9" s="33" t="s">
        <v>12415</v>
      </c>
      <c r="P9" s="33" t="s">
        <v>1</v>
      </c>
      <c r="Q9" s="33" t="s">
        <v>12417</v>
      </c>
      <c r="R9" s="33" t="s">
        <v>12422</v>
      </c>
      <c r="S9" s="86" t="s">
        <v>12440</v>
      </c>
      <c r="T9" s="86"/>
      <c r="U9" s="86"/>
      <c r="V9" s="86"/>
      <c r="W9" s="86"/>
      <c r="X9" s="86"/>
      <c r="Y9" s="86"/>
      <c r="Z9" s="33" t="s">
        <v>12420</v>
      </c>
      <c r="AA9" s="33" t="s">
        <v>12421</v>
      </c>
      <c r="AB9" s="86"/>
      <c r="AC9" s="86"/>
      <c r="AD9" s="86"/>
      <c r="AE9" s="86"/>
      <c r="AF9" s="86"/>
      <c r="AG9" s="86"/>
      <c r="AH9" s="90"/>
    </row>
    <row r="10" spans="2:34" ht="18.5" thickTop="1" x14ac:dyDescent="0.55000000000000004">
      <c r="B10" s="34" t="s">
        <v>12409</v>
      </c>
      <c r="C10" s="19">
        <v>9999</v>
      </c>
      <c r="D10" s="19" t="s">
        <v>12461</v>
      </c>
      <c r="E10" s="35" t="s">
        <v>12462</v>
      </c>
      <c r="F10" s="19">
        <v>20</v>
      </c>
      <c r="G10" s="19" t="s">
        <v>12394</v>
      </c>
      <c r="H10" s="20" t="s">
        <v>12424</v>
      </c>
      <c r="I10" s="30" t="s">
        <v>12390</v>
      </c>
      <c r="J10" s="20" t="s">
        <v>121</v>
      </c>
      <c r="K10" s="20" t="s">
        <v>12391</v>
      </c>
      <c r="L10" s="20" t="s">
        <v>12405</v>
      </c>
      <c r="M10" s="20" t="s">
        <v>12406</v>
      </c>
      <c r="N10" s="20" t="s">
        <v>12407</v>
      </c>
      <c r="O10" s="20" t="s">
        <v>12425</v>
      </c>
      <c r="P10" s="20" t="s">
        <v>12426</v>
      </c>
      <c r="Q10" s="20" t="s">
        <v>12392</v>
      </c>
      <c r="R10" s="19" t="s">
        <v>12427</v>
      </c>
      <c r="S10" s="49">
        <v>1</v>
      </c>
      <c r="T10" s="21" t="s">
        <v>12437</v>
      </c>
      <c r="U10" s="50">
        <v>12</v>
      </c>
      <c r="V10" s="21" t="s">
        <v>12438</v>
      </c>
      <c r="W10" s="50">
        <v>19</v>
      </c>
      <c r="X10" s="21" t="s">
        <v>12439</v>
      </c>
      <c r="Y10" s="51"/>
      <c r="Z10" s="19" t="s">
        <v>12428</v>
      </c>
      <c r="AA10" s="19" t="s">
        <v>12393</v>
      </c>
      <c r="AB10" s="49">
        <v>1</v>
      </c>
      <c r="AC10" s="21" t="s">
        <v>12437</v>
      </c>
      <c r="AD10" s="50">
        <v>9</v>
      </c>
      <c r="AE10" s="21" t="s">
        <v>12438</v>
      </c>
      <c r="AF10" s="50">
        <v>50</v>
      </c>
      <c r="AG10" s="52" t="s">
        <v>12439</v>
      </c>
      <c r="AH10" s="22" t="s">
        <v>12429</v>
      </c>
    </row>
    <row r="11" spans="2:34" x14ac:dyDescent="0.55000000000000004">
      <c r="B11" s="36">
        <v>1</v>
      </c>
      <c r="C11" s="37"/>
      <c r="D11" s="38" t="str">
        <f>IF($C11="","",INDEX(女子登録情報!$C:$C,MATCH($C11,女子登録情報!$B:$B,0)))</f>
        <v/>
      </c>
      <c r="E11" s="38" t="str">
        <f>IF($C11="","",INDEX(女子登録情報!$D:$D,MATCH($C11,女子登録情報!$B:$B,0)))</f>
        <v/>
      </c>
      <c r="F11" s="38" t="str">
        <f>IF($C11="","",INDEX(女子登録情報!$R:$R,MATCH($C11,女子登録情報!$B:$B,0)))</f>
        <v/>
      </c>
      <c r="G11" s="39"/>
      <c r="H11" s="40"/>
      <c r="I11" s="41"/>
      <c r="J11" s="40"/>
      <c r="K11" s="40"/>
      <c r="L11" s="40"/>
      <c r="M11" s="40"/>
      <c r="N11" s="40"/>
      <c r="O11" s="40"/>
      <c r="P11" s="40"/>
      <c r="Q11" s="40"/>
      <c r="R11" s="39"/>
      <c r="S11" s="53"/>
      <c r="T11" s="54" t="str">
        <f>IF($R11="","",IF(INDEX(リスト!$F:$F,MATCH($R11,リスト!$E:$E,0))=1,"時間",""))</f>
        <v/>
      </c>
      <c r="U11" s="55"/>
      <c r="V11" s="54" t="str">
        <f>IF($R11="","","分")</f>
        <v/>
      </c>
      <c r="W11" s="55"/>
      <c r="X11" s="54" t="str">
        <f>IF($R11="","","秒")</f>
        <v/>
      </c>
      <c r="Y11" s="56"/>
      <c r="Z11" s="39"/>
      <c r="AA11" s="40"/>
      <c r="AB11" s="53"/>
      <c r="AC11" s="54" t="str">
        <f>IF($C11="","","時間")</f>
        <v/>
      </c>
      <c r="AD11" s="55"/>
      <c r="AE11" s="54" t="str">
        <f>IF($C11="","","分")</f>
        <v/>
      </c>
      <c r="AF11" s="55"/>
      <c r="AG11" s="57" t="str">
        <f>IF($C11="","","秒")</f>
        <v/>
      </c>
      <c r="AH11" s="42"/>
    </row>
    <row r="12" spans="2:34" x14ac:dyDescent="0.55000000000000004">
      <c r="B12" s="36">
        <v>2</v>
      </c>
      <c r="C12" s="39"/>
      <c r="D12" s="38" t="str">
        <f>IF($C12="","",INDEX(女子登録情報!$C:$C,MATCH($C12,女子登録情報!$B:$B,0)))</f>
        <v/>
      </c>
      <c r="E12" s="38" t="str">
        <f>IF($C12="","",INDEX(女子登録情報!$D:$D,MATCH($C12,女子登録情報!$B:$B,0)))</f>
        <v/>
      </c>
      <c r="F12" s="38" t="str">
        <f>IF($C12="","",INDEX(女子登録情報!$R:$R,MATCH($C12,女子登録情報!$B:$B,0)))</f>
        <v/>
      </c>
      <c r="G12" s="39"/>
      <c r="H12" s="40"/>
      <c r="I12" s="41"/>
      <c r="J12" s="40"/>
      <c r="K12" s="40"/>
      <c r="L12" s="40"/>
      <c r="M12" s="40"/>
      <c r="N12" s="40"/>
      <c r="O12" s="40"/>
      <c r="P12" s="40"/>
      <c r="Q12" s="40"/>
      <c r="R12" s="39"/>
      <c r="S12" s="53"/>
      <c r="T12" s="54" t="str">
        <f>IF($R12="","",IF(INDEX(リスト!$F:$F,MATCH($R12,リスト!$E:$E,0))=1,"時間",""))</f>
        <v/>
      </c>
      <c r="U12" s="55"/>
      <c r="V12" s="54" t="str">
        <f t="shared" ref="V12:V60" si="0">IF($R12="","","分")</f>
        <v/>
      </c>
      <c r="W12" s="55"/>
      <c r="X12" s="54" t="str">
        <f t="shared" ref="X12:X60" si="1">IF($R12="","","秒")</f>
        <v/>
      </c>
      <c r="Y12" s="56"/>
      <c r="Z12" s="39"/>
      <c r="AA12" s="39"/>
      <c r="AB12" s="53"/>
      <c r="AC12" s="54" t="str">
        <f t="shared" ref="AC12:AC60" si="2">IF($C12="","","時間")</f>
        <v/>
      </c>
      <c r="AD12" s="55"/>
      <c r="AE12" s="54" t="str">
        <f t="shared" ref="AE12:AE60" si="3">IF($C12="","","分")</f>
        <v/>
      </c>
      <c r="AF12" s="55"/>
      <c r="AG12" s="57" t="str">
        <f t="shared" ref="AG12:AG60" si="4">IF($C12="","","秒")</f>
        <v/>
      </c>
      <c r="AH12" s="42"/>
    </row>
    <row r="13" spans="2:34" x14ac:dyDescent="0.55000000000000004">
      <c r="B13" s="36">
        <v>3</v>
      </c>
      <c r="C13" s="39"/>
      <c r="D13" s="38" t="str">
        <f>IF($C13="","",INDEX(女子登録情報!$C:$C,MATCH($C13,女子登録情報!$B:$B,0)))</f>
        <v/>
      </c>
      <c r="E13" s="38" t="str">
        <f>IF($C13="","",INDEX(女子登録情報!$D:$D,MATCH($C13,女子登録情報!$B:$B,0)))</f>
        <v/>
      </c>
      <c r="F13" s="38" t="str">
        <f>IF($C13="","",INDEX(女子登録情報!$R:$R,MATCH($C13,女子登録情報!$B:$B,0)))</f>
        <v/>
      </c>
      <c r="G13" s="39"/>
      <c r="H13" s="40"/>
      <c r="I13" s="41"/>
      <c r="J13" s="40"/>
      <c r="K13" s="40"/>
      <c r="L13" s="40"/>
      <c r="M13" s="40"/>
      <c r="N13" s="40"/>
      <c r="O13" s="40"/>
      <c r="P13" s="40"/>
      <c r="Q13" s="40"/>
      <c r="R13" s="39"/>
      <c r="S13" s="53"/>
      <c r="T13" s="54" t="str">
        <f>IF($R13="","",IF(INDEX(リスト!$F:$F,MATCH($R13,リスト!$E:$E,0))=1,"時間",""))</f>
        <v/>
      </c>
      <c r="U13" s="55"/>
      <c r="V13" s="54" t="str">
        <f t="shared" si="0"/>
        <v/>
      </c>
      <c r="W13" s="55"/>
      <c r="X13" s="54" t="str">
        <f t="shared" si="1"/>
        <v/>
      </c>
      <c r="Y13" s="56"/>
      <c r="Z13" s="39"/>
      <c r="AA13" s="39"/>
      <c r="AB13" s="53"/>
      <c r="AC13" s="54" t="str">
        <f t="shared" si="2"/>
        <v/>
      </c>
      <c r="AD13" s="55"/>
      <c r="AE13" s="54" t="str">
        <f t="shared" si="3"/>
        <v/>
      </c>
      <c r="AF13" s="55"/>
      <c r="AG13" s="57" t="str">
        <f t="shared" si="4"/>
        <v/>
      </c>
      <c r="AH13" s="42"/>
    </row>
    <row r="14" spans="2:34" x14ac:dyDescent="0.55000000000000004">
      <c r="B14" s="36">
        <v>4</v>
      </c>
      <c r="C14" s="39"/>
      <c r="D14" s="38" t="str">
        <f>IF($C14="","",INDEX(女子登録情報!$C:$C,MATCH($C14,女子登録情報!$B:$B,0)))</f>
        <v/>
      </c>
      <c r="E14" s="38" t="str">
        <f>IF($C14="","",INDEX(女子登録情報!$D:$D,MATCH($C14,女子登録情報!$B:$B,0)))</f>
        <v/>
      </c>
      <c r="F14" s="38" t="str">
        <f>IF($C14="","",INDEX(女子登録情報!$R:$R,MATCH($C14,女子登録情報!$B:$B,0)))</f>
        <v/>
      </c>
      <c r="G14" s="39"/>
      <c r="H14" s="40"/>
      <c r="I14" s="41"/>
      <c r="J14" s="40"/>
      <c r="K14" s="40"/>
      <c r="L14" s="40"/>
      <c r="M14" s="40"/>
      <c r="N14" s="40"/>
      <c r="O14" s="40"/>
      <c r="P14" s="40"/>
      <c r="Q14" s="40"/>
      <c r="R14" s="39"/>
      <c r="S14" s="53"/>
      <c r="T14" s="54" t="str">
        <f>IF($R14="","",IF(INDEX(リスト!$F:$F,MATCH($R14,リスト!$E:$E,0))=1,"時間",""))</f>
        <v/>
      </c>
      <c r="U14" s="55"/>
      <c r="V14" s="54" t="str">
        <f t="shared" si="0"/>
        <v/>
      </c>
      <c r="W14" s="55"/>
      <c r="X14" s="54" t="str">
        <f t="shared" si="1"/>
        <v/>
      </c>
      <c r="Y14" s="56"/>
      <c r="Z14" s="39"/>
      <c r="AA14" s="39"/>
      <c r="AB14" s="53"/>
      <c r="AC14" s="54" t="str">
        <f t="shared" si="2"/>
        <v/>
      </c>
      <c r="AD14" s="55"/>
      <c r="AE14" s="54" t="str">
        <f t="shared" si="3"/>
        <v/>
      </c>
      <c r="AF14" s="55"/>
      <c r="AG14" s="57" t="str">
        <f t="shared" si="4"/>
        <v/>
      </c>
      <c r="AH14" s="42"/>
    </row>
    <row r="15" spans="2:34" x14ac:dyDescent="0.55000000000000004">
      <c r="B15" s="36">
        <v>5</v>
      </c>
      <c r="C15" s="39"/>
      <c r="D15" s="38" t="str">
        <f>IF($C15="","",INDEX(女子登録情報!$C:$C,MATCH($C15,女子登録情報!$B:$B,0)))</f>
        <v/>
      </c>
      <c r="E15" s="38" t="str">
        <f>IF($C15="","",INDEX(女子登録情報!$D:$D,MATCH($C15,女子登録情報!$B:$B,0)))</f>
        <v/>
      </c>
      <c r="F15" s="38" t="str">
        <f>IF($C15="","",INDEX(女子登録情報!$R:$R,MATCH($C15,女子登録情報!$B:$B,0)))</f>
        <v/>
      </c>
      <c r="G15" s="39"/>
      <c r="H15" s="40"/>
      <c r="I15" s="41"/>
      <c r="J15" s="40"/>
      <c r="K15" s="40"/>
      <c r="L15" s="40"/>
      <c r="M15" s="40"/>
      <c r="N15" s="40"/>
      <c r="O15" s="40"/>
      <c r="P15" s="40"/>
      <c r="Q15" s="40"/>
      <c r="R15" s="39"/>
      <c r="S15" s="53"/>
      <c r="T15" s="54" t="str">
        <f>IF($R15="","",IF(INDEX(リスト!$F:$F,MATCH($R15,リスト!$E:$E,0))=1,"時間",""))</f>
        <v/>
      </c>
      <c r="U15" s="55"/>
      <c r="V15" s="54" t="str">
        <f t="shared" si="0"/>
        <v/>
      </c>
      <c r="W15" s="55"/>
      <c r="X15" s="54" t="str">
        <f t="shared" si="1"/>
        <v/>
      </c>
      <c r="Y15" s="56"/>
      <c r="Z15" s="39"/>
      <c r="AA15" s="39"/>
      <c r="AB15" s="53"/>
      <c r="AC15" s="54" t="str">
        <f t="shared" si="2"/>
        <v/>
      </c>
      <c r="AD15" s="55"/>
      <c r="AE15" s="54" t="str">
        <f t="shared" si="3"/>
        <v/>
      </c>
      <c r="AF15" s="55"/>
      <c r="AG15" s="57" t="str">
        <f t="shared" si="4"/>
        <v/>
      </c>
      <c r="AH15" s="42"/>
    </row>
    <row r="16" spans="2:34" x14ac:dyDescent="0.55000000000000004">
      <c r="B16" s="36">
        <v>6</v>
      </c>
      <c r="C16" s="39"/>
      <c r="D16" s="38" t="str">
        <f>IF($C16="","",INDEX(女子登録情報!$C:$C,MATCH($C16,女子登録情報!$B:$B,0)))</f>
        <v/>
      </c>
      <c r="E16" s="38" t="str">
        <f>IF($C16="","",INDEX(女子登録情報!$D:$D,MATCH($C16,女子登録情報!$B:$B,0)))</f>
        <v/>
      </c>
      <c r="F16" s="38" t="str">
        <f>IF($C16="","",INDEX(女子登録情報!$R:$R,MATCH($C16,女子登録情報!$B:$B,0)))</f>
        <v/>
      </c>
      <c r="G16" s="39"/>
      <c r="H16" s="40"/>
      <c r="I16" s="41"/>
      <c r="J16" s="40"/>
      <c r="K16" s="40"/>
      <c r="L16" s="40"/>
      <c r="M16" s="40"/>
      <c r="N16" s="40"/>
      <c r="O16" s="40"/>
      <c r="P16" s="40"/>
      <c r="Q16" s="40"/>
      <c r="R16" s="39"/>
      <c r="S16" s="53"/>
      <c r="T16" s="54" t="str">
        <f>IF($R16="","",IF(INDEX(リスト!$F:$F,MATCH($R16,リスト!$E:$E,0))=1,"時間",""))</f>
        <v/>
      </c>
      <c r="U16" s="55"/>
      <c r="V16" s="54" t="str">
        <f t="shared" si="0"/>
        <v/>
      </c>
      <c r="W16" s="55"/>
      <c r="X16" s="54" t="str">
        <f t="shared" si="1"/>
        <v/>
      </c>
      <c r="Y16" s="56"/>
      <c r="Z16" s="39"/>
      <c r="AA16" s="39"/>
      <c r="AB16" s="53"/>
      <c r="AC16" s="54" t="str">
        <f t="shared" si="2"/>
        <v/>
      </c>
      <c r="AD16" s="55"/>
      <c r="AE16" s="54" t="str">
        <f t="shared" si="3"/>
        <v/>
      </c>
      <c r="AF16" s="55"/>
      <c r="AG16" s="57" t="str">
        <f t="shared" si="4"/>
        <v/>
      </c>
      <c r="AH16" s="42"/>
    </row>
    <row r="17" spans="2:34" x14ac:dyDescent="0.55000000000000004">
      <c r="B17" s="36">
        <v>7</v>
      </c>
      <c r="C17" s="39"/>
      <c r="D17" s="38" t="str">
        <f>IF($C17="","",INDEX(女子登録情報!$C:$C,MATCH($C17,女子登録情報!$B:$B,0)))</f>
        <v/>
      </c>
      <c r="E17" s="38" t="str">
        <f>IF($C17="","",INDEX(女子登録情報!$D:$D,MATCH($C17,女子登録情報!$B:$B,0)))</f>
        <v/>
      </c>
      <c r="F17" s="38" t="str">
        <f>IF($C17="","",INDEX(女子登録情報!$R:$R,MATCH($C17,女子登録情報!$B:$B,0)))</f>
        <v/>
      </c>
      <c r="G17" s="39"/>
      <c r="H17" s="40"/>
      <c r="I17" s="41"/>
      <c r="J17" s="40"/>
      <c r="K17" s="40"/>
      <c r="L17" s="40"/>
      <c r="M17" s="40"/>
      <c r="N17" s="40"/>
      <c r="O17" s="40"/>
      <c r="P17" s="40"/>
      <c r="Q17" s="40"/>
      <c r="R17" s="39"/>
      <c r="S17" s="53"/>
      <c r="T17" s="54" t="str">
        <f>IF($R17="","",IF(INDEX(リスト!$F:$F,MATCH($R17,リスト!$E:$E,0))=1,"時間",""))</f>
        <v/>
      </c>
      <c r="U17" s="55"/>
      <c r="V17" s="54" t="str">
        <f t="shared" si="0"/>
        <v/>
      </c>
      <c r="W17" s="55"/>
      <c r="X17" s="54" t="str">
        <f t="shared" si="1"/>
        <v/>
      </c>
      <c r="Y17" s="56"/>
      <c r="Z17" s="39"/>
      <c r="AA17" s="39"/>
      <c r="AB17" s="53"/>
      <c r="AC17" s="54" t="str">
        <f t="shared" si="2"/>
        <v/>
      </c>
      <c r="AD17" s="55"/>
      <c r="AE17" s="54" t="str">
        <f t="shared" si="3"/>
        <v/>
      </c>
      <c r="AF17" s="55"/>
      <c r="AG17" s="57" t="str">
        <f t="shared" si="4"/>
        <v/>
      </c>
      <c r="AH17" s="42"/>
    </row>
    <row r="18" spans="2:34" x14ac:dyDescent="0.55000000000000004">
      <c r="B18" s="36">
        <v>8</v>
      </c>
      <c r="C18" s="39"/>
      <c r="D18" s="38" t="str">
        <f>IF($C18="","",INDEX(女子登録情報!$C:$C,MATCH($C18,女子登録情報!$B:$B,0)))</f>
        <v/>
      </c>
      <c r="E18" s="38" t="str">
        <f>IF($C18="","",INDEX(女子登録情報!$D:$D,MATCH($C18,女子登録情報!$B:$B,0)))</f>
        <v/>
      </c>
      <c r="F18" s="38" t="str">
        <f>IF($C18="","",INDEX(女子登録情報!$R:$R,MATCH($C18,女子登録情報!$B:$B,0)))</f>
        <v/>
      </c>
      <c r="G18" s="39"/>
      <c r="H18" s="40"/>
      <c r="I18" s="41"/>
      <c r="J18" s="40"/>
      <c r="K18" s="40"/>
      <c r="L18" s="40"/>
      <c r="M18" s="40"/>
      <c r="N18" s="40"/>
      <c r="O18" s="40"/>
      <c r="P18" s="40"/>
      <c r="Q18" s="40"/>
      <c r="R18" s="39"/>
      <c r="S18" s="53"/>
      <c r="T18" s="54" t="str">
        <f>IF($R18="","",IF(INDEX(リスト!$F:$F,MATCH($R18,リスト!$E:$E,0))=1,"時間",""))</f>
        <v/>
      </c>
      <c r="U18" s="55"/>
      <c r="V18" s="54" t="str">
        <f t="shared" si="0"/>
        <v/>
      </c>
      <c r="W18" s="55"/>
      <c r="X18" s="54" t="str">
        <f t="shared" si="1"/>
        <v/>
      </c>
      <c r="Y18" s="56"/>
      <c r="Z18" s="39"/>
      <c r="AA18" s="39"/>
      <c r="AB18" s="53"/>
      <c r="AC18" s="54" t="str">
        <f t="shared" si="2"/>
        <v/>
      </c>
      <c r="AD18" s="55"/>
      <c r="AE18" s="54" t="str">
        <f t="shared" si="3"/>
        <v/>
      </c>
      <c r="AF18" s="55"/>
      <c r="AG18" s="57" t="str">
        <f t="shared" si="4"/>
        <v/>
      </c>
      <c r="AH18" s="42"/>
    </row>
    <row r="19" spans="2:34" x14ac:dyDescent="0.55000000000000004">
      <c r="B19" s="36">
        <v>9</v>
      </c>
      <c r="C19" s="39"/>
      <c r="D19" s="38" t="str">
        <f>IF($C19="","",INDEX(女子登録情報!$C:$C,MATCH($C19,女子登録情報!$B:$B,0)))</f>
        <v/>
      </c>
      <c r="E19" s="38" t="str">
        <f>IF($C19="","",INDEX(女子登録情報!$D:$D,MATCH($C19,女子登録情報!$B:$B,0)))</f>
        <v/>
      </c>
      <c r="F19" s="38" t="str">
        <f>IF($C19="","",INDEX(女子登録情報!$R:$R,MATCH($C19,女子登録情報!$B:$B,0)))</f>
        <v/>
      </c>
      <c r="G19" s="39"/>
      <c r="H19" s="40"/>
      <c r="I19" s="41"/>
      <c r="J19" s="40"/>
      <c r="K19" s="40"/>
      <c r="L19" s="40"/>
      <c r="M19" s="40"/>
      <c r="N19" s="40"/>
      <c r="O19" s="40"/>
      <c r="P19" s="40"/>
      <c r="Q19" s="40"/>
      <c r="R19" s="39"/>
      <c r="S19" s="53"/>
      <c r="T19" s="54" t="str">
        <f>IF($R19="","",IF(INDEX(リスト!$F:$F,MATCH($R19,リスト!$E:$E,0))=1,"時間",""))</f>
        <v/>
      </c>
      <c r="U19" s="55"/>
      <c r="V19" s="54" t="str">
        <f t="shared" si="0"/>
        <v/>
      </c>
      <c r="W19" s="55"/>
      <c r="X19" s="54" t="str">
        <f t="shared" si="1"/>
        <v/>
      </c>
      <c r="Y19" s="56"/>
      <c r="Z19" s="39"/>
      <c r="AA19" s="39"/>
      <c r="AB19" s="53"/>
      <c r="AC19" s="54" t="str">
        <f t="shared" si="2"/>
        <v/>
      </c>
      <c r="AD19" s="55"/>
      <c r="AE19" s="54" t="str">
        <f t="shared" si="3"/>
        <v/>
      </c>
      <c r="AF19" s="55"/>
      <c r="AG19" s="57" t="str">
        <f t="shared" si="4"/>
        <v/>
      </c>
      <c r="AH19" s="42"/>
    </row>
    <row r="20" spans="2:34" x14ac:dyDescent="0.55000000000000004">
      <c r="B20" s="36">
        <v>10</v>
      </c>
      <c r="C20" s="39"/>
      <c r="D20" s="38" t="str">
        <f>IF($C20="","",INDEX(女子登録情報!$C:$C,MATCH($C20,女子登録情報!$B:$B,0)))</f>
        <v/>
      </c>
      <c r="E20" s="38" t="str">
        <f>IF($C20="","",INDEX(女子登録情報!$D:$D,MATCH($C20,女子登録情報!$B:$B,0)))</f>
        <v/>
      </c>
      <c r="F20" s="38" t="str">
        <f>IF($C20="","",INDEX(女子登録情報!$R:$R,MATCH($C20,女子登録情報!$B:$B,0)))</f>
        <v/>
      </c>
      <c r="G20" s="39"/>
      <c r="H20" s="40"/>
      <c r="I20" s="41"/>
      <c r="J20" s="40"/>
      <c r="K20" s="40"/>
      <c r="L20" s="40"/>
      <c r="M20" s="40"/>
      <c r="N20" s="40"/>
      <c r="O20" s="40"/>
      <c r="P20" s="40"/>
      <c r="Q20" s="40"/>
      <c r="R20" s="39"/>
      <c r="S20" s="53"/>
      <c r="T20" s="54" t="str">
        <f>IF($R20="","",IF(INDEX(リスト!$F:$F,MATCH($R20,リスト!$E:$E,0))=1,"時間",""))</f>
        <v/>
      </c>
      <c r="U20" s="55"/>
      <c r="V20" s="54" t="str">
        <f t="shared" si="0"/>
        <v/>
      </c>
      <c r="W20" s="55"/>
      <c r="X20" s="54" t="str">
        <f t="shared" si="1"/>
        <v/>
      </c>
      <c r="Y20" s="56"/>
      <c r="Z20" s="39"/>
      <c r="AA20" s="39"/>
      <c r="AB20" s="53"/>
      <c r="AC20" s="54" t="str">
        <f t="shared" si="2"/>
        <v/>
      </c>
      <c r="AD20" s="55"/>
      <c r="AE20" s="54" t="str">
        <f t="shared" si="3"/>
        <v/>
      </c>
      <c r="AF20" s="55"/>
      <c r="AG20" s="57" t="str">
        <f t="shared" si="4"/>
        <v/>
      </c>
      <c r="AH20" s="42"/>
    </row>
    <row r="21" spans="2:34" x14ac:dyDescent="0.55000000000000004">
      <c r="B21" s="36">
        <v>11</v>
      </c>
      <c r="C21" s="39"/>
      <c r="D21" s="38" t="str">
        <f>IF($C21="","",INDEX(女子登録情報!$C:$C,MATCH($C21,女子登録情報!$B:$B,0)))</f>
        <v/>
      </c>
      <c r="E21" s="38" t="str">
        <f>IF($C21="","",INDEX(女子登録情報!$D:$D,MATCH($C21,女子登録情報!$B:$B,0)))</f>
        <v/>
      </c>
      <c r="F21" s="38" t="str">
        <f>IF($C21="","",INDEX(女子登録情報!$R:$R,MATCH($C21,女子登録情報!$B:$B,0)))</f>
        <v/>
      </c>
      <c r="G21" s="39"/>
      <c r="H21" s="40"/>
      <c r="I21" s="41"/>
      <c r="J21" s="40"/>
      <c r="K21" s="40"/>
      <c r="L21" s="40"/>
      <c r="M21" s="40"/>
      <c r="N21" s="40"/>
      <c r="O21" s="40"/>
      <c r="P21" s="40"/>
      <c r="Q21" s="40"/>
      <c r="R21" s="39"/>
      <c r="S21" s="53"/>
      <c r="T21" s="54" t="str">
        <f>IF($R21="","",IF(INDEX(リスト!$F:$F,MATCH($R21,リスト!$E:$E,0))=1,"時間",""))</f>
        <v/>
      </c>
      <c r="U21" s="55"/>
      <c r="V21" s="54" t="str">
        <f t="shared" si="0"/>
        <v/>
      </c>
      <c r="W21" s="55"/>
      <c r="X21" s="54" t="str">
        <f t="shared" si="1"/>
        <v/>
      </c>
      <c r="Y21" s="56"/>
      <c r="Z21" s="39"/>
      <c r="AA21" s="39"/>
      <c r="AB21" s="53"/>
      <c r="AC21" s="54" t="str">
        <f t="shared" si="2"/>
        <v/>
      </c>
      <c r="AD21" s="55"/>
      <c r="AE21" s="54" t="str">
        <f t="shared" si="3"/>
        <v/>
      </c>
      <c r="AF21" s="55"/>
      <c r="AG21" s="57" t="str">
        <f t="shared" si="4"/>
        <v/>
      </c>
      <c r="AH21" s="42"/>
    </row>
    <row r="22" spans="2:34" x14ac:dyDescent="0.55000000000000004">
      <c r="B22" s="36">
        <v>12</v>
      </c>
      <c r="C22" s="39"/>
      <c r="D22" s="38" t="str">
        <f>IF($C22="","",INDEX(女子登録情報!$C:$C,MATCH($C22,女子登録情報!$B:$B,0)))</f>
        <v/>
      </c>
      <c r="E22" s="38" t="str">
        <f>IF($C22="","",INDEX(女子登録情報!$D:$D,MATCH($C22,女子登録情報!$B:$B,0)))</f>
        <v/>
      </c>
      <c r="F22" s="38" t="str">
        <f>IF($C22="","",INDEX(女子登録情報!$R:$R,MATCH($C22,女子登録情報!$B:$B,0)))</f>
        <v/>
      </c>
      <c r="G22" s="39"/>
      <c r="H22" s="40"/>
      <c r="I22" s="41"/>
      <c r="J22" s="40"/>
      <c r="K22" s="40"/>
      <c r="L22" s="40"/>
      <c r="M22" s="40"/>
      <c r="N22" s="40"/>
      <c r="O22" s="40"/>
      <c r="P22" s="40"/>
      <c r="Q22" s="40"/>
      <c r="R22" s="39"/>
      <c r="S22" s="53"/>
      <c r="T22" s="54" t="str">
        <f>IF($R22="","",IF(INDEX(リスト!$F:$F,MATCH($R22,リスト!$E:$E,0))=1,"時間",""))</f>
        <v/>
      </c>
      <c r="U22" s="55"/>
      <c r="V22" s="54" t="str">
        <f t="shared" si="0"/>
        <v/>
      </c>
      <c r="W22" s="55"/>
      <c r="X22" s="54" t="str">
        <f t="shared" si="1"/>
        <v/>
      </c>
      <c r="Y22" s="56"/>
      <c r="Z22" s="39"/>
      <c r="AA22" s="39"/>
      <c r="AB22" s="53"/>
      <c r="AC22" s="54" t="str">
        <f t="shared" si="2"/>
        <v/>
      </c>
      <c r="AD22" s="55"/>
      <c r="AE22" s="54" t="str">
        <f t="shared" si="3"/>
        <v/>
      </c>
      <c r="AF22" s="55"/>
      <c r="AG22" s="57" t="str">
        <f t="shared" si="4"/>
        <v/>
      </c>
      <c r="AH22" s="42"/>
    </row>
    <row r="23" spans="2:34" x14ac:dyDescent="0.55000000000000004">
      <c r="B23" s="36">
        <v>13</v>
      </c>
      <c r="C23" s="39"/>
      <c r="D23" s="38" t="str">
        <f>IF($C23="","",INDEX(女子登録情報!$C:$C,MATCH($C23,女子登録情報!$B:$B,0)))</f>
        <v/>
      </c>
      <c r="E23" s="38" t="str">
        <f>IF($C23="","",INDEX(女子登録情報!$D:$D,MATCH($C23,女子登録情報!$B:$B,0)))</f>
        <v/>
      </c>
      <c r="F23" s="38" t="str">
        <f>IF($C23="","",INDEX(女子登録情報!$R:$R,MATCH($C23,女子登録情報!$B:$B,0)))</f>
        <v/>
      </c>
      <c r="G23" s="39"/>
      <c r="H23" s="40"/>
      <c r="I23" s="41"/>
      <c r="J23" s="40"/>
      <c r="K23" s="40"/>
      <c r="L23" s="40"/>
      <c r="M23" s="40"/>
      <c r="N23" s="40"/>
      <c r="O23" s="40"/>
      <c r="P23" s="40"/>
      <c r="Q23" s="40"/>
      <c r="R23" s="39"/>
      <c r="S23" s="53"/>
      <c r="T23" s="54" t="str">
        <f>IF($R23="","",IF(INDEX(リスト!$F:$F,MATCH($R23,リスト!$E:$E,0))=1,"時間",""))</f>
        <v/>
      </c>
      <c r="U23" s="55"/>
      <c r="V23" s="54" t="str">
        <f t="shared" si="0"/>
        <v/>
      </c>
      <c r="W23" s="55"/>
      <c r="X23" s="54" t="str">
        <f t="shared" si="1"/>
        <v/>
      </c>
      <c r="Y23" s="56"/>
      <c r="Z23" s="39"/>
      <c r="AA23" s="39"/>
      <c r="AB23" s="53"/>
      <c r="AC23" s="54" t="str">
        <f t="shared" si="2"/>
        <v/>
      </c>
      <c r="AD23" s="55"/>
      <c r="AE23" s="54" t="str">
        <f t="shared" si="3"/>
        <v/>
      </c>
      <c r="AF23" s="55"/>
      <c r="AG23" s="57" t="str">
        <f t="shared" si="4"/>
        <v/>
      </c>
      <c r="AH23" s="42"/>
    </row>
    <row r="24" spans="2:34" x14ac:dyDescent="0.55000000000000004">
      <c r="B24" s="36">
        <v>14</v>
      </c>
      <c r="C24" s="39"/>
      <c r="D24" s="38" t="str">
        <f>IF($C24="","",INDEX(女子登録情報!$C:$C,MATCH($C24,女子登録情報!$B:$B,0)))</f>
        <v/>
      </c>
      <c r="E24" s="38" t="str">
        <f>IF($C24="","",INDEX(女子登録情報!$D:$D,MATCH($C24,女子登録情報!$B:$B,0)))</f>
        <v/>
      </c>
      <c r="F24" s="38" t="str">
        <f>IF($C24="","",INDEX(女子登録情報!$R:$R,MATCH($C24,女子登録情報!$B:$B,0)))</f>
        <v/>
      </c>
      <c r="G24" s="39"/>
      <c r="H24" s="40"/>
      <c r="I24" s="41"/>
      <c r="J24" s="40"/>
      <c r="K24" s="40"/>
      <c r="L24" s="40"/>
      <c r="M24" s="40"/>
      <c r="N24" s="40"/>
      <c r="O24" s="40"/>
      <c r="P24" s="40"/>
      <c r="Q24" s="40"/>
      <c r="R24" s="39"/>
      <c r="S24" s="53"/>
      <c r="T24" s="54" t="str">
        <f>IF($R24="","",IF(INDEX(リスト!$F:$F,MATCH($R24,リスト!$E:$E,0))=1,"時間",""))</f>
        <v/>
      </c>
      <c r="U24" s="55"/>
      <c r="V24" s="54" t="str">
        <f t="shared" si="0"/>
        <v/>
      </c>
      <c r="W24" s="55"/>
      <c r="X24" s="54" t="str">
        <f t="shared" si="1"/>
        <v/>
      </c>
      <c r="Y24" s="56"/>
      <c r="Z24" s="39"/>
      <c r="AA24" s="39"/>
      <c r="AB24" s="53"/>
      <c r="AC24" s="54" t="str">
        <f t="shared" si="2"/>
        <v/>
      </c>
      <c r="AD24" s="55"/>
      <c r="AE24" s="54" t="str">
        <f t="shared" si="3"/>
        <v/>
      </c>
      <c r="AF24" s="55"/>
      <c r="AG24" s="57" t="str">
        <f t="shared" si="4"/>
        <v/>
      </c>
      <c r="AH24" s="42"/>
    </row>
    <row r="25" spans="2:34" x14ac:dyDescent="0.55000000000000004">
      <c r="B25" s="36">
        <v>15</v>
      </c>
      <c r="C25" s="39"/>
      <c r="D25" s="38" t="str">
        <f>IF($C25="","",INDEX(女子登録情報!$C:$C,MATCH($C25,女子登録情報!$B:$B,0)))</f>
        <v/>
      </c>
      <c r="E25" s="38" t="str">
        <f>IF($C25="","",INDEX(女子登録情報!$D:$D,MATCH($C25,女子登録情報!$B:$B,0)))</f>
        <v/>
      </c>
      <c r="F25" s="38" t="str">
        <f>IF($C25="","",INDEX(女子登録情報!$R:$R,MATCH($C25,女子登録情報!$B:$B,0)))</f>
        <v/>
      </c>
      <c r="G25" s="39"/>
      <c r="H25" s="40"/>
      <c r="I25" s="41"/>
      <c r="J25" s="40"/>
      <c r="K25" s="40"/>
      <c r="L25" s="40"/>
      <c r="M25" s="40"/>
      <c r="N25" s="40"/>
      <c r="O25" s="40"/>
      <c r="P25" s="40"/>
      <c r="Q25" s="40"/>
      <c r="R25" s="39"/>
      <c r="S25" s="53"/>
      <c r="T25" s="54" t="str">
        <f>IF($R25="","",IF(INDEX(リスト!$F:$F,MATCH($R25,リスト!$E:$E,0))=1,"時間",""))</f>
        <v/>
      </c>
      <c r="U25" s="55"/>
      <c r="V25" s="54" t="str">
        <f t="shared" si="0"/>
        <v/>
      </c>
      <c r="W25" s="55"/>
      <c r="X25" s="54" t="str">
        <f t="shared" si="1"/>
        <v/>
      </c>
      <c r="Y25" s="56"/>
      <c r="Z25" s="39"/>
      <c r="AA25" s="39"/>
      <c r="AB25" s="53"/>
      <c r="AC25" s="54" t="str">
        <f t="shared" si="2"/>
        <v/>
      </c>
      <c r="AD25" s="55"/>
      <c r="AE25" s="54" t="str">
        <f t="shared" si="3"/>
        <v/>
      </c>
      <c r="AF25" s="55"/>
      <c r="AG25" s="57" t="str">
        <f t="shared" si="4"/>
        <v/>
      </c>
      <c r="AH25" s="42"/>
    </row>
    <row r="26" spans="2:34" x14ac:dyDescent="0.55000000000000004">
      <c r="B26" s="36">
        <v>16</v>
      </c>
      <c r="C26" s="39"/>
      <c r="D26" s="38" t="str">
        <f>IF($C26="","",INDEX(女子登録情報!$C:$C,MATCH($C26,女子登録情報!$B:$B,0)))</f>
        <v/>
      </c>
      <c r="E26" s="38" t="str">
        <f>IF($C26="","",INDEX(女子登録情報!$D:$D,MATCH($C26,女子登録情報!$B:$B,0)))</f>
        <v/>
      </c>
      <c r="F26" s="38" t="str">
        <f>IF($C26="","",INDEX(女子登録情報!$R:$R,MATCH($C26,女子登録情報!$B:$B,0)))</f>
        <v/>
      </c>
      <c r="G26" s="39"/>
      <c r="H26" s="40"/>
      <c r="I26" s="41"/>
      <c r="J26" s="40"/>
      <c r="K26" s="40"/>
      <c r="L26" s="40"/>
      <c r="M26" s="40"/>
      <c r="N26" s="40"/>
      <c r="O26" s="40"/>
      <c r="P26" s="40"/>
      <c r="Q26" s="40"/>
      <c r="R26" s="39"/>
      <c r="S26" s="53"/>
      <c r="T26" s="54" t="str">
        <f>IF($R26="","",IF(INDEX(リスト!$F:$F,MATCH($R26,リスト!$E:$E,0))=1,"時間",""))</f>
        <v/>
      </c>
      <c r="U26" s="55"/>
      <c r="V26" s="54" t="str">
        <f t="shared" si="0"/>
        <v/>
      </c>
      <c r="W26" s="55"/>
      <c r="X26" s="54" t="str">
        <f t="shared" si="1"/>
        <v/>
      </c>
      <c r="Y26" s="56"/>
      <c r="Z26" s="39"/>
      <c r="AA26" s="39"/>
      <c r="AB26" s="53"/>
      <c r="AC26" s="54" t="str">
        <f t="shared" si="2"/>
        <v/>
      </c>
      <c r="AD26" s="55"/>
      <c r="AE26" s="54" t="str">
        <f t="shared" si="3"/>
        <v/>
      </c>
      <c r="AF26" s="55"/>
      <c r="AG26" s="57" t="str">
        <f t="shared" si="4"/>
        <v/>
      </c>
      <c r="AH26" s="42"/>
    </row>
    <row r="27" spans="2:34" x14ac:dyDescent="0.55000000000000004">
      <c r="B27" s="36">
        <v>17</v>
      </c>
      <c r="C27" s="39"/>
      <c r="D27" s="38" t="str">
        <f>IF($C27="","",INDEX(女子登録情報!$C:$C,MATCH($C27,女子登録情報!$B:$B,0)))</f>
        <v/>
      </c>
      <c r="E27" s="38" t="str">
        <f>IF($C27="","",INDEX(女子登録情報!$D:$D,MATCH($C27,女子登録情報!$B:$B,0)))</f>
        <v/>
      </c>
      <c r="F27" s="38" t="str">
        <f>IF($C27="","",INDEX(女子登録情報!$R:$R,MATCH($C27,女子登録情報!$B:$B,0)))</f>
        <v/>
      </c>
      <c r="G27" s="39"/>
      <c r="H27" s="40"/>
      <c r="I27" s="41"/>
      <c r="J27" s="40"/>
      <c r="K27" s="40"/>
      <c r="L27" s="40"/>
      <c r="M27" s="40"/>
      <c r="N27" s="40"/>
      <c r="O27" s="40"/>
      <c r="P27" s="40"/>
      <c r="Q27" s="40"/>
      <c r="R27" s="39"/>
      <c r="S27" s="53"/>
      <c r="T27" s="54" t="str">
        <f>IF($R27="","",IF(INDEX(リスト!$F:$F,MATCH($R27,リスト!$E:$E,0))=1,"時間",""))</f>
        <v/>
      </c>
      <c r="U27" s="55"/>
      <c r="V27" s="54" t="str">
        <f t="shared" si="0"/>
        <v/>
      </c>
      <c r="W27" s="55"/>
      <c r="X27" s="54" t="str">
        <f t="shared" si="1"/>
        <v/>
      </c>
      <c r="Y27" s="56"/>
      <c r="Z27" s="39"/>
      <c r="AA27" s="39"/>
      <c r="AB27" s="53"/>
      <c r="AC27" s="54" t="str">
        <f t="shared" si="2"/>
        <v/>
      </c>
      <c r="AD27" s="55"/>
      <c r="AE27" s="54" t="str">
        <f t="shared" si="3"/>
        <v/>
      </c>
      <c r="AF27" s="55"/>
      <c r="AG27" s="57" t="str">
        <f t="shared" si="4"/>
        <v/>
      </c>
      <c r="AH27" s="42"/>
    </row>
    <row r="28" spans="2:34" x14ac:dyDescent="0.55000000000000004">
      <c r="B28" s="36">
        <v>18</v>
      </c>
      <c r="C28" s="39"/>
      <c r="D28" s="38" t="str">
        <f>IF($C28="","",INDEX(女子登録情報!$C:$C,MATCH($C28,女子登録情報!$B:$B,0)))</f>
        <v/>
      </c>
      <c r="E28" s="38" t="str">
        <f>IF($C28="","",INDEX(女子登録情報!$D:$D,MATCH($C28,女子登録情報!$B:$B,0)))</f>
        <v/>
      </c>
      <c r="F28" s="38" t="str">
        <f>IF($C28="","",INDEX(女子登録情報!$R:$R,MATCH($C28,女子登録情報!$B:$B,0)))</f>
        <v/>
      </c>
      <c r="G28" s="39"/>
      <c r="H28" s="40"/>
      <c r="I28" s="41"/>
      <c r="J28" s="40"/>
      <c r="K28" s="40"/>
      <c r="L28" s="40"/>
      <c r="M28" s="40"/>
      <c r="N28" s="40"/>
      <c r="O28" s="40"/>
      <c r="P28" s="40"/>
      <c r="Q28" s="40"/>
      <c r="R28" s="39"/>
      <c r="S28" s="53"/>
      <c r="T28" s="54" t="str">
        <f>IF($R28="","",IF(INDEX(リスト!$F:$F,MATCH($R28,リスト!$E:$E,0))=1,"時間",""))</f>
        <v/>
      </c>
      <c r="U28" s="55"/>
      <c r="V28" s="54" t="str">
        <f t="shared" si="0"/>
        <v/>
      </c>
      <c r="W28" s="55"/>
      <c r="X28" s="54" t="str">
        <f t="shared" si="1"/>
        <v/>
      </c>
      <c r="Y28" s="56"/>
      <c r="Z28" s="39"/>
      <c r="AA28" s="39"/>
      <c r="AB28" s="53"/>
      <c r="AC28" s="54" t="str">
        <f t="shared" si="2"/>
        <v/>
      </c>
      <c r="AD28" s="55"/>
      <c r="AE28" s="54" t="str">
        <f t="shared" si="3"/>
        <v/>
      </c>
      <c r="AF28" s="55"/>
      <c r="AG28" s="57" t="str">
        <f t="shared" si="4"/>
        <v/>
      </c>
      <c r="AH28" s="42"/>
    </row>
    <row r="29" spans="2:34" x14ac:dyDescent="0.55000000000000004">
      <c r="B29" s="36">
        <v>19</v>
      </c>
      <c r="C29" s="39"/>
      <c r="D29" s="38" t="str">
        <f>IF($C29="","",INDEX(女子登録情報!$C:$C,MATCH($C29,女子登録情報!$B:$B,0)))</f>
        <v/>
      </c>
      <c r="E29" s="38" t="str">
        <f>IF($C29="","",INDEX(女子登録情報!$D:$D,MATCH($C29,女子登録情報!$B:$B,0)))</f>
        <v/>
      </c>
      <c r="F29" s="38" t="str">
        <f>IF($C29="","",INDEX(女子登録情報!$R:$R,MATCH($C29,女子登録情報!$B:$B,0)))</f>
        <v/>
      </c>
      <c r="G29" s="39"/>
      <c r="H29" s="40"/>
      <c r="I29" s="41"/>
      <c r="J29" s="40"/>
      <c r="K29" s="40"/>
      <c r="L29" s="40"/>
      <c r="M29" s="40"/>
      <c r="N29" s="40"/>
      <c r="O29" s="40"/>
      <c r="P29" s="40"/>
      <c r="Q29" s="40"/>
      <c r="R29" s="39"/>
      <c r="S29" s="53"/>
      <c r="T29" s="54" t="str">
        <f>IF($R29="","",IF(INDEX(リスト!$F:$F,MATCH($R29,リスト!$E:$E,0))=1,"時間",""))</f>
        <v/>
      </c>
      <c r="U29" s="55"/>
      <c r="V29" s="54" t="str">
        <f t="shared" si="0"/>
        <v/>
      </c>
      <c r="W29" s="55"/>
      <c r="X29" s="54" t="str">
        <f t="shared" si="1"/>
        <v/>
      </c>
      <c r="Y29" s="56"/>
      <c r="Z29" s="39"/>
      <c r="AA29" s="39"/>
      <c r="AB29" s="53"/>
      <c r="AC29" s="54" t="str">
        <f t="shared" si="2"/>
        <v/>
      </c>
      <c r="AD29" s="55"/>
      <c r="AE29" s="54" t="str">
        <f t="shared" si="3"/>
        <v/>
      </c>
      <c r="AF29" s="55"/>
      <c r="AG29" s="57" t="str">
        <f t="shared" si="4"/>
        <v/>
      </c>
      <c r="AH29" s="42"/>
    </row>
    <row r="30" spans="2:34" x14ac:dyDescent="0.55000000000000004">
      <c r="B30" s="36">
        <v>20</v>
      </c>
      <c r="C30" s="39"/>
      <c r="D30" s="38" t="str">
        <f>IF($C30="","",INDEX(女子登録情報!$C:$C,MATCH($C30,女子登録情報!$B:$B,0)))</f>
        <v/>
      </c>
      <c r="E30" s="38" t="str">
        <f>IF($C30="","",INDEX(女子登録情報!$D:$D,MATCH($C30,女子登録情報!$B:$B,0)))</f>
        <v/>
      </c>
      <c r="F30" s="38" t="str">
        <f>IF($C30="","",INDEX(女子登録情報!$R:$R,MATCH($C30,女子登録情報!$B:$B,0)))</f>
        <v/>
      </c>
      <c r="G30" s="39"/>
      <c r="H30" s="40"/>
      <c r="I30" s="41"/>
      <c r="J30" s="40"/>
      <c r="K30" s="40"/>
      <c r="L30" s="40"/>
      <c r="M30" s="40"/>
      <c r="N30" s="40"/>
      <c r="O30" s="40"/>
      <c r="P30" s="40"/>
      <c r="Q30" s="40"/>
      <c r="R30" s="39"/>
      <c r="S30" s="53"/>
      <c r="T30" s="54" t="str">
        <f>IF($R30="","",IF(INDEX(リスト!$F:$F,MATCH($R30,リスト!$E:$E,0))=1,"時間",""))</f>
        <v/>
      </c>
      <c r="U30" s="55"/>
      <c r="V30" s="54" t="str">
        <f t="shared" si="0"/>
        <v/>
      </c>
      <c r="W30" s="55"/>
      <c r="X30" s="54" t="str">
        <f t="shared" si="1"/>
        <v/>
      </c>
      <c r="Y30" s="56"/>
      <c r="Z30" s="39"/>
      <c r="AA30" s="39"/>
      <c r="AB30" s="53"/>
      <c r="AC30" s="54" t="str">
        <f t="shared" si="2"/>
        <v/>
      </c>
      <c r="AD30" s="55"/>
      <c r="AE30" s="54" t="str">
        <f t="shared" si="3"/>
        <v/>
      </c>
      <c r="AF30" s="55"/>
      <c r="AG30" s="57" t="str">
        <f t="shared" si="4"/>
        <v/>
      </c>
      <c r="AH30" s="42"/>
    </row>
    <row r="31" spans="2:34" x14ac:dyDescent="0.55000000000000004">
      <c r="B31" s="36">
        <v>21</v>
      </c>
      <c r="C31" s="39"/>
      <c r="D31" s="38" t="str">
        <f>IF($C31="","",INDEX(女子登録情報!$C:$C,MATCH($C31,女子登録情報!$B:$B,0)))</f>
        <v/>
      </c>
      <c r="E31" s="38" t="str">
        <f>IF($C31="","",INDEX(女子登録情報!$D:$D,MATCH($C31,女子登録情報!$B:$B,0)))</f>
        <v/>
      </c>
      <c r="F31" s="38" t="str">
        <f>IF($C31="","",INDEX(女子登録情報!$R:$R,MATCH($C31,女子登録情報!$B:$B,0)))</f>
        <v/>
      </c>
      <c r="G31" s="39"/>
      <c r="H31" s="40"/>
      <c r="I31" s="41"/>
      <c r="J31" s="40"/>
      <c r="K31" s="40"/>
      <c r="L31" s="40"/>
      <c r="M31" s="40"/>
      <c r="N31" s="40"/>
      <c r="O31" s="40"/>
      <c r="P31" s="40"/>
      <c r="Q31" s="40"/>
      <c r="R31" s="39"/>
      <c r="S31" s="53"/>
      <c r="T31" s="54" t="str">
        <f>IF($R31="","",IF(INDEX(リスト!$F:$F,MATCH($R31,リスト!$E:$E,0))=1,"時間",""))</f>
        <v/>
      </c>
      <c r="U31" s="55"/>
      <c r="V31" s="54" t="str">
        <f t="shared" si="0"/>
        <v/>
      </c>
      <c r="W31" s="55"/>
      <c r="X31" s="54" t="str">
        <f t="shared" si="1"/>
        <v/>
      </c>
      <c r="Y31" s="56"/>
      <c r="Z31" s="39"/>
      <c r="AA31" s="39"/>
      <c r="AB31" s="53"/>
      <c r="AC31" s="54" t="str">
        <f t="shared" si="2"/>
        <v/>
      </c>
      <c r="AD31" s="55"/>
      <c r="AE31" s="54" t="str">
        <f t="shared" si="3"/>
        <v/>
      </c>
      <c r="AF31" s="55"/>
      <c r="AG31" s="57" t="str">
        <f t="shared" si="4"/>
        <v/>
      </c>
      <c r="AH31" s="42"/>
    </row>
    <row r="32" spans="2:34" x14ac:dyDescent="0.55000000000000004">
      <c r="B32" s="36">
        <v>22</v>
      </c>
      <c r="C32" s="39"/>
      <c r="D32" s="38" t="str">
        <f>IF($C32="","",INDEX(女子登録情報!$C:$C,MATCH($C32,女子登録情報!$B:$B,0)))</f>
        <v/>
      </c>
      <c r="E32" s="38" t="str">
        <f>IF($C32="","",INDEX(女子登録情報!$D:$D,MATCH($C32,女子登録情報!$B:$B,0)))</f>
        <v/>
      </c>
      <c r="F32" s="38" t="str">
        <f>IF($C32="","",INDEX(女子登録情報!$R:$R,MATCH($C32,女子登録情報!$B:$B,0)))</f>
        <v/>
      </c>
      <c r="G32" s="39"/>
      <c r="H32" s="40"/>
      <c r="I32" s="41"/>
      <c r="J32" s="40"/>
      <c r="K32" s="40"/>
      <c r="L32" s="40"/>
      <c r="M32" s="40"/>
      <c r="N32" s="40"/>
      <c r="O32" s="40"/>
      <c r="P32" s="40"/>
      <c r="Q32" s="40"/>
      <c r="R32" s="39"/>
      <c r="S32" s="53"/>
      <c r="T32" s="54" t="str">
        <f>IF($R32="","",IF(INDEX(リスト!$F:$F,MATCH($R32,リスト!$E:$E,0))=1,"時間",""))</f>
        <v/>
      </c>
      <c r="U32" s="55"/>
      <c r="V32" s="54" t="str">
        <f t="shared" si="0"/>
        <v/>
      </c>
      <c r="W32" s="55"/>
      <c r="X32" s="54" t="str">
        <f t="shared" si="1"/>
        <v/>
      </c>
      <c r="Y32" s="56"/>
      <c r="Z32" s="39"/>
      <c r="AA32" s="39"/>
      <c r="AB32" s="53"/>
      <c r="AC32" s="54" t="str">
        <f t="shared" si="2"/>
        <v/>
      </c>
      <c r="AD32" s="55"/>
      <c r="AE32" s="54" t="str">
        <f t="shared" si="3"/>
        <v/>
      </c>
      <c r="AF32" s="55"/>
      <c r="AG32" s="57" t="str">
        <f t="shared" si="4"/>
        <v/>
      </c>
      <c r="AH32" s="42"/>
    </row>
    <row r="33" spans="2:34" x14ac:dyDescent="0.55000000000000004">
      <c r="B33" s="36">
        <v>23</v>
      </c>
      <c r="C33" s="39"/>
      <c r="D33" s="38" t="str">
        <f>IF($C33="","",INDEX(女子登録情報!$C:$C,MATCH($C33,女子登録情報!$B:$B,0)))</f>
        <v/>
      </c>
      <c r="E33" s="38" t="str">
        <f>IF($C33="","",INDEX(女子登録情報!$D:$D,MATCH($C33,女子登録情報!$B:$B,0)))</f>
        <v/>
      </c>
      <c r="F33" s="38" t="str">
        <f>IF($C33="","",INDEX(女子登録情報!$R:$R,MATCH($C33,女子登録情報!$B:$B,0)))</f>
        <v/>
      </c>
      <c r="G33" s="39"/>
      <c r="H33" s="40"/>
      <c r="I33" s="41"/>
      <c r="J33" s="40"/>
      <c r="K33" s="40"/>
      <c r="L33" s="40"/>
      <c r="M33" s="40"/>
      <c r="N33" s="40"/>
      <c r="O33" s="40"/>
      <c r="P33" s="40"/>
      <c r="Q33" s="40"/>
      <c r="R33" s="39"/>
      <c r="S33" s="53"/>
      <c r="T33" s="54" t="str">
        <f>IF($R33="","",IF(INDEX(リスト!$F:$F,MATCH($R33,リスト!$E:$E,0))=1,"時間",""))</f>
        <v/>
      </c>
      <c r="U33" s="55"/>
      <c r="V33" s="54" t="str">
        <f t="shared" si="0"/>
        <v/>
      </c>
      <c r="W33" s="55"/>
      <c r="X33" s="54" t="str">
        <f t="shared" si="1"/>
        <v/>
      </c>
      <c r="Y33" s="56"/>
      <c r="Z33" s="39"/>
      <c r="AA33" s="39"/>
      <c r="AB33" s="53"/>
      <c r="AC33" s="54" t="str">
        <f t="shared" si="2"/>
        <v/>
      </c>
      <c r="AD33" s="55"/>
      <c r="AE33" s="54" t="str">
        <f t="shared" si="3"/>
        <v/>
      </c>
      <c r="AF33" s="55"/>
      <c r="AG33" s="57" t="str">
        <f t="shared" si="4"/>
        <v/>
      </c>
      <c r="AH33" s="42"/>
    </row>
    <row r="34" spans="2:34" x14ac:dyDescent="0.55000000000000004">
      <c r="B34" s="36">
        <v>24</v>
      </c>
      <c r="C34" s="39"/>
      <c r="D34" s="38" t="str">
        <f>IF($C34="","",INDEX(女子登録情報!$C:$C,MATCH($C34,女子登録情報!$B:$B,0)))</f>
        <v/>
      </c>
      <c r="E34" s="38" t="str">
        <f>IF($C34="","",INDEX(女子登録情報!$D:$D,MATCH($C34,女子登録情報!$B:$B,0)))</f>
        <v/>
      </c>
      <c r="F34" s="38" t="str">
        <f>IF($C34="","",INDEX(女子登録情報!$R:$R,MATCH($C34,女子登録情報!$B:$B,0)))</f>
        <v/>
      </c>
      <c r="G34" s="39"/>
      <c r="H34" s="40"/>
      <c r="I34" s="41"/>
      <c r="J34" s="40"/>
      <c r="K34" s="40"/>
      <c r="L34" s="40"/>
      <c r="M34" s="40"/>
      <c r="N34" s="40"/>
      <c r="O34" s="40"/>
      <c r="P34" s="40"/>
      <c r="Q34" s="40"/>
      <c r="R34" s="39"/>
      <c r="S34" s="53"/>
      <c r="T34" s="54" t="str">
        <f>IF($R34="","",IF(INDEX(リスト!$F:$F,MATCH($R34,リスト!$E:$E,0))=1,"時間",""))</f>
        <v/>
      </c>
      <c r="U34" s="55"/>
      <c r="V34" s="54" t="str">
        <f t="shared" si="0"/>
        <v/>
      </c>
      <c r="W34" s="55"/>
      <c r="X34" s="54" t="str">
        <f t="shared" si="1"/>
        <v/>
      </c>
      <c r="Y34" s="56"/>
      <c r="Z34" s="39"/>
      <c r="AA34" s="39"/>
      <c r="AB34" s="53"/>
      <c r="AC34" s="54" t="str">
        <f t="shared" si="2"/>
        <v/>
      </c>
      <c r="AD34" s="55"/>
      <c r="AE34" s="54" t="str">
        <f t="shared" si="3"/>
        <v/>
      </c>
      <c r="AF34" s="55"/>
      <c r="AG34" s="57" t="str">
        <f t="shared" si="4"/>
        <v/>
      </c>
      <c r="AH34" s="42"/>
    </row>
    <row r="35" spans="2:34" x14ac:dyDescent="0.55000000000000004">
      <c r="B35" s="36">
        <v>25</v>
      </c>
      <c r="C35" s="39"/>
      <c r="D35" s="38" t="str">
        <f>IF($C35="","",INDEX(女子登録情報!$C:$C,MATCH($C35,女子登録情報!$B:$B,0)))</f>
        <v/>
      </c>
      <c r="E35" s="38" t="str">
        <f>IF($C35="","",INDEX(女子登録情報!$D:$D,MATCH($C35,女子登録情報!$B:$B,0)))</f>
        <v/>
      </c>
      <c r="F35" s="38" t="str">
        <f>IF($C35="","",INDEX(女子登録情報!$R:$R,MATCH($C35,女子登録情報!$B:$B,0)))</f>
        <v/>
      </c>
      <c r="G35" s="39"/>
      <c r="H35" s="40"/>
      <c r="I35" s="41"/>
      <c r="J35" s="40"/>
      <c r="K35" s="40"/>
      <c r="L35" s="40"/>
      <c r="M35" s="40"/>
      <c r="N35" s="40"/>
      <c r="O35" s="40"/>
      <c r="P35" s="40"/>
      <c r="Q35" s="40"/>
      <c r="R35" s="39"/>
      <c r="S35" s="53"/>
      <c r="T35" s="54" t="str">
        <f>IF($R35="","",IF(INDEX(リスト!$F:$F,MATCH($R35,リスト!$E:$E,0))=1,"時間",""))</f>
        <v/>
      </c>
      <c r="U35" s="55"/>
      <c r="V35" s="54" t="str">
        <f t="shared" si="0"/>
        <v/>
      </c>
      <c r="W35" s="55"/>
      <c r="X35" s="54" t="str">
        <f t="shared" si="1"/>
        <v/>
      </c>
      <c r="Y35" s="56"/>
      <c r="Z35" s="39"/>
      <c r="AA35" s="39"/>
      <c r="AB35" s="53"/>
      <c r="AC35" s="54" t="str">
        <f t="shared" si="2"/>
        <v/>
      </c>
      <c r="AD35" s="55"/>
      <c r="AE35" s="54" t="str">
        <f t="shared" si="3"/>
        <v/>
      </c>
      <c r="AF35" s="55"/>
      <c r="AG35" s="57" t="str">
        <f t="shared" si="4"/>
        <v/>
      </c>
      <c r="AH35" s="42"/>
    </row>
    <row r="36" spans="2:34" x14ac:dyDescent="0.55000000000000004">
      <c r="B36" s="36">
        <v>26</v>
      </c>
      <c r="C36" s="39"/>
      <c r="D36" s="38" t="str">
        <f>IF($C36="","",INDEX(女子登録情報!$C:$C,MATCH($C36,女子登録情報!$B:$B,0)))</f>
        <v/>
      </c>
      <c r="E36" s="38" t="str">
        <f>IF($C36="","",INDEX(女子登録情報!$D:$D,MATCH($C36,女子登録情報!$B:$B,0)))</f>
        <v/>
      </c>
      <c r="F36" s="38" t="str">
        <f>IF($C36="","",INDEX(女子登録情報!$R:$R,MATCH($C36,女子登録情報!$B:$B,0)))</f>
        <v/>
      </c>
      <c r="G36" s="39"/>
      <c r="H36" s="40"/>
      <c r="I36" s="41"/>
      <c r="J36" s="40"/>
      <c r="K36" s="40"/>
      <c r="L36" s="40"/>
      <c r="M36" s="40"/>
      <c r="N36" s="40"/>
      <c r="O36" s="40"/>
      <c r="P36" s="40"/>
      <c r="Q36" s="40"/>
      <c r="R36" s="39"/>
      <c r="S36" s="53"/>
      <c r="T36" s="54" t="str">
        <f>IF($R36="","",IF(INDEX(リスト!$F:$F,MATCH($R36,リスト!$E:$E,0))=1,"時間",""))</f>
        <v/>
      </c>
      <c r="U36" s="55"/>
      <c r="V36" s="54" t="str">
        <f t="shared" si="0"/>
        <v/>
      </c>
      <c r="W36" s="55"/>
      <c r="X36" s="54" t="str">
        <f t="shared" si="1"/>
        <v/>
      </c>
      <c r="Y36" s="56"/>
      <c r="Z36" s="39"/>
      <c r="AA36" s="39"/>
      <c r="AB36" s="53"/>
      <c r="AC36" s="54" t="str">
        <f t="shared" si="2"/>
        <v/>
      </c>
      <c r="AD36" s="55"/>
      <c r="AE36" s="54" t="str">
        <f t="shared" si="3"/>
        <v/>
      </c>
      <c r="AF36" s="55"/>
      <c r="AG36" s="57" t="str">
        <f t="shared" si="4"/>
        <v/>
      </c>
      <c r="AH36" s="42"/>
    </row>
    <row r="37" spans="2:34" x14ac:dyDescent="0.55000000000000004">
      <c r="B37" s="36">
        <v>27</v>
      </c>
      <c r="C37" s="39"/>
      <c r="D37" s="38" t="str">
        <f>IF($C37="","",INDEX(女子登録情報!$C:$C,MATCH($C37,女子登録情報!$B:$B,0)))</f>
        <v/>
      </c>
      <c r="E37" s="38" t="str">
        <f>IF($C37="","",INDEX(女子登録情報!$D:$D,MATCH($C37,女子登録情報!$B:$B,0)))</f>
        <v/>
      </c>
      <c r="F37" s="38" t="str">
        <f>IF($C37="","",INDEX(女子登録情報!$R:$R,MATCH($C37,女子登録情報!$B:$B,0)))</f>
        <v/>
      </c>
      <c r="G37" s="39"/>
      <c r="H37" s="40"/>
      <c r="I37" s="41"/>
      <c r="J37" s="40"/>
      <c r="K37" s="40"/>
      <c r="L37" s="40"/>
      <c r="M37" s="40"/>
      <c r="N37" s="40"/>
      <c r="O37" s="40"/>
      <c r="P37" s="40"/>
      <c r="Q37" s="40"/>
      <c r="R37" s="39"/>
      <c r="S37" s="53"/>
      <c r="T37" s="54" t="str">
        <f>IF($R37="","",IF(INDEX(リスト!$F:$F,MATCH($R37,リスト!$E:$E,0))=1,"時間",""))</f>
        <v/>
      </c>
      <c r="U37" s="55"/>
      <c r="V37" s="54" t="str">
        <f t="shared" si="0"/>
        <v/>
      </c>
      <c r="W37" s="55"/>
      <c r="X37" s="54" t="str">
        <f t="shared" si="1"/>
        <v/>
      </c>
      <c r="Y37" s="56"/>
      <c r="Z37" s="39"/>
      <c r="AA37" s="39"/>
      <c r="AB37" s="53"/>
      <c r="AC37" s="54" t="str">
        <f t="shared" si="2"/>
        <v/>
      </c>
      <c r="AD37" s="55"/>
      <c r="AE37" s="54" t="str">
        <f t="shared" si="3"/>
        <v/>
      </c>
      <c r="AF37" s="55"/>
      <c r="AG37" s="57" t="str">
        <f t="shared" si="4"/>
        <v/>
      </c>
      <c r="AH37" s="42"/>
    </row>
    <row r="38" spans="2:34" x14ac:dyDescent="0.55000000000000004">
      <c r="B38" s="36">
        <v>28</v>
      </c>
      <c r="C38" s="39"/>
      <c r="D38" s="38" t="str">
        <f>IF($C38="","",INDEX(女子登録情報!$C:$C,MATCH($C38,女子登録情報!$B:$B,0)))</f>
        <v/>
      </c>
      <c r="E38" s="38" t="str">
        <f>IF($C38="","",INDEX(女子登録情報!$D:$D,MATCH($C38,女子登録情報!$B:$B,0)))</f>
        <v/>
      </c>
      <c r="F38" s="38" t="str">
        <f>IF($C38="","",INDEX(女子登録情報!$R:$R,MATCH($C38,女子登録情報!$B:$B,0)))</f>
        <v/>
      </c>
      <c r="G38" s="39"/>
      <c r="H38" s="40"/>
      <c r="I38" s="41"/>
      <c r="J38" s="40"/>
      <c r="K38" s="40"/>
      <c r="L38" s="40"/>
      <c r="M38" s="40"/>
      <c r="N38" s="40"/>
      <c r="O38" s="40"/>
      <c r="P38" s="40"/>
      <c r="Q38" s="40"/>
      <c r="R38" s="39"/>
      <c r="S38" s="53"/>
      <c r="T38" s="54" t="str">
        <f>IF($R38="","",IF(INDEX(リスト!$F:$F,MATCH($R38,リスト!$E:$E,0))=1,"時間",""))</f>
        <v/>
      </c>
      <c r="U38" s="55"/>
      <c r="V38" s="54" t="str">
        <f t="shared" si="0"/>
        <v/>
      </c>
      <c r="W38" s="55"/>
      <c r="X38" s="54" t="str">
        <f t="shared" si="1"/>
        <v/>
      </c>
      <c r="Y38" s="56"/>
      <c r="Z38" s="39"/>
      <c r="AA38" s="39"/>
      <c r="AB38" s="53"/>
      <c r="AC38" s="54" t="str">
        <f t="shared" si="2"/>
        <v/>
      </c>
      <c r="AD38" s="55"/>
      <c r="AE38" s="54" t="str">
        <f t="shared" si="3"/>
        <v/>
      </c>
      <c r="AF38" s="55"/>
      <c r="AG38" s="57" t="str">
        <f t="shared" si="4"/>
        <v/>
      </c>
      <c r="AH38" s="42"/>
    </row>
    <row r="39" spans="2:34" x14ac:dyDescent="0.55000000000000004">
      <c r="B39" s="36">
        <v>29</v>
      </c>
      <c r="C39" s="39"/>
      <c r="D39" s="38" t="str">
        <f>IF($C39="","",INDEX(女子登録情報!$C:$C,MATCH($C39,女子登録情報!$B:$B,0)))</f>
        <v/>
      </c>
      <c r="E39" s="38" t="str">
        <f>IF($C39="","",INDEX(女子登録情報!$D:$D,MATCH($C39,女子登録情報!$B:$B,0)))</f>
        <v/>
      </c>
      <c r="F39" s="38" t="str">
        <f>IF($C39="","",INDEX(女子登録情報!$R:$R,MATCH($C39,女子登録情報!$B:$B,0)))</f>
        <v/>
      </c>
      <c r="G39" s="39"/>
      <c r="H39" s="40"/>
      <c r="I39" s="41"/>
      <c r="J39" s="40"/>
      <c r="K39" s="40"/>
      <c r="L39" s="40"/>
      <c r="M39" s="40"/>
      <c r="N39" s="40"/>
      <c r="O39" s="40"/>
      <c r="P39" s="40"/>
      <c r="Q39" s="40"/>
      <c r="R39" s="39"/>
      <c r="S39" s="53"/>
      <c r="T39" s="54" t="str">
        <f>IF($R39="","",IF(INDEX(リスト!$F:$F,MATCH($R39,リスト!$E:$E,0))=1,"時間",""))</f>
        <v/>
      </c>
      <c r="U39" s="55"/>
      <c r="V39" s="54" t="str">
        <f t="shared" si="0"/>
        <v/>
      </c>
      <c r="W39" s="55"/>
      <c r="X39" s="54" t="str">
        <f t="shared" si="1"/>
        <v/>
      </c>
      <c r="Y39" s="56"/>
      <c r="Z39" s="39"/>
      <c r="AA39" s="39"/>
      <c r="AB39" s="53"/>
      <c r="AC39" s="54" t="str">
        <f t="shared" si="2"/>
        <v/>
      </c>
      <c r="AD39" s="55"/>
      <c r="AE39" s="54" t="str">
        <f t="shared" si="3"/>
        <v/>
      </c>
      <c r="AF39" s="55"/>
      <c r="AG39" s="57" t="str">
        <f t="shared" si="4"/>
        <v/>
      </c>
      <c r="AH39" s="42"/>
    </row>
    <row r="40" spans="2:34" x14ac:dyDescent="0.55000000000000004">
      <c r="B40" s="36">
        <v>30</v>
      </c>
      <c r="C40" s="39"/>
      <c r="D40" s="38" t="str">
        <f>IF($C40="","",INDEX(女子登録情報!$C:$C,MATCH($C40,女子登録情報!$B:$B,0)))</f>
        <v/>
      </c>
      <c r="E40" s="38" t="str">
        <f>IF($C40="","",INDEX(女子登録情報!$D:$D,MATCH($C40,女子登録情報!$B:$B,0)))</f>
        <v/>
      </c>
      <c r="F40" s="38" t="str">
        <f>IF($C40="","",INDEX(女子登録情報!$R:$R,MATCH($C40,女子登録情報!$B:$B,0)))</f>
        <v/>
      </c>
      <c r="G40" s="39"/>
      <c r="H40" s="40"/>
      <c r="I40" s="41"/>
      <c r="J40" s="40"/>
      <c r="K40" s="40"/>
      <c r="L40" s="40"/>
      <c r="M40" s="40"/>
      <c r="N40" s="40"/>
      <c r="O40" s="40"/>
      <c r="P40" s="40"/>
      <c r="Q40" s="40"/>
      <c r="R40" s="39"/>
      <c r="S40" s="53"/>
      <c r="T40" s="54" t="str">
        <f>IF($R40="","",IF(INDEX(リスト!$F:$F,MATCH($R40,リスト!$E:$E,0))=1,"時間",""))</f>
        <v/>
      </c>
      <c r="U40" s="55"/>
      <c r="V40" s="54" t="str">
        <f t="shared" si="0"/>
        <v/>
      </c>
      <c r="W40" s="55"/>
      <c r="X40" s="54" t="str">
        <f t="shared" si="1"/>
        <v/>
      </c>
      <c r="Y40" s="56"/>
      <c r="Z40" s="39"/>
      <c r="AA40" s="39"/>
      <c r="AB40" s="53"/>
      <c r="AC40" s="54" t="str">
        <f t="shared" si="2"/>
        <v/>
      </c>
      <c r="AD40" s="55"/>
      <c r="AE40" s="54" t="str">
        <f t="shared" si="3"/>
        <v/>
      </c>
      <c r="AF40" s="55"/>
      <c r="AG40" s="57" t="str">
        <f t="shared" si="4"/>
        <v/>
      </c>
      <c r="AH40" s="42"/>
    </row>
    <row r="41" spans="2:34" x14ac:dyDescent="0.55000000000000004">
      <c r="B41" s="36">
        <v>31</v>
      </c>
      <c r="C41" s="39"/>
      <c r="D41" s="38" t="str">
        <f>IF($C41="","",INDEX(女子登録情報!$C:$C,MATCH($C41,女子登録情報!$B:$B,0)))</f>
        <v/>
      </c>
      <c r="E41" s="38" t="str">
        <f>IF($C41="","",INDEX(女子登録情報!$D:$D,MATCH($C41,女子登録情報!$B:$B,0)))</f>
        <v/>
      </c>
      <c r="F41" s="38" t="str">
        <f>IF($C41="","",INDEX(女子登録情報!$R:$R,MATCH($C41,女子登録情報!$B:$B,0)))</f>
        <v/>
      </c>
      <c r="G41" s="39"/>
      <c r="H41" s="40"/>
      <c r="I41" s="41"/>
      <c r="J41" s="40"/>
      <c r="K41" s="40"/>
      <c r="L41" s="40"/>
      <c r="M41" s="40"/>
      <c r="N41" s="40"/>
      <c r="O41" s="40"/>
      <c r="P41" s="40"/>
      <c r="Q41" s="40"/>
      <c r="R41" s="39"/>
      <c r="S41" s="53"/>
      <c r="T41" s="54" t="str">
        <f>IF($R41="","",IF(INDEX(リスト!$F:$F,MATCH($R41,リスト!$E:$E,0))=1,"時間",""))</f>
        <v/>
      </c>
      <c r="U41" s="55"/>
      <c r="V41" s="54" t="str">
        <f t="shared" si="0"/>
        <v/>
      </c>
      <c r="W41" s="55"/>
      <c r="X41" s="54" t="str">
        <f t="shared" si="1"/>
        <v/>
      </c>
      <c r="Y41" s="56"/>
      <c r="Z41" s="39"/>
      <c r="AA41" s="39"/>
      <c r="AB41" s="53"/>
      <c r="AC41" s="54" t="str">
        <f t="shared" si="2"/>
        <v/>
      </c>
      <c r="AD41" s="55"/>
      <c r="AE41" s="54" t="str">
        <f t="shared" si="3"/>
        <v/>
      </c>
      <c r="AF41" s="55"/>
      <c r="AG41" s="57" t="str">
        <f t="shared" si="4"/>
        <v/>
      </c>
      <c r="AH41" s="42"/>
    </row>
    <row r="42" spans="2:34" x14ac:dyDescent="0.55000000000000004">
      <c r="B42" s="36">
        <v>32</v>
      </c>
      <c r="C42" s="39"/>
      <c r="D42" s="38" t="str">
        <f>IF($C42="","",INDEX(女子登録情報!$C:$C,MATCH($C42,女子登録情報!$B:$B,0)))</f>
        <v/>
      </c>
      <c r="E42" s="38" t="str">
        <f>IF($C42="","",INDEX(女子登録情報!$D:$D,MATCH($C42,女子登録情報!$B:$B,0)))</f>
        <v/>
      </c>
      <c r="F42" s="38" t="str">
        <f>IF($C42="","",INDEX(女子登録情報!$R:$R,MATCH($C42,女子登録情報!$B:$B,0)))</f>
        <v/>
      </c>
      <c r="G42" s="39"/>
      <c r="H42" s="40"/>
      <c r="I42" s="41"/>
      <c r="J42" s="40"/>
      <c r="K42" s="40"/>
      <c r="L42" s="40"/>
      <c r="M42" s="40"/>
      <c r="N42" s="40"/>
      <c r="O42" s="40"/>
      <c r="P42" s="40"/>
      <c r="Q42" s="40"/>
      <c r="R42" s="39"/>
      <c r="S42" s="53"/>
      <c r="T42" s="54" t="str">
        <f>IF($R42="","",IF(INDEX(リスト!$F:$F,MATCH($R42,リスト!$E:$E,0))=1,"時間",""))</f>
        <v/>
      </c>
      <c r="U42" s="55"/>
      <c r="V42" s="54" t="str">
        <f t="shared" si="0"/>
        <v/>
      </c>
      <c r="W42" s="55"/>
      <c r="X42" s="54" t="str">
        <f t="shared" si="1"/>
        <v/>
      </c>
      <c r="Y42" s="56"/>
      <c r="Z42" s="39"/>
      <c r="AA42" s="39"/>
      <c r="AB42" s="53"/>
      <c r="AC42" s="54" t="str">
        <f t="shared" si="2"/>
        <v/>
      </c>
      <c r="AD42" s="55"/>
      <c r="AE42" s="54" t="str">
        <f t="shared" si="3"/>
        <v/>
      </c>
      <c r="AF42" s="55"/>
      <c r="AG42" s="57" t="str">
        <f t="shared" si="4"/>
        <v/>
      </c>
      <c r="AH42" s="42"/>
    </row>
    <row r="43" spans="2:34" x14ac:dyDescent="0.55000000000000004">
      <c r="B43" s="36">
        <v>33</v>
      </c>
      <c r="C43" s="39"/>
      <c r="D43" s="38" t="str">
        <f>IF($C43="","",INDEX(女子登録情報!$C:$C,MATCH($C43,女子登録情報!$B:$B,0)))</f>
        <v/>
      </c>
      <c r="E43" s="38" t="str">
        <f>IF($C43="","",INDEX(女子登録情報!$D:$D,MATCH($C43,女子登録情報!$B:$B,0)))</f>
        <v/>
      </c>
      <c r="F43" s="38" t="str">
        <f>IF($C43="","",INDEX(女子登録情報!$R:$R,MATCH($C43,女子登録情報!$B:$B,0)))</f>
        <v/>
      </c>
      <c r="G43" s="39"/>
      <c r="H43" s="40"/>
      <c r="I43" s="41"/>
      <c r="J43" s="40"/>
      <c r="K43" s="40"/>
      <c r="L43" s="40"/>
      <c r="M43" s="40"/>
      <c r="N43" s="40"/>
      <c r="O43" s="40"/>
      <c r="P43" s="40"/>
      <c r="Q43" s="40"/>
      <c r="R43" s="39"/>
      <c r="S43" s="53"/>
      <c r="T43" s="54" t="str">
        <f>IF($R43="","",IF(INDEX(リスト!$F:$F,MATCH($R43,リスト!$E:$E,0))=1,"時間",""))</f>
        <v/>
      </c>
      <c r="U43" s="55"/>
      <c r="V43" s="54" t="str">
        <f t="shared" si="0"/>
        <v/>
      </c>
      <c r="W43" s="55"/>
      <c r="X43" s="54" t="str">
        <f t="shared" si="1"/>
        <v/>
      </c>
      <c r="Y43" s="56"/>
      <c r="Z43" s="39"/>
      <c r="AA43" s="39"/>
      <c r="AB43" s="53"/>
      <c r="AC43" s="54" t="str">
        <f t="shared" si="2"/>
        <v/>
      </c>
      <c r="AD43" s="55"/>
      <c r="AE43" s="54" t="str">
        <f t="shared" si="3"/>
        <v/>
      </c>
      <c r="AF43" s="55"/>
      <c r="AG43" s="57" t="str">
        <f t="shared" si="4"/>
        <v/>
      </c>
      <c r="AH43" s="42"/>
    </row>
    <row r="44" spans="2:34" x14ac:dyDescent="0.55000000000000004">
      <c r="B44" s="36">
        <v>34</v>
      </c>
      <c r="C44" s="39"/>
      <c r="D44" s="38" t="str">
        <f>IF($C44="","",INDEX(女子登録情報!$C:$C,MATCH($C44,女子登録情報!$B:$B,0)))</f>
        <v/>
      </c>
      <c r="E44" s="38" t="str">
        <f>IF($C44="","",INDEX(女子登録情報!$D:$D,MATCH($C44,女子登録情報!$B:$B,0)))</f>
        <v/>
      </c>
      <c r="F44" s="38" t="str">
        <f>IF($C44="","",INDEX(女子登録情報!$R:$R,MATCH($C44,女子登録情報!$B:$B,0)))</f>
        <v/>
      </c>
      <c r="G44" s="39"/>
      <c r="H44" s="40"/>
      <c r="I44" s="41"/>
      <c r="J44" s="40"/>
      <c r="K44" s="40"/>
      <c r="L44" s="40"/>
      <c r="M44" s="40"/>
      <c r="N44" s="40"/>
      <c r="O44" s="40"/>
      <c r="P44" s="40"/>
      <c r="Q44" s="40"/>
      <c r="R44" s="39"/>
      <c r="S44" s="53"/>
      <c r="T44" s="54" t="str">
        <f>IF($R44="","",IF(INDEX(リスト!$F:$F,MATCH($R44,リスト!$E:$E,0))=1,"時間",""))</f>
        <v/>
      </c>
      <c r="U44" s="55"/>
      <c r="V44" s="54" t="str">
        <f t="shared" si="0"/>
        <v/>
      </c>
      <c r="W44" s="55"/>
      <c r="X44" s="54" t="str">
        <f t="shared" si="1"/>
        <v/>
      </c>
      <c r="Y44" s="56"/>
      <c r="Z44" s="39"/>
      <c r="AA44" s="39"/>
      <c r="AB44" s="53"/>
      <c r="AC44" s="54" t="str">
        <f t="shared" si="2"/>
        <v/>
      </c>
      <c r="AD44" s="55"/>
      <c r="AE44" s="54" t="str">
        <f t="shared" si="3"/>
        <v/>
      </c>
      <c r="AF44" s="55"/>
      <c r="AG44" s="57" t="str">
        <f t="shared" si="4"/>
        <v/>
      </c>
      <c r="AH44" s="42"/>
    </row>
    <row r="45" spans="2:34" x14ac:dyDescent="0.55000000000000004">
      <c r="B45" s="36">
        <v>35</v>
      </c>
      <c r="C45" s="39"/>
      <c r="D45" s="38" t="str">
        <f>IF($C45="","",INDEX(女子登録情報!$C:$C,MATCH($C45,女子登録情報!$B:$B,0)))</f>
        <v/>
      </c>
      <c r="E45" s="38" t="str">
        <f>IF($C45="","",INDEX(女子登録情報!$D:$D,MATCH($C45,女子登録情報!$B:$B,0)))</f>
        <v/>
      </c>
      <c r="F45" s="38" t="str">
        <f>IF($C45="","",INDEX(女子登録情報!$R:$R,MATCH($C45,女子登録情報!$B:$B,0)))</f>
        <v/>
      </c>
      <c r="G45" s="39"/>
      <c r="H45" s="40"/>
      <c r="I45" s="41"/>
      <c r="J45" s="40"/>
      <c r="K45" s="40"/>
      <c r="L45" s="40"/>
      <c r="M45" s="40"/>
      <c r="N45" s="40"/>
      <c r="O45" s="40"/>
      <c r="P45" s="40"/>
      <c r="Q45" s="40"/>
      <c r="R45" s="39"/>
      <c r="S45" s="53"/>
      <c r="T45" s="54" t="str">
        <f>IF($R45="","",IF(INDEX(リスト!$F:$F,MATCH($R45,リスト!$E:$E,0))=1,"時間",""))</f>
        <v/>
      </c>
      <c r="U45" s="55"/>
      <c r="V45" s="54" t="str">
        <f t="shared" si="0"/>
        <v/>
      </c>
      <c r="W45" s="55"/>
      <c r="X45" s="54" t="str">
        <f t="shared" si="1"/>
        <v/>
      </c>
      <c r="Y45" s="56"/>
      <c r="Z45" s="39"/>
      <c r="AA45" s="39"/>
      <c r="AB45" s="53"/>
      <c r="AC45" s="54" t="str">
        <f t="shared" si="2"/>
        <v/>
      </c>
      <c r="AD45" s="55"/>
      <c r="AE45" s="54" t="str">
        <f t="shared" si="3"/>
        <v/>
      </c>
      <c r="AF45" s="55"/>
      <c r="AG45" s="57" t="str">
        <f t="shared" si="4"/>
        <v/>
      </c>
      <c r="AH45" s="42"/>
    </row>
    <row r="46" spans="2:34" x14ac:dyDescent="0.55000000000000004">
      <c r="B46" s="36">
        <v>36</v>
      </c>
      <c r="C46" s="39"/>
      <c r="D46" s="38" t="str">
        <f>IF($C46="","",INDEX(女子登録情報!$C:$C,MATCH($C46,女子登録情報!$B:$B,0)))</f>
        <v/>
      </c>
      <c r="E46" s="38" t="str">
        <f>IF($C46="","",INDEX(女子登録情報!$D:$D,MATCH($C46,女子登録情報!$B:$B,0)))</f>
        <v/>
      </c>
      <c r="F46" s="38" t="str">
        <f>IF($C46="","",INDEX(女子登録情報!$R:$R,MATCH($C46,女子登録情報!$B:$B,0)))</f>
        <v/>
      </c>
      <c r="G46" s="39"/>
      <c r="H46" s="40"/>
      <c r="I46" s="41"/>
      <c r="J46" s="40"/>
      <c r="K46" s="40"/>
      <c r="L46" s="40"/>
      <c r="M46" s="40"/>
      <c r="N46" s="40"/>
      <c r="O46" s="40"/>
      <c r="P46" s="40"/>
      <c r="Q46" s="40"/>
      <c r="R46" s="39"/>
      <c r="S46" s="53"/>
      <c r="T46" s="54" t="str">
        <f>IF($R46="","",IF(INDEX(リスト!$F:$F,MATCH($R46,リスト!$E:$E,0))=1,"時間",""))</f>
        <v/>
      </c>
      <c r="U46" s="55"/>
      <c r="V46" s="54" t="str">
        <f t="shared" si="0"/>
        <v/>
      </c>
      <c r="W46" s="55"/>
      <c r="X46" s="54" t="str">
        <f t="shared" si="1"/>
        <v/>
      </c>
      <c r="Y46" s="56"/>
      <c r="Z46" s="39"/>
      <c r="AA46" s="39"/>
      <c r="AB46" s="53"/>
      <c r="AC46" s="54" t="str">
        <f t="shared" si="2"/>
        <v/>
      </c>
      <c r="AD46" s="55"/>
      <c r="AE46" s="54" t="str">
        <f t="shared" si="3"/>
        <v/>
      </c>
      <c r="AF46" s="55"/>
      <c r="AG46" s="57" t="str">
        <f t="shared" si="4"/>
        <v/>
      </c>
      <c r="AH46" s="42"/>
    </row>
    <row r="47" spans="2:34" x14ac:dyDescent="0.55000000000000004">
      <c r="B47" s="36">
        <v>37</v>
      </c>
      <c r="C47" s="39"/>
      <c r="D47" s="38" t="str">
        <f>IF($C47="","",INDEX(女子登録情報!$C:$C,MATCH($C47,女子登録情報!$B:$B,0)))</f>
        <v/>
      </c>
      <c r="E47" s="38" t="str">
        <f>IF($C47="","",INDEX(女子登録情報!$D:$D,MATCH($C47,女子登録情報!$B:$B,0)))</f>
        <v/>
      </c>
      <c r="F47" s="38" t="str">
        <f>IF($C47="","",INDEX(女子登録情報!$R:$R,MATCH($C47,女子登録情報!$B:$B,0)))</f>
        <v/>
      </c>
      <c r="G47" s="39"/>
      <c r="H47" s="40"/>
      <c r="I47" s="41"/>
      <c r="J47" s="40"/>
      <c r="K47" s="40"/>
      <c r="L47" s="40"/>
      <c r="M47" s="40"/>
      <c r="N47" s="40"/>
      <c r="O47" s="40"/>
      <c r="P47" s="40"/>
      <c r="Q47" s="40"/>
      <c r="R47" s="39"/>
      <c r="S47" s="53"/>
      <c r="T47" s="54" t="str">
        <f>IF($R47="","",IF(INDEX(リスト!$F:$F,MATCH($R47,リスト!$E:$E,0))=1,"時間",""))</f>
        <v/>
      </c>
      <c r="U47" s="55"/>
      <c r="V47" s="54" t="str">
        <f t="shared" si="0"/>
        <v/>
      </c>
      <c r="W47" s="55"/>
      <c r="X47" s="54" t="str">
        <f t="shared" si="1"/>
        <v/>
      </c>
      <c r="Y47" s="56"/>
      <c r="Z47" s="39"/>
      <c r="AA47" s="39"/>
      <c r="AB47" s="53"/>
      <c r="AC47" s="54" t="str">
        <f t="shared" si="2"/>
        <v/>
      </c>
      <c r="AD47" s="55"/>
      <c r="AE47" s="54" t="str">
        <f t="shared" si="3"/>
        <v/>
      </c>
      <c r="AF47" s="55"/>
      <c r="AG47" s="57" t="str">
        <f t="shared" si="4"/>
        <v/>
      </c>
      <c r="AH47" s="42"/>
    </row>
    <row r="48" spans="2:34" x14ac:dyDescent="0.55000000000000004">
      <c r="B48" s="36">
        <v>38</v>
      </c>
      <c r="C48" s="39"/>
      <c r="D48" s="38" t="str">
        <f>IF($C48="","",INDEX(女子登録情報!$C:$C,MATCH($C48,女子登録情報!$B:$B,0)))</f>
        <v/>
      </c>
      <c r="E48" s="38" t="str">
        <f>IF($C48="","",INDEX(女子登録情報!$D:$D,MATCH($C48,女子登録情報!$B:$B,0)))</f>
        <v/>
      </c>
      <c r="F48" s="38" t="str">
        <f>IF($C48="","",INDEX(女子登録情報!$R:$R,MATCH($C48,女子登録情報!$B:$B,0)))</f>
        <v/>
      </c>
      <c r="G48" s="39"/>
      <c r="H48" s="40"/>
      <c r="I48" s="41"/>
      <c r="J48" s="40"/>
      <c r="K48" s="40"/>
      <c r="L48" s="40"/>
      <c r="M48" s="40"/>
      <c r="N48" s="40"/>
      <c r="O48" s="40"/>
      <c r="P48" s="40"/>
      <c r="Q48" s="40"/>
      <c r="R48" s="39"/>
      <c r="S48" s="53"/>
      <c r="T48" s="54" t="str">
        <f>IF($R48="","",IF(INDEX(リスト!$F:$F,MATCH($R48,リスト!$E:$E,0))=1,"時間",""))</f>
        <v/>
      </c>
      <c r="U48" s="55"/>
      <c r="V48" s="54" t="str">
        <f t="shared" si="0"/>
        <v/>
      </c>
      <c r="W48" s="55"/>
      <c r="X48" s="54" t="str">
        <f t="shared" si="1"/>
        <v/>
      </c>
      <c r="Y48" s="56"/>
      <c r="Z48" s="39"/>
      <c r="AA48" s="39"/>
      <c r="AB48" s="53"/>
      <c r="AC48" s="54" t="str">
        <f t="shared" si="2"/>
        <v/>
      </c>
      <c r="AD48" s="55"/>
      <c r="AE48" s="54" t="str">
        <f t="shared" si="3"/>
        <v/>
      </c>
      <c r="AF48" s="55"/>
      <c r="AG48" s="57" t="str">
        <f t="shared" si="4"/>
        <v/>
      </c>
      <c r="AH48" s="42"/>
    </row>
    <row r="49" spans="2:34" x14ac:dyDescent="0.55000000000000004">
      <c r="B49" s="36">
        <v>39</v>
      </c>
      <c r="C49" s="39"/>
      <c r="D49" s="38" t="str">
        <f>IF($C49="","",INDEX(女子登録情報!$C:$C,MATCH($C49,女子登録情報!$B:$B,0)))</f>
        <v/>
      </c>
      <c r="E49" s="38" t="str">
        <f>IF($C49="","",INDEX(女子登録情報!$D:$D,MATCH($C49,女子登録情報!$B:$B,0)))</f>
        <v/>
      </c>
      <c r="F49" s="38" t="str">
        <f>IF($C49="","",INDEX(女子登録情報!$R:$R,MATCH($C49,女子登録情報!$B:$B,0)))</f>
        <v/>
      </c>
      <c r="G49" s="39"/>
      <c r="H49" s="40"/>
      <c r="I49" s="41"/>
      <c r="J49" s="40"/>
      <c r="K49" s="40"/>
      <c r="L49" s="40"/>
      <c r="M49" s="40"/>
      <c r="N49" s="40"/>
      <c r="O49" s="40"/>
      <c r="P49" s="40"/>
      <c r="Q49" s="40"/>
      <c r="R49" s="39"/>
      <c r="S49" s="53"/>
      <c r="T49" s="54" t="str">
        <f>IF($R49="","",IF(INDEX(リスト!$F:$F,MATCH($R49,リスト!$E:$E,0))=1,"時間",""))</f>
        <v/>
      </c>
      <c r="U49" s="55"/>
      <c r="V49" s="54" t="str">
        <f t="shared" si="0"/>
        <v/>
      </c>
      <c r="W49" s="55"/>
      <c r="X49" s="54" t="str">
        <f t="shared" si="1"/>
        <v/>
      </c>
      <c r="Y49" s="56"/>
      <c r="Z49" s="39"/>
      <c r="AA49" s="39"/>
      <c r="AB49" s="53"/>
      <c r="AC49" s="54" t="str">
        <f t="shared" si="2"/>
        <v/>
      </c>
      <c r="AD49" s="55"/>
      <c r="AE49" s="54" t="str">
        <f t="shared" si="3"/>
        <v/>
      </c>
      <c r="AF49" s="55"/>
      <c r="AG49" s="57" t="str">
        <f t="shared" si="4"/>
        <v/>
      </c>
      <c r="AH49" s="42"/>
    </row>
    <row r="50" spans="2:34" x14ac:dyDescent="0.55000000000000004">
      <c r="B50" s="36">
        <v>40</v>
      </c>
      <c r="C50" s="39"/>
      <c r="D50" s="38" t="str">
        <f>IF($C50="","",INDEX(女子登録情報!$C:$C,MATCH($C50,女子登録情報!$B:$B,0)))</f>
        <v/>
      </c>
      <c r="E50" s="38" t="str">
        <f>IF($C50="","",INDEX(女子登録情報!$D:$D,MATCH($C50,女子登録情報!$B:$B,0)))</f>
        <v/>
      </c>
      <c r="F50" s="38" t="str">
        <f>IF($C50="","",INDEX(女子登録情報!$R:$R,MATCH($C50,女子登録情報!$B:$B,0)))</f>
        <v/>
      </c>
      <c r="G50" s="39"/>
      <c r="H50" s="40"/>
      <c r="I50" s="41"/>
      <c r="J50" s="40"/>
      <c r="K50" s="40"/>
      <c r="L50" s="40"/>
      <c r="M50" s="40"/>
      <c r="N50" s="40"/>
      <c r="O50" s="40"/>
      <c r="P50" s="40"/>
      <c r="Q50" s="40"/>
      <c r="R50" s="39"/>
      <c r="S50" s="53"/>
      <c r="T50" s="54" t="str">
        <f>IF($R50="","",IF(INDEX(リスト!$F:$F,MATCH($R50,リスト!$E:$E,0))=1,"時間",""))</f>
        <v/>
      </c>
      <c r="U50" s="55"/>
      <c r="V50" s="54" t="str">
        <f t="shared" si="0"/>
        <v/>
      </c>
      <c r="W50" s="55"/>
      <c r="X50" s="54" t="str">
        <f t="shared" si="1"/>
        <v/>
      </c>
      <c r="Y50" s="56"/>
      <c r="Z50" s="39"/>
      <c r="AA50" s="39"/>
      <c r="AB50" s="53"/>
      <c r="AC50" s="54" t="str">
        <f t="shared" si="2"/>
        <v/>
      </c>
      <c r="AD50" s="55"/>
      <c r="AE50" s="54" t="str">
        <f t="shared" si="3"/>
        <v/>
      </c>
      <c r="AF50" s="55"/>
      <c r="AG50" s="57" t="str">
        <f t="shared" si="4"/>
        <v/>
      </c>
      <c r="AH50" s="42"/>
    </row>
    <row r="51" spans="2:34" x14ac:dyDescent="0.55000000000000004">
      <c r="B51" s="36">
        <v>41</v>
      </c>
      <c r="C51" s="39"/>
      <c r="D51" s="38" t="str">
        <f>IF($C51="","",INDEX(女子登録情報!$C:$C,MATCH($C51,女子登録情報!$B:$B,0)))</f>
        <v/>
      </c>
      <c r="E51" s="38" t="str">
        <f>IF($C51="","",INDEX(女子登録情報!$D:$D,MATCH($C51,女子登録情報!$B:$B,0)))</f>
        <v/>
      </c>
      <c r="F51" s="38" t="str">
        <f>IF($C51="","",INDEX(女子登録情報!$R:$R,MATCH($C51,女子登録情報!$B:$B,0)))</f>
        <v/>
      </c>
      <c r="G51" s="39"/>
      <c r="H51" s="40"/>
      <c r="I51" s="41"/>
      <c r="J51" s="40"/>
      <c r="K51" s="40"/>
      <c r="L51" s="40"/>
      <c r="M51" s="40"/>
      <c r="N51" s="40"/>
      <c r="O51" s="40"/>
      <c r="P51" s="40"/>
      <c r="Q51" s="40"/>
      <c r="R51" s="39"/>
      <c r="S51" s="53"/>
      <c r="T51" s="54" t="str">
        <f>IF($R51="","",IF(INDEX(リスト!$F:$F,MATCH($R51,リスト!$E:$E,0))=1,"時間",""))</f>
        <v/>
      </c>
      <c r="U51" s="55"/>
      <c r="V51" s="54" t="str">
        <f t="shared" si="0"/>
        <v/>
      </c>
      <c r="W51" s="55"/>
      <c r="X51" s="54" t="str">
        <f t="shared" si="1"/>
        <v/>
      </c>
      <c r="Y51" s="56"/>
      <c r="Z51" s="39"/>
      <c r="AA51" s="39"/>
      <c r="AB51" s="53"/>
      <c r="AC51" s="54" t="str">
        <f t="shared" si="2"/>
        <v/>
      </c>
      <c r="AD51" s="55"/>
      <c r="AE51" s="54" t="str">
        <f t="shared" si="3"/>
        <v/>
      </c>
      <c r="AF51" s="55"/>
      <c r="AG51" s="57" t="str">
        <f t="shared" si="4"/>
        <v/>
      </c>
      <c r="AH51" s="42"/>
    </row>
    <row r="52" spans="2:34" x14ac:dyDescent="0.55000000000000004">
      <c r="B52" s="36">
        <v>42</v>
      </c>
      <c r="C52" s="39"/>
      <c r="D52" s="38" t="str">
        <f>IF($C52="","",INDEX(女子登録情報!$C:$C,MATCH($C52,女子登録情報!$B:$B,0)))</f>
        <v/>
      </c>
      <c r="E52" s="38" t="str">
        <f>IF($C52="","",INDEX(女子登録情報!$D:$D,MATCH($C52,女子登録情報!$B:$B,0)))</f>
        <v/>
      </c>
      <c r="F52" s="38" t="str">
        <f>IF($C52="","",INDEX(女子登録情報!$R:$R,MATCH($C52,女子登録情報!$B:$B,0)))</f>
        <v/>
      </c>
      <c r="G52" s="39"/>
      <c r="H52" s="40"/>
      <c r="I52" s="41"/>
      <c r="J52" s="40"/>
      <c r="K52" s="40"/>
      <c r="L52" s="40"/>
      <c r="M52" s="40"/>
      <c r="N52" s="40"/>
      <c r="O52" s="40"/>
      <c r="P52" s="40"/>
      <c r="Q52" s="40"/>
      <c r="R52" s="39"/>
      <c r="S52" s="53"/>
      <c r="T52" s="54" t="str">
        <f>IF($R52="","",IF(INDEX(リスト!$F:$F,MATCH($R52,リスト!$E:$E,0))=1,"時間",""))</f>
        <v/>
      </c>
      <c r="U52" s="55"/>
      <c r="V52" s="54" t="str">
        <f t="shared" si="0"/>
        <v/>
      </c>
      <c r="W52" s="55"/>
      <c r="X52" s="54" t="str">
        <f t="shared" si="1"/>
        <v/>
      </c>
      <c r="Y52" s="56"/>
      <c r="Z52" s="39"/>
      <c r="AA52" s="39"/>
      <c r="AB52" s="53"/>
      <c r="AC52" s="54" t="str">
        <f t="shared" si="2"/>
        <v/>
      </c>
      <c r="AD52" s="55"/>
      <c r="AE52" s="54" t="str">
        <f t="shared" si="3"/>
        <v/>
      </c>
      <c r="AF52" s="55"/>
      <c r="AG52" s="57" t="str">
        <f t="shared" si="4"/>
        <v/>
      </c>
      <c r="AH52" s="42"/>
    </row>
    <row r="53" spans="2:34" x14ac:dyDescent="0.55000000000000004">
      <c r="B53" s="36">
        <v>43</v>
      </c>
      <c r="C53" s="39"/>
      <c r="D53" s="38" t="str">
        <f>IF($C53="","",INDEX(女子登録情報!$C:$C,MATCH($C53,女子登録情報!$B:$B,0)))</f>
        <v/>
      </c>
      <c r="E53" s="38" t="str">
        <f>IF($C53="","",INDEX(女子登録情報!$D:$D,MATCH($C53,女子登録情報!$B:$B,0)))</f>
        <v/>
      </c>
      <c r="F53" s="38" t="str">
        <f>IF($C53="","",INDEX(女子登録情報!$R:$R,MATCH($C53,女子登録情報!$B:$B,0)))</f>
        <v/>
      </c>
      <c r="G53" s="39"/>
      <c r="H53" s="40"/>
      <c r="I53" s="41"/>
      <c r="J53" s="40"/>
      <c r="K53" s="40"/>
      <c r="L53" s="40"/>
      <c r="M53" s="40"/>
      <c r="N53" s="40"/>
      <c r="O53" s="40"/>
      <c r="P53" s="40"/>
      <c r="Q53" s="40"/>
      <c r="R53" s="39"/>
      <c r="S53" s="53"/>
      <c r="T53" s="54" t="str">
        <f>IF($R53="","",IF(INDEX(リスト!$F:$F,MATCH($R53,リスト!$E:$E,0))=1,"時間",""))</f>
        <v/>
      </c>
      <c r="U53" s="55"/>
      <c r="V53" s="54" t="str">
        <f t="shared" si="0"/>
        <v/>
      </c>
      <c r="W53" s="55"/>
      <c r="X53" s="54" t="str">
        <f t="shared" si="1"/>
        <v/>
      </c>
      <c r="Y53" s="56"/>
      <c r="Z53" s="39"/>
      <c r="AA53" s="39"/>
      <c r="AB53" s="53"/>
      <c r="AC53" s="54" t="str">
        <f t="shared" si="2"/>
        <v/>
      </c>
      <c r="AD53" s="55"/>
      <c r="AE53" s="54" t="str">
        <f t="shared" si="3"/>
        <v/>
      </c>
      <c r="AF53" s="55"/>
      <c r="AG53" s="57" t="str">
        <f t="shared" si="4"/>
        <v/>
      </c>
      <c r="AH53" s="42"/>
    </row>
    <row r="54" spans="2:34" x14ac:dyDescent="0.55000000000000004">
      <c r="B54" s="36">
        <v>44</v>
      </c>
      <c r="C54" s="39"/>
      <c r="D54" s="38" t="str">
        <f>IF($C54="","",INDEX(女子登録情報!$C:$C,MATCH($C54,女子登録情報!$B:$B,0)))</f>
        <v/>
      </c>
      <c r="E54" s="38" t="str">
        <f>IF($C54="","",INDEX(女子登録情報!$D:$D,MATCH($C54,女子登録情報!$B:$B,0)))</f>
        <v/>
      </c>
      <c r="F54" s="38" t="str">
        <f>IF($C54="","",INDEX(女子登録情報!$R:$R,MATCH($C54,女子登録情報!$B:$B,0)))</f>
        <v/>
      </c>
      <c r="G54" s="39"/>
      <c r="H54" s="40"/>
      <c r="I54" s="41"/>
      <c r="J54" s="40"/>
      <c r="K54" s="40"/>
      <c r="L54" s="40"/>
      <c r="M54" s="40"/>
      <c r="N54" s="40"/>
      <c r="O54" s="40"/>
      <c r="P54" s="40"/>
      <c r="Q54" s="40"/>
      <c r="R54" s="39"/>
      <c r="S54" s="53"/>
      <c r="T54" s="54" t="str">
        <f>IF($R54="","",IF(INDEX(リスト!$F:$F,MATCH($R54,リスト!$E:$E,0))=1,"時間",""))</f>
        <v/>
      </c>
      <c r="U54" s="55"/>
      <c r="V54" s="54" t="str">
        <f t="shared" si="0"/>
        <v/>
      </c>
      <c r="W54" s="55"/>
      <c r="X54" s="54" t="str">
        <f t="shared" si="1"/>
        <v/>
      </c>
      <c r="Y54" s="56"/>
      <c r="Z54" s="39"/>
      <c r="AA54" s="39"/>
      <c r="AB54" s="53"/>
      <c r="AC54" s="54" t="str">
        <f t="shared" si="2"/>
        <v/>
      </c>
      <c r="AD54" s="55"/>
      <c r="AE54" s="54" t="str">
        <f t="shared" si="3"/>
        <v/>
      </c>
      <c r="AF54" s="55"/>
      <c r="AG54" s="57" t="str">
        <f t="shared" si="4"/>
        <v/>
      </c>
      <c r="AH54" s="42"/>
    </row>
    <row r="55" spans="2:34" x14ac:dyDescent="0.55000000000000004">
      <c r="B55" s="36">
        <v>45</v>
      </c>
      <c r="C55" s="39"/>
      <c r="D55" s="38" t="str">
        <f>IF($C55="","",INDEX(女子登録情報!$C:$C,MATCH($C55,女子登録情報!$B:$B,0)))</f>
        <v/>
      </c>
      <c r="E55" s="38" t="str">
        <f>IF($C55="","",INDEX(女子登録情報!$D:$D,MATCH($C55,女子登録情報!$B:$B,0)))</f>
        <v/>
      </c>
      <c r="F55" s="38" t="str">
        <f>IF($C55="","",INDEX(女子登録情報!$R:$R,MATCH($C55,女子登録情報!$B:$B,0)))</f>
        <v/>
      </c>
      <c r="G55" s="39"/>
      <c r="H55" s="40"/>
      <c r="I55" s="41"/>
      <c r="J55" s="40"/>
      <c r="K55" s="40"/>
      <c r="L55" s="40"/>
      <c r="M55" s="40"/>
      <c r="N55" s="40"/>
      <c r="O55" s="40"/>
      <c r="P55" s="40"/>
      <c r="Q55" s="40"/>
      <c r="R55" s="39"/>
      <c r="S55" s="53"/>
      <c r="T55" s="54" t="str">
        <f>IF($R55="","",IF(INDEX(リスト!$F:$F,MATCH($R55,リスト!$E:$E,0))=1,"時間",""))</f>
        <v/>
      </c>
      <c r="U55" s="55"/>
      <c r="V55" s="54" t="str">
        <f t="shared" si="0"/>
        <v/>
      </c>
      <c r="W55" s="55"/>
      <c r="X55" s="54" t="str">
        <f t="shared" si="1"/>
        <v/>
      </c>
      <c r="Y55" s="56"/>
      <c r="Z55" s="39"/>
      <c r="AA55" s="39"/>
      <c r="AB55" s="53"/>
      <c r="AC55" s="54" t="str">
        <f t="shared" si="2"/>
        <v/>
      </c>
      <c r="AD55" s="55"/>
      <c r="AE55" s="54" t="str">
        <f t="shared" si="3"/>
        <v/>
      </c>
      <c r="AF55" s="55"/>
      <c r="AG55" s="57" t="str">
        <f t="shared" si="4"/>
        <v/>
      </c>
      <c r="AH55" s="42"/>
    </row>
    <row r="56" spans="2:34" x14ac:dyDescent="0.55000000000000004">
      <c r="B56" s="36">
        <v>46</v>
      </c>
      <c r="C56" s="39"/>
      <c r="D56" s="38" t="str">
        <f>IF($C56="","",INDEX(女子登録情報!$C:$C,MATCH($C56,女子登録情報!$B:$B,0)))</f>
        <v/>
      </c>
      <c r="E56" s="38" t="str">
        <f>IF($C56="","",INDEX(女子登録情報!$D:$D,MATCH($C56,女子登録情報!$B:$B,0)))</f>
        <v/>
      </c>
      <c r="F56" s="38" t="str">
        <f>IF($C56="","",INDEX(女子登録情報!$R:$R,MATCH($C56,女子登録情報!$B:$B,0)))</f>
        <v/>
      </c>
      <c r="G56" s="39"/>
      <c r="H56" s="40"/>
      <c r="I56" s="41"/>
      <c r="J56" s="40"/>
      <c r="K56" s="40"/>
      <c r="L56" s="40"/>
      <c r="M56" s="40"/>
      <c r="N56" s="40"/>
      <c r="O56" s="40"/>
      <c r="P56" s="40"/>
      <c r="Q56" s="40"/>
      <c r="R56" s="39"/>
      <c r="S56" s="53"/>
      <c r="T56" s="54" t="str">
        <f>IF($R56="","",IF(INDEX(リスト!$F:$F,MATCH($R56,リスト!$E:$E,0))=1,"時間",""))</f>
        <v/>
      </c>
      <c r="U56" s="55"/>
      <c r="V56" s="54" t="str">
        <f t="shared" si="0"/>
        <v/>
      </c>
      <c r="W56" s="55"/>
      <c r="X56" s="54" t="str">
        <f t="shared" si="1"/>
        <v/>
      </c>
      <c r="Y56" s="56"/>
      <c r="Z56" s="39"/>
      <c r="AA56" s="39"/>
      <c r="AB56" s="53"/>
      <c r="AC56" s="54" t="str">
        <f t="shared" si="2"/>
        <v/>
      </c>
      <c r="AD56" s="55"/>
      <c r="AE56" s="54" t="str">
        <f t="shared" si="3"/>
        <v/>
      </c>
      <c r="AF56" s="55"/>
      <c r="AG56" s="57" t="str">
        <f t="shared" si="4"/>
        <v/>
      </c>
      <c r="AH56" s="42"/>
    </row>
    <row r="57" spans="2:34" x14ac:dyDescent="0.55000000000000004">
      <c r="B57" s="36">
        <v>47</v>
      </c>
      <c r="C57" s="39"/>
      <c r="D57" s="38" t="str">
        <f>IF($C57="","",INDEX(女子登録情報!$C:$C,MATCH($C57,女子登録情報!$B:$B,0)))</f>
        <v/>
      </c>
      <c r="E57" s="38" t="str">
        <f>IF($C57="","",INDEX(女子登録情報!$D:$D,MATCH($C57,女子登録情報!$B:$B,0)))</f>
        <v/>
      </c>
      <c r="F57" s="38" t="str">
        <f>IF($C57="","",INDEX(女子登録情報!$R:$R,MATCH($C57,女子登録情報!$B:$B,0)))</f>
        <v/>
      </c>
      <c r="G57" s="39"/>
      <c r="H57" s="40"/>
      <c r="I57" s="41"/>
      <c r="J57" s="40"/>
      <c r="K57" s="40"/>
      <c r="L57" s="40"/>
      <c r="M57" s="40"/>
      <c r="N57" s="40"/>
      <c r="O57" s="40"/>
      <c r="P57" s="40"/>
      <c r="Q57" s="40"/>
      <c r="R57" s="39"/>
      <c r="S57" s="53"/>
      <c r="T57" s="54" t="str">
        <f>IF($R57="","",IF(INDEX(リスト!$F:$F,MATCH($R57,リスト!$E:$E,0))=1,"時間",""))</f>
        <v/>
      </c>
      <c r="U57" s="55"/>
      <c r="V57" s="54" t="str">
        <f t="shared" si="0"/>
        <v/>
      </c>
      <c r="W57" s="55"/>
      <c r="X57" s="54" t="str">
        <f t="shared" si="1"/>
        <v/>
      </c>
      <c r="Y57" s="56"/>
      <c r="Z57" s="39"/>
      <c r="AA57" s="39"/>
      <c r="AB57" s="53"/>
      <c r="AC57" s="54" t="str">
        <f t="shared" si="2"/>
        <v/>
      </c>
      <c r="AD57" s="55"/>
      <c r="AE57" s="54" t="str">
        <f t="shared" si="3"/>
        <v/>
      </c>
      <c r="AF57" s="55"/>
      <c r="AG57" s="57" t="str">
        <f t="shared" si="4"/>
        <v/>
      </c>
      <c r="AH57" s="42"/>
    </row>
    <row r="58" spans="2:34" x14ac:dyDescent="0.55000000000000004">
      <c r="B58" s="36">
        <v>48</v>
      </c>
      <c r="C58" s="39"/>
      <c r="D58" s="38" t="str">
        <f>IF($C58="","",INDEX(女子登録情報!$C:$C,MATCH($C58,女子登録情報!$B:$B,0)))</f>
        <v/>
      </c>
      <c r="E58" s="38" t="str">
        <f>IF($C58="","",INDEX(女子登録情報!$D:$D,MATCH($C58,女子登録情報!$B:$B,0)))</f>
        <v/>
      </c>
      <c r="F58" s="38" t="str">
        <f>IF($C58="","",INDEX(女子登録情報!$R:$R,MATCH($C58,女子登録情報!$B:$B,0)))</f>
        <v/>
      </c>
      <c r="G58" s="39"/>
      <c r="H58" s="40"/>
      <c r="I58" s="41"/>
      <c r="J58" s="40"/>
      <c r="K58" s="40"/>
      <c r="L58" s="40"/>
      <c r="M58" s="40"/>
      <c r="N58" s="40"/>
      <c r="O58" s="40"/>
      <c r="P58" s="40"/>
      <c r="Q58" s="40"/>
      <c r="R58" s="39"/>
      <c r="S58" s="53"/>
      <c r="T58" s="54" t="str">
        <f>IF($R58="","",IF(INDEX(リスト!$F:$F,MATCH($R58,リスト!$E:$E,0))=1,"時間",""))</f>
        <v/>
      </c>
      <c r="U58" s="55"/>
      <c r="V58" s="54" t="str">
        <f t="shared" si="0"/>
        <v/>
      </c>
      <c r="W58" s="55"/>
      <c r="X58" s="54" t="str">
        <f t="shared" si="1"/>
        <v/>
      </c>
      <c r="Y58" s="56"/>
      <c r="Z58" s="39"/>
      <c r="AA58" s="39"/>
      <c r="AB58" s="53"/>
      <c r="AC58" s="54" t="str">
        <f t="shared" si="2"/>
        <v/>
      </c>
      <c r="AD58" s="55"/>
      <c r="AE58" s="54" t="str">
        <f t="shared" si="3"/>
        <v/>
      </c>
      <c r="AF58" s="55"/>
      <c r="AG58" s="57" t="str">
        <f t="shared" si="4"/>
        <v/>
      </c>
      <c r="AH58" s="42"/>
    </row>
    <row r="59" spans="2:34" x14ac:dyDescent="0.55000000000000004">
      <c r="B59" s="36">
        <v>49</v>
      </c>
      <c r="C59" s="39"/>
      <c r="D59" s="38" t="str">
        <f>IF($C59="","",INDEX(女子登録情報!$C:$C,MATCH($C59,女子登録情報!$B:$B,0)))</f>
        <v/>
      </c>
      <c r="E59" s="38" t="str">
        <f>IF($C59="","",INDEX(女子登録情報!$D:$D,MATCH($C59,女子登録情報!$B:$B,0)))</f>
        <v/>
      </c>
      <c r="F59" s="38" t="str">
        <f>IF($C59="","",INDEX(女子登録情報!$R:$R,MATCH($C59,女子登録情報!$B:$B,0)))</f>
        <v/>
      </c>
      <c r="G59" s="39"/>
      <c r="H59" s="40"/>
      <c r="I59" s="41"/>
      <c r="J59" s="40"/>
      <c r="K59" s="40"/>
      <c r="L59" s="40"/>
      <c r="M59" s="40"/>
      <c r="N59" s="40"/>
      <c r="O59" s="40"/>
      <c r="P59" s="40"/>
      <c r="Q59" s="40"/>
      <c r="R59" s="39"/>
      <c r="S59" s="53"/>
      <c r="T59" s="54" t="str">
        <f>IF($R59="","",IF(INDEX(リスト!$F:$F,MATCH($R59,リスト!$E:$E,0))=1,"時間",""))</f>
        <v/>
      </c>
      <c r="U59" s="55"/>
      <c r="V59" s="54" t="str">
        <f t="shared" si="0"/>
        <v/>
      </c>
      <c r="W59" s="55"/>
      <c r="X59" s="54" t="str">
        <f t="shared" si="1"/>
        <v/>
      </c>
      <c r="Y59" s="56"/>
      <c r="Z59" s="39"/>
      <c r="AA59" s="39"/>
      <c r="AB59" s="53"/>
      <c r="AC59" s="54" t="str">
        <f t="shared" si="2"/>
        <v/>
      </c>
      <c r="AD59" s="55"/>
      <c r="AE59" s="54" t="str">
        <f t="shared" si="3"/>
        <v/>
      </c>
      <c r="AF59" s="55"/>
      <c r="AG59" s="57" t="str">
        <f t="shared" si="4"/>
        <v/>
      </c>
      <c r="AH59" s="42"/>
    </row>
    <row r="60" spans="2:34" ht="18.5" thickBot="1" x14ac:dyDescent="0.6">
      <c r="B60" s="43">
        <v>50</v>
      </c>
      <c r="C60" s="44"/>
      <c r="D60" s="45" t="str">
        <f>IF($C60="","",INDEX(女子登録情報!$C:$C,MATCH($C60,女子登録情報!$B:$B,0)))</f>
        <v/>
      </c>
      <c r="E60" s="45" t="str">
        <f>IF($C60="","",INDEX(女子登録情報!$D:$D,MATCH($C60,女子登録情報!$B:$B,0)))</f>
        <v/>
      </c>
      <c r="F60" s="45" t="str">
        <f>IF($C60="","",INDEX(女子登録情報!$R:$R,MATCH($C60,女子登録情報!$B:$B,0)))</f>
        <v/>
      </c>
      <c r="G60" s="44"/>
      <c r="H60" s="46"/>
      <c r="I60" s="47"/>
      <c r="J60" s="46"/>
      <c r="K60" s="46"/>
      <c r="L60" s="46"/>
      <c r="M60" s="46"/>
      <c r="N60" s="46"/>
      <c r="O60" s="46"/>
      <c r="P60" s="46"/>
      <c r="Q60" s="46"/>
      <c r="R60" s="44"/>
      <c r="S60" s="58"/>
      <c r="T60" s="59" t="str">
        <f>IF($R60="","",IF(INDEX(リスト!$F:$F,MATCH($R60,リスト!$E:$E,0))=1,"時間",""))</f>
        <v/>
      </c>
      <c r="U60" s="60"/>
      <c r="V60" s="59" t="str">
        <f t="shared" si="0"/>
        <v/>
      </c>
      <c r="W60" s="60"/>
      <c r="X60" s="59" t="str">
        <f t="shared" si="1"/>
        <v/>
      </c>
      <c r="Y60" s="61"/>
      <c r="Z60" s="44"/>
      <c r="AA60" s="44"/>
      <c r="AB60" s="58"/>
      <c r="AC60" s="59" t="str">
        <f t="shared" si="2"/>
        <v/>
      </c>
      <c r="AD60" s="60"/>
      <c r="AE60" s="59" t="str">
        <f t="shared" si="3"/>
        <v/>
      </c>
      <c r="AF60" s="60"/>
      <c r="AG60" s="62" t="str">
        <f t="shared" si="4"/>
        <v/>
      </c>
      <c r="AH60" s="48"/>
    </row>
    <row r="61" spans="2:34" x14ac:dyDescent="0.55000000000000004"/>
  </sheetData>
  <sheetProtection algorithmName="SHA-512" hashValue="mik9bM6npbYi9J8VrYCOwCtU2C3ChJsv06aIyeKMhHqq5+dS7CqZQqo84ds9d576SHY0ODxoYONYaZbdjx5Jlw==" saltValue="eu23qOTGabhZsT+3RUdQOw==" spinCount="100000" sheet="1" objects="1" scenarios="1" selectLockedCells="1"/>
  <mergeCells count="30">
    <mergeCell ref="B3:K3"/>
    <mergeCell ref="L3:M3"/>
    <mergeCell ref="N3:O3"/>
    <mergeCell ref="P3:AH3"/>
    <mergeCell ref="B1:AH1"/>
    <mergeCell ref="B2:K2"/>
    <mergeCell ref="L2:M2"/>
    <mergeCell ref="N2:O2"/>
    <mergeCell ref="P2:AH2"/>
    <mergeCell ref="B4:K4"/>
    <mergeCell ref="L4:O4"/>
    <mergeCell ref="P4:AH4"/>
    <mergeCell ref="L5:O5"/>
    <mergeCell ref="P5:AH5"/>
    <mergeCell ref="B5:K5"/>
    <mergeCell ref="B7:AH7"/>
    <mergeCell ref="B8:B9"/>
    <mergeCell ref="C8:C9"/>
    <mergeCell ref="D8:D9"/>
    <mergeCell ref="E8:E9"/>
    <mergeCell ref="F8:F9"/>
    <mergeCell ref="G8:G9"/>
    <mergeCell ref="H8:H9"/>
    <mergeCell ref="I8:M8"/>
    <mergeCell ref="N8:N9"/>
    <mergeCell ref="O8:Q8"/>
    <mergeCell ref="R8:AA8"/>
    <mergeCell ref="AB8:AG9"/>
    <mergeCell ref="AH8:AH9"/>
    <mergeCell ref="S9:Y9"/>
  </mergeCells>
  <phoneticPr fontId="3"/>
  <conditionalFormatting sqref="G11:R60 AB11:AB60 AD11:AD60 AF11:AF60 AH11:AH60">
    <cfRule type="expression" dxfId="11" priority="6">
      <formula>$C11&lt;&gt;""</formula>
    </cfRule>
  </conditionalFormatting>
  <conditionalFormatting sqref="U11:U60 W11:W60 Z11:AA60">
    <cfRule type="expression" dxfId="10" priority="5">
      <formula>$R11&lt;&gt;""</formula>
    </cfRule>
  </conditionalFormatting>
  <conditionalFormatting sqref="C11:AH60">
    <cfRule type="cellIs" dxfId="9" priority="1" operator="notEqual">
      <formula>""</formula>
    </cfRule>
  </conditionalFormatting>
  <conditionalFormatting sqref="C12:C60">
    <cfRule type="expression" dxfId="8" priority="2">
      <formula>$C11&lt;&gt;""</formula>
    </cfRule>
  </conditionalFormatting>
  <dataValidations count="12">
    <dataValidation type="whole" imeMode="disabled" operator="lessThanOrEqual" allowBlank="1" showInputMessage="1" showErrorMessage="1" errorTitle="入力エラー" error="正しい記録を入力してください" sqref="Y11:Y60" xr:uid="{D88B0D23-5224-43D3-A8A5-8A82901BB4AB}">
      <formula1>99</formula1>
    </dataValidation>
    <dataValidation type="whole" imeMode="disabled" operator="lessThanOrEqual" allowBlank="1" showInputMessage="1" showErrorMessage="1" errorTitle="入力エラー" error="正しい記録を入力してください" sqref="S11:S60 U11:U60 W11:W60 AB11:AB60 AD11:AD60 AF11:AF60" xr:uid="{B042EBFA-2DB6-4265-9571-D0C8D7D05943}">
      <formula1>59</formula1>
    </dataValidation>
    <dataValidation type="whole" imeMode="disabled" operator="lessThanOrEqual" allowBlank="1" showInputMessage="1" showErrorMessage="1" errorTitle="入力エラー" error="正しい登録番号を入力してください" sqref="C11:C60" xr:uid="{32E9023D-CB5D-4A53-9DC9-71AA762CFA2D}">
      <formula1>9999</formula1>
    </dataValidation>
    <dataValidation type="list" imeMode="disabled" allowBlank="1" showInputMessage="1" showErrorMessage="1" errorTitle="入力エラー" error="リストから種目を選択してください" sqref="R11:R60" xr:uid="{39036487-9027-4D25-8889-AF49FA0A8D55}">
      <formula1>女子ﾍﾞｽﾄﾀｲﾑ距離</formula1>
    </dataValidation>
    <dataValidation type="list" imeMode="disabled" allowBlank="1" showInputMessage="1" showErrorMessage="1" errorTitle="入力エラー" error="リストから伴走者の有無を選択してください" sqref="AH11:AH60" xr:uid="{26EDF9F9-D851-498F-9435-26313A268590}">
      <formula1>"有,無"</formula1>
    </dataValidation>
    <dataValidation type="textLength" imeMode="disabled" operator="equal" allowBlank="1" showInputMessage="1" showErrorMessage="1" errorTitle="入力エラー" error="半角数字11桁で入力してください" sqref="H11:H60" xr:uid="{D517AAFE-53E2-47A9-A1F3-5B30AF4570F8}">
      <formula1>11</formula1>
    </dataValidation>
    <dataValidation type="list" imeMode="disabled" allowBlank="1" showInputMessage="1" showErrorMessage="1" errorTitle="入力エラー" error="リストから血液型を選択してください" sqref="G11:G60" xr:uid="{9F1FFC20-2D43-4186-9941-0B80B9698246}">
      <formula1>血液型</formula1>
    </dataValidation>
    <dataValidation type="list" imeMode="disabled" allowBlank="1" showInputMessage="1" showErrorMessage="1" errorTitle="入力エラー" error="リストから実施年を選択してください" sqref="Z11:Z60" xr:uid="{FD8839C5-76C2-40C7-BAA5-A32454873B6B}">
      <formula1>ﾍﾞｽﾄﾀｲﾑ実施年</formula1>
    </dataValidation>
    <dataValidation type="list" imeMode="hiragana" allowBlank="1" showInputMessage="1" showErrorMessage="1" errorTitle="入力エラー" error="リストから都道府県を選択してください" sqref="J11:J60" xr:uid="{E7666D3F-5298-4055-A744-5E69CD3AA27C}">
      <formula1>都道府県</formula1>
    </dataValidation>
    <dataValidation type="textLength" imeMode="disabled" operator="lessThanOrEqual" allowBlank="1" showInputMessage="1" showErrorMessage="1" errorTitle="入力エラー" error="ハイフンを除く半角数字7桁で入力してください" sqref="I11:I60" xr:uid="{E1263273-A94D-4BA4-B5AD-6FA69EB7A997}">
      <formula1>7</formula1>
    </dataValidation>
    <dataValidation imeMode="hiragana" allowBlank="1" showInputMessage="1" showErrorMessage="1" sqref="K11:M60 P11:Q60 AA11:AA60" xr:uid="{C70BE3E2-2E01-40BC-8F30-636CB9D1399C}"/>
    <dataValidation imeMode="disabled" allowBlank="1" showInputMessage="1" showErrorMessage="1" sqref="N11:O60" xr:uid="{C7FB8336-60E6-44A8-8356-79CA4F73B1B2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1" orientation="landscape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C2CCC53-17D1-4EC9-82E0-151B05F445E5}">
            <xm:f>INDEX(リスト!$F:$F,MATCH($R11,リスト!$E:$E,0))=1</xm:f>
            <x14:dxf>
              <fill>
                <patternFill>
                  <bgColor rgb="FFCCFFCC"/>
                </patternFill>
              </fill>
            </x14:dxf>
          </x14:cfRule>
          <xm:sqref>S11:S60</xm:sqref>
        </x14:conditionalFormatting>
        <x14:conditionalFormatting xmlns:xm="http://schemas.microsoft.com/office/excel/2006/main">
          <x14:cfRule type="expression" priority="3" id="{D6391BC7-B4B5-4E45-B461-0C4ED1077E02}">
            <xm:f>INDEX(リスト!$F:$F,MATCH($R11,リスト!$E:$E,0))=2</xm:f>
            <x14:dxf>
              <fill>
                <patternFill>
                  <bgColor rgb="FFCCFFCC"/>
                </patternFill>
              </fill>
            </x14:dxf>
          </x14:cfRule>
          <xm:sqref>Y11:Y60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8DB5A-1FE9-4A90-A1DD-8CA6EC1A433E}">
  <dimension ref="A1:AK52"/>
  <sheetViews>
    <sheetView workbookViewId="0"/>
  </sheetViews>
  <sheetFormatPr defaultColWidth="0" defaultRowHeight="18" zeroHeight="1" x14ac:dyDescent="0.55000000000000004"/>
  <cols>
    <col min="1" max="1" width="7.83203125" style="26" bestFit="1" customWidth="1"/>
    <col min="2" max="2" width="22.1640625" style="26" bestFit="1" customWidth="1"/>
    <col min="3" max="4" width="7.83203125" style="26" bestFit="1" customWidth="1"/>
    <col min="5" max="5" width="11.4140625" style="26" bestFit="1" customWidth="1"/>
    <col min="6" max="6" width="12.6640625" style="26" bestFit="1" customWidth="1"/>
    <col min="7" max="7" width="10.9140625" style="26" customWidth="1"/>
    <col min="8" max="8" width="11.58203125" style="26" customWidth="1"/>
    <col min="9" max="9" width="14.83203125" style="26" bestFit="1" customWidth="1"/>
    <col min="10" max="10" width="4.83203125" style="26" bestFit="1" customWidth="1"/>
    <col min="11" max="11" width="11.08203125" style="26" bestFit="1" customWidth="1"/>
    <col min="12" max="12" width="8.1640625" style="26" bestFit="1" customWidth="1"/>
    <col min="13" max="13" width="7.83203125" style="26" bestFit="1" customWidth="1"/>
    <col min="14" max="14" width="12.33203125" style="26" bestFit="1" customWidth="1"/>
    <col min="15" max="15" width="8.83203125" style="26" bestFit="1" customWidth="1"/>
    <col min="16" max="16" width="14.33203125" style="26" bestFit="1" customWidth="1"/>
    <col min="17" max="17" width="9.5" style="26" bestFit="1" customWidth="1"/>
    <col min="18" max="19" width="14.1640625" style="26" bestFit="1" customWidth="1"/>
    <col min="20" max="21" width="14.5" style="26" bestFit="1" customWidth="1"/>
    <col min="22" max="22" width="11.25" style="26" bestFit="1" customWidth="1"/>
    <col min="23" max="23" width="26.58203125" style="26" bestFit="1" customWidth="1"/>
    <col min="24" max="24" width="32.75" style="26" bestFit="1" customWidth="1"/>
    <col min="25" max="25" width="14.83203125" style="26" bestFit="1" customWidth="1"/>
    <col min="26" max="26" width="9.5" style="26" bestFit="1" customWidth="1"/>
    <col min="27" max="27" width="11.4140625" style="26" bestFit="1" customWidth="1"/>
    <col min="28" max="28" width="6.1640625" style="26" bestFit="1" customWidth="1"/>
    <col min="29" max="29" width="23.75" style="26" bestFit="1" customWidth="1"/>
    <col min="30" max="30" width="24" style="26" bestFit="1" customWidth="1"/>
    <col min="31" max="31" width="18.4140625" style="26" bestFit="1" customWidth="1"/>
    <col min="32" max="33" width="4.5" style="26" bestFit="1" customWidth="1"/>
    <col min="34" max="35" width="9" style="26" customWidth="1"/>
    <col min="36" max="36" width="8.5" style="26" bestFit="1" customWidth="1"/>
    <col min="37" max="37" width="9" style="26" customWidth="1"/>
    <col min="38" max="16384" width="9" style="26" hidden="1"/>
  </cols>
  <sheetData>
    <row r="1" spans="1:36" ht="21" x14ac:dyDescent="0.5">
      <c r="A1" s="23" t="s">
        <v>12365</v>
      </c>
      <c r="B1" s="23" t="s">
        <v>12366</v>
      </c>
      <c r="C1" s="23" t="s">
        <v>12367</v>
      </c>
      <c r="D1" s="23" t="s">
        <v>12368</v>
      </c>
      <c r="E1" s="23" t="s">
        <v>12453</v>
      </c>
      <c r="F1" s="23" t="s">
        <v>12454</v>
      </c>
      <c r="G1" s="24" t="s">
        <v>12447</v>
      </c>
      <c r="H1" s="24" t="s">
        <v>12448</v>
      </c>
      <c r="I1" s="23" t="s">
        <v>12371</v>
      </c>
      <c r="J1" s="23" t="s">
        <v>12372</v>
      </c>
      <c r="K1" s="23" t="s">
        <v>8544</v>
      </c>
      <c r="L1" s="23" t="s">
        <v>12373</v>
      </c>
      <c r="M1" s="23" t="s">
        <v>12374</v>
      </c>
      <c r="N1" s="23" t="s">
        <v>12375</v>
      </c>
      <c r="O1" s="23" t="s">
        <v>12376</v>
      </c>
      <c r="P1" s="23" t="s">
        <v>12377</v>
      </c>
      <c r="Q1" s="23" t="s">
        <v>12378</v>
      </c>
      <c r="R1" s="23" t="s">
        <v>12379</v>
      </c>
      <c r="S1" s="23" t="s">
        <v>12380</v>
      </c>
      <c r="T1" s="23" t="s">
        <v>12449</v>
      </c>
      <c r="U1" s="23" t="s">
        <v>12450</v>
      </c>
      <c r="V1" s="23" t="s">
        <v>12381</v>
      </c>
      <c r="W1" s="23" t="s">
        <v>12382</v>
      </c>
      <c r="X1" s="23" t="s">
        <v>12383</v>
      </c>
      <c r="Y1" s="23" t="s">
        <v>12384</v>
      </c>
      <c r="Z1" s="23" t="s">
        <v>12385</v>
      </c>
      <c r="AA1" s="23" t="s">
        <v>12386</v>
      </c>
      <c r="AB1" s="23" t="s">
        <v>8552</v>
      </c>
      <c r="AC1" s="23" t="s">
        <v>12387</v>
      </c>
      <c r="AD1" s="23" t="s">
        <v>12451</v>
      </c>
      <c r="AE1" s="23" t="s">
        <v>12388</v>
      </c>
      <c r="AF1" s="25" t="s">
        <v>12389</v>
      </c>
      <c r="AG1" s="25" t="s">
        <v>12389</v>
      </c>
      <c r="AJ1" s="26" t="s">
        <v>12452</v>
      </c>
    </row>
    <row r="2" spans="1:36" x14ac:dyDescent="0.55000000000000004">
      <c r="A2" s="27" t="str">
        <f>IF(女子推薦申込!$C11="","",ROW($A1))</f>
        <v/>
      </c>
      <c r="B2" s="27" t="str">
        <f>IF(女子推薦申込!$C11="","","日本陸連登録の部　女子")</f>
        <v/>
      </c>
      <c r="C2" s="27" t="str">
        <f>IFERROR(INDEX(女子登録情報!$N:$N,MATCH($AJ2,女子登録情報!$B:$B,0)),"")</f>
        <v/>
      </c>
      <c r="D2" s="27" t="str">
        <f>IFERROR(INDEX(女子登録情報!$O:$O,MATCH($AJ2,女子登録情報!$B:$B,0)),"")</f>
        <v/>
      </c>
      <c r="E2" s="27" t="str">
        <f>IFERROR(INDEX(女子登録情報!$P:$P,MATCH($AJ2,女子登録情報!$B:$B,0)),"")</f>
        <v/>
      </c>
      <c r="F2" s="27" t="str">
        <f>IFERROR(INDEX(女子登録情報!$Q:$Q,MATCH($AJ2,女子登録情報!$B:$B,0)),"")</f>
        <v/>
      </c>
      <c r="G2" s="27" t="str">
        <f>IFERROR(INDEX(女子登録情報!$I:$I,MATCH($AJ2,女子登録情報!$B:$B,0)),"")</f>
        <v/>
      </c>
      <c r="H2" s="27" t="str">
        <f>IFERROR(INDEX(女子登録情報!$J:$J,MATCH($AJ2,女子登録情報!$B:$B,0)),"")</f>
        <v/>
      </c>
      <c r="I2" s="27" t="str">
        <f>IFERROR(INDEX(女子登録情報!$R:$R,MATCH($AJ2,女子登録情報!$B:$B,0)),"")</f>
        <v/>
      </c>
      <c r="J2" s="27" t="str">
        <f>IF(女子推薦申込!$C11="","","女性")</f>
        <v/>
      </c>
      <c r="K2" s="27" t="str">
        <f>IFERROR(INDEX(女子登録情報!$U:$U,MATCH($AJ2,女子登録情報!$B:$B,0)),"")</f>
        <v/>
      </c>
      <c r="L2" s="27" t="str">
        <f>IF($A2="","",INDEX(女子推薦申込!$I:$I,MATCH($A2,女子推薦申込!$B:$B,0)))</f>
        <v/>
      </c>
      <c r="M2" s="27" t="str">
        <f>IF($A2="","",INDEX(女子推薦申込!$J:$J,MATCH($A2,女子推薦申込!$B:$B,0)))</f>
        <v/>
      </c>
      <c r="N2" s="27" t="str">
        <f>IF($A2="","",INDEX(女子推薦申込!$K:$K,MATCH($A2,女子推薦申込!$B:$B,0)))</f>
        <v/>
      </c>
      <c r="O2" s="27" t="str">
        <f>IF($A2="","",INDEX(女子推薦申込!$L:$L,MATCH($A2,女子推薦申込!$B:$B,0)))</f>
        <v/>
      </c>
      <c r="P2" s="27" t="str">
        <f>IF($A2="","",INDEX(女子推薦申込!$M:$M,MATCH($A2,女子推薦申込!$B:$B,0)))</f>
        <v/>
      </c>
      <c r="R2" s="27" t="str">
        <f>IF($A2="","",INDEX(女子推薦申込!$N:$N,MATCH($A2,女子推薦申込!$B:$B,0)))</f>
        <v/>
      </c>
      <c r="S2" s="27" t="str">
        <f>IF($A2="","",INDEX(女子推薦申込!$O:$O,MATCH($A2,女子推薦申込!$B:$B,0)))</f>
        <v/>
      </c>
      <c r="T2" s="27" t="str">
        <f>IF($A2="","",INDEX(女子推薦申込!$P:$P,MATCH($A2,女子推薦申込!$B:$B,0)))</f>
        <v/>
      </c>
      <c r="U2" s="27" t="str">
        <f>IF($A2="","",INDEX(女子推薦申込!$Q:$Q,MATCH($A2,女子推薦申込!$B:$B,0)))</f>
        <v/>
      </c>
      <c r="V2" s="27" t="str">
        <f>IF(女子推薦申込!$W11="","",IF(女子推薦申込!$S11="","0",女子推薦申込!$S11)&amp;":"&amp;IF(LEN(女子推薦申込!$U11)=1,"0"&amp;女子推薦申込!$U11,女子推薦申込!$U11)&amp;":"&amp;IF(LEN(女子推薦申込!$W11)=1,"0"&amp;女子推薦申込!$W11,女子推薦申込!$W11))</f>
        <v/>
      </c>
      <c r="W2" s="27" t="str">
        <f>IFERROR(LEFT(INDEX(女子推薦申込!$Z:$Z,MATCH($A2,女子推薦申込!$B:$B,0)),FIND("年",INDEX(女子推薦申込!$Z:$Z,MATCH($A2,女子推薦申込!$B:$B,0)))-1),"")</f>
        <v/>
      </c>
      <c r="X2" s="27" t="str">
        <f>IF($A2="","",INDEX(女子推薦申込!$AA:$AA,MATCH($A2,女子推薦申込!$B:$B,0)))</f>
        <v/>
      </c>
      <c r="Y2" s="27" t="str">
        <f>IF($A2="","",IF(INDEX(女子推薦申込!$R:$R,MATCH($A2,女子推薦申込!$B:$B,0))="ハーフマラソン","ハーフ",INDEX(女子推薦申込!$R:$R,MATCH($A2,女子推薦申込!$B:$B,0))))</f>
        <v/>
      </c>
      <c r="Z2" s="27" t="str">
        <f>IF(女子推薦申込!$AF11="","",女子推薦申込!$AB11&amp;":"&amp;IF(LEN(女子推薦申込!$AD11)=1,"0"&amp;女子推薦申込!$AD11,女子推薦申込!$AD11)&amp;":"&amp;IF(LEN(女子推薦申込!$AF11)=1,"0"&amp;女子推薦申込!$AF11,女子推薦申込!$AF11))</f>
        <v/>
      </c>
      <c r="AA2" s="27" t="str">
        <f>IF($A2="","",IF(INDEX(女子推薦申込!$AH:$AH,MATCH($A2,女子推薦申込!$B:$B,0))="無",0,1))</f>
        <v/>
      </c>
      <c r="AB2" s="27" t="str">
        <f>IF($A2="","",INDEX(女子推薦申込!$G:$G,MATCH($A2,女子推薦申込!$B:$B,0)))</f>
        <v/>
      </c>
      <c r="AC2" s="27" t="str">
        <f>IFERROR(INDEX(女子登録情報!$V:$V,MATCH($AJ2,女子登録情報!$B:$B,0)),"")</f>
        <v/>
      </c>
      <c r="AD2" s="27" t="str">
        <f>IF($A2="","",INDEX(女子推薦申込!$H:$H,MATCH($A2,女子推薦申込!$B:$B,0)))</f>
        <v/>
      </c>
      <c r="AE2" s="27" t="str">
        <f>IFERROR(INDEX(女子登録情報!$X:$X,MATCH($AJ2,女子登録情報!$B:$B,0)),"")</f>
        <v/>
      </c>
      <c r="AF2" s="27"/>
      <c r="AG2" s="27"/>
      <c r="AJ2" s="26" t="str">
        <f>IF(女子推薦申込!$C11="","",女子推薦申込!$C11)</f>
        <v/>
      </c>
    </row>
    <row r="3" spans="1:36" x14ac:dyDescent="0.55000000000000004">
      <c r="A3" s="27" t="str">
        <f>IF(女子推薦申込!$C12="","",ROW($A2))</f>
        <v/>
      </c>
      <c r="B3" s="27" t="str">
        <f>IF(女子推薦申込!$C12="","","日本陸連登録の部　女子")</f>
        <v/>
      </c>
      <c r="C3" s="27" t="str">
        <f>IFERROR(INDEX(女子登録情報!$N:$N,MATCH($AJ3,女子登録情報!$B:$B,0)),"")</f>
        <v/>
      </c>
      <c r="D3" s="27" t="str">
        <f>IFERROR(INDEX(女子登録情報!$O:$O,MATCH($AJ3,女子登録情報!$B:$B,0)),"")</f>
        <v/>
      </c>
      <c r="E3" s="27" t="str">
        <f>IFERROR(INDEX(女子登録情報!$P:$P,MATCH($AJ3,女子登録情報!$B:$B,0)),"")</f>
        <v/>
      </c>
      <c r="F3" s="27" t="str">
        <f>IFERROR(INDEX(女子登録情報!$Q:$Q,MATCH($AJ3,女子登録情報!$B:$B,0)),"")</f>
        <v/>
      </c>
      <c r="G3" s="27" t="str">
        <f>IFERROR(INDEX(女子登録情報!$I:$I,MATCH($AJ3,女子登録情報!$B:$B,0)),"")</f>
        <v/>
      </c>
      <c r="H3" s="27" t="str">
        <f>IFERROR(INDEX(女子登録情報!$J:$J,MATCH($AJ3,女子登録情報!$B:$B,0)),"")</f>
        <v/>
      </c>
      <c r="I3" s="27" t="str">
        <f>IFERROR(INDEX(女子登録情報!$R:$R,MATCH($AJ3,女子登録情報!$B:$B,0)),"")</f>
        <v/>
      </c>
      <c r="J3" s="27" t="str">
        <f>IF(女子推薦申込!$C12="","","女性")</f>
        <v/>
      </c>
      <c r="K3" s="27" t="str">
        <f>IFERROR(INDEX(女子登録情報!$U:$U,MATCH($AJ3,女子登録情報!$B:$B,0)),"")</f>
        <v/>
      </c>
      <c r="L3" s="27" t="str">
        <f>IF($A3="","",INDEX(女子推薦申込!$I:$I,MATCH($A3,女子推薦申込!$B:$B,0)))</f>
        <v/>
      </c>
      <c r="M3" s="27" t="str">
        <f>IF($A3="","",INDEX(女子推薦申込!$J:$J,MATCH($A3,女子推薦申込!$B:$B,0)))</f>
        <v/>
      </c>
      <c r="N3" s="27" t="str">
        <f>IF($A3="","",INDEX(女子推薦申込!$K:$K,MATCH($A3,女子推薦申込!$B:$B,0)))</f>
        <v/>
      </c>
      <c r="O3" s="27" t="str">
        <f>IF($A3="","",INDEX(女子推薦申込!$L:$L,MATCH($A3,女子推薦申込!$B:$B,0)))</f>
        <v/>
      </c>
      <c r="P3" s="27" t="str">
        <f>IF($A3="","",INDEX(女子推薦申込!$M:$M,MATCH($A3,女子推薦申込!$B:$B,0)))</f>
        <v/>
      </c>
      <c r="R3" s="27" t="str">
        <f>IF($A3="","",INDEX(女子推薦申込!$N:$N,MATCH($A3,女子推薦申込!$B:$B,0)))</f>
        <v/>
      </c>
      <c r="S3" s="27" t="str">
        <f>IF($A3="","",INDEX(女子推薦申込!$O:$O,MATCH($A3,女子推薦申込!$B:$B,0)))</f>
        <v/>
      </c>
      <c r="T3" s="27" t="str">
        <f>IF($A3="","",INDEX(女子推薦申込!$P:$P,MATCH($A3,女子推薦申込!$B:$B,0)))</f>
        <v/>
      </c>
      <c r="U3" s="27" t="str">
        <f>IF($A3="","",INDEX(女子推薦申込!$Q:$Q,MATCH($A3,女子推薦申込!$B:$B,0)))</f>
        <v/>
      </c>
      <c r="V3" s="27" t="str">
        <f>IF(女子推薦申込!$W12="","",IF(女子推薦申込!$S12="","0",女子推薦申込!$S12)&amp;":"&amp;IF(LEN(女子推薦申込!$U12)=1,"0"&amp;女子推薦申込!$U12,女子推薦申込!$U12)&amp;":"&amp;IF(LEN(女子推薦申込!$W12)=1,"0"&amp;女子推薦申込!$W12,女子推薦申込!$W12))</f>
        <v/>
      </c>
      <c r="W3" s="27" t="str">
        <f>IFERROR(LEFT(INDEX(女子推薦申込!$Z:$Z,MATCH($A3,女子推薦申込!$B:$B,0)),FIND("年",INDEX(女子推薦申込!$Z:$Z,MATCH($A3,女子推薦申込!$B:$B,0)))-1),"")</f>
        <v/>
      </c>
      <c r="X3" s="27" t="str">
        <f>IF($A3="","",INDEX(女子推薦申込!$AA:$AA,MATCH($A3,女子推薦申込!$B:$B,0)))</f>
        <v/>
      </c>
      <c r="Y3" s="27" t="str">
        <f>IF($A3="","",IF(INDEX(女子推薦申込!$R:$R,MATCH($A3,女子推薦申込!$B:$B,0))="ハーフマラソン","ハーフ",INDEX(女子推薦申込!$R:$R,MATCH($A3,女子推薦申込!$B:$B,0))))</f>
        <v/>
      </c>
      <c r="Z3" s="27" t="str">
        <f>IF(女子推薦申込!$AF12="","",女子推薦申込!$AB12&amp;":"&amp;IF(LEN(女子推薦申込!$AD12)=1,"0"&amp;女子推薦申込!$AD12,女子推薦申込!$AD12)&amp;":"&amp;IF(LEN(女子推薦申込!$AF12)=1,"0"&amp;女子推薦申込!$AF12,女子推薦申込!$AF12))</f>
        <v/>
      </c>
      <c r="AA3" s="27" t="str">
        <f>IF($A3="","",IF(INDEX(女子推薦申込!$AH:$AH,MATCH($A3,女子推薦申込!$B:$B,0))="無",0,1))</f>
        <v/>
      </c>
      <c r="AB3" s="27" t="str">
        <f>IF($A3="","",INDEX(女子推薦申込!$G:$G,MATCH($A3,女子推薦申込!$B:$B,0)))</f>
        <v/>
      </c>
      <c r="AC3" s="27" t="str">
        <f>IFERROR(INDEX(女子登録情報!$V:$V,MATCH($AJ3,女子登録情報!$B:$B,0)),"")</f>
        <v/>
      </c>
      <c r="AD3" s="27" t="str">
        <f>IF($A3="","",INDEX(女子推薦申込!$H:$H,MATCH($A3,女子推薦申込!$B:$B,0)))</f>
        <v/>
      </c>
      <c r="AE3" s="27" t="str">
        <f>IFERROR(INDEX(女子登録情報!$X:$X,MATCH($AJ3,女子登録情報!$B:$B,0)),"")</f>
        <v/>
      </c>
      <c r="AF3" s="27"/>
      <c r="AG3" s="27"/>
      <c r="AJ3" s="26" t="str">
        <f>IF(女子推薦申込!$C12="","",女子推薦申込!$C12)</f>
        <v/>
      </c>
    </row>
    <row r="4" spans="1:36" x14ac:dyDescent="0.55000000000000004">
      <c r="A4" s="27" t="str">
        <f>IF(女子推薦申込!$C13="","",ROW($A3))</f>
        <v/>
      </c>
      <c r="B4" s="27" t="str">
        <f>IF(女子推薦申込!$C13="","","日本陸連登録の部　女子")</f>
        <v/>
      </c>
      <c r="C4" s="27" t="str">
        <f>IFERROR(INDEX(女子登録情報!$N:$N,MATCH($AJ4,女子登録情報!$B:$B,0)),"")</f>
        <v/>
      </c>
      <c r="D4" s="27" t="str">
        <f>IFERROR(INDEX(女子登録情報!$O:$O,MATCH($AJ4,女子登録情報!$B:$B,0)),"")</f>
        <v/>
      </c>
      <c r="E4" s="27" t="str">
        <f>IFERROR(INDEX(女子登録情報!$P:$P,MATCH($AJ4,女子登録情報!$B:$B,0)),"")</f>
        <v/>
      </c>
      <c r="F4" s="27" t="str">
        <f>IFERROR(INDEX(女子登録情報!$Q:$Q,MATCH($AJ4,女子登録情報!$B:$B,0)),"")</f>
        <v/>
      </c>
      <c r="G4" s="27" t="str">
        <f>IFERROR(INDEX(女子登録情報!$I:$I,MATCH($AJ4,女子登録情報!$B:$B,0)),"")</f>
        <v/>
      </c>
      <c r="H4" s="27" t="str">
        <f>IFERROR(INDEX(女子登録情報!$J:$J,MATCH($AJ4,女子登録情報!$B:$B,0)),"")</f>
        <v/>
      </c>
      <c r="I4" s="27" t="str">
        <f>IFERROR(INDEX(女子登録情報!$R:$R,MATCH($AJ4,女子登録情報!$B:$B,0)),"")</f>
        <v/>
      </c>
      <c r="J4" s="27" t="str">
        <f>IF(女子推薦申込!$C13="","","女性")</f>
        <v/>
      </c>
      <c r="K4" s="27" t="str">
        <f>IFERROR(INDEX(女子登録情報!$U:$U,MATCH($AJ4,女子登録情報!$B:$B,0)),"")</f>
        <v/>
      </c>
      <c r="L4" s="27" t="str">
        <f>IF($A4="","",INDEX(女子推薦申込!$I:$I,MATCH($A4,女子推薦申込!$B:$B,0)))</f>
        <v/>
      </c>
      <c r="M4" s="27" t="str">
        <f>IF($A4="","",INDEX(女子推薦申込!$J:$J,MATCH($A4,女子推薦申込!$B:$B,0)))</f>
        <v/>
      </c>
      <c r="N4" s="27" t="str">
        <f>IF($A4="","",INDEX(女子推薦申込!$K:$K,MATCH($A4,女子推薦申込!$B:$B,0)))</f>
        <v/>
      </c>
      <c r="O4" s="27" t="str">
        <f>IF($A4="","",INDEX(女子推薦申込!$L:$L,MATCH($A4,女子推薦申込!$B:$B,0)))</f>
        <v/>
      </c>
      <c r="P4" s="27" t="str">
        <f>IF($A4="","",INDEX(女子推薦申込!$M:$M,MATCH($A4,女子推薦申込!$B:$B,0)))</f>
        <v/>
      </c>
      <c r="R4" s="27" t="str">
        <f>IF($A4="","",INDEX(女子推薦申込!$N:$N,MATCH($A4,女子推薦申込!$B:$B,0)))</f>
        <v/>
      </c>
      <c r="S4" s="27" t="str">
        <f>IF($A4="","",INDEX(女子推薦申込!$O:$O,MATCH($A4,女子推薦申込!$B:$B,0)))</f>
        <v/>
      </c>
      <c r="T4" s="27" t="str">
        <f>IF($A4="","",INDEX(女子推薦申込!$P:$P,MATCH($A4,女子推薦申込!$B:$B,0)))</f>
        <v/>
      </c>
      <c r="U4" s="27" t="str">
        <f>IF($A4="","",INDEX(女子推薦申込!$Q:$Q,MATCH($A4,女子推薦申込!$B:$B,0)))</f>
        <v/>
      </c>
      <c r="V4" s="27" t="str">
        <f>IF(女子推薦申込!$W13="","",IF(女子推薦申込!$S13="","0",女子推薦申込!$S13)&amp;":"&amp;IF(LEN(女子推薦申込!$U13)=1,"0"&amp;女子推薦申込!$U13,女子推薦申込!$U13)&amp;":"&amp;IF(LEN(女子推薦申込!$W13)=1,"0"&amp;女子推薦申込!$W13,女子推薦申込!$W13))</f>
        <v/>
      </c>
      <c r="W4" s="27" t="str">
        <f>IFERROR(LEFT(INDEX(女子推薦申込!$Z:$Z,MATCH($A4,女子推薦申込!$B:$B,0)),FIND("年",INDEX(女子推薦申込!$Z:$Z,MATCH($A4,女子推薦申込!$B:$B,0)))-1),"")</f>
        <v/>
      </c>
      <c r="X4" s="27" t="str">
        <f>IF($A4="","",INDEX(女子推薦申込!$AA:$AA,MATCH($A4,女子推薦申込!$B:$B,0)))</f>
        <v/>
      </c>
      <c r="Y4" s="27" t="str">
        <f>IF($A4="","",IF(INDEX(女子推薦申込!$R:$R,MATCH($A4,女子推薦申込!$B:$B,0))="ハーフマラソン","ハーフ",INDEX(女子推薦申込!$R:$R,MATCH($A4,女子推薦申込!$B:$B,0))))</f>
        <v/>
      </c>
      <c r="Z4" s="27" t="str">
        <f>IF(女子推薦申込!$AF13="","",女子推薦申込!$AB13&amp;":"&amp;IF(LEN(女子推薦申込!$AD13)=1,"0"&amp;女子推薦申込!$AD13,女子推薦申込!$AD13)&amp;":"&amp;IF(LEN(女子推薦申込!$AF13)=1,"0"&amp;女子推薦申込!$AF13,女子推薦申込!$AF13))</f>
        <v/>
      </c>
      <c r="AA4" s="27" t="str">
        <f>IF($A4="","",IF(INDEX(女子推薦申込!$AH:$AH,MATCH($A4,女子推薦申込!$B:$B,0))="無",0,1))</f>
        <v/>
      </c>
      <c r="AB4" s="27" t="str">
        <f>IF($A4="","",INDEX(女子推薦申込!$G:$G,MATCH($A4,女子推薦申込!$B:$B,0)))</f>
        <v/>
      </c>
      <c r="AC4" s="27" t="str">
        <f>IFERROR(INDEX(女子登録情報!$V:$V,MATCH($AJ4,女子登録情報!$B:$B,0)),"")</f>
        <v/>
      </c>
      <c r="AD4" s="27" t="str">
        <f>IF($A4="","",INDEX(女子推薦申込!$H:$H,MATCH($A4,女子推薦申込!$B:$B,0)))</f>
        <v/>
      </c>
      <c r="AE4" s="27" t="str">
        <f>IFERROR(INDEX(女子登録情報!$X:$X,MATCH($AJ4,女子登録情報!$B:$B,0)),"")</f>
        <v/>
      </c>
      <c r="AF4" s="27"/>
      <c r="AG4" s="27"/>
      <c r="AJ4" s="26" t="str">
        <f>IF(女子推薦申込!$C13="","",女子推薦申込!$C13)</f>
        <v/>
      </c>
    </row>
    <row r="5" spans="1:36" x14ac:dyDescent="0.55000000000000004">
      <c r="A5" s="27" t="str">
        <f>IF(女子推薦申込!$C14="","",ROW($A4))</f>
        <v/>
      </c>
      <c r="B5" s="27" t="str">
        <f>IF(女子推薦申込!$C14="","","日本陸連登録の部　女子")</f>
        <v/>
      </c>
      <c r="C5" s="27" t="str">
        <f>IFERROR(INDEX(女子登録情報!$N:$N,MATCH($AJ5,女子登録情報!$B:$B,0)),"")</f>
        <v/>
      </c>
      <c r="D5" s="27" t="str">
        <f>IFERROR(INDEX(女子登録情報!$O:$O,MATCH($AJ5,女子登録情報!$B:$B,0)),"")</f>
        <v/>
      </c>
      <c r="E5" s="27" t="str">
        <f>IFERROR(INDEX(女子登録情報!$P:$P,MATCH($AJ5,女子登録情報!$B:$B,0)),"")</f>
        <v/>
      </c>
      <c r="F5" s="27" t="str">
        <f>IFERROR(INDEX(女子登録情報!$Q:$Q,MATCH($AJ5,女子登録情報!$B:$B,0)),"")</f>
        <v/>
      </c>
      <c r="G5" s="27" t="str">
        <f>IFERROR(INDEX(女子登録情報!$I:$I,MATCH($AJ5,女子登録情報!$B:$B,0)),"")</f>
        <v/>
      </c>
      <c r="H5" s="27" t="str">
        <f>IFERROR(INDEX(女子登録情報!$J:$J,MATCH($AJ5,女子登録情報!$B:$B,0)),"")</f>
        <v/>
      </c>
      <c r="I5" s="27" t="str">
        <f>IFERROR(INDEX(女子登録情報!$R:$R,MATCH($AJ5,女子登録情報!$B:$B,0)),"")</f>
        <v/>
      </c>
      <c r="J5" s="27" t="str">
        <f>IF(女子推薦申込!$C14="","","女性")</f>
        <v/>
      </c>
      <c r="K5" s="27" t="str">
        <f>IFERROR(INDEX(女子登録情報!$U:$U,MATCH($AJ5,女子登録情報!$B:$B,0)),"")</f>
        <v/>
      </c>
      <c r="L5" s="27" t="str">
        <f>IF($A5="","",INDEX(女子推薦申込!$I:$I,MATCH($A5,女子推薦申込!$B:$B,0)))</f>
        <v/>
      </c>
      <c r="M5" s="27" t="str">
        <f>IF($A5="","",INDEX(女子推薦申込!$J:$J,MATCH($A5,女子推薦申込!$B:$B,0)))</f>
        <v/>
      </c>
      <c r="N5" s="27" t="str">
        <f>IF($A5="","",INDEX(女子推薦申込!$K:$K,MATCH($A5,女子推薦申込!$B:$B,0)))</f>
        <v/>
      </c>
      <c r="O5" s="27" t="str">
        <f>IF($A5="","",INDEX(女子推薦申込!$L:$L,MATCH($A5,女子推薦申込!$B:$B,0)))</f>
        <v/>
      </c>
      <c r="P5" s="27" t="str">
        <f>IF($A5="","",INDEX(女子推薦申込!$M:$M,MATCH($A5,女子推薦申込!$B:$B,0)))</f>
        <v/>
      </c>
      <c r="R5" s="27" t="str">
        <f>IF($A5="","",INDEX(女子推薦申込!$N:$N,MATCH($A5,女子推薦申込!$B:$B,0)))</f>
        <v/>
      </c>
      <c r="S5" s="27" t="str">
        <f>IF($A5="","",INDEX(女子推薦申込!$O:$O,MATCH($A5,女子推薦申込!$B:$B,0)))</f>
        <v/>
      </c>
      <c r="T5" s="27" t="str">
        <f>IF($A5="","",INDEX(女子推薦申込!$P:$P,MATCH($A5,女子推薦申込!$B:$B,0)))</f>
        <v/>
      </c>
      <c r="U5" s="27" t="str">
        <f>IF($A5="","",INDEX(女子推薦申込!$Q:$Q,MATCH($A5,女子推薦申込!$B:$B,0)))</f>
        <v/>
      </c>
      <c r="V5" s="27" t="str">
        <f>IF(女子推薦申込!$W14="","",IF(女子推薦申込!$S14="","0",女子推薦申込!$S14)&amp;":"&amp;IF(LEN(女子推薦申込!$U14)=1,"0"&amp;女子推薦申込!$U14,女子推薦申込!$U14)&amp;":"&amp;IF(LEN(女子推薦申込!$W14)=1,"0"&amp;女子推薦申込!$W14,女子推薦申込!$W14))</f>
        <v/>
      </c>
      <c r="W5" s="27" t="str">
        <f>IFERROR(LEFT(INDEX(女子推薦申込!$Z:$Z,MATCH($A5,女子推薦申込!$B:$B,0)),FIND("年",INDEX(女子推薦申込!$Z:$Z,MATCH($A5,女子推薦申込!$B:$B,0)))-1),"")</f>
        <v/>
      </c>
      <c r="X5" s="27" t="str">
        <f>IF($A5="","",INDEX(女子推薦申込!$AA:$AA,MATCH($A5,女子推薦申込!$B:$B,0)))</f>
        <v/>
      </c>
      <c r="Y5" s="27" t="str">
        <f>IF($A5="","",IF(INDEX(女子推薦申込!$R:$R,MATCH($A5,女子推薦申込!$B:$B,0))="ハーフマラソン","ハーフ",INDEX(女子推薦申込!$R:$R,MATCH($A5,女子推薦申込!$B:$B,0))))</f>
        <v/>
      </c>
      <c r="Z5" s="27" t="str">
        <f>IF(女子推薦申込!$AF14="","",女子推薦申込!$AB14&amp;":"&amp;IF(LEN(女子推薦申込!$AD14)=1,"0"&amp;女子推薦申込!$AD14,女子推薦申込!$AD14)&amp;":"&amp;IF(LEN(女子推薦申込!$AF14)=1,"0"&amp;女子推薦申込!$AF14,女子推薦申込!$AF14))</f>
        <v/>
      </c>
      <c r="AA5" s="27" t="str">
        <f>IF($A5="","",IF(INDEX(女子推薦申込!$AH:$AH,MATCH($A5,女子推薦申込!$B:$B,0))="無",0,1))</f>
        <v/>
      </c>
      <c r="AB5" s="27" t="str">
        <f>IF($A5="","",INDEX(女子推薦申込!$G:$G,MATCH($A5,女子推薦申込!$B:$B,0)))</f>
        <v/>
      </c>
      <c r="AC5" s="27" t="str">
        <f>IFERROR(INDEX(女子登録情報!$V:$V,MATCH($AJ5,女子登録情報!$B:$B,0)),"")</f>
        <v/>
      </c>
      <c r="AD5" s="27" t="str">
        <f>IF($A5="","",INDEX(女子推薦申込!$H:$H,MATCH($A5,女子推薦申込!$B:$B,0)))</f>
        <v/>
      </c>
      <c r="AE5" s="27" t="str">
        <f>IFERROR(INDEX(女子登録情報!$X:$X,MATCH($AJ5,女子登録情報!$B:$B,0)),"")</f>
        <v/>
      </c>
      <c r="AF5" s="27"/>
      <c r="AG5" s="27"/>
      <c r="AJ5" s="26" t="str">
        <f>IF(女子推薦申込!$C14="","",女子推薦申込!$C14)</f>
        <v/>
      </c>
    </row>
    <row r="6" spans="1:36" x14ac:dyDescent="0.55000000000000004">
      <c r="A6" s="27" t="str">
        <f>IF(女子推薦申込!$C15="","",ROW($A5))</f>
        <v/>
      </c>
      <c r="B6" s="27" t="str">
        <f>IF(女子推薦申込!$C15="","","日本陸連登録の部　女子")</f>
        <v/>
      </c>
      <c r="C6" s="27" t="str">
        <f>IFERROR(INDEX(女子登録情報!$N:$N,MATCH($AJ6,女子登録情報!$B:$B,0)),"")</f>
        <v/>
      </c>
      <c r="D6" s="27" t="str">
        <f>IFERROR(INDEX(女子登録情報!$O:$O,MATCH($AJ6,女子登録情報!$B:$B,0)),"")</f>
        <v/>
      </c>
      <c r="E6" s="27" t="str">
        <f>IFERROR(INDEX(女子登録情報!$P:$P,MATCH($AJ6,女子登録情報!$B:$B,0)),"")</f>
        <v/>
      </c>
      <c r="F6" s="27" t="str">
        <f>IFERROR(INDEX(女子登録情報!$Q:$Q,MATCH($AJ6,女子登録情報!$B:$B,0)),"")</f>
        <v/>
      </c>
      <c r="G6" s="27" t="str">
        <f>IFERROR(INDEX(女子登録情報!$I:$I,MATCH($AJ6,女子登録情報!$B:$B,0)),"")</f>
        <v/>
      </c>
      <c r="H6" s="27" t="str">
        <f>IFERROR(INDEX(女子登録情報!$J:$J,MATCH($AJ6,女子登録情報!$B:$B,0)),"")</f>
        <v/>
      </c>
      <c r="I6" s="27" t="str">
        <f>IFERROR(INDEX(女子登録情報!$R:$R,MATCH($AJ6,女子登録情報!$B:$B,0)),"")</f>
        <v/>
      </c>
      <c r="J6" s="27" t="str">
        <f>IF(女子推薦申込!$C15="","","女性")</f>
        <v/>
      </c>
      <c r="K6" s="27" t="str">
        <f>IFERROR(INDEX(女子登録情報!$U:$U,MATCH($AJ6,女子登録情報!$B:$B,0)),"")</f>
        <v/>
      </c>
      <c r="L6" s="27" t="str">
        <f>IF($A6="","",INDEX(女子推薦申込!$I:$I,MATCH($A6,女子推薦申込!$B:$B,0)))</f>
        <v/>
      </c>
      <c r="M6" s="27" t="str">
        <f>IF($A6="","",INDEX(女子推薦申込!$J:$J,MATCH($A6,女子推薦申込!$B:$B,0)))</f>
        <v/>
      </c>
      <c r="N6" s="27" t="str">
        <f>IF($A6="","",INDEX(女子推薦申込!$K:$K,MATCH($A6,女子推薦申込!$B:$B,0)))</f>
        <v/>
      </c>
      <c r="O6" s="27" t="str">
        <f>IF($A6="","",INDEX(女子推薦申込!$L:$L,MATCH($A6,女子推薦申込!$B:$B,0)))</f>
        <v/>
      </c>
      <c r="P6" s="27" t="str">
        <f>IF($A6="","",INDEX(女子推薦申込!$M:$M,MATCH($A6,女子推薦申込!$B:$B,0)))</f>
        <v/>
      </c>
      <c r="R6" s="27" t="str">
        <f>IF($A6="","",INDEX(女子推薦申込!$N:$N,MATCH($A6,女子推薦申込!$B:$B,0)))</f>
        <v/>
      </c>
      <c r="S6" s="27" t="str">
        <f>IF($A6="","",INDEX(女子推薦申込!$O:$O,MATCH($A6,女子推薦申込!$B:$B,0)))</f>
        <v/>
      </c>
      <c r="T6" s="27" t="str">
        <f>IF($A6="","",INDEX(女子推薦申込!$P:$P,MATCH($A6,女子推薦申込!$B:$B,0)))</f>
        <v/>
      </c>
      <c r="U6" s="27" t="str">
        <f>IF($A6="","",INDEX(女子推薦申込!$Q:$Q,MATCH($A6,女子推薦申込!$B:$B,0)))</f>
        <v/>
      </c>
      <c r="V6" s="27" t="str">
        <f>IF(女子推薦申込!$W15="","",IF(女子推薦申込!$S15="","0",女子推薦申込!$S15)&amp;":"&amp;IF(LEN(女子推薦申込!$U15)=1,"0"&amp;女子推薦申込!$U15,女子推薦申込!$U15)&amp;":"&amp;IF(LEN(女子推薦申込!$W15)=1,"0"&amp;女子推薦申込!$W15,女子推薦申込!$W15))</f>
        <v/>
      </c>
      <c r="W6" s="27" t="str">
        <f>IFERROR(LEFT(INDEX(女子推薦申込!$Z:$Z,MATCH($A6,女子推薦申込!$B:$B,0)),FIND("年",INDEX(女子推薦申込!$Z:$Z,MATCH($A6,女子推薦申込!$B:$B,0)))-1),"")</f>
        <v/>
      </c>
      <c r="X6" s="27" t="str">
        <f>IF($A6="","",INDEX(女子推薦申込!$AA:$AA,MATCH($A6,女子推薦申込!$B:$B,0)))</f>
        <v/>
      </c>
      <c r="Y6" s="27" t="str">
        <f>IF($A6="","",IF(INDEX(女子推薦申込!$R:$R,MATCH($A6,女子推薦申込!$B:$B,0))="ハーフマラソン","ハーフ",INDEX(女子推薦申込!$R:$R,MATCH($A6,女子推薦申込!$B:$B,0))))</f>
        <v/>
      </c>
      <c r="Z6" s="27" t="str">
        <f>IF(女子推薦申込!$AF15="","",女子推薦申込!$AB15&amp;":"&amp;IF(LEN(女子推薦申込!$AD15)=1,"0"&amp;女子推薦申込!$AD15,女子推薦申込!$AD15)&amp;":"&amp;IF(LEN(女子推薦申込!$AF15)=1,"0"&amp;女子推薦申込!$AF15,女子推薦申込!$AF15))</f>
        <v/>
      </c>
      <c r="AA6" s="27" t="str">
        <f>IF($A6="","",IF(INDEX(女子推薦申込!$AH:$AH,MATCH($A6,女子推薦申込!$B:$B,0))="無",0,1))</f>
        <v/>
      </c>
      <c r="AB6" s="27" t="str">
        <f>IF($A6="","",INDEX(女子推薦申込!$G:$G,MATCH($A6,女子推薦申込!$B:$B,0)))</f>
        <v/>
      </c>
      <c r="AC6" s="27" t="str">
        <f>IFERROR(INDEX(女子登録情報!$V:$V,MATCH($AJ6,女子登録情報!$B:$B,0)),"")</f>
        <v/>
      </c>
      <c r="AD6" s="27" t="str">
        <f>IF($A6="","",INDEX(女子推薦申込!$H:$H,MATCH($A6,女子推薦申込!$B:$B,0)))</f>
        <v/>
      </c>
      <c r="AE6" s="27" t="str">
        <f>IFERROR(INDEX(女子登録情報!$X:$X,MATCH($AJ6,女子登録情報!$B:$B,0)),"")</f>
        <v/>
      </c>
      <c r="AF6" s="27"/>
      <c r="AG6" s="27"/>
      <c r="AJ6" s="26" t="str">
        <f>IF(女子推薦申込!$C15="","",女子推薦申込!$C15)</f>
        <v/>
      </c>
    </row>
    <row r="7" spans="1:36" x14ac:dyDescent="0.55000000000000004">
      <c r="A7" s="27" t="str">
        <f>IF(女子推薦申込!$C16="","",ROW($A6))</f>
        <v/>
      </c>
      <c r="B7" s="27" t="str">
        <f>IF(女子推薦申込!$C16="","","日本陸連登録の部　女子")</f>
        <v/>
      </c>
      <c r="C7" s="27" t="str">
        <f>IFERROR(INDEX(女子登録情報!$N:$N,MATCH($AJ7,女子登録情報!$B:$B,0)),"")</f>
        <v/>
      </c>
      <c r="D7" s="27" t="str">
        <f>IFERROR(INDEX(女子登録情報!$O:$O,MATCH($AJ7,女子登録情報!$B:$B,0)),"")</f>
        <v/>
      </c>
      <c r="E7" s="27" t="str">
        <f>IFERROR(INDEX(女子登録情報!$P:$P,MATCH($AJ7,女子登録情報!$B:$B,0)),"")</f>
        <v/>
      </c>
      <c r="F7" s="27" t="str">
        <f>IFERROR(INDEX(女子登録情報!$Q:$Q,MATCH($AJ7,女子登録情報!$B:$B,0)),"")</f>
        <v/>
      </c>
      <c r="G7" s="27" t="str">
        <f>IFERROR(INDEX(女子登録情報!$I:$I,MATCH($AJ7,女子登録情報!$B:$B,0)),"")</f>
        <v/>
      </c>
      <c r="H7" s="27" t="str">
        <f>IFERROR(INDEX(女子登録情報!$J:$J,MATCH($AJ7,女子登録情報!$B:$B,0)),"")</f>
        <v/>
      </c>
      <c r="I7" s="27" t="str">
        <f>IFERROR(INDEX(女子登録情報!$R:$R,MATCH($AJ7,女子登録情報!$B:$B,0)),"")</f>
        <v/>
      </c>
      <c r="J7" s="27" t="str">
        <f>IF(女子推薦申込!$C16="","","女性")</f>
        <v/>
      </c>
      <c r="K7" s="27" t="str">
        <f>IFERROR(INDEX(女子登録情報!$U:$U,MATCH($AJ7,女子登録情報!$B:$B,0)),"")</f>
        <v/>
      </c>
      <c r="L7" s="27" t="str">
        <f>IF($A7="","",INDEX(女子推薦申込!$I:$I,MATCH($A7,女子推薦申込!$B:$B,0)))</f>
        <v/>
      </c>
      <c r="M7" s="27" t="str">
        <f>IF($A7="","",INDEX(女子推薦申込!$J:$J,MATCH($A7,女子推薦申込!$B:$B,0)))</f>
        <v/>
      </c>
      <c r="N7" s="27" t="str">
        <f>IF($A7="","",INDEX(女子推薦申込!$K:$K,MATCH($A7,女子推薦申込!$B:$B,0)))</f>
        <v/>
      </c>
      <c r="O7" s="27" t="str">
        <f>IF($A7="","",INDEX(女子推薦申込!$L:$L,MATCH($A7,女子推薦申込!$B:$B,0)))</f>
        <v/>
      </c>
      <c r="P7" s="27" t="str">
        <f>IF($A7="","",INDEX(女子推薦申込!$M:$M,MATCH($A7,女子推薦申込!$B:$B,0)))</f>
        <v/>
      </c>
      <c r="R7" s="27" t="str">
        <f>IF($A7="","",INDEX(女子推薦申込!$N:$N,MATCH($A7,女子推薦申込!$B:$B,0)))</f>
        <v/>
      </c>
      <c r="S7" s="27" t="str">
        <f>IF($A7="","",INDEX(女子推薦申込!$O:$O,MATCH($A7,女子推薦申込!$B:$B,0)))</f>
        <v/>
      </c>
      <c r="T7" s="27" t="str">
        <f>IF($A7="","",INDEX(女子推薦申込!$P:$P,MATCH($A7,女子推薦申込!$B:$B,0)))</f>
        <v/>
      </c>
      <c r="U7" s="27" t="str">
        <f>IF($A7="","",INDEX(女子推薦申込!$Q:$Q,MATCH($A7,女子推薦申込!$B:$B,0)))</f>
        <v/>
      </c>
      <c r="V7" s="27" t="str">
        <f>IF(女子推薦申込!$W16="","",IF(女子推薦申込!$S16="","0",女子推薦申込!$S16)&amp;":"&amp;IF(LEN(女子推薦申込!$U16)=1,"0"&amp;女子推薦申込!$U16,女子推薦申込!$U16)&amp;":"&amp;IF(LEN(女子推薦申込!$W16)=1,"0"&amp;女子推薦申込!$W16,女子推薦申込!$W16))</f>
        <v/>
      </c>
      <c r="W7" s="27" t="str">
        <f>IFERROR(LEFT(INDEX(女子推薦申込!$Z:$Z,MATCH($A7,女子推薦申込!$B:$B,0)),FIND("年",INDEX(女子推薦申込!$Z:$Z,MATCH($A7,女子推薦申込!$B:$B,0)))-1),"")</f>
        <v/>
      </c>
      <c r="X7" s="27" t="str">
        <f>IF($A7="","",INDEX(女子推薦申込!$AA:$AA,MATCH($A7,女子推薦申込!$B:$B,0)))</f>
        <v/>
      </c>
      <c r="Y7" s="27" t="str">
        <f>IF($A7="","",IF(INDEX(女子推薦申込!$R:$R,MATCH($A7,女子推薦申込!$B:$B,0))="ハーフマラソン","ハーフ",INDEX(女子推薦申込!$R:$R,MATCH($A7,女子推薦申込!$B:$B,0))))</f>
        <v/>
      </c>
      <c r="Z7" s="27" t="str">
        <f>IF(女子推薦申込!$AF16="","",女子推薦申込!$AB16&amp;":"&amp;IF(LEN(女子推薦申込!$AD16)=1,"0"&amp;女子推薦申込!$AD16,女子推薦申込!$AD16)&amp;":"&amp;IF(LEN(女子推薦申込!$AF16)=1,"0"&amp;女子推薦申込!$AF16,女子推薦申込!$AF16))</f>
        <v/>
      </c>
      <c r="AA7" s="27" t="str">
        <f>IF($A7="","",IF(INDEX(女子推薦申込!$AH:$AH,MATCH($A7,女子推薦申込!$B:$B,0))="無",0,1))</f>
        <v/>
      </c>
      <c r="AB7" s="27" t="str">
        <f>IF($A7="","",INDEX(女子推薦申込!$G:$G,MATCH($A7,女子推薦申込!$B:$B,0)))</f>
        <v/>
      </c>
      <c r="AC7" s="27" t="str">
        <f>IFERROR(INDEX(女子登録情報!$V:$V,MATCH($AJ7,女子登録情報!$B:$B,0)),"")</f>
        <v/>
      </c>
      <c r="AD7" s="27" t="str">
        <f>IF($A7="","",INDEX(女子推薦申込!$H:$H,MATCH($A7,女子推薦申込!$B:$B,0)))</f>
        <v/>
      </c>
      <c r="AE7" s="27" t="str">
        <f>IFERROR(INDEX(女子登録情報!$X:$X,MATCH($AJ7,女子登録情報!$B:$B,0)),"")</f>
        <v/>
      </c>
      <c r="AF7" s="27"/>
      <c r="AG7" s="27"/>
      <c r="AJ7" s="26" t="str">
        <f>IF(女子推薦申込!$C16="","",女子推薦申込!$C16)</f>
        <v/>
      </c>
    </row>
    <row r="8" spans="1:36" x14ac:dyDescent="0.55000000000000004">
      <c r="A8" s="27" t="str">
        <f>IF(女子推薦申込!$C17="","",ROW($A7))</f>
        <v/>
      </c>
      <c r="B8" s="27" t="str">
        <f>IF(女子推薦申込!$C17="","","日本陸連登録の部　女子")</f>
        <v/>
      </c>
      <c r="C8" s="27" t="str">
        <f>IFERROR(INDEX(女子登録情報!$N:$N,MATCH($AJ8,女子登録情報!$B:$B,0)),"")</f>
        <v/>
      </c>
      <c r="D8" s="27" t="str">
        <f>IFERROR(INDEX(女子登録情報!$O:$O,MATCH($AJ8,女子登録情報!$B:$B,0)),"")</f>
        <v/>
      </c>
      <c r="E8" s="27" t="str">
        <f>IFERROR(INDEX(女子登録情報!$P:$P,MATCH($AJ8,女子登録情報!$B:$B,0)),"")</f>
        <v/>
      </c>
      <c r="F8" s="27" t="str">
        <f>IFERROR(INDEX(女子登録情報!$Q:$Q,MATCH($AJ8,女子登録情報!$B:$B,0)),"")</f>
        <v/>
      </c>
      <c r="G8" s="27" t="str">
        <f>IFERROR(INDEX(女子登録情報!$I:$I,MATCH($AJ8,女子登録情報!$B:$B,0)),"")</f>
        <v/>
      </c>
      <c r="H8" s="27" t="str">
        <f>IFERROR(INDEX(女子登録情報!$J:$J,MATCH($AJ8,女子登録情報!$B:$B,0)),"")</f>
        <v/>
      </c>
      <c r="I8" s="27" t="str">
        <f>IFERROR(INDEX(女子登録情報!$R:$R,MATCH($AJ8,女子登録情報!$B:$B,0)),"")</f>
        <v/>
      </c>
      <c r="J8" s="27" t="str">
        <f>IF(女子推薦申込!$C17="","","女性")</f>
        <v/>
      </c>
      <c r="K8" s="27" t="str">
        <f>IFERROR(INDEX(女子登録情報!$U:$U,MATCH($AJ8,女子登録情報!$B:$B,0)),"")</f>
        <v/>
      </c>
      <c r="L8" s="27" t="str">
        <f>IF($A8="","",INDEX(女子推薦申込!$I:$I,MATCH($A8,女子推薦申込!$B:$B,0)))</f>
        <v/>
      </c>
      <c r="M8" s="27" t="str">
        <f>IF($A8="","",INDEX(女子推薦申込!$J:$J,MATCH($A8,女子推薦申込!$B:$B,0)))</f>
        <v/>
      </c>
      <c r="N8" s="27" t="str">
        <f>IF($A8="","",INDEX(女子推薦申込!$K:$K,MATCH($A8,女子推薦申込!$B:$B,0)))</f>
        <v/>
      </c>
      <c r="O8" s="27" t="str">
        <f>IF($A8="","",INDEX(女子推薦申込!$L:$L,MATCH($A8,女子推薦申込!$B:$B,0)))</f>
        <v/>
      </c>
      <c r="P8" s="27" t="str">
        <f>IF($A8="","",INDEX(女子推薦申込!$M:$M,MATCH($A8,女子推薦申込!$B:$B,0)))</f>
        <v/>
      </c>
      <c r="R8" s="27" t="str">
        <f>IF($A8="","",INDEX(女子推薦申込!$N:$N,MATCH($A8,女子推薦申込!$B:$B,0)))</f>
        <v/>
      </c>
      <c r="S8" s="27" t="str">
        <f>IF($A8="","",INDEX(女子推薦申込!$O:$O,MATCH($A8,女子推薦申込!$B:$B,0)))</f>
        <v/>
      </c>
      <c r="T8" s="27" t="str">
        <f>IF($A8="","",INDEX(女子推薦申込!$P:$P,MATCH($A8,女子推薦申込!$B:$B,0)))</f>
        <v/>
      </c>
      <c r="U8" s="27" t="str">
        <f>IF($A8="","",INDEX(女子推薦申込!$Q:$Q,MATCH($A8,女子推薦申込!$B:$B,0)))</f>
        <v/>
      </c>
      <c r="V8" s="27" t="str">
        <f>IF(女子推薦申込!$W17="","",IF(女子推薦申込!$S17="","0",女子推薦申込!$S17)&amp;":"&amp;IF(LEN(女子推薦申込!$U17)=1,"0"&amp;女子推薦申込!$U17,女子推薦申込!$U17)&amp;":"&amp;IF(LEN(女子推薦申込!$W17)=1,"0"&amp;女子推薦申込!$W17,女子推薦申込!$W17))</f>
        <v/>
      </c>
      <c r="W8" s="27" t="str">
        <f>IFERROR(LEFT(INDEX(女子推薦申込!$Z:$Z,MATCH($A8,女子推薦申込!$B:$B,0)),FIND("年",INDEX(女子推薦申込!$Z:$Z,MATCH($A8,女子推薦申込!$B:$B,0)))-1),"")</f>
        <v/>
      </c>
      <c r="X8" s="27" t="str">
        <f>IF($A8="","",INDEX(女子推薦申込!$AA:$AA,MATCH($A8,女子推薦申込!$B:$B,0)))</f>
        <v/>
      </c>
      <c r="Y8" s="27" t="str">
        <f>IF($A8="","",IF(INDEX(女子推薦申込!$R:$R,MATCH($A8,女子推薦申込!$B:$B,0))="ハーフマラソン","ハーフ",INDEX(女子推薦申込!$R:$R,MATCH($A8,女子推薦申込!$B:$B,0))))</f>
        <v/>
      </c>
      <c r="Z8" s="27" t="str">
        <f>IF(女子推薦申込!$AF17="","",女子推薦申込!$AB17&amp;":"&amp;IF(LEN(女子推薦申込!$AD17)=1,"0"&amp;女子推薦申込!$AD17,女子推薦申込!$AD17)&amp;":"&amp;IF(LEN(女子推薦申込!$AF17)=1,"0"&amp;女子推薦申込!$AF17,女子推薦申込!$AF17))</f>
        <v/>
      </c>
      <c r="AA8" s="27" t="str">
        <f>IF($A8="","",IF(INDEX(女子推薦申込!$AH:$AH,MATCH($A8,女子推薦申込!$B:$B,0))="無",0,1))</f>
        <v/>
      </c>
      <c r="AB8" s="27" t="str">
        <f>IF($A8="","",INDEX(女子推薦申込!$G:$G,MATCH($A8,女子推薦申込!$B:$B,0)))</f>
        <v/>
      </c>
      <c r="AC8" s="27" t="str">
        <f>IFERROR(INDEX(女子登録情報!$V:$V,MATCH($AJ8,女子登録情報!$B:$B,0)),"")</f>
        <v/>
      </c>
      <c r="AD8" s="27" t="str">
        <f>IF($A8="","",INDEX(女子推薦申込!$H:$H,MATCH($A8,女子推薦申込!$B:$B,0)))</f>
        <v/>
      </c>
      <c r="AE8" s="27" t="str">
        <f>IFERROR(INDEX(女子登録情報!$X:$X,MATCH($AJ8,女子登録情報!$B:$B,0)),"")</f>
        <v/>
      </c>
      <c r="AF8" s="27"/>
      <c r="AG8" s="27"/>
      <c r="AJ8" s="26" t="str">
        <f>IF(女子推薦申込!$C17="","",女子推薦申込!$C17)</f>
        <v/>
      </c>
    </row>
    <row r="9" spans="1:36" x14ac:dyDescent="0.55000000000000004">
      <c r="A9" s="27" t="str">
        <f>IF(女子推薦申込!$C18="","",ROW($A8))</f>
        <v/>
      </c>
      <c r="B9" s="27" t="str">
        <f>IF(女子推薦申込!$C18="","","日本陸連登録の部　女子")</f>
        <v/>
      </c>
      <c r="C9" s="27" t="str">
        <f>IFERROR(INDEX(女子登録情報!$N:$N,MATCH($AJ9,女子登録情報!$B:$B,0)),"")</f>
        <v/>
      </c>
      <c r="D9" s="27" t="str">
        <f>IFERROR(INDEX(女子登録情報!$O:$O,MATCH($AJ9,女子登録情報!$B:$B,0)),"")</f>
        <v/>
      </c>
      <c r="E9" s="27" t="str">
        <f>IFERROR(INDEX(女子登録情報!$P:$P,MATCH($AJ9,女子登録情報!$B:$B,0)),"")</f>
        <v/>
      </c>
      <c r="F9" s="27" t="str">
        <f>IFERROR(INDEX(女子登録情報!$Q:$Q,MATCH($AJ9,女子登録情報!$B:$B,0)),"")</f>
        <v/>
      </c>
      <c r="G9" s="27" t="str">
        <f>IFERROR(INDEX(女子登録情報!$I:$I,MATCH($AJ9,女子登録情報!$B:$B,0)),"")</f>
        <v/>
      </c>
      <c r="H9" s="27" t="str">
        <f>IFERROR(INDEX(女子登録情報!$J:$J,MATCH($AJ9,女子登録情報!$B:$B,0)),"")</f>
        <v/>
      </c>
      <c r="I9" s="27" t="str">
        <f>IFERROR(INDEX(女子登録情報!$R:$R,MATCH($AJ9,女子登録情報!$B:$B,0)),"")</f>
        <v/>
      </c>
      <c r="J9" s="27" t="str">
        <f>IF(女子推薦申込!$C18="","","女性")</f>
        <v/>
      </c>
      <c r="K9" s="27" t="str">
        <f>IFERROR(INDEX(女子登録情報!$U:$U,MATCH($AJ9,女子登録情報!$B:$B,0)),"")</f>
        <v/>
      </c>
      <c r="L9" s="27" t="str">
        <f>IF($A9="","",INDEX(女子推薦申込!$I:$I,MATCH($A9,女子推薦申込!$B:$B,0)))</f>
        <v/>
      </c>
      <c r="M9" s="27" t="str">
        <f>IF($A9="","",INDEX(女子推薦申込!$J:$J,MATCH($A9,女子推薦申込!$B:$B,0)))</f>
        <v/>
      </c>
      <c r="N9" s="27" t="str">
        <f>IF($A9="","",INDEX(女子推薦申込!$K:$K,MATCH($A9,女子推薦申込!$B:$B,0)))</f>
        <v/>
      </c>
      <c r="O9" s="27" t="str">
        <f>IF($A9="","",INDEX(女子推薦申込!$L:$L,MATCH($A9,女子推薦申込!$B:$B,0)))</f>
        <v/>
      </c>
      <c r="P9" s="27" t="str">
        <f>IF($A9="","",INDEX(女子推薦申込!$M:$M,MATCH($A9,女子推薦申込!$B:$B,0)))</f>
        <v/>
      </c>
      <c r="R9" s="27" t="str">
        <f>IF($A9="","",INDEX(女子推薦申込!$N:$N,MATCH($A9,女子推薦申込!$B:$B,0)))</f>
        <v/>
      </c>
      <c r="S9" s="27" t="str">
        <f>IF($A9="","",INDEX(女子推薦申込!$O:$O,MATCH($A9,女子推薦申込!$B:$B,0)))</f>
        <v/>
      </c>
      <c r="T9" s="27" t="str">
        <f>IF($A9="","",INDEX(女子推薦申込!$P:$P,MATCH($A9,女子推薦申込!$B:$B,0)))</f>
        <v/>
      </c>
      <c r="U9" s="27" t="str">
        <f>IF($A9="","",INDEX(女子推薦申込!$Q:$Q,MATCH($A9,女子推薦申込!$B:$B,0)))</f>
        <v/>
      </c>
      <c r="V9" s="27" t="str">
        <f>IF(女子推薦申込!$W18="","",IF(女子推薦申込!$S18="","0",女子推薦申込!$S18)&amp;":"&amp;IF(LEN(女子推薦申込!$U18)=1,"0"&amp;女子推薦申込!$U18,女子推薦申込!$U18)&amp;":"&amp;IF(LEN(女子推薦申込!$W18)=1,"0"&amp;女子推薦申込!$W18,女子推薦申込!$W18))</f>
        <v/>
      </c>
      <c r="W9" s="27" t="str">
        <f>IFERROR(LEFT(INDEX(女子推薦申込!$Z:$Z,MATCH($A9,女子推薦申込!$B:$B,0)),FIND("年",INDEX(女子推薦申込!$Z:$Z,MATCH($A9,女子推薦申込!$B:$B,0)))-1),"")</f>
        <v/>
      </c>
      <c r="X9" s="27" t="str">
        <f>IF($A9="","",INDEX(女子推薦申込!$AA:$AA,MATCH($A9,女子推薦申込!$B:$B,0)))</f>
        <v/>
      </c>
      <c r="Y9" s="27" t="str">
        <f>IF($A9="","",IF(INDEX(女子推薦申込!$R:$R,MATCH($A9,女子推薦申込!$B:$B,0))="ハーフマラソン","ハーフ",INDEX(女子推薦申込!$R:$R,MATCH($A9,女子推薦申込!$B:$B,0))))</f>
        <v/>
      </c>
      <c r="Z9" s="27" t="str">
        <f>IF(女子推薦申込!$AF18="","",女子推薦申込!$AB18&amp;":"&amp;IF(LEN(女子推薦申込!$AD18)=1,"0"&amp;女子推薦申込!$AD18,女子推薦申込!$AD18)&amp;":"&amp;IF(LEN(女子推薦申込!$AF18)=1,"0"&amp;女子推薦申込!$AF18,女子推薦申込!$AF18))</f>
        <v/>
      </c>
      <c r="AA9" s="27" t="str">
        <f>IF($A9="","",IF(INDEX(女子推薦申込!$AH:$AH,MATCH($A9,女子推薦申込!$B:$B,0))="無",0,1))</f>
        <v/>
      </c>
      <c r="AB9" s="27" t="str">
        <f>IF($A9="","",INDEX(女子推薦申込!$G:$G,MATCH($A9,女子推薦申込!$B:$B,0)))</f>
        <v/>
      </c>
      <c r="AC9" s="27" t="str">
        <f>IFERROR(INDEX(女子登録情報!$V:$V,MATCH($AJ9,女子登録情報!$B:$B,0)),"")</f>
        <v/>
      </c>
      <c r="AD9" s="27" t="str">
        <f>IF($A9="","",INDEX(女子推薦申込!$H:$H,MATCH($A9,女子推薦申込!$B:$B,0)))</f>
        <v/>
      </c>
      <c r="AE9" s="27" t="str">
        <f>IFERROR(INDEX(女子登録情報!$X:$X,MATCH($AJ9,女子登録情報!$B:$B,0)),"")</f>
        <v/>
      </c>
      <c r="AF9" s="27"/>
      <c r="AG9" s="27"/>
      <c r="AJ9" s="26" t="str">
        <f>IF(女子推薦申込!$C18="","",女子推薦申込!$C18)</f>
        <v/>
      </c>
    </row>
    <row r="10" spans="1:36" x14ac:dyDescent="0.55000000000000004">
      <c r="A10" s="27" t="str">
        <f>IF(女子推薦申込!$C19="","",ROW($A9))</f>
        <v/>
      </c>
      <c r="B10" s="27" t="str">
        <f>IF(女子推薦申込!$C19="","","日本陸連登録の部　女子")</f>
        <v/>
      </c>
      <c r="C10" s="27" t="str">
        <f>IFERROR(INDEX(女子登録情報!$N:$N,MATCH($AJ10,女子登録情報!$B:$B,0)),"")</f>
        <v/>
      </c>
      <c r="D10" s="27" t="str">
        <f>IFERROR(INDEX(女子登録情報!$O:$O,MATCH($AJ10,女子登録情報!$B:$B,0)),"")</f>
        <v/>
      </c>
      <c r="E10" s="27" t="str">
        <f>IFERROR(INDEX(女子登録情報!$P:$P,MATCH($AJ10,女子登録情報!$B:$B,0)),"")</f>
        <v/>
      </c>
      <c r="F10" s="27" t="str">
        <f>IFERROR(INDEX(女子登録情報!$Q:$Q,MATCH($AJ10,女子登録情報!$B:$B,0)),"")</f>
        <v/>
      </c>
      <c r="G10" s="27" t="str">
        <f>IFERROR(INDEX(女子登録情報!$I:$I,MATCH($AJ10,女子登録情報!$B:$B,0)),"")</f>
        <v/>
      </c>
      <c r="H10" s="27" t="str">
        <f>IFERROR(INDEX(女子登録情報!$J:$J,MATCH($AJ10,女子登録情報!$B:$B,0)),"")</f>
        <v/>
      </c>
      <c r="I10" s="27" t="str">
        <f>IFERROR(INDEX(女子登録情報!$R:$R,MATCH($AJ10,女子登録情報!$B:$B,0)),"")</f>
        <v/>
      </c>
      <c r="J10" s="27" t="str">
        <f>IF(女子推薦申込!$C19="","","女性")</f>
        <v/>
      </c>
      <c r="K10" s="27" t="str">
        <f>IFERROR(INDEX(女子登録情報!$U:$U,MATCH($AJ10,女子登録情報!$B:$B,0)),"")</f>
        <v/>
      </c>
      <c r="L10" s="27" t="str">
        <f>IF($A10="","",INDEX(女子推薦申込!$I:$I,MATCH($A10,女子推薦申込!$B:$B,0)))</f>
        <v/>
      </c>
      <c r="M10" s="27" t="str">
        <f>IF($A10="","",INDEX(女子推薦申込!$J:$J,MATCH($A10,女子推薦申込!$B:$B,0)))</f>
        <v/>
      </c>
      <c r="N10" s="27" t="str">
        <f>IF($A10="","",INDEX(女子推薦申込!$K:$K,MATCH($A10,女子推薦申込!$B:$B,0)))</f>
        <v/>
      </c>
      <c r="O10" s="27" t="str">
        <f>IF($A10="","",INDEX(女子推薦申込!$L:$L,MATCH($A10,女子推薦申込!$B:$B,0)))</f>
        <v/>
      </c>
      <c r="P10" s="27" t="str">
        <f>IF($A10="","",INDEX(女子推薦申込!$M:$M,MATCH($A10,女子推薦申込!$B:$B,0)))</f>
        <v/>
      </c>
      <c r="R10" s="27" t="str">
        <f>IF($A10="","",INDEX(女子推薦申込!$N:$N,MATCH($A10,女子推薦申込!$B:$B,0)))</f>
        <v/>
      </c>
      <c r="S10" s="27" t="str">
        <f>IF($A10="","",INDEX(女子推薦申込!$O:$O,MATCH($A10,女子推薦申込!$B:$B,0)))</f>
        <v/>
      </c>
      <c r="T10" s="27" t="str">
        <f>IF($A10="","",INDEX(女子推薦申込!$P:$P,MATCH($A10,女子推薦申込!$B:$B,0)))</f>
        <v/>
      </c>
      <c r="U10" s="27" t="str">
        <f>IF($A10="","",INDEX(女子推薦申込!$Q:$Q,MATCH($A10,女子推薦申込!$B:$B,0)))</f>
        <v/>
      </c>
      <c r="V10" s="27" t="str">
        <f>IF(女子推薦申込!$W19="","",IF(女子推薦申込!$S19="","0",女子推薦申込!$S19)&amp;":"&amp;IF(LEN(女子推薦申込!$U19)=1,"0"&amp;女子推薦申込!$U19,女子推薦申込!$U19)&amp;":"&amp;IF(LEN(女子推薦申込!$W19)=1,"0"&amp;女子推薦申込!$W19,女子推薦申込!$W19))</f>
        <v/>
      </c>
      <c r="W10" s="27" t="str">
        <f>IFERROR(LEFT(INDEX(女子推薦申込!$Z:$Z,MATCH($A10,女子推薦申込!$B:$B,0)),FIND("年",INDEX(女子推薦申込!$Z:$Z,MATCH($A10,女子推薦申込!$B:$B,0)))-1),"")</f>
        <v/>
      </c>
      <c r="X10" s="27" t="str">
        <f>IF($A10="","",INDEX(女子推薦申込!$AA:$AA,MATCH($A10,女子推薦申込!$B:$B,0)))</f>
        <v/>
      </c>
      <c r="Y10" s="27" t="str">
        <f>IF($A10="","",IF(INDEX(女子推薦申込!$R:$R,MATCH($A10,女子推薦申込!$B:$B,0))="ハーフマラソン","ハーフ",INDEX(女子推薦申込!$R:$R,MATCH($A10,女子推薦申込!$B:$B,0))))</f>
        <v/>
      </c>
      <c r="Z10" s="27" t="str">
        <f>IF(女子推薦申込!$AF19="","",女子推薦申込!$AB19&amp;":"&amp;IF(LEN(女子推薦申込!$AD19)=1,"0"&amp;女子推薦申込!$AD19,女子推薦申込!$AD19)&amp;":"&amp;IF(LEN(女子推薦申込!$AF19)=1,"0"&amp;女子推薦申込!$AF19,女子推薦申込!$AF19))</f>
        <v/>
      </c>
      <c r="AA10" s="27" t="str">
        <f>IF($A10="","",IF(INDEX(女子推薦申込!$AH:$AH,MATCH($A10,女子推薦申込!$B:$B,0))="無",0,1))</f>
        <v/>
      </c>
      <c r="AB10" s="27" t="str">
        <f>IF($A10="","",INDEX(女子推薦申込!$G:$G,MATCH($A10,女子推薦申込!$B:$B,0)))</f>
        <v/>
      </c>
      <c r="AC10" s="27" t="str">
        <f>IFERROR(INDEX(女子登録情報!$V:$V,MATCH($AJ10,女子登録情報!$B:$B,0)),"")</f>
        <v/>
      </c>
      <c r="AD10" s="27" t="str">
        <f>IF($A10="","",INDEX(女子推薦申込!$H:$H,MATCH($A10,女子推薦申込!$B:$B,0)))</f>
        <v/>
      </c>
      <c r="AE10" s="27" t="str">
        <f>IFERROR(INDEX(女子登録情報!$X:$X,MATCH($AJ10,女子登録情報!$B:$B,0)),"")</f>
        <v/>
      </c>
      <c r="AF10" s="27"/>
      <c r="AG10" s="27"/>
      <c r="AJ10" s="26" t="str">
        <f>IF(女子推薦申込!$C19="","",女子推薦申込!$C19)</f>
        <v/>
      </c>
    </row>
    <row r="11" spans="1:36" x14ac:dyDescent="0.55000000000000004">
      <c r="A11" s="27" t="str">
        <f>IF(女子推薦申込!$C20="","",ROW($A10))</f>
        <v/>
      </c>
      <c r="B11" s="27" t="str">
        <f>IF(女子推薦申込!$C20="","","日本陸連登録の部　女子")</f>
        <v/>
      </c>
      <c r="C11" s="27" t="str">
        <f>IFERROR(INDEX(女子登録情報!$N:$N,MATCH($AJ11,女子登録情報!$B:$B,0)),"")</f>
        <v/>
      </c>
      <c r="D11" s="27" t="str">
        <f>IFERROR(INDEX(女子登録情報!$O:$O,MATCH($AJ11,女子登録情報!$B:$B,0)),"")</f>
        <v/>
      </c>
      <c r="E11" s="27" t="str">
        <f>IFERROR(INDEX(女子登録情報!$P:$P,MATCH($AJ11,女子登録情報!$B:$B,0)),"")</f>
        <v/>
      </c>
      <c r="F11" s="27" t="str">
        <f>IFERROR(INDEX(女子登録情報!$Q:$Q,MATCH($AJ11,女子登録情報!$B:$B,0)),"")</f>
        <v/>
      </c>
      <c r="G11" s="27" t="str">
        <f>IFERROR(INDEX(女子登録情報!$I:$I,MATCH($AJ11,女子登録情報!$B:$B,0)),"")</f>
        <v/>
      </c>
      <c r="H11" s="27" t="str">
        <f>IFERROR(INDEX(女子登録情報!$J:$J,MATCH($AJ11,女子登録情報!$B:$B,0)),"")</f>
        <v/>
      </c>
      <c r="I11" s="27" t="str">
        <f>IFERROR(INDEX(女子登録情報!$R:$R,MATCH($AJ11,女子登録情報!$B:$B,0)),"")</f>
        <v/>
      </c>
      <c r="J11" s="27" t="str">
        <f>IF(女子推薦申込!$C20="","","女性")</f>
        <v/>
      </c>
      <c r="K11" s="27" t="str">
        <f>IFERROR(INDEX(女子登録情報!$U:$U,MATCH($AJ11,女子登録情報!$B:$B,0)),"")</f>
        <v/>
      </c>
      <c r="L11" s="27" t="str">
        <f>IF($A11="","",INDEX(女子推薦申込!$I:$I,MATCH($A11,女子推薦申込!$B:$B,0)))</f>
        <v/>
      </c>
      <c r="M11" s="27" t="str">
        <f>IF($A11="","",INDEX(女子推薦申込!$J:$J,MATCH($A11,女子推薦申込!$B:$B,0)))</f>
        <v/>
      </c>
      <c r="N11" s="27" t="str">
        <f>IF($A11="","",INDEX(女子推薦申込!$K:$K,MATCH($A11,女子推薦申込!$B:$B,0)))</f>
        <v/>
      </c>
      <c r="O11" s="27" t="str">
        <f>IF($A11="","",INDEX(女子推薦申込!$L:$L,MATCH($A11,女子推薦申込!$B:$B,0)))</f>
        <v/>
      </c>
      <c r="P11" s="27" t="str">
        <f>IF($A11="","",INDEX(女子推薦申込!$M:$M,MATCH($A11,女子推薦申込!$B:$B,0)))</f>
        <v/>
      </c>
      <c r="R11" s="27" t="str">
        <f>IF($A11="","",INDEX(女子推薦申込!$N:$N,MATCH($A11,女子推薦申込!$B:$B,0)))</f>
        <v/>
      </c>
      <c r="S11" s="27" t="str">
        <f>IF($A11="","",INDEX(女子推薦申込!$O:$O,MATCH($A11,女子推薦申込!$B:$B,0)))</f>
        <v/>
      </c>
      <c r="T11" s="27" t="str">
        <f>IF($A11="","",INDEX(女子推薦申込!$P:$P,MATCH($A11,女子推薦申込!$B:$B,0)))</f>
        <v/>
      </c>
      <c r="U11" s="27" t="str">
        <f>IF($A11="","",INDEX(女子推薦申込!$Q:$Q,MATCH($A11,女子推薦申込!$B:$B,0)))</f>
        <v/>
      </c>
      <c r="V11" s="27" t="str">
        <f>IF(女子推薦申込!$W20="","",IF(女子推薦申込!$S20="","0",女子推薦申込!$S20)&amp;":"&amp;IF(LEN(女子推薦申込!$U20)=1,"0"&amp;女子推薦申込!$U20,女子推薦申込!$U20)&amp;":"&amp;IF(LEN(女子推薦申込!$W20)=1,"0"&amp;女子推薦申込!$W20,女子推薦申込!$W20))</f>
        <v/>
      </c>
      <c r="W11" s="27" t="str">
        <f>IFERROR(LEFT(INDEX(女子推薦申込!$Z:$Z,MATCH($A11,女子推薦申込!$B:$B,0)),FIND("年",INDEX(女子推薦申込!$Z:$Z,MATCH($A11,女子推薦申込!$B:$B,0)))-1),"")</f>
        <v/>
      </c>
      <c r="X11" s="27" t="str">
        <f>IF($A11="","",INDEX(女子推薦申込!$AA:$AA,MATCH($A11,女子推薦申込!$B:$B,0)))</f>
        <v/>
      </c>
      <c r="Y11" s="27" t="str">
        <f>IF($A11="","",IF(INDEX(女子推薦申込!$R:$R,MATCH($A11,女子推薦申込!$B:$B,0))="ハーフマラソン","ハーフ",INDEX(女子推薦申込!$R:$R,MATCH($A11,女子推薦申込!$B:$B,0))))</f>
        <v/>
      </c>
      <c r="Z11" s="27" t="str">
        <f>IF(女子推薦申込!$AF20="","",女子推薦申込!$AB20&amp;":"&amp;IF(LEN(女子推薦申込!$AD20)=1,"0"&amp;女子推薦申込!$AD20,女子推薦申込!$AD20)&amp;":"&amp;IF(LEN(女子推薦申込!$AF20)=1,"0"&amp;女子推薦申込!$AF20,女子推薦申込!$AF20))</f>
        <v/>
      </c>
      <c r="AA11" s="27" t="str">
        <f>IF($A11="","",IF(INDEX(女子推薦申込!$AH:$AH,MATCH($A11,女子推薦申込!$B:$B,0))="無",0,1))</f>
        <v/>
      </c>
      <c r="AB11" s="27" t="str">
        <f>IF($A11="","",INDEX(女子推薦申込!$G:$G,MATCH($A11,女子推薦申込!$B:$B,0)))</f>
        <v/>
      </c>
      <c r="AC11" s="27" t="str">
        <f>IFERROR(INDEX(女子登録情報!$V:$V,MATCH($AJ11,女子登録情報!$B:$B,0)),"")</f>
        <v/>
      </c>
      <c r="AD11" s="27" t="str">
        <f>IF($A11="","",INDEX(女子推薦申込!$H:$H,MATCH($A11,女子推薦申込!$B:$B,0)))</f>
        <v/>
      </c>
      <c r="AE11" s="27" t="str">
        <f>IFERROR(INDEX(女子登録情報!$X:$X,MATCH($AJ11,女子登録情報!$B:$B,0)),"")</f>
        <v/>
      </c>
      <c r="AF11" s="27"/>
      <c r="AG11" s="27"/>
      <c r="AJ11" s="26" t="str">
        <f>IF(女子推薦申込!$C20="","",女子推薦申込!$C20)</f>
        <v/>
      </c>
    </row>
    <row r="12" spans="1:36" x14ac:dyDescent="0.55000000000000004">
      <c r="A12" s="27" t="str">
        <f>IF(女子推薦申込!$C21="","",ROW($A11))</f>
        <v/>
      </c>
      <c r="B12" s="27" t="str">
        <f>IF(女子推薦申込!$C21="","","日本陸連登録の部　女子")</f>
        <v/>
      </c>
      <c r="C12" s="27" t="str">
        <f>IFERROR(INDEX(女子登録情報!$N:$N,MATCH($AJ12,女子登録情報!$B:$B,0)),"")</f>
        <v/>
      </c>
      <c r="D12" s="27" t="str">
        <f>IFERROR(INDEX(女子登録情報!$O:$O,MATCH($AJ12,女子登録情報!$B:$B,0)),"")</f>
        <v/>
      </c>
      <c r="E12" s="27" t="str">
        <f>IFERROR(INDEX(女子登録情報!$P:$P,MATCH($AJ12,女子登録情報!$B:$B,0)),"")</f>
        <v/>
      </c>
      <c r="F12" s="27" t="str">
        <f>IFERROR(INDEX(女子登録情報!$Q:$Q,MATCH($AJ12,女子登録情報!$B:$B,0)),"")</f>
        <v/>
      </c>
      <c r="G12" s="27" t="str">
        <f>IFERROR(INDEX(女子登録情報!$I:$I,MATCH($AJ12,女子登録情報!$B:$B,0)),"")</f>
        <v/>
      </c>
      <c r="H12" s="27" t="str">
        <f>IFERROR(INDEX(女子登録情報!$J:$J,MATCH($AJ12,女子登録情報!$B:$B,0)),"")</f>
        <v/>
      </c>
      <c r="I12" s="27" t="str">
        <f>IFERROR(INDEX(女子登録情報!$R:$R,MATCH($AJ12,女子登録情報!$B:$B,0)),"")</f>
        <v/>
      </c>
      <c r="J12" s="27" t="str">
        <f>IF(女子推薦申込!$C21="","","女性")</f>
        <v/>
      </c>
      <c r="K12" s="27" t="str">
        <f>IFERROR(INDEX(女子登録情報!$U:$U,MATCH($AJ12,女子登録情報!$B:$B,0)),"")</f>
        <v/>
      </c>
      <c r="L12" s="27" t="str">
        <f>IF($A12="","",INDEX(女子推薦申込!$I:$I,MATCH($A12,女子推薦申込!$B:$B,0)))</f>
        <v/>
      </c>
      <c r="M12" s="27" t="str">
        <f>IF($A12="","",INDEX(女子推薦申込!$J:$J,MATCH($A12,女子推薦申込!$B:$B,0)))</f>
        <v/>
      </c>
      <c r="N12" s="27" t="str">
        <f>IF($A12="","",INDEX(女子推薦申込!$K:$K,MATCH($A12,女子推薦申込!$B:$B,0)))</f>
        <v/>
      </c>
      <c r="O12" s="27" t="str">
        <f>IF($A12="","",INDEX(女子推薦申込!$L:$L,MATCH($A12,女子推薦申込!$B:$B,0)))</f>
        <v/>
      </c>
      <c r="P12" s="27" t="str">
        <f>IF($A12="","",INDEX(女子推薦申込!$M:$M,MATCH($A12,女子推薦申込!$B:$B,0)))</f>
        <v/>
      </c>
      <c r="R12" s="27" t="str">
        <f>IF($A12="","",INDEX(女子推薦申込!$N:$N,MATCH($A12,女子推薦申込!$B:$B,0)))</f>
        <v/>
      </c>
      <c r="S12" s="27" t="str">
        <f>IF($A12="","",INDEX(女子推薦申込!$O:$O,MATCH($A12,女子推薦申込!$B:$B,0)))</f>
        <v/>
      </c>
      <c r="T12" s="27" t="str">
        <f>IF($A12="","",INDEX(女子推薦申込!$P:$P,MATCH($A12,女子推薦申込!$B:$B,0)))</f>
        <v/>
      </c>
      <c r="U12" s="27" t="str">
        <f>IF($A12="","",INDEX(女子推薦申込!$Q:$Q,MATCH($A12,女子推薦申込!$B:$B,0)))</f>
        <v/>
      </c>
      <c r="V12" s="27" t="str">
        <f>IF(女子推薦申込!$W21="","",IF(女子推薦申込!$S21="","0",女子推薦申込!$S21)&amp;":"&amp;IF(LEN(女子推薦申込!$U21)=1,"0"&amp;女子推薦申込!$U21,女子推薦申込!$U21)&amp;":"&amp;IF(LEN(女子推薦申込!$W21)=1,"0"&amp;女子推薦申込!$W21,女子推薦申込!$W21))</f>
        <v/>
      </c>
      <c r="W12" s="27" t="str">
        <f>IFERROR(LEFT(INDEX(女子推薦申込!$Z:$Z,MATCH($A12,女子推薦申込!$B:$B,0)),FIND("年",INDEX(女子推薦申込!$Z:$Z,MATCH($A12,女子推薦申込!$B:$B,0)))-1),"")</f>
        <v/>
      </c>
      <c r="X12" s="27" t="str">
        <f>IF($A12="","",INDEX(女子推薦申込!$AA:$AA,MATCH($A12,女子推薦申込!$B:$B,0)))</f>
        <v/>
      </c>
      <c r="Y12" s="27" t="str">
        <f>IF($A12="","",IF(INDEX(女子推薦申込!$R:$R,MATCH($A12,女子推薦申込!$B:$B,0))="ハーフマラソン","ハーフ",INDEX(女子推薦申込!$R:$R,MATCH($A12,女子推薦申込!$B:$B,0))))</f>
        <v/>
      </c>
      <c r="Z12" s="27" t="str">
        <f>IF(女子推薦申込!$AF21="","",女子推薦申込!$AB21&amp;":"&amp;IF(LEN(女子推薦申込!$AD21)=1,"0"&amp;女子推薦申込!$AD21,女子推薦申込!$AD21)&amp;":"&amp;IF(LEN(女子推薦申込!$AF21)=1,"0"&amp;女子推薦申込!$AF21,女子推薦申込!$AF21))</f>
        <v/>
      </c>
      <c r="AA12" s="27" t="str">
        <f>IF($A12="","",IF(INDEX(女子推薦申込!$AH:$AH,MATCH($A12,女子推薦申込!$B:$B,0))="無",0,1))</f>
        <v/>
      </c>
      <c r="AB12" s="27" t="str">
        <f>IF($A12="","",INDEX(女子推薦申込!$G:$G,MATCH($A12,女子推薦申込!$B:$B,0)))</f>
        <v/>
      </c>
      <c r="AC12" s="27" t="str">
        <f>IFERROR(INDEX(女子登録情報!$V:$V,MATCH($AJ12,女子登録情報!$B:$B,0)),"")</f>
        <v/>
      </c>
      <c r="AD12" s="27" t="str">
        <f>IF($A12="","",INDEX(女子推薦申込!$H:$H,MATCH($A12,女子推薦申込!$B:$B,0)))</f>
        <v/>
      </c>
      <c r="AE12" s="27" t="str">
        <f>IFERROR(INDEX(女子登録情報!$X:$X,MATCH($AJ12,女子登録情報!$B:$B,0)),"")</f>
        <v/>
      </c>
      <c r="AF12" s="27"/>
      <c r="AG12" s="27"/>
      <c r="AJ12" s="26" t="str">
        <f>IF(女子推薦申込!$C21="","",女子推薦申込!$C21)</f>
        <v/>
      </c>
    </row>
    <row r="13" spans="1:36" x14ac:dyDescent="0.55000000000000004">
      <c r="A13" s="27" t="str">
        <f>IF(女子推薦申込!$C22="","",ROW($A12))</f>
        <v/>
      </c>
      <c r="B13" s="27" t="str">
        <f>IF(女子推薦申込!$C22="","","日本陸連登録の部　女子")</f>
        <v/>
      </c>
      <c r="C13" s="27" t="str">
        <f>IFERROR(INDEX(女子登録情報!$N:$N,MATCH($AJ13,女子登録情報!$B:$B,0)),"")</f>
        <v/>
      </c>
      <c r="D13" s="27" t="str">
        <f>IFERROR(INDEX(女子登録情報!$O:$O,MATCH($AJ13,女子登録情報!$B:$B,0)),"")</f>
        <v/>
      </c>
      <c r="E13" s="27" t="str">
        <f>IFERROR(INDEX(女子登録情報!$P:$P,MATCH($AJ13,女子登録情報!$B:$B,0)),"")</f>
        <v/>
      </c>
      <c r="F13" s="27" t="str">
        <f>IFERROR(INDEX(女子登録情報!$Q:$Q,MATCH($AJ13,女子登録情報!$B:$B,0)),"")</f>
        <v/>
      </c>
      <c r="G13" s="27" t="str">
        <f>IFERROR(INDEX(女子登録情報!$I:$I,MATCH($AJ13,女子登録情報!$B:$B,0)),"")</f>
        <v/>
      </c>
      <c r="H13" s="27" t="str">
        <f>IFERROR(INDEX(女子登録情報!$J:$J,MATCH($AJ13,女子登録情報!$B:$B,0)),"")</f>
        <v/>
      </c>
      <c r="I13" s="27" t="str">
        <f>IFERROR(INDEX(女子登録情報!$R:$R,MATCH($AJ13,女子登録情報!$B:$B,0)),"")</f>
        <v/>
      </c>
      <c r="J13" s="27" t="str">
        <f>IF(女子推薦申込!$C22="","","女性")</f>
        <v/>
      </c>
      <c r="K13" s="27" t="str">
        <f>IFERROR(INDEX(女子登録情報!$U:$U,MATCH($AJ13,女子登録情報!$B:$B,0)),"")</f>
        <v/>
      </c>
      <c r="L13" s="27" t="str">
        <f>IF($A13="","",INDEX(女子推薦申込!$I:$I,MATCH($A13,女子推薦申込!$B:$B,0)))</f>
        <v/>
      </c>
      <c r="M13" s="27" t="str">
        <f>IF($A13="","",INDEX(女子推薦申込!$J:$J,MATCH($A13,女子推薦申込!$B:$B,0)))</f>
        <v/>
      </c>
      <c r="N13" s="27" t="str">
        <f>IF($A13="","",INDEX(女子推薦申込!$K:$K,MATCH($A13,女子推薦申込!$B:$B,0)))</f>
        <v/>
      </c>
      <c r="O13" s="27" t="str">
        <f>IF($A13="","",INDEX(女子推薦申込!$L:$L,MATCH($A13,女子推薦申込!$B:$B,0)))</f>
        <v/>
      </c>
      <c r="P13" s="27" t="str">
        <f>IF($A13="","",INDEX(女子推薦申込!$M:$M,MATCH($A13,女子推薦申込!$B:$B,0)))</f>
        <v/>
      </c>
      <c r="R13" s="27" t="str">
        <f>IF($A13="","",INDEX(女子推薦申込!$N:$N,MATCH($A13,女子推薦申込!$B:$B,0)))</f>
        <v/>
      </c>
      <c r="S13" s="27" t="str">
        <f>IF($A13="","",INDEX(女子推薦申込!$O:$O,MATCH($A13,女子推薦申込!$B:$B,0)))</f>
        <v/>
      </c>
      <c r="T13" s="27" t="str">
        <f>IF($A13="","",INDEX(女子推薦申込!$P:$P,MATCH($A13,女子推薦申込!$B:$B,0)))</f>
        <v/>
      </c>
      <c r="U13" s="27" t="str">
        <f>IF($A13="","",INDEX(女子推薦申込!$Q:$Q,MATCH($A13,女子推薦申込!$B:$B,0)))</f>
        <v/>
      </c>
      <c r="V13" s="27" t="str">
        <f>IF(女子推薦申込!$W22="","",IF(女子推薦申込!$S22="","0",女子推薦申込!$S22)&amp;":"&amp;IF(LEN(女子推薦申込!$U22)=1,"0"&amp;女子推薦申込!$U22,女子推薦申込!$U22)&amp;":"&amp;IF(LEN(女子推薦申込!$W22)=1,"0"&amp;女子推薦申込!$W22,女子推薦申込!$W22))</f>
        <v/>
      </c>
      <c r="W13" s="27" t="str">
        <f>IFERROR(LEFT(INDEX(女子推薦申込!$Z:$Z,MATCH($A13,女子推薦申込!$B:$B,0)),FIND("年",INDEX(女子推薦申込!$Z:$Z,MATCH($A13,女子推薦申込!$B:$B,0)))-1),"")</f>
        <v/>
      </c>
      <c r="X13" s="27" t="str">
        <f>IF($A13="","",INDEX(女子推薦申込!$AA:$AA,MATCH($A13,女子推薦申込!$B:$B,0)))</f>
        <v/>
      </c>
      <c r="Y13" s="27" t="str">
        <f>IF($A13="","",IF(INDEX(女子推薦申込!$R:$R,MATCH($A13,女子推薦申込!$B:$B,0))="ハーフマラソン","ハーフ",INDEX(女子推薦申込!$R:$R,MATCH($A13,女子推薦申込!$B:$B,0))))</f>
        <v/>
      </c>
      <c r="Z13" s="27" t="str">
        <f>IF(女子推薦申込!$AF22="","",女子推薦申込!$AB22&amp;":"&amp;IF(LEN(女子推薦申込!$AD22)=1,"0"&amp;女子推薦申込!$AD22,女子推薦申込!$AD22)&amp;":"&amp;IF(LEN(女子推薦申込!$AF22)=1,"0"&amp;女子推薦申込!$AF22,女子推薦申込!$AF22))</f>
        <v/>
      </c>
      <c r="AA13" s="27" t="str">
        <f>IF($A13="","",IF(INDEX(女子推薦申込!$AH:$AH,MATCH($A13,女子推薦申込!$B:$B,0))="無",0,1))</f>
        <v/>
      </c>
      <c r="AB13" s="27" t="str">
        <f>IF($A13="","",INDEX(女子推薦申込!$G:$G,MATCH($A13,女子推薦申込!$B:$B,0)))</f>
        <v/>
      </c>
      <c r="AC13" s="27" t="str">
        <f>IFERROR(INDEX(女子登録情報!$V:$V,MATCH($AJ13,女子登録情報!$B:$B,0)),"")</f>
        <v/>
      </c>
      <c r="AD13" s="27" t="str">
        <f>IF($A13="","",INDEX(女子推薦申込!$H:$H,MATCH($A13,女子推薦申込!$B:$B,0)))</f>
        <v/>
      </c>
      <c r="AE13" s="27" t="str">
        <f>IFERROR(INDEX(女子登録情報!$X:$X,MATCH($AJ13,女子登録情報!$B:$B,0)),"")</f>
        <v/>
      </c>
      <c r="AF13" s="27"/>
      <c r="AG13" s="27"/>
      <c r="AJ13" s="26" t="str">
        <f>IF(女子推薦申込!$C22="","",女子推薦申込!$C22)</f>
        <v/>
      </c>
    </row>
    <row r="14" spans="1:36" x14ac:dyDescent="0.55000000000000004">
      <c r="A14" s="27" t="str">
        <f>IF(女子推薦申込!$C23="","",ROW($A13))</f>
        <v/>
      </c>
      <c r="B14" s="27" t="str">
        <f>IF(女子推薦申込!$C23="","","日本陸連登録の部　女子")</f>
        <v/>
      </c>
      <c r="C14" s="27" t="str">
        <f>IFERROR(INDEX(女子登録情報!$N:$N,MATCH($AJ14,女子登録情報!$B:$B,0)),"")</f>
        <v/>
      </c>
      <c r="D14" s="27" t="str">
        <f>IFERROR(INDEX(女子登録情報!$O:$O,MATCH($AJ14,女子登録情報!$B:$B,0)),"")</f>
        <v/>
      </c>
      <c r="E14" s="27" t="str">
        <f>IFERROR(INDEX(女子登録情報!$P:$P,MATCH($AJ14,女子登録情報!$B:$B,0)),"")</f>
        <v/>
      </c>
      <c r="F14" s="27" t="str">
        <f>IFERROR(INDEX(女子登録情報!$Q:$Q,MATCH($AJ14,女子登録情報!$B:$B,0)),"")</f>
        <v/>
      </c>
      <c r="G14" s="27" t="str">
        <f>IFERROR(INDEX(女子登録情報!$I:$I,MATCH($AJ14,女子登録情報!$B:$B,0)),"")</f>
        <v/>
      </c>
      <c r="H14" s="27" t="str">
        <f>IFERROR(INDEX(女子登録情報!$J:$J,MATCH($AJ14,女子登録情報!$B:$B,0)),"")</f>
        <v/>
      </c>
      <c r="I14" s="27" t="str">
        <f>IFERROR(INDEX(女子登録情報!$R:$R,MATCH($AJ14,女子登録情報!$B:$B,0)),"")</f>
        <v/>
      </c>
      <c r="J14" s="27" t="str">
        <f>IF(女子推薦申込!$C23="","","女性")</f>
        <v/>
      </c>
      <c r="K14" s="27" t="str">
        <f>IFERROR(INDEX(女子登録情報!$U:$U,MATCH($AJ14,女子登録情報!$B:$B,0)),"")</f>
        <v/>
      </c>
      <c r="L14" s="27" t="str">
        <f>IF($A14="","",INDEX(女子推薦申込!$I:$I,MATCH($A14,女子推薦申込!$B:$B,0)))</f>
        <v/>
      </c>
      <c r="M14" s="27" t="str">
        <f>IF($A14="","",INDEX(女子推薦申込!$J:$J,MATCH($A14,女子推薦申込!$B:$B,0)))</f>
        <v/>
      </c>
      <c r="N14" s="27" t="str">
        <f>IF($A14="","",INDEX(女子推薦申込!$K:$K,MATCH($A14,女子推薦申込!$B:$B,0)))</f>
        <v/>
      </c>
      <c r="O14" s="27" t="str">
        <f>IF($A14="","",INDEX(女子推薦申込!$L:$L,MATCH($A14,女子推薦申込!$B:$B,0)))</f>
        <v/>
      </c>
      <c r="P14" s="27" t="str">
        <f>IF($A14="","",INDEX(女子推薦申込!$M:$M,MATCH($A14,女子推薦申込!$B:$B,0)))</f>
        <v/>
      </c>
      <c r="R14" s="27" t="str">
        <f>IF($A14="","",INDEX(女子推薦申込!$N:$N,MATCH($A14,女子推薦申込!$B:$B,0)))</f>
        <v/>
      </c>
      <c r="S14" s="27" t="str">
        <f>IF($A14="","",INDEX(女子推薦申込!$O:$O,MATCH($A14,女子推薦申込!$B:$B,0)))</f>
        <v/>
      </c>
      <c r="T14" s="27" t="str">
        <f>IF($A14="","",INDEX(女子推薦申込!$P:$P,MATCH($A14,女子推薦申込!$B:$B,0)))</f>
        <v/>
      </c>
      <c r="U14" s="27" t="str">
        <f>IF($A14="","",INDEX(女子推薦申込!$Q:$Q,MATCH($A14,女子推薦申込!$B:$B,0)))</f>
        <v/>
      </c>
      <c r="V14" s="27" t="str">
        <f>IF(女子推薦申込!$W23="","",IF(女子推薦申込!$S23="","0",女子推薦申込!$S23)&amp;":"&amp;IF(LEN(女子推薦申込!$U23)=1,"0"&amp;女子推薦申込!$U23,女子推薦申込!$U23)&amp;":"&amp;IF(LEN(女子推薦申込!$W23)=1,"0"&amp;女子推薦申込!$W23,女子推薦申込!$W23))</f>
        <v/>
      </c>
      <c r="W14" s="27" t="str">
        <f>IFERROR(LEFT(INDEX(女子推薦申込!$Z:$Z,MATCH($A14,女子推薦申込!$B:$B,0)),FIND("年",INDEX(女子推薦申込!$Z:$Z,MATCH($A14,女子推薦申込!$B:$B,0)))-1),"")</f>
        <v/>
      </c>
      <c r="X14" s="27" t="str">
        <f>IF($A14="","",INDEX(女子推薦申込!$AA:$AA,MATCH($A14,女子推薦申込!$B:$B,0)))</f>
        <v/>
      </c>
      <c r="Y14" s="27" t="str">
        <f>IF($A14="","",IF(INDEX(女子推薦申込!$R:$R,MATCH($A14,女子推薦申込!$B:$B,0))="ハーフマラソン","ハーフ",INDEX(女子推薦申込!$R:$R,MATCH($A14,女子推薦申込!$B:$B,0))))</f>
        <v/>
      </c>
      <c r="Z14" s="27" t="str">
        <f>IF(女子推薦申込!$AF23="","",女子推薦申込!$AB23&amp;":"&amp;IF(LEN(女子推薦申込!$AD23)=1,"0"&amp;女子推薦申込!$AD23,女子推薦申込!$AD23)&amp;":"&amp;IF(LEN(女子推薦申込!$AF23)=1,"0"&amp;女子推薦申込!$AF23,女子推薦申込!$AF23))</f>
        <v/>
      </c>
      <c r="AA14" s="27" t="str">
        <f>IF($A14="","",IF(INDEX(女子推薦申込!$AH:$AH,MATCH($A14,女子推薦申込!$B:$B,0))="無",0,1))</f>
        <v/>
      </c>
      <c r="AB14" s="27" t="str">
        <f>IF($A14="","",INDEX(女子推薦申込!$G:$G,MATCH($A14,女子推薦申込!$B:$B,0)))</f>
        <v/>
      </c>
      <c r="AC14" s="27" t="str">
        <f>IFERROR(INDEX(女子登録情報!$V:$V,MATCH($AJ14,女子登録情報!$B:$B,0)),"")</f>
        <v/>
      </c>
      <c r="AD14" s="27" t="str">
        <f>IF($A14="","",INDEX(女子推薦申込!$H:$H,MATCH($A14,女子推薦申込!$B:$B,0)))</f>
        <v/>
      </c>
      <c r="AE14" s="27" t="str">
        <f>IFERROR(INDEX(女子登録情報!$X:$X,MATCH($AJ14,女子登録情報!$B:$B,0)),"")</f>
        <v/>
      </c>
      <c r="AF14" s="27"/>
      <c r="AG14" s="27"/>
      <c r="AJ14" s="26" t="str">
        <f>IF(女子推薦申込!$C23="","",女子推薦申込!$C23)</f>
        <v/>
      </c>
    </row>
    <row r="15" spans="1:36" x14ac:dyDescent="0.55000000000000004">
      <c r="A15" s="27" t="str">
        <f>IF(女子推薦申込!$C24="","",ROW($A14))</f>
        <v/>
      </c>
      <c r="B15" s="27" t="str">
        <f>IF(女子推薦申込!$C24="","","日本陸連登録の部　女子")</f>
        <v/>
      </c>
      <c r="C15" s="27" t="str">
        <f>IFERROR(INDEX(女子登録情報!$N:$N,MATCH($AJ15,女子登録情報!$B:$B,0)),"")</f>
        <v/>
      </c>
      <c r="D15" s="27" t="str">
        <f>IFERROR(INDEX(女子登録情報!$O:$O,MATCH($AJ15,女子登録情報!$B:$B,0)),"")</f>
        <v/>
      </c>
      <c r="E15" s="27" t="str">
        <f>IFERROR(INDEX(女子登録情報!$P:$P,MATCH($AJ15,女子登録情報!$B:$B,0)),"")</f>
        <v/>
      </c>
      <c r="F15" s="27" t="str">
        <f>IFERROR(INDEX(女子登録情報!$Q:$Q,MATCH($AJ15,女子登録情報!$B:$B,0)),"")</f>
        <v/>
      </c>
      <c r="G15" s="27" t="str">
        <f>IFERROR(INDEX(女子登録情報!$I:$I,MATCH($AJ15,女子登録情報!$B:$B,0)),"")</f>
        <v/>
      </c>
      <c r="H15" s="27" t="str">
        <f>IFERROR(INDEX(女子登録情報!$J:$J,MATCH($AJ15,女子登録情報!$B:$B,0)),"")</f>
        <v/>
      </c>
      <c r="I15" s="27" t="str">
        <f>IFERROR(INDEX(女子登録情報!$R:$R,MATCH($AJ15,女子登録情報!$B:$B,0)),"")</f>
        <v/>
      </c>
      <c r="J15" s="27" t="str">
        <f>IF(女子推薦申込!$C24="","","女性")</f>
        <v/>
      </c>
      <c r="K15" s="27" t="str">
        <f>IFERROR(INDEX(女子登録情報!$U:$U,MATCH($AJ15,女子登録情報!$B:$B,0)),"")</f>
        <v/>
      </c>
      <c r="L15" s="27" t="str">
        <f>IF($A15="","",INDEX(女子推薦申込!$I:$I,MATCH($A15,女子推薦申込!$B:$B,0)))</f>
        <v/>
      </c>
      <c r="M15" s="27" t="str">
        <f>IF($A15="","",INDEX(女子推薦申込!$J:$J,MATCH($A15,女子推薦申込!$B:$B,0)))</f>
        <v/>
      </c>
      <c r="N15" s="27" t="str">
        <f>IF($A15="","",INDEX(女子推薦申込!$K:$K,MATCH($A15,女子推薦申込!$B:$B,0)))</f>
        <v/>
      </c>
      <c r="O15" s="27" t="str">
        <f>IF($A15="","",INDEX(女子推薦申込!$L:$L,MATCH($A15,女子推薦申込!$B:$B,0)))</f>
        <v/>
      </c>
      <c r="P15" s="27" t="str">
        <f>IF($A15="","",INDEX(女子推薦申込!$M:$M,MATCH($A15,女子推薦申込!$B:$B,0)))</f>
        <v/>
      </c>
      <c r="R15" s="27" t="str">
        <f>IF($A15="","",INDEX(女子推薦申込!$N:$N,MATCH($A15,女子推薦申込!$B:$B,0)))</f>
        <v/>
      </c>
      <c r="S15" s="27" t="str">
        <f>IF($A15="","",INDEX(女子推薦申込!$O:$O,MATCH($A15,女子推薦申込!$B:$B,0)))</f>
        <v/>
      </c>
      <c r="T15" s="27" t="str">
        <f>IF($A15="","",INDEX(女子推薦申込!$P:$P,MATCH($A15,女子推薦申込!$B:$B,0)))</f>
        <v/>
      </c>
      <c r="U15" s="27" t="str">
        <f>IF($A15="","",INDEX(女子推薦申込!$Q:$Q,MATCH($A15,女子推薦申込!$B:$B,0)))</f>
        <v/>
      </c>
      <c r="V15" s="27" t="str">
        <f>IF(女子推薦申込!$W24="","",IF(女子推薦申込!$S24="","0",女子推薦申込!$S24)&amp;":"&amp;IF(LEN(女子推薦申込!$U24)=1,"0"&amp;女子推薦申込!$U24,女子推薦申込!$U24)&amp;":"&amp;IF(LEN(女子推薦申込!$W24)=1,"0"&amp;女子推薦申込!$W24,女子推薦申込!$W24))</f>
        <v/>
      </c>
      <c r="W15" s="27" t="str">
        <f>IFERROR(LEFT(INDEX(女子推薦申込!$Z:$Z,MATCH($A15,女子推薦申込!$B:$B,0)),FIND("年",INDEX(女子推薦申込!$Z:$Z,MATCH($A15,女子推薦申込!$B:$B,0)))-1),"")</f>
        <v/>
      </c>
      <c r="X15" s="27" t="str">
        <f>IF($A15="","",INDEX(女子推薦申込!$AA:$AA,MATCH($A15,女子推薦申込!$B:$B,0)))</f>
        <v/>
      </c>
      <c r="Y15" s="27" t="str">
        <f>IF($A15="","",IF(INDEX(女子推薦申込!$R:$R,MATCH($A15,女子推薦申込!$B:$B,0))="ハーフマラソン","ハーフ",INDEX(女子推薦申込!$R:$R,MATCH($A15,女子推薦申込!$B:$B,0))))</f>
        <v/>
      </c>
      <c r="Z15" s="27" t="str">
        <f>IF(女子推薦申込!$AF24="","",女子推薦申込!$AB24&amp;":"&amp;IF(LEN(女子推薦申込!$AD24)=1,"0"&amp;女子推薦申込!$AD24,女子推薦申込!$AD24)&amp;":"&amp;IF(LEN(女子推薦申込!$AF24)=1,"0"&amp;女子推薦申込!$AF24,女子推薦申込!$AF24))</f>
        <v/>
      </c>
      <c r="AA15" s="27" t="str">
        <f>IF($A15="","",IF(INDEX(女子推薦申込!$AH:$AH,MATCH($A15,女子推薦申込!$B:$B,0))="無",0,1))</f>
        <v/>
      </c>
      <c r="AB15" s="27" t="str">
        <f>IF($A15="","",INDEX(女子推薦申込!$G:$G,MATCH($A15,女子推薦申込!$B:$B,0)))</f>
        <v/>
      </c>
      <c r="AC15" s="27" t="str">
        <f>IFERROR(INDEX(女子登録情報!$V:$V,MATCH($AJ15,女子登録情報!$B:$B,0)),"")</f>
        <v/>
      </c>
      <c r="AD15" s="27" t="str">
        <f>IF($A15="","",INDEX(女子推薦申込!$H:$H,MATCH($A15,女子推薦申込!$B:$B,0)))</f>
        <v/>
      </c>
      <c r="AE15" s="27" t="str">
        <f>IFERROR(INDEX(女子登録情報!$X:$X,MATCH($AJ15,女子登録情報!$B:$B,0)),"")</f>
        <v/>
      </c>
      <c r="AF15" s="27"/>
      <c r="AG15" s="27"/>
      <c r="AJ15" s="26" t="str">
        <f>IF(女子推薦申込!$C24="","",女子推薦申込!$C24)</f>
        <v/>
      </c>
    </row>
    <row r="16" spans="1:36" x14ac:dyDescent="0.55000000000000004">
      <c r="A16" s="27" t="str">
        <f>IF(女子推薦申込!$C25="","",ROW($A15))</f>
        <v/>
      </c>
      <c r="B16" s="27" t="str">
        <f>IF(女子推薦申込!$C25="","","日本陸連登録の部　女子")</f>
        <v/>
      </c>
      <c r="C16" s="27" t="str">
        <f>IFERROR(INDEX(女子登録情報!$N:$N,MATCH($AJ16,女子登録情報!$B:$B,0)),"")</f>
        <v/>
      </c>
      <c r="D16" s="27" t="str">
        <f>IFERROR(INDEX(女子登録情報!$O:$O,MATCH($AJ16,女子登録情報!$B:$B,0)),"")</f>
        <v/>
      </c>
      <c r="E16" s="27" t="str">
        <f>IFERROR(INDEX(女子登録情報!$P:$P,MATCH($AJ16,女子登録情報!$B:$B,0)),"")</f>
        <v/>
      </c>
      <c r="F16" s="27" t="str">
        <f>IFERROR(INDEX(女子登録情報!$Q:$Q,MATCH($AJ16,女子登録情報!$B:$B,0)),"")</f>
        <v/>
      </c>
      <c r="G16" s="27" t="str">
        <f>IFERROR(INDEX(女子登録情報!$I:$I,MATCH($AJ16,女子登録情報!$B:$B,0)),"")</f>
        <v/>
      </c>
      <c r="H16" s="27" t="str">
        <f>IFERROR(INDEX(女子登録情報!$J:$J,MATCH($AJ16,女子登録情報!$B:$B,0)),"")</f>
        <v/>
      </c>
      <c r="I16" s="27" t="str">
        <f>IFERROR(INDEX(女子登録情報!$R:$R,MATCH($AJ16,女子登録情報!$B:$B,0)),"")</f>
        <v/>
      </c>
      <c r="J16" s="27" t="str">
        <f>IF(女子推薦申込!$C25="","","女性")</f>
        <v/>
      </c>
      <c r="K16" s="27" t="str">
        <f>IFERROR(INDEX(女子登録情報!$U:$U,MATCH($AJ16,女子登録情報!$B:$B,0)),"")</f>
        <v/>
      </c>
      <c r="L16" s="27" t="str">
        <f>IF($A16="","",INDEX(女子推薦申込!$I:$I,MATCH($A16,女子推薦申込!$B:$B,0)))</f>
        <v/>
      </c>
      <c r="M16" s="27" t="str">
        <f>IF($A16="","",INDEX(女子推薦申込!$J:$J,MATCH($A16,女子推薦申込!$B:$B,0)))</f>
        <v/>
      </c>
      <c r="N16" s="27" t="str">
        <f>IF($A16="","",INDEX(女子推薦申込!$K:$K,MATCH($A16,女子推薦申込!$B:$B,0)))</f>
        <v/>
      </c>
      <c r="O16" s="27" t="str">
        <f>IF($A16="","",INDEX(女子推薦申込!$L:$L,MATCH($A16,女子推薦申込!$B:$B,0)))</f>
        <v/>
      </c>
      <c r="P16" s="27" t="str">
        <f>IF($A16="","",INDEX(女子推薦申込!$M:$M,MATCH($A16,女子推薦申込!$B:$B,0)))</f>
        <v/>
      </c>
      <c r="R16" s="27" t="str">
        <f>IF($A16="","",INDEX(女子推薦申込!$N:$N,MATCH($A16,女子推薦申込!$B:$B,0)))</f>
        <v/>
      </c>
      <c r="S16" s="27" t="str">
        <f>IF($A16="","",INDEX(女子推薦申込!$O:$O,MATCH($A16,女子推薦申込!$B:$B,0)))</f>
        <v/>
      </c>
      <c r="T16" s="27" t="str">
        <f>IF($A16="","",INDEX(女子推薦申込!$P:$P,MATCH($A16,女子推薦申込!$B:$B,0)))</f>
        <v/>
      </c>
      <c r="U16" s="27" t="str">
        <f>IF($A16="","",INDEX(女子推薦申込!$Q:$Q,MATCH($A16,女子推薦申込!$B:$B,0)))</f>
        <v/>
      </c>
      <c r="V16" s="27" t="str">
        <f>IF(女子推薦申込!$W25="","",IF(女子推薦申込!$S25="","0",女子推薦申込!$S25)&amp;":"&amp;IF(LEN(女子推薦申込!$U25)=1,"0"&amp;女子推薦申込!$U25,女子推薦申込!$U25)&amp;":"&amp;IF(LEN(女子推薦申込!$W25)=1,"0"&amp;女子推薦申込!$W25,女子推薦申込!$W25))</f>
        <v/>
      </c>
      <c r="W16" s="27" t="str">
        <f>IFERROR(LEFT(INDEX(女子推薦申込!$Z:$Z,MATCH($A16,女子推薦申込!$B:$B,0)),FIND("年",INDEX(女子推薦申込!$Z:$Z,MATCH($A16,女子推薦申込!$B:$B,0)))-1),"")</f>
        <v/>
      </c>
      <c r="X16" s="27" t="str">
        <f>IF($A16="","",INDEX(女子推薦申込!$AA:$AA,MATCH($A16,女子推薦申込!$B:$B,0)))</f>
        <v/>
      </c>
      <c r="Y16" s="27" t="str">
        <f>IF($A16="","",IF(INDEX(女子推薦申込!$R:$R,MATCH($A16,女子推薦申込!$B:$B,0))="ハーフマラソン","ハーフ",INDEX(女子推薦申込!$R:$R,MATCH($A16,女子推薦申込!$B:$B,0))))</f>
        <v/>
      </c>
      <c r="Z16" s="27" t="str">
        <f>IF(女子推薦申込!$AF25="","",女子推薦申込!$AB25&amp;":"&amp;IF(LEN(女子推薦申込!$AD25)=1,"0"&amp;女子推薦申込!$AD25,女子推薦申込!$AD25)&amp;":"&amp;IF(LEN(女子推薦申込!$AF25)=1,"0"&amp;女子推薦申込!$AF25,女子推薦申込!$AF25))</f>
        <v/>
      </c>
      <c r="AA16" s="27" t="str">
        <f>IF($A16="","",IF(INDEX(女子推薦申込!$AH:$AH,MATCH($A16,女子推薦申込!$B:$B,0))="無",0,1))</f>
        <v/>
      </c>
      <c r="AB16" s="27" t="str">
        <f>IF($A16="","",INDEX(女子推薦申込!$G:$G,MATCH($A16,女子推薦申込!$B:$B,0)))</f>
        <v/>
      </c>
      <c r="AC16" s="27" t="str">
        <f>IFERROR(INDEX(女子登録情報!$V:$V,MATCH($AJ16,女子登録情報!$B:$B,0)),"")</f>
        <v/>
      </c>
      <c r="AD16" s="27" t="str">
        <f>IF($A16="","",INDEX(女子推薦申込!$H:$H,MATCH($A16,女子推薦申込!$B:$B,0)))</f>
        <v/>
      </c>
      <c r="AE16" s="27" t="str">
        <f>IFERROR(INDEX(女子登録情報!$X:$X,MATCH($AJ16,女子登録情報!$B:$B,0)),"")</f>
        <v/>
      </c>
      <c r="AF16" s="27"/>
      <c r="AG16" s="27"/>
      <c r="AJ16" s="26" t="str">
        <f>IF(女子推薦申込!$C25="","",女子推薦申込!$C25)</f>
        <v/>
      </c>
    </row>
    <row r="17" spans="1:36" x14ac:dyDescent="0.55000000000000004">
      <c r="A17" s="27" t="str">
        <f>IF(女子推薦申込!$C26="","",ROW($A16))</f>
        <v/>
      </c>
      <c r="B17" s="27" t="str">
        <f>IF(女子推薦申込!$C26="","","日本陸連登録の部　女子")</f>
        <v/>
      </c>
      <c r="C17" s="27" t="str">
        <f>IFERROR(INDEX(女子登録情報!$N:$N,MATCH($AJ17,女子登録情報!$B:$B,0)),"")</f>
        <v/>
      </c>
      <c r="D17" s="27" t="str">
        <f>IFERROR(INDEX(女子登録情報!$O:$O,MATCH($AJ17,女子登録情報!$B:$B,0)),"")</f>
        <v/>
      </c>
      <c r="E17" s="27" t="str">
        <f>IFERROR(INDEX(女子登録情報!$P:$P,MATCH($AJ17,女子登録情報!$B:$B,0)),"")</f>
        <v/>
      </c>
      <c r="F17" s="27" t="str">
        <f>IFERROR(INDEX(女子登録情報!$Q:$Q,MATCH($AJ17,女子登録情報!$B:$B,0)),"")</f>
        <v/>
      </c>
      <c r="G17" s="27" t="str">
        <f>IFERROR(INDEX(女子登録情報!$I:$I,MATCH($AJ17,女子登録情報!$B:$B,0)),"")</f>
        <v/>
      </c>
      <c r="H17" s="27" t="str">
        <f>IFERROR(INDEX(女子登録情報!$J:$J,MATCH($AJ17,女子登録情報!$B:$B,0)),"")</f>
        <v/>
      </c>
      <c r="I17" s="27" t="str">
        <f>IFERROR(INDEX(女子登録情報!$R:$R,MATCH($AJ17,女子登録情報!$B:$B,0)),"")</f>
        <v/>
      </c>
      <c r="J17" s="27" t="str">
        <f>IF(女子推薦申込!$C26="","","女性")</f>
        <v/>
      </c>
      <c r="K17" s="27" t="str">
        <f>IFERROR(INDEX(女子登録情報!$U:$U,MATCH($AJ17,女子登録情報!$B:$B,0)),"")</f>
        <v/>
      </c>
      <c r="L17" s="27" t="str">
        <f>IF($A17="","",INDEX(女子推薦申込!$I:$I,MATCH($A17,女子推薦申込!$B:$B,0)))</f>
        <v/>
      </c>
      <c r="M17" s="27" t="str">
        <f>IF($A17="","",INDEX(女子推薦申込!$J:$J,MATCH($A17,女子推薦申込!$B:$B,0)))</f>
        <v/>
      </c>
      <c r="N17" s="27" t="str">
        <f>IF($A17="","",INDEX(女子推薦申込!$K:$K,MATCH($A17,女子推薦申込!$B:$B,0)))</f>
        <v/>
      </c>
      <c r="O17" s="27" t="str">
        <f>IF($A17="","",INDEX(女子推薦申込!$L:$L,MATCH($A17,女子推薦申込!$B:$B,0)))</f>
        <v/>
      </c>
      <c r="P17" s="27" t="str">
        <f>IF($A17="","",INDEX(女子推薦申込!$M:$M,MATCH($A17,女子推薦申込!$B:$B,0)))</f>
        <v/>
      </c>
      <c r="R17" s="27" t="str">
        <f>IF($A17="","",INDEX(女子推薦申込!$N:$N,MATCH($A17,女子推薦申込!$B:$B,0)))</f>
        <v/>
      </c>
      <c r="S17" s="27" t="str">
        <f>IF($A17="","",INDEX(女子推薦申込!$O:$O,MATCH($A17,女子推薦申込!$B:$B,0)))</f>
        <v/>
      </c>
      <c r="T17" s="27" t="str">
        <f>IF($A17="","",INDEX(女子推薦申込!$P:$P,MATCH($A17,女子推薦申込!$B:$B,0)))</f>
        <v/>
      </c>
      <c r="U17" s="27" t="str">
        <f>IF($A17="","",INDEX(女子推薦申込!$Q:$Q,MATCH($A17,女子推薦申込!$B:$B,0)))</f>
        <v/>
      </c>
      <c r="V17" s="27" t="str">
        <f>IF(女子推薦申込!$W26="","",IF(女子推薦申込!$S26="","0",女子推薦申込!$S26)&amp;":"&amp;IF(LEN(女子推薦申込!$U26)=1,"0"&amp;女子推薦申込!$U26,女子推薦申込!$U26)&amp;":"&amp;IF(LEN(女子推薦申込!$W26)=1,"0"&amp;女子推薦申込!$W26,女子推薦申込!$W26))</f>
        <v/>
      </c>
      <c r="W17" s="27" t="str">
        <f>IFERROR(LEFT(INDEX(女子推薦申込!$Z:$Z,MATCH($A17,女子推薦申込!$B:$B,0)),FIND("年",INDEX(女子推薦申込!$Z:$Z,MATCH($A17,女子推薦申込!$B:$B,0)))-1),"")</f>
        <v/>
      </c>
      <c r="X17" s="27" t="str">
        <f>IF($A17="","",INDEX(女子推薦申込!$AA:$AA,MATCH($A17,女子推薦申込!$B:$B,0)))</f>
        <v/>
      </c>
      <c r="Y17" s="27" t="str">
        <f>IF($A17="","",IF(INDEX(女子推薦申込!$R:$R,MATCH($A17,女子推薦申込!$B:$B,0))="ハーフマラソン","ハーフ",INDEX(女子推薦申込!$R:$R,MATCH($A17,女子推薦申込!$B:$B,0))))</f>
        <v/>
      </c>
      <c r="Z17" s="27" t="str">
        <f>IF(女子推薦申込!$AF26="","",女子推薦申込!$AB26&amp;":"&amp;IF(LEN(女子推薦申込!$AD26)=1,"0"&amp;女子推薦申込!$AD26,女子推薦申込!$AD26)&amp;":"&amp;IF(LEN(女子推薦申込!$AF26)=1,"0"&amp;女子推薦申込!$AF26,女子推薦申込!$AF26))</f>
        <v/>
      </c>
      <c r="AA17" s="27" t="str">
        <f>IF($A17="","",IF(INDEX(女子推薦申込!$AH:$AH,MATCH($A17,女子推薦申込!$B:$B,0))="無",0,1))</f>
        <v/>
      </c>
      <c r="AB17" s="27" t="str">
        <f>IF($A17="","",INDEX(女子推薦申込!$G:$G,MATCH($A17,女子推薦申込!$B:$B,0)))</f>
        <v/>
      </c>
      <c r="AC17" s="27" t="str">
        <f>IFERROR(INDEX(女子登録情報!$V:$V,MATCH($AJ17,女子登録情報!$B:$B,0)),"")</f>
        <v/>
      </c>
      <c r="AD17" s="27" t="str">
        <f>IF($A17="","",INDEX(女子推薦申込!$H:$H,MATCH($A17,女子推薦申込!$B:$B,0)))</f>
        <v/>
      </c>
      <c r="AE17" s="27" t="str">
        <f>IFERROR(INDEX(女子登録情報!$X:$X,MATCH($AJ17,女子登録情報!$B:$B,0)),"")</f>
        <v/>
      </c>
      <c r="AF17" s="27"/>
      <c r="AG17" s="27"/>
      <c r="AJ17" s="26" t="str">
        <f>IF(女子推薦申込!$C26="","",女子推薦申込!$C26)</f>
        <v/>
      </c>
    </row>
    <row r="18" spans="1:36" x14ac:dyDescent="0.55000000000000004">
      <c r="A18" s="27" t="str">
        <f>IF(女子推薦申込!$C27="","",ROW($A17))</f>
        <v/>
      </c>
      <c r="B18" s="27" t="str">
        <f>IF(女子推薦申込!$C27="","","日本陸連登録の部　女子")</f>
        <v/>
      </c>
      <c r="C18" s="27" t="str">
        <f>IFERROR(INDEX(女子登録情報!$N:$N,MATCH($AJ18,女子登録情報!$B:$B,0)),"")</f>
        <v/>
      </c>
      <c r="D18" s="27" t="str">
        <f>IFERROR(INDEX(女子登録情報!$O:$O,MATCH($AJ18,女子登録情報!$B:$B,0)),"")</f>
        <v/>
      </c>
      <c r="E18" s="27" t="str">
        <f>IFERROR(INDEX(女子登録情報!$P:$P,MATCH($AJ18,女子登録情報!$B:$B,0)),"")</f>
        <v/>
      </c>
      <c r="F18" s="27" t="str">
        <f>IFERROR(INDEX(女子登録情報!$Q:$Q,MATCH($AJ18,女子登録情報!$B:$B,0)),"")</f>
        <v/>
      </c>
      <c r="G18" s="27" t="str">
        <f>IFERROR(INDEX(女子登録情報!$I:$I,MATCH($AJ18,女子登録情報!$B:$B,0)),"")</f>
        <v/>
      </c>
      <c r="H18" s="27" t="str">
        <f>IFERROR(INDEX(女子登録情報!$J:$J,MATCH($AJ18,女子登録情報!$B:$B,0)),"")</f>
        <v/>
      </c>
      <c r="I18" s="27" t="str">
        <f>IFERROR(INDEX(女子登録情報!$R:$R,MATCH($AJ18,女子登録情報!$B:$B,0)),"")</f>
        <v/>
      </c>
      <c r="J18" s="27" t="str">
        <f>IF(女子推薦申込!$C27="","","女性")</f>
        <v/>
      </c>
      <c r="K18" s="27" t="str">
        <f>IFERROR(INDEX(女子登録情報!$U:$U,MATCH($AJ18,女子登録情報!$B:$B,0)),"")</f>
        <v/>
      </c>
      <c r="L18" s="27" t="str">
        <f>IF($A18="","",INDEX(女子推薦申込!$I:$I,MATCH($A18,女子推薦申込!$B:$B,0)))</f>
        <v/>
      </c>
      <c r="M18" s="27" t="str">
        <f>IF($A18="","",INDEX(女子推薦申込!$J:$J,MATCH($A18,女子推薦申込!$B:$B,0)))</f>
        <v/>
      </c>
      <c r="N18" s="27" t="str">
        <f>IF($A18="","",INDEX(女子推薦申込!$K:$K,MATCH($A18,女子推薦申込!$B:$B,0)))</f>
        <v/>
      </c>
      <c r="O18" s="27" t="str">
        <f>IF($A18="","",INDEX(女子推薦申込!$L:$L,MATCH($A18,女子推薦申込!$B:$B,0)))</f>
        <v/>
      </c>
      <c r="P18" s="27" t="str">
        <f>IF($A18="","",INDEX(女子推薦申込!$M:$M,MATCH($A18,女子推薦申込!$B:$B,0)))</f>
        <v/>
      </c>
      <c r="R18" s="27" t="str">
        <f>IF($A18="","",INDEX(女子推薦申込!$N:$N,MATCH($A18,女子推薦申込!$B:$B,0)))</f>
        <v/>
      </c>
      <c r="S18" s="27" t="str">
        <f>IF($A18="","",INDEX(女子推薦申込!$O:$O,MATCH($A18,女子推薦申込!$B:$B,0)))</f>
        <v/>
      </c>
      <c r="T18" s="27" t="str">
        <f>IF($A18="","",INDEX(女子推薦申込!$P:$P,MATCH($A18,女子推薦申込!$B:$B,0)))</f>
        <v/>
      </c>
      <c r="U18" s="27" t="str">
        <f>IF($A18="","",INDEX(女子推薦申込!$Q:$Q,MATCH($A18,女子推薦申込!$B:$B,0)))</f>
        <v/>
      </c>
      <c r="V18" s="27" t="str">
        <f>IF(女子推薦申込!$W27="","",IF(女子推薦申込!$S27="","0",女子推薦申込!$S27)&amp;":"&amp;IF(LEN(女子推薦申込!$U27)=1,"0"&amp;女子推薦申込!$U27,女子推薦申込!$U27)&amp;":"&amp;IF(LEN(女子推薦申込!$W27)=1,"0"&amp;女子推薦申込!$W27,女子推薦申込!$W27))</f>
        <v/>
      </c>
      <c r="W18" s="27" t="str">
        <f>IFERROR(LEFT(INDEX(女子推薦申込!$Z:$Z,MATCH($A18,女子推薦申込!$B:$B,0)),FIND("年",INDEX(女子推薦申込!$Z:$Z,MATCH($A18,女子推薦申込!$B:$B,0)))-1),"")</f>
        <v/>
      </c>
      <c r="X18" s="27" t="str">
        <f>IF($A18="","",INDEX(女子推薦申込!$AA:$AA,MATCH($A18,女子推薦申込!$B:$B,0)))</f>
        <v/>
      </c>
      <c r="Y18" s="27" t="str">
        <f>IF($A18="","",IF(INDEX(女子推薦申込!$R:$R,MATCH($A18,女子推薦申込!$B:$B,0))="ハーフマラソン","ハーフ",INDEX(女子推薦申込!$R:$R,MATCH($A18,女子推薦申込!$B:$B,0))))</f>
        <v/>
      </c>
      <c r="Z18" s="27" t="str">
        <f>IF(女子推薦申込!$AF27="","",女子推薦申込!$AB27&amp;":"&amp;IF(LEN(女子推薦申込!$AD27)=1,"0"&amp;女子推薦申込!$AD27,女子推薦申込!$AD27)&amp;":"&amp;IF(LEN(女子推薦申込!$AF27)=1,"0"&amp;女子推薦申込!$AF27,女子推薦申込!$AF27))</f>
        <v/>
      </c>
      <c r="AA18" s="27" t="str">
        <f>IF($A18="","",IF(INDEX(女子推薦申込!$AH:$AH,MATCH($A18,女子推薦申込!$B:$B,0))="無",0,1))</f>
        <v/>
      </c>
      <c r="AB18" s="27" t="str">
        <f>IF($A18="","",INDEX(女子推薦申込!$G:$G,MATCH($A18,女子推薦申込!$B:$B,0)))</f>
        <v/>
      </c>
      <c r="AC18" s="27" t="str">
        <f>IFERROR(INDEX(女子登録情報!$V:$V,MATCH($AJ18,女子登録情報!$B:$B,0)),"")</f>
        <v/>
      </c>
      <c r="AD18" s="27" t="str">
        <f>IF($A18="","",INDEX(女子推薦申込!$H:$H,MATCH($A18,女子推薦申込!$B:$B,0)))</f>
        <v/>
      </c>
      <c r="AE18" s="27" t="str">
        <f>IFERROR(INDEX(女子登録情報!$X:$X,MATCH($AJ18,女子登録情報!$B:$B,0)),"")</f>
        <v/>
      </c>
      <c r="AF18" s="27"/>
      <c r="AG18" s="27"/>
      <c r="AJ18" s="26" t="str">
        <f>IF(女子推薦申込!$C27="","",女子推薦申込!$C27)</f>
        <v/>
      </c>
    </row>
    <row r="19" spans="1:36" x14ac:dyDescent="0.55000000000000004">
      <c r="A19" s="27" t="str">
        <f>IF(女子推薦申込!$C28="","",ROW($A18))</f>
        <v/>
      </c>
      <c r="B19" s="27" t="str">
        <f>IF(女子推薦申込!$C28="","","日本陸連登録の部　女子")</f>
        <v/>
      </c>
      <c r="C19" s="27" t="str">
        <f>IFERROR(INDEX(女子登録情報!$N:$N,MATCH($AJ19,女子登録情報!$B:$B,0)),"")</f>
        <v/>
      </c>
      <c r="D19" s="27" t="str">
        <f>IFERROR(INDEX(女子登録情報!$O:$O,MATCH($AJ19,女子登録情報!$B:$B,0)),"")</f>
        <v/>
      </c>
      <c r="E19" s="27" t="str">
        <f>IFERROR(INDEX(女子登録情報!$P:$P,MATCH($AJ19,女子登録情報!$B:$B,0)),"")</f>
        <v/>
      </c>
      <c r="F19" s="27" t="str">
        <f>IFERROR(INDEX(女子登録情報!$Q:$Q,MATCH($AJ19,女子登録情報!$B:$B,0)),"")</f>
        <v/>
      </c>
      <c r="G19" s="27" t="str">
        <f>IFERROR(INDEX(女子登録情報!$I:$I,MATCH($AJ19,女子登録情報!$B:$B,0)),"")</f>
        <v/>
      </c>
      <c r="H19" s="27" t="str">
        <f>IFERROR(INDEX(女子登録情報!$J:$J,MATCH($AJ19,女子登録情報!$B:$B,0)),"")</f>
        <v/>
      </c>
      <c r="I19" s="27" t="str">
        <f>IFERROR(INDEX(女子登録情報!$R:$R,MATCH($AJ19,女子登録情報!$B:$B,0)),"")</f>
        <v/>
      </c>
      <c r="J19" s="27" t="str">
        <f>IF(女子推薦申込!$C28="","","女性")</f>
        <v/>
      </c>
      <c r="K19" s="27" t="str">
        <f>IFERROR(INDEX(女子登録情報!$U:$U,MATCH($AJ19,女子登録情報!$B:$B,0)),"")</f>
        <v/>
      </c>
      <c r="L19" s="27" t="str">
        <f>IF($A19="","",INDEX(女子推薦申込!$I:$I,MATCH($A19,女子推薦申込!$B:$B,0)))</f>
        <v/>
      </c>
      <c r="M19" s="27" t="str">
        <f>IF($A19="","",INDEX(女子推薦申込!$J:$J,MATCH($A19,女子推薦申込!$B:$B,0)))</f>
        <v/>
      </c>
      <c r="N19" s="27" t="str">
        <f>IF($A19="","",INDEX(女子推薦申込!$K:$K,MATCH($A19,女子推薦申込!$B:$B,0)))</f>
        <v/>
      </c>
      <c r="O19" s="27" t="str">
        <f>IF($A19="","",INDEX(女子推薦申込!$L:$L,MATCH($A19,女子推薦申込!$B:$B,0)))</f>
        <v/>
      </c>
      <c r="P19" s="27" t="str">
        <f>IF($A19="","",INDEX(女子推薦申込!$M:$M,MATCH($A19,女子推薦申込!$B:$B,0)))</f>
        <v/>
      </c>
      <c r="R19" s="27" t="str">
        <f>IF($A19="","",INDEX(女子推薦申込!$N:$N,MATCH($A19,女子推薦申込!$B:$B,0)))</f>
        <v/>
      </c>
      <c r="S19" s="27" t="str">
        <f>IF($A19="","",INDEX(女子推薦申込!$O:$O,MATCH($A19,女子推薦申込!$B:$B,0)))</f>
        <v/>
      </c>
      <c r="T19" s="27" t="str">
        <f>IF($A19="","",INDEX(女子推薦申込!$P:$P,MATCH($A19,女子推薦申込!$B:$B,0)))</f>
        <v/>
      </c>
      <c r="U19" s="27" t="str">
        <f>IF($A19="","",INDEX(女子推薦申込!$Q:$Q,MATCH($A19,女子推薦申込!$B:$B,0)))</f>
        <v/>
      </c>
      <c r="V19" s="27" t="str">
        <f>IF(女子推薦申込!$W28="","",IF(女子推薦申込!$S28="","0",女子推薦申込!$S28)&amp;":"&amp;IF(LEN(女子推薦申込!$U28)=1,"0"&amp;女子推薦申込!$U28,女子推薦申込!$U28)&amp;":"&amp;IF(LEN(女子推薦申込!$W28)=1,"0"&amp;女子推薦申込!$W28,女子推薦申込!$W28))</f>
        <v/>
      </c>
      <c r="W19" s="27" t="str">
        <f>IFERROR(LEFT(INDEX(女子推薦申込!$Z:$Z,MATCH($A19,女子推薦申込!$B:$B,0)),FIND("年",INDEX(女子推薦申込!$Z:$Z,MATCH($A19,女子推薦申込!$B:$B,0)))-1),"")</f>
        <v/>
      </c>
      <c r="X19" s="27" t="str">
        <f>IF($A19="","",INDEX(女子推薦申込!$AA:$AA,MATCH($A19,女子推薦申込!$B:$B,0)))</f>
        <v/>
      </c>
      <c r="Y19" s="27" t="str">
        <f>IF($A19="","",IF(INDEX(女子推薦申込!$R:$R,MATCH($A19,女子推薦申込!$B:$B,0))="ハーフマラソン","ハーフ",INDEX(女子推薦申込!$R:$R,MATCH($A19,女子推薦申込!$B:$B,0))))</f>
        <v/>
      </c>
      <c r="Z19" s="27" t="str">
        <f>IF(女子推薦申込!$AF28="","",女子推薦申込!$AB28&amp;":"&amp;IF(LEN(女子推薦申込!$AD28)=1,"0"&amp;女子推薦申込!$AD28,女子推薦申込!$AD28)&amp;":"&amp;IF(LEN(女子推薦申込!$AF28)=1,"0"&amp;女子推薦申込!$AF28,女子推薦申込!$AF28))</f>
        <v/>
      </c>
      <c r="AA19" s="27" t="str">
        <f>IF($A19="","",IF(INDEX(女子推薦申込!$AH:$AH,MATCH($A19,女子推薦申込!$B:$B,0))="無",0,1))</f>
        <v/>
      </c>
      <c r="AB19" s="27" t="str">
        <f>IF($A19="","",INDEX(女子推薦申込!$G:$G,MATCH($A19,女子推薦申込!$B:$B,0)))</f>
        <v/>
      </c>
      <c r="AC19" s="27" t="str">
        <f>IFERROR(INDEX(女子登録情報!$V:$V,MATCH($AJ19,女子登録情報!$B:$B,0)),"")</f>
        <v/>
      </c>
      <c r="AD19" s="27" t="str">
        <f>IF($A19="","",INDEX(女子推薦申込!$H:$H,MATCH($A19,女子推薦申込!$B:$B,0)))</f>
        <v/>
      </c>
      <c r="AE19" s="27" t="str">
        <f>IFERROR(INDEX(女子登録情報!$X:$X,MATCH($AJ19,女子登録情報!$B:$B,0)),"")</f>
        <v/>
      </c>
      <c r="AF19" s="27"/>
      <c r="AG19" s="27"/>
      <c r="AJ19" s="26" t="str">
        <f>IF(女子推薦申込!$C28="","",女子推薦申込!$C28)</f>
        <v/>
      </c>
    </row>
    <row r="20" spans="1:36" x14ac:dyDescent="0.55000000000000004">
      <c r="A20" s="27" t="str">
        <f>IF(女子推薦申込!$C29="","",ROW($A19))</f>
        <v/>
      </c>
      <c r="B20" s="27" t="str">
        <f>IF(女子推薦申込!$C29="","","日本陸連登録の部　女子")</f>
        <v/>
      </c>
      <c r="C20" s="27" t="str">
        <f>IFERROR(INDEX(女子登録情報!$N:$N,MATCH($AJ20,女子登録情報!$B:$B,0)),"")</f>
        <v/>
      </c>
      <c r="D20" s="27" t="str">
        <f>IFERROR(INDEX(女子登録情報!$O:$O,MATCH($AJ20,女子登録情報!$B:$B,0)),"")</f>
        <v/>
      </c>
      <c r="E20" s="27" t="str">
        <f>IFERROR(INDEX(女子登録情報!$P:$P,MATCH($AJ20,女子登録情報!$B:$B,0)),"")</f>
        <v/>
      </c>
      <c r="F20" s="27" t="str">
        <f>IFERROR(INDEX(女子登録情報!$Q:$Q,MATCH($AJ20,女子登録情報!$B:$B,0)),"")</f>
        <v/>
      </c>
      <c r="G20" s="27" t="str">
        <f>IFERROR(INDEX(女子登録情報!$I:$I,MATCH($AJ20,女子登録情報!$B:$B,0)),"")</f>
        <v/>
      </c>
      <c r="H20" s="27" t="str">
        <f>IFERROR(INDEX(女子登録情報!$J:$J,MATCH($AJ20,女子登録情報!$B:$B,0)),"")</f>
        <v/>
      </c>
      <c r="I20" s="27" t="str">
        <f>IFERROR(INDEX(女子登録情報!$R:$R,MATCH($AJ20,女子登録情報!$B:$B,0)),"")</f>
        <v/>
      </c>
      <c r="J20" s="27" t="str">
        <f>IF(女子推薦申込!$C29="","","女性")</f>
        <v/>
      </c>
      <c r="K20" s="27" t="str">
        <f>IFERROR(INDEX(女子登録情報!$U:$U,MATCH($AJ20,女子登録情報!$B:$B,0)),"")</f>
        <v/>
      </c>
      <c r="L20" s="27" t="str">
        <f>IF($A20="","",INDEX(女子推薦申込!$I:$I,MATCH($A20,女子推薦申込!$B:$B,0)))</f>
        <v/>
      </c>
      <c r="M20" s="27" t="str">
        <f>IF($A20="","",INDEX(女子推薦申込!$J:$J,MATCH($A20,女子推薦申込!$B:$B,0)))</f>
        <v/>
      </c>
      <c r="N20" s="27" t="str">
        <f>IF($A20="","",INDEX(女子推薦申込!$K:$K,MATCH($A20,女子推薦申込!$B:$B,0)))</f>
        <v/>
      </c>
      <c r="O20" s="27" t="str">
        <f>IF($A20="","",INDEX(女子推薦申込!$L:$L,MATCH($A20,女子推薦申込!$B:$B,0)))</f>
        <v/>
      </c>
      <c r="P20" s="27" t="str">
        <f>IF($A20="","",INDEX(女子推薦申込!$M:$M,MATCH($A20,女子推薦申込!$B:$B,0)))</f>
        <v/>
      </c>
      <c r="R20" s="27" t="str">
        <f>IF($A20="","",INDEX(女子推薦申込!$N:$N,MATCH($A20,女子推薦申込!$B:$B,0)))</f>
        <v/>
      </c>
      <c r="S20" s="27" t="str">
        <f>IF($A20="","",INDEX(女子推薦申込!$O:$O,MATCH($A20,女子推薦申込!$B:$B,0)))</f>
        <v/>
      </c>
      <c r="T20" s="27" t="str">
        <f>IF($A20="","",INDEX(女子推薦申込!$P:$P,MATCH($A20,女子推薦申込!$B:$B,0)))</f>
        <v/>
      </c>
      <c r="U20" s="27" t="str">
        <f>IF($A20="","",INDEX(女子推薦申込!$Q:$Q,MATCH($A20,女子推薦申込!$B:$B,0)))</f>
        <v/>
      </c>
      <c r="V20" s="27" t="str">
        <f>IF(女子推薦申込!$W29="","",IF(女子推薦申込!$S29="","0",女子推薦申込!$S29)&amp;":"&amp;IF(LEN(女子推薦申込!$U29)=1,"0"&amp;女子推薦申込!$U29,女子推薦申込!$U29)&amp;":"&amp;IF(LEN(女子推薦申込!$W29)=1,"0"&amp;女子推薦申込!$W29,女子推薦申込!$W29))</f>
        <v/>
      </c>
      <c r="W20" s="27" t="str">
        <f>IFERROR(LEFT(INDEX(女子推薦申込!$Z:$Z,MATCH($A20,女子推薦申込!$B:$B,0)),FIND("年",INDEX(女子推薦申込!$Z:$Z,MATCH($A20,女子推薦申込!$B:$B,0)))-1),"")</f>
        <v/>
      </c>
      <c r="X20" s="27" t="str">
        <f>IF($A20="","",INDEX(女子推薦申込!$AA:$AA,MATCH($A20,女子推薦申込!$B:$B,0)))</f>
        <v/>
      </c>
      <c r="Y20" s="27" t="str">
        <f>IF($A20="","",IF(INDEX(女子推薦申込!$R:$R,MATCH($A20,女子推薦申込!$B:$B,0))="ハーフマラソン","ハーフ",INDEX(女子推薦申込!$R:$R,MATCH($A20,女子推薦申込!$B:$B,0))))</f>
        <v/>
      </c>
      <c r="Z20" s="27" t="str">
        <f>IF(女子推薦申込!$AF29="","",女子推薦申込!$AB29&amp;":"&amp;IF(LEN(女子推薦申込!$AD29)=1,"0"&amp;女子推薦申込!$AD29,女子推薦申込!$AD29)&amp;":"&amp;IF(LEN(女子推薦申込!$AF29)=1,"0"&amp;女子推薦申込!$AF29,女子推薦申込!$AF29))</f>
        <v/>
      </c>
      <c r="AA20" s="27" t="str">
        <f>IF($A20="","",IF(INDEX(女子推薦申込!$AH:$AH,MATCH($A20,女子推薦申込!$B:$B,0))="無",0,1))</f>
        <v/>
      </c>
      <c r="AB20" s="27" t="str">
        <f>IF($A20="","",INDEX(女子推薦申込!$G:$G,MATCH($A20,女子推薦申込!$B:$B,0)))</f>
        <v/>
      </c>
      <c r="AC20" s="27" t="str">
        <f>IFERROR(INDEX(女子登録情報!$V:$V,MATCH($AJ20,女子登録情報!$B:$B,0)),"")</f>
        <v/>
      </c>
      <c r="AD20" s="27" t="str">
        <f>IF($A20="","",INDEX(女子推薦申込!$H:$H,MATCH($A20,女子推薦申込!$B:$B,0)))</f>
        <v/>
      </c>
      <c r="AE20" s="27" t="str">
        <f>IFERROR(INDEX(女子登録情報!$X:$X,MATCH($AJ20,女子登録情報!$B:$B,0)),"")</f>
        <v/>
      </c>
      <c r="AF20" s="27"/>
      <c r="AG20" s="27"/>
      <c r="AJ20" s="26" t="str">
        <f>IF(女子推薦申込!$C29="","",女子推薦申込!$C29)</f>
        <v/>
      </c>
    </row>
    <row r="21" spans="1:36" x14ac:dyDescent="0.55000000000000004">
      <c r="A21" s="27" t="str">
        <f>IF(女子推薦申込!$C30="","",ROW($A20))</f>
        <v/>
      </c>
      <c r="B21" s="27" t="str">
        <f>IF(女子推薦申込!$C30="","","日本陸連登録の部　女子")</f>
        <v/>
      </c>
      <c r="C21" s="27" t="str">
        <f>IFERROR(INDEX(女子登録情報!$N:$N,MATCH($AJ21,女子登録情報!$B:$B,0)),"")</f>
        <v/>
      </c>
      <c r="D21" s="27" t="str">
        <f>IFERROR(INDEX(女子登録情報!$O:$O,MATCH($AJ21,女子登録情報!$B:$B,0)),"")</f>
        <v/>
      </c>
      <c r="E21" s="27" t="str">
        <f>IFERROR(INDEX(女子登録情報!$P:$P,MATCH($AJ21,女子登録情報!$B:$B,0)),"")</f>
        <v/>
      </c>
      <c r="F21" s="27" t="str">
        <f>IFERROR(INDEX(女子登録情報!$Q:$Q,MATCH($AJ21,女子登録情報!$B:$B,0)),"")</f>
        <v/>
      </c>
      <c r="G21" s="27" t="str">
        <f>IFERROR(INDEX(女子登録情報!$I:$I,MATCH($AJ21,女子登録情報!$B:$B,0)),"")</f>
        <v/>
      </c>
      <c r="H21" s="27" t="str">
        <f>IFERROR(INDEX(女子登録情報!$J:$J,MATCH($AJ21,女子登録情報!$B:$B,0)),"")</f>
        <v/>
      </c>
      <c r="I21" s="27" t="str">
        <f>IFERROR(INDEX(女子登録情報!$R:$R,MATCH($AJ21,女子登録情報!$B:$B,0)),"")</f>
        <v/>
      </c>
      <c r="J21" s="27" t="str">
        <f>IF(女子推薦申込!$C30="","","女性")</f>
        <v/>
      </c>
      <c r="K21" s="27" t="str">
        <f>IFERROR(INDEX(女子登録情報!$U:$U,MATCH($AJ21,女子登録情報!$B:$B,0)),"")</f>
        <v/>
      </c>
      <c r="L21" s="27" t="str">
        <f>IF($A21="","",INDEX(女子推薦申込!$I:$I,MATCH($A21,女子推薦申込!$B:$B,0)))</f>
        <v/>
      </c>
      <c r="M21" s="27" t="str">
        <f>IF($A21="","",INDEX(女子推薦申込!$J:$J,MATCH($A21,女子推薦申込!$B:$B,0)))</f>
        <v/>
      </c>
      <c r="N21" s="27" t="str">
        <f>IF($A21="","",INDEX(女子推薦申込!$K:$K,MATCH($A21,女子推薦申込!$B:$B,0)))</f>
        <v/>
      </c>
      <c r="O21" s="27" t="str">
        <f>IF($A21="","",INDEX(女子推薦申込!$L:$L,MATCH($A21,女子推薦申込!$B:$B,0)))</f>
        <v/>
      </c>
      <c r="P21" s="27" t="str">
        <f>IF($A21="","",INDEX(女子推薦申込!$M:$M,MATCH($A21,女子推薦申込!$B:$B,0)))</f>
        <v/>
      </c>
      <c r="R21" s="27" t="str">
        <f>IF($A21="","",INDEX(女子推薦申込!$N:$N,MATCH($A21,女子推薦申込!$B:$B,0)))</f>
        <v/>
      </c>
      <c r="S21" s="27" t="str">
        <f>IF($A21="","",INDEX(女子推薦申込!$O:$O,MATCH($A21,女子推薦申込!$B:$B,0)))</f>
        <v/>
      </c>
      <c r="T21" s="27" t="str">
        <f>IF($A21="","",INDEX(女子推薦申込!$P:$P,MATCH($A21,女子推薦申込!$B:$B,0)))</f>
        <v/>
      </c>
      <c r="U21" s="27" t="str">
        <f>IF($A21="","",INDEX(女子推薦申込!$Q:$Q,MATCH($A21,女子推薦申込!$B:$B,0)))</f>
        <v/>
      </c>
      <c r="V21" s="27" t="str">
        <f>IF(女子推薦申込!$W30="","",IF(女子推薦申込!$S30="","0",女子推薦申込!$S30)&amp;":"&amp;IF(LEN(女子推薦申込!$U30)=1,"0"&amp;女子推薦申込!$U30,女子推薦申込!$U30)&amp;":"&amp;IF(LEN(女子推薦申込!$W30)=1,"0"&amp;女子推薦申込!$W30,女子推薦申込!$W30))</f>
        <v/>
      </c>
      <c r="W21" s="27" t="str">
        <f>IFERROR(LEFT(INDEX(女子推薦申込!$Z:$Z,MATCH($A21,女子推薦申込!$B:$B,0)),FIND("年",INDEX(女子推薦申込!$Z:$Z,MATCH($A21,女子推薦申込!$B:$B,0)))-1),"")</f>
        <v/>
      </c>
      <c r="X21" s="27" t="str">
        <f>IF($A21="","",INDEX(女子推薦申込!$AA:$AA,MATCH($A21,女子推薦申込!$B:$B,0)))</f>
        <v/>
      </c>
      <c r="Y21" s="27" t="str">
        <f>IF($A21="","",IF(INDEX(女子推薦申込!$R:$R,MATCH($A21,女子推薦申込!$B:$B,0))="ハーフマラソン","ハーフ",INDEX(女子推薦申込!$R:$R,MATCH($A21,女子推薦申込!$B:$B,0))))</f>
        <v/>
      </c>
      <c r="Z21" s="27" t="str">
        <f>IF(女子推薦申込!$AF30="","",女子推薦申込!$AB30&amp;":"&amp;IF(LEN(女子推薦申込!$AD30)=1,"0"&amp;女子推薦申込!$AD30,女子推薦申込!$AD30)&amp;":"&amp;IF(LEN(女子推薦申込!$AF30)=1,"0"&amp;女子推薦申込!$AF30,女子推薦申込!$AF30))</f>
        <v/>
      </c>
      <c r="AA21" s="27" t="str">
        <f>IF($A21="","",IF(INDEX(女子推薦申込!$AH:$AH,MATCH($A21,女子推薦申込!$B:$B,0))="無",0,1))</f>
        <v/>
      </c>
      <c r="AB21" s="27" t="str">
        <f>IF($A21="","",INDEX(女子推薦申込!$G:$G,MATCH($A21,女子推薦申込!$B:$B,0)))</f>
        <v/>
      </c>
      <c r="AC21" s="27" t="str">
        <f>IFERROR(INDEX(女子登録情報!$V:$V,MATCH($AJ21,女子登録情報!$B:$B,0)),"")</f>
        <v/>
      </c>
      <c r="AD21" s="27" t="str">
        <f>IF($A21="","",INDEX(女子推薦申込!$H:$H,MATCH($A21,女子推薦申込!$B:$B,0)))</f>
        <v/>
      </c>
      <c r="AE21" s="27" t="str">
        <f>IFERROR(INDEX(女子登録情報!$X:$X,MATCH($AJ21,女子登録情報!$B:$B,0)),"")</f>
        <v/>
      </c>
      <c r="AF21" s="27"/>
      <c r="AG21" s="27"/>
      <c r="AJ21" s="26" t="str">
        <f>IF(女子推薦申込!$C30="","",女子推薦申込!$C30)</f>
        <v/>
      </c>
    </row>
    <row r="22" spans="1:36" x14ac:dyDescent="0.55000000000000004">
      <c r="A22" s="27" t="str">
        <f>IF(女子推薦申込!$C31="","",ROW($A21))</f>
        <v/>
      </c>
      <c r="B22" s="27" t="str">
        <f>IF(女子推薦申込!$C31="","","日本陸連登録の部　女子")</f>
        <v/>
      </c>
      <c r="C22" s="27" t="str">
        <f>IFERROR(INDEX(女子登録情報!$N:$N,MATCH($AJ22,女子登録情報!$B:$B,0)),"")</f>
        <v/>
      </c>
      <c r="D22" s="27" t="str">
        <f>IFERROR(INDEX(女子登録情報!$O:$O,MATCH($AJ22,女子登録情報!$B:$B,0)),"")</f>
        <v/>
      </c>
      <c r="E22" s="27" t="str">
        <f>IFERROR(INDEX(女子登録情報!$P:$P,MATCH($AJ22,女子登録情報!$B:$B,0)),"")</f>
        <v/>
      </c>
      <c r="F22" s="27" t="str">
        <f>IFERROR(INDEX(女子登録情報!$Q:$Q,MATCH($AJ22,女子登録情報!$B:$B,0)),"")</f>
        <v/>
      </c>
      <c r="G22" s="27" t="str">
        <f>IFERROR(INDEX(女子登録情報!$I:$I,MATCH($AJ22,女子登録情報!$B:$B,0)),"")</f>
        <v/>
      </c>
      <c r="H22" s="27" t="str">
        <f>IFERROR(INDEX(女子登録情報!$J:$J,MATCH($AJ22,女子登録情報!$B:$B,0)),"")</f>
        <v/>
      </c>
      <c r="I22" s="27" t="str">
        <f>IFERROR(INDEX(女子登録情報!$R:$R,MATCH($AJ22,女子登録情報!$B:$B,0)),"")</f>
        <v/>
      </c>
      <c r="J22" s="27" t="str">
        <f>IF(女子推薦申込!$C31="","","女性")</f>
        <v/>
      </c>
      <c r="K22" s="27" t="str">
        <f>IFERROR(INDEX(女子登録情報!$U:$U,MATCH($AJ22,女子登録情報!$B:$B,0)),"")</f>
        <v/>
      </c>
      <c r="L22" s="27" t="str">
        <f>IF($A22="","",INDEX(女子推薦申込!$I:$I,MATCH($A22,女子推薦申込!$B:$B,0)))</f>
        <v/>
      </c>
      <c r="M22" s="27" t="str">
        <f>IF($A22="","",INDEX(女子推薦申込!$J:$J,MATCH($A22,女子推薦申込!$B:$B,0)))</f>
        <v/>
      </c>
      <c r="N22" s="27" t="str">
        <f>IF($A22="","",INDEX(女子推薦申込!$K:$K,MATCH($A22,女子推薦申込!$B:$B,0)))</f>
        <v/>
      </c>
      <c r="O22" s="27" t="str">
        <f>IF($A22="","",INDEX(女子推薦申込!$L:$L,MATCH($A22,女子推薦申込!$B:$B,0)))</f>
        <v/>
      </c>
      <c r="P22" s="27" t="str">
        <f>IF($A22="","",INDEX(女子推薦申込!$M:$M,MATCH($A22,女子推薦申込!$B:$B,0)))</f>
        <v/>
      </c>
      <c r="R22" s="27" t="str">
        <f>IF($A22="","",INDEX(女子推薦申込!$N:$N,MATCH($A22,女子推薦申込!$B:$B,0)))</f>
        <v/>
      </c>
      <c r="S22" s="27" t="str">
        <f>IF($A22="","",INDEX(女子推薦申込!$O:$O,MATCH($A22,女子推薦申込!$B:$B,0)))</f>
        <v/>
      </c>
      <c r="T22" s="27" t="str">
        <f>IF($A22="","",INDEX(女子推薦申込!$P:$P,MATCH($A22,女子推薦申込!$B:$B,0)))</f>
        <v/>
      </c>
      <c r="U22" s="27" t="str">
        <f>IF($A22="","",INDEX(女子推薦申込!$Q:$Q,MATCH($A22,女子推薦申込!$B:$B,0)))</f>
        <v/>
      </c>
      <c r="V22" s="27" t="str">
        <f>IF(女子推薦申込!$W31="","",IF(女子推薦申込!$S31="","0",女子推薦申込!$S31)&amp;":"&amp;IF(LEN(女子推薦申込!$U31)=1,"0"&amp;女子推薦申込!$U31,女子推薦申込!$U31)&amp;":"&amp;IF(LEN(女子推薦申込!$W31)=1,"0"&amp;女子推薦申込!$W31,女子推薦申込!$W31))</f>
        <v/>
      </c>
      <c r="W22" s="27" t="str">
        <f>IFERROR(LEFT(INDEX(女子推薦申込!$Z:$Z,MATCH($A22,女子推薦申込!$B:$B,0)),FIND("年",INDEX(女子推薦申込!$Z:$Z,MATCH($A22,女子推薦申込!$B:$B,0)))-1),"")</f>
        <v/>
      </c>
      <c r="X22" s="27" t="str">
        <f>IF($A22="","",INDEX(女子推薦申込!$AA:$AA,MATCH($A22,女子推薦申込!$B:$B,0)))</f>
        <v/>
      </c>
      <c r="Y22" s="27" t="str">
        <f>IF($A22="","",IF(INDEX(女子推薦申込!$R:$R,MATCH($A22,女子推薦申込!$B:$B,0))="ハーフマラソン","ハーフ",INDEX(女子推薦申込!$R:$R,MATCH($A22,女子推薦申込!$B:$B,0))))</f>
        <v/>
      </c>
      <c r="Z22" s="27" t="str">
        <f>IF(女子推薦申込!$AF31="","",女子推薦申込!$AB31&amp;":"&amp;IF(LEN(女子推薦申込!$AD31)=1,"0"&amp;女子推薦申込!$AD31,女子推薦申込!$AD31)&amp;":"&amp;IF(LEN(女子推薦申込!$AF31)=1,"0"&amp;女子推薦申込!$AF31,女子推薦申込!$AF31))</f>
        <v/>
      </c>
      <c r="AA22" s="27" t="str">
        <f>IF($A22="","",IF(INDEX(女子推薦申込!$AH:$AH,MATCH($A22,女子推薦申込!$B:$B,0))="無",0,1))</f>
        <v/>
      </c>
      <c r="AB22" s="27" t="str">
        <f>IF($A22="","",INDEX(女子推薦申込!$G:$G,MATCH($A22,女子推薦申込!$B:$B,0)))</f>
        <v/>
      </c>
      <c r="AC22" s="27" t="str">
        <f>IFERROR(INDEX(女子登録情報!$V:$V,MATCH($AJ22,女子登録情報!$B:$B,0)),"")</f>
        <v/>
      </c>
      <c r="AD22" s="27" t="str">
        <f>IF($A22="","",INDEX(女子推薦申込!$H:$H,MATCH($A22,女子推薦申込!$B:$B,0)))</f>
        <v/>
      </c>
      <c r="AE22" s="27" t="str">
        <f>IFERROR(INDEX(女子登録情報!$X:$X,MATCH($AJ22,女子登録情報!$B:$B,0)),"")</f>
        <v/>
      </c>
      <c r="AF22" s="27"/>
      <c r="AG22" s="27"/>
      <c r="AJ22" s="26" t="str">
        <f>IF(女子推薦申込!$C31="","",女子推薦申込!$C31)</f>
        <v/>
      </c>
    </row>
    <row r="23" spans="1:36" x14ac:dyDescent="0.55000000000000004">
      <c r="A23" s="27" t="str">
        <f>IF(女子推薦申込!$C32="","",ROW($A22))</f>
        <v/>
      </c>
      <c r="B23" s="27" t="str">
        <f>IF(女子推薦申込!$C32="","","日本陸連登録の部　女子")</f>
        <v/>
      </c>
      <c r="C23" s="27" t="str">
        <f>IFERROR(INDEX(女子登録情報!$N:$N,MATCH($AJ23,女子登録情報!$B:$B,0)),"")</f>
        <v/>
      </c>
      <c r="D23" s="27" t="str">
        <f>IFERROR(INDEX(女子登録情報!$O:$O,MATCH($AJ23,女子登録情報!$B:$B,0)),"")</f>
        <v/>
      </c>
      <c r="E23" s="27" t="str">
        <f>IFERROR(INDEX(女子登録情報!$P:$P,MATCH($AJ23,女子登録情報!$B:$B,0)),"")</f>
        <v/>
      </c>
      <c r="F23" s="27" t="str">
        <f>IFERROR(INDEX(女子登録情報!$Q:$Q,MATCH($AJ23,女子登録情報!$B:$B,0)),"")</f>
        <v/>
      </c>
      <c r="G23" s="27" t="str">
        <f>IFERROR(INDEX(女子登録情報!$I:$I,MATCH($AJ23,女子登録情報!$B:$B,0)),"")</f>
        <v/>
      </c>
      <c r="H23" s="27" t="str">
        <f>IFERROR(INDEX(女子登録情報!$J:$J,MATCH($AJ23,女子登録情報!$B:$B,0)),"")</f>
        <v/>
      </c>
      <c r="I23" s="27" t="str">
        <f>IFERROR(INDEX(女子登録情報!$R:$R,MATCH($AJ23,女子登録情報!$B:$B,0)),"")</f>
        <v/>
      </c>
      <c r="J23" s="27" t="str">
        <f>IF(女子推薦申込!$C32="","","女性")</f>
        <v/>
      </c>
      <c r="K23" s="27" t="str">
        <f>IFERROR(INDEX(女子登録情報!$U:$U,MATCH($AJ23,女子登録情報!$B:$B,0)),"")</f>
        <v/>
      </c>
      <c r="L23" s="27" t="str">
        <f>IF($A23="","",INDEX(女子推薦申込!$I:$I,MATCH($A23,女子推薦申込!$B:$B,0)))</f>
        <v/>
      </c>
      <c r="M23" s="27" t="str">
        <f>IF($A23="","",INDEX(女子推薦申込!$J:$J,MATCH($A23,女子推薦申込!$B:$B,0)))</f>
        <v/>
      </c>
      <c r="N23" s="27" t="str">
        <f>IF($A23="","",INDEX(女子推薦申込!$K:$K,MATCH($A23,女子推薦申込!$B:$B,0)))</f>
        <v/>
      </c>
      <c r="O23" s="27" t="str">
        <f>IF($A23="","",INDEX(女子推薦申込!$L:$L,MATCH($A23,女子推薦申込!$B:$B,0)))</f>
        <v/>
      </c>
      <c r="P23" s="27" t="str">
        <f>IF($A23="","",INDEX(女子推薦申込!$M:$M,MATCH($A23,女子推薦申込!$B:$B,0)))</f>
        <v/>
      </c>
      <c r="R23" s="27" t="str">
        <f>IF($A23="","",INDEX(女子推薦申込!$N:$N,MATCH($A23,女子推薦申込!$B:$B,0)))</f>
        <v/>
      </c>
      <c r="S23" s="27" t="str">
        <f>IF($A23="","",INDEX(女子推薦申込!$O:$O,MATCH($A23,女子推薦申込!$B:$B,0)))</f>
        <v/>
      </c>
      <c r="T23" s="27" t="str">
        <f>IF($A23="","",INDEX(女子推薦申込!$P:$P,MATCH($A23,女子推薦申込!$B:$B,0)))</f>
        <v/>
      </c>
      <c r="U23" s="27" t="str">
        <f>IF($A23="","",INDEX(女子推薦申込!$Q:$Q,MATCH($A23,女子推薦申込!$B:$B,0)))</f>
        <v/>
      </c>
      <c r="V23" s="27" t="str">
        <f>IF(女子推薦申込!$W32="","",IF(女子推薦申込!$S32="","0",女子推薦申込!$S32)&amp;":"&amp;IF(LEN(女子推薦申込!$U32)=1,"0"&amp;女子推薦申込!$U32,女子推薦申込!$U32)&amp;":"&amp;IF(LEN(女子推薦申込!$W32)=1,"0"&amp;女子推薦申込!$W32,女子推薦申込!$W32))</f>
        <v/>
      </c>
      <c r="W23" s="27" t="str">
        <f>IFERROR(LEFT(INDEX(女子推薦申込!$Z:$Z,MATCH($A23,女子推薦申込!$B:$B,0)),FIND("年",INDEX(女子推薦申込!$Z:$Z,MATCH($A23,女子推薦申込!$B:$B,0)))-1),"")</f>
        <v/>
      </c>
      <c r="X23" s="27" t="str">
        <f>IF($A23="","",INDEX(女子推薦申込!$AA:$AA,MATCH($A23,女子推薦申込!$B:$B,0)))</f>
        <v/>
      </c>
      <c r="Y23" s="27" t="str">
        <f>IF($A23="","",IF(INDEX(女子推薦申込!$R:$R,MATCH($A23,女子推薦申込!$B:$B,0))="ハーフマラソン","ハーフ",INDEX(女子推薦申込!$R:$R,MATCH($A23,女子推薦申込!$B:$B,0))))</f>
        <v/>
      </c>
      <c r="Z23" s="27" t="str">
        <f>IF(女子推薦申込!$AF32="","",女子推薦申込!$AB32&amp;":"&amp;IF(LEN(女子推薦申込!$AD32)=1,"0"&amp;女子推薦申込!$AD32,女子推薦申込!$AD32)&amp;":"&amp;IF(LEN(女子推薦申込!$AF32)=1,"0"&amp;女子推薦申込!$AF32,女子推薦申込!$AF32))</f>
        <v/>
      </c>
      <c r="AA23" s="27" t="str">
        <f>IF($A23="","",IF(INDEX(女子推薦申込!$AH:$AH,MATCH($A23,女子推薦申込!$B:$B,0))="無",0,1))</f>
        <v/>
      </c>
      <c r="AB23" s="27" t="str">
        <f>IF($A23="","",INDEX(女子推薦申込!$G:$G,MATCH($A23,女子推薦申込!$B:$B,0)))</f>
        <v/>
      </c>
      <c r="AC23" s="27" t="str">
        <f>IFERROR(INDEX(女子登録情報!$V:$V,MATCH($AJ23,女子登録情報!$B:$B,0)),"")</f>
        <v/>
      </c>
      <c r="AD23" s="27" t="str">
        <f>IF($A23="","",INDEX(女子推薦申込!$H:$H,MATCH($A23,女子推薦申込!$B:$B,0)))</f>
        <v/>
      </c>
      <c r="AE23" s="27" t="str">
        <f>IFERROR(INDEX(女子登録情報!$X:$X,MATCH($AJ23,女子登録情報!$B:$B,0)),"")</f>
        <v/>
      </c>
      <c r="AF23" s="27"/>
      <c r="AG23" s="27"/>
      <c r="AJ23" s="26" t="str">
        <f>IF(女子推薦申込!$C32="","",女子推薦申込!$C32)</f>
        <v/>
      </c>
    </row>
    <row r="24" spans="1:36" x14ac:dyDescent="0.55000000000000004">
      <c r="A24" s="27" t="str">
        <f>IF(女子推薦申込!$C33="","",ROW($A23))</f>
        <v/>
      </c>
      <c r="B24" s="27" t="str">
        <f>IF(女子推薦申込!$C33="","","日本陸連登録の部　女子")</f>
        <v/>
      </c>
      <c r="C24" s="27" t="str">
        <f>IFERROR(INDEX(女子登録情報!$N:$N,MATCH($AJ24,女子登録情報!$B:$B,0)),"")</f>
        <v/>
      </c>
      <c r="D24" s="27" t="str">
        <f>IFERROR(INDEX(女子登録情報!$O:$O,MATCH($AJ24,女子登録情報!$B:$B,0)),"")</f>
        <v/>
      </c>
      <c r="E24" s="27" t="str">
        <f>IFERROR(INDEX(女子登録情報!$P:$P,MATCH($AJ24,女子登録情報!$B:$B,0)),"")</f>
        <v/>
      </c>
      <c r="F24" s="27" t="str">
        <f>IFERROR(INDEX(女子登録情報!$Q:$Q,MATCH($AJ24,女子登録情報!$B:$B,0)),"")</f>
        <v/>
      </c>
      <c r="G24" s="27" t="str">
        <f>IFERROR(INDEX(女子登録情報!$I:$I,MATCH($AJ24,女子登録情報!$B:$B,0)),"")</f>
        <v/>
      </c>
      <c r="H24" s="27" t="str">
        <f>IFERROR(INDEX(女子登録情報!$J:$J,MATCH($AJ24,女子登録情報!$B:$B,0)),"")</f>
        <v/>
      </c>
      <c r="I24" s="27" t="str">
        <f>IFERROR(INDEX(女子登録情報!$R:$R,MATCH($AJ24,女子登録情報!$B:$B,0)),"")</f>
        <v/>
      </c>
      <c r="J24" s="27" t="str">
        <f>IF(女子推薦申込!$C33="","","女性")</f>
        <v/>
      </c>
      <c r="K24" s="27" t="str">
        <f>IFERROR(INDEX(女子登録情報!$U:$U,MATCH($AJ24,女子登録情報!$B:$B,0)),"")</f>
        <v/>
      </c>
      <c r="L24" s="27" t="str">
        <f>IF($A24="","",INDEX(女子推薦申込!$I:$I,MATCH($A24,女子推薦申込!$B:$B,0)))</f>
        <v/>
      </c>
      <c r="M24" s="27" t="str">
        <f>IF($A24="","",INDEX(女子推薦申込!$J:$J,MATCH($A24,女子推薦申込!$B:$B,0)))</f>
        <v/>
      </c>
      <c r="N24" s="27" t="str">
        <f>IF($A24="","",INDEX(女子推薦申込!$K:$K,MATCH($A24,女子推薦申込!$B:$B,0)))</f>
        <v/>
      </c>
      <c r="O24" s="27" t="str">
        <f>IF($A24="","",INDEX(女子推薦申込!$L:$L,MATCH($A24,女子推薦申込!$B:$B,0)))</f>
        <v/>
      </c>
      <c r="P24" s="27" t="str">
        <f>IF($A24="","",INDEX(女子推薦申込!$M:$M,MATCH($A24,女子推薦申込!$B:$B,0)))</f>
        <v/>
      </c>
      <c r="R24" s="27" t="str">
        <f>IF($A24="","",INDEX(女子推薦申込!$N:$N,MATCH($A24,女子推薦申込!$B:$B,0)))</f>
        <v/>
      </c>
      <c r="S24" s="27" t="str">
        <f>IF($A24="","",INDEX(女子推薦申込!$O:$O,MATCH($A24,女子推薦申込!$B:$B,0)))</f>
        <v/>
      </c>
      <c r="T24" s="27" t="str">
        <f>IF($A24="","",INDEX(女子推薦申込!$P:$P,MATCH($A24,女子推薦申込!$B:$B,0)))</f>
        <v/>
      </c>
      <c r="U24" s="27" t="str">
        <f>IF($A24="","",INDEX(女子推薦申込!$Q:$Q,MATCH($A24,女子推薦申込!$B:$B,0)))</f>
        <v/>
      </c>
      <c r="V24" s="27" t="str">
        <f>IF(女子推薦申込!$W33="","",IF(女子推薦申込!$S33="","0",女子推薦申込!$S33)&amp;":"&amp;IF(LEN(女子推薦申込!$U33)=1,"0"&amp;女子推薦申込!$U33,女子推薦申込!$U33)&amp;":"&amp;IF(LEN(女子推薦申込!$W33)=1,"0"&amp;女子推薦申込!$W33,女子推薦申込!$W33))</f>
        <v/>
      </c>
      <c r="W24" s="27" t="str">
        <f>IFERROR(LEFT(INDEX(女子推薦申込!$Z:$Z,MATCH($A24,女子推薦申込!$B:$B,0)),FIND("年",INDEX(女子推薦申込!$Z:$Z,MATCH($A24,女子推薦申込!$B:$B,0)))-1),"")</f>
        <v/>
      </c>
      <c r="X24" s="27" t="str">
        <f>IF($A24="","",INDEX(女子推薦申込!$AA:$AA,MATCH($A24,女子推薦申込!$B:$B,0)))</f>
        <v/>
      </c>
      <c r="Y24" s="27" t="str">
        <f>IF($A24="","",IF(INDEX(女子推薦申込!$R:$R,MATCH($A24,女子推薦申込!$B:$B,0))="ハーフマラソン","ハーフ",INDEX(女子推薦申込!$R:$R,MATCH($A24,女子推薦申込!$B:$B,0))))</f>
        <v/>
      </c>
      <c r="Z24" s="27" t="str">
        <f>IF(女子推薦申込!$AF33="","",女子推薦申込!$AB33&amp;":"&amp;IF(LEN(女子推薦申込!$AD33)=1,"0"&amp;女子推薦申込!$AD33,女子推薦申込!$AD33)&amp;":"&amp;IF(LEN(女子推薦申込!$AF33)=1,"0"&amp;女子推薦申込!$AF33,女子推薦申込!$AF33))</f>
        <v/>
      </c>
      <c r="AA24" s="27" t="str">
        <f>IF($A24="","",IF(INDEX(女子推薦申込!$AH:$AH,MATCH($A24,女子推薦申込!$B:$B,0))="無",0,1))</f>
        <v/>
      </c>
      <c r="AB24" s="27" t="str">
        <f>IF($A24="","",INDEX(女子推薦申込!$G:$G,MATCH($A24,女子推薦申込!$B:$B,0)))</f>
        <v/>
      </c>
      <c r="AC24" s="27" t="str">
        <f>IFERROR(INDEX(女子登録情報!$V:$V,MATCH($AJ24,女子登録情報!$B:$B,0)),"")</f>
        <v/>
      </c>
      <c r="AD24" s="27" t="str">
        <f>IF($A24="","",INDEX(女子推薦申込!$H:$H,MATCH($A24,女子推薦申込!$B:$B,0)))</f>
        <v/>
      </c>
      <c r="AE24" s="27" t="str">
        <f>IFERROR(INDEX(女子登録情報!$X:$X,MATCH($AJ24,女子登録情報!$B:$B,0)),"")</f>
        <v/>
      </c>
      <c r="AF24" s="27"/>
      <c r="AG24" s="27"/>
      <c r="AJ24" s="26" t="str">
        <f>IF(女子推薦申込!$C33="","",女子推薦申込!$C33)</f>
        <v/>
      </c>
    </row>
    <row r="25" spans="1:36" x14ac:dyDescent="0.55000000000000004">
      <c r="A25" s="27" t="str">
        <f>IF(女子推薦申込!$C34="","",ROW($A24))</f>
        <v/>
      </c>
      <c r="B25" s="27" t="str">
        <f>IF(女子推薦申込!$C34="","","日本陸連登録の部　女子")</f>
        <v/>
      </c>
      <c r="C25" s="27" t="str">
        <f>IFERROR(INDEX(女子登録情報!$N:$N,MATCH($AJ25,女子登録情報!$B:$B,0)),"")</f>
        <v/>
      </c>
      <c r="D25" s="27" t="str">
        <f>IFERROR(INDEX(女子登録情報!$O:$O,MATCH($AJ25,女子登録情報!$B:$B,0)),"")</f>
        <v/>
      </c>
      <c r="E25" s="27" t="str">
        <f>IFERROR(INDEX(女子登録情報!$P:$P,MATCH($AJ25,女子登録情報!$B:$B,0)),"")</f>
        <v/>
      </c>
      <c r="F25" s="27" t="str">
        <f>IFERROR(INDEX(女子登録情報!$Q:$Q,MATCH($AJ25,女子登録情報!$B:$B,0)),"")</f>
        <v/>
      </c>
      <c r="G25" s="27" t="str">
        <f>IFERROR(INDEX(女子登録情報!$I:$I,MATCH($AJ25,女子登録情報!$B:$B,0)),"")</f>
        <v/>
      </c>
      <c r="H25" s="27" t="str">
        <f>IFERROR(INDEX(女子登録情報!$J:$J,MATCH($AJ25,女子登録情報!$B:$B,0)),"")</f>
        <v/>
      </c>
      <c r="I25" s="27" t="str">
        <f>IFERROR(INDEX(女子登録情報!$R:$R,MATCH($AJ25,女子登録情報!$B:$B,0)),"")</f>
        <v/>
      </c>
      <c r="J25" s="27" t="str">
        <f>IF(女子推薦申込!$C34="","","女性")</f>
        <v/>
      </c>
      <c r="K25" s="27" t="str">
        <f>IFERROR(INDEX(女子登録情報!$U:$U,MATCH($AJ25,女子登録情報!$B:$B,0)),"")</f>
        <v/>
      </c>
      <c r="L25" s="27" t="str">
        <f>IF($A25="","",INDEX(女子推薦申込!$I:$I,MATCH($A25,女子推薦申込!$B:$B,0)))</f>
        <v/>
      </c>
      <c r="M25" s="27" t="str">
        <f>IF($A25="","",INDEX(女子推薦申込!$J:$J,MATCH($A25,女子推薦申込!$B:$B,0)))</f>
        <v/>
      </c>
      <c r="N25" s="27" t="str">
        <f>IF($A25="","",INDEX(女子推薦申込!$K:$K,MATCH($A25,女子推薦申込!$B:$B,0)))</f>
        <v/>
      </c>
      <c r="O25" s="27" t="str">
        <f>IF($A25="","",INDEX(女子推薦申込!$L:$L,MATCH($A25,女子推薦申込!$B:$B,0)))</f>
        <v/>
      </c>
      <c r="P25" s="27" t="str">
        <f>IF($A25="","",INDEX(女子推薦申込!$M:$M,MATCH($A25,女子推薦申込!$B:$B,0)))</f>
        <v/>
      </c>
      <c r="R25" s="27" t="str">
        <f>IF($A25="","",INDEX(女子推薦申込!$N:$N,MATCH($A25,女子推薦申込!$B:$B,0)))</f>
        <v/>
      </c>
      <c r="S25" s="27" t="str">
        <f>IF($A25="","",INDEX(女子推薦申込!$O:$O,MATCH($A25,女子推薦申込!$B:$B,0)))</f>
        <v/>
      </c>
      <c r="T25" s="27" t="str">
        <f>IF($A25="","",INDEX(女子推薦申込!$P:$P,MATCH($A25,女子推薦申込!$B:$B,0)))</f>
        <v/>
      </c>
      <c r="U25" s="27" t="str">
        <f>IF($A25="","",INDEX(女子推薦申込!$Q:$Q,MATCH($A25,女子推薦申込!$B:$B,0)))</f>
        <v/>
      </c>
      <c r="V25" s="27" t="str">
        <f>IF(女子推薦申込!$W34="","",IF(女子推薦申込!$S34="","0",女子推薦申込!$S34)&amp;":"&amp;IF(LEN(女子推薦申込!$U34)=1,"0"&amp;女子推薦申込!$U34,女子推薦申込!$U34)&amp;":"&amp;IF(LEN(女子推薦申込!$W34)=1,"0"&amp;女子推薦申込!$W34,女子推薦申込!$W34))</f>
        <v/>
      </c>
      <c r="W25" s="27" t="str">
        <f>IFERROR(LEFT(INDEX(女子推薦申込!$Z:$Z,MATCH($A25,女子推薦申込!$B:$B,0)),FIND("年",INDEX(女子推薦申込!$Z:$Z,MATCH($A25,女子推薦申込!$B:$B,0)))-1),"")</f>
        <v/>
      </c>
      <c r="X25" s="27" t="str">
        <f>IF($A25="","",INDEX(女子推薦申込!$AA:$AA,MATCH($A25,女子推薦申込!$B:$B,0)))</f>
        <v/>
      </c>
      <c r="Y25" s="27" t="str">
        <f>IF($A25="","",IF(INDEX(女子推薦申込!$R:$R,MATCH($A25,女子推薦申込!$B:$B,0))="ハーフマラソン","ハーフ",INDEX(女子推薦申込!$R:$R,MATCH($A25,女子推薦申込!$B:$B,0))))</f>
        <v/>
      </c>
      <c r="Z25" s="27" t="str">
        <f>IF(女子推薦申込!$AF34="","",女子推薦申込!$AB34&amp;":"&amp;IF(LEN(女子推薦申込!$AD34)=1,"0"&amp;女子推薦申込!$AD34,女子推薦申込!$AD34)&amp;":"&amp;IF(LEN(女子推薦申込!$AF34)=1,"0"&amp;女子推薦申込!$AF34,女子推薦申込!$AF34))</f>
        <v/>
      </c>
      <c r="AA25" s="27" t="str">
        <f>IF($A25="","",IF(INDEX(女子推薦申込!$AH:$AH,MATCH($A25,女子推薦申込!$B:$B,0))="無",0,1))</f>
        <v/>
      </c>
      <c r="AB25" s="27" t="str">
        <f>IF($A25="","",INDEX(女子推薦申込!$G:$G,MATCH($A25,女子推薦申込!$B:$B,0)))</f>
        <v/>
      </c>
      <c r="AC25" s="27" t="str">
        <f>IFERROR(INDEX(女子登録情報!$V:$V,MATCH($AJ25,女子登録情報!$B:$B,0)),"")</f>
        <v/>
      </c>
      <c r="AD25" s="27" t="str">
        <f>IF($A25="","",INDEX(女子推薦申込!$H:$H,MATCH($A25,女子推薦申込!$B:$B,0)))</f>
        <v/>
      </c>
      <c r="AE25" s="27" t="str">
        <f>IFERROR(INDEX(女子登録情報!$X:$X,MATCH($AJ25,女子登録情報!$B:$B,0)),"")</f>
        <v/>
      </c>
      <c r="AF25" s="27"/>
      <c r="AG25" s="27"/>
      <c r="AJ25" s="26" t="str">
        <f>IF(女子推薦申込!$C34="","",女子推薦申込!$C34)</f>
        <v/>
      </c>
    </row>
    <row r="26" spans="1:36" x14ac:dyDescent="0.55000000000000004">
      <c r="A26" s="27" t="str">
        <f>IF(女子推薦申込!$C35="","",ROW($A25))</f>
        <v/>
      </c>
      <c r="B26" s="27" t="str">
        <f>IF(女子推薦申込!$C35="","","日本陸連登録の部　女子")</f>
        <v/>
      </c>
      <c r="C26" s="27" t="str">
        <f>IFERROR(INDEX(女子登録情報!$N:$N,MATCH($AJ26,女子登録情報!$B:$B,0)),"")</f>
        <v/>
      </c>
      <c r="D26" s="27" t="str">
        <f>IFERROR(INDEX(女子登録情報!$O:$O,MATCH($AJ26,女子登録情報!$B:$B,0)),"")</f>
        <v/>
      </c>
      <c r="E26" s="27" t="str">
        <f>IFERROR(INDEX(女子登録情報!$P:$P,MATCH($AJ26,女子登録情報!$B:$B,0)),"")</f>
        <v/>
      </c>
      <c r="F26" s="27" t="str">
        <f>IFERROR(INDEX(女子登録情報!$Q:$Q,MATCH($AJ26,女子登録情報!$B:$B,0)),"")</f>
        <v/>
      </c>
      <c r="G26" s="27" t="str">
        <f>IFERROR(INDEX(女子登録情報!$I:$I,MATCH($AJ26,女子登録情報!$B:$B,0)),"")</f>
        <v/>
      </c>
      <c r="H26" s="27" t="str">
        <f>IFERROR(INDEX(女子登録情報!$J:$J,MATCH($AJ26,女子登録情報!$B:$B,0)),"")</f>
        <v/>
      </c>
      <c r="I26" s="27" t="str">
        <f>IFERROR(INDEX(女子登録情報!$R:$R,MATCH($AJ26,女子登録情報!$B:$B,0)),"")</f>
        <v/>
      </c>
      <c r="J26" s="27" t="str">
        <f>IF(女子推薦申込!$C35="","","女性")</f>
        <v/>
      </c>
      <c r="K26" s="27" t="str">
        <f>IFERROR(INDEX(女子登録情報!$U:$U,MATCH($AJ26,女子登録情報!$B:$B,0)),"")</f>
        <v/>
      </c>
      <c r="L26" s="27" t="str">
        <f>IF($A26="","",INDEX(女子推薦申込!$I:$I,MATCH($A26,女子推薦申込!$B:$B,0)))</f>
        <v/>
      </c>
      <c r="M26" s="27" t="str">
        <f>IF($A26="","",INDEX(女子推薦申込!$J:$J,MATCH($A26,女子推薦申込!$B:$B,0)))</f>
        <v/>
      </c>
      <c r="N26" s="27" t="str">
        <f>IF($A26="","",INDEX(女子推薦申込!$K:$K,MATCH($A26,女子推薦申込!$B:$B,0)))</f>
        <v/>
      </c>
      <c r="O26" s="27" t="str">
        <f>IF($A26="","",INDEX(女子推薦申込!$L:$L,MATCH($A26,女子推薦申込!$B:$B,0)))</f>
        <v/>
      </c>
      <c r="P26" s="27" t="str">
        <f>IF($A26="","",INDEX(女子推薦申込!$M:$M,MATCH($A26,女子推薦申込!$B:$B,0)))</f>
        <v/>
      </c>
      <c r="R26" s="27" t="str">
        <f>IF($A26="","",INDEX(女子推薦申込!$N:$N,MATCH($A26,女子推薦申込!$B:$B,0)))</f>
        <v/>
      </c>
      <c r="S26" s="27" t="str">
        <f>IF($A26="","",INDEX(女子推薦申込!$O:$O,MATCH($A26,女子推薦申込!$B:$B,0)))</f>
        <v/>
      </c>
      <c r="T26" s="27" t="str">
        <f>IF($A26="","",INDEX(女子推薦申込!$P:$P,MATCH($A26,女子推薦申込!$B:$B,0)))</f>
        <v/>
      </c>
      <c r="U26" s="27" t="str">
        <f>IF($A26="","",INDEX(女子推薦申込!$Q:$Q,MATCH($A26,女子推薦申込!$B:$B,0)))</f>
        <v/>
      </c>
      <c r="V26" s="27" t="str">
        <f>IF(女子推薦申込!$W35="","",IF(女子推薦申込!$S35="","0",女子推薦申込!$S35)&amp;":"&amp;IF(LEN(女子推薦申込!$U35)=1,"0"&amp;女子推薦申込!$U35,女子推薦申込!$U35)&amp;":"&amp;IF(LEN(女子推薦申込!$W35)=1,"0"&amp;女子推薦申込!$W35,女子推薦申込!$W35))</f>
        <v/>
      </c>
      <c r="W26" s="27" t="str">
        <f>IFERROR(LEFT(INDEX(女子推薦申込!$Z:$Z,MATCH($A26,女子推薦申込!$B:$B,0)),FIND("年",INDEX(女子推薦申込!$Z:$Z,MATCH($A26,女子推薦申込!$B:$B,0)))-1),"")</f>
        <v/>
      </c>
      <c r="X26" s="27" t="str">
        <f>IF($A26="","",INDEX(女子推薦申込!$AA:$AA,MATCH($A26,女子推薦申込!$B:$B,0)))</f>
        <v/>
      </c>
      <c r="Y26" s="27" t="str">
        <f>IF($A26="","",IF(INDEX(女子推薦申込!$R:$R,MATCH($A26,女子推薦申込!$B:$B,0))="ハーフマラソン","ハーフ",INDEX(女子推薦申込!$R:$R,MATCH($A26,女子推薦申込!$B:$B,0))))</f>
        <v/>
      </c>
      <c r="Z26" s="27" t="str">
        <f>IF(女子推薦申込!$AF35="","",女子推薦申込!$AB35&amp;":"&amp;IF(LEN(女子推薦申込!$AD35)=1,"0"&amp;女子推薦申込!$AD35,女子推薦申込!$AD35)&amp;":"&amp;IF(LEN(女子推薦申込!$AF35)=1,"0"&amp;女子推薦申込!$AF35,女子推薦申込!$AF35))</f>
        <v/>
      </c>
      <c r="AA26" s="27" t="str">
        <f>IF($A26="","",IF(INDEX(女子推薦申込!$AH:$AH,MATCH($A26,女子推薦申込!$B:$B,0))="無",0,1))</f>
        <v/>
      </c>
      <c r="AB26" s="27" t="str">
        <f>IF($A26="","",INDEX(女子推薦申込!$G:$G,MATCH($A26,女子推薦申込!$B:$B,0)))</f>
        <v/>
      </c>
      <c r="AC26" s="27" t="str">
        <f>IFERROR(INDEX(女子登録情報!$V:$V,MATCH($AJ26,女子登録情報!$B:$B,0)),"")</f>
        <v/>
      </c>
      <c r="AD26" s="27" t="str">
        <f>IF($A26="","",INDEX(女子推薦申込!$H:$H,MATCH($A26,女子推薦申込!$B:$B,0)))</f>
        <v/>
      </c>
      <c r="AE26" s="27" t="str">
        <f>IFERROR(INDEX(女子登録情報!$X:$X,MATCH($AJ26,女子登録情報!$B:$B,0)),"")</f>
        <v/>
      </c>
      <c r="AF26" s="27"/>
      <c r="AG26" s="27"/>
      <c r="AJ26" s="26" t="str">
        <f>IF(女子推薦申込!$C35="","",女子推薦申込!$C35)</f>
        <v/>
      </c>
    </row>
    <row r="27" spans="1:36" x14ac:dyDescent="0.55000000000000004">
      <c r="A27" s="27" t="str">
        <f>IF(女子推薦申込!$C36="","",ROW($A26))</f>
        <v/>
      </c>
      <c r="B27" s="27" t="str">
        <f>IF(女子推薦申込!$C36="","","日本陸連登録の部　女子")</f>
        <v/>
      </c>
      <c r="C27" s="27" t="str">
        <f>IFERROR(INDEX(女子登録情報!$N:$N,MATCH($AJ27,女子登録情報!$B:$B,0)),"")</f>
        <v/>
      </c>
      <c r="D27" s="27" t="str">
        <f>IFERROR(INDEX(女子登録情報!$O:$O,MATCH($AJ27,女子登録情報!$B:$B,0)),"")</f>
        <v/>
      </c>
      <c r="E27" s="27" t="str">
        <f>IFERROR(INDEX(女子登録情報!$P:$P,MATCH($AJ27,女子登録情報!$B:$B,0)),"")</f>
        <v/>
      </c>
      <c r="F27" s="27" t="str">
        <f>IFERROR(INDEX(女子登録情報!$Q:$Q,MATCH($AJ27,女子登録情報!$B:$B,0)),"")</f>
        <v/>
      </c>
      <c r="G27" s="27" t="str">
        <f>IFERROR(INDEX(女子登録情報!$I:$I,MATCH($AJ27,女子登録情報!$B:$B,0)),"")</f>
        <v/>
      </c>
      <c r="H27" s="27" t="str">
        <f>IFERROR(INDEX(女子登録情報!$J:$J,MATCH($AJ27,女子登録情報!$B:$B,0)),"")</f>
        <v/>
      </c>
      <c r="I27" s="27" t="str">
        <f>IFERROR(INDEX(女子登録情報!$R:$R,MATCH($AJ27,女子登録情報!$B:$B,0)),"")</f>
        <v/>
      </c>
      <c r="J27" s="27" t="str">
        <f>IF(女子推薦申込!$C36="","","女性")</f>
        <v/>
      </c>
      <c r="K27" s="27" t="str">
        <f>IFERROR(INDEX(女子登録情報!$U:$U,MATCH($AJ27,女子登録情報!$B:$B,0)),"")</f>
        <v/>
      </c>
      <c r="L27" s="27" t="str">
        <f>IF($A27="","",INDEX(女子推薦申込!$I:$I,MATCH($A27,女子推薦申込!$B:$B,0)))</f>
        <v/>
      </c>
      <c r="M27" s="27" t="str">
        <f>IF($A27="","",INDEX(女子推薦申込!$J:$J,MATCH($A27,女子推薦申込!$B:$B,0)))</f>
        <v/>
      </c>
      <c r="N27" s="27" t="str">
        <f>IF($A27="","",INDEX(女子推薦申込!$K:$K,MATCH($A27,女子推薦申込!$B:$B,0)))</f>
        <v/>
      </c>
      <c r="O27" s="27" t="str">
        <f>IF($A27="","",INDEX(女子推薦申込!$L:$L,MATCH($A27,女子推薦申込!$B:$B,0)))</f>
        <v/>
      </c>
      <c r="P27" s="27" t="str">
        <f>IF($A27="","",INDEX(女子推薦申込!$M:$M,MATCH($A27,女子推薦申込!$B:$B,0)))</f>
        <v/>
      </c>
      <c r="R27" s="27" t="str">
        <f>IF($A27="","",INDEX(女子推薦申込!$N:$N,MATCH($A27,女子推薦申込!$B:$B,0)))</f>
        <v/>
      </c>
      <c r="S27" s="27" t="str">
        <f>IF($A27="","",INDEX(女子推薦申込!$O:$O,MATCH($A27,女子推薦申込!$B:$B,0)))</f>
        <v/>
      </c>
      <c r="T27" s="27" t="str">
        <f>IF($A27="","",INDEX(女子推薦申込!$P:$P,MATCH($A27,女子推薦申込!$B:$B,0)))</f>
        <v/>
      </c>
      <c r="U27" s="27" t="str">
        <f>IF($A27="","",INDEX(女子推薦申込!$Q:$Q,MATCH($A27,女子推薦申込!$B:$B,0)))</f>
        <v/>
      </c>
      <c r="V27" s="27" t="str">
        <f>IF(女子推薦申込!$W36="","",IF(女子推薦申込!$S36="","0",女子推薦申込!$S36)&amp;":"&amp;IF(LEN(女子推薦申込!$U36)=1,"0"&amp;女子推薦申込!$U36,女子推薦申込!$U36)&amp;":"&amp;IF(LEN(女子推薦申込!$W36)=1,"0"&amp;女子推薦申込!$W36,女子推薦申込!$W36))</f>
        <v/>
      </c>
      <c r="W27" s="27" t="str">
        <f>IFERROR(LEFT(INDEX(女子推薦申込!$Z:$Z,MATCH($A27,女子推薦申込!$B:$B,0)),FIND("年",INDEX(女子推薦申込!$Z:$Z,MATCH($A27,女子推薦申込!$B:$B,0)))-1),"")</f>
        <v/>
      </c>
      <c r="X27" s="27" t="str">
        <f>IF($A27="","",INDEX(女子推薦申込!$AA:$AA,MATCH($A27,女子推薦申込!$B:$B,0)))</f>
        <v/>
      </c>
      <c r="Y27" s="27" t="str">
        <f>IF($A27="","",IF(INDEX(女子推薦申込!$R:$R,MATCH($A27,女子推薦申込!$B:$B,0))="ハーフマラソン","ハーフ",INDEX(女子推薦申込!$R:$R,MATCH($A27,女子推薦申込!$B:$B,0))))</f>
        <v/>
      </c>
      <c r="Z27" s="27" t="str">
        <f>IF(女子推薦申込!$AF36="","",女子推薦申込!$AB36&amp;":"&amp;IF(LEN(女子推薦申込!$AD36)=1,"0"&amp;女子推薦申込!$AD36,女子推薦申込!$AD36)&amp;":"&amp;IF(LEN(女子推薦申込!$AF36)=1,"0"&amp;女子推薦申込!$AF36,女子推薦申込!$AF36))</f>
        <v/>
      </c>
      <c r="AA27" s="27" t="str">
        <f>IF($A27="","",IF(INDEX(女子推薦申込!$AH:$AH,MATCH($A27,女子推薦申込!$B:$B,0))="無",0,1))</f>
        <v/>
      </c>
      <c r="AB27" s="27" t="str">
        <f>IF($A27="","",INDEX(女子推薦申込!$G:$G,MATCH($A27,女子推薦申込!$B:$B,0)))</f>
        <v/>
      </c>
      <c r="AC27" s="27" t="str">
        <f>IFERROR(INDEX(女子登録情報!$V:$V,MATCH($AJ27,女子登録情報!$B:$B,0)),"")</f>
        <v/>
      </c>
      <c r="AD27" s="27" t="str">
        <f>IF($A27="","",INDEX(女子推薦申込!$H:$H,MATCH($A27,女子推薦申込!$B:$B,0)))</f>
        <v/>
      </c>
      <c r="AE27" s="27" t="str">
        <f>IFERROR(INDEX(女子登録情報!$X:$X,MATCH($AJ27,女子登録情報!$B:$B,0)),"")</f>
        <v/>
      </c>
      <c r="AF27" s="27"/>
      <c r="AG27" s="27"/>
      <c r="AJ27" s="26" t="str">
        <f>IF(女子推薦申込!$C36="","",女子推薦申込!$C36)</f>
        <v/>
      </c>
    </row>
    <row r="28" spans="1:36" x14ac:dyDescent="0.55000000000000004">
      <c r="A28" s="27" t="str">
        <f>IF(女子推薦申込!$C37="","",ROW($A27))</f>
        <v/>
      </c>
      <c r="B28" s="27" t="str">
        <f>IF(女子推薦申込!$C37="","","日本陸連登録の部　女子")</f>
        <v/>
      </c>
      <c r="C28" s="27" t="str">
        <f>IFERROR(INDEX(女子登録情報!$N:$N,MATCH($AJ28,女子登録情報!$B:$B,0)),"")</f>
        <v/>
      </c>
      <c r="D28" s="27" t="str">
        <f>IFERROR(INDEX(女子登録情報!$O:$O,MATCH($AJ28,女子登録情報!$B:$B,0)),"")</f>
        <v/>
      </c>
      <c r="E28" s="27" t="str">
        <f>IFERROR(INDEX(女子登録情報!$P:$P,MATCH($AJ28,女子登録情報!$B:$B,0)),"")</f>
        <v/>
      </c>
      <c r="F28" s="27" t="str">
        <f>IFERROR(INDEX(女子登録情報!$Q:$Q,MATCH($AJ28,女子登録情報!$B:$B,0)),"")</f>
        <v/>
      </c>
      <c r="G28" s="27" t="str">
        <f>IFERROR(INDEX(女子登録情報!$I:$I,MATCH($AJ28,女子登録情報!$B:$B,0)),"")</f>
        <v/>
      </c>
      <c r="H28" s="27" t="str">
        <f>IFERROR(INDEX(女子登録情報!$J:$J,MATCH($AJ28,女子登録情報!$B:$B,0)),"")</f>
        <v/>
      </c>
      <c r="I28" s="27" t="str">
        <f>IFERROR(INDEX(女子登録情報!$R:$R,MATCH($AJ28,女子登録情報!$B:$B,0)),"")</f>
        <v/>
      </c>
      <c r="J28" s="27" t="str">
        <f>IF(女子推薦申込!$C37="","","女性")</f>
        <v/>
      </c>
      <c r="K28" s="27" t="str">
        <f>IFERROR(INDEX(女子登録情報!$U:$U,MATCH($AJ28,女子登録情報!$B:$B,0)),"")</f>
        <v/>
      </c>
      <c r="L28" s="27" t="str">
        <f>IF($A28="","",INDEX(女子推薦申込!$I:$I,MATCH($A28,女子推薦申込!$B:$B,0)))</f>
        <v/>
      </c>
      <c r="M28" s="27" t="str">
        <f>IF($A28="","",INDEX(女子推薦申込!$J:$J,MATCH($A28,女子推薦申込!$B:$B,0)))</f>
        <v/>
      </c>
      <c r="N28" s="27" t="str">
        <f>IF($A28="","",INDEX(女子推薦申込!$K:$K,MATCH($A28,女子推薦申込!$B:$B,0)))</f>
        <v/>
      </c>
      <c r="O28" s="27" t="str">
        <f>IF($A28="","",INDEX(女子推薦申込!$L:$L,MATCH($A28,女子推薦申込!$B:$B,0)))</f>
        <v/>
      </c>
      <c r="P28" s="27" t="str">
        <f>IF($A28="","",INDEX(女子推薦申込!$M:$M,MATCH($A28,女子推薦申込!$B:$B,0)))</f>
        <v/>
      </c>
      <c r="R28" s="27" t="str">
        <f>IF($A28="","",INDEX(女子推薦申込!$N:$N,MATCH($A28,女子推薦申込!$B:$B,0)))</f>
        <v/>
      </c>
      <c r="S28" s="27" t="str">
        <f>IF($A28="","",INDEX(女子推薦申込!$O:$O,MATCH($A28,女子推薦申込!$B:$B,0)))</f>
        <v/>
      </c>
      <c r="T28" s="27" t="str">
        <f>IF($A28="","",INDEX(女子推薦申込!$P:$P,MATCH($A28,女子推薦申込!$B:$B,0)))</f>
        <v/>
      </c>
      <c r="U28" s="27" t="str">
        <f>IF($A28="","",INDEX(女子推薦申込!$Q:$Q,MATCH($A28,女子推薦申込!$B:$B,0)))</f>
        <v/>
      </c>
      <c r="V28" s="27" t="str">
        <f>IF(女子推薦申込!$W37="","",IF(女子推薦申込!$S37="","0",女子推薦申込!$S37)&amp;":"&amp;IF(LEN(女子推薦申込!$U37)=1,"0"&amp;女子推薦申込!$U37,女子推薦申込!$U37)&amp;":"&amp;IF(LEN(女子推薦申込!$W37)=1,"0"&amp;女子推薦申込!$W37,女子推薦申込!$W37))</f>
        <v/>
      </c>
      <c r="W28" s="27" t="str">
        <f>IFERROR(LEFT(INDEX(女子推薦申込!$Z:$Z,MATCH($A28,女子推薦申込!$B:$B,0)),FIND("年",INDEX(女子推薦申込!$Z:$Z,MATCH($A28,女子推薦申込!$B:$B,0)))-1),"")</f>
        <v/>
      </c>
      <c r="X28" s="27" t="str">
        <f>IF($A28="","",INDEX(女子推薦申込!$AA:$AA,MATCH($A28,女子推薦申込!$B:$B,0)))</f>
        <v/>
      </c>
      <c r="Y28" s="27" t="str">
        <f>IF($A28="","",IF(INDEX(女子推薦申込!$R:$R,MATCH($A28,女子推薦申込!$B:$B,0))="ハーフマラソン","ハーフ",INDEX(女子推薦申込!$R:$R,MATCH($A28,女子推薦申込!$B:$B,0))))</f>
        <v/>
      </c>
      <c r="Z28" s="27" t="str">
        <f>IF(女子推薦申込!$AF37="","",女子推薦申込!$AB37&amp;":"&amp;IF(LEN(女子推薦申込!$AD37)=1,"0"&amp;女子推薦申込!$AD37,女子推薦申込!$AD37)&amp;":"&amp;IF(LEN(女子推薦申込!$AF37)=1,"0"&amp;女子推薦申込!$AF37,女子推薦申込!$AF37))</f>
        <v/>
      </c>
      <c r="AA28" s="27" t="str">
        <f>IF($A28="","",IF(INDEX(女子推薦申込!$AH:$AH,MATCH($A28,女子推薦申込!$B:$B,0))="無",0,1))</f>
        <v/>
      </c>
      <c r="AB28" s="27" t="str">
        <f>IF($A28="","",INDEX(女子推薦申込!$G:$G,MATCH($A28,女子推薦申込!$B:$B,0)))</f>
        <v/>
      </c>
      <c r="AC28" s="27" t="str">
        <f>IFERROR(INDEX(女子登録情報!$V:$V,MATCH($AJ28,女子登録情報!$B:$B,0)),"")</f>
        <v/>
      </c>
      <c r="AD28" s="27" t="str">
        <f>IF($A28="","",INDEX(女子推薦申込!$H:$H,MATCH($A28,女子推薦申込!$B:$B,0)))</f>
        <v/>
      </c>
      <c r="AE28" s="27" t="str">
        <f>IFERROR(INDEX(女子登録情報!$X:$X,MATCH($AJ28,女子登録情報!$B:$B,0)),"")</f>
        <v/>
      </c>
      <c r="AF28" s="27"/>
      <c r="AG28" s="27"/>
      <c r="AJ28" s="26" t="str">
        <f>IF(女子推薦申込!$C37="","",女子推薦申込!$C37)</f>
        <v/>
      </c>
    </row>
    <row r="29" spans="1:36" x14ac:dyDescent="0.55000000000000004">
      <c r="A29" s="27" t="str">
        <f>IF(女子推薦申込!$C38="","",ROW($A28))</f>
        <v/>
      </c>
      <c r="B29" s="27" t="str">
        <f>IF(女子推薦申込!$C38="","","日本陸連登録の部　女子")</f>
        <v/>
      </c>
      <c r="C29" s="27" t="str">
        <f>IFERROR(INDEX(女子登録情報!$N:$N,MATCH($AJ29,女子登録情報!$B:$B,0)),"")</f>
        <v/>
      </c>
      <c r="D29" s="27" t="str">
        <f>IFERROR(INDEX(女子登録情報!$O:$O,MATCH($AJ29,女子登録情報!$B:$B,0)),"")</f>
        <v/>
      </c>
      <c r="E29" s="27" t="str">
        <f>IFERROR(INDEX(女子登録情報!$P:$P,MATCH($AJ29,女子登録情報!$B:$B,0)),"")</f>
        <v/>
      </c>
      <c r="F29" s="27" t="str">
        <f>IFERROR(INDEX(女子登録情報!$Q:$Q,MATCH($AJ29,女子登録情報!$B:$B,0)),"")</f>
        <v/>
      </c>
      <c r="G29" s="27" t="str">
        <f>IFERROR(INDEX(女子登録情報!$I:$I,MATCH($AJ29,女子登録情報!$B:$B,0)),"")</f>
        <v/>
      </c>
      <c r="H29" s="27" t="str">
        <f>IFERROR(INDEX(女子登録情報!$J:$J,MATCH($AJ29,女子登録情報!$B:$B,0)),"")</f>
        <v/>
      </c>
      <c r="I29" s="27" t="str">
        <f>IFERROR(INDEX(女子登録情報!$R:$R,MATCH($AJ29,女子登録情報!$B:$B,0)),"")</f>
        <v/>
      </c>
      <c r="J29" s="27" t="str">
        <f>IF(女子推薦申込!$C38="","","女性")</f>
        <v/>
      </c>
      <c r="K29" s="27" t="str">
        <f>IFERROR(INDEX(女子登録情報!$U:$U,MATCH($AJ29,女子登録情報!$B:$B,0)),"")</f>
        <v/>
      </c>
      <c r="L29" s="27" t="str">
        <f>IF($A29="","",INDEX(女子推薦申込!$I:$I,MATCH($A29,女子推薦申込!$B:$B,0)))</f>
        <v/>
      </c>
      <c r="M29" s="27" t="str">
        <f>IF($A29="","",INDEX(女子推薦申込!$J:$J,MATCH($A29,女子推薦申込!$B:$B,0)))</f>
        <v/>
      </c>
      <c r="N29" s="27" t="str">
        <f>IF($A29="","",INDEX(女子推薦申込!$K:$K,MATCH($A29,女子推薦申込!$B:$B,0)))</f>
        <v/>
      </c>
      <c r="O29" s="27" t="str">
        <f>IF($A29="","",INDEX(女子推薦申込!$L:$L,MATCH($A29,女子推薦申込!$B:$B,0)))</f>
        <v/>
      </c>
      <c r="P29" s="27" t="str">
        <f>IF($A29="","",INDEX(女子推薦申込!$M:$M,MATCH($A29,女子推薦申込!$B:$B,0)))</f>
        <v/>
      </c>
      <c r="R29" s="27" t="str">
        <f>IF($A29="","",INDEX(女子推薦申込!$N:$N,MATCH($A29,女子推薦申込!$B:$B,0)))</f>
        <v/>
      </c>
      <c r="S29" s="27" t="str">
        <f>IF($A29="","",INDEX(女子推薦申込!$O:$O,MATCH($A29,女子推薦申込!$B:$B,0)))</f>
        <v/>
      </c>
      <c r="T29" s="27" t="str">
        <f>IF($A29="","",INDEX(女子推薦申込!$P:$P,MATCH($A29,女子推薦申込!$B:$B,0)))</f>
        <v/>
      </c>
      <c r="U29" s="27" t="str">
        <f>IF($A29="","",INDEX(女子推薦申込!$Q:$Q,MATCH($A29,女子推薦申込!$B:$B,0)))</f>
        <v/>
      </c>
      <c r="V29" s="27" t="str">
        <f>IF(女子推薦申込!$W38="","",IF(女子推薦申込!$S38="","0",女子推薦申込!$S38)&amp;":"&amp;IF(LEN(女子推薦申込!$U38)=1,"0"&amp;女子推薦申込!$U38,女子推薦申込!$U38)&amp;":"&amp;IF(LEN(女子推薦申込!$W38)=1,"0"&amp;女子推薦申込!$W38,女子推薦申込!$W38))</f>
        <v/>
      </c>
      <c r="W29" s="27" t="str">
        <f>IFERROR(LEFT(INDEX(女子推薦申込!$Z:$Z,MATCH($A29,女子推薦申込!$B:$B,0)),FIND("年",INDEX(女子推薦申込!$Z:$Z,MATCH($A29,女子推薦申込!$B:$B,0)))-1),"")</f>
        <v/>
      </c>
      <c r="X29" s="27" t="str">
        <f>IF($A29="","",INDEX(女子推薦申込!$AA:$AA,MATCH($A29,女子推薦申込!$B:$B,0)))</f>
        <v/>
      </c>
      <c r="Y29" s="27" t="str">
        <f>IF($A29="","",IF(INDEX(女子推薦申込!$R:$R,MATCH($A29,女子推薦申込!$B:$B,0))="ハーフマラソン","ハーフ",INDEX(女子推薦申込!$R:$R,MATCH($A29,女子推薦申込!$B:$B,0))))</f>
        <v/>
      </c>
      <c r="Z29" s="27" t="str">
        <f>IF(女子推薦申込!$AF38="","",女子推薦申込!$AB38&amp;":"&amp;IF(LEN(女子推薦申込!$AD38)=1,"0"&amp;女子推薦申込!$AD38,女子推薦申込!$AD38)&amp;":"&amp;IF(LEN(女子推薦申込!$AF38)=1,"0"&amp;女子推薦申込!$AF38,女子推薦申込!$AF38))</f>
        <v/>
      </c>
      <c r="AA29" s="27" t="str">
        <f>IF($A29="","",IF(INDEX(女子推薦申込!$AH:$AH,MATCH($A29,女子推薦申込!$B:$B,0))="無",0,1))</f>
        <v/>
      </c>
      <c r="AB29" s="27" t="str">
        <f>IF($A29="","",INDEX(女子推薦申込!$G:$G,MATCH($A29,女子推薦申込!$B:$B,0)))</f>
        <v/>
      </c>
      <c r="AC29" s="27" t="str">
        <f>IFERROR(INDEX(女子登録情報!$V:$V,MATCH($AJ29,女子登録情報!$B:$B,0)),"")</f>
        <v/>
      </c>
      <c r="AD29" s="27" t="str">
        <f>IF($A29="","",INDEX(女子推薦申込!$H:$H,MATCH($A29,女子推薦申込!$B:$B,0)))</f>
        <v/>
      </c>
      <c r="AE29" s="27" t="str">
        <f>IFERROR(INDEX(女子登録情報!$X:$X,MATCH($AJ29,女子登録情報!$B:$B,0)),"")</f>
        <v/>
      </c>
      <c r="AF29" s="27"/>
      <c r="AG29" s="27"/>
      <c r="AJ29" s="26" t="str">
        <f>IF(女子推薦申込!$C38="","",女子推薦申込!$C38)</f>
        <v/>
      </c>
    </row>
    <row r="30" spans="1:36" x14ac:dyDescent="0.55000000000000004">
      <c r="A30" s="27" t="str">
        <f>IF(女子推薦申込!$C39="","",ROW($A29))</f>
        <v/>
      </c>
      <c r="B30" s="27" t="str">
        <f>IF(女子推薦申込!$C39="","","日本陸連登録の部　女子")</f>
        <v/>
      </c>
      <c r="C30" s="27" t="str">
        <f>IFERROR(INDEX(女子登録情報!$N:$N,MATCH($AJ30,女子登録情報!$B:$B,0)),"")</f>
        <v/>
      </c>
      <c r="D30" s="27" t="str">
        <f>IFERROR(INDEX(女子登録情報!$O:$O,MATCH($AJ30,女子登録情報!$B:$B,0)),"")</f>
        <v/>
      </c>
      <c r="E30" s="27" t="str">
        <f>IFERROR(INDEX(女子登録情報!$P:$P,MATCH($AJ30,女子登録情報!$B:$B,0)),"")</f>
        <v/>
      </c>
      <c r="F30" s="27" t="str">
        <f>IFERROR(INDEX(女子登録情報!$Q:$Q,MATCH($AJ30,女子登録情報!$B:$B,0)),"")</f>
        <v/>
      </c>
      <c r="G30" s="27" t="str">
        <f>IFERROR(INDEX(女子登録情報!$I:$I,MATCH($AJ30,女子登録情報!$B:$B,0)),"")</f>
        <v/>
      </c>
      <c r="H30" s="27" t="str">
        <f>IFERROR(INDEX(女子登録情報!$J:$J,MATCH($AJ30,女子登録情報!$B:$B,0)),"")</f>
        <v/>
      </c>
      <c r="I30" s="27" t="str">
        <f>IFERROR(INDEX(女子登録情報!$R:$R,MATCH($AJ30,女子登録情報!$B:$B,0)),"")</f>
        <v/>
      </c>
      <c r="J30" s="27" t="str">
        <f>IF(女子推薦申込!$C39="","","女性")</f>
        <v/>
      </c>
      <c r="K30" s="27" t="str">
        <f>IFERROR(INDEX(女子登録情報!$U:$U,MATCH($AJ30,女子登録情報!$B:$B,0)),"")</f>
        <v/>
      </c>
      <c r="L30" s="27" t="str">
        <f>IF($A30="","",INDEX(女子推薦申込!$I:$I,MATCH($A30,女子推薦申込!$B:$B,0)))</f>
        <v/>
      </c>
      <c r="M30" s="27" t="str">
        <f>IF($A30="","",INDEX(女子推薦申込!$J:$J,MATCH($A30,女子推薦申込!$B:$B,0)))</f>
        <v/>
      </c>
      <c r="N30" s="27" t="str">
        <f>IF($A30="","",INDEX(女子推薦申込!$K:$K,MATCH($A30,女子推薦申込!$B:$B,0)))</f>
        <v/>
      </c>
      <c r="O30" s="27" t="str">
        <f>IF($A30="","",INDEX(女子推薦申込!$L:$L,MATCH($A30,女子推薦申込!$B:$B,0)))</f>
        <v/>
      </c>
      <c r="P30" s="27" t="str">
        <f>IF($A30="","",INDEX(女子推薦申込!$M:$M,MATCH($A30,女子推薦申込!$B:$B,0)))</f>
        <v/>
      </c>
      <c r="R30" s="27" t="str">
        <f>IF($A30="","",INDEX(女子推薦申込!$N:$N,MATCH($A30,女子推薦申込!$B:$B,0)))</f>
        <v/>
      </c>
      <c r="S30" s="27" t="str">
        <f>IF($A30="","",INDEX(女子推薦申込!$O:$O,MATCH($A30,女子推薦申込!$B:$B,0)))</f>
        <v/>
      </c>
      <c r="T30" s="27" t="str">
        <f>IF($A30="","",INDEX(女子推薦申込!$P:$P,MATCH($A30,女子推薦申込!$B:$B,0)))</f>
        <v/>
      </c>
      <c r="U30" s="27" t="str">
        <f>IF($A30="","",INDEX(女子推薦申込!$Q:$Q,MATCH($A30,女子推薦申込!$B:$B,0)))</f>
        <v/>
      </c>
      <c r="V30" s="27" t="str">
        <f>IF(女子推薦申込!$W39="","",IF(女子推薦申込!$S39="","0",女子推薦申込!$S39)&amp;":"&amp;IF(LEN(女子推薦申込!$U39)=1,"0"&amp;女子推薦申込!$U39,女子推薦申込!$U39)&amp;":"&amp;IF(LEN(女子推薦申込!$W39)=1,"0"&amp;女子推薦申込!$W39,女子推薦申込!$W39))</f>
        <v/>
      </c>
      <c r="W30" s="27" t="str">
        <f>IFERROR(LEFT(INDEX(女子推薦申込!$Z:$Z,MATCH($A30,女子推薦申込!$B:$B,0)),FIND("年",INDEX(女子推薦申込!$Z:$Z,MATCH($A30,女子推薦申込!$B:$B,0)))-1),"")</f>
        <v/>
      </c>
      <c r="X30" s="27" t="str">
        <f>IF($A30="","",INDEX(女子推薦申込!$AA:$AA,MATCH($A30,女子推薦申込!$B:$B,0)))</f>
        <v/>
      </c>
      <c r="Y30" s="27" t="str">
        <f>IF($A30="","",IF(INDEX(女子推薦申込!$R:$R,MATCH($A30,女子推薦申込!$B:$B,0))="ハーフマラソン","ハーフ",INDEX(女子推薦申込!$R:$R,MATCH($A30,女子推薦申込!$B:$B,0))))</f>
        <v/>
      </c>
      <c r="Z30" s="27" t="str">
        <f>IF(女子推薦申込!$AF39="","",女子推薦申込!$AB39&amp;":"&amp;IF(LEN(女子推薦申込!$AD39)=1,"0"&amp;女子推薦申込!$AD39,女子推薦申込!$AD39)&amp;":"&amp;IF(LEN(女子推薦申込!$AF39)=1,"0"&amp;女子推薦申込!$AF39,女子推薦申込!$AF39))</f>
        <v/>
      </c>
      <c r="AA30" s="27" t="str">
        <f>IF($A30="","",IF(INDEX(女子推薦申込!$AH:$AH,MATCH($A30,女子推薦申込!$B:$B,0))="無",0,1))</f>
        <v/>
      </c>
      <c r="AB30" s="27" t="str">
        <f>IF($A30="","",INDEX(女子推薦申込!$G:$G,MATCH($A30,女子推薦申込!$B:$B,0)))</f>
        <v/>
      </c>
      <c r="AC30" s="27" t="str">
        <f>IFERROR(INDEX(女子登録情報!$V:$V,MATCH($AJ30,女子登録情報!$B:$B,0)),"")</f>
        <v/>
      </c>
      <c r="AD30" s="27" t="str">
        <f>IF($A30="","",INDEX(女子推薦申込!$H:$H,MATCH($A30,女子推薦申込!$B:$B,0)))</f>
        <v/>
      </c>
      <c r="AE30" s="27" t="str">
        <f>IFERROR(INDEX(女子登録情報!$X:$X,MATCH($AJ30,女子登録情報!$B:$B,0)),"")</f>
        <v/>
      </c>
      <c r="AF30" s="27"/>
      <c r="AG30" s="27"/>
      <c r="AJ30" s="26" t="str">
        <f>IF(女子推薦申込!$C39="","",女子推薦申込!$C39)</f>
        <v/>
      </c>
    </row>
    <row r="31" spans="1:36" x14ac:dyDescent="0.55000000000000004">
      <c r="A31" s="27" t="str">
        <f>IF(女子推薦申込!$C40="","",ROW($A30))</f>
        <v/>
      </c>
      <c r="B31" s="27" t="str">
        <f>IF(女子推薦申込!$C40="","","日本陸連登録の部　女子")</f>
        <v/>
      </c>
      <c r="C31" s="27" t="str">
        <f>IFERROR(INDEX(女子登録情報!$N:$N,MATCH($AJ31,女子登録情報!$B:$B,0)),"")</f>
        <v/>
      </c>
      <c r="D31" s="27" t="str">
        <f>IFERROR(INDEX(女子登録情報!$O:$O,MATCH($AJ31,女子登録情報!$B:$B,0)),"")</f>
        <v/>
      </c>
      <c r="E31" s="27" t="str">
        <f>IFERROR(INDEX(女子登録情報!$P:$P,MATCH($AJ31,女子登録情報!$B:$B,0)),"")</f>
        <v/>
      </c>
      <c r="F31" s="27" t="str">
        <f>IFERROR(INDEX(女子登録情報!$Q:$Q,MATCH($AJ31,女子登録情報!$B:$B,0)),"")</f>
        <v/>
      </c>
      <c r="G31" s="27" t="str">
        <f>IFERROR(INDEX(女子登録情報!$I:$I,MATCH($AJ31,女子登録情報!$B:$B,0)),"")</f>
        <v/>
      </c>
      <c r="H31" s="27" t="str">
        <f>IFERROR(INDEX(女子登録情報!$J:$J,MATCH($AJ31,女子登録情報!$B:$B,0)),"")</f>
        <v/>
      </c>
      <c r="I31" s="27" t="str">
        <f>IFERROR(INDEX(女子登録情報!$R:$R,MATCH($AJ31,女子登録情報!$B:$B,0)),"")</f>
        <v/>
      </c>
      <c r="J31" s="27" t="str">
        <f>IF(女子推薦申込!$C40="","","女性")</f>
        <v/>
      </c>
      <c r="K31" s="27" t="str">
        <f>IFERROR(INDEX(女子登録情報!$U:$U,MATCH($AJ31,女子登録情報!$B:$B,0)),"")</f>
        <v/>
      </c>
      <c r="L31" s="27" t="str">
        <f>IF($A31="","",INDEX(女子推薦申込!$I:$I,MATCH($A31,女子推薦申込!$B:$B,0)))</f>
        <v/>
      </c>
      <c r="M31" s="27" t="str">
        <f>IF($A31="","",INDEX(女子推薦申込!$J:$J,MATCH($A31,女子推薦申込!$B:$B,0)))</f>
        <v/>
      </c>
      <c r="N31" s="27" t="str">
        <f>IF($A31="","",INDEX(女子推薦申込!$K:$K,MATCH($A31,女子推薦申込!$B:$B,0)))</f>
        <v/>
      </c>
      <c r="O31" s="27" t="str">
        <f>IF($A31="","",INDEX(女子推薦申込!$L:$L,MATCH($A31,女子推薦申込!$B:$B,0)))</f>
        <v/>
      </c>
      <c r="P31" s="27" t="str">
        <f>IF($A31="","",INDEX(女子推薦申込!$M:$M,MATCH($A31,女子推薦申込!$B:$B,0)))</f>
        <v/>
      </c>
      <c r="R31" s="27" t="str">
        <f>IF($A31="","",INDEX(女子推薦申込!$N:$N,MATCH($A31,女子推薦申込!$B:$B,0)))</f>
        <v/>
      </c>
      <c r="S31" s="27" t="str">
        <f>IF($A31="","",INDEX(女子推薦申込!$O:$O,MATCH($A31,女子推薦申込!$B:$B,0)))</f>
        <v/>
      </c>
      <c r="T31" s="27" t="str">
        <f>IF($A31="","",INDEX(女子推薦申込!$P:$P,MATCH($A31,女子推薦申込!$B:$B,0)))</f>
        <v/>
      </c>
      <c r="U31" s="27" t="str">
        <f>IF($A31="","",INDEX(女子推薦申込!$Q:$Q,MATCH($A31,女子推薦申込!$B:$B,0)))</f>
        <v/>
      </c>
      <c r="V31" s="27" t="str">
        <f>IF(女子推薦申込!$W40="","",IF(女子推薦申込!$S40="","0",女子推薦申込!$S40)&amp;":"&amp;IF(LEN(女子推薦申込!$U40)=1,"0"&amp;女子推薦申込!$U40,女子推薦申込!$U40)&amp;":"&amp;IF(LEN(女子推薦申込!$W40)=1,"0"&amp;女子推薦申込!$W40,女子推薦申込!$W40))</f>
        <v/>
      </c>
      <c r="W31" s="27" t="str">
        <f>IFERROR(LEFT(INDEX(女子推薦申込!$Z:$Z,MATCH($A31,女子推薦申込!$B:$B,0)),FIND("年",INDEX(女子推薦申込!$Z:$Z,MATCH($A31,女子推薦申込!$B:$B,0)))-1),"")</f>
        <v/>
      </c>
      <c r="X31" s="27" t="str">
        <f>IF($A31="","",INDEX(女子推薦申込!$AA:$AA,MATCH($A31,女子推薦申込!$B:$B,0)))</f>
        <v/>
      </c>
      <c r="Y31" s="27" t="str">
        <f>IF($A31="","",IF(INDEX(女子推薦申込!$R:$R,MATCH($A31,女子推薦申込!$B:$B,0))="ハーフマラソン","ハーフ",INDEX(女子推薦申込!$R:$R,MATCH($A31,女子推薦申込!$B:$B,0))))</f>
        <v/>
      </c>
      <c r="Z31" s="27" t="str">
        <f>IF(女子推薦申込!$AF40="","",女子推薦申込!$AB40&amp;":"&amp;IF(LEN(女子推薦申込!$AD40)=1,"0"&amp;女子推薦申込!$AD40,女子推薦申込!$AD40)&amp;":"&amp;IF(LEN(女子推薦申込!$AF40)=1,"0"&amp;女子推薦申込!$AF40,女子推薦申込!$AF40))</f>
        <v/>
      </c>
      <c r="AA31" s="27" t="str">
        <f>IF($A31="","",IF(INDEX(女子推薦申込!$AH:$AH,MATCH($A31,女子推薦申込!$B:$B,0))="無",0,1))</f>
        <v/>
      </c>
      <c r="AB31" s="27" t="str">
        <f>IF($A31="","",INDEX(女子推薦申込!$G:$G,MATCH($A31,女子推薦申込!$B:$B,0)))</f>
        <v/>
      </c>
      <c r="AC31" s="27" t="str">
        <f>IFERROR(INDEX(女子登録情報!$V:$V,MATCH($AJ31,女子登録情報!$B:$B,0)),"")</f>
        <v/>
      </c>
      <c r="AD31" s="27" t="str">
        <f>IF($A31="","",INDEX(女子推薦申込!$H:$H,MATCH($A31,女子推薦申込!$B:$B,0)))</f>
        <v/>
      </c>
      <c r="AE31" s="27" t="str">
        <f>IFERROR(INDEX(女子登録情報!$X:$X,MATCH($AJ31,女子登録情報!$B:$B,0)),"")</f>
        <v/>
      </c>
      <c r="AF31" s="27"/>
      <c r="AG31" s="27"/>
      <c r="AJ31" s="26" t="str">
        <f>IF(女子推薦申込!$C40="","",女子推薦申込!$C40)</f>
        <v/>
      </c>
    </row>
    <row r="32" spans="1:36" x14ac:dyDescent="0.55000000000000004">
      <c r="A32" s="27" t="str">
        <f>IF(女子推薦申込!$C41="","",ROW($A31))</f>
        <v/>
      </c>
      <c r="B32" s="27" t="str">
        <f>IF(女子推薦申込!$C41="","","日本陸連登録の部　女子")</f>
        <v/>
      </c>
      <c r="C32" s="27" t="str">
        <f>IFERROR(INDEX(女子登録情報!$N:$N,MATCH($AJ32,女子登録情報!$B:$B,0)),"")</f>
        <v/>
      </c>
      <c r="D32" s="27" t="str">
        <f>IFERROR(INDEX(女子登録情報!$O:$O,MATCH($AJ32,女子登録情報!$B:$B,0)),"")</f>
        <v/>
      </c>
      <c r="E32" s="27" t="str">
        <f>IFERROR(INDEX(女子登録情報!$P:$P,MATCH($AJ32,女子登録情報!$B:$B,0)),"")</f>
        <v/>
      </c>
      <c r="F32" s="27" t="str">
        <f>IFERROR(INDEX(女子登録情報!$Q:$Q,MATCH($AJ32,女子登録情報!$B:$B,0)),"")</f>
        <v/>
      </c>
      <c r="G32" s="27" t="str">
        <f>IFERROR(INDEX(女子登録情報!$I:$I,MATCH($AJ32,女子登録情報!$B:$B,0)),"")</f>
        <v/>
      </c>
      <c r="H32" s="27" t="str">
        <f>IFERROR(INDEX(女子登録情報!$J:$J,MATCH($AJ32,女子登録情報!$B:$B,0)),"")</f>
        <v/>
      </c>
      <c r="I32" s="27" t="str">
        <f>IFERROR(INDEX(女子登録情報!$R:$R,MATCH($AJ32,女子登録情報!$B:$B,0)),"")</f>
        <v/>
      </c>
      <c r="J32" s="27" t="str">
        <f>IF(女子推薦申込!$C41="","","女性")</f>
        <v/>
      </c>
      <c r="K32" s="27" t="str">
        <f>IFERROR(INDEX(女子登録情報!$U:$U,MATCH($AJ32,女子登録情報!$B:$B,0)),"")</f>
        <v/>
      </c>
      <c r="L32" s="27" t="str">
        <f>IF($A32="","",INDEX(女子推薦申込!$I:$I,MATCH($A32,女子推薦申込!$B:$B,0)))</f>
        <v/>
      </c>
      <c r="M32" s="27" t="str">
        <f>IF($A32="","",INDEX(女子推薦申込!$J:$J,MATCH($A32,女子推薦申込!$B:$B,0)))</f>
        <v/>
      </c>
      <c r="N32" s="27" t="str">
        <f>IF($A32="","",INDEX(女子推薦申込!$K:$K,MATCH($A32,女子推薦申込!$B:$B,0)))</f>
        <v/>
      </c>
      <c r="O32" s="27" t="str">
        <f>IF($A32="","",INDEX(女子推薦申込!$L:$L,MATCH($A32,女子推薦申込!$B:$B,0)))</f>
        <v/>
      </c>
      <c r="P32" s="27" t="str">
        <f>IF($A32="","",INDEX(女子推薦申込!$M:$M,MATCH($A32,女子推薦申込!$B:$B,0)))</f>
        <v/>
      </c>
      <c r="R32" s="27" t="str">
        <f>IF($A32="","",INDEX(女子推薦申込!$N:$N,MATCH($A32,女子推薦申込!$B:$B,0)))</f>
        <v/>
      </c>
      <c r="S32" s="27" t="str">
        <f>IF($A32="","",INDEX(女子推薦申込!$O:$O,MATCH($A32,女子推薦申込!$B:$B,0)))</f>
        <v/>
      </c>
      <c r="T32" s="27" t="str">
        <f>IF($A32="","",INDEX(女子推薦申込!$P:$P,MATCH($A32,女子推薦申込!$B:$B,0)))</f>
        <v/>
      </c>
      <c r="U32" s="27" t="str">
        <f>IF($A32="","",INDEX(女子推薦申込!$Q:$Q,MATCH($A32,女子推薦申込!$B:$B,0)))</f>
        <v/>
      </c>
      <c r="V32" s="27" t="str">
        <f>IF(女子推薦申込!$W41="","",IF(女子推薦申込!$S41="","0",女子推薦申込!$S41)&amp;":"&amp;IF(LEN(女子推薦申込!$U41)=1,"0"&amp;女子推薦申込!$U41,女子推薦申込!$U41)&amp;":"&amp;IF(LEN(女子推薦申込!$W41)=1,"0"&amp;女子推薦申込!$W41,女子推薦申込!$W41))</f>
        <v/>
      </c>
      <c r="W32" s="27" t="str">
        <f>IFERROR(LEFT(INDEX(女子推薦申込!$Z:$Z,MATCH($A32,女子推薦申込!$B:$B,0)),FIND("年",INDEX(女子推薦申込!$Z:$Z,MATCH($A32,女子推薦申込!$B:$B,0)))-1),"")</f>
        <v/>
      </c>
      <c r="X32" s="27" t="str">
        <f>IF($A32="","",INDEX(女子推薦申込!$AA:$AA,MATCH($A32,女子推薦申込!$B:$B,0)))</f>
        <v/>
      </c>
      <c r="Y32" s="27" t="str">
        <f>IF($A32="","",IF(INDEX(女子推薦申込!$R:$R,MATCH($A32,女子推薦申込!$B:$B,0))="ハーフマラソン","ハーフ",INDEX(女子推薦申込!$R:$R,MATCH($A32,女子推薦申込!$B:$B,0))))</f>
        <v/>
      </c>
      <c r="Z32" s="27" t="str">
        <f>IF(女子推薦申込!$AF41="","",女子推薦申込!$AB41&amp;":"&amp;IF(LEN(女子推薦申込!$AD41)=1,"0"&amp;女子推薦申込!$AD41,女子推薦申込!$AD41)&amp;":"&amp;IF(LEN(女子推薦申込!$AF41)=1,"0"&amp;女子推薦申込!$AF41,女子推薦申込!$AF41))</f>
        <v/>
      </c>
      <c r="AA32" s="27" t="str">
        <f>IF($A32="","",IF(INDEX(女子推薦申込!$AH:$AH,MATCH($A32,女子推薦申込!$B:$B,0))="無",0,1))</f>
        <v/>
      </c>
      <c r="AB32" s="27" t="str">
        <f>IF($A32="","",INDEX(女子推薦申込!$G:$G,MATCH($A32,女子推薦申込!$B:$B,0)))</f>
        <v/>
      </c>
      <c r="AC32" s="27" t="str">
        <f>IFERROR(INDEX(女子登録情報!$V:$V,MATCH($AJ32,女子登録情報!$B:$B,0)),"")</f>
        <v/>
      </c>
      <c r="AD32" s="27" t="str">
        <f>IF($A32="","",INDEX(女子推薦申込!$H:$H,MATCH($A32,女子推薦申込!$B:$B,0)))</f>
        <v/>
      </c>
      <c r="AE32" s="27" t="str">
        <f>IFERROR(INDEX(女子登録情報!$X:$X,MATCH($AJ32,女子登録情報!$B:$B,0)),"")</f>
        <v/>
      </c>
      <c r="AF32" s="27"/>
      <c r="AG32" s="27"/>
      <c r="AJ32" s="26" t="str">
        <f>IF(女子推薦申込!$C41="","",女子推薦申込!$C41)</f>
        <v/>
      </c>
    </row>
    <row r="33" spans="1:36" x14ac:dyDescent="0.55000000000000004">
      <c r="A33" s="27" t="str">
        <f>IF(女子推薦申込!$C42="","",ROW($A32))</f>
        <v/>
      </c>
      <c r="B33" s="27" t="str">
        <f>IF(女子推薦申込!$C42="","","日本陸連登録の部　女子")</f>
        <v/>
      </c>
      <c r="C33" s="27" t="str">
        <f>IFERROR(INDEX(女子登録情報!$N:$N,MATCH($AJ33,女子登録情報!$B:$B,0)),"")</f>
        <v/>
      </c>
      <c r="D33" s="27" t="str">
        <f>IFERROR(INDEX(女子登録情報!$O:$O,MATCH($AJ33,女子登録情報!$B:$B,0)),"")</f>
        <v/>
      </c>
      <c r="E33" s="27" t="str">
        <f>IFERROR(INDEX(女子登録情報!$P:$P,MATCH($AJ33,女子登録情報!$B:$B,0)),"")</f>
        <v/>
      </c>
      <c r="F33" s="27" t="str">
        <f>IFERROR(INDEX(女子登録情報!$Q:$Q,MATCH($AJ33,女子登録情報!$B:$B,0)),"")</f>
        <v/>
      </c>
      <c r="G33" s="27" t="str">
        <f>IFERROR(INDEX(女子登録情報!$I:$I,MATCH($AJ33,女子登録情報!$B:$B,0)),"")</f>
        <v/>
      </c>
      <c r="H33" s="27" t="str">
        <f>IFERROR(INDEX(女子登録情報!$J:$J,MATCH($AJ33,女子登録情報!$B:$B,0)),"")</f>
        <v/>
      </c>
      <c r="I33" s="27" t="str">
        <f>IFERROR(INDEX(女子登録情報!$R:$R,MATCH($AJ33,女子登録情報!$B:$B,0)),"")</f>
        <v/>
      </c>
      <c r="J33" s="27" t="str">
        <f>IF(女子推薦申込!$C42="","","女性")</f>
        <v/>
      </c>
      <c r="K33" s="27" t="str">
        <f>IFERROR(INDEX(女子登録情報!$U:$U,MATCH($AJ33,女子登録情報!$B:$B,0)),"")</f>
        <v/>
      </c>
      <c r="L33" s="27" t="str">
        <f>IF($A33="","",INDEX(女子推薦申込!$I:$I,MATCH($A33,女子推薦申込!$B:$B,0)))</f>
        <v/>
      </c>
      <c r="M33" s="27" t="str">
        <f>IF($A33="","",INDEX(女子推薦申込!$J:$J,MATCH($A33,女子推薦申込!$B:$B,0)))</f>
        <v/>
      </c>
      <c r="N33" s="27" t="str">
        <f>IF($A33="","",INDEX(女子推薦申込!$K:$K,MATCH($A33,女子推薦申込!$B:$B,0)))</f>
        <v/>
      </c>
      <c r="O33" s="27" t="str">
        <f>IF($A33="","",INDEX(女子推薦申込!$L:$L,MATCH($A33,女子推薦申込!$B:$B,0)))</f>
        <v/>
      </c>
      <c r="P33" s="27" t="str">
        <f>IF($A33="","",INDEX(女子推薦申込!$M:$M,MATCH($A33,女子推薦申込!$B:$B,0)))</f>
        <v/>
      </c>
      <c r="R33" s="27" t="str">
        <f>IF($A33="","",INDEX(女子推薦申込!$N:$N,MATCH($A33,女子推薦申込!$B:$B,0)))</f>
        <v/>
      </c>
      <c r="S33" s="27" t="str">
        <f>IF($A33="","",INDEX(女子推薦申込!$O:$O,MATCH($A33,女子推薦申込!$B:$B,0)))</f>
        <v/>
      </c>
      <c r="T33" s="27" t="str">
        <f>IF($A33="","",INDEX(女子推薦申込!$P:$P,MATCH($A33,女子推薦申込!$B:$B,0)))</f>
        <v/>
      </c>
      <c r="U33" s="27" t="str">
        <f>IF($A33="","",INDEX(女子推薦申込!$Q:$Q,MATCH($A33,女子推薦申込!$B:$B,0)))</f>
        <v/>
      </c>
      <c r="V33" s="27" t="str">
        <f>IF(女子推薦申込!$W42="","",IF(女子推薦申込!$S42="","0",女子推薦申込!$S42)&amp;":"&amp;IF(LEN(女子推薦申込!$U42)=1,"0"&amp;女子推薦申込!$U42,女子推薦申込!$U42)&amp;":"&amp;IF(LEN(女子推薦申込!$W42)=1,"0"&amp;女子推薦申込!$W42,女子推薦申込!$W42))</f>
        <v/>
      </c>
      <c r="W33" s="27" t="str">
        <f>IFERROR(LEFT(INDEX(女子推薦申込!$Z:$Z,MATCH($A33,女子推薦申込!$B:$B,0)),FIND("年",INDEX(女子推薦申込!$Z:$Z,MATCH($A33,女子推薦申込!$B:$B,0)))-1),"")</f>
        <v/>
      </c>
      <c r="X33" s="27" t="str">
        <f>IF($A33="","",INDEX(女子推薦申込!$AA:$AA,MATCH($A33,女子推薦申込!$B:$B,0)))</f>
        <v/>
      </c>
      <c r="Y33" s="27" t="str">
        <f>IF($A33="","",IF(INDEX(女子推薦申込!$R:$R,MATCH($A33,女子推薦申込!$B:$B,0))="ハーフマラソン","ハーフ",INDEX(女子推薦申込!$R:$R,MATCH($A33,女子推薦申込!$B:$B,0))))</f>
        <v/>
      </c>
      <c r="Z33" s="27" t="str">
        <f>IF(女子推薦申込!$AF42="","",女子推薦申込!$AB42&amp;":"&amp;IF(LEN(女子推薦申込!$AD42)=1,"0"&amp;女子推薦申込!$AD42,女子推薦申込!$AD42)&amp;":"&amp;IF(LEN(女子推薦申込!$AF42)=1,"0"&amp;女子推薦申込!$AF42,女子推薦申込!$AF42))</f>
        <v/>
      </c>
      <c r="AA33" s="27" t="str">
        <f>IF($A33="","",IF(INDEX(女子推薦申込!$AH:$AH,MATCH($A33,女子推薦申込!$B:$B,0))="無",0,1))</f>
        <v/>
      </c>
      <c r="AB33" s="27" t="str">
        <f>IF($A33="","",INDEX(女子推薦申込!$G:$G,MATCH($A33,女子推薦申込!$B:$B,0)))</f>
        <v/>
      </c>
      <c r="AC33" s="27" t="str">
        <f>IFERROR(INDEX(女子登録情報!$V:$V,MATCH($AJ33,女子登録情報!$B:$B,0)),"")</f>
        <v/>
      </c>
      <c r="AD33" s="27" t="str">
        <f>IF($A33="","",INDEX(女子推薦申込!$H:$H,MATCH($A33,女子推薦申込!$B:$B,0)))</f>
        <v/>
      </c>
      <c r="AE33" s="27" t="str">
        <f>IFERROR(INDEX(女子登録情報!$X:$X,MATCH($AJ33,女子登録情報!$B:$B,0)),"")</f>
        <v/>
      </c>
      <c r="AF33" s="27"/>
      <c r="AG33" s="27"/>
      <c r="AJ33" s="26" t="str">
        <f>IF(女子推薦申込!$C42="","",女子推薦申込!$C42)</f>
        <v/>
      </c>
    </row>
    <row r="34" spans="1:36" x14ac:dyDescent="0.55000000000000004">
      <c r="A34" s="27" t="str">
        <f>IF(女子推薦申込!$C43="","",ROW($A33))</f>
        <v/>
      </c>
      <c r="B34" s="27" t="str">
        <f>IF(女子推薦申込!$C43="","","日本陸連登録の部　女子")</f>
        <v/>
      </c>
      <c r="C34" s="27" t="str">
        <f>IFERROR(INDEX(女子登録情報!$N:$N,MATCH($AJ34,女子登録情報!$B:$B,0)),"")</f>
        <v/>
      </c>
      <c r="D34" s="27" t="str">
        <f>IFERROR(INDEX(女子登録情報!$O:$O,MATCH($AJ34,女子登録情報!$B:$B,0)),"")</f>
        <v/>
      </c>
      <c r="E34" s="27" t="str">
        <f>IFERROR(INDEX(女子登録情報!$P:$P,MATCH($AJ34,女子登録情報!$B:$B,0)),"")</f>
        <v/>
      </c>
      <c r="F34" s="27" t="str">
        <f>IFERROR(INDEX(女子登録情報!$Q:$Q,MATCH($AJ34,女子登録情報!$B:$B,0)),"")</f>
        <v/>
      </c>
      <c r="G34" s="27" t="str">
        <f>IFERROR(INDEX(女子登録情報!$I:$I,MATCH($AJ34,女子登録情報!$B:$B,0)),"")</f>
        <v/>
      </c>
      <c r="H34" s="27" t="str">
        <f>IFERROR(INDEX(女子登録情報!$J:$J,MATCH($AJ34,女子登録情報!$B:$B,0)),"")</f>
        <v/>
      </c>
      <c r="I34" s="27" t="str">
        <f>IFERROR(INDEX(女子登録情報!$R:$R,MATCH($AJ34,女子登録情報!$B:$B,0)),"")</f>
        <v/>
      </c>
      <c r="J34" s="27" t="str">
        <f>IF(女子推薦申込!$C43="","","女性")</f>
        <v/>
      </c>
      <c r="K34" s="27" t="str">
        <f>IFERROR(INDEX(女子登録情報!$U:$U,MATCH($AJ34,女子登録情報!$B:$B,0)),"")</f>
        <v/>
      </c>
      <c r="L34" s="27" t="str">
        <f>IF($A34="","",INDEX(女子推薦申込!$I:$I,MATCH($A34,女子推薦申込!$B:$B,0)))</f>
        <v/>
      </c>
      <c r="M34" s="27" t="str">
        <f>IF($A34="","",INDEX(女子推薦申込!$J:$J,MATCH($A34,女子推薦申込!$B:$B,0)))</f>
        <v/>
      </c>
      <c r="N34" s="27" t="str">
        <f>IF($A34="","",INDEX(女子推薦申込!$K:$K,MATCH($A34,女子推薦申込!$B:$B,0)))</f>
        <v/>
      </c>
      <c r="O34" s="27" t="str">
        <f>IF($A34="","",INDEX(女子推薦申込!$L:$L,MATCH($A34,女子推薦申込!$B:$B,0)))</f>
        <v/>
      </c>
      <c r="P34" s="27" t="str">
        <f>IF($A34="","",INDEX(女子推薦申込!$M:$M,MATCH($A34,女子推薦申込!$B:$B,0)))</f>
        <v/>
      </c>
      <c r="R34" s="27" t="str">
        <f>IF($A34="","",INDEX(女子推薦申込!$N:$N,MATCH($A34,女子推薦申込!$B:$B,0)))</f>
        <v/>
      </c>
      <c r="S34" s="27" t="str">
        <f>IF($A34="","",INDEX(女子推薦申込!$O:$O,MATCH($A34,女子推薦申込!$B:$B,0)))</f>
        <v/>
      </c>
      <c r="T34" s="27" t="str">
        <f>IF($A34="","",INDEX(女子推薦申込!$P:$P,MATCH($A34,女子推薦申込!$B:$B,0)))</f>
        <v/>
      </c>
      <c r="U34" s="27" t="str">
        <f>IF($A34="","",INDEX(女子推薦申込!$Q:$Q,MATCH($A34,女子推薦申込!$B:$B,0)))</f>
        <v/>
      </c>
      <c r="V34" s="27" t="str">
        <f>IF(女子推薦申込!$W43="","",IF(女子推薦申込!$S43="","0",女子推薦申込!$S43)&amp;":"&amp;IF(LEN(女子推薦申込!$U43)=1,"0"&amp;女子推薦申込!$U43,女子推薦申込!$U43)&amp;":"&amp;IF(LEN(女子推薦申込!$W43)=1,"0"&amp;女子推薦申込!$W43,女子推薦申込!$W43))</f>
        <v/>
      </c>
      <c r="W34" s="27" t="str">
        <f>IFERROR(LEFT(INDEX(女子推薦申込!$Z:$Z,MATCH($A34,女子推薦申込!$B:$B,0)),FIND("年",INDEX(女子推薦申込!$Z:$Z,MATCH($A34,女子推薦申込!$B:$B,0)))-1),"")</f>
        <v/>
      </c>
      <c r="X34" s="27" t="str">
        <f>IF($A34="","",INDEX(女子推薦申込!$AA:$AA,MATCH($A34,女子推薦申込!$B:$B,0)))</f>
        <v/>
      </c>
      <c r="Y34" s="27" t="str">
        <f>IF($A34="","",IF(INDEX(女子推薦申込!$R:$R,MATCH($A34,女子推薦申込!$B:$B,0))="ハーフマラソン","ハーフ",INDEX(女子推薦申込!$R:$R,MATCH($A34,女子推薦申込!$B:$B,0))))</f>
        <v/>
      </c>
      <c r="Z34" s="27" t="str">
        <f>IF(女子推薦申込!$AF43="","",女子推薦申込!$AB43&amp;":"&amp;IF(LEN(女子推薦申込!$AD43)=1,"0"&amp;女子推薦申込!$AD43,女子推薦申込!$AD43)&amp;":"&amp;IF(LEN(女子推薦申込!$AF43)=1,"0"&amp;女子推薦申込!$AF43,女子推薦申込!$AF43))</f>
        <v/>
      </c>
      <c r="AA34" s="27" t="str">
        <f>IF($A34="","",IF(INDEX(女子推薦申込!$AH:$AH,MATCH($A34,女子推薦申込!$B:$B,0))="無",0,1))</f>
        <v/>
      </c>
      <c r="AB34" s="27" t="str">
        <f>IF($A34="","",INDEX(女子推薦申込!$G:$G,MATCH($A34,女子推薦申込!$B:$B,0)))</f>
        <v/>
      </c>
      <c r="AC34" s="27" t="str">
        <f>IFERROR(INDEX(女子登録情報!$V:$V,MATCH($AJ34,女子登録情報!$B:$B,0)),"")</f>
        <v/>
      </c>
      <c r="AD34" s="27" t="str">
        <f>IF($A34="","",INDEX(女子推薦申込!$H:$H,MATCH($A34,女子推薦申込!$B:$B,0)))</f>
        <v/>
      </c>
      <c r="AE34" s="27" t="str">
        <f>IFERROR(INDEX(女子登録情報!$X:$X,MATCH($AJ34,女子登録情報!$B:$B,0)),"")</f>
        <v/>
      </c>
      <c r="AF34" s="27"/>
      <c r="AG34" s="27"/>
      <c r="AJ34" s="26" t="str">
        <f>IF(女子推薦申込!$C43="","",女子推薦申込!$C43)</f>
        <v/>
      </c>
    </row>
    <row r="35" spans="1:36" x14ac:dyDescent="0.55000000000000004">
      <c r="A35" s="27" t="str">
        <f>IF(女子推薦申込!$C44="","",ROW($A34))</f>
        <v/>
      </c>
      <c r="B35" s="27" t="str">
        <f>IF(女子推薦申込!$C44="","","日本陸連登録の部　女子")</f>
        <v/>
      </c>
      <c r="C35" s="27" t="str">
        <f>IFERROR(INDEX(女子登録情報!$N:$N,MATCH($AJ35,女子登録情報!$B:$B,0)),"")</f>
        <v/>
      </c>
      <c r="D35" s="27" t="str">
        <f>IFERROR(INDEX(女子登録情報!$O:$O,MATCH($AJ35,女子登録情報!$B:$B,0)),"")</f>
        <v/>
      </c>
      <c r="E35" s="27" t="str">
        <f>IFERROR(INDEX(女子登録情報!$P:$P,MATCH($AJ35,女子登録情報!$B:$B,0)),"")</f>
        <v/>
      </c>
      <c r="F35" s="27" t="str">
        <f>IFERROR(INDEX(女子登録情報!$Q:$Q,MATCH($AJ35,女子登録情報!$B:$B,0)),"")</f>
        <v/>
      </c>
      <c r="G35" s="27" t="str">
        <f>IFERROR(INDEX(女子登録情報!$I:$I,MATCH($AJ35,女子登録情報!$B:$B,0)),"")</f>
        <v/>
      </c>
      <c r="H35" s="27" t="str">
        <f>IFERROR(INDEX(女子登録情報!$J:$J,MATCH($AJ35,女子登録情報!$B:$B,0)),"")</f>
        <v/>
      </c>
      <c r="I35" s="27" t="str">
        <f>IFERROR(INDEX(女子登録情報!$R:$R,MATCH($AJ35,女子登録情報!$B:$B,0)),"")</f>
        <v/>
      </c>
      <c r="J35" s="27" t="str">
        <f>IF(女子推薦申込!$C44="","","女性")</f>
        <v/>
      </c>
      <c r="K35" s="27" t="str">
        <f>IFERROR(INDEX(女子登録情報!$U:$U,MATCH($AJ35,女子登録情報!$B:$B,0)),"")</f>
        <v/>
      </c>
      <c r="L35" s="27" t="str">
        <f>IF($A35="","",INDEX(女子推薦申込!$I:$I,MATCH($A35,女子推薦申込!$B:$B,0)))</f>
        <v/>
      </c>
      <c r="M35" s="27" t="str">
        <f>IF($A35="","",INDEX(女子推薦申込!$J:$J,MATCH($A35,女子推薦申込!$B:$B,0)))</f>
        <v/>
      </c>
      <c r="N35" s="27" t="str">
        <f>IF($A35="","",INDEX(女子推薦申込!$K:$K,MATCH($A35,女子推薦申込!$B:$B,0)))</f>
        <v/>
      </c>
      <c r="O35" s="27" t="str">
        <f>IF($A35="","",INDEX(女子推薦申込!$L:$L,MATCH($A35,女子推薦申込!$B:$B,0)))</f>
        <v/>
      </c>
      <c r="P35" s="27" t="str">
        <f>IF($A35="","",INDEX(女子推薦申込!$M:$M,MATCH($A35,女子推薦申込!$B:$B,0)))</f>
        <v/>
      </c>
      <c r="R35" s="27" t="str">
        <f>IF($A35="","",INDEX(女子推薦申込!$N:$N,MATCH($A35,女子推薦申込!$B:$B,0)))</f>
        <v/>
      </c>
      <c r="S35" s="27" t="str">
        <f>IF($A35="","",INDEX(女子推薦申込!$O:$O,MATCH($A35,女子推薦申込!$B:$B,0)))</f>
        <v/>
      </c>
      <c r="T35" s="27" t="str">
        <f>IF($A35="","",INDEX(女子推薦申込!$P:$P,MATCH($A35,女子推薦申込!$B:$B,0)))</f>
        <v/>
      </c>
      <c r="U35" s="27" t="str">
        <f>IF($A35="","",INDEX(女子推薦申込!$Q:$Q,MATCH($A35,女子推薦申込!$B:$B,0)))</f>
        <v/>
      </c>
      <c r="V35" s="27" t="str">
        <f>IF(女子推薦申込!$W44="","",IF(女子推薦申込!$S44="","0",女子推薦申込!$S44)&amp;":"&amp;IF(LEN(女子推薦申込!$U44)=1,"0"&amp;女子推薦申込!$U44,女子推薦申込!$U44)&amp;":"&amp;IF(LEN(女子推薦申込!$W44)=1,"0"&amp;女子推薦申込!$W44,女子推薦申込!$W44))</f>
        <v/>
      </c>
      <c r="W35" s="27" t="str">
        <f>IFERROR(LEFT(INDEX(女子推薦申込!$Z:$Z,MATCH($A35,女子推薦申込!$B:$B,0)),FIND("年",INDEX(女子推薦申込!$Z:$Z,MATCH($A35,女子推薦申込!$B:$B,0)))-1),"")</f>
        <v/>
      </c>
      <c r="X35" s="27" t="str">
        <f>IF($A35="","",INDEX(女子推薦申込!$AA:$AA,MATCH($A35,女子推薦申込!$B:$B,0)))</f>
        <v/>
      </c>
      <c r="Y35" s="27" t="str">
        <f>IF($A35="","",IF(INDEX(女子推薦申込!$R:$R,MATCH($A35,女子推薦申込!$B:$B,0))="ハーフマラソン","ハーフ",INDEX(女子推薦申込!$R:$R,MATCH($A35,女子推薦申込!$B:$B,0))))</f>
        <v/>
      </c>
      <c r="Z35" s="27" t="str">
        <f>IF(女子推薦申込!$AF44="","",女子推薦申込!$AB44&amp;":"&amp;IF(LEN(女子推薦申込!$AD44)=1,"0"&amp;女子推薦申込!$AD44,女子推薦申込!$AD44)&amp;":"&amp;IF(LEN(女子推薦申込!$AF44)=1,"0"&amp;女子推薦申込!$AF44,女子推薦申込!$AF44))</f>
        <v/>
      </c>
      <c r="AA35" s="27" t="str">
        <f>IF($A35="","",IF(INDEX(女子推薦申込!$AH:$AH,MATCH($A35,女子推薦申込!$B:$B,0))="無",0,1))</f>
        <v/>
      </c>
      <c r="AB35" s="27" t="str">
        <f>IF($A35="","",INDEX(女子推薦申込!$G:$G,MATCH($A35,女子推薦申込!$B:$B,0)))</f>
        <v/>
      </c>
      <c r="AC35" s="27" t="str">
        <f>IFERROR(INDEX(女子登録情報!$V:$V,MATCH($AJ35,女子登録情報!$B:$B,0)),"")</f>
        <v/>
      </c>
      <c r="AD35" s="27" t="str">
        <f>IF($A35="","",INDEX(女子推薦申込!$H:$H,MATCH($A35,女子推薦申込!$B:$B,0)))</f>
        <v/>
      </c>
      <c r="AE35" s="27" t="str">
        <f>IFERROR(INDEX(女子登録情報!$X:$X,MATCH($AJ35,女子登録情報!$B:$B,0)),"")</f>
        <v/>
      </c>
      <c r="AF35" s="27"/>
      <c r="AG35" s="27"/>
      <c r="AJ35" s="26" t="str">
        <f>IF(女子推薦申込!$C44="","",女子推薦申込!$C44)</f>
        <v/>
      </c>
    </row>
    <row r="36" spans="1:36" x14ac:dyDescent="0.55000000000000004">
      <c r="A36" s="27" t="str">
        <f>IF(女子推薦申込!$C45="","",ROW($A35))</f>
        <v/>
      </c>
      <c r="B36" s="27" t="str">
        <f>IF(女子推薦申込!$C45="","","日本陸連登録の部　女子")</f>
        <v/>
      </c>
      <c r="C36" s="27" t="str">
        <f>IFERROR(INDEX(女子登録情報!$N:$N,MATCH($AJ36,女子登録情報!$B:$B,0)),"")</f>
        <v/>
      </c>
      <c r="D36" s="27" t="str">
        <f>IFERROR(INDEX(女子登録情報!$O:$O,MATCH($AJ36,女子登録情報!$B:$B,0)),"")</f>
        <v/>
      </c>
      <c r="E36" s="27" t="str">
        <f>IFERROR(INDEX(女子登録情報!$P:$P,MATCH($AJ36,女子登録情報!$B:$B,0)),"")</f>
        <v/>
      </c>
      <c r="F36" s="27" t="str">
        <f>IFERROR(INDEX(女子登録情報!$Q:$Q,MATCH($AJ36,女子登録情報!$B:$B,0)),"")</f>
        <v/>
      </c>
      <c r="G36" s="27" t="str">
        <f>IFERROR(INDEX(女子登録情報!$I:$I,MATCH($AJ36,女子登録情報!$B:$B,0)),"")</f>
        <v/>
      </c>
      <c r="H36" s="27" t="str">
        <f>IFERROR(INDEX(女子登録情報!$J:$J,MATCH($AJ36,女子登録情報!$B:$B,0)),"")</f>
        <v/>
      </c>
      <c r="I36" s="27" t="str">
        <f>IFERROR(INDEX(女子登録情報!$R:$R,MATCH($AJ36,女子登録情報!$B:$B,0)),"")</f>
        <v/>
      </c>
      <c r="J36" s="27" t="str">
        <f>IF(女子推薦申込!$C45="","","女性")</f>
        <v/>
      </c>
      <c r="K36" s="27" t="str">
        <f>IFERROR(INDEX(女子登録情報!$U:$U,MATCH($AJ36,女子登録情報!$B:$B,0)),"")</f>
        <v/>
      </c>
      <c r="L36" s="27" t="str">
        <f>IF($A36="","",INDEX(女子推薦申込!$I:$I,MATCH($A36,女子推薦申込!$B:$B,0)))</f>
        <v/>
      </c>
      <c r="M36" s="27" t="str">
        <f>IF($A36="","",INDEX(女子推薦申込!$J:$J,MATCH($A36,女子推薦申込!$B:$B,0)))</f>
        <v/>
      </c>
      <c r="N36" s="27" t="str">
        <f>IF($A36="","",INDEX(女子推薦申込!$K:$K,MATCH($A36,女子推薦申込!$B:$B,0)))</f>
        <v/>
      </c>
      <c r="O36" s="27" t="str">
        <f>IF($A36="","",INDEX(女子推薦申込!$L:$L,MATCH($A36,女子推薦申込!$B:$B,0)))</f>
        <v/>
      </c>
      <c r="P36" s="27" t="str">
        <f>IF($A36="","",INDEX(女子推薦申込!$M:$M,MATCH($A36,女子推薦申込!$B:$B,0)))</f>
        <v/>
      </c>
      <c r="R36" s="27" t="str">
        <f>IF($A36="","",INDEX(女子推薦申込!$N:$N,MATCH($A36,女子推薦申込!$B:$B,0)))</f>
        <v/>
      </c>
      <c r="S36" s="27" t="str">
        <f>IF($A36="","",INDEX(女子推薦申込!$O:$O,MATCH($A36,女子推薦申込!$B:$B,0)))</f>
        <v/>
      </c>
      <c r="T36" s="27" t="str">
        <f>IF($A36="","",INDEX(女子推薦申込!$P:$P,MATCH($A36,女子推薦申込!$B:$B,0)))</f>
        <v/>
      </c>
      <c r="U36" s="27" t="str">
        <f>IF($A36="","",INDEX(女子推薦申込!$Q:$Q,MATCH($A36,女子推薦申込!$B:$B,0)))</f>
        <v/>
      </c>
      <c r="V36" s="27" t="str">
        <f>IF(女子推薦申込!$W45="","",IF(女子推薦申込!$S45="","0",女子推薦申込!$S45)&amp;":"&amp;IF(LEN(女子推薦申込!$U45)=1,"0"&amp;女子推薦申込!$U45,女子推薦申込!$U45)&amp;":"&amp;IF(LEN(女子推薦申込!$W45)=1,"0"&amp;女子推薦申込!$W45,女子推薦申込!$W45))</f>
        <v/>
      </c>
      <c r="W36" s="27" t="str">
        <f>IFERROR(LEFT(INDEX(女子推薦申込!$Z:$Z,MATCH($A36,女子推薦申込!$B:$B,0)),FIND("年",INDEX(女子推薦申込!$Z:$Z,MATCH($A36,女子推薦申込!$B:$B,0)))-1),"")</f>
        <v/>
      </c>
      <c r="X36" s="27" t="str">
        <f>IF($A36="","",INDEX(女子推薦申込!$AA:$AA,MATCH($A36,女子推薦申込!$B:$B,0)))</f>
        <v/>
      </c>
      <c r="Y36" s="27" t="str">
        <f>IF($A36="","",IF(INDEX(女子推薦申込!$R:$R,MATCH($A36,女子推薦申込!$B:$B,0))="ハーフマラソン","ハーフ",INDEX(女子推薦申込!$R:$R,MATCH($A36,女子推薦申込!$B:$B,0))))</f>
        <v/>
      </c>
      <c r="Z36" s="27" t="str">
        <f>IF(女子推薦申込!$AF45="","",女子推薦申込!$AB45&amp;":"&amp;IF(LEN(女子推薦申込!$AD45)=1,"0"&amp;女子推薦申込!$AD45,女子推薦申込!$AD45)&amp;":"&amp;IF(LEN(女子推薦申込!$AF45)=1,"0"&amp;女子推薦申込!$AF45,女子推薦申込!$AF45))</f>
        <v/>
      </c>
      <c r="AA36" s="27" t="str">
        <f>IF($A36="","",IF(INDEX(女子推薦申込!$AH:$AH,MATCH($A36,女子推薦申込!$B:$B,0))="無",0,1))</f>
        <v/>
      </c>
      <c r="AB36" s="27" t="str">
        <f>IF($A36="","",INDEX(女子推薦申込!$G:$G,MATCH($A36,女子推薦申込!$B:$B,0)))</f>
        <v/>
      </c>
      <c r="AC36" s="27" t="str">
        <f>IFERROR(INDEX(女子登録情報!$V:$V,MATCH($AJ36,女子登録情報!$B:$B,0)),"")</f>
        <v/>
      </c>
      <c r="AD36" s="27" t="str">
        <f>IF($A36="","",INDEX(女子推薦申込!$H:$H,MATCH($A36,女子推薦申込!$B:$B,0)))</f>
        <v/>
      </c>
      <c r="AE36" s="27" t="str">
        <f>IFERROR(INDEX(女子登録情報!$X:$X,MATCH($AJ36,女子登録情報!$B:$B,0)),"")</f>
        <v/>
      </c>
      <c r="AF36" s="27"/>
      <c r="AG36" s="27"/>
      <c r="AJ36" s="26" t="str">
        <f>IF(女子推薦申込!$C45="","",女子推薦申込!$C45)</f>
        <v/>
      </c>
    </row>
    <row r="37" spans="1:36" x14ac:dyDescent="0.55000000000000004">
      <c r="A37" s="27" t="str">
        <f>IF(女子推薦申込!$C46="","",ROW($A36))</f>
        <v/>
      </c>
      <c r="B37" s="27" t="str">
        <f>IF(女子推薦申込!$C46="","","日本陸連登録の部　女子")</f>
        <v/>
      </c>
      <c r="C37" s="27" t="str">
        <f>IFERROR(INDEX(女子登録情報!$N:$N,MATCH($AJ37,女子登録情報!$B:$B,0)),"")</f>
        <v/>
      </c>
      <c r="D37" s="27" t="str">
        <f>IFERROR(INDEX(女子登録情報!$O:$O,MATCH($AJ37,女子登録情報!$B:$B,0)),"")</f>
        <v/>
      </c>
      <c r="E37" s="27" t="str">
        <f>IFERROR(INDEX(女子登録情報!$P:$P,MATCH($AJ37,女子登録情報!$B:$B,0)),"")</f>
        <v/>
      </c>
      <c r="F37" s="27" t="str">
        <f>IFERROR(INDEX(女子登録情報!$Q:$Q,MATCH($AJ37,女子登録情報!$B:$B,0)),"")</f>
        <v/>
      </c>
      <c r="G37" s="27" t="str">
        <f>IFERROR(INDEX(女子登録情報!$I:$I,MATCH($AJ37,女子登録情報!$B:$B,0)),"")</f>
        <v/>
      </c>
      <c r="H37" s="27" t="str">
        <f>IFERROR(INDEX(女子登録情報!$J:$J,MATCH($AJ37,女子登録情報!$B:$B,0)),"")</f>
        <v/>
      </c>
      <c r="I37" s="27" t="str">
        <f>IFERROR(INDEX(女子登録情報!$R:$R,MATCH($AJ37,女子登録情報!$B:$B,0)),"")</f>
        <v/>
      </c>
      <c r="J37" s="27" t="str">
        <f>IF(女子推薦申込!$C46="","","女性")</f>
        <v/>
      </c>
      <c r="K37" s="27" t="str">
        <f>IFERROR(INDEX(女子登録情報!$U:$U,MATCH($AJ37,女子登録情報!$B:$B,0)),"")</f>
        <v/>
      </c>
      <c r="L37" s="27" t="str">
        <f>IF($A37="","",INDEX(女子推薦申込!$I:$I,MATCH($A37,女子推薦申込!$B:$B,0)))</f>
        <v/>
      </c>
      <c r="M37" s="27" t="str">
        <f>IF($A37="","",INDEX(女子推薦申込!$J:$J,MATCH($A37,女子推薦申込!$B:$B,0)))</f>
        <v/>
      </c>
      <c r="N37" s="27" t="str">
        <f>IF($A37="","",INDEX(女子推薦申込!$K:$K,MATCH($A37,女子推薦申込!$B:$B,0)))</f>
        <v/>
      </c>
      <c r="O37" s="27" t="str">
        <f>IF($A37="","",INDEX(女子推薦申込!$L:$L,MATCH($A37,女子推薦申込!$B:$B,0)))</f>
        <v/>
      </c>
      <c r="P37" s="27" t="str">
        <f>IF($A37="","",INDEX(女子推薦申込!$M:$M,MATCH($A37,女子推薦申込!$B:$B,0)))</f>
        <v/>
      </c>
      <c r="R37" s="27" t="str">
        <f>IF($A37="","",INDEX(女子推薦申込!$N:$N,MATCH($A37,女子推薦申込!$B:$B,0)))</f>
        <v/>
      </c>
      <c r="S37" s="27" t="str">
        <f>IF($A37="","",INDEX(女子推薦申込!$O:$O,MATCH($A37,女子推薦申込!$B:$B,0)))</f>
        <v/>
      </c>
      <c r="T37" s="27" t="str">
        <f>IF($A37="","",INDEX(女子推薦申込!$P:$P,MATCH($A37,女子推薦申込!$B:$B,0)))</f>
        <v/>
      </c>
      <c r="U37" s="27" t="str">
        <f>IF($A37="","",INDEX(女子推薦申込!$Q:$Q,MATCH($A37,女子推薦申込!$B:$B,0)))</f>
        <v/>
      </c>
      <c r="V37" s="27" t="str">
        <f>IF(女子推薦申込!$W46="","",IF(女子推薦申込!$S46="","0",女子推薦申込!$S46)&amp;":"&amp;IF(LEN(女子推薦申込!$U46)=1,"0"&amp;女子推薦申込!$U46,女子推薦申込!$U46)&amp;":"&amp;IF(LEN(女子推薦申込!$W46)=1,"0"&amp;女子推薦申込!$W46,女子推薦申込!$W46))</f>
        <v/>
      </c>
      <c r="W37" s="27" t="str">
        <f>IFERROR(LEFT(INDEX(女子推薦申込!$Z:$Z,MATCH($A37,女子推薦申込!$B:$B,0)),FIND("年",INDEX(女子推薦申込!$Z:$Z,MATCH($A37,女子推薦申込!$B:$B,0)))-1),"")</f>
        <v/>
      </c>
      <c r="X37" s="27" t="str">
        <f>IF($A37="","",INDEX(女子推薦申込!$AA:$AA,MATCH($A37,女子推薦申込!$B:$B,0)))</f>
        <v/>
      </c>
      <c r="Y37" s="27" t="str">
        <f>IF($A37="","",IF(INDEX(女子推薦申込!$R:$R,MATCH($A37,女子推薦申込!$B:$B,0))="ハーフマラソン","ハーフ",INDEX(女子推薦申込!$R:$R,MATCH($A37,女子推薦申込!$B:$B,0))))</f>
        <v/>
      </c>
      <c r="Z37" s="27" t="str">
        <f>IF(女子推薦申込!$AF46="","",女子推薦申込!$AB46&amp;":"&amp;IF(LEN(女子推薦申込!$AD46)=1,"0"&amp;女子推薦申込!$AD46,女子推薦申込!$AD46)&amp;":"&amp;IF(LEN(女子推薦申込!$AF46)=1,"0"&amp;女子推薦申込!$AF46,女子推薦申込!$AF46))</f>
        <v/>
      </c>
      <c r="AA37" s="27" t="str">
        <f>IF($A37="","",IF(INDEX(女子推薦申込!$AH:$AH,MATCH($A37,女子推薦申込!$B:$B,0))="無",0,1))</f>
        <v/>
      </c>
      <c r="AB37" s="27" t="str">
        <f>IF($A37="","",INDEX(女子推薦申込!$G:$G,MATCH($A37,女子推薦申込!$B:$B,0)))</f>
        <v/>
      </c>
      <c r="AC37" s="27" t="str">
        <f>IFERROR(INDEX(女子登録情報!$V:$V,MATCH($AJ37,女子登録情報!$B:$B,0)),"")</f>
        <v/>
      </c>
      <c r="AD37" s="27" t="str">
        <f>IF($A37="","",INDEX(女子推薦申込!$H:$H,MATCH($A37,女子推薦申込!$B:$B,0)))</f>
        <v/>
      </c>
      <c r="AE37" s="27" t="str">
        <f>IFERROR(INDEX(女子登録情報!$X:$X,MATCH($AJ37,女子登録情報!$B:$B,0)),"")</f>
        <v/>
      </c>
      <c r="AF37" s="27"/>
      <c r="AG37" s="27"/>
      <c r="AJ37" s="26" t="str">
        <f>IF(女子推薦申込!$C46="","",女子推薦申込!$C46)</f>
        <v/>
      </c>
    </row>
    <row r="38" spans="1:36" x14ac:dyDescent="0.55000000000000004">
      <c r="A38" s="27" t="str">
        <f>IF(女子推薦申込!$C47="","",ROW($A37))</f>
        <v/>
      </c>
      <c r="B38" s="27" t="str">
        <f>IF(女子推薦申込!$C47="","","日本陸連登録の部　女子")</f>
        <v/>
      </c>
      <c r="C38" s="27" t="str">
        <f>IFERROR(INDEX(女子登録情報!$N:$N,MATCH($AJ38,女子登録情報!$B:$B,0)),"")</f>
        <v/>
      </c>
      <c r="D38" s="27" t="str">
        <f>IFERROR(INDEX(女子登録情報!$O:$O,MATCH($AJ38,女子登録情報!$B:$B,0)),"")</f>
        <v/>
      </c>
      <c r="E38" s="27" t="str">
        <f>IFERROR(INDEX(女子登録情報!$P:$P,MATCH($AJ38,女子登録情報!$B:$B,0)),"")</f>
        <v/>
      </c>
      <c r="F38" s="27" t="str">
        <f>IFERROR(INDEX(女子登録情報!$Q:$Q,MATCH($AJ38,女子登録情報!$B:$B,0)),"")</f>
        <v/>
      </c>
      <c r="G38" s="27" t="str">
        <f>IFERROR(INDEX(女子登録情報!$I:$I,MATCH($AJ38,女子登録情報!$B:$B,0)),"")</f>
        <v/>
      </c>
      <c r="H38" s="27" t="str">
        <f>IFERROR(INDEX(女子登録情報!$J:$J,MATCH($AJ38,女子登録情報!$B:$B,0)),"")</f>
        <v/>
      </c>
      <c r="I38" s="27" t="str">
        <f>IFERROR(INDEX(女子登録情報!$R:$R,MATCH($AJ38,女子登録情報!$B:$B,0)),"")</f>
        <v/>
      </c>
      <c r="J38" s="27" t="str">
        <f>IF(女子推薦申込!$C47="","","女性")</f>
        <v/>
      </c>
      <c r="K38" s="27" t="str">
        <f>IFERROR(INDEX(女子登録情報!$U:$U,MATCH($AJ38,女子登録情報!$B:$B,0)),"")</f>
        <v/>
      </c>
      <c r="L38" s="27" t="str">
        <f>IF($A38="","",INDEX(女子推薦申込!$I:$I,MATCH($A38,女子推薦申込!$B:$B,0)))</f>
        <v/>
      </c>
      <c r="M38" s="27" t="str">
        <f>IF($A38="","",INDEX(女子推薦申込!$J:$J,MATCH($A38,女子推薦申込!$B:$B,0)))</f>
        <v/>
      </c>
      <c r="N38" s="27" t="str">
        <f>IF($A38="","",INDEX(女子推薦申込!$K:$K,MATCH($A38,女子推薦申込!$B:$B,0)))</f>
        <v/>
      </c>
      <c r="O38" s="27" t="str">
        <f>IF($A38="","",INDEX(女子推薦申込!$L:$L,MATCH($A38,女子推薦申込!$B:$B,0)))</f>
        <v/>
      </c>
      <c r="P38" s="27" t="str">
        <f>IF($A38="","",INDEX(女子推薦申込!$M:$M,MATCH($A38,女子推薦申込!$B:$B,0)))</f>
        <v/>
      </c>
      <c r="R38" s="27" t="str">
        <f>IF($A38="","",INDEX(女子推薦申込!$N:$N,MATCH($A38,女子推薦申込!$B:$B,0)))</f>
        <v/>
      </c>
      <c r="S38" s="27" t="str">
        <f>IF($A38="","",INDEX(女子推薦申込!$O:$O,MATCH($A38,女子推薦申込!$B:$B,0)))</f>
        <v/>
      </c>
      <c r="T38" s="27" t="str">
        <f>IF($A38="","",INDEX(女子推薦申込!$P:$P,MATCH($A38,女子推薦申込!$B:$B,0)))</f>
        <v/>
      </c>
      <c r="U38" s="27" t="str">
        <f>IF($A38="","",INDEX(女子推薦申込!$Q:$Q,MATCH($A38,女子推薦申込!$B:$B,0)))</f>
        <v/>
      </c>
      <c r="V38" s="27" t="str">
        <f>IF(女子推薦申込!$W47="","",IF(女子推薦申込!$S47="","0",女子推薦申込!$S47)&amp;":"&amp;IF(LEN(女子推薦申込!$U47)=1,"0"&amp;女子推薦申込!$U47,女子推薦申込!$U47)&amp;":"&amp;IF(LEN(女子推薦申込!$W47)=1,"0"&amp;女子推薦申込!$W47,女子推薦申込!$W47))</f>
        <v/>
      </c>
      <c r="W38" s="27" t="str">
        <f>IFERROR(LEFT(INDEX(女子推薦申込!$Z:$Z,MATCH($A38,女子推薦申込!$B:$B,0)),FIND("年",INDEX(女子推薦申込!$Z:$Z,MATCH($A38,女子推薦申込!$B:$B,0)))-1),"")</f>
        <v/>
      </c>
      <c r="X38" s="27" t="str">
        <f>IF($A38="","",INDEX(女子推薦申込!$AA:$AA,MATCH($A38,女子推薦申込!$B:$B,0)))</f>
        <v/>
      </c>
      <c r="Y38" s="27" t="str">
        <f>IF($A38="","",IF(INDEX(女子推薦申込!$R:$R,MATCH($A38,女子推薦申込!$B:$B,0))="ハーフマラソン","ハーフ",INDEX(女子推薦申込!$R:$R,MATCH($A38,女子推薦申込!$B:$B,0))))</f>
        <v/>
      </c>
      <c r="Z38" s="27" t="str">
        <f>IF(女子推薦申込!$AF47="","",女子推薦申込!$AB47&amp;":"&amp;IF(LEN(女子推薦申込!$AD47)=1,"0"&amp;女子推薦申込!$AD47,女子推薦申込!$AD47)&amp;":"&amp;IF(LEN(女子推薦申込!$AF47)=1,"0"&amp;女子推薦申込!$AF47,女子推薦申込!$AF47))</f>
        <v/>
      </c>
      <c r="AA38" s="27" t="str">
        <f>IF($A38="","",IF(INDEX(女子推薦申込!$AH:$AH,MATCH($A38,女子推薦申込!$B:$B,0))="無",0,1))</f>
        <v/>
      </c>
      <c r="AB38" s="27" t="str">
        <f>IF($A38="","",INDEX(女子推薦申込!$G:$G,MATCH($A38,女子推薦申込!$B:$B,0)))</f>
        <v/>
      </c>
      <c r="AC38" s="27" t="str">
        <f>IFERROR(INDEX(女子登録情報!$V:$V,MATCH($AJ38,女子登録情報!$B:$B,0)),"")</f>
        <v/>
      </c>
      <c r="AD38" s="27" t="str">
        <f>IF($A38="","",INDEX(女子推薦申込!$H:$H,MATCH($A38,女子推薦申込!$B:$B,0)))</f>
        <v/>
      </c>
      <c r="AE38" s="27" t="str">
        <f>IFERROR(INDEX(女子登録情報!$X:$X,MATCH($AJ38,女子登録情報!$B:$B,0)),"")</f>
        <v/>
      </c>
      <c r="AF38" s="27"/>
      <c r="AG38" s="27"/>
      <c r="AJ38" s="26" t="str">
        <f>IF(女子推薦申込!$C47="","",女子推薦申込!$C47)</f>
        <v/>
      </c>
    </row>
    <row r="39" spans="1:36" x14ac:dyDescent="0.55000000000000004">
      <c r="A39" s="27" t="str">
        <f>IF(女子推薦申込!$C48="","",ROW($A38))</f>
        <v/>
      </c>
      <c r="B39" s="27" t="str">
        <f>IF(女子推薦申込!$C48="","","日本陸連登録の部　女子")</f>
        <v/>
      </c>
      <c r="C39" s="27" t="str">
        <f>IFERROR(INDEX(女子登録情報!$N:$N,MATCH($AJ39,女子登録情報!$B:$B,0)),"")</f>
        <v/>
      </c>
      <c r="D39" s="27" t="str">
        <f>IFERROR(INDEX(女子登録情報!$O:$O,MATCH($AJ39,女子登録情報!$B:$B,0)),"")</f>
        <v/>
      </c>
      <c r="E39" s="27" t="str">
        <f>IFERROR(INDEX(女子登録情報!$P:$P,MATCH($AJ39,女子登録情報!$B:$B,0)),"")</f>
        <v/>
      </c>
      <c r="F39" s="27" t="str">
        <f>IFERROR(INDEX(女子登録情報!$Q:$Q,MATCH($AJ39,女子登録情報!$B:$B,0)),"")</f>
        <v/>
      </c>
      <c r="G39" s="27" t="str">
        <f>IFERROR(INDEX(女子登録情報!$I:$I,MATCH($AJ39,女子登録情報!$B:$B,0)),"")</f>
        <v/>
      </c>
      <c r="H39" s="27" t="str">
        <f>IFERROR(INDEX(女子登録情報!$J:$J,MATCH($AJ39,女子登録情報!$B:$B,0)),"")</f>
        <v/>
      </c>
      <c r="I39" s="27" t="str">
        <f>IFERROR(INDEX(女子登録情報!$R:$R,MATCH($AJ39,女子登録情報!$B:$B,0)),"")</f>
        <v/>
      </c>
      <c r="J39" s="27" t="str">
        <f>IF(女子推薦申込!$C48="","","女性")</f>
        <v/>
      </c>
      <c r="K39" s="27" t="str">
        <f>IFERROR(INDEX(女子登録情報!$U:$U,MATCH($AJ39,女子登録情報!$B:$B,0)),"")</f>
        <v/>
      </c>
      <c r="L39" s="27" t="str">
        <f>IF($A39="","",INDEX(女子推薦申込!$I:$I,MATCH($A39,女子推薦申込!$B:$B,0)))</f>
        <v/>
      </c>
      <c r="M39" s="27" t="str">
        <f>IF($A39="","",INDEX(女子推薦申込!$J:$J,MATCH($A39,女子推薦申込!$B:$B,0)))</f>
        <v/>
      </c>
      <c r="N39" s="27" t="str">
        <f>IF($A39="","",INDEX(女子推薦申込!$K:$K,MATCH($A39,女子推薦申込!$B:$B,0)))</f>
        <v/>
      </c>
      <c r="O39" s="27" t="str">
        <f>IF($A39="","",INDEX(女子推薦申込!$L:$L,MATCH($A39,女子推薦申込!$B:$B,0)))</f>
        <v/>
      </c>
      <c r="P39" s="27" t="str">
        <f>IF($A39="","",INDEX(女子推薦申込!$M:$M,MATCH($A39,女子推薦申込!$B:$B,0)))</f>
        <v/>
      </c>
      <c r="R39" s="27" t="str">
        <f>IF($A39="","",INDEX(女子推薦申込!$N:$N,MATCH($A39,女子推薦申込!$B:$B,0)))</f>
        <v/>
      </c>
      <c r="S39" s="27" t="str">
        <f>IF($A39="","",INDEX(女子推薦申込!$O:$O,MATCH($A39,女子推薦申込!$B:$B,0)))</f>
        <v/>
      </c>
      <c r="T39" s="27" t="str">
        <f>IF($A39="","",INDEX(女子推薦申込!$P:$P,MATCH($A39,女子推薦申込!$B:$B,0)))</f>
        <v/>
      </c>
      <c r="U39" s="27" t="str">
        <f>IF($A39="","",INDEX(女子推薦申込!$Q:$Q,MATCH($A39,女子推薦申込!$B:$B,0)))</f>
        <v/>
      </c>
      <c r="V39" s="27" t="str">
        <f>IF(女子推薦申込!$W48="","",IF(女子推薦申込!$S48="","0",女子推薦申込!$S48)&amp;":"&amp;IF(LEN(女子推薦申込!$U48)=1,"0"&amp;女子推薦申込!$U48,女子推薦申込!$U48)&amp;":"&amp;IF(LEN(女子推薦申込!$W48)=1,"0"&amp;女子推薦申込!$W48,女子推薦申込!$W48))</f>
        <v/>
      </c>
      <c r="W39" s="27" t="str">
        <f>IFERROR(LEFT(INDEX(女子推薦申込!$Z:$Z,MATCH($A39,女子推薦申込!$B:$B,0)),FIND("年",INDEX(女子推薦申込!$Z:$Z,MATCH($A39,女子推薦申込!$B:$B,0)))-1),"")</f>
        <v/>
      </c>
      <c r="X39" s="27" t="str">
        <f>IF($A39="","",INDEX(女子推薦申込!$AA:$AA,MATCH($A39,女子推薦申込!$B:$B,0)))</f>
        <v/>
      </c>
      <c r="Y39" s="27" t="str">
        <f>IF($A39="","",IF(INDEX(女子推薦申込!$R:$R,MATCH($A39,女子推薦申込!$B:$B,0))="ハーフマラソン","ハーフ",INDEX(女子推薦申込!$R:$R,MATCH($A39,女子推薦申込!$B:$B,0))))</f>
        <v/>
      </c>
      <c r="Z39" s="27" t="str">
        <f>IF(女子推薦申込!$AF48="","",女子推薦申込!$AB48&amp;":"&amp;IF(LEN(女子推薦申込!$AD48)=1,"0"&amp;女子推薦申込!$AD48,女子推薦申込!$AD48)&amp;":"&amp;IF(LEN(女子推薦申込!$AF48)=1,"0"&amp;女子推薦申込!$AF48,女子推薦申込!$AF48))</f>
        <v/>
      </c>
      <c r="AA39" s="27" t="str">
        <f>IF($A39="","",IF(INDEX(女子推薦申込!$AH:$AH,MATCH($A39,女子推薦申込!$B:$B,0))="無",0,1))</f>
        <v/>
      </c>
      <c r="AB39" s="27" t="str">
        <f>IF($A39="","",INDEX(女子推薦申込!$G:$G,MATCH($A39,女子推薦申込!$B:$B,0)))</f>
        <v/>
      </c>
      <c r="AC39" s="27" t="str">
        <f>IFERROR(INDEX(女子登録情報!$V:$V,MATCH($AJ39,女子登録情報!$B:$B,0)),"")</f>
        <v/>
      </c>
      <c r="AD39" s="27" t="str">
        <f>IF($A39="","",INDEX(女子推薦申込!$H:$H,MATCH($A39,女子推薦申込!$B:$B,0)))</f>
        <v/>
      </c>
      <c r="AE39" s="27" t="str">
        <f>IFERROR(INDEX(女子登録情報!$X:$X,MATCH($AJ39,女子登録情報!$B:$B,0)),"")</f>
        <v/>
      </c>
      <c r="AF39" s="27"/>
      <c r="AG39" s="27"/>
      <c r="AJ39" s="26" t="str">
        <f>IF(女子推薦申込!$C48="","",女子推薦申込!$C48)</f>
        <v/>
      </c>
    </row>
    <row r="40" spans="1:36" x14ac:dyDescent="0.55000000000000004">
      <c r="A40" s="27" t="str">
        <f>IF(女子推薦申込!$C49="","",ROW($A39))</f>
        <v/>
      </c>
      <c r="B40" s="27" t="str">
        <f>IF(女子推薦申込!$C49="","","日本陸連登録の部　女子")</f>
        <v/>
      </c>
      <c r="C40" s="27" t="str">
        <f>IFERROR(INDEX(女子登録情報!$N:$N,MATCH($AJ40,女子登録情報!$B:$B,0)),"")</f>
        <v/>
      </c>
      <c r="D40" s="27" t="str">
        <f>IFERROR(INDEX(女子登録情報!$O:$O,MATCH($AJ40,女子登録情報!$B:$B,0)),"")</f>
        <v/>
      </c>
      <c r="E40" s="27" t="str">
        <f>IFERROR(INDEX(女子登録情報!$P:$P,MATCH($AJ40,女子登録情報!$B:$B,0)),"")</f>
        <v/>
      </c>
      <c r="F40" s="27" t="str">
        <f>IFERROR(INDEX(女子登録情報!$Q:$Q,MATCH($AJ40,女子登録情報!$B:$B,0)),"")</f>
        <v/>
      </c>
      <c r="G40" s="27" t="str">
        <f>IFERROR(INDEX(女子登録情報!$I:$I,MATCH($AJ40,女子登録情報!$B:$B,0)),"")</f>
        <v/>
      </c>
      <c r="H40" s="27" t="str">
        <f>IFERROR(INDEX(女子登録情報!$J:$J,MATCH($AJ40,女子登録情報!$B:$B,0)),"")</f>
        <v/>
      </c>
      <c r="I40" s="27" t="str">
        <f>IFERROR(INDEX(女子登録情報!$R:$R,MATCH($AJ40,女子登録情報!$B:$B,0)),"")</f>
        <v/>
      </c>
      <c r="J40" s="27" t="str">
        <f>IF(女子推薦申込!$C49="","","女性")</f>
        <v/>
      </c>
      <c r="K40" s="27" t="str">
        <f>IFERROR(INDEX(女子登録情報!$U:$U,MATCH($AJ40,女子登録情報!$B:$B,0)),"")</f>
        <v/>
      </c>
      <c r="L40" s="27" t="str">
        <f>IF($A40="","",INDEX(女子推薦申込!$I:$I,MATCH($A40,女子推薦申込!$B:$B,0)))</f>
        <v/>
      </c>
      <c r="M40" s="27" t="str">
        <f>IF($A40="","",INDEX(女子推薦申込!$J:$J,MATCH($A40,女子推薦申込!$B:$B,0)))</f>
        <v/>
      </c>
      <c r="N40" s="27" t="str">
        <f>IF($A40="","",INDEX(女子推薦申込!$K:$K,MATCH($A40,女子推薦申込!$B:$B,0)))</f>
        <v/>
      </c>
      <c r="O40" s="27" t="str">
        <f>IF($A40="","",INDEX(女子推薦申込!$L:$L,MATCH($A40,女子推薦申込!$B:$B,0)))</f>
        <v/>
      </c>
      <c r="P40" s="27" t="str">
        <f>IF($A40="","",INDEX(女子推薦申込!$M:$M,MATCH($A40,女子推薦申込!$B:$B,0)))</f>
        <v/>
      </c>
      <c r="R40" s="27" t="str">
        <f>IF($A40="","",INDEX(女子推薦申込!$N:$N,MATCH($A40,女子推薦申込!$B:$B,0)))</f>
        <v/>
      </c>
      <c r="S40" s="27" t="str">
        <f>IF($A40="","",INDEX(女子推薦申込!$O:$O,MATCH($A40,女子推薦申込!$B:$B,0)))</f>
        <v/>
      </c>
      <c r="T40" s="27" t="str">
        <f>IF($A40="","",INDEX(女子推薦申込!$P:$P,MATCH($A40,女子推薦申込!$B:$B,0)))</f>
        <v/>
      </c>
      <c r="U40" s="27" t="str">
        <f>IF($A40="","",INDEX(女子推薦申込!$Q:$Q,MATCH($A40,女子推薦申込!$B:$B,0)))</f>
        <v/>
      </c>
      <c r="V40" s="27" t="str">
        <f>IF(女子推薦申込!$W49="","",IF(女子推薦申込!$S49="","0",女子推薦申込!$S49)&amp;":"&amp;IF(LEN(女子推薦申込!$U49)=1,"0"&amp;女子推薦申込!$U49,女子推薦申込!$U49)&amp;":"&amp;IF(LEN(女子推薦申込!$W49)=1,"0"&amp;女子推薦申込!$W49,女子推薦申込!$W49))</f>
        <v/>
      </c>
      <c r="W40" s="27" t="str">
        <f>IFERROR(LEFT(INDEX(女子推薦申込!$Z:$Z,MATCH($A40,女子推薦申込!$B:$B,0)),FIND("年",INDEX(女子推薦申込!$Z:$Z,MATCH($A40,女子推薦申込!$B:$B,0)))-1),"")</f>
        <v/>
      </c>
      <c r="X40" s="27" t="str">
        <f>IF($A40="","",INDEX(女子推薦申込!$AA:$AA,MATCH($A40,女子推薦申込!$B:$B,0)))</f>
        <v/>
      </c>
      <c r="Y40" s="27" t="str">
        <f>IF($A40="","",IF(INDEX(女子推薦申込!$R:$R,MATCH($A40,女子推薦申込!$B:$B,0))="ハーフマラソン","ハーフ",INDEX(女子推薦申込!$R:$R,MATCH($A40,女子推薦申込!$B:$B,0))))</f>
        <v/>
      </c>
      <c r="Z40" s="27" t="str">
        <f>IF(女子推薦申込!$AF49="","",女子推薦申込!$AB49&amp;":"&amp;IF(LEN(女子推薦申込!$AD49)=1,"0"&amp;女子推薦申込!$AD49,女子推薦申込!$AD49)&amp;":"&amp;IF(LEN(女子推薦申込!$AF49)=1,"0"&amp;女子推薦申込!$AF49,女子推薦申込!$AF49))</f>
        <v/>
      </c>
      <c r="AA40" s="27" t="str">
        <f>IF($A40="","",IF(INDEX(女子推薦申込!$AH:$AH,MATCH($A40,女子推薦申込!$B:$B,0))="無",0,1))</f>
        <v/>
      </c>
      <c r="AB40" s="27" t="str">
        <f>IF($A40="","",INDEX(女子推薦申込!$G:$G,MATCH($A40,女子推薦申込!$B:$B,0)))</f>
        <v/>
      </c>
      <c r="AC40" s="27" t="str">
        <f>IFERROR(INDEX(女子登録情報!$V:$V,MATCH($AJ40,女子登録情報!$B:$B,0)),"")</f>
        <v/>
      </c>
      <c r="AD40" s="27" t="str">
        <f>IF($A40="","",INDEX(女子推薦申込!$H:$H,MATCH($A40,女子推薦申込!$B:$B,0)))</f>
        <v/>
      </c>
      <c r="AE40" s="27" t="str">
        <f>IFERROR(INDEX(女子登録情報!$X:$X,MATCH($AJ40,女子登録情報!$B:$B,0)),"")</f>
        <v/>
      </c>
      <c r="AF40" s="27"/>
      <c r="AG40" s="27"/>
      <c r="AJ40" s="26" t="str">
        <f>IF(女子推薦申込!$C49="","",女子推薦申込!$C49)</f>
        <v/>
      </c>
    </row>
    <row r="41" spans="1:36" x14ac:dyDescent="0.55000000000000004">
      <c r="A41" s="27" t="str">
        <f>IF(女子推薦申込!$C50="","",ROW($A40))</f>
        <v/>
      </c>
      <c r="B41" s="27" t="str">
        <f>IF(女子推薦申込!$C50="","","日本陸連登録の部　女子")</f>
        <v/>
      </c>
      <c r="C41" s="27" t="str">
        <f>IFERROR(INDEX(女子登録情報!$N:$N,MATCH($AJ41,女子登録情報!$B:$B,0)),"")</f>
        <v/>
      </c>
      <c r="D41" s="27" t="str">
        <f>IFERROR(INDEX(女子登録情報!$O:$O,MATCH($AJ41,女子登録情報!$B:$B,0)),"")</f>
        <v/>
      </c>
      <c r="E41" s="27" t="str">
        <f>IFERROR(INDEX(女子登録情報!$P:$P,MATCH($AJ41,女子登録情報!$B:$B,0)),"")</f>
        <v/>
      </c>
      <c r="F41" s="27" t="str">
        <f>IFERROR(INDEX(女子登録情報!$Q:$Q,MATCH($AJ41,女子登録情報!$B:$B,0)),"")</f>
        <v/>
      </c>
      <c r="G41" s="27" t="str">
        <f>IFERROR(INDEX(女子登録情報!$I:$I,MATCH($AJ41,女子登録情報!$B:$B,0)),"")</f>
        <v/>
      </c>
      <c r="H41" s="27" t="str">
        <f>IFERROR(INDEX(女子登録情報!$J:$J,MATCH($AJ41,女子登録情報!$B:$B,0)),"")</f>
        <v/>
      </c>
      <c r="I41" s="27" t="str">
        <f>IFERROR(INDEX(女子登録情報!$R:$R,MATCH($AJ41,女子登録情報!$B:$B,0)),"")</f>
        <v/>
      </c>
      <c r="J41" s="27" t="str">
        <f>IF(女子推薦申込!$C50="","","女性")</f>
        <v/>
      </c>
      <c r="K41" s="27" t="str">
        <f>IFERROR(INDEX(女子登録情報!$U:$U,MATCH($AJ41,女子登録情報!$B:$B,0)),"")</f>
        <v/>
      </c>
      <c r="L41" s="27" t="str">
        <f>IF($A41="","",INDEX(女子推薦申込!$I:$I,MATCH($A41,女子推薦申込!$B:$B,0)))</f>
        <v/>
      </c>
      <c r="M41" s="27" t="str">
        <f>IF($A41="","",INDEX(女子推薦申込!$J:$J,MATCH($A41,女子推薦申込!$B:$B,0)))</f>
        <v/>
      </c>
      <c r="N41" s="27" t="str">
        <f>IF($A41="","",INDEX(女子推薦申込!$K:$K,MATCH($A41,女子推薦申込!$B:$B,0)))</f>
        <v/>
      </c>
      <c r="O41" s="27" t="str">
        <f>IF($A41="","",INDEX(女子推薦申込!$L:$L,MATCH($A41,女子推薦申込!$B:$B,0)))</f>
        <v/>
      </c>
      <c r="P41" s="27" t="str">
        <f>IF($A41="","",INDEX(女子推薦申込!$M:$M,MATCH($A41,女子推薦申込!$B:$B,0)))</f>
        <v/>
      </c>
      <c r="R41" s="27" t="str">
        <f>IF($A41="","",INDEX(女子推薦申込!$N:$N,MATCH($A41,女子推薦申込!$B:$B,0)))</f>
        <v/>
      </c>
      <c r="S41" s="27" t="str">
        <f>IF($A41="","",INDEX(女子推薦申込!$O:$O,MATCH($A41,女子推薦申込!$B:$B,0)))</f>
        <v/>
      </c>
      <c r="T41" s="27" t="str">
        <f>IF($A41="","",INDEX(女子推薦申込!$P:$P,MATCH($A41,女子推薦申込!$B:$B,0)))</f>
        <v/>
      </c>
      <c r="U41" s="27" t="str">
        <f>IF($A41="","",INDEX(女子推薦申込!$Q:$Q,MATCH($A41,女子推薦申込!$B:$B,0)))</f>
        <v/>
      </c>
      <c r="V41" s="27" t="str">
        <f>IF(女子推薦申込!$W50="","",IF(女子推薦申込!$S50="","0",女子推薦申込!$S50)&amp;":"&amp;IF(LEN(女子推薦申込!$U50)=1,"0"&amp;女子推薦申込!$U50,女子推薦申込!$U50)&amp;":"&amp;IF(LEN(女子推薦申込!$W50)=1,"0"&amp;女子推薦申込!$W50,女子推薦申込!$W50))</f>
        <v/>
      </c>
      <c r="W41" s="27" t="str">
        <f>IFERROR(LEFT(INDEX(女子推薦申込!$Z:$Z,MATCH($A41,女子推薦申込!$B:$B,0)),FIND("年",INDEX(女子推薦申込!$Z:$Z,MATCH($A41,女子推薦申込!$B:$B,0)))-1),"")</f>
        <v/>
      </c>
      <c r="X41" s="27" t="str">
        <f>IF($A41="","",INDEX(女子推薦申込!$AA:$AA,MATCH($A41,女子推薦申込!$B:$B,0)))</f>
        <v/>
      </c>
      <c r="Y41" s="27" t="str">
        <f>IF($A41="","",IF(INDEX(女子推薦申込!$R:$R,MATCH($A41,女子推薦申込!$B:$B,0))="ハーフマラソン","ハーフ",INDEX(女子推薦申込!$R:$R,MATCH($A41,女子推薦申込!$B:$B,0))))</f>
        <v/>
      </c>
      <c r="Z41" s="27" t="str">
        <f>IF(女子推薦申込!$AF50="","",女子推薦申込!$AB50&amp;":"&amp;IF(LEN(女子推薦申込!$AD50)=1,"0"&amp;女子推薦申込!$AD50,女子推薦申込!$AD50)&amp;":"&amp;IF(LEN(女子推薦申込!$AF50)=1,"0"&amp;女子推薦申込!$AF50,女子推薦申込!$AF50))</f>
        <v/>
      </c>
      <c r="AA41" s="27" t="str">
        <f>IF($A41="","",IF(INDEX(女子推薦申込!$AH:$AH,MATCH($A41,女子推薦申込!$B:$B,0))="無",0,1))</f>
        <v/>
      </c>
      <c r="AB41" s="27" t="str">
        <f>IF($A41="","",INDEX(女子推薦申込!$G:$G,MATCH($A41,女子推薦申込!$B:$B,0)))</f>
        <v/>
      </c>
      <c r="AC41" s="27" t="str">
        <f>IFERROR(INDEX(女子登録情報!$V:$V,MATCH($AJ41,女子登録情報!$B:$B,0)),"")</f>
        <v/>
      </c>
      <c r="AD41" s="27" t="str">
        <f>IF($A41="","",INDEX(女子推薦申込!$H:$H,MATCH($A41,女子推薦申込!$B:$B,0)))</f>
        <v/>
      </c>
      <c r="AE41" s="27" t="str">
        <f>IFERROR(INDEX(女子登録情報!$X:$X,MATCH($AJ41,女子登録情報!$B:$B,0)),"")</f>
        <v/>
      </c>
      <c r="AF41" s="27"/>
      <c r="AG41" s="27"/>
      <c r="AJ41" s="26" t="str">
        <f>IF(女子推薦申込!$C50="","",女子推薦申込!$C50)</f>
        <v/>
      </c>
    </row>
    <row r="42" spans="1:36" x14ac:dyDescent="0.55000000000000004">
      <c r="A42" s="27" t="str">
        <f>IF(女子推薦申込!$C51="","",ROW($A41))</f>
        <v/>
      </c>
      <c r="B42" s="27" t="str">
        <f>IF(女子推薦申込!$C51="","","日本陸連登録の部　女子")</f>
        <v/>
      </c>
      <c r="C42" s="27" t="str">
        <f>IFERROR(INDEX(女子登録情報!$N:$N,MATCH($AJ42,女子登録情報!$B:$B,0)),"")</f>
        <v/>
      </c>
      <c r="D42" s="27" t="str">
        <f>IFERROR(INDEX(女子登録情報!$O:$O,MATCH($AJ42,女子登録情報!$B:$B,0)),"")</f>
        <v/>
      </c>
      <c r="E42" s="27" t="str">
        <f>IFERROR(INDEX(女子登録情報!$P:$P,MATCH($AJ42,女子登録情報!$B:$B,0)),"")</f>
        <v/>
      </c>
      <c r="F42" s="27" t="str">
        <f>IFERROR(INDEX(女子登録情報!$Q:$Q,MATCH($AJ42,女子登録情報!$B:$B,0)),"")</f>
        <v/>
      </c>
      <c r="G42" s="27" t="str">
        <f>IFERROR(INDEX(女子登録情報!$I:$I,MATCH($AJ42,女子登録情報!$B:$B,0)),"")</f>
        <v/>
      </c>
      <c r="H42" s="27" t="str">
        <f>IFERROR(INDEX(女子登録情報!$J:$J,MATCH($AJ42,女子登録情報!$B:$B,0)),"")</f>
        <v/>
      </c>
      <c r="I42" s="27" t="str">
        <f>IFERROR(INDEX(女子登録情報!$R:$R,MATCH($AJ42,女子登録情報!$B:$B,0)),"")</f>
        <v/>
      </c>
      <c r="J42" s="27" t="str">
        <f>IF(女子推薦申込!$C51="","","女性")</f>
        <v/>
      </c>
      <c r="K42" s="27" t="str">
        <f>IFERROR(INDEX(女子登録情報!$U:$U,MATCH($AJ42,女子登録情報!$B:$B,0)),"")</f>
        <v/>
      </c>
      <c r="L42" s="27" t="str">
        <f>IF($A42="","",INDEX(女子推薦申込!$I:$I,MATCH($A42,女子推薦申込!$B:$B,0)))</f>
        <v/>
      </c>
      <c r="M42" s="27" t="str">
        <f>IF($A42="","",INDEX(女子推薦申込!$J:$J,MATCH($A42,女子推薦申込!$B:$B,0)))</f>
        <v/>
      </c>
      <c r="N42" s="27" t="str">
        <f>IF($A42="","",INDEX(女子推薦申込!$K:$K,MATCH($A42,女子推薦申込!$B:$B,0)))</f>
        <v/>
      </c>
      <c r="O42" s="27" t="str">
        <f>IF($A42="","",INDEX(女子推薦申込!$L:$L,MATCH($A42,女子推薦申込!$B:$B,0)))</f>
        <v/>
      </c>
      <c r="P42" s="27" t="str">
        <f>IF($A42="","",INDEX(女子推薦申込!$M:$M,MATCH($A42,女子推薦申込!$B:$B,0)))</f>
        <v/>
      </c>
      <c r="R42" s="27" t="str">
        <f>IF($A42="","",INDEX(女子推薦申込!$N:$N,MATCH($A42,女子推薦申込!$B:$B,0)))</f>
        <v/>
      </c>
      <c r="S42" s="27" t="str">
        <f>IF($A42="","",INDEX(女子推薦申込!$O:$O,MATCH($A42,女子推薦申込!$B:$B,0)))</f>
        <v/>
      </c>
      <c r="T42" s="27" t="str">
        <f>IF($A42="","",INDEX(女子推薦申込!$P:$P,MATCH($A42,女子推薦申込!$B:$B,0)))</f>
        <v/>
      </c>
      <c r="U42" s="27" t="str">
        <f>IF($A42="","",INDEX(女子推薦申込!$Q:$Q,MATCH($A42,女子推薦申込!$B:$B,0)))</f>
        <v/>
      </c>
      <c r="V42" s="27" t="str">
        <f>IF(女子推薦申込!$W51="","",IF(女子推薦申込!$S51="","0",女子推薦申込!$S51)&amp;":"&amp;IF(LEN(女子推薦申込!$U51)=1,"0"&amp;女子推薦申込!$U51,女子推薦申込!$U51)&amp;":"&amp;IF(LEN(女子推薦申込!$W51)=1,"0"&amp;女子推薦申込!$W51,女子推薦申込!$W51))</f>
        <v/>
      </c>
      <c r="W42" s="27" t="str">
        <f>IFERROR(LEFT(INDEX(女子推薦申込!$Z:$Z,MATCH($A42,女子推薦申込!$B:$B,0)),FIND("年",INDEX(女子推薦申込!$Z:$Z,MATCH($A42,女子推薦申込!$B:$B,0)))-1),"")</f>
        <v/>
      </c>
      <c r="X42" s="27" t="str">
        <f>IF($A42="","",INDEX(女子推薦申込!$AA:$AA,MATCH($A42,女子推薦申込!$B:$B,0)))</f>
        <v/>
      </c>
      <c r="Y42" s="27" t="str">
        <f>IF($A42="","",IF(INDEX(女子推薦申込!$R:$R,MATCH($A42,女子推薦申込!$B:$B,0))="ハーフマラソン","ハーフ",INDEX(女子推薦申込!$R:$R,MATCH($A42,女子推薦申込!$B:$B,0))))</f>
        <v/>
      </c>
      <c r="Z42" s="27" t="str">
        <f>IF(女子推薦申込!$AF51="","",女子推薦申込!$AB51&amp;":"&amp;IF(LEN(女子推薦申込!$AD51)=1,"0"&amp;女子推薦申込!$AD51,女子推薦申込!$AD51)&amp;":"&amp;IF(LEN(女子推薦申込!$AF51)=1,"0"&amp;女子推薦申込!$AF51,女子推薦申込!$AF51))</f>
        <v/>
      </c>
      <c r="AA42" s="27" t="str">
        <f>IF($A42="","",IF(INDEX(女子推薦申込!$AH:$AH,MATCH($A42,女子推薦申込!$B:$B,0))="無",0,1))</f>
        <v/>
      </c>
      <c r="AB42" s="27" t="str">
        <f>IF($A42="","",INDEX(女子推薦申込!$G:$G,MATCH($A42,女子推薦申込!$B:$B,0)))</f>
        <v/>
      </c>
      <c r="AC42" s="27" t="str">
        <f>IFERROR(INDEX(女子登録情報!$V:$V,MATCH($AJ42,女子登録情報!$B:$B,0)),"")</f>
        <v/>
      </c>
      <c r="AD42" s="27" t="str">
        <f>IF($A42="","",INDEX(女子推薦申込!$H:$H,MATCH($A42,女子推薦申込!$B:$B,0)))</f>
        <v/>
      </c>
      <c r="AE42" s="27" t="str">
        <f>IFERROR(INDEX(女子登録情報!$X:$X,MATCH($AJ42,女子登録情報!$B:$B,0)),"")</f>
        <v/>
      </c>
      <c r="AF42" s="27"/>
      <c r="AG42" s="27"/>
      <c r="AJ42" s="26" t="str">
        <f>IF(女子推薦申込!$C51="","",女子推薦申込!$C51)</f>
        <v/>
      </c>
    </row>
    <row r="43" spans="1:36" x14ac:dyDescent="0.55000000000000004">
      <c r="A43" s="27" t="str">
        <f>IF(女子推薦申込!$C52="","",ROW($A42))</f>
        <v/>
      </c>
      <c r="B43" s="27" t="str">
        <f>IF(女子推薦申込!$C52="","","日本陸連登録の部　女子")</f>
        <v/>
      </c>
      <c r="C43" s="27" t="str">
        <f>IFERROR(INDEX(女子登録情報!$N:$N,MATCH($AJ43,女子登録情報!$B:$B,0)),"")</f>
        <v/>
      </c>
      <c r="D43" s="27" t="str">
        <f>IFERROR(INDEX(女子登録情報!$O:$O,MATCH($AJ43,女子登録情報!$B:$B,0)),"")</f>
        <v/>
      </c>
      <c r="E43" s="27" t="str">
        <f>IFERROR(INDEX(女子登録情報!$P:$P,MATCH($AJ43,女子登録情報!$B:$B,0)),"")</f>
        <v/>
      </c>
      <c r="F43" s="27" t="str">
        <f>IFERROR(INDEX(女子登録情報!$Q:$Q,MATCH($AJ43,女子登録情報!$B:$B,0)),"")</f>
        <v/>
      </c>
      <c r="G43" s="27" t="str">
        <f>IFERROR(INDEX(女子登録情報!$I:$I,MATCH($AJ43,女子登録情報!$B:$B,0)),"")</f>
        <v/>
      </c>
      <c r="H43" s="27" t="str">
        <f>IFERROR(INDEX(女子登録情報!$J:$J,MATCH($AJ43,女子登録情報!$B:$B,0)),"")</f>
        <v/>
      </c>
      <c r="I43" s="27" t="str">
        <f>IFERROR(INDEX(女子登録情報!$R:$R,MATCH($AJ43,女子登録情報!$B:$B,0)),"")</f>
        <v/>
      </c>
      <c r="J43" s="27" t="str">
        <f>IF(女子推薦申込!$C52="","","女性")</f>
        <v/>
      </c>
      <c r="K43" s="27" t="str">
        <f>IFERROR(INDEX(女子登録情報!$U:$U,MATCH($AJ43,女子登録情報!$B:$B,0)),"")</f>
        <v/>
      </c>
      <c r="L43" s="27" t="str">
        <f>IF($A43="","",INDEX(女子推薦申込!$I:$I,MATCH($A43,女子推薦申込!$B:$B,0)))</f>
        <v/>
      </c>
      <c r="M43" s="27" t="str">
        <f>IF($A43="","",INDEX(女子推薦申込!$J:$J,MATCH($A43,女子推薦申込!$B:$B,0)))</f>
        <v/>
      </c>
      <c r="N43" s="27" t="str">
        <f>IF($A43="","",INDEX(女子推薦申込!$K:$K,MATCH($A43,女子推薦申込!$B:$B,0)))</f>
        <v/>
      </c>
      <c r="O43" s="27" t="str">
        <f>IF($A43="","",INDEX(女子推薦申込!$L:$L,MATCH($A43,女子推薦申込!$B:$B,0)))</f>
        <v/>
      </c>
      <c r="P43" s="27" t="str">
        <f>IF($A43="","",INDEX(女子推薦申込!$M:$M,MATCH($A43,女子推薦申込!$B:$B,0)))</f>
        <v/>
      </c>
      <c r="R43" s="27" t="str">
        <f>IF($A43="","",INDEX(女子推薦申込!$N:$N,MATCH($A43,女子推薦申込!$B:$B,0)))</f>
        <v/>
      </c>
      <c r="S43" s="27" t="str">
        <f>IF($A43="","",INDEX(女子推薦申込!$O:$O,MATCH($A43,女子推薦申込!$B:$B,0)))</f>
        <v/>
      </c>
      <c r="T43" s="27" t="str">
        <f>IF($A43="","",INDEX(女子推薦申込!$P:$P,MATCH($A43,女子推薦申込!$B:$B,0)))</f>
        <v/>
      </c>
      <c r="U43" s="27" t="str">
        <f>IF($A43="","",INDEX(女子推薦申込!$Q:$Q,MATCH($A43,女子推薦申込!$B:$B,0)))</f>
        <v/>
      </c>
      <c r="V43" s="27" t="str">
        <f>IF(女子推薦申込!$W52="","",IF(女子推薦申込!$S52="","0",女子推薦申込!$S52)&amp;":"&amp;IF(LEN(女子推薦申込!$U52)=1,"0"&amp;女子推薦申込!$U52,女子推薦申込!$U52)&amp;":"&amp;IF(LEN(女子推薦申込!$W52)=1,"0"&amp;女子推薦申込!$W52,女子推薦申込!$W52))</f>
        <v/>
      </c>
      <c r="W43" s="27" t="str">
        <f>IFERROR(LEFT(INDEX(女子推薦申込!$Z:$Z,MATCH($A43,女子推薦申込!$B:$B,0)),FIND("年",INDEX(女子推薦申込!$Z:$Z,MATCH($A43,女子推薦申込!$B:$B,0)))-1),"")</f>
        <v/>
      </c>
      <c r="X43" s="27" t="str">
        <f>IF($A43="","",INDEX(女子推薦申込!$AA:$AA,MATCH($A43,女子推薦申込!$B:$B,0)))</f>
        <v/>
      </c>
      <c r="Y43" s="27" t="str">
        <f>IF($A43="","",IF(INDEX(女子推薦申込!$R:$R,MATCH($A43,女子推薦申込!$B:$B,0))="ハーフマラソン","ハーフ",INDEX(女子推薦申込!$R:$R,MATCH($A43,女子推薦申込!$B:$B,0))))</f>
        <v/>
      </c>
      <c r="Z43" s="27" t="str">
        <f>IF(女子推薦申込!$AF52="","",女子推薦申込!$AB52&amp;":"&amp;IF(LEN(女子推薦申込!$AD52)=1,"0"&amp;女子推薦申込!$AD52,女子推薦申込!$AD52)&amp;":"&amp;IF(LEN(女子推薦申込!$AF52)=1,"0"&amp;女子推薦申込!$AF52,女子推薦申込!$AF52))</f>
        <v/>
      </c>
      <c r="AA43" s="27" t="str">
        <f>IF($A43="","",IF(INDEX(女子推薦申込!$AH:$AH,MATCH($A43,女子推薦申込!$B:$B,0))="無",0,1))</f>
        <v/>
      </c>
      <c r="AB43" s="27" t="str">
        <f>IF($A43="","",INDEX(女子推薦申込!$G:$G,MATCH($A43,女子推薦申込!$B:$B,0)))</f>
        <v/>
      </c>
      <c r="AC43" s="27" t="str">
        <f>IFERROR(INDEX(女子登録情報!$V:$V,MATCH($AJ43,女子登録情報!$B:$B,0)),"")</f>
        <v/>
      </c>
      <c r="AD43" s="27" t="str">
        <f>IF($A43="","",INDEX(女子推薦申込!$H:$H,MATCH($A43,女子推薦申込!$B:$B,0)))</f>
        <v/>
      </c>
      <c r="AE43" s="27" t="str">
        <f>IFERROR(INDEX(女子登録情報!$X:$X,MATCH($AJ43,女子登録情報!$B:$B,0)),"")</f>
        <v/>
      </c>
      <c r="AF43" s="27"/>
      <c r="AG43" s="27"/>
      <c r="AJ43" s="26" t="str">
        <f>IF(女子推薦申込!$C52="","",女子推薦申込!$C52)</f>
        <v/>
      </c>
    </row>
    <row r="44" spans="1:36" x14ac:dyDescent="0.55000000000000004">
      <c r="A44" s="27" t="str">
        <f>IF(女子推薦申込!$C53="","",ROW($A43))</f>
        <v/>
      </c>
      <c r="B44" s="27" t="str">
        <f>IF(女子推薦申込!$C53="","","日本陸連登録の部　女子")</f>
        <v/>
      </c>
      <c r="C44" s="27" t="str">
        <f>IFERROR(INDEX(女子登録情報!$N:$N,MATCH($AJ44,女子登録情報!$B:$B,0)),"")</f>
        <v/>
      </c>
      <c r="D44" s="27" t="str">
        <f>IFERROR(INDEX(女子登録情報!$O:$O,MATCH($AJ44,女子登録情報!$B:$B,0)),"")</f>
        <v/>
      </c>
      <c r="E44" s="27" t="str">
        <f>IFERROR(INDEX(女子登録情報!$P:$P,MATCH($AJ44,女子登録情報!$B:$B,0)),"")</f>
        <v/>
      </c>
      <c r="F44" s="27" t="str">
        <f>IFERROR(INDEX(女子登録情報!$Q:$Q,MATCH($AJ44,女子登録情報!$B:$B,0)),"")</f>
        <v/>
      </c>
      <c r="G44" s="27" t="str">
        <f>IFERROR(INDEX(女子登録情報!$I:$I,MATCH($AJ44,女子登録情報!$B:$B,0)),"")</f>
        <v/>
      </c>
      <c r="H44" s="27" t="str">
        <f>IFERROR(INDEX(女子登録情報!$J:$J,MATCH($AJ44,女子登録情報!$B:$B,0)),"")</f>
        <v/>
      </c>
      <c r="I44" s="27" t="str">
        <f>IFERROR(INDEX(女子登録情報!$R:$R,MATCH($AJ44,女子登録情報!$B:$B,0)),"")</f>
        <v/>
      </c>
      <c r="J44" s="27" t="str">
        <f>IF(女子推薦申込!$C53="","","女性")</f>
        <v/>
      </c>
      <c r="K44" s="27" t="str">
        <f>IFERROR(INDEX(女子登録情報!$U:$U,MATCH($AJ44,女子登録情報!$B:$B,0)),"")</f>
        <v/>
      </c>
      <c r="L44" s="27" t="str">
        <f>IF($A44="","",INDEX(女子推薦申込!$I:$I,MATCH($A44,女子推薦申込!$B:$B,0)))</f>
        <v/>
      </c>
      <c r="M44" s="27" t="str">
        <f>IF($A44="","",INDEX(女子推薦申込!$J:$J,MATCH($A44,女子推薦申込!$B:$B,0)))</f>
        <v/>
      </c>
      <c r="N44" s="27" t="str">
        <f>IF($A44="","",INDEX(女子推薦申込!$K:$K,MATCH($A44,女子推薦申込!$B:$B,0)))</f>
        <v/>
      </c>
      <c r="O44" s="27" t="str">
        <f>IF($A44="","",INDEX(女子推薦申込!$L:$L,MATCH($A44,女子推薦申込!$B:$B,0)))</f>
        <v/>
      </c>
      <c r="P44" s="27" t="str">
        <f>IF($A44="","",INDEX(女子推薦申込!$M:$M,MATCH($A44,女子推薦申込!$B:$B,0)))</f>
        <v/>
      </c>
      <c r="R44" s="27" t="str">
        <f>IF($A44="","",INDEX(女子推薦申込!$N:$N,MATCH($A44,女子推薦申込!$B:$B,0)))</f>
        <v/>
      </c>
      <c r="S44" s="27" t="str">
        <f>IF($A44="","",INDEX(女子推薦申込!$O:$O,MATCH($A44,女子推薦申込!$B:$B,0)))</f>
        <v/>
      </c>
      <c r="T44" s="27" t="str">
        <f>IF($A44="","",INDEX(女子推薦申込!$P:$P,MATCH($A44,女子推薦申込!$B:$B,0)))</f>
        <v/>
      </c>
      <c r="U44" s="27" t="str">
        <f>IF($A44="","",INDEX(女子推薦申込!$Q:$Q,MATCH($A44,女子推薦申込!$B:$B,0)))</f>
        <v/>
      </c>
      <c r="V44" s="27" t="str">
        <f>IF(女子推薦申込!$W53="","",IF(女子推薦申込!$S53="","0",女子推薦申込!$S53)&amp;":"&amp;IF(LEN(女子推薦申込!$U53)=1,"0"&amp;女子推薦申込!$U53,女子推薦申込!$U53)&amp;":"&amp;IF(LEN(女子推薦申込!$W53)=1,"0"&amp;女子推薦申込!$W53,女子推薦申込!$W53))</f>
        <v/>
      </c>
      <c r="W44" s="27" t="str">
        <f>IFERROR(LEFT(INDEX(女子推薦申込!$Z:$Z,MATCH($A44,女子推薦申込!$B:$B,0)),FIND("年",INDEX(女子推薦申込!$Z:$Z,MATCH($A44,女子推薦申込!$B:$B,0)))-1),"")</f>
        <v/>
      </c>
      <c r="X44" s="27" t="str">
        <f>IF($A44="","",INDEX(女子推薦申込!$AA:$AA,MATCH($A44,女子推薦申込!$B:$B,0)))</f>
        <v/>
      </c>
      <c r="Y44" s="27" t="str">
        <f>IF($A44="","",IF(INDEX(女子推薦申込!$R:$R,MATCH($A44,女子推薦申込!$B:$B,0))="ハーフマラソン","ハーフ",INDEX(女子推薦申込!$R:$R,MATCH($A44,女子推薦申込!$B:$B,0))))</f>
        <v/>
      </c>
      <c r="Z44" s="27" t="str">
        <f>IF(女子推薦申込!$AF53="","",女子推薦申込!$AB53&amp;":"&amp;IF(LEN(女子推薦申込!$AD53)=1,"0"&amp;女子推薦申込!$AD53,女子推薦申込!$AD53)&amp;":"&amp;IF(LEN(女子推薦申込!$AF53)=1,"0"&amp;女子推薦申込!$AF53,女子推薦申込!$AF53))</f>
        <v/>
      </c>
      <c r="AA44" s="27" t="str">
        <f>IF($A44="","",IF(INDEX(女子推薦申込!$AH:$AH,MATCH($A44,女子推薦申込!$B:$B,0))="無",0,1))</f>
        <v/>
      </c>
      <c r="AB44" s="27" t="str">
        <f>IF($A44="","",INDEX(女子推薦申込!$G:$G,MATCH($A44,女子推薦申込!$B:$B,0)))</f>
        <v/>
      </c>
      <c r="AC44" s="27" t="str">
        <f>IFERROR(INDEX(女子登録情報!$V:$V,MATCH($AJ44,女子登録情報!$B:$B,0)),"")</f>
        <v/>
      </c>
      <c r="AD44" s="27" t="str">
        <f>IF($A44="","",INDEX(女子推薦申込!$H:$H,MATCH($A44,女子推薦申込!$B:$B,0)))</f>
        <v/>
      </c>
      <c r="AE44" s="27" t="str">
        <f>IFERROR(INDEX(女子登録情報!$X:$X,MATCH($AJ44,女子登録情報!$B:$B,0)),"")</f>
        <v/>
      </c>
      <c r="AF44" s="27"/>
      <c r="AG44" s="27"/>
      <c r="AJ44" s="26" t="str">
        <f>IF(女子推薦申込!$C53="","",女子推薦申込!$C53)</f>
        <v/>
      </c>
    </row>
    <row r="45" spans="1:36" x14ac:dyDescent="0.55000000000000004">
      <c r="A45" s="27" t="str">
        <f>IF(女子推薦申込!$C54="","",ROW($A44))</f>
        <v/>
      </c>
      <c r="B45" s="27" t="str">
        <f>IF(女子推薦申込!$C54="","","日本陸連登録の部　女子")</f>
        <v/>
      </c>
      <c r="C45" s="27" t="str">
        <f>IFERROR(INDEX(女子登録情報!$N:$N,MATCH($AJ45,女子登録情報!$B:$B,0)),"")</f>
        <v/>
      </c>
      <c r="D45" s="27" t="str">
        <f>IFERROR(INDEX(女子登録情報!$O:$O,MATCH($AJ45,女子登録情報!$B:$B,0)),"")</f>
        <v/>
      </c>
      <c r="E45" s="27" t="str">
        <f>IFERROR(INDEX(女子登録情報!$P:$P,MATCH($AJ45,女子登録情報!$B:$B,0)),"")</f>
        <v/>
      </c>
      <c r="F45" s="27" t="str">
        <f>IFERROR(INDEX(女子登録情報!$Q:$Q,MATCH($AJ45,女子登録情報!$B:$B,0)),"")</f>
        <v/>
      </c>
      <c r="G45" s="27" t="str">
        <f>IFERROR(INDEX(女子登録情報!$I:$I,MATCH($AJ45,女子登録情報!$B:$B,0)),"")</f>
        <v/>
      </c>
      <c r="H45" s="27" t="str">
        <f>IFERROR(INDEX(女子登録情報!$J:$J,MATCH($AJ45,女子登録情報!$B:$B,0)),"")</f>
        <v/>
      </c>
      <c r="I45" s="27" t="str">
        <f>IFERROR(INDEX(女子登録情報!$R:$R,MATCH($AJ45,女子登録情報!$B:$B,0)),"")</f>
        <v/>
      </c>
      <c r="J45" s="27" t="str">
        <f>IF(女子推薦申込!$C54="","","女性")</f>
        <v/>
      </c>
      <c r="K45" s="27" t="str">
        <f>IFERROR(INDEX(女子登録情報!$U:$U,MATCH($AJ45,女子登録情報!$B:$B,0)),"")</f>
        <v/>
      </c>
      <c r="L45" s="27" t="str">
        <f>IF($A45="","",INDEX(女子推薦申込!$I:$I,MATCH($A45,女子推薦申込!$B:$B,0)))</f>
        <v/>
      </c>
      <c r="M45" s="27" t="str">
        <f>IF($A45="","",INDEX(女子推薦申込!$J:$J,MATCH($A45,女子推薦申込!$B:$B,0)))</f>
        <v/>
      </c>
      <c r="N45" s="27" t="str">
        <f>IF($A45="","",INDEX(女子推薦申込!$K:$K,MATCH($A45,女子推薦申込!$B:$B,0)))</f>
        <v/>
      </c>
      <c r="O45" s="27" t="str">
        <f>IF($A45="","",INDEX(女子推薦申込!$L:$L,MATCH($A45,女子推薦申込!$B:$B,0)))</f>
        <v/>
      </c>
      <c r="P45" s="27" t="str">
        <f>IF($A45="","",INDEX(女子推薦申込!$M:$M,MATCH($A45,女子推薦申込!$B:$B,0)))</f>
        <v/>
      </c>
      <c r="R45" s="27" t="str">
        <f>IF($A45="","",INDEX(女子推薦申込!$N:$N,MATCH($A45,女子推薦申込!$B:$B,0)))</f>
        <v/>
      </c>
      <c r="S45" s="27" t="str">
        <f>IF($A45="","",INDEX(女子推薦申込!$O:$O,MATCH($A45,女子推薦申込!$B:$B,0)))</f>
        <v/>
      </c>
      <c r="T45" s="27" t="str">
        <f>IF($A45="","",INDEX(女子推薦申込!$P:$P,MATCH($A45,女子推薦申込!$B:$B,0)))</f>
        <v/>
      </c>
      <c r="U45" s="27" t="str">
        <f>IF($A45="","",INDEX(女子推薦申込!$Q:$Q,MATCH($A45,女子推薦申込!$B:$B,0)))</f>
        <v/>
      </c>
      <c r="V45" s="27" t="str">
        <f>IF(女子推薦申込!$W54="","",IF(女子推薦申込!$S54="","0",女子推薦申込!$S54)&amp;":"&amp;IF(LEN(女子推薦申込!$U54)=1,"0"&amp;女子推薦申込!$U54,女子推薦申込!$U54)&amp;":"&amp;IF(LEN(女子推薦申込!$W54)=1,"0"&amp;女子推薦申込!$W54,女子推薦申込!$W54))</f>
        <v/>
      </c>
      <c r="W45" s="27" t="str">
        <f>IFERROR(LEFT(INDEX(女子推薦申込!$Z:$Z,MATCH($A45,女子推薦申込!$B:$B,0)),FIND("年",INDEX(女子推薦申込!$Z:$Z,MATCH($A45,女子推薦申込!$B:$B,0)))-1),"")</f>
        <v/>
      </c>
      <c r="X45" s="27" t="str">
        <f>IF($A45="","",INDEX(女子推薦申込!$AA:$AA,MATCH($A45,女子推薦申込!$B:$B,0)))</f>
        <v/>
      </c>
      <c r="Y45" s="27" t="str">
        <f>IF($A45="","",IF(INDEX(女子推薦申込!$R:$R,MATCH($A45,女子推薦申込!$B:$B,0))="ハーフマラソン","ハーフ",INDEX(女子推薦申込!$R:$R,MATCH($A45,女子推薦申込!$B:$B,0))))</f>
        <v/>
      </c>
      <c r="Z45" s="27" t="str">
        <f>IF(女子推薦申込!$AF54="","",女子推薦申込!$AB54&amp;":"&amp;IF(LEN(女子推薦申込!$AD54)=1,"0"&amp;女子推薦申込!$AD54,女子推薦申込!$AD54)&amp;":"&amp;IF(LEN(女子推薦申込!$AF54)=1,"0"&amp;女子推薦申込!$AF54,女子推薦申込!$AF54))</f>
        <v/>
      </c>
      <c r="AA45" s="27" t="str">
        <f>IF($A45="","",IF(INDEX(女子推薦申込!$AH:$AH,MATCH($A45,女子推薦申込!$B:$B,0))="無",0,1))</f>
        <v/>
      </c>
      <c r="AB45" s="27" t="str">
        <f>IF($A45="","",INDEX(女子推薦申込!$G:$G,MATCH($A45,女子推薦申込!$B:$B,0)))</f>
        <v/>
      </c>
      <c r="AC45" s="27" t="str">
        <f>IFERROR(INDEX(女子登録情報!$V:$V,MATCH($AJ45,女子登録情報!$B:$B,0)),"")</f>
        <v/>
      </c>
      <c r="AD45" s="27" t="str">
        <f>IF($A45="","",INDEX(女子推薦申込!$H:$H,MATCH($A45,女子推薦申込!$B:$B,0)))</f>
        <v/>
      </c>
      <c r="AE45" s="27" t="str">
        <f>IFERROR(INDEX(女子登録情報!$X:$X,MATCH($AJ45,女子登録情報!$B:$B,0)),"")</f>
        <v/>
      </c>
      <c r="AF45" s="27"/>
      <c r="AG45" s="27"/>
      <c r="AJ45" s="26" t="str">
        <f>IF(女子推薦申込!$C54="","",女子推薦申込!$C54)</f>
        <v/>
      </c>
    </row>
    <row r="46" spans="1:36" x14ac:dyDescent="0.55000000000000004">
      <c r="A46" s="27" t="str">
        <f>IF(女子推薦申込!$C55="","",ROW($A45))</f>
        <v/>
      </c>
      <c r="B46" s="27" t="str">
        <f>IF(女子推薦申込!$C55="","","日本陸連登録の部　女子")</f>
        <v/>
      </c>
      <c r="C46" s="27" t="str">
        <f>IFERROR(INDEX(女子登録情報!$N:$N,MATCH($AJ46,女子登録情報!$B:$B,0)),"")</f>
        <v/>
      </c>
      <c r="D46" s="27" t="str">
        <f>IFERROR(INDEX(女子登録情報!$O:$O,MATCH($AJ46,女子登録情報!$B:$B,0)),"")</f>
        <v/>
      </c>
      <c r="E46" s="27" t="str">
        <f>IFERROR(INDEX(女子登録情報!$P:$P,MATCH($AJ46,女子登録情報!$B:$B,0)),"")</f>
        <v/>
      </c>
      <c r="F46" s="27" t="str">
        <f>IFERROR(INDEX(女子登録情報!$Q:$Q,MATCH($AJ46,女子登録情報!$B:$B,0)),"")</f>
        <v/>
      </c>
      <c r="G46" s="27" t="str">
        <f>IFERROR(INDEX(女子登録情報!$I:$I,MATCH($AJ46,女子登録情報!$B:$B,0)),"")</f>
        <v/>
      </c>
      <c r="H46" s="27" t="str">
        <f>IFERROR(INDEX(女子登録情報!$J:$J,MATCH($AJ46,女子登録情報!$B:$B,0)),"")</f>
        <v/>
      </c>
      <c r="I46" s="27" t="str">
        <f>IFERROR(INDEX(女子登録情報!$R:$R,MATCH($AJ46,女子登録情報!$B:$B,0)),"")</f>
        <v/>
      </c>
      <c r="J46" s="27" t="str">
        <f>IF(女子推薦申込!$C55="","","女性")</f>
        <v/>
      </c>
      <c r="K46" s="27" t="str">
        <f>IFERROR(INDEX(女子登録情報!$U:$U,MATCH($AJ46,女子登録情報!$B:$B,0)),"")</f>
        <v/>
      </c>
      <c r="L46" s="27" t="str">
        <f>IF($A46="","",INDEX(女子推薦申込!$I:$I,MATCH($A46,女子推薦申込!$B:$B,0)))</f>
        <v/>
      </c>
      <c r="M46" s="27" t="str">
        <f>IF($A46="","",INDEX(女子推薦申込!$J:$J,MATCH($A46,女子推薦申込!$B:$B,0)))</f>
        <v/>
      </c>
      <c r="N46" s="27" t="str">
        <f>IF($A46="","",INDEX(女子推薦申込!$K:$K,MATCH($A46,女子推薦申込!$B:$B,0)))</f>
        <v/>
      </c>
      <c r="O46" s="27" t="str">
        <f>IF($A46="","",INDEX(女子推薦申込!$L:$L,MATCH($A46,女子推薦申込!$B:$B,0)))</f>
        <v/>
      </c>
      <c r="P46" s="27" t="str">
        <f>IF($A46="","",INDEX(女子推薦申込!$M:$M,MATCH($A46,女子推薦申込!$B:$B,0)))</f>
        <v/>
      </c>
      <c r="R46" s="27" t="str">
        <f>IF($A46="","",INDEX(女子推薦申込!$N:$N,MATCH($A46,女子推薦申込!$B:$B,0)))</f>
        <v/>
      </c>
      <c r="S46" s="27" t="str">
        <f>IF($A46="","",INDEX(女子推薦申込!$O:$O,MATCH($A46,女子推薦申込!$B:$B,0)))</f>
        <v/>
      </c>
      <c r="T46" s="27" t="str">
        <f>IF($A46="","",INDEX(女子推薦申込!$P:$P,MATCH($A46,女子推薦申込!$B:$B,0)))</f>
        <v/>
      </c>
      <c r="U46" s="27" t="str">
        <f>IF($A46="","",INDEX(女子推薦申込!$Q:$Q,MATCH($A46,女子推薦申込!$B:$B,0)))</f>
        <v/>
      </c>
      <c r="V46" s="27" t="str">
        <f>IF(女子推薦申込!$W55="","",IF(女子推薦申込!$S55="","0",女子推薦申込!$S55)&amp;":"&amp;IF(LEN(女子推薦申込!$U55)=1,"0"&amp;女子推薦申込!$U55,女子推薦申込!$U55)&amp;":"&amp;IF(LEN(女子推薦申込!$W55)=1,"0"&amp;女子推薦申込!$W55,女子推薦申込!$W55))</f>
        <v/>
      </c>
      <c r="W46" s="27" t="str">
        <f>IFERROR(LEFT(INDEX(女子推薦申込!$Z:$Z,MATCH($A46,女子推薦申込!$B:$B,0)),FIND("年",INDEX(女子推薦申込!$Z:$Z,MATCH($A46,女子推薦申込!$B:$B,0)))-1),"")</f>
        <v/>
      </c>
      <c r="X46" s="27" t="str">
        <f>IF($A46="","",INDEX(女子推薦申込!$AA:$AA,MATCH($A46,女子推薦申込!$B:$B,0)))</f>
        <v/>
      </c>
      <c r="Y46" s="27" t="str">
        <f>IF($A46="","",IF(INDEX(女子推薦申込!$R:$R,MATCH($A46,女子推薦申込!$B:$B,0))="ハーフマラソン","ハーフ",INDEX(女子推薦申込!$R:$R,MATCH($A46,女子推薦申込!$B:$B,0))))</f>
        <v/>
      </c>
      <c r="Z46" s="27" t="str">
        <f>IF(女子推薦申込!$AF55="","",女子推薦申込!$AB55&amp;":"&amp;IF(LEN(女子推薦申込!$AD55)=1,"0"&amp;女子推薦申込!$AD55,女子推薦申込!$AD55)&amp;":"&amp;IF(LEN(女子推薦申込!$AF55)=1,"0"&amp;女子推薦申込!$AF55,女子推薦申込!$AF55))</f>
        <v/>
      </c>
      <c r="AA46" s="27" t="str">
        <f>IF($A46="","",IF(INDEX(女子推薦申込!$AH:$AH,MATCH($A46,女子推薦申込!$B:$B,0))="無",0,1))</f>
        <v/>
      </c>
      <c r="AB46" s="27" t="str">
        <f>IF($A46="","",INDEX(女子推薦申込!$G:$G,MATCH($A46,女子推薦申込!$B:$B,0)))</f>
        <v/>
      </c>
      <c r="AC46" s="27" t="str">
        <f>IFERROR(INDEX(女子登録情報!$V:$V,MATCH($AJ46,女子登録情報!$B:$B,0)),"")</f>
        <v/>
      </c>
      <c r="AD46" s="27" t="str">
        <f>IF($A46="","",INDEX(女子推薦申込!$H:$H,MATCH($A46,女子推薦申込!$B:$B,0)))</f>
        <v/>
      </c>
      <c r="AE46" s="27" t="str">
        <f>IFERROR(INDEX(女子登録情報!$X:$X,MATCH($AJ46,女子登録情報!$B:$B,0)),"")</f>
        <v/>
      </c>
      <c r="AF46" s="27"/>
      <c r="AG46" s="27"/>
      <c r="AJ46" s="26" t="str">
        <f>IF(女子推薦申込!$C55="","",女子推薦申込!$C55)</f>
        <v/>
      </c>
    </row>
    <row r="47" spans="1:36" x14ac:dyDescent="0.55000000000000004">
      <c r="A47" s="27" t="str">
        <f>IF(女子推薦申込!$C56="","",ROW($A46))</f>
        <v/>
      </c>
      <c r="B47" s="27" t="str">
        <f>IF(女子推薦申込!$C56="","","日本陸連登録の部　女子")</f>
        <v/>
      </c>
      <c r="C47" s="27" t="str">
        <f>IFERROR(INDEX(女子登録情報!$N:$N,MATCH($AJ47,女子登録情報!$B:$B,0)),"")</f>
        <v/>
      </c>
      <c r="D47" s="27" t="str">
        <f>IFERROR(INDEX(女子登録情報!$O:$O,MATCH($AJ47,女子登録情報!$B:$B,0)),"")</f>
        <v/>
      </c>
      <c r="E47" s="27" t="str">
        <f>IFERROR(INDEX(女子登録情報!$P:$P,MATCH($AJ47,女子登録情報!$B:$B,0)),"")</f>
        <v/>
      </c>
      <c r="F47" s="27" t="str">
        <f>IFERROR(INDEX(女子登録情報!$Q:$Q,MATCH($AJ47,女子登録情報!$B:$B,0)),"")</f>
        <v/>
      </c>
      <c r="G47" s="27" t="str">
        <f>IFERROR(INDEX(女子登録情報!$I:$I,MATCH($AJ47,女子登録情報!$B:$B,0)),"")</f>
        <v/>
      </c>
      <c r="H47" s="27" t="str">
        <f>IFERROR(INDEX(女子登録情報!$J:$J,MATCH($AJ47,女子登録情報!$B:$B,0)),"")</f>
        <v/>
      </c>
      <c r="I47" s="27" t="str">
        <f>IFERROR(INDEX(女子登録情報!$R:$R,MATCH($AJ47,女子登録情報!$B:$B,0)),"")</f>
        <v/>
      </c>
      <c r="J47" s="27" t="str">
        <f>IF(女子推薦申込!$C56="","","女性")</f>
        <v/>
      </c>
      <c r="K47" s="27" t="str">
        <f>IFERROR(INDEX(女子登録情報!$U:$U,MATCH($AJ47,女子登録情報!$B:$B,0)),"")</f>
        <v/>
      </c>
      <c r="L47" s="27" t="str">
        <f>IF($A47="","",INDEX(女子推薦申込!$I:$I,MATCH($A47,女子推薦申込!$B:$B,0)))</f>
        <v/>
      </c>
      <c r="M47" s="27" t="str">
        <f>IF($A47="","",INDEX(女子推薦申込!$J:$J,MATCH($A47,女子推薦申込!$B:$B,0)))</f>
        <v/>
      </c>
      <c r="N47" s="27" t="str">
        <f>IF($A47="","",INDEX(女子推薦申込!$K:$K,MATCH($A47,女子推薦申込!$B:$B,0)))</f>
        <v/>
      </c>
      <c r="O47" s="27" t="str">
        <f>IF($A47="","",INDEX(女子推薦申込!$L:$L,MATCH($A47,女子推薦申込!$B:$B,0)))</f>
        <v/>
      </c>
      <c r="P47" s="27" t="str">
        <f>IF($A47="","",INDEX(女子推薦申込!$M:$M,MATCH($A47,女子推薦申込!$B:$B,0)))</f>
        <v/>
      </c>
      <c r="R47" s="27" t="str">
        <f>IF($A47="","",INDEX(女子推薦申込!$N:$N,MATCH($A47,女子推薦申込!$B:$B,0)))</f>
        <v/>
      </c>
      <c r="S47" s="27" t="str">
        <f>IF($A47="","",INDEX(女子推薦申込!$O:$O,MATCH($A47,女子推薦申込!$B:$B,0)))</f>
        <v/>
      </c>
      <c r="T47" s="27" t="str">
        <f>IF($A47="","",INDEX(女子推薦申込!$P:$P,MATCH($A47,女子推薦申込!$B:$B,0)))</f>
        <v/>
      </c>
      <c r="U47" s="27" t="str">
        <f>IF($A47="","",INDEX(女子推薦申込!$Q:$Q,MATCH($A47,女子推薦申込!$B:$B,0)))</f>
        <v/>
      </c>
      <c r="V47" s="27" t="str">
        <f>IF(女子推薦申込!$W56="","",IF(女子推薦申込!$S56="","0",女子推薦申込!$S56)&amp;":"&amp;IF(LEN(女子推薦申込!$U56)=1,"0"&amp;女子推薦申込!$U56,女子推薦申込!$U56)&amp;":"&amp;IF(LEN(女子推薦申込!$W56)=1,"0"&amp;女子推薦申込!$W56,女子推薦申込!$W56))</f>
        <v/>
      </c>
      <c r="W47" s="27" t="str">
        <f>IFERROR(LEFT(INDEX(女子推薦申込!$Z:$Z,MATCH($A47,女子推薦申込!$B:$B,0)),FIND("年",INDEX(女子推薦申込!$Z:$Z,MATCH($A47,女子推薦申込!$B:$B,0)))-1),"")</f>
        <v/>
      </c>
      <c r="X47" s="27" t="str">
        <f>IF($A47="","",INDEX(女子推薦申込!$AA:$AA,MATCH($A47,女子推薦申込!$B:$B,0)))</f>
        <v/>
      </c>
      <c r="Y47" s="27" t="str">
        <f>IF($A47="","",IF(INDEX(女子推薦申込!$R:$R,MATCH($A47,女子推薦申込!$B:$B,0))="ハーフマラソン","ハーフ",INDEX(女子推薦申込!$R:$R,MATCH($A47,女子推薦申込!$B:$B,0))))</f>
        <v/>
      </c>
      <c r="Z47" s="27" t="str">
        <f>IF(女子推薦申込!$AF56="","",女子推薦申込!$AB56&amp;":"&amp;IF(LEN(女子推薦申込!$AD56)=1,"0"&amp;女子推薦申込!$AD56,女子推薦申込!$AD56)&amp;":"&amp;IF(LEN(女子推薦申込!$AF56)=1,"0"&amp;女子推薦申込!$AF56,女子推薦申込!$AF56))</f>
        <v/>
      </c>
      <c r="AA47" s="27" t="str">
        <f>IF($A47="","",IF(INDEX(女子推薦申込!$AH:$AH,MATCH($A47,女子推薦申込!$B:$B,0))="無",0,1))</f>
        <v/>
      </c>
      <c r="AB47" s="27" t="str">
        <f>IF($A47="","",INDEX(女子推薦申込!$G:$G,MATCH($A47,女子推薦申込!$B:$B,0)))</f>
        <v/>
      </c>
      <c r="AC47" s="27" t="str">
        <f>IFERROR(INDEX(女子登録情報!$V:$V,MATCH($AJ47,女子登録情報!$B:$B,0)),"")</f>
        <v/>
      </c>
      <c r="AD47" s="27" t="str">
        <f>IF($A47="","",INDEX(女子推薦申込!$H:$H,MATCH($A47,女子推薦申込!$B:$B,0)))</f>
        <v/>
      </c>
      <c r="AE47" s="27" t="str">
        <f>IFERROR(INDEX(女子登録情報!$X:$X,MATCH($AJ47,女子登録情報!$B:$B,0)),"")</f>
        <v/>
      </c>
      <c r="AF47" s="27"/>
      <c r="AG47" s="27"/>
      <c r="AJ47" s="26" t="str">
        <f>IF(女子推薦申込!$C56="","",女子推薦申込!$C56)</f>
        <v/>
      </c>
    </row>
    <row r="48" spans="1:36" x14ac:dyDescent="0.55000000000000004">
      <c r="A48" s="27" t="str">
        <f>IF(女子推薦申込!$C57="","",ROW($A47))</f>
        <v/>
      </c>
      <c r="B48" s="27" t="str">
        <f>IF(女子推薦申込!$C57="","","日本陸連登録の部　女子")</f>
        <v/>
      </c>
      <c r="C48" s="27" t="str">
        <f>IFERROR(INDEX(女子登録情報!$N:$N,MATCH($AJ48,女子登録情報!$B:$B,0)),"")</f>
        <v/>
      </c>
      <c r="D48" s="27" t="str">
        <f>IFERROR(INDEX(女子登録情報!$O:$O,MATCH($AJ48,女子登録情報!$B:$B,0)),"")</f>
        <v/>
      </c>
      <c r="E48" s="27" t="str">
        <f>IFERROR(INDEX(女子登録情報!$P:$P,MATCH($AJ48,女子登録情報!$B:$B,0)),"")</f>
        <v/>
      </c>
      <c r="F48" s="27" t="str">
        <f>IFERROR(INDEX(女子登録情報!$Q:$Q,MATCH($AJ48,女子登録情報!$B:$B,0)),"")</f>
        <v/>
      </c>
      <c r="G48" s="27" t="str">
        <f>IFERROR(INDEX(女子登録情報!$I:$I,MATCH($AJ48,女子登録情報!$B:$B,0)),"")</f>
        <v/>
      </c>
      <c r="H48" s="27" t="str">
        <f>IFERROR(INDEX(女子登録情報!$J:$J,MATCH($AJ48,女子登録情報!$B:$B,0)),"")</f>
        <v/>
      </c>
      <c r="I48" s="27" t="str">
        <f>IFERROR(INDEX(女子登録情報!$R:$R,MATCH($AJ48,女子登録情報!$B:$B,0)),"")</f>
        <v/>
      </c>
      <c r="J48" s="27" t="str">
        <f>IF(女子推薦申込!$C57="","","女性")</f>
        <v/>
      </c>
      <c r="K48" s="27" t="str">
        <f>IFERROR(INDEX(女子登録情報!$U:$U,MATCH($AJ48,女子登録情報!$B:$B,0)),"")</f>
        <v/>
      </c>
      <c r="L48" s="27" t="str">
        <f>IF($A48="","",INDEX(女子推薦申込!$I:$I,MATCH($A48,女子推薦申込!$B:$B,0)))</f>
        <v/>
      </c>
      <c r="M48" s="27" t="str">
        <f>IF($A48="","",INDEX(女子推薦申込!$J:$J,MATCH($A48,女子推薦申込!$B:$B,0)))</f>
        <v/>
      </c>
      <c r="N48" s="27" t="str">
        <f>IF($A48="","",INDEX(女子推薦申込!$K:$K,MATCH($A48,女子推薦申込!$B:$B,0)))</f>
        <v/>
      </c>
      <c r="O48" s="27" t="str">
        <f>IF($A48="","",INDEX(女子推薦申込!$L:$L,MATCH($A48,女子推薦申込!$B:$B,0)))</f>
        <v/>
      </c>
      <c r="P48" s="27" t="str">
        <f>IF($A48="","",INDEX(女子推薦申込!$M:$M,MATCH($A48,女子推薦申込!$B:$B,0)))</f>
        <v/>
      </c>
      <c r="R48" s="27" t="str">
        <f>IF($A48="","",INDEX(女子推薦申込!$N:$N,MATCH($A48,女子推薦申込!$B:$B,0)))</f>
        <v/>
      </c>
      <c r="S48" s="27" t="str">
        <f>IF($A48="","",INDEX(女子推薦申込!$O:$O,MATCH($A48,女子推薦申込!$B:$B,0)))</f>
        <v/>
      </c>
      <c r="T48" s="27" t="str">
        <f>IF($A48="","",INDEX(女子推薦申込!$P:$P,MATCH($A48,女子推薦申込!$B:$B,0)))</f>
        <v/>
      </c>
      <c r="U48" s="27" t="str">
        <f>IF($A48="","",INDEX(女子推薦申込!$Q:$Q,MATCH($A48,女子推薦申込!$B:$B,0)))</f>
        <v/>
      </c>
      <c r="V48" s="27" t="str">
        <f>IF(女子推薦申込!$W57="","",IF(女子推薦申込!$S57="","0",女子推薦申込!$S57)&amp;":"&amp;IF(LEN(女子推薦申込!$U57)=1,"0"&amp;女子推薦申込!$U57,女子推薦申込!$U57)&amp;":"&amp;IF(LEN(女子推薦申込!$W57)=1,"0"&amp;女子推薦申込!$W57,女子推薦申込!$W57))</f>
        <v/>
      </c>
      <c r="W48" s="27" t="str">
        <f>IFERROR(LEFT(INDEX(女子推薦申込!$Z:$Z,MATCH($A48,女子推薦申込!$B:$B,0)),FIND("年",INDEX(女子推薦申込!$Z:$Z,MATCH($A48,女子推薦申込!$B:$B,0)))-1),"")</f>
        <v/>
      </c>
      <c r="X48" s="27" t="str">
        <f>IF($A48="","",INDEX(女子推薦申込!$AA:$AA,MATCH($A48,女子推薦申込!$B:$B,0)))</f>
        <v/>
      </c>
      <c r="Y48" s="27" t="str">
        <f>IF($A48="","",IF(INDEX(女子推薦申込!$R:$R,MATCH($A48,女子推薦申込!$B:$B,0))="ハーフマラソン","ハーフ",INDEX(女子推薦申込!$R:$R,MATCH($A48,女子推薦申込!$B:$B,0))))</f>
        <v/>
      </c>
      <c r="Z48" s="27" t="str">
        <f>IF(女子推薦申込!$AF57="","",女子推薦申込!$AB57&amp;":"&amp;IF(LEN(女子推薦申込!$AD57)=1,"0"&amp;女子推薦申込!$AD57,女子推薦申込!$AD57)&amp;":"&amp;IF(LEN(女子推薦申込!$AF57)=1,"0"&amp;女子推薦申込!$AF57,女子推薦申込!$AF57))</f>
        <v/>
      </c>
      <c r="AA48" s="27" t="str">
        <f>IF($A48="","",IF(INDEX(女子推薦申込!$AH:$AH,MATCH($A48,女子推薦申込!$B:$B,0))="無",0,1))</f>
        <v/>
      </c>
      <c r="AB48" s="27" t="str">
        <f>IF($A48="","",INDEX(女子推薦申込!$G:$G,MATCH($A48,女子推薦申込!$B:$B,0)))</f>
        <v/>
      </c>
      <c r="AC48" s="27" t="str">
        <f>IFERROR(INDEX(女子登録情報!$V:$V,MATCH($AJ48,女子登録情報!$B:$B,0)),"")</f>
        <v/>
      </c>
      <c r="AD48" s="27" t="str">
        <f>IF($A48="","",INDEX(女子推薦申込!$H:$H,MATCH($A48,女子推薦申込!$B:$B,0)))</f>
        <v/>
      </c>
      <c r="AE48" s="27" t="str">
        <f>IFERROR(INDEX(女子登録情報!$X:$X,MATCH($AJ48,女子登録情報!$B:$B,0)),"")</f>
        <v/>
      </c>
      <c r="AF48" s="27"/>
      <c r="AG48" s="27"/>
      <c r="AJ48" s="26" t="str">
        <f>IF(女子推薦申込!$C57="","",女子推薦申込!$C57)</f>
        <v/>
      </c>
    </row>
    <row r="49" spans="1:36" x14ac:dyDescent="0.55000000000000004">
      <c r="A49" s="27" t="str">
        <f>IF(女子推薦申込!$C58="","",ROW($A48))</f>
        <v/>
      </c>
      <c r="B49" s="27" t="str">
        <f>IF(女子推薦申込!$C58="","","日本陸連登録の部　女子")</f>
        <v/>
      </c>
      <c r="C49" s="27" t="str">
        <f>IFERROR(INDEX(女子登録情報!$N:$N,MATCH($AJ49,女子登録情報!$B:$B,0)),"")</f>
        <v/>
      </c>
      <c r="D49" s="27" t="str">
        <f>IFERROR(INDEX(女子登録情報!$O:$O,MATCH($AJ49,女子登録情報!$B:$B,0)),"")</f>
        <v/>
      </c>
      <c r="E49" s="27" t="str">
        <f>IFERROR(INDEX(女子登録情報!$P:$P,MATCH($AJ49,女子登録情報!$B:$B,0)),"")</f>
        <v/>
      </c>
      <c r="F49" s="27" t="str">
        <f>IFERROR(INDEX(女子登録情報!$Q:$Q,MATCH($AJ49,女子登録情報!$B:$B,0)),"")</f>
        <v/>
      </c>
      <c r="G49" s="27" t="str">
        <f>IFERROR(INDEX(女子登録情報!$I:$I,MATCH($AJ49,女子登録情報!$B:$B,0)),"")</f>
        <v/>
      </c>
      <c r="H49" s="27" t="str">
        <f>IFERROR(INDEX(女子登録情報!$J:$J,MATCH($AJ49,女子登録情報!$B:$B,0)),"")</f>
        <v/>
      </c>
      <c r="I49" s="27" t="str">
        <f>IFERROR(INDEX(女子登録情報!$R:$R,MATCH($AJ49,女子登録情報!$B:$B,0)),"")</f>
        <v/>
      </c>
      <c r="J49" s="27" t="str">
        <f>IF(女子推薦申込!$C58="","","女性")</f>
        <v/>
      </c>
      <c r="K49" s="27" t="str">
        <f>IFERROR(INDEX(女子登録情報!$U:$U,MATCH($AJ49,女子登録情報!$B:$B,0)),"")</f>
        <v/>
      </c>
      <c r="L49" s="27" t="str">
        <f>IF($A49="","",INDEX(女子推薦申込!$I:$I,MATCH($A49,女子推薦申込!$B:$B,0)))</f>
        <v/>
      </c>
      <c r="M49" s="27" t="str">
        <f>IF($A49="","",INDEX(女子推薦申込!$J:$J,MATCH($A49,女子推薦申込!$B:$B,0)))</f>
        <v/>
      </c>
      <c r="N49" s="27" t="str">
        <f>IF($A49="","",INDEX(女子推薦申込!$K:$K,MATCH($A49,女子推薦申込!$B:$B,0)))</f>
        <v/>
      </c>
      <c r="O49" s="27" t="str">
        <f>IF($A49="","",INDEX(女子推薦申込!$L:$L,MATCH($A49,女子推薦申込!$B:$B,0)))</f>
        <v/>
      </c>
      <c r="P49" s="27" t="str">
        <f>IF($A49="","",INDEX(女子推薦申込!$M:$M,MATCH($A49,女子推薦申込!$B:$B,0)))</f>
        <v/>
      </c>
      <c r="R49" s="27" t="str">
        <f>IF($A49="","",INDEX(女子推薦申込!$N:$N,MATCH($A49,女子推薦申込!$B:$B,0)))</f>
        <v/>
      </c>
      <c r="S49" s="27" t="str">
        <f>IF($A49="","",INDEX(女子推薦申込!$O:$O,MATCH($A49,女子推薦申込!$B:$B,0)))</f>
        <v/>
      </c>
      <c r="T49" s="27" t="str">
        <f>IF($A49="","",INDEX(女子推薦申込!$P:$P,MATCH($A49,女子推薦申込!$B:$B,0)))</f>
        <v/>
      </c>
      <c r="U49" s="27" t="str">
        <f>IF($A49="","",INDEX(女子推薦申込!$Q:$Q,MATCH($A49,女子推薦申込!$B:$B,0)))</f>
        <v/>
      </c>
      <c r="V49" s="27" t="str">
        <f>IF(女子推薦申込!$W58="","",IF(女子推薦申込!$S58="","0",女子推薦申込!$S58)&amp;":"&amp;IF(LEN(女子推薦申込!$U58)=1,"0"&amp;女子推薦申込!$U58,女子推薦申込!$U58)&amp;":"&amp;IF(LEN(女子推薦申込!$W58)=1,"0"&amp;女子推薦申込!$W58,女子推薦申込!$W58))</f>
        <v/>
      </c>
      <c r="W49" s="27" t="str">
        <f>IFERROR(LEFT(INDEX(女子推薦申込!$Z:$Z,MATCH($A49,女子推薦申込!$B:$B,0)),FIND("年",INDEX(女子推薦申込!$Z:$Z,MATCH($A49,女子推薦申込!$B:$B,0)))-1),"")</f>
        <v/>
      </c>
      <c r="X49" s="27" t="str">
        <f>IF($A49="","",INDEX(女子推薦申込!$AA:$AA,MATCH($A49,女子推薦申込!$B:$B,0)))</f>
        <v/>
      </c>
      <c r="Y49" s="27" t="str">
        <f>IF($A49="","",IF(INDEX(女子推薦申込!$R:$R,MATCH($A49,女子推薦申込!$B:$B,0))="ハーフマラソン","ハーフ",INDEX(女子推薦申込!$R:$R,MATCH($A49,女子推薦申込!$B:$B,0))))</f>
        <v/>
      </c>
      <c r="Z49" s="27" t="str">
        <f>IF(女子推薦申込!$AF58="","",女子推薦申込!$AB58&amp;":"&amp;IF(LEN(女子推薦申込!$AD58)=1,"0"&amp;女子推薦申込!$AD58,女子推薦申込!$AD58)&amp;":"&amp;IF(LEN(女子推薦申込!$AF58)=1,"0"&amp;女子推薦申込!$AF58,女子推薦申込!$AF58))</f>
        <v/>
      </c>
      <c r="AA49" s="27" t="str">
        <f>IF($A49="","",IF(INDEX(女子推薦申込!$AH:$AH,MATCH($A49,女子推薦申込!$B:$B,0))="無",0,1))</f>
        <v/>
      </c>
      <c r="AB49" s="27" t="str">
        <f>IF($A49="","",INDEX(女子推薦申込!$G:$G,MATCH($A49,女子推薦申込!$B:$B,0)))</f>
        <v/>
      </c>
      <c r="AC49" s="27" t="str">
        <f>IFERROR(INDEX(女子登録情報!$V:$V,MATCH($AJ49,女子登録情報!$B:$B,0)),"")</f>
        <v/>
      </c>
      <c r="AD49" s="27" t="str">
        <f>IF($A49="","",INDEX(女子推薦申込!$H:$H,MATCH($A49,女子推薦申込!$B:$B,0)))</f>
        <v/>
      </c>
      <c r="AE49" s="27" t="str">
        <f>IFERROR(INDEX(女子登録情報!$X:$X,MATCH($AJ49,女子登録情報!$B:$B,0)),"")</f>
        <v/>
      </c>
      <c r="AF49" s="27"/>
      <c r="AG49" s="27"/>
      <c r="AJ49" s="26" t="str">
        <f>IF(女子推薦申込!$C58="","",女子推薦申込!$C58)</f>
        <v/>
      </c>
    </row>
    <row r="50" spans="1:36" x14ac:dyDescent="0.55000000000000004">
      <c r="A50" s="27" t="str">
        <f>IF(女子推薦申込!$C59="","",ROW($A49))</f>
        <v/>
      </c>
      <c r="B50" s="27" t="str">
        <f>IF(女子推薦申込!$C59="","","日本陸連登録の部　女子")</f>
        <v/>
      </c>
      <c r="C50" s="27" t="str">
        <f>IFERROR(INDEX(女子登録情報!$N:$N,MATCH($AJ50,女子登録情報!$B:$B,0)),"")</f>
        <v/>
      </c>
      <c r="D50" s="27" t="str">
        <f>IFERROR(INDEX(女子登録情報!$O:$O,MATCH($AJ50,女子登録情報!$B:$B,0)),"")</f>
        <v/>
      </c>
      <c r="E50" s="27" t="str">
        <f>IFERROR(INDEX(女子登録情報!$P:$P,MATCH($AJ50,女子登録情報!$B:$B,0)),"")</f>
        <v/>
      </c>
      <c r="F50" s="27" t="str">
        <f>IFERROR(INDEX(女子登録情報!$Q:$Q,MATCH($AJ50,女子登録情報!$B:$B,0)),"")</f>
        <v/>
      </c>
      <c r="G50" s="27" t="str">
        <f>IFERROR(INDEX(女子登録情報!$I:$I,MATCH($AJ50,女子登録情報!$B:$B,0)),"")</f>
        <v/>
      </c>
      <c r="H50" s="27" t="str">
        <f>IFERROR(INDEX(女子登録情報!$J:$J,MATCH($AJ50,女子登録情報!$B:$B,0)),"")</f>
        <v/>
      </c>
      <c r="I50" s="27" t="str">
        <f>IFERROR(INDEX(女子登録情報!$R:$R,MATCH($AJ50,女子登録情報!$B:$B,0)),"")</f>
        <v/>
      </c>
      <c r="J50" s="27" t="str">
        <f>IF(女子推薦申込!$C59="","","女性")</f>
        <v/>
      </c>
      <c r="K50" s="27" t="str">
        <f>IFERROR(INDEX(女子登録情報!$U:$U,MATCH($AJ50,女子登録情報!$B:$B,0)),"")</f>
        <v/>
      </c>
      <c r="L50" s="27" t="str">
        <f>IF($A50="","",INDEX(女子推薦申込!$I:$I,MATCH($A50,女子推薦申込!$B:$B,0)))</f>
        <v/>
      </c>
      <c r="M50" s="27" t="str">
        <f>IF($A50="","",INDEX(女子推薦申込!$J:$J,MATCH($A50,女子推薦申込!$B:$B,0)))</f>
        <v/>
      </c>
      <c r="N50" s="27" t="str">
        <f>IF($A50="","",INDEX(女子推薦申込!$K:$K,MATCH($A50,女子推薦申込!$B:$B,0)))</f>
        <v/>
      </c>
      <c r="O50" s="27" t="str">
        <f>IF($A50="","",INDEX(女子推薦申込!$L:$L,MATCH($A50,女子推薦申込!$B:$B,0)))</f>
        <v/>
      </c>
      <c r="P50" s="27" t="str">
        <f>IF($A50="","",INDEX(女子推薦申込!$M:$M,MATCH($A50,女子推薦申込!$B:$B,0)))</f>
        <v/>
      </c>
      <c r="R50" s="27" t="str">
        <f>IF($A50="","",INDEX(女子推薦申込!$N:$N,MATCH($A50,女子推薦申込!$B:$B,0)))</f>
        <v/>
      </c>
      <c r="S50" s="27" t="str">
        <f>IF($A50="","",INDEX(女子推薦申込!$O:$O,MATCH($A50,女子推薦申込!$B:$B,0)))</f>
        <v/>
      </c>
      <c r="T50" s="27" t="str">
        <f>IF($A50="","",INDEX(女子推薦申込!$P:$P,MATCH($A50,女子推薦申込!$B:$B,0)))</f>
        <v/>
      </c>
      <c r="U50" s="27" t="str">
        <f>IF($A50="","",INDEX(女子推薦申込!$Q:$Q,MATCH($A50,女子推薦申込!$B:$B,0)))</f>
        <v/>
      </c>
      <c r="V50" s="27" t="str">
        <f>IF(女子推薦申込!$W59="","",IF(女子推薦申込!$S59="","0",女子推薦申込!$S59)&amp;":"&amp;IF(LEN(女子推薦申込!$U59)=1,"0"&amp;女子推薦申込!$U59,女子推薦申込!$U59)&amp;":"&amp;IF(LEN(女子推薦申込!$W59)=1,"0"&amp;女子推薦申込!$W59,女子推薦申込!$W59))</f>
        <v/>
      </c>
      <c r="W50" s="27" t="str">
        <f>IFERROR(LEFT(INDEX(女子推薦申込!$Z:$Z,MATCH($A50,女子推薦申込!$B:$B,0)),FIND("年",INDEX(女子推薦申込!$Z:$Z,MATCH($A50,女子推薦申込!$B:$B,0)))-1),"")</f>
        <v/>
      </c>
      <c r="X50" s="27" t="str">
        <f>IF($A50="","",INDEX(女子推薦申込!$AA:$AA,MATCH($A50,女子推薦申込!$B:$B,0)))</f>
        <v/>
      </c>
      <c r="Y50" s="27" t="str">
        <f>IF($A50="","",IF(INDEX(女子推薦申込!$R:$R,MATCH($A50,女子推薦申込!$B:$B,0))="ハーフマラソン","ハーフ",INDEX(女子推薦申込!$R:$R,MATCH($A50,女子推薦申込!$B:$B,0))))</f>
        <v/>
      </c>
      <c r="Z50" s="27" t="str">
        <f>IF(女子推薦申込!$AF59="","",女子推薦申込!$AB59&amp;":"&amp;IF(LEN(女子推薦申込!$AD59)=1,"0"&amp;女子推薦申込!$AD59,女子推薦申込!$AD59)&amp;":"&amp;IF(LEN(女子推薦申込!$AF59)=1,"0"&amp;女子推薦申込!$AF59,女子推薦申込!$AF59))</f>
        <v/>
      </c>
      <c r="AA50" s="27" t="str">
        <f>IF($A50="","",IF(INDEX(女子推薦申込!$AH:$AH,MATCH($A50,女子推薦申込!$B:$B,0))="無",0,1))</f>
        <v/>
      </c>
      <c r="AB50" s="27" t="str">
        <f>IF($A50="","",INDEX(女子推薦申込!$G:$G,MATCH($A50,女子推薦申込!$B:$B,0)))</f>
        <v/>
      </c>
      <c r="AC50" s="27" t="str">
        <f>IFERROR(INDEX(女子登録情報!$V:$V,MATCH($AJ50,女子登録情報!$B:$B,0)),"")</f>
        <v/>
      </c>
      <c r="AD50" s="27" t="str">
        <f>IF($A50="","",INDEX(女子推薦申込!$H:$H,MATCH($A50,女子推薦申込!$B:$B,0)))</f>
        <v/>
      </c>
      <c r="AE50" s="27" t="str">
        <f>IFERROR(INDEX(女子登録情報!$X:$X,MATCH($AJ50,女子登録情報!$B:$B,0)),"")</f>
        <v/>
      </c>
      <c r="AF50" s="27"/>
      <c r="AG50" s="27"/>
      <c r="AJ50" s="26" t="str">
        <f>IF(女子推薦申込!$C59="","",女子推薦申込!$C59)</f>
        <v/>
      </c>
    </row>
    <row r="51" spans="1:36" x14ac:dyDescent="0.55000000000000004">
      <c r="A51" s="27" t="str">
        <f>IF(女子推薦申込!$C60="","",ROW($A50))</f>
        <v/>
      </c>
      <c r="B51" s="27" t="str">
        <f>IF(女子推薦申込!$C60="","","日本陸連登録の部　女子")</f>
        <v/>
      </c>
      <c r="C51" s="27" t="str">
        <f>IFERROR(INDEX(女子登録情報!$N:$N,MATCH($AJ51,女子登録情報!$B:$B,0)),"")</f>
        <v/>
      </c>
      <c r="D51" s="27" t="str">
        <f>IFERROR(INDEX(女子登録情報!$O:$O,MATCH($AJ51,女子登録情報!$B:$B,0)),"")</f>
        <v/>
      </c>
      <c r="E51" s="27" t="str">
        <f>IFERROR(INDEX(女子登録情報!$P:$P,MATCH($AJ51,女子登録情報!$B:$B,0)),"")</f>
        <v/>
      </c>
      <c r="F51" s="27" t="str">
        <f>IFERROR(INDEX(女子登録情報!$Q:$Q,MATCH($AJ51,女子登録情報!$B:$B,0)),"")</f>
        <v/>
      </c>
      <c r="G51" s="27" t="str">
        <f>IFERROR(INDEX(女子登録情報!$I:$I,MATCH($AJ51,女子登録情報!$B:$B,0)),"")</f>
        <v/>
      </c>
      <c r="H51" s="27" t="str">
        <f>IFERROR(INDEX(女子登録情報!$J:$J,MATCH($AJ51,女子登録情報!$B:$B,0)),"")</f>
        <v/>
      </c>
      <c r="I51" s="27" t="str">
        <f>IFERROR(INDEX(女子登録情報!$R:$R,MATCH($AJ51,女子登録情報!$B:$B,0)),"")</f>
        <v/>
      </c>
      <c r="J51" s="27" t="str">
        <f>IF(女子推薦申込!$C60="","","女性")</f>
        <v/>
      </c>
      <c r="K51" s="27" t="str">
        <f>IFERROR(INDEX(女子登録情報!$U:$U,MATCH($AJ51,女子登録情報!$B:$B,0)),"")</f>
        <v/>
      </c>
      <c r="L51" s="27" t="str">
        <f>IF($A51="","",INDEX(女子推薦申込!$I:$I,MATCH($A51,女子推薦申込!$B:$B,0)))</f>
        <v/>
      </c>
      <c r="M51" s="27" t="str">
        <f>IF($A51="","",INDEX(女子推薦申込!$J:$J,MATCH($A51,女子推薦申込!$B:$B,0)))</f>
        <v/>
      </c>
      <c r="N51" s="27" t="str">
        <f>IF($A51="","",INDEX(女子推薦申込!$K:$K,MATCH($A51,女子推薦申込!$B:$B,0)))</f>
        <v/>
      </c>
      <c r="O51" s="27" t="str">
        <f>IF($A51="","",INDEX(女子推薦申込!$L:$L,MATCH($A51,女子推薦申込!$B:$B,0)))</f>
        <v/>
      </c>
      <c r="P51" s="27" t="str">
        <f>IF($A51="","",INDEX(女子推薦申込!$M:$M,MATCH($A51,女子推薦申込!$B:$B,0)))</f>
        <v/>
      </c>
      <c r="R51" s="27" t="str">
        <f>IF($A51="","",INDEX(女子推薦申込!$N:$N,MATCH($A51,女子推薦申込!$B:$B,0)))</f>
        <v/>
      </c>
      <c r="S51" s="27" t="str">
        <f>IF($A51="","",INDEX(女子推薦申込!$O:$O,MATCH($A51,女子推薦申込!$B:$B,0)))</f>
        <v/>
      </c>
      <c r="T51" s="27" t="str">
        <f>IF($A51="","",INDEX(女子推薦申込!$P:$P,MATCH($A51,女子推薦申込!$B:$B,0)))</f>
        <v/>
      </c>
      <c r="U51" s="27" t="str">
        <f>IF($A51="","",INDEX(女子推薦申込!$Q:$Q,MATCH($A51,女子推薦申込!$B:$B,0)))</f>
        <v/>
      </c>
      <c r="V51" s="27" t="str">
        <f>IF(女子推薦申込!$W60="","",IF(女子推薦申込!$S60="","0",女子推薦申込!$S60)&amp;":"&amp;IF(LEN(女子推薦申込!$U60)=1,"0"&amp;女子推薦申込!$U60,女子推薦申込!$U60)&amp;":"&amp;IF(LEN(女子推薦申込!$W60)=1,"0"&amp;女子推薦申込!$W60,女子推薦申込!$W60))</f>
        <v/>
      </c>
      <c r="W51" s="27" t="str">
        <f>IFERROR(LEFT(INDEX(女子推薦申込!$Z:$Z,MATCH($A51,女子推薦申込!$B:$B,0)),FIND("年",INDEX(女子推薦申込!$Z:$Z,MATCH($A51,女子推薦申込!$B:$B,0)))-1),"")</f>
        <v/>
      </c>
      <c r="X51" s="27" t="str">
        <f>IF($A51="","",INDEX(女子推薦申込!$AA:$AA,MATCH($A51,女子推薦申込!$B:$B,0)))</f>
        <v/>
      </c>
      <c r="Y51" s="27" t="str">
        <f>IF($A51="","",IF(INDEX(女子推薦申込!$R:$R,MATCH($A51,女子推薦申込!$B:$B,0))="ハーフマラソン","ハーフ",INDEX(女子推薦申込!$R:$R,MATCH($A51,女子推薦申込!$B:$B,0))))</f>
        <v/>
      </c>
      <c r="Z51" s="27" t="str">
        <f>IF(女子推薦申込!$AF60="","",女子推薦申込!$AB60&amp;":"&amp;IF(LEN(女子推薦申込!$AD60)=1,"0"&amp;女子推薦申込!$AD60,女子推薦申込!$AD60)&amp;":"&amp;IF(LEN(女子推薦申込!$AF60)=1,"0"&amp;女子推薦申込!$AF60,女子推薦申込!$AF60))</f>
        <v/>
      </c>
      <c r="AA51" s="27" t="str">
        <f>IF($A51="","",IF(INDEX(女子推薦申込!$AH:$AH,MATCH($A51,女子推薦申込!$B:$B,0))="無",0,1))</f>
        <v/>
      </c>
      <c r="AB51" s="27" t="str">
        <f>IF($A51="","",INDEX(女子推薦申込!$G:$G,MATCH($A51,女子推薦申込!$B:$B,0)))</f>
        <v/>
      </c>
      <c r="AC51" s="27" t="str">
        <f>IFERROR(INDEX(女子登録情報!$V:$V,MATCH($AJ51,女子登録情報!$B:$B,0)),"")</f>
        <v/>
      </c>
      <c r="AD51" s="27" t="str">
        <f>IF($A51="","",INDEX(女子推薦申込!$H:$H,MATCH($A51,女子推薦申込!$B:$B,0)))</f>
        <v/>
      </c>
      <c r="AE51" s="27" t="str">
        <f>IFERROR(INDEX(女子登録情報!$X:$X,MATCH($AJ51,女子登録情報!$B:$B,0)),"")</f>
        <v/>
      </c>
      <c r="AF51" s="27"/>
      <c r="AG51" s="27"/>
      <c r="AJ51" s="26" t="str">
        <f>IF(女子推薦申込!$C60="","",女子推薦申込!$C60)</f>
        <v/>
      </c>
    </row>
    <row r="52" spans="1:36" x14ac:dyDescent="0.55000000000000004"/>
  </sheetData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D403-7769-4B75-8C48-8BFC9DC20EBF}">
  <sheetPr>
    <pageSetUpPr fitToPage="1"/>
  </sheetPr>
  <dimension ref="A1:AY61"/>
  <sheetViews>
    <sheetView zoomScale="70" zoomScaleNormal="70" workbookViewId="0">
      <pane ySplit="9" topLeftCell="A10" activePane="bottomLeft" state="frozen"/>
      <selection activeCell="C11" sqref="C11"/>
      <selection pane="bottomLeft" activeCell="C11" sqref="C11"/>
    </sheetView>
  </sheetViews>
  <sheetFormatPr defaultColWidth="0" defaultRowHeight="18" zeroHeight="1" x14ac:dyDescent="0.55000000000000004"/>
  <cols>
    <col min="1" max="1" width="8.75" style="32" customWidth="1"/>
    <col min="2" max="2" width="4.33203125" style="32" bestFit="1" customWidth="1"/>
    <col min="3" max="3" width="6.5" style="32" bestFit="1" customWidth="1"/>
    <col min="4" max="4" width="13" style="32" bestFit="1" customWidth="1"/>
    <col min="5" max="5" width="10" style="32" bestFit="1" customWidth="1"/>
    <col min="6" max="6" width="9" style="32" customWidth="1"/>
    <col min="7" max="7" width="7.08203125" style="32" bestFit="1" customWidth="1"/>
    <col min="8" max="8" width="12.75" style="32" bestFit="1" customWidth="1"/>
    <col min="9" max="9" width="9.33203125" style="32" bestFit="1" customWidth="1"/>
    <col min="10" max="10" width="9" style="32" bestFit="1" customWidth="1"/>
    <col min="11" max="11" width="17.25" style="32" bestFit="1" customWidth="1"/>
    <col min="12" max="12" width="9.25" style="32" bestFit="1" customWidth="1"/>
    <col min="13" max="13" width="26.5" style="32" bestFit="1" customWidth="1"/>
    <col min="14" max="14" width="14.25" style="32" bestFit="1" customWidth="1"/>
    <col min="15" max="15" width="14.25" style="32" customWidth="1"/>
    <col min="16" max="16" width="11" style="32" bestFit="1" customWidth="1"/>
    <col min="17" max="17" width="7.08203125" style="32" bestFit="1" customWidth="1"/>
    <col min="18" max="18" width="15.08203125" style="32" bestFit="1" customWidth="1"/>
    <col min="19" max="19" width="3.5" style="31" bestFit="1" customWidth="1"/>
    <col min="20" max="20" width="5.25" style="31" bestFit="1" customWidth="1"/>
    <col min="21" max="21" width="3.5" style="31" bestFit="1" customWidth="1"/>
    <col min="22" max="22" width="3.33203125" style="31" bestFit="1" customWidth="1"/>
    <col min="23" max="23" width="3.5" style="31" bestFit="1" customWidth="1"/>
    <col min="24" max="24" width="3.33203125" style="31" bestFit="1" customWidth="1"/>
    <col min="25" max="25" width="3.5" style="31" bestFit="1" customWidth="1"/>
    <col min="26" max="26" width="7.33203125" style="32" bestFit="1" customWidth="1"/>
    <col min="27" max="27" width="31.75" style="32" bestFit="1" customWidth="1"/>
    <col min="28" max="28" width="3.5" style="31" bestFit="1" customWidth="1"/>
    <col min="29" max="29" width="5.25" style="31" bestFit="1" customWidth="1"/>
    <col min="30" max="30" width="3.5" style="31" bestFit="1" customWidth="1"/>
    <col min="31" max="31" width="3.33203125" style="31" bestFit="1" customWidth="1"/>
    <col min="32" max="32" width="3.5" style="31" bestFit="1" customWidth="1"/>
    <col min="33" max="33" width="3.33203125" style="31" bestFit="1" customWidth="1"/>
    <col min="34" max="34" width="7.08203125" style="32" bestFit="1" customWidth="1"/>
    <col min="35" max="35" width="8.75" style="31" customWidth="1"/>
    <col min="36" max="43" width="8.75" style="32" hidden="1" customWidth="1"/>
    <col min="44" max="51" width="0" style="32" hidden="1" customWidth="1"/>
    <col min="52" max="16384" width="8.75" style="32" hidden="1"/>
  </cols>
  <sheetData>
    <row r="1" spans="2:34" ht="23" thickBot="1" x14ac:dyDescent="0.6">
      <c r="B1" s="117" t="str">
        <f>IF(申込書!$D$2="","",申込書!$D$2)</f>
        <v>第4回関西学生ハーフマラソン選手権大会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</row>
    <row r="2" spans="2:34" ht="18.5" thickBot="1" x14ac:dyDescent="0.6">
      <c r="B2" s="104" t="s">
        <v>12442</v>
      </c>
      <c r="C2" s="105"/>
      <c r="D2" s="105"/>
      <c r="E2" s="105"/>
      <c r="F2" s="105"/>
      <c r="G2" s="105"/>
      <c r="H2" s="105"/>
      <c r="I2" s="105"/>
      <c r="J2" s="105"/>
      <c r="K2" s="105"/>
      <c r="L2" s="114" t="s">
        <v>12432</v>
      </c>
      <c r="M2" s="105"/>
      <c r="N2" s="105" t="s">
        <v>12433</v>
      </c>
      <c r="O2" s="105"/>
      <c r="P2" s="105" t="s">
        <v>3</v>
      </c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6"/>
    </row>
    <row r="3" spans="2:34" ht="18.5" thickTop="1" x14ac:dyDescent="0.55000000000000004">
      <c r="B3" s="102" t="str">
        <f>IF(申込書!$D$3="","",申込書!$D$3)</f>
        <v/>
      </c>
      <c r="C3" s="103"/>
      <c r="D3" s="103"/>
      <c r="E3" s="103"/>
      <c r="F3" s="103"/>
      <c r="G3" s="103"/>
      <c r="H3" s="103"/>
      <c r="I3" s="103"/>
      <c r="J3" s="103"/>
      <c r="K3" s="103"/>
      <c r="L3" s="113" t="s">
        <v>12445</v>
      </c>
      <c r="M3" s="107"/>
      <c r="N3" s="107" t="str">
        <f>COUNTA($C$11:$C$60)&amp;"名"</f>
        <v>0名</v>
      </c>
      <c r="O3" s="107"/>
      <c r="P3" s="107" t="str">
        <f>IF(申込書!$D$8="","",申込書!$D$8)</f>
        <v/>
      </c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8"/>
    </row>
    <row r="4" spans="2:34" ht="18.5" thickBot="1" x14ac:dyDescent="0.6">
      <c r="B4" s="85" t="s">
        <v>12431</v>
      </c>
      <c r="C4" s="97"/>
      <c r="D4" s="97"/>
      <c r="E4" s="97"/>
      <c r="F4" s="97"/>
      <c r="G4" s="97"/>
      <c r="H4" s="97"/>
      <c r="I4" s="97"/>
      <c r="J4" s="97"/>
      <c r="K4" s="97"/>
      <c r="L4" s="115" t="s">
        <v>12434</v>
      </c>
      <c r="M4" s="97"/>
      <c r="N4" s="97"/>
      <c r="O4" s="97"/>
      <c r="P4" s="97" t="s">
        <v>4</v>
      </c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0"/>
    </row>
    <row r="5" spans="2:34" ht="19" thickTop="1" thickBot="1" x14ac:dyDescent="0.6">
      <c r="B5" s="98" t="str">
        <f>IF(申込書!$C$6="","",申込書!$C$6)</f>
        <v/>
      </c>
      <c r="C5" s="99"/>
      <c r="D5" s="99"/>
      <c r="E5" s="99"/>
      <c r="F5" s="99"/>
      <c r="G5" s="99"/>
      <c r="H5" s="99"/>
      <c r="I5" s="99"/>
      <c r="J5" s="99"/>
      <c r="K5" s="100"/>
      <c r="L5" s="111" t="str">
        <f>IF(申込書!$B$8="","",申込書!$B$8)</f>
        <v/>
      </c>
      <c r="M5" s="112"/>
      <c r="N5" s="112"/>
      <c r="O5" s="112"/>
      <c r="P5" s="109" t="str">
        <f>IF(申込書!$B$10="","",申込書!$B$10)</f>
        <v/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10"/>
    </row>
    <row r="6" spans="2:34" x14ac:dyDescent="0.55000000000000004"/>
    <row r="7" spans="2:34" ht="20.5" thickBot="1" x14ac:dyDescent="0.6">
      <c r="B7" s="116" t="s">
        <v>12460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</row>
    <row r="8" spans="2:34" x14ac:dyDescent="0.55000000000000004">
      <c r="B8" s="84" t="s">
        <v>12443</v>
      </c>
      <c r="C8" s="91" t="s">
        <v>12396</v>
      </c>
      <c r="D8" s="88" t="s">
        <v>12412</v>
      </c>
      <c r="E8" s="95" t="s">
        <v>12413</v>
      </c>
      <c r="F8" s="93" t="s">
        <v>12408</v>
      </c>
      <c r="G8" s="88" t="s">
        <v>8552</v>
      </c>
      <c r="H8" s="91" t="s">
        <v>12404</v>
      </c>
      <c r="I8" s="88" t="s">
        <v>12418</v>
      </c>
      <c r="J8" s="88"/>
      <c r="K8" s="88"/>
      <c r="L8" s="88"/>
      <c r="M8" s="88"/>
      <c r="N8" s="91" t="s">
        <v>12419</v>
      </c>
      <c r="O8" s="88" t="s">
        <v>12414</v>
      </c>
      <c r="P8" s="88"/>
      <c r="Q8" s="88"/>
      <c r="R8" s="88" t="s">
        <v>12458</v>
      </c>
      <c r="S8" s="88"/>
      <c r="T8" s="88"/>
      <c r="U8" s="88"/>
      <c r="V8" s="88"/>
      <c r="W8" s="88"/>
      <c r="X8" s="88"/>
      <c r="Y8" s="88"/>
      <c r="Z8" s="88"/>
      <c r="AA8" s="88"/>
      <c r="AB8" s="87" t="s">
        <v>12441</v>
      </c>
      <c r="AC8" s="87"/>
      <c r="AD8" s="87"/>
      <c r="AE8" s="87"/>
      <c r="AF8" s="87"/>
      <c r="AG8" s="87"/>
      <c r="AH8" s="89" t="s">
        <v>12423</v>
      </c>
    </row>
    <row r="9" spans="2:34" ht="18.75" customHeight="1" thickBot="1" x14ac:dyDescent="0.6">
      <c r="B9" s="85"/>
      <c r="C9" s="92"/>
      <c r="D9" s="97"/>
      <c r="E9" s="96"/>
      <c r="F9" s="94"/>
      <c r="G9" s="97"/>
      <c r="H9" s="92"/>
      <c r="I9" s="33" t="s">
        <v>12373</v>
      </c>
      <c r="J9" s="33" t="s">
        <v>12395</v>
      </c>
      <c r="K9" s="33">
        <v>1</v>
      </c>
      <c r="L9" s="33">
        <v>2</v>
      </c>
      <c r="M9" s="33">
        <v>3</v>
      </c>
      <c r="N9" s="92"/>
      <c r="O9" s="33" t="s">
        <v>12415</v>
      </c>
      <c r="P9" s="33" t="s">
        <v>1</v>
      </c>
      <c r="Q9" s="33" t="s">
        <v>12417</v>
      </c>
      <c r="R9" s="33" t="s">
        <v>12422</v>
      </c>
      <c r="S9" s="86" t="s">
        <v>12440</v>
      </c>
      <c r="T9" s="86"/>
      <c r="U9" s="86"/>
      <c r="V9" s="86"/>
      <c r="W9" s="86"/>
      <c r="X9" s="86"/>
      <c r="Y9" s="86"/>
      <c r="Z9" s="33" t="s">
        <v>12420</v>
      </c>
      <c r="AA9" s="33" t="s">
        <v>12421</v>
      </c>
      <c r="AB9" s="86"/>
      <c r="AC9" s="86"/>
      <c r="AD9" s="86"/>
      <c r="AE9" s="86"/>
      <c r="AF9" s="86"/>
      <c r="AG9" s="86"/>
      <c r="AH9" s="90"/>
    </row>
    <row r="10" spans="2:34" ht="18.5" thickTop="1" x14ac:dyDescent="0.55000000000000004">
      <c r="B10" s="34" t="s">
        <v>12409</v>
      </c>
      <c r="C10" s="19">
        <v>9999</v>
      </c>
      <c r="D10" s="19" t="s">
        <v>12461</v>
      </c>
      <c r="E10" s="35" t="s">
        <v>12462</v>
      </c>
      <c r="F10" s="19">
        <v>20</v>
      </c>
      <c r="G10" s="19" t="s">
        <v>12394</v>
      </c>
      <c r="H10" s="20" t="s">
        <v>12424</v>
      </c>
      <c r="I10" s="30" t="s">
        <v>12390</v>
      </c>
      <c r="J10" s="20" t="s">
        <v>121</v>
      </c>
      <c r="K10" s="20" t="s">
        <v>12391</v>
      </c>
      <c r="L10" s="20" t="s">
        <v>12405</v>
      </c>
      <c r="M10" s="20" t="s">
        <v>12406</v>
      </c>
      <c r="N10" s="20" t="s">
        <v>12407</v>
      </c>
      <c r="O10" s="20" t="s">
        <v>12425</v>
      </c>
      <c r="P10" s="20" t="s">
        <v>12426</v>
      </c>
      <c r="Q10" s="20" t="s">
        <v>12392</v>
      </c>
      <c r="R10" s="19" t="s">
        <v>12427</v>
      </c>
      <c r="S10" s="49">
        <v>1</v>
      </c>
      <c r="T10" s="21" t="s">
        <v>12437</v>
      </c>
      <c r="U10" s="50">
        <v>12</v>
      </c>
      <c r="V10" s="21" t="s">
        <v>12438</v>
      </c>
      <c r="W10" s="50">
        <v>19</v>
      </c>
      <c r="X10" s="21" t="s">
        <v>12439</v>
      </c>
      <c r="Y10" s="51"/>
      <c r="Z10" s="19" t="s">
        <v>12428</v>
      </c>
      <c r="AA10" s="19" t="s">
        <v>12393</v>
      </c>
      <c r="AB10" s="49">
        <v>1</v>
      </c>
      <c r="AC10" s="21" t="s">
        <v>12437</v>
      </c>
      <c r="AD10" s="50">
        <v>9</v>
      </c>
      <c r="AE10" s="21" t="s">
        <v>12438</v>
      </c>
      <c r="AF10" s="50">
        <v>50</v>
      </c>
      <c r="AG10" s="52" t="s">
        <v>12439</v>
      </c>
      <c r="AH10" s="22" t="s">
        <v>12429</v>
      </c>
    </row>
    <row r="11" spans="2:34" x14ac:dyDescent="0.55000000000000004">
      <c r="B11" s="36">
        <v>1</v>
      </c>
      <c r="C11" s="37"/>
      <c r="D11" s="38" t="str">
        <f>IF($C11="","",INDEX(女子登録情報!$C:$C,MATCH($C11,女子登録情報!$B:$B,0)))</f>
        <v/>
      </c>
      <c r="E11" s="38" t="str">
        <f>IF($C11="","",INDEX(女子登録情報!$D:$D,MATCH($C11,女子登録情報!$B:$B,0)))</f>
        <v/>
      </c>
      <c r="F11" s="38" t="str">
        <f>IF($C11="","",INDEX(女子登録情報!$R:$R,MATCH($C11,女子登録情報!$B:$B,0)))</f>
        <v/>
      </c>
      <c r="G11" s="39"/>
      <c r="H11" s="40"/>
      <c r="I11" s="41"/>
      <c r="J11" s="40"/>
      <c r="K11" s="40"/>
      <c r="L11" s="40"/>
      <c r="M11" s="40"/>
      <c r="N11" s="40"/>
      <c r="O11" s="40"/>
      <c r="P11" s="40"/>
      <c r="Q11" s="40"/>
      <c r="R11" s="39"/>
      <c r="S11" s="53"/>
      <c r="T11" s="54" t="str">
        <f>IF($R11="","",IF(INDEX(リスト!$F:$F,MATCH($R11,リスト!$E:$E,0))=1,"時間",""))</f>
        <v/>
      </c>
      <c r="U11" s="55"/>
      <c r="V11" s="54" t="str">
        <f>IF($R11="","","分")</f>
        <v/>
      </c>
      <c r="W11" s="55"/>
      <c r="X11" s="54" t="str">
        <f>IF($R11="","","秒")</f>
        <v/>
      </c>
      <c r="Y11" s="56"/>
      <c r="Z11" s="39"/>
      <c r="AA11" s="40"/>
      <c r="AB11" s="53"/>
      <c r="AC11" s="54" t="str">
        <f>IF($C11="","","時間")</f>
        <v/>
      </c>
      <c r="AD11" s="55"/>
      <c r="AE11" s="54" t="str">
        <f>IF($C11="","","分")</f>
        <v/>
      </c>
      <c r="AF11" s="55"/>
      <c r="AG11" s="57" t="str">
        <f>IF($C11="","","秒")</f>
        <v/>
      </c>
      <c r="AH11" s="42"/>
    </row>
    <row r="12" spans="2:34" x14ac:dyDescent="0.55000000000000004">
      <c r="B12" s="36">
        <v>2</v>
      </c>
      <c r="C12" s="39"/>
      <c r="D12" s="38" t="str">
        <f>IF($C12="","",INDEX(女子登録情報!$C:$C,MATCH($C12,女子登録情報!$B:$B,0)))</f>
        <v/>
      </c>
      <c r="E12" s="38" t="str">
        <f>IF($C12="","",INDEX(女子登録情報!$D:$D,MATCH($C12,女子登録情報!$B:$B,0)))</f>
        <v/>
      </c>
      <c r="F12" s="38" t="str">
        <f>IF($C12="","",INDEX(女子登録情報!$R:$R,MATCH($C12,女子登録情報!$B:$B,0)))</f>
        <v/>
      </c>
      <c r="G12" s="39"/>
      <c r="H12" s="40"/>
      <c r="I12" s="41"/>
      <c r="J12" s="40"/>
      <c r="K12" s="40"/>
      <c r="L12" s="40"/>
      <c r="M12" s="40"/>
      <c r="N12" s="40"/>
      <c r="O12" s="40"/>
      <c r="P12" s="40"/>
      <c r="Q12" s="40"/>
      <c r="R12" s="39"/>
      <c r="S12" s="53"/>
      <c r="T12" s="54" t="str">
        <f>IF($R12="","",IF(INDEX(リスト!$F:$F,MATCH($R12,リスト!$E:$E,0))=1,"時間",""))</f>
        <v/>
      </c>
      <c r="U12" s="55"/>
      <c r="V12" s="54" t="str">
        <f t="shared" ref="V12:V60" si="0">IF($R12="","","分")</f>
        <v/>
      </c>
      <c r="W12" s="55"/>
      <c r="X12" s="54" t="str">
        <f t="shared" ref="X12:X60" si="1">IF($R12="","","秒")</f>
        <v/>
      </c>
      <c r="Y12" s="56"/>
      <c r="Z12" s="39"/>
      <c r="AA12" s="39"/>
      <c r="AB12" s="53"/>
      <c r="AC12" s="54" t="str">
        <f t="shared" ref="AC12:AC60" si="2">IF($C12="","","時間")</f>
        <v/>
      </c>
      <c r="AD12" s="55"/>
      <c r="AE12" s="54" t="str">
        <f t="shared" ref="AE12:AE60" si="3">IF($C12="","","分")</f>
        <v/>
      </c>
      <c r="AF12" s="55"/>
      <c r="AG12" s="57" t="str">
        <f t="shared" ref="AG12:AG60" si="4">IF($C12="","","秒")</f>
        <v/>
      </c>
      <c r="AH12" s="42"/>
    </row>
    <row r="13" spans="2:34" x14ac:dyDescent="0.55000000000000004">
      <c r="B13" s="36">
        <v>3</v>
      </c>
      <c r="C13" s="39"/>
      <c r="D13" s="38" t="str">
        <f>IF($C13="","",INDEX(女子登録情報!$C:$C,MATCH($C13,女子登録情報!$B:$B,0)))</f>
        <v/>
      </c>
      <c r="E13" s="38" t="str">
        <f>IF($C13="","",INDEX(女子登録情報!$D:$D,MATCH($C13,女子登録情報!$B:$B,0)))</f>
        <v/>
      </c>
      <c r="F13" s="38" t="str">
        <f>IF($C13="","",INDEX(女子登録情報!$R:$R,MATCH($C13,女子登録情報!$B:$B,0)))</f>
        <v/>
      </c>
      <c r="G13" s="39"/>
      <c r="H13" s="40"/>
      <c r="I13" s="41"/>
      <c r="J13" s="40"/>
      <c r="K13" s="40"/>
      <c r="L13" s="40"/>
      <c r="M13" s="40"/>
      <c r="N13" s="40"/>
      <c r="O13" s="40"/>
      <c r="P13" s="40"/>
      <c r="Q13" s="40"/>
      <c r="R13" s="39"/>
      <c r="S13" s="53"/>
      <c r="T13" s="54" t="str">
        <f>IF($R13="","",IF(INDEX(リスト!$F:$F,MATCH($R13,リスト!$E:$E,0))=1,"時間",""))</f>
        <v/>
      </c>
      <c r="U13" s="55"/>
      <c r="V13" s="54" t="str">
        <f t="shared" si="0"/>
        <v/>
      </c>
      <c r="W13" s="55"/>
      <c r="X13" s="54" t="str">
        <f t="shared" si="1"/>
        <v/>
      </c>
      <c r="Y13" s="56"/>
      <c r="Z13" s="39"/>
      <c r="AA13" s="39"/>
      <c r="AB13" s="53"/>
      <c r="AC13" s="54" t="str">
        <f t="shared" si="2"/>
        <v/>
      </c>
      <c r="AD13" s="55"/>
      <c r="AE13" s="54" t="str">
        <f t="shared" si="3"/>
        <v/>
      </c>
      <c r="AF13" s="55"/>
      <c r="AG13" s="57" t="str">
        <f t="shared" si="4"/>
        <v/>
      </c>
      <c r="AH13" s="42"/>
    </row>
    <row r="14" spans="2:34" x14ac:dyDescent="0.55000000000000004">
      <c r="B14" s="36">
        <v>4</v>
      </c>
      <c r="C14" s="39"/>
      <c r="D14" s="38" t="str">
        <f>IF($C14="","",INDEX(女子登録情報!$C:$C,MATCH($C14,女子登録情報!$B:$B,0)))</f>
        <v/>
      </c>
      <c r="E14" s="38" t="str">
        <f>IF($C14="","",INDEX(女子登録情報!$D:$D,MATCH($C14,女子登録情報!$B:$B,0)))</f>
        <v/>
      </c>
      <c r="F14" s="38" t="str">
        <f>IF($C14="","",INDEX(女子登録情報!$R:$R,MATCH($C14,女子登録情報!$B:$B,0)))</f>
        <v/>
      </c>
      <c r="G14" s="39"/>
      <c r="H14" s="40"/>
      <c r="I14" s="41"/>
      <c r="J14" s="40"/>
      <c r="K14" s="40"/>
      <c r="L14" s="40"/>
      <c r="M14" s="40"/>
      <c r="N14" s="40"/>
      <c r="O14" s="40"/>
      <c r="P14" s="40"/>
      <c r="Q14" s="40"/>
      <c r="R14" s="39"/>
      <c r="S14" s="53"/>
      <c r="T14" s="54" t="str">
        <f>IF($R14="","",IF(INDEX(リスト!$F:$F,MATCH($R14,リスト!$E:$E,0))=1,"時間",""))</f>
        <v/>
      </c>
      <c r="U14" s="55"/>
      <c r="V14" s="54" t="str">
        <f t="shared" si="0"/>
        <v/>
      </c>
      <c r="W14" s="55"/>
      <c r="X14" s="54" t="str">
        <f t="shared" si="1"/>
        <v/>
      </c>
      <c r="Y14" s="56"/>
      <c r="Z14" s="39"/>
      <c r="AA14" s="39"/>
      <c r="AB14" s="53"/>
      <c r="AC14" s="54" t="str">
        <f t="shared" si="2"/>
        <v/>
      </c>
      <c r="AD14" s="55"/>
      <c r="AE14" s="54" t="str">
        <f t="shared" si="3"/>
        <v/>
      </c>
      <c r="AF14" s="55"/>
      <c r="AG14" s="57" t="str">
        <f t="shared" si="4"/>
        <v/>
      </c>
      <c r="AH14" s="42"/>
    </row>
    <row r="15" spans="2:34" x14ac:dyDescent="0.55000000000000004">
      <c r="B15" s="36">
        <v>5</v>
      </c>
      <c r="C15" s="39"/>
      <c r="D15" s="38" t="str">
        <f>IF($C15="","",INDEX(女子登録情報!$C:$C,MATCH($C15,女子登録情報!$B:$B,0)))</f>
        <v/>
      </c>
      <c r="E15" s="38" t="str">
        <f>IF($C15="","",INDEX(女子登録情報!$D:$D,MATCH($C15,女子登録情報!$B:$B,0)))</f>
        <v/>
      </c>
      <c r="F15" s="38" t="str">
        <f>IF($C15="","",INDEX(女子登録情報!$R:$R,MATCH($C15,女子登録情報!$B:$B,0)))</f>
        <v/>
      </c>
      <c r="G15" s="39"/>
      <c r="H15" s="40"/>
      <c r="I15" s="41"/>
      <c r="J15" s="40"/>
      <c r="K15" s="40"/>
      <c r="L15" s="40"/>
      <c r="M15" s="40"/>
      <c r="N15" s="40"/>
      <c r="O15" s="40"/>
      <c r="P15" s="40"/>
      <c r="Q15" s="40"/>
      <c r="R15" s="39"/>
      <c r="S15" s="53"/>
      <c r="T15" s="54" t="str">
        <f>IF($R15="","",IF(INDEX(リスト!$F:$F,MATCH($R15,リスト!$E:$E,0))=1,"時間",""))</f>
        <v/>
      </c>
      <c r="U15" s="55"/>
      <c r="V15" s="54" t="str">
        <f t="shared" si="0"/>
        <v/>
      </c>
      <c r="W15" s="55"/>
      <c r="X15" s="54" t="str">
        <f t="shared" si="1"/>
        <v/>
      </c>
      <c r="Y15" s="56"/>
      <c r="Z15" s="39"/>
      <c r="AA15" s="39"/>
      <c r="AB15" s="53"/>
      <c r="AC15" s="54" t="str">
        <f t="shared" si="2"/>
        <v/>
      </c>
      <c r="AD15" s="55"/>
      <c r="AE15" s="54" t="str">
        <f t="shared" si="3"/>
        <v/>
      </c>
      <c r="AF15" s="55"/>
      <c r="AG15" s="57" t="str">
        <f t="shared" si="4"/>
        <v/>
      </c>
      <c r="AH15" s="42"/>
    </row>
    <row r="16" spans="2:34" x14ac:dyDescent="0.55000000000000004">
      <c r="B16" s="36">
        <v>6</v>
      </c>
      <c r="C16" s="39"/>
      <c r="D16" s="38" t="str">
        <f>IF($C16="","",INDEX(女子登録情報!$C:$C,MATCH($C16,女子登録情報!$B:$B,0)))</f>
        <v/>
      </c>
      <c r="E16" s="38" t="str">
        <f>IF($C16="","",INDEX(女子登録情報!$D:$D,MATCH($C16,女子登録情報!$B:$B,0)))</f>
        <v/>
      </c>
      <c r="F16" s="38" t="str">
        <f>IF($C16="","",INDEX(女子登録情報!$R:$R,MATCH($C16,女子登録情報!$B:$B,0)))</f>
        <v/>
      </c>
      <c r="G16" s="39"/>
      <c r="H16" s="40"/>
      <c r="I16" s="41"/>
      <c r="J16" s="40"/>
      <c r="K16" s="40"/>
      <c r="L16" s="40"/>
      <c r="M16" s="40"/>
      <c r="N16" s="40"/>
      <c r="O16" s="40"/>
      <c r="P16" s="40"/>
      <c r="Q16" s="40"/>
      <c r="R16" s="39"/>
      <c r="S16" s="53"/>
      <c r="T16" s="54" t="str">
        <f>IF($R16="","",IF(INDEX(リスト!$F:$F,MATCH($R16,リスト!$E:$E,0))=1,"時間",""))</f>
        <v/>
      </c>
      <c r="U16" s="55"/>
      <c r="V16" s="54" t="str">
        <f t="shared" si="0"/>
        <v/>
      </c>
      <c r="W16" s="55"/>
      <c r="X16" s="54" t="str">
        <f t="shared" si="1"/>
        <v/>
      </c>
      <c r="Y16" s="56"/>
      <c r="Z16" s="39"/>
      <c r="AA16" s="39"/>
      <c r="AB16" s="53"/>
      <c r="AC16" s="54" t="str">
        <f t="shared" si="2"/>
        <v/>
      </c>
      <c r="AD16" s="55"/>
      <c r="AE16" s="54" t="str">
        <f t="shared" si="3"/>
        <v/>
      </c>
      <c r="AF16" s="55"/>
      <c r="AG16" s="57" t="str">
        <f t="shared" si="4"/>
        <v/>
      </c>
      <c r="AH16" s="42"/>
    </row>
    <row r="17" spans="2:34" x14ac:dyDescent="0.55000000000000004">
      <c r="B17" s="36">
        <v>7</v>
      </c>
      <c r="C17" s="39"/>
      <c r="D17" s="38" t="str">
        <f>IF($C17="","",INDEX(女子登録情報!$C:$C,MATCH($C17,女子登録情報!$B:$B,0)))</f>
        <v/>
      </c>
      <c r="E17" s="38" t="str">
        <f>IF($C17="","",INDEX(女子登録情報!$D:$D,MATCH($C17,女子登録情報!$B:$B,0)))</f>
        <v/>
      </c>
      <c r="F17" s="38" t="str">
        <f>IF($C17="","",INDEX(女子登録情報!$R:$R,MATCH($C17,女子登録情報!$B:$B,0)))</f>
        <v/>
      </c>
      <c r="G17" s="39"/>
      <c r="H17" s="40"/>
      <c r="I17" s="41"/>
      <c r="J17" s="40"/>
      <c r="K17" s="40"/>
      <c r="L17" s="40"/>
      <c r="M17" s="40"/>
      <c r="N17" s="40"/>
      <c r="O17" s="40"/>
      <c r="P17" s="40"/>
      <c r="Q17" s="40"/>
      <c r="R17" s="39"/>
      <c r="S17" s="53"/>
      <c r="T17" s="54" t="str">
        <f>IF($R17="","",IF(INDEX(リスト!$F:$F,MATCH($R17,リスト!$E:$E,0))=1,"時間",""))</f>
        <v/>
      </c>
      <c r="U17" s="55"/>
      <c r="V17" s="54" t="str">
        <f t="shared" si="0"/>
        <v/>
      </c>
      <c r="W17" s="55"/>
      <c r="X17" s="54" t="str">
        <f t="shared" si="1"/>
        <v/>
      </c>
      <c r="Y17" s="56"/>
      <c r="Z17" s="39"/>
      <c r="AA17" s="39"/>
      <c r="AB17" s="53"/>
      <c r="AC17" s="54" t="str">
        <f t="shared" si="2"/>
        <v/>
      </c>
      <c r="AD17" s="55"/>
      <c r="AE17" s="54" t="str">
        <f t="shared" si="3"/>
        <v/>
      </c>
      <c r="AF17" s="55"/>
      <c r="AG17" s="57" t="str">
        <f t="shared" si="4"/>
        <v/>
      </c>
      <c r="AH17" s="42"/>
    </row>
    <row r="18" spans="2:34" x14ac:dyDescent="0.55000000000000004">
      <c r="B18" s="36">
        <v>8</v>
      </c>
      <c r="C18" s="39"/>
      <c r="D18" s="38" t="str">
        <f>IF($C18="","",INDEX(女子登録情報!$C:$C,MATCH($C18,女子登録情報!$B:$B,0)))</f>
        <v/>
      </c>
      <c r="E18" s="38" t="str">
        <f>IF($C18="","",INDEX(女子登録情報!$D:$D,MATCH($C18,女子登録情報!$B:$B,0)))</f>
        <v/>
      </c>
      <c r="F18" s="38" t="str">
        <f>IF($C18="","",INDEX(女子登録情報!$R:$R,MATCH($C18,女子登録情報!$B:$B,0)))</f>
        <v/>
      </c>
      <c r="G18" s="39"/>
      <c r="H18" s="40"/>
      <c r="I18" s="41"/>
      <c r="J18" s="40"/>
      <c r="K18" s="40"/>
      <c r="L18" s="40"/>
      <c r="M18" s="40"/>
      <c r="N18" s="40"/>
      <c r="O18" s="40"/>
      <c r="P18" s="40"/>
      <c r="Q18" s="40"/>
      <c r="R18" s="39"/>
      <c r="S18" s="53"/>
      <c r="T18" s="54" t="str">
        <f>IF($R18="","",IF(INDEX(リスト!$F:$F,MATCH($R18,リスト!$E:$E,0))=1,"時間",""))</f>
        <v/>
      </c>
      <c r="U18" s="55"/>
      <c r="V18" s="54" t="str">
        <f t="shared" si="0"/>
        <v/>
      </c>
      <c r="W18" s="55"/>
      <c r="X18" s="54" t="str">
        <f t="shared" si="1"/>
        <v/>
      </c>
      <c r="Y18" s="56"/>
      <c r="Z18" s="39"/>
      <c r="AA18" s="39"/>
      <c r="AB18" s="53"/>
      <c r="AC18" s="54" t="str">
        <f t="shared" si="2"/>
        <v/>
      </c>
      <c r="AD18" s="55"/>
      <c r="AE18" s="54" t="str">
        <f t="shared" si="3"/>
        <v/>
      </c>
      <c r="AF18" s="55"/>
      <c r="AG18" s="57" t="str">
        <f t="shared" si="4"/>
        <v/>
      </c>
      <c r="AH18" s="42"/>
    </row>
    <row r="19" spans="2:34" x14ac:dyDescent="0.55000000000000004">
      <c r="B19" s="36">
        <v>9</v>
      </c>
      <c r="C19" s="39"/>
      <c r="D19" s="38" t="str">
        <f>IF($C19="","",INDEX(女子登録情報!$C:$C,MATCH($C19,女子登録情報!$B:$B,0)))</f>
        <v/>
      </c>
      <c r="E19" s="38" t="str">
        <f>IF($C19="","",INDEX(女子登録情報!$D:$D,MATCH($C19,女子登録情報!$B:$B,0)))</f>
        <v/>
      </c>
      <c r="F19" s="38" t="str">
        <f>IF($C19="","",INDEX(女子登録情報!$R:$R,MATCH($C19,女子登録情報!$B:$B,0)))</f>
        <v/>
      </c>
      <c r="G19" s="39"/>
      <c r="H19" s="40"/>
      <c r="I19" s="41"/>
      <c r="J19" s="40"/>
      <c r="K19" s="40"/>
      <c r="L19" s="40"/>
      <c r="M19" s="40"/>
      <c r="N19" s="40"/>
      <c r="O19" s="40"/>
      <c r="P19" s="40"/>
      <c r="Q19" s="40"/>
      <c r="R19" s="39"/>
      <c r="S19" s="53"/>
      <c r="T19" s="54" t="str">
        <f>IF($R19="","",IF(INDEX(リスト!$F:$F,MATCH($R19,リスト!$E:$E,0))=1,"時間",""))</f>
        <v/>
      </c>
      <c r="U19" s="55"/>
      <c r="V19" s="54" t="str">
        <f t="shared" si="0"/>
        <v/>
      </c>
      <c r="W19" s="55"/>
      <c r="X19" s="54" t="str">
        <f t="shared" si="1"/>
        <v/>
      </c>
      <c r="Y19" s="56"/>
      <c r="Z19" s="39"/>
      <c r="AA19" s="39"/>
      <c r="AB19" s="53"/>
      <c r="AC19" s="54" t="str">
        <f t="shared" si="2"/>
        <v/>
      </c>
      <c r="AD19" s="55"/>
      <c r="AE19" s="54" t="str">
        <f t="shared" si="3"/>
        <v/>
      </c>
      <c r="AF19" s="55"/>
      <c r="AG19" s="57" t="str">
        <f t="shared" si="4"/>
        <v/>
      </c>
      <c r="AH19" s="42"/>
    </row>
    <row r="20" spans="2:34" x14ac:dyDescent="0.55000000000000004">
      <c r="B20" s="36">
        <v>10</v>
      </c>
      <c r="C20" s="39"/>
      <c r="D20" s="38" t="str">
        <f>IF($C20="","",INDEX(女子登録情報!$C:$C,MATCH($C20,女子登録情報!$B:$B,0)))</f>
        <v/>
      </c>
      <c r="E20" s="38" t="str">
        <f>IF($C20="","",INDEX(女子登録情報!$D:$D,MATCH($C20,女子登録情報!$B:$B,0)))</f>
        <v/>
      </c>
      <c r="F20" s="38" t="str">
        <f>IF($C20="","",INDEX(女子登録情報!$R:$R,MATCH($C20,女子登録情報!$B:$B,0)))</f>
        <v/>
      </c>
      <c r="G20" s="39"/>
      <c r="H20" s="40"/>
      <c r="I20" s="41"/>
      <c r="J20" s="40"/>
      <c r="K20" s="40"/>
      <c r="L20" s="40"/>
      <c r="M20" s="40"/>
      <c r="N20" s="40"/>
      <c r="O20" s="40"/>
      <c r="P20" s="40"/>
      <c r="Q20" s="40"/>
      <c r="R20" s="39"/>
      <c r="S20" s="53"/>
      <c r="T20" s="54" t="str">
        <f>IF($R20="","",IF(INDEX(リスト!$F:$F,MATCH($R20,リスト!$E:$E,0))=1,"時間",""))</f>
        <v/>
      </c>
      <c r="U20" s="55"/>
      <c r="V20" s="54" t="str">
        <f t="shared" si="0"/>
        <v/>
      </c>
      <c r="W20" s="55"/>
      <c r="X20" s="54" t="str">
        <f t="shared" si="1"/>
        <v/>
      </c>
      <c r="Y20" s="56"/>
      <c r="Z20" s="39"/>
      <c r="AA20" s="39"/>
      <c r="AB20" s="53"/>
      <c r="AC20" s="54" t="str">
        <f t="shared" si="2"/>
        <v/>
      </c>
      <c r="AD20" s="55"/>
      <c r="AE20" s="54" t="str">
        <f t="shared" si="3"/>
        <v/>
      </c>
      <c r="AF20" s="55"/>
      <c r="AG20" s="57" t="str">
        <f t="shared" si="4"/>
        <v/>
      </c>
      <c r="AH20" s="42"/>
    </row>
    <row r="21" spans="2:34" x14ac:dyDescent="0.55000000000000004">
      <c r="B21" s="36">
        <v>11</v>
      </c>
      <c r="C21" s="39"/>
      <c r="D21" s="38" t="str">
        <f>IF($C21="","",INDEX(女子登録情報!$C:$C,MATCH($C21,女子登録情報!$B:$B,0)))</f>
        <v/>
      </c>
      <c r="E21" s="38" t="str">
        <f>IF($C21="","",INDEX(女子登録情報!$D:$D,MATCH($C21,女子登録情報!$B:$B,0)))</f>
        <v/>
      </c>
      <c r="F21" s="38" t="str">
        <f>IF($C21="","",INDEX(女子登録情報!$R:$R,MATCH($C21,女子登録情報!$B:$B,0)))</f>
        <v/>
      </c>
      <c r="G21" s="39"/>
      <c r="H21" s="40"/>
      <c r="I21" s="41"/>
      <c r="J21" s="40"/>
      <c r="K21" s="40"/>
      <c r="L21" s="40"/>
      <c r="M21" s="40"/>
      <c r="N21" s="40"/>
      <c r="O21" s="40"/>
      <c r="P21" s="40"/>
      <c r="Q21" s="40"/>
      <c r="R21" s="39"/>
      <c r="S21" s="53"/>
      <c r="T21" s="54" t="str">
        <f>IF($R21="","",IF(INDEX(リスト!$F:$F,MATCH($R21,リスト!$E:$E,0))=1,"時間",""))</f>
        <v/>
      </c>
      <c r="U21" s="55"/>
      <c r="V21" s="54" t="str">
        <f t="shared" si="0"/>
        <v/>
      </c>
      <c r="W21" s="55"/>
      <c r="X21" s="54" t="str">
        <f t="shared" si="1"/>
        <v/>
      </c>
      <c r="Y21" s="56"/>
      <c r="Z21" s="39"/>
      <c r="AA21" s="39"/>
      <c r="AB21" s="53"/>
      <c r="AC21" s="54" t="str">
        <f t="shared" si="2"/>
        <v/>
      </c>
      <c r="AD21" s="55"/>
      <c r="AE21" s="54" t="str">
        <f t="shared" si="3"/>
        <v/>
      </c>
      <c r="AF21" s="55"/>
      <c r="AG21" s="57" t="str">
        <f t="shared" si="4"/>
        <v/>
      </c>
      <c r="AH21" s="42"/>
    </row>
    <row r="22" spans="2:34" x14ac:dyDescent="0.55000000000000004">
      <c r="B22" s="36">
        <v>12</v>
      </c>
      <c r="C22" s="39"/>
      <c r="D22" s="38" t="str">
        <f>IF($C22="","",INDEX(女子登録情報!$C:$C,MATCH($C22,女子登録情報!$B:$B,0)))</f>
        <v/>
      </c>
      <c r="E22" s="38" t="str">
        <f>IF($C22="","",INDEX(女子登録情報!$D:$D,MATCH($C22,女子登録情報!$B:$B,0)))</f>
        <v/>
      </c>
      <c r="F22" s="38" t="str">
        <f>IF($C22="","",INDEX(女子登録情報!$R:$R,MATCH($C22,女子登録情報!$B:$B,0)))</f>
        <v/>
      </c>
      <c r="G22" s="39"/>
      <c r="H22" s="40"/>
      <c r="I22" s="41"/>
      <c r="J22" s="40"/>
      <c r="K22" s="40"/>
      <c r="L22" s="40"/>
      <c r="M22" s="40"/>
      <c r="N22" s="40"/>
      <c r="O22" s="40"/>
      <c r="P22" s="40"/>
      <c r="Q22" s="40"/>
      <c r="R22" s="39"/>
      <c r="S22" s="53"/>
      <c r="T22" s="54" t="str">
        <f>IF($R22="","",IF(INDEX(リスト!$F:$F,MATCH($R22,リスト!$E:$E,0))=1,"時間",""))</f>
        <v/>
      </c>
      <c r="U22" s="55"/>
      <c r="V22" s="54" t="str">
        <f t="shared" si="0"/>
        <v/>
      </c>
      <c r="W22" s="55"/>
      <c r="X22" s="54" t="str">
        <f t="shared" si="1"/>
        <v/>
      </c>
      <c r="Y22" s="56"/>
      <c r="Z22" s="39"/>
      <c r="AA22" s="39"/>
      <c r="AB22" s="53"/>
      <c r="AC22" s="54" t="str">
        <f t="shared" si="2"/>
        <v/>
      </c>
      <c r="AD22" s="55"/>
      <c r="AE22" s="54" t="str">
        <f t="shared" si="3"/>
        <v/>
      </c>
      <c r="AF22" s="55"/>
      <c r="AG22" s="57" t="str">
        <f t="shared" si="4"/>
        <v/>
      </c>
      <c r="AH22" s="42"/>
    </row>
    <row r="23" spans="2:34" x14ac:dyDescent="0.55000000000000004">
      <c r="B23" s="36">
        <v>13</v>
      </c>
      <c r="C23" s="39"/>
      <c r="D23" s="38" t="str">
        <f>IF($C23="","",INDEX(女子登録情報!$C:$C,MATCH($C23,女子登録情報!$B:$B,0)))</f>
        <v/>
      </c>
      <c r="E23" s="38" t="str">
        <f>IF($C23="","",INDEX(女子登録情報!$D:$D,MATCH($C23,女子登録情報!$B:$B,0)))</f>
        <v/>
      </c>
      <c r="F23" s="38" t="str">
        <f>IF($C23="","",INDEX(女子登録情報!$R:$R,MATCH($C23,女子登録情報!$B:$B,0)))</f>
        <v/>
      </c>
      <c r="G23" s="39"/>
      <c r="H23" s="40"/>
      <c r="I23" s="41"/>
      <c r="J23" s="40"/>
      <c r="K23" s="40"/>
      <c r="L23" s="40"/>
      <c r="M23" s="40"/>
      <c r="N23" s="40"/>
      <c r="O23" s="40"/>
      <c r="P23" s="40"/>
      <c r="Q23" s="40"/>
      <c r="R23" s="39"/>
      <c r="S23" s="53"/>
      <c r="T23" s="54" t="str">
        <f>IF($R23="","",IF(INDEX(リスト!$F:$F,MATCH($R23,リスト!$E:$E,0))=1,"時間",""))</f>
        <v/>
      </c>
      <c r="U23" s="55"/>
      <c r="V23" s="54" t="str">
        <f t="shared" si="0"/>
        <v/>
      </c>
      <c r="W23" s="55"/>
      <c r="X23" s="54" t="str">
        <f t="shared" si="1"/>
        <v/>
      </c>
      <c r="Y23" s="56"/>
      <c r="Z23" s="39"/>
      <c r="AA23" s="39"/>
      <c r="AB23" s="53"/>
      <c r="AC23" s="54" t="str">
        <f t="shared" si="2"/>
        <v/>
      </c>
      <c r="AD23" s="55"/>
      <c r="AE23" s="54" t="str">
        <f t="shared" si="3"/>
        <v/>
      </c>
      <c r="AF23" s="55"/>
      <c r="AG23" s="57" t="str">
        <f t="shared" si="4"/>
        <v/>
      </c>
      <c r="AH23" s="42"/>
    </row>
    <row r="24" spans="2:34" x14ac:dyDescent="0.55000000000000004">
      <c r="B24" s="36">
        <v>14</v>
      </c>
      <c r="C24" s="39"/>
      <c r="D24" s="38" t="str">
        <f>IF($C24="","",INDEX(女子登録情報!$C:$C,MATCH($C24,女子登録情報!$B:$B,0)))</f>
        <v/>
      </c>
      <c r="E24" s="38" t="str">
        <f>IF($C24="","",INDEX(女子登録情報!$D:$D,MATCH($C24,女子登録情報!$B:$B,0)))</f>
        <v/>
      </c>
      <c r="F24" s="38" t="str">
        <f>IF($C24="","",INDEX(女子登録情報!$R:$R,MATCH($C24,女子登録情報!$B:$B,0)))</f>
        <v/>
      </c>
      <c r="G24" s="39"/>
      <c r="H24" s="40"/>
      <c r="I24" s="41"/>
      <c r="J24" s="40"/>
      <c r="K24" s="40"/>
      <c r="L24" s="40"/>
      <c r="M24" s="40"/>
      <c r="N24" s="40"/>
      <c r="O24" s="40"/>
      <c r="P24" s="40"/>
      <c r="Q24" s="40"/>
      <c r="R24" s="39"/>
      <c r="S24" s="53"/>
      <c r="T24" s="54" t="str">
        <f>IF($R24="","",IF(INDEX(リスト!$F:$F,MATCH($R24,リスト!$E:$E,0))=1,"時間",""))</f>
        <v/>
      </c>
      <c r="U24" s="55"/>
      <c r="V24" s="54" t="str">
        <f t="shared" si="0"/>
        <v/>
      </c>
      <c r="W24" s="55"/>
      <c r="X24" s="54" t="str">
        <f t="shared" si="1"/>
        <v/>
      </c>
      <c r="Y24" s="56"/>
      <c r="Z24" s="39"/>
      <c r="AA24" s="39"/>
      <c r="AB24" s="53"/>
      <c r="AC24" s="54" t="str">
        <f t="shared" si="2"/>
        <v/>
      </c>
      <c r="AD24" s="55"/>
      <c r="AE24" s="54" t="str">
        <f t="shared" si="3"/>
        <v/>
      </c>
      <c r="AF24" s="55"/>
      <c r="AG24" s="57" t="str">
        <f t="shared" si="4"/>
        <v/>
      </c>
      <c r="AH24" s="42"/>
    </row>
    <row r="25" spans="2:34" x14ac:dyDescent="0.55000000000000004">
      <c r="B25" s="36">
        <v>15</v>
      </c>
      <c r="C25" s="39"/>
      <c r="D25" s="38" t="str">
        <f>IF($C25="","",INDEX(女子登録情報!$C:$C,MATCH($C25,女子登録情報!$B:$B,0)))</f>
        <v/>
      </c>
      <c r="E25" s="38" t="str">
        <f>IF($C25="","",INDEX(女子登録情報!$D:$D,MATCH($C25,女子登録情報!$B:$B,0)))</f>
        <v/>
      </c>
      <c r="F25" s="38" t="str">
        <f>IF($C25="","",INDEX(女子登録情報!$R:$R,MATCH($C25,女子登録情報!$B:$B,0)))</f>
        <v/>
      </c>
      <c r="G25" s="39"/>
      <c r="H25" s="40"/>
      <c r="I25" s="41"/>
      <c r="J25" s="40"/>
      <c r="K25" s="40"/>
      <c r="L25" s="40"/>
      <c r="M25" s="40"/>
      <c r="N25" s="40"/>
      <c r="O25" s="40"/>
      <c r="P25" s="40"/>
      <c r="Q25" s="40"/>
      <c r="R25" s="39"/>
      <c r="S25" s="53"/>
      <c r="T25" s="54" t="str">
        <f>IF($R25="","",IF(INDEX(リスト!$F:$F,MATCH($R25,リスト!$E:$E,0))=1,"時間",""))</f>
        <v/>
      </c>
      <c r="U25" s="55"/>
      <c r="V25" s="54" t="str">
        <f t="shared" si="0"/>
        <v/>
      </c>
      <c r="W25" s="55"/>
      <c r="X25" s="54" t="str">
        <f t="shared" si="1"/>
        <v/>
      </c>
      <c r="Y25" s="56"/>
      <c r="Z25" s="39"/>
      <c r="AA25" s="39"/>
      <c r="AB25" s="53"/>
      <c r="AC25" s="54" t="str">
        <f t="shared" si="2"/>
        <v/>
      </c>
      <c r="AD25" s="55"/>
      <c r="AE25" s="54" t="str">
        <f t="shared" si="3"/>
        <v/>
      </c>
      <c r="AF25" s="55"/>
      <c r="AG25" s="57" t="str">
        <f t="shared" si="4"/>
        <v/>
      </c>
      <c r="AH25" s="42"/>
    </row>
    <row r="26" spans="2:34" x14ac:dyDescent="0.55000000000000004">
      <c r="B26" s="36">
        <v>16</v>
      </c>
      <c r="C26" s="39"/>
      <c r="D26" s="38" t="str">
        <f>IF($C26="","",INDEX(女子登録情報!$C:$C,MATCH($C26,女子登録情報!$B:$B,0)))</f>
        <v/>
      </c>
      <c r="E26" s="38" t="str">
        <f>IF($C26="","",INDEX(女子登録情報!$D:$D,MATCH($C26,女子登録情報!$B:$B,0)))</f>
        <v/>
      </c>
      <c r="F26" s="38" t="str">
        <f>IF($C26="","",INDEX(女子登録情報!$R:$R,MATCH($C26,女子登録情報!$B:$B,0)))</f>
        <v/>
      </c>
      <c r="G26" s="39"/>
      <c r="H26" s="40"/>
      <c r="I26" s="41"/>
      <c r="J26" s="40"/>
      <c r="K26" s="40"/>
      <c r="L26" s="40"/>
      <c r="M26" s="40"/>
      <c r="N26" s="40"/>
      <c r="O26" s="40"/>
      <c r="P26" s="40"/>
      <c r="Q26" s="40"/>
      <c r="R26" s="39"/>
      <c r="S26" s="53"/>
      <c r="T26" s="54" t="str">
        <f>IF($R26="","",IF(INDEX(リスト!$F:$F,MATCH($R26,リスト!$E:$E,0))=1,"時間",""))</f>
        <v/>
      </c>
      <c r="U26" s="55"/>
      <c r="V26" s="54" t="str">
        <f t="shared" si="0"/>
        <v/>
      </c>
      <c r="W26" s="55"/>
      <c r="X26" s="54" t="str">
        <f t="shared" si="1"/>
        <v/>
      </c>
      <c r="Y26" s="56"/>
      <c r="Z26" s="39"/>
      <c r="AA26" s="39"/>
      <c r="AB26" s="53"/>
      <c r="AC26" s="54" t="str">
        <f t="shared" si="2"/>
        <v/>
      </c>
      <c r="AD26" s="55"/>
      <c r="AE26" s="54" t="str">
        <f t="shared" si="3"/>
        <v/>
      </c>
      <c r="AF26" s="55"/>
      <c r="AG26" s="57" t="str">
        <f t="shared" si="4"/>
        <v/>
      </c>
      <c r="AH26" s="42"/>
    </row>
    <row r="27" spans="2:34" x14ac:dyDescent="0.55000000000000004">
      <c r="B27" s="36">
        <v>17</v>
      </c>
      <c r="C27" s="39"/>
      <c r="D27" s="38" t="str">
        <f>IF($C27="","",INDEX(女子登録情報!$C:$C,MATCH($C27,女子登録情報!$B:$B,0)))</f>
        <v/>
      </c>
      <c r="E27" s="38" t="str">
        <f>IF($C27="","",INDEX(女子登録情報!$D:$D,MATCH($C27,女子登録情報!$B:$B,0)))</f>
        <v/>
      </c>
      <c r="F27" s="38" t="str">
        <f>IF($C27="","",INDEX(女子登録情報!$R:$R,MATCH($C27,女子登録情報!$B:$B,0)))</f>
        <v/>
      </c>
      <c r="G27" s="39"/>
      <c r="H27" s="40"/>
      <c r="I27" s="41"/>
      <c r="J27" s="40"/>
      <c r="K27" s="40"/>
      <c r="L27" s="40"/>
      <c r="M27" s="40"/>
      <c r="N27" s="40"/>
      <c r="O27" s="40"/>
      <c r="P27" s="40"/>
      <c r="Q27" s="40"/>
      <c r="R27" s="39"/>
      <c r="S27" s="53"/>
      <c r="T27" s="54" t="str">
        <f>IF($R27="","",IF(INDEX(リスト!$F:$F,MATCH($R27,リスト!$E:$E,0))=1,"時間",""))</f>
        <v/>
      </c>
      <c r="U27" s="55"/>
      <c r="V27" s="54" t="str">
        <f t="shared" si="0"/>
        <v/>
      </c>
      <c r="W27" s="55"/>
      <c r="X27" s="54" t="str">
        <f t="shared" si="1"/>
        <v/>
      </c>
      <c r="Y27" s="56"/>
      <c r="Z27" s="39"/>
      <c r="AA27" s="39"/>
      <c r="AB27" s="53"/>
      <c r="AC27" s="54" t="str">
        <f t="shared" si="2"/>
        <v/>
      </c>
      <c r="AD27" s="55"/>
      <c r="AE27" s="54" t="str">
        <f t="shared" si="3"/>
        <v/>
      </c>
      <c r="AF27" s="55"/>
      <c r="AG27" s="57" t="str">
        <f t="shared" si="4"/>
        <v/>
      </c>
      <c r="AH27" s="42"/>
    </row>
    <row r="28" spans="2:34" x14ac:dyDescent="0.55000000000000004">
      <c r="B28" s="36">
        <v>18</v>
      </c>
      <c r="C28" s="39"/>
      <c r="D28" s="38" t="str">
        <f>IF($C28="","",INDEX(女子登録情報!$C:$C,MATCH($C28,女子登録情報!$B:$B,0)))</f>
        <v/>
      </c>
      <c r="E28" s="38" t="str">
        <f>IF($C28="","",INDEX(女子登録情報!$D:$D,MATCH($C28,女子登録情報!$B:$B,0)))</f>
        <v/>
      </c>
      <c r="F28" s="38" t="str">
        <f>IF($C28="","",INDEX(女子登録情報!$R:$R,MATCH($C28,女子登録情報!$B:$B,0)))</f>
        <v/>
      </c>
      <c r="G28" s="39"/>
      <c r="H28" s="40"/>
      <c r="I28" s="41"/>
      <c r="J28" s="40"/>
      <c r="K28" s="40"/>
      <c r="L28" s="40"/>
      <c r="M28" s="40"/>
      <c r="N28" s="40"/>
      <c r="O28" s="40"/>
      <c r="P28" s="40"/>
      <c r="Q28" s="40"/>
      <c r="R28" s="39"/>
      <c r="S28" s="53"/>
      <c r="T28" s="54" t="str">
        <f>IF($R28="","",IF(INDEX(リスト!$F:$F,MATCH($R28,リスト!$E:$E,0))=1,"時間",""))</f>
        <v/>
      </c>
      <c r="U28" s="55"/>
      <c r="V28" s="54" t="str">
        <f t="shared" si="0"/>
        <v/>
      </c>
      <c r="W28" s="55"/>
      <c r="X28" s="54" t="str">
        <f t="shared" si="1"/>
        <v/>
      </c>
      <c r="Y28" s="56"/>
      <c r="Z28" s="39"/>
      <c r="AA28" s="39"/>
      <c r="AB28" s="53"/>
      <c r="AC28" s="54" t="str">
        <f t="shared" si="2"/>
        <v/>
      </c>
      <c r="AD28" s="55"/>
      <c r="AE28" s="54" t="str">
        <f t="shared" si="3"/>
        <v/>
      </c>
      <c r="AF28" s="55"/>
      <c r="AG28" s="57" t="str">
        <f t="shared" si="4"/>
        <v/>
      </c>
      <c r="AH28" s="42"/>
    </row>
    <row r="29" spans="2:34" x14ac:dyDescent="0.55000000000000004">
      <c r="B29" s="36">
        <v>19</v>
      </c>
      <c r="C29" s="39"/>
      <c r="D29" s="38" t="str">
        <f>IF($C29="","",INDEX(女子登録情報!$C:$C,MATCH($C29,女子登録情報!$B:$B,0)))</f>
        <v/>
      </c>
      <c r="E29" s="38" t="str">
        <f>IF($C29="","",INDEX(女子登録情報!$D:$D,MATCH($C29,女子登録情報!$B:$B,0)))</f>
        <v/>
      </c>
      <c r="F29" s="38" t="str">
        <f>IF($C29="","",INDEX(女子登録情報!$R:$R,MATCH($C29,女子登録情報!$B:$B,0)))</f>
        <v/>
      </c>
      <c r="G29" s="39"/>
      <c r="H29" s="40"/>
      <c r="I29" s="41"/>
      <c r="J29" s="40"/>
      <c r="K29" s="40"/>
      <c r="L29" s="40"/>
      <c r="M29" s="40"/>
      <c r="N29" s="40"/>
      <c r="O29" s="40"/>
      <c r="P29" s="40"/>
      <c r="Q29" s="40"/>
      <c r="R29" s="39"/>
      <c r="S29" s="53"/>
      <c r="T29" s="54" t="str">
        <f>IF($R29="","",IF(INDEX(リスト!$F:$F,MATCH($R29,リスト!$E:$E,0))=1,"時間",""))</f>
        <v/>
      </c>
      <c r="U29" s="55"/>
      <c r="V29" s="54" t="str">
        <f t="shared" si="0"/>
        <v/>
      </c>
      <c r="W29" s="55"/>
      <c r="X29" s="54" t="str">
        <f t="shared" si="1"/>
        <v/>
      </c>
      <c r="Y29" s="56"/>
      <c r="Z29" s="39"/>
      <c r="AA29" s="39"/>
      <c r="AB29" s="53"/>
      <c r="AC29" s="54" t="str">
        <f t="shared" si="2"/>
        <v/>
      </c>
      <c r="AD29" s="55"/>
      <c r="AE29" s="54" t="str">
        <f t="shared" si="3"/>
        <v/>
      </c>
      <c r="AF29" s="55"/>
      <c r="AG29" s="57" t="str">
        <f t="shared" si="4"/>
        <v/>
      </c>
      <c r="AH29" s="42"/>
    </row>
    <row r="30" spans="2:34" x14ac:dyDescent="0.55000000000000004">
      <c r="B30" s="36">
        <v>20</v>
      </c>
      <c r="C30" s="39"/>
      <c r="D30" s="38" t="str">
        <f>IF($C30="","",INDEX(女子登録情報!$C:$C,MATCH($C30,女子登録情報!$B:$B,0)))</f>
        <v/>
      </c>
      <c r="E30" s="38" t="str">
        <f>IF($C30="","",INDEX(女子登録情報!$D:$D,MATCH($C30,女子登録情報!$B:$B,0)))</f>
        <v/>
      </c>
      <c r="F30" s="38" t="str">
        <f>IF($C30="","",INDEX(女子登録情報!$R:$R,MATCH($C30,女子登録情報!$B:$B,0)))</f>
        <v/>
      </c>
      <c r="G30" s="39"/>
      <c r="H30" s="40"/>
      <c r="I30" s="41"/>
      <c r="J30" s="40"/>
      <c r="K30" s="40"/>
      <c r="L30" s="40"/>
      <c r="M30" s="40"/>
      <c r="N30" s="40"/>
      <c r="O30" s="40"/>
      <c r="P30" s="40"/>
      <c r="Q30" s="40"/>
      <c r="R30" s="39"/>
      <c r="S30" s="53"/>
      <c r="T30" s="54" t="str">
        <f>IF($R30="","",IF(INDEX(リスト!$F:$F,MATCH($R30,リスト!$E:$E,0))=1,"時間",""))</f>
        <v/>
      </c>
      <c r="U30" s="55"/>
      <c r="V30" s="54" t="str">
        <f t="shared" si="0"/>
        <v/>
      </c>
      <c r="W30" s="55"/>
      <c r="X30" s="54" t="str">
        <f t="shared" si="1"/>
        <v/>
      </c>
      <c r="Y30" s="56"/>
      <c r="Z30" s="39"/>
      <c r="AA30" s="39"/>
      <c r="AB30" s="53"/>
      <c r="AC30" s="54" t="str">
        <f t="shared" si="2"/>
        <v/>
      </c>
      <c r="AD30" s="55"/>
      <c r="AE30" s="54" t="str">
        <f t="shared" si="3"/>
        <v/>
      </c>
      <c r="AF30" s="55"/>
      <c r="AG30" s="57" t="str">
        <f t="shared" si="4"/>
        <v/>
      </c>
      <c r="AH30" s="42"/>
    </row>
    <row r="31" spans="2:34" x14ac:dyDescent="0.55000000000000004">
      <c r="B31" s="36">
        <v>21</v>
      </c>
      <c r="C31" s="39"/>
      <c r="D31" s="38" t="str">
        <f>IF($C31="","",INDEX(女子登録情報!$C:$C,MATCH($C31,女子登録情報!$B:$B,0)))</f>
        <v/>
      </c>
      <c r="E31" s="38" t="str">
        <f>IF($C31="","",INDEX(女子登録情報!$D:$D,MATCH($C31,女子登録情報!$B:$B,0)))</f>
        <v/>
      </c>
      <c r="F31" s="38" t="str">
        <f>IF($C31="","",INDEX(女子登録情報!$R:$R,MATCH($C31,女子登録情報!$B:$B,0)))</f>
        <v/>
      </c>
      <c r="G31" s="39"/>
      <c r="H31" s="40"/>
      <c r="I31" s="41"/>
      <c r="J31" s="40"/>
      <c r="K31" s="40"/>
      <c r="L31" s="40"/>
      <c r="M31" s="40"/>
      <c r="N31" s="40"/>
      <c r="O31" s="40"/>
      <c r="P31" s="40"/>
      <c r="Q31" s="40"/>
      <c r="R31" s="39"/>
      <c r="S31" s="53"/>
      <c r="T31" s="54" t="str">
        <f>IF($R31="","",IF(INDEX(リスト!$F:$F,MATCH($R31,リスト!$E:$E,0))=1,"時間",""))</f>
        <v/>
      </c>
      <c r="U31" s="55"/>
      <c r="V31" s="54" t="str">
        <f t="shared" si="0"/>
        <v/>
      </c>
      <c r="W31" s="55"/>
      <c r="X31" s="54" t="str">
        <f t="shared" si="1"/>
        <v/>
      </c>
      <c r="Y31" s="56"/>
      <c r="Z31" s="39"/>
      <c r="AA31" s="39"/>
      <c r="AB31" s="53"/>
      <c r="AC31" s="54" t="str">
        <f t="shared" si="2"/>
        <v/>
      </c>
      <c r="AD31" s="55"/>
      <c r="AE31" s="54" t="str">
        <f t="shared" si="3"/>
        <v/>
      </c>
      <c r="AF31" s="55"/>
      <c r="AG31" s="57" t="str">
        <f t="shared" si="4"/>
        <v/>
      </c>
      <c r="AH31" s="42"/>
    </row>
    <row r="32" spans="2:34" x14ac:dyDescent="0.55000000000000004">
      <c r="B32" s="36">
        <v>22</v>
      </c>
      <c r="C32" s="39"/>
      <c r="D32" s="38" t="str">
        <f>IF($C32="","",INDEX(女子登録情報!$C:$C,MATCH($C32,女子登録情報!$B:$B,0)))</f>
        <v/>
      </c>
      <c r="E32" s="38" t="str">
        <f>IF($C32="","",INDEX(女子登録情報!$D:$D,MATCH($C32,女子登録情報!$B:$B,0)))</f>
        <v/>
      </c>
      <c r="F32" s="38" t="str">
        <f>IF($C32="","",INDEX(女子登録情報!$R:$R,MATCH($C32,女子登録情報!$B:$B,0)))</f>
        <v/>
      </c>
      <c r="G32" s="39"/>
      <c r="H32" s="40"/>
      <c r="I32" s="41"/>
      <c r="J32" s="40"/>
      <c r="K32" s="40"/>
      <c r="L32" s="40"/>
      <c r="M32" s="40"/>
      <c r="N32" s="40"/>
      <c r="O32" s="40"/>
      <c r="P32" s="40"/>
      <c r="Q32" s="40"/>
      <c r="R32" s="39"/>
      <c r="S32" s="53"/>
      <c r="T32" s="54" t="str">
        <f>IF($R32="","",IF(INDEX(リスト!$F:$F,MATCH($R32,リスト!$E:$E,0))=1,"時間",""))</f>
        <v/>
      </c>
      <c r="U32" s="55"/>
      <c r="V32" s="54" t="str">
        <f t="shared" si="0"/>
        <v/>
      </c>
      <c r="W32" s="55"/>
      <c r="X32" s="54" t="str">
        <f t="shared" si="1"/>
        <v/>
      </c>
      <c r="Y32" s="56"/>
      <c r="Z32" s="39"/>
      <c r="AA32" s="39"/>
      <c r="AB32" s="53"/>
      <c r="AC32" s="54" t="str">
        <f t="shared" si="2"/>
        <v/>
      </c>
      <c r="AD32" s="55"/>
      <c r="AE32" s="54" t="str">
        <f t="shared" si="3"/>
        <v/>
      </c>
      <c r="AF32" s="55"/>
      <c r="AG32" s="57" t="str">
        <f t="shared" si="4"/>
        <v/>
      </c>
      <c r="AH32" s="42"/>
    </row>
    <row r="33" spans="2:34" x14ac:dyDescent="0.55000000000000004">
      <c r="B33" s="36">
        <v>23</v>
      </c>
      <c r="C33" s="39"/>
      <c r="D33" s="38" t="str">
        <f>IF($C33="","",INDEX(女子登録情報!$C:$C,MATCH($C33,女子登録情報!$B:$B,0)))</f>
        <v/>
      </c>
      <c r="E33" s="38" t="str">
        <f>IF($C33="","",INDEX(女子登録情報!$D:$D,MATCH($C33,女子登録情報!$B:$B,0)))</f>
        <v/>
      </c>
      <c r="F33" s="38" t="str">
        <f>IF($C33="","",INDEX(女子登録情報!$R:$R,MATCH($C33,女子登録情報!$B:$B,0)))</f>
        <v/>
      </c>
      <c r="G33" s="39"/>
      <c r="H33" s="40"/>
      <c r="I33" s="41"/>
      <c r="J33" s="40"/>
      <c r="K33" s="40"/>
      <c r="L33" s="40"/>
      <c r="M33" s="40"/>
      <c r="N33" s="40"/>
      <c r="O33" s="40"/>
      <c r="P33" s="40"/>
      <c r="Q33" s="40"/>
      <c r="R33" s="39"/>
      <c r="S33" s="53"/>
      <c r="T33" s="54" t="str">
        <f>IF($R33="","",IF(INDEX(リスト!$F:$F,MATCH($R33,リスト!$E:$E,0))=1,"時間",""))</f>
        <v/>
      </c>
      <c r="U33" s="55"/>
      <c r="V33" s="54" t="str">
        <f t="shared" si="0"/>
        <v/>
      </c>
      <c r="W33" s="55"/>
      <c r="X33" s="54" t="str">
        <f t="shared" si="1"/>
        <v/>
      </c>
      <c r="Y33" s="56"/>
      <c r="Z33" s="39"/>
      <c r="AA33" s="39"/>
      <c r="AB33" s="53"/>
      <c r="AC33" s="54" t="str">
        <f t="shared" si="2"/>
        <v/>
      </c>
      <c r="AD33" s="55"/>
      <c r="AE33" s="54" t="str">
        <f t="shared" si="3"/>
        <v/>
      </c>
      <c r="AF33" s="55"/>
      <c r="AG33" s="57" t="str">
        <f t="shared" si="4"/>
        <v/>
      </c>
      <c r="AH33" s="42"/>
    </row>
    <row r="34" spans="2:34" x14ac:dyDescent="0.55000000000000004">
      <c r="B34" s="36">
        <v>24</v>
      </c>
      <c r="C34" s="39"/>
      <c r="D34" s="38" t="str">
        <f>IF($C34="","",INDEX(女子登録情報!$C:$C,MATCH($C34,女子登録情報!$B:$B,0)))</f>
        <v/>
      </c>
      <c r="E34" s="38" t="str">
        <f>IF($C34="","",INDEX(女子登録情報!$D:$D,MATCH($C34,女子登録情報!$B:$B,0)))</f>
        <v/>
      </c>
      <c r="F34" s="38" t="str">
        <f>IF($C34="","",INDEX(女子登録情報!$R:$R,MATCH($C34,女子登録情報!$B:$B,0)))</f>
        <v/>
      </c>
      <c r="G34" s="39"/>
      <c r="H34" s="40"/>
      <c r="I34" s="41"/>
      <c r="J34" s="40"/>
      <c r="K34" s="40"/>
      <c r="L34" s="40"/>
      <c r="M34" s="40"/>
      <c r="N34" s="40"/>
      <c r="O34" s="40"/>
      <c r="P34" s="40"/>
      <c r="Q34" s="40"/>
      <c r="R34" s="39"/>
      <c r="S34" s="53"/>
      <c r="T34" s="54" t="str">
        <f>IF($R34="","",IF(INDEX(リスト!$F:$F,MATCH($R34,リスト!$E:$E,0))=1,"時間",""))</f>
        <v/>
      </c>
      <c r="U34" s="55"/>
      <c r="V34" s="54" t="str">
        <f t="shared" si="0"/>
        <v/>
      </c>
      <c r="W34" s="55"/>
      <c r="X34" s="54" t="str">
        <f t="shared" si="1"/>
        <v/>
      </c>
      <c r="Y34" s="56"/>
      <c r="Z34" s="39"/>
      <c r="AA34" s="39"/>
      <c r="AB34" s="53"/>
      <c r="AC34" s="54" t="str">
        <f t="shared" si="2"/>
        <v/>
      </c>
      <c r="AD34" s="55"/>
      <c r="AE34" s="54" t="str">
        <f t="shared" si="3"/>
        <v/>
      </c>
      <c r="AF34" s="55"/>
      <c r="AG34" s="57" t="str">
        <f t="shared" si="4"/>
        <v/>
      </c>
      <c r="AH34" s="42"/>
    </row>
    <row r="35" spans="2:34" x14ac:dyDescent="0.55000000000000004">
      <c r="B35" s="36">
        <v>25</v>
      </c>
      <c r="C35" s="39"/>
      <c r="D35" s="38" t="str">
        <f>IF($C35="","",INDEX(女子登録情報!$C:$C,MATCH($C35,女子登録情報!$B:$B,0)))</f>
        <v/>
      </c>
      <c r="E35" s="38" t="str">
        <f>IF($C35="","",INDEX(女子登録情報!$D:$D,MATCH($C35,女子登録情報!$B:$B,0)))</f>
        <v/>
      </c>
      <c r="F35" s="38" t="str">
        <f>IF($C35="","",INDEX(女子登録情報!$R:$R,MATCH($C35,女子登録情報!$B:$B,0)))</f>
        <v/>
      </c>
      <c r="G35" s="39"/>
      <c r="H35" s="40"/>
      <c r="I35" s="41"/>
      <c r="J35" s="40"/>
      <c r="K35" s="40"/>
      <c r="L35" s="40"/>
      <c r="M35" s="40"/>
      <c r="N35" s="40"/>
      <c r="O35" s="40"/>
      <c r="P35" s="40"/>
      <c r="Q35" s="40"/>
      <c r="R35" s="39"/>
      <c r="S35" s="53"/>
      <c r="T35" s="54" t="str">
        <f>IF($R35="","",IF(INDEX(リスト!$F:$F,MATCH($R35,リスト!$E:$E,0))=1,"時間",""))</f>
        <v/>
      </c>
      <c r="U35" s="55"/>
      <c r="V35" s="54" t="str">
        <f t="shared" si="0"/>
        <v/>
      </c>
      <c r="W35" s="55"/>
      <c r="X35" s="54" t="str">
        <f t="shared" si="1"/>
        <v/>
      </c>
      <c r="Y35" s="56"/>
      <c r="Z35" s="39"/>
      <c r="AA35" s="39"/>
      <c r="AB35" s="53"/>
      <c r="AC35" s="54" t="str">
        <f t="shared" si="2"/>
        <v/>
      </c>
      <c r="AD35" s="55"/>
      <c r="AE35" s="54" t="str">
        <f t="shared" si="3"/>
        <v/>
      </c>
      <c r="AF35" s="55"/>
      <c r="AG35" s="57" t="str">
        <f t="shared" si="4"/>
        <v/>
      </c>
      <c r="AH35" s="42"/>
    </row>
    <row r="36" spans="2:34" x14ac:dyDescent="0.55000000000000004">
      <c r="B36" s="36">
        <v>26</v>
      </c>
      <c r="C36" s="39"/>
      <c r="D36" s="38" t="str">
        <f>IF($C36="","",INDEX(女子登録情報!$C:$C,MATCH($C36,女子登録情報!$B:$B,0)))</f>
        <v/>
      </c>
      <c r="E36" s="38" t="str">
        <f>IF($C36="","",INDEX(女子登録情報!$D:$D,MATCH($C36,女子登録情報!$B:$B,0)))</f>
        <v/>
      </c>
      <c r="F36" s="38" t="str">
        <f>IF($C36="","",INDEX(女子登録情報!$R:$R,MATCH($C36,女子登録情報!$B:$B,0)))</f>
        <v/>
      </c>
      <c r="G36" s="39"/>
      <c r="H36" s="40"/>
      <c r="I36" s="41"/>
      <c r="J36" s="40"/>
      <c r="K36" s="40"/>
      <c r="L36" s="40"/>
      <c r="M36" s="40"/>
      <c r="N36" s="40"/>
      <c r="O36" s="40"/>
      <c r="P36" s="40"/>
      <c r="Q36" s="40"/>
      <c r="R36" s="39"/>
      <c r="S36" s="53"/>
      <c r="T36" s="54" t="str">
        <f>IF($R36="","",IF(INDEX(リスト!$F:$F,MATCH($R36,リスト!$E:$E,0))=1,"時間",""))</f>
        <v/>
      </c>
      <c r="U36" s="55"/>
      <c r="V36" s="54" t="str">
        <f t="shared" si="0"/>
        <v/>
      </c>
      <c r="W36" s="55"/>
      <c r="X36" s="54" t="str">
        <f t="shared" si="1"/>
        <v/>
      </c>
      <c r="Y36" s="56"/>
      <c r="Z36" s="39"/>
      <c r="AA36" s="39"/>
      <c r="AB36" s="53"/>
      <c r="AC36" s="54" t="str">
        <f t="shared" si="2"/>
        <v/>
      </c>
      <c r="AD36" s="55"/>
      <c r="AE36" s="54" t="str">
        <f t="shared" si="3"/>
        <v/>
      </c>
      <c r="AF36" s="55"/>
      <c r="AG36" s="57" t="str">
        <f t="shared" si="4"/>
        <v/>
      </c>
      <c r="AH36" s="42"/>
    </row>
    <row r="37" spans="2:34" x14ac:dyDescent="0.55000000000000004">
      <c r="B37" s="36">
        <v>27</v>
      </c>
      <c r="C37" s="39"/>
      <c r="D37" s="38" t="str">
        <f>IF($C37="","",INDEX(女子登録情報!$C:$C,MATCH($C37,女子登録情報!$B:$B,0)))</f>
        <v/>
      </c>
      <c r="E37" s="38" t="str">
        <f>IF($C37="","",INDEX(女子登録情報!$D:$D,MATCH($C37,女子登録情報!$B:$B,0)))</f>
        <v/>
      </c>
      <c r="F37" s="38" t="str">
        <f>IF($C37="","",INDEX(女子登録情報!$R:$R,MATCH($C37,女子登録情報!$B:$B,0)))</f>
        <v/>
      </c>
      <c r="G37" s="39"/>
      <c r="H37" s="40"/>
      <c r="I37" s="41"/>
      <c r="J37" s="40"/>
      <c r="K37" s="40"/>
      <c r="L37" s="40"/>
      <c r="M37" s="40"/>
      <c r="N37" s="40"/>
      <c r="O37" s="40"/>
      <c r="P37" s="40"/>
      <c r="Q37" s="40"/>
      <c r="R37" s="39"/>
      <c r="S37" s="53"/>
      <c r="T37" s="54" t="str">
        <f>IF($R37="","",IF(INDEX(リスト!$F:$F,MATCH($R37,リスト!$E:$E,0))=1,"時間",""))</f>
        <v/>
      </c>
      <c r="U37" s="55"/>
      <c r="V37" s="54" t="str">
        <f t="shared" si="0"/>
        <v/>
      </c>
      <c r="W37" s="55"/>
      <c r="X37" s="54" t="str">
        <f t="shared" si="1"/>
        <v/>
      </c>
      <c r="Y37" s="56"/>
      <c r="Z37" s="39"/>
      <c r="AA37" s="39"/>
      <c r="AB37" s="53"/>
      <c r="AC37" s="54" t="str">
        <f t="shared" si="2"/>
        <v/>
      </c>
      <c r="AD37" s="55"/>
      <c r="AE37" s="54" t="str">
        <f t="shared" si="3"/>
        <v/>
      </c>
      <c r="AF37" s="55"/>
      <c r="AG37" s="57" t="str">
        <f t="shared" si="4"/>
        <v/>
      </c>
      <c r="AH37" s="42"/>
    </row>
    <row r="38" spans="2:34" x14ac:dyDescent="0.55000000000000004">
      <c r="B38" s="36">
        <v>28</v>
      </c>
      <c r="C38" s="39"/>
      <c r="D38" s="38" t="str">
        <f>IF($C38="","",INDEX(女子登録情報!$C:$C,MATCH($C38,女子登録情報!$B:$B,0)))</f>
        <v/>
      </c>
      <c r="E38" s="38" t="str">
        <f>IF($C38="","",INDEX(女子登録情報!$D:$D,MATCH($C38,女子登録情報!$B:$B,0)))</f>
        <v/>
      </c>
      <c r="F38" s="38" t="str">
        <f>IF($C38="","",INDEX(女子登録情報!$R:$R,MATCH($C38,女子登録情報!$B:$B,0)))</f>
        <v/>
      </c>
      <c r="G38" s="39"/>
      <c r="H38" s="40"/>
      <c r="I38" s="41"/>
      <c r="J38" s="40"/>
      <c r="K38" s="40"/>
      <c r="L38" s="40"/>
      <c r="M38" s="40"/>
      <c r="N38" s="40"/>
      <c r="O38" s="40"/>
      <c r="P38" s="40"/>
      <c r="Q38" s="40"/>
      <c r="R38" s="39"/>
      <c r="S38" s="53"/>
      <c r="T38" s="54" t="str">
        <f>IF($R38="","",IF(INDEX(リスト!$F:$F,MATCH($R38,リスト!$E:$E,0))=1,"時間",""))</f>
        <v/>
      </c>
      <c r="U38" s="55"/>
      <c r="V38" s="54" t="str">
        <f t="shared" si="0"/>
        <v/>
      </c>
      <c r="W38" s="55"/>
      <c r="X38" s="54" t="str">
        <f t="shared" si="1"/>
        <v/>
      </c>
      <c r="Y38" s="56"/>
      <c r="Z38" s="39"/>
      <c r="AA38" s="39"/>
      <c r="AB38" s="53"/>
      <c r="AC38" s="54" t="str">
        <f t="shared" si="2"/>
        <v/>
      </c>
      <c r="AD38" s="55"/>
      <c r="AE38" s="54" t="str">
        <f t="shared" si="3"/>
        <v/>
      </c>
      <c r="AF38" s="55"/>
      <c r="AG38" s="57" t="str">
        <f t="shared" si="4"/>
        <v/>
      </c>
      <c r="AH38" s="42"/>
    </row>
    <row r="39" spans="2:34" x14ac:dyDescent="0.55000000000000004">
      <c r="B39" s="36">
        <v>29</v>
      </c>
      <c r="C39" s="39"/>
      <c r="D39" s="38" t="str">
        <f>IF($C39="","",INDEX(女子登録情報!$C:$C,MATCH($C39,女子登録情報!$B:$B,0)))</f>
        <v/>
      </c>
      <c r="E39" s="38" t="str">
        <f>IF($C39="","",INDEX(女子登録情報!$D:$D,MATCH($C39,女子登録情報!$B:$B,0)))</f>
        <v/>
      </c>
      <c r="F39" s="38" t="str">
        <f>IF($C39="","",INDEX(女子登録情報!$R:$R,MATCH($C39,女子登録情報!$B:$B,0)))</f>
        <v/>
      </c>
      <c r="G39" s="39"/>
      <c r="H39" s="40"/>
      <c r="I39" s="41"/>
      <c r="J39" s="40"/>
      <c r="K39" s="40"/>
      <c r="L39" s="40"/>
      <c r="M39" s="40"/>
      <c r="N39" s="40"/>
      <c r="O39" s="40"/>
      <c r="P39" s="40"/>
      <c r="Q39" s="40"/>
      <c r="R39" s="39"/>
      <c r="S39" s="53"/>
      <c r="T39" s="54" t="str">
        <f>IF($R39="","",IF(INDEX(リスト!$F:$F,MATCH($R39,リスト!$E:$E,0))=1,"時間",""))</f>
        <v/>
      </c>
      <c r="U39" s="55"/>
      <c r="V39" s="54" t="str">
        <f t="shared" si="0"/>
        <v/>
      </c>
      <c r="W39" s="55"/>
      <c r="X39" s="54" t="str">
        <f t="shared" si="1"/>
        <v/>
      </c>
      <c r="Y39" s="56"/>
      <c r="Z39" s="39"/>
      <c r="AA39" s="39"/>
      <c r="AB39" s="53"/>
      <c r="AC39" s="54" t="str">
        <f t="shared" si="2"/>
        <v/>
      </c>
      <c r="AD39" s="55"/>
      <c r="AE39" s="54" t="str">
        <f t="shared" si="3"/>
        <v/>
      </c>
      <c r="AF39" s="55"/>
      <c r="AG39" s="57" t="str">
        <f t="shared" si="4"/>
        <v/>
      </c>
      <c r="AH39" s="42"/>
    </row>
    <row r="40" spans="2:34" x14ac:dyDescent="0.55000000000000004">
      <c r="B40" s="36">
        <v>30</v>
      </c>
      <c r="C40" s="39"/>
      <c r="D40" s="38" t="str">
        <f>IF($C40="","",INDEX(女子登録情報!$C:$C,MATCH($C40,女子登録情報!$B:$B,0)))</f>
        <v/>
      </c>
      <c r="E40" s="38" t="str">
        <f>IF($C40="","",INDEX(女子登録情報!$D:$D,MATCH($C40,女子登録情報!$B:$B,0)))</f>
        <v/>
      </c>
      <c r="F40" s="38" t="str">
        <f>IF($C40="","",INDEX(女子登録情報!$R:$R,MATCH($C40,女子登録情報!$B:$B,0)))</f>
        <v/>
      </c>
      <c r="G40" s="39"/>
      <c r="H40" s="40"/>
      <c r="I40" s="41"/>
      <c r="J40" s="40"/>
      <c r="K40" s="40"/>
      <c r="L40" s="40"/>
      <c r="M40" s="40"/>
      <c r="N40" s="40"/>
      <c r="O40" s="40"/>
      <c r="P40" s="40"/>
      <c r="Q40" s="40"/>
      <c r="R40" s="39"/>
      <c r="S40" s="53"/>
      <c r="T40" s="54" t="str">
        <f>IF($R40="","",IF(INDEX(リスト!$F:$F,MATCH($R40,リスト!$E:$E,0))=1,"時間",""))</f>
        <v/>
      </c>
      <c r="U40" s="55"/>
      <c r="V40" s="54" t="str">
        <f t="shared" si="0"/>
        <v/>
      </c>
      <c r="W40" s="55"/>
      <c r="X40" s="54" t="str">
        <f t="shared" si="1"/>
        <v/>
      </c>
      <c r="Y40" s="56"/>
      <c r="Z40" s="39"/>
      <c r="AA40" s="39"/>
      <c r="AB40" s="53"/>
      <c r="AC40" s="54" t="str">
        <f t="shared" si="2"/>
        <v/>
      </c>
      <c r="AD40" s="55"/>
      <c r="AE40" s="54" t="str">
        <f t="shared" si="3"/>
        <v/>
      </c>
      <c r="AF40" s="55"/>
      <c r="AG40" s="57" t="str">
        <f t="shared" si="4"/>
        <v/>
      </c>
      <c r="AH40" s="42"/>
    </row>
    <row r="41" spans="2:34" x14ac:dyDescent="0.55000000000000004">
      <c r="B41" s="36">
        <v>31</v>
      </c>
      <c r="C41" s="39"/>
      <c r="D41" s="38" t="str">
        <f>IF($C41="","",INDEX(女子登録情報!$C:$C,MATCH($C41,女子登録情報!$B:$B,0)))</f>
        <v/>
      </c>
      <c r="E41" s="38" t="str">
        <f>IF($C41="","",INDEX(女子登録情報!$D:$D,MATCH($C41,女子登録情報!$B:$B,0)))</f>
        <v/>
      </c>
      <c r="F41" s="38" t="str">
        <f>IF($C41="","",INDEX(女子登録情報!$R:$R,MATCH($C41,女子登録情報!$B:$B,0)))</f>
        <v/>
      </c>
      <c r="G41" s="39"/>
      <c r="H41" s="40"/>
      <c r="I41" s="41"/>
      <c r="J41" s="40"/>
      <c r="K41" s="40"/>
      <c r="L41" s="40"/>
      <c r="M41" s="40"/>
      <c r="N41" s="40"/>
      <c r="O41" s="40"/>
      <c r="P41" s="40"/>
      <c r="Q41" s="40"/>
      <c r="R41" s="39"/>
      <c r="S41" s="53"/>
      <c r="T41" s="54" t="str">
        <f>IF($R41="","",IF(INDEX(リスト!$F:$F,MATCH($R41,リスト!$E:$E,0))=1,"時間",""))</f>
        <v/>
      </c>
      <c r="U41" s="55"/>
      <c r="V41" s="54" t="str">
        <f t="shared" si="0"/>
        <v/>
      </c>
      <c r="W41" s="55"/>
      <c r="X41" s="54" t="str">
        <f t="shared" si="1"/>
        <v/>
      </c>
      <c r="Y41" s="56"/>
      <c r="Z41" s="39"/>
      <c r="AA41" s="39"/>
      <c r="AB41" s="53"/>
      <c r="AC41" s="54" t="str">
        <f t="shared" si="2"/>
        <v/>
      </c>
      <c r="AD41" s="55"/>
      <c r="AE41" s="54" t="str">
        <f t="shared" si="3"/>
        <v/>
      </c>
      <c r="AF41" s="55"/>
      <c r="AG41" s="57" t="str">
        <f t="shared" si="4"/>
        <v/>
      </c>
      <c r="AH41" s="42"/>
    </row>
    <row r="42" spans="2:34" x14ac:dyDescent="0.55000000000000004">
      <c r="B42" s="36">
        <v>32</v>
      </c>
      <c r="C42" s="39"/>
      <c r="D42" s="38" t="str">
        <f>IF($C42="","",INDEX(女子登録情報!$C:$C,MATCH($C42,女子登録情報!$B:$B,0)))</f>
        <v/>
      </c>
      <c r="E42" s="38" t="str">
        <f>IF($C42="","",INDEX(女子登録情報!$D:$D,MATCH($C42,女子登録情報!$B:$B,0)))</f>
        <v/>
      </c>
      <c r="F42" s="38" t="str">
        <f>IF($C42="","",INDEX(女子登録情報!$R:$R,MATCH($C42,女子登録情報!$B:$B,0)))</f>
        <v/>
      </c>
      <c r="G42" s="39"/>
      <c r="H42" s="40"/>
      <c r="I42" s="41"/>
      <c r="J42" s="40"/>
      <c r="K42" s="40"/>
      <c r="L42" s="40"/>
      <c r="M42" s="40"/>
      <c r="N42" s="40"/>
      <c r="O42" s="40"/>
      <c r="P42" s="40"/>
      <c r="Q42" s="40"/>
      <c r="R42" s="39"/>
      <c r="S42" s="53"/>
      <c r="T42" s="54" t="str">
        <f>IF($R42="","",IF(INDEX(リスト!$F:$F,MATCH($R42,リスト!$E:$E,0))=1,"時間",""))</f>
        <v/>
      </c>
      <c r="U42" s="55"/>
      <c r="V42" s="54" t="str">
        <f t="shared" si="0"/>
        <v/>
      </c>
      <c r="W42" s="55"/>
      <c r="X42" s="54" t="str">
        <f t="shared" si="1"/>
        <v/>
      </c>
      <c r="Y42" s="56"/>
      <c r="Z42" s="39"/>
      <c r="AA42" s="39"/>
      <c r="AB42" s="53"/>
      <c r="AC42" s="54" t="str">
        <f t="shared" si="2"/>
        <v/>
      </c>
      <c r="AD42" s="55"/>
      <c r="AE42" s="54" t="str">
        <f t="shared" si="3"/>
        <v/>
      </c>
      <c r="AF42" s="55"/>
      <c r="AG42" s="57" t="str">
        <f t="shared" si="4"/>
        <v/>
      </c>
      <c r="AH42" s="42"/>
    </row>
    <row r="43" spans="2:34" x14ac:dyDescent="0.55000000000000004">
      <c r="B43" s="36">
        <v>33</v>
      </c>
      <c r="C43" s="39"/>
      <c r="D43" s="38" t="str">
        <f>IF($C43="","",INDEX(女子登録情報!$C:$C,MATCH($C43,女子登録情報!$B:$B,0)))</f>
        <v/>
      </c>
      <c r="E43" s="38" t="str">
        <f>IF($C43="","",INDEX(女子登録情報!$D:$D,MATCH($C43,女子登録情報!$B:$B,0)))</f>
        <v/>
      </c>
      <c r="F43" s="38" t="str">
        <f>IF($C43="","",INDEX(女子登録情報!$R:$R,MATCH($C43,女子登録情報!$B:$B,0)))</f>
        <v/>
      </c>
      <c r="G43" s="39"/>
      <c r="H43" s="40"/>
      <c r="I43" s="41"/>
      <c r="J43" s="40"/>
      <c r="K43" s="40"/>
      <c r="L43" s="40"/>
      <c r="M43" s="40"/>
      <c r="N43" s="40"/>
      <c r="O43" s="40"/>
      <c r="P43" s="40"/>
      <c r="Q43" s="40"/>
      <c r="R43" s="39"/>
      <c r="S43" s="53"/>
      <c r="T43" s="54" t="str">
        <f>IF($R43="","",IF(INDEX(リスト!$F:$F,MATCH($R43,リスト!$E:$E,0))=1,"時間",""))</f>
        <v/>
      </c>
      <c r="U43" s="55"/>
      <c r="V43" s="54" t="str">
        <f t="shared" si="0"/>
        <v/>
      </c>
      <c r="W43" s="55"/>
      <c r="X43" s="54" t="str">
        <f t="shared" si="1"/>
        <v/>
      </c>
      <c r="Y43" s="56"/>
      <c r="Z43" s="39"/>
      <c r="AA43" s="39"/>
      <c r="AB43" s="53"/>
      <c r="AC43" s="54" t="str">
        <f t="shared" si="2"/>
        <v/>
      </c>
      <c r="AD43" s="55"/>
      <c r="AE43" s="54" t="str">
        <f t="shared" si="3"/>
        <v/>
      </c>
      <c r="AF43" s="55"/>
      <c r="AG43" s="57" t="str">
        <f t="shared" si="4"/>
        <v/>
      </c>
      <c r="AH43" s="42"/>
    </row>
    <row r="44" spans="2:34" x14ac:dyDescent="0.55000000000000004">
      <c r="B44" s="36">
        <v>34</v>
      </c>
      <c r="C44" s="39"/>
      <c r="D44" s="38" t="str">
        <f>IF($C44="","",INDEX(女子登録情報!$C:$C,MATCH($C44,女子登録情報!$B:$B,0)))</f>
        <v/>
      </c>
      <c r="E44" s="38" t="str">
        <f>IF($C44="","",INDEX(女子登録情報!$D:$D,MATCH($C44,女子登録情報!$B:$B,0)))</f>
        <v/>
      </c>
      <c r="F44" s="38" t="str">
        <f>IF($C44="","",INDEX(女子登録情報!$R:$R,MATCH($C44,女子登録情報!$B:$B,0)))</f>
        <v/>
      </c>
      <c r="G44" s="39"/>
      <c r="H44" s="40"/>
      <c r="I44" s="41"/>
      <c r="J44" s="40"/>
      <c r="K44" s="40"/>
      <c r="L44" s="40"/>
      <c r="M44" s="40"/>
      <c r="N44" s="40"/>
      <c r="O44" s="40"/>
      <c r="P44" s="40"/>
      <c r="Q44" s="40"/>
      <c r="R44" s="39"/>
      <c r="S44" s="53"/>
      <c r="T44" s="54" t="str">
        <f>IF($R44="","",IF(INDEX(リスト!$F:$F,MATCH($R44,リスト!$E:$E,0))=1,"時間",""))</f>
        <v/>
      </c>
      <c r="U44" s="55"/>
      <c r="V44" s="54" t="str">
        <f t="shared" si="0"/>
        <v/>
      </c>
      <c r="W44" s="55"/>
      <c r="X44" s="54" t="str">
        <f t="shared" si="1"/>
        <v/>
      </c>
      <c r="Y44" s="56"/>
      <c r="Z44" s="39"/>
      <c r="AA44" s="39"/>
      <c r="AB44" s="53"/>
      <c r="AC44" s="54" t="str">
        <f t="shared" si="2"/>
        <v/>
      </c>
      <c r="AD44" s="55"/>
      <c r="AE44" s="54" t="str">
        <f t="shared" si="3"/>
        <v/>
      </c>
      <c r="AF44" s="55"/>
      <c r="AG44" s="57" t="str">
        <f t="shared" si="4"/>
        <v/>
      </c>
      <c r="AH44" s="42"/>
    </row>
    <row r="45" spans="2:34" x14ac:dyDescent="0.55000000000000004">
      <c r="B45" s="36">
        <v>35</v>
      </c>
      <c r="C45" s="39"/>
      <c r="D45" s="38" t="str">
        <f>IF($C45="","",INDEX(女子登録情報!$C:$C,MATCH($C45,女子登録情報!$B:$B,0)))</f>
        <v/>
      </c>
      <c r="E45" s="38" t="str">
        <f>IF($C45="","",INDEX(女子登録情報!$D:$D,MATCH($C45,女子登録情報!$B:$B,0)))</f>
        <v/>
      </c>
      <c r="F45" s="38" t="str">
        <f>IF($C45="","",INDEX(女子登録情報!$R:$R,MATCH($C45,女子登録情報!$B:$B,0)))</f>
        <v/>
      </c>
      <c r="G45" s="39"/>
      <c r="H45" s="40"/>
      <c r="I45" s="41"/>
      <c r="J45" s="40"/>
      <c r="K45" s="40"/>
      <c r="L45" s="40"/>
      <c r="M45" s="40"/>
      <c r="N45" s="40"/>
      <c r="O45" s="40"/>
      <c r="P45" s="40"/>
      <c r="Q45" s="40"/>
      <c r="R45" s="39"/>
      <c r="S45" s="53"/>
      <c r="T45" s="54" t="str">
        <f>IF($R45="","",IF(INDEX(リスト!$F:$F,MATCH($R45,リスト!$E:$E,0))=1,"時間",""))</f>
        <v/>
      </c>
      <c r="U45" s="55"/>
      <c r="V45" s="54" t="str">
        <f t="shared" si="0"/>
        <v/>
      </c>
      <c r="W45" s="55"/>
      <c r="X45" s="54" t="str">
        <f t="shared" si="1"/>
        <v/>
      </c>
      <c r="Y45" s="56"/>
      <c r="Z45" s="39"/>
      <c r="AA45" s="39"/>
      <c r="AB45" s="53"/>
      <c r="AC45" s="54" t="str">
        <f t="shared" si="2"/>
        <v/>
      </c>
      <c r="AD45" s="55"/>
      <c r="AE45" s="54" t="str">
        <f t="shared" si="3"/>
        <v/>
      </c>
      <c r="AF45" s="55"/>
      <c r="AG45" s="57" t="str">
        <f t="shared" si="4"/>
        <v/>
      </c>
      <c r="AH45" s="42"/>
    </row>
    <row r="46" spans="2:34" x14ac:dyDescent="0.55000000000000004">
      <c r="B46" s="36">
        <v>36</v>
      </c>
      <c r="C46" s="39"/>
      <c r="D46" s="38" t="str">
        <f>IF($C46="","",INDEX(女子登録情報!$C:$C,MATCH($C46,女子登録情報!$B:$B,0)))</f>
        <v/>
      </c>
      <c r="E46" s="38" t="str">
        <f>IF($C46="","",INDEX(女子登録情報!$D:$D,MATCH($C46,女子登録情報!$B:$B,0)))</f>
        <v/>
      </c>
      <c r="F46" s="38" t="str">
        <f>IF($C46="","",INDEX(女子登録情報!$R:$R,MATCH($C46,女子登録情報!$B:$B,0)))</f>
        <v/>
      </c>
      <c r="G46" s="39"/>
      <c r="H46" s="40"/>
      <c r="I46" s="41"/>
      <c r="J46" s="40"/>
      <c r="K46" s="40"/>
      <c r="L46" s="40"/>
      <c r="M46" s="40"/>
      <c r="N46" s="40"/>
      <c r="O46" s="40"/>
      <c r="P46" s="40"/>
      <c r="Q46" s="40"/>
      <c r="R46" s="39"/>
      <c r="S46" s="53"/>
      <c r="T46" s="54" t="str">
        <f>IF($R46="","",IF(INDEX(リスト!$F:$F,MATCH($R46,リスト!$E:$E,0))=1,"時間",""))</f>
        <v/>
      </c>
      <c r="U46" s="55"/>
      <c r="V46" s="54" t="str">
        <f t="shared" si="0"/>
        <v/>
      </c>
      <c r="W46" s="55"/>
      <c r="X46" s="54" t="str">
        <f t="shared" si="1"/>
        <v/>
      </c>
      <c r="Y46" s="56"/>
      <c r="Z46" s="39"/>
      <c r="AA46" s="39"/>
      <c r="AB46" s="53"/>
      <c r="AC46" s="54" t="str">
        <f t="shared" si="2"/>
        <v/>
      </c>
      <c r="AD46" s="55"/>
      <c r="AE46" s="54" t="str">
        <f t="shared" si="3"/>
        <v/>
      </c>
      <c r="AF46" s="55"/>
      <c r="AG46" s="57" t="str">
        <f t="shared" si="4"/>
        <v/>
      </c>
      <c r="AH46" s="42"/>
    </row>
    <row r="47" spans="2:34" x14ac:dyDescent="0.55000000000000004">
      <c r="B47" s="36">
        <v>37</v>
      </c>
      <c r="C47" s="39"/>
      <c r="D47" s="38" t="str">
        <f>IF($C47="","",INDEX(女子登録情報!$C:$C,MATCH($C47,女子登録情報!$B:$B,0)))</f>
        <v/>
      </c>
      <c r="E47" s="38" t="str">
        <f>IF($C47="","",INDEX(女子登録情報!$D:$D,MATCH($C47,女子登録情報!$B:$B,0)))</f>
        <v/>
      </c>
      <c r="F47" s="38" t="str">
        <f>IF($C47="","",INDEX(女子登録情報!$R:$R,MATCH($C47,女子登録情報!$B:$B,0)))</f>
        <v/>
      </c>
      <c r="G47" s="39"/>
      <c r="H47" s="40"/>
      <c r="I47" s="41"/>
      <c r="J47" s="40"/>
      <c r="K47" s="40"/>
      <c r="L47" s="40"/>
      <c r="M47" s="40"/>
      <c r="N47" s="40"/>
      <c r="O47" s="40"/>
      <c r="P47" s="40"/>
      <c r="Q47" s="40"/>
      <c r="R47" s="39"/>
      <c r="S47" s="53"/>
      <c r="T47" s="54" t="str">
        <f>IF($R47="","",IF(INDEX(リスト!$F:$F,MATCH($R47,リスト!$E:$E,0))=1,"時間",""))</f>
        <v/>
      </c>
      <c r="U47" s="55"/>
      <c r="V47" s="54" t="str">
        <f t="shared" si="0"/>
        <v/>
      </c>
      <c r="W47" s="55"/>
      <c r="X47" s="54" t="str">
        <f t="shared" si="1"/>
        <v/>
      </c>
      <c r="Y47" s="56"/>
      <c r="Z47" s="39"/>
      <c r="AA47" s="39"/>
      <c r="AB47" s="53"/>
      <c r="AC47" s="54" t="str">
        <f t="shared" si="2"/>
        <v/>
      </c>
      <c r="AD47" s="55"/>
      <c r="AE47" s="54" t="str">
        <f t="shared" si="3"/>
        <v/>
      </c>
      <c r="AF47" s="55"/>
      <c r="AG47" s="57" t="str">
        <f t="shared" si="4"/>
        <v/>
      </c>
      <c r="AH47" s="42"/>
    </row>
    <row r="48" spans="2:34" x14ac:dyDescent="0.55000000000000004">
      <c r="B48" s="36">
        <v>38</v>
      </c>
      <c r="C48" s="39"/>
      <c r="D48" s="38" t="str">
        <f>IF($C48="","",INDEX(女子登録情報!$C:$C,MATCH($C48,女子登録情報!$B:$B,0)))</f>
        <v/>
      </c>
      <c r="E48" s="38" t="str">
        <f>IF($C48="","",INDEX(女子登録情報!$D:$D,MATCH($C48,女子登録情報!$B:$B,0)))</f>
        <v/>
      </c>
      <c r="F48" s="38" t="str">
        <f>IF($C48="","",INDEX(女子登録情報!$R:$R,MATCH($C48,女子登録情報!$B:$B,0)))</f>
        <v/>
      </c>
      <c r="G48" s="39"/>
      <c r="H48" s="40"/>
      <c r="I48" s="41"/>
      <c r="J48" s="40"/>
      <c r="K48" s="40"/>
      <c r="L48" s="40"/>
      <c r="M48" s="40"/>
      <c r="N48" s="40"/>
      <c r="O48" s="40"/>
      <c r="P48" s="40"/>
      <c r="Q48" s="40"/>
      <c r="R48" s="39"/>
      <c r="S48" s="53"/>
      <c r="T48" s="54" t="str">
        <f>IF($R48="","",IF(INDEX(リスト!$F:$F,MATCH($R48,リスト!$E:$E,0))=1,"時間",""))</f>
        <v/>
      </c>
      <c r="U48" s="55"/>
      <c r="V48" s="54" t="str">
        <f t="shared" si="0"/>
        <v/>
      </c>
      <c r="W48" s="55"/>
      <c r="X48" s="54" t="str">
        <f t="shared" si="1"/>
        <v/>
      </c>
      <c r="Y48" s="56"/>
      <c r="Z48" s="39"/>
      <c r="AA48" s="39"/>
      <c r="AB48" s="53"/>
      <c r="AC48" s="54" t="str">
        <f t="shared" si="2"/>
        <v/>
      </c>
      <c r="AD48" s="55"/>
      <c r="AE48" s="54" t="str">
        <f t="shared" si="3"/>
        <v/>
      </c>
      <c r="AF48" s="55"/>
      <c r="AG48" s="57" t="str">
        <f t="shared" si="4"/>
        <v/>
      </c>
      <c r="AH48" s="42"/>
    </row>
    <row r="49" spans="2:34" x14ac:dyDescent="0.55000000000000004">
      <c r="B49" s="36">
        <v>39</v>
      </c>
      <c r="C49" s="39"/>
      <c r="D49" s="38" t="str">
        <f>IF($C49="","",INDEX(女子登録情報!$C:$C,MATCH($C49,女子登録情報!$B:$B,0)))</f>
        <v/>
      </c>
      <c r="E49" s="38" t="str">
        <f>IF($C49="","",INDEX(女子登録情報!$D:$D,MATCH($C49,女子登録情報!$B:$B,0)))</f>
        <v/>
      </c>
      <c r="F49" s="38" t="str">
        <f>IF($C49="","",INDEX(女子登録情報!$R:$R,MATCH($C49,女子登録情報!$B:$B,0)))</f>
        <v/>
      </c>
      <c r="G49" s="39"/>
      <c r="H49" s="40"/>
      <c r="I49" s="41"/>
      <c r="J49" s="40"/>
      <c r="K49" s="40"/>
      <c r="L49" s="40"/>
      <c r="M49" s="40"/>
      <c r="N49" s="40"/>
      <c r="O49" s="40"/>
      <c r="P49" s="40"/>
      <c r="Q49" s="40"/>
      <c r="R49" s="39"/>
      <c r="S49" s="53"/>
      <c r="T49" s="54" t="str">
        <f>IF($R49="","",IF(INDEX(リスト!$F:$F,MATCH($R49,リスト!$E:$E,0))=1,"時間",""))</f>
        <v/>
      </c>
      <c r="U49" s="55"/>
      <c r="V49" s="54" t="str">
        <f t="shared" si="0"/>
        <v/>
      </c>
      <c r="W49" s="55"/>
      <c r="X49" s="54" t="str">
        <f t="shared" si="1"/>
        <v/>
      </c>
      <c r="Y49" s="56"/>
      <c r="Z49" s="39"/>
      <c r="AA49" s="39"/>
      <c r="AB49" s="53"/>
      <c r="AC49" s="54" t="str">
        <f t="shared" si="2"/>
        <v/>
      </c>
      <c r="AD49" s="55"/>
      <c r="AE49" s="54" t="str">
        <f t="shared" si="3"/>
        <v/>
      </c>
      <c r="AF49" s="55"/>
      <c r="AG49" s="57" t="str">
        <f t="shared" si="4"/>
        <v/>
      </c>
      <c r="AH49" s="42"/>
    </row>
    <row r="50" spans="2:34" x14ac:dyDescent="0.55000000000000004">
      <c r="B50" s="36">
        <v>40</v>
      </c>
      <c r="C50" s="39"/>
      <c r="D50" s="38" t="str">
        <f>IF($C50="","",INDEX(女子登録情報!$C:$C,MATCH($C50,女子登録情報!$B:$B,0)))</f>
        <v/>
      </c>
      <c r="E50" s="38" t="str">
        <f>IF($C50="","",INDEX(女子登録情報!$D:$D,MATCH($C50,女子登録情報!$B:$B,0)))</f>
        <v/>
      </c>
      <c r="F50" s="38" t="str">
        <f>IF($C50="","",INDEX(女子登録情報!$R:$R,MATCH($C50,女子登録情報!$B:$B,0)))</f>
        <v/>
      </c>
      <c r="G50" s="39"/>
      <c r="H50" s="40"/>
      <c r="I50" s="41"/>
      <c r="J50" s="40"/>
      <c r="K50" s="40"/>
      <c r="L50" s="40"/>
      <c r="M50" s="40"/>
      <c r="N50" s="40"/>
      <c r="O50" s="40"/>
      <c r="P50" s="40"/>
      <c r="Q50" s="40"/>
      <c r="R50" s="39"/>
      <c r="S50" s="53"/>
      <c r="T50" s="54" t="str">
        <f>IF($R50="","",IF(INDEX(リスト!$F:$F,MATCH($R50,リスト!$E:$E,0))=1,"時間",""))</f>
        <v/>
      </c>
      <c r="U50" s="55"/>
      <c r="V50" s="54" t="str">
        <f t="shared" si="0"/>
        <v/>
      </c>
      <c r="W50" s="55"/>
      <c r="X50" s="54" t="str">
        <f t="shared" si="1"/>
        <v/>
      </c>
      <c r="Y50" s="56"/>
      <c r="Z50" s="39"/>
      <c r="AA50" s="39"/>
      <c r="AB50" s="53"/>
      <c r="AC50" s="54" t="str">
        <f t="shared" si="2"/>
        <v/>
      </c>
      <c r="AD50" s="55"/>
      <c r="AE50" s="54" t="str">
        <f t="shared" si="3"/>
        <v/>
      </c>
      <c r="AF50" s="55"/>
      <c r="AG50" s="57" t="str">
        <f t="shared" si="4"/>
        <v/>
      </c>
      <c r="AH50" s="42"/>
    </row>
    <row r="51" spans="2:34" x14ac:dyDescent="0.55000000000000004">
      <c r="B51" s="36">
        <v>41</v>
      </c>
      <c r="C51" s="39"/>
      <c r="D51" s="38" t="str">
        <f>IF($C51="","",INDEX(女子登録情報!$C:$C,MATCH($C51,女子登録情報!$B:$B,0)))</f>
        <v/>
      </c>
      <c r="E51" s="38" t="str">
        <f>IF($C51="","",INDEX(女子登録情報!$D:$D,MATCH($C51,女子登録情報!$B:$B,0)))</f>
        <v/>
      </c>
      <c r="F51" s="38" t="str">
        <f>IF($C51="","",INDEX(女子登録情報!$R:$R,MATCH($C51,女子登録情報!$B:$B,0)))</f>
        <v/>
      </c>
      <c r="G51" s="39"/>
      <c r="H51" s="40"/>
      <c r="I51" s="41"/>
      <c r="J51" s="40"/>
      <c r="K51" s="40"/>
      <c r="L51" s="40"/>
      <c r="M51" s="40"/>
      <c r="N51" s="40"/>
      <c r="O51" s="40"/>
      <c r="P51" s="40"/>
      <c r="Q51" s="40"/>
      <c r="R51" s="39"/>
      <c r="S51" s="53"/>
      <c r="T51" s="54" t="str">
        <f>IF($R51="","",IF(INDEX(リスト!$F:$F,MATCH($R51,リスト!$E:$E,0))=1,"時間",""))</f>
        <v/>
      </c>
      <c r="U51" s="55"/>
      <c r="V51" s="54" t="str">
        <f t="shared" si="0"/>
        <v/>
      </c>
      <c r="W51" s="55"/>
      <c r="X51" s="54" t="str">
        <f t="shared" si="1"/>
        <v/>
      </c>
      <c r="Y51" s="56"/>
      <c r="Z51" s="39"/>
      <c r="AA51" s="39"/>
      <c r="AB51" s="53"/>
      <c r="AC51" s="54" t="str">
        <f t="shared" si="2"/>
        <v/>
      </c>
      <c r="AD51" s="55"/>
      <c r="AE51" s="54" t="str">
        <f t="shared" si="3"/>
        <v/>
      </c>
      <c r="AF51" s="55"/>
      <c r="AG51" s="57" t="str">
        <f t="shared" si="4"/>
        <v/>
      </c>
      <c r="AH51" s="42"/>
    </row>
    <row r="52" spans="2:34" x14ac:dyDescent="0.55000000000000004">
      <c r="B52" s="36">
        <v>42</v>
      </c>
      <c r="C52" s="39"/>
      <c r="D52" s="38" t="str">
        <f>IF($C52="","",INDEX(女子登録情報!$C:$C,MATCH($C52,女子登録情報!$B:$B,0)))</f>
        <v/>
      </c>
      <c r="E52" s="38" t="str">
        <f>IF($C52="","",INDEX(女子登録情報!$D:$D,MATCH($C52,女子登録情報!$B:$B,0)))</f>
        <v/>
      </c>
      <c r="F52" s="38" t="str">
        <f>IF($C52="","",INDEX(女子登録情報!$R:$R,MATCH($C52,女子登録情報!$B:$B,0)))</f>
        <v/>
      </c>
      <c r="G52" s="39"/>
      <c r="H52" s="40"/>
      <c r="I52" s="41"/>
      <c r="J52" s="40"/>
      <c r="K52" s="40"/>
      <c r="L52" s="40"/>
      <c r="M52" s="40"/>
      <c r="N52" s="40"/>
      <c r="O52" s="40"/>
      <c r="P52" s="40"/>
      <c r="Q52" s="40"/>
      <c r="R52" s="39"/>
      <c r="S52" s="53"/>
      <c r="T52" s="54" t="str">
        <f>IF($R52="","",IF(INDEX(リスト!$F:$F,MATCH($R52,リスト!$E:$E,0))=1,"時間",""))</f>
        <v/>
      </c>
      <c r="U52" s="55"/>
      <c r="V52" s="54" t="str">
        <f t="shared" si="0"/>
        <v/>
      </c>
      <c r="W52" s="55"/>
      <c r="X52" s="54" t="str">
        <f t="shared" si="1"/>
        <v/>
      </c>
      <c r="Y52" s="56"/>
      <c r="Z52" s="39"/>
      <c r="AA52" s="39"/>
      <c r="AB52" s="53"/>
      <c r="AC52" s="54" t="str">
        <f t="shared" si="2"/>
        <v/>
      </c>
      <c r="AD52" s="55"/>
      <c r="AE52" s="54" t="str">
        <f t="shared" si="3"/>
        <v/>
      </c>
      <c r="AF52" s="55"/>
      <c r="AG52" s="57" t="str">
        <f t="shared" si="4"/>
        <v/>
      </c>
      <c r="AH52" s="42"/>
    </row>
    <row r="53" spans="2:34" x14ac:dyDescent="0.55000000000000004">
      <c r="B53" s="36">
        <v>43</v>
      </c>
      <c r="C53" s="39"/>
      <c r="D53" s="38" t="str">
        <f>IF($C53="","",INDEX(女子登録情報!$C:$C,MATCH($C53,女子登録情報!$B:$B,0)))</f>
        <v/>
      </c>
      <c r="E53" s="38" t="str">
        <f>IF($C53="","",INDEX(女子登録情報!$D:$D,MATCH($C53,女子登録情報!$B:$B,0)))</f>
        <v/>
      </c>
      <c r="F53" s="38" t="str">
        <f>IF($C53="","",INDEX(女子登録情報!$R:$R,MATCH($C53,女子登録情報!$B:$B,0)))</f>
        <v/>
      </c>
      <c r="G53" s="39"/>
      <c r="H53" s="40"/>
      <c r="I53" s="41"/>
      <c r="J53" s="40"/>
      <c r="K53" s="40"/>
      <c r="L53" s="40"/>
      <c r="M53" s="40"/>
      <c r="N53" s="40"/>
      <c r="O53" s="40"/>
      <c r="P53" s="40"/>
      <c r="Q53" s="40"/>
      <c r="R53" s="39"/>
      <c r="S53" s="53"/>
      <c r="T53" s="54" t="str">
        <f>IF($R53="","",IF(INDEX(リスト!$F:$F,MATCH($R53,リスト!$E:$E,0))=1,"時間",""))</f>
        <v/>
      </c>
      <c r="U53" s="55"/>
      <c r="V53" s="54" t="str">
        <f t="shared" si="0"/>
        <v/>
      </c>
      <c r="W53" s="55"/>
      <c r="X53" s="54" t="str">
        <f t="shared" si="1"/>
        <v/>
      </c>
      <c r="Y53" s="56"/>
      <c r="Z53" s="39"/>
      <c r="AA53" s="39"/>
      <c r="AB53" s="53"/>
      <c r="AC53" s="54" t="str">
        <f t="shared" si="2"/>
        <v/>
      </c>
      <c r="AD53" s="55"/>
      <c r="AE53" s="54" t="str">
        <f t="shared" si="3"/>
        <v/>
      </c>
      <c r="AF53" s="55"/>
      <c r="AG53" s="57" t="str">
        <f t="shared" si="4"/>
        <v/>
      </c>
      <c r="AH53" s="42"/>
    </row>
    <row r="54" spans="2:34" x14ac:dyDescent="0.55000000000000004">
      <c r="B54" s="36">
        <v>44</v>
      </c>
      <c r="C54" s="39"/>
      <c r="D54" s="38" t="str">
        <f>IF($C54="","",INDEX(女子登録情報!$C:$C,MATCH($C54,女子登録情報!$B:$B,0)))</f>
        <v/>
      </c>
      <c r="E54" s="38" t="str">
        <f>IF($C54="","",INDEX(女子登録情報!$D:$D,MATCH($C54,女子登録情報!$B:$B,0)))</f>
        <v/>
      </c>
      <c r="F54" s="38" t="str">
        <f>IF($C54="","",INDEX(女子登録情報!$R:$R,MATCH($C54,女子登録情報!$B:$B,0)))</f>
        <v/>
      </c>
      <c r="G54" s="39"/>
      <c r="H54" s="40"/>
      <c r="I54" s="41"/>
      <c r="J54" s="40"/>
      <c r="K54" s="40"/>
      <c r="L54" s="40"/>
      <c r="M54" s="40"/>
      <c r="N54" s="40"/>
      <c r="O54" s="40"/>
      <c r="P54" s="40"/>
      <c r="Q54" s="40"/>
      <c r="R54" s="39"/>
      <c r="S54" s="53"/>
      <c r="T54" s="54" t="str">
        <f>IF($R54="","",IF(INDEX(リスト!$F:$F,MATCH($R54,リスト!$E:$E,0))=1,"時間",""))</f>
        <v/>
      </c>
      <c r="U54" s="55"/>
      <c r="V54" s="54" t="str">
        <f t="shared" si="0"/>
        <v/>
      </c>
      <c r="W54" s="55"/>
      <c r="X54" s="54" t="str">
        <f t="shared" si="1"/>
        <v/>
      </c>
      <c r="Y54" s="56"/>
      <c r="Z54" s="39"/>
      <c r="AA54" s="39"/>
      <c r="AB54" s="53"/>
      <c r="AC54" s="54" t="str">
        <f t="shared" si="2"/>
        <v/>
      </c>
      <c r="AD54" s="55"/>
      <c r="AE54" s="54" t="str">
        <f t="shared" si="3"/>
        <v/>
      </c>
      <c r="AF54" s="55"/>
      <c r="AG54" s="57" t="str">
        <f t="shared" si="4"/>
        <v/>
      </c>
      <c r="AH54" s="42"/>
    </row>
    <row r="55" spans="2:34" x14ac:dyDescent="0.55000000000000004">
      <c r="B55" s="36">
        <v>45</v>
      </c>
      <c r="C55" s="39"/>
      <c r="D55" s="38" t="str">
        <f>IF($C55="","",INDEX(女子登録情報!$C:$C,MATCH($C55,女子登録情報!$B:$B,0)))</f>
        <v/>
      </c>
      <c r="E55" s="38" t="str">
        <f>IF($C55="","",INDEX(女子登録情報!$D:$D,MATCH($C55,女子登録情報!$B:$B,0)))</f>
        <v/>
      </c>
      <c r="F55" s="38" t="str">
        <f>IF($C55="","",INDEX(女子登録情報!$R:$R,MATCH($C55,女子登録情報!$B:$B,0)))</f>
        <v/>
      </c>
      <c r="G55" s="39"/>
      <c r="H55" s="40"/>
      <c r="I55" s="41"/>
      <c r="J55" s="40"/>
      <c r="K55" s="40"/>
      <c r="L55" s="40"/>
      <c r="M55" s="40"/>
      <c r="N55" s="40"/>
      <c r="O55" s="40"/>
      <c r="P55" s="40"/>
      <c r="Q55" s="40"/>
      <c r="R55" s="39"/>
      <c r="S55" s="53"/>
      <c r="T55" s="54" t="str">
        <f>IF($R55="","",IF(INDEX(リスト!$F:$F,MATCH($R55,リスト!$E:$E,0))=1,"時間",""))</f>
        <v/>
      </c>
      <c r="U55" s="55"/>
      <c r="V55" s="54" t="str">
        <f t="shared" si="0"/>
        <v/>
      </c>
      <c r="W55" s="55"/>
      <c r="X55" s="54" t="str">
        <f t="shared" si="1"/>
        <v/>
      </c>
      <c r="Y55" s="56"/>
      <c r="Z55" s="39"/>
      <c r="AA55" s="39"/>
      <c r="AB55" s="53"/>
      <c r="AC55" s="54" t="str">
        <f t="shared" si="2"/>
        <v/>
      </c>
      <c r="AD55" s="55"/>
      <c r="AE55" s="54" t="str">
        <f t="shared" si="3"/>
        <v/>
      </c>
      <c r="AF55" s="55"/>
      <c r="AG55" s="57" t="str">
        <f t="shared" si="4"/>
        <v/>
      </c>
      <c r="AH55" s="42"/>
    </row>
    <row r="56" spans="2:34" x14ac:dyDescent="0.55000000000000004">
      <c r="B56" s="36">
        <v>46</v>
      </c>
      <c r="C56" s="39"/>
      <c r="D56" s="38" t="str">
        <f>IF($C56="","",INDEX(女子登録情報!$C:$C,MATCH($C56,女子登録情報!$B:$B,0)))</f>
        <v/>
      </c>
      <c r="E56" s="38" t="str">
        <f>IF($C56="","",INDEX(女子登録情報!$D:$D,MATCH($C56,女子登録情報!$B:$B,0)))</f>
        <v/>
      </c>
      <c r="F56" s="38" t="str">
        <f>IF($C56="","",INDEX(女子登録情報!$R:$R,MATCH($C56,女子登録情報!$B:$B,0)))</f>
        <v/>
      </c>
      <c r="G56" s="39"/>
      <c r="H56" s="40"/>
      <c r="I56" s="41"/>
      <c r="J56" s="40"/>
      <c r="K56" s="40"/>
      <c r="L56" s="40"/>
      <c r="M56" s="40"/>
      <c r="N56" s="40"/>
      <c r="O56" s="40"/>
      <c r="P56" s="40"/>
      <c r="Q56" s="40"/>
      <c r="R56" s="39"/>
      <c r="S56" s="53"/>
      <c r="T56" s="54" t="str">
        <f>IF($R56="","",IF(INDEX(リスト!$F:$F,MATCH($R56,リスト!$E:$E,0))=1,"時間",""))</f>
        <v/>
      </c>
      <c r="U56" s="55"/>
      <c r="V56" s="54" t="str">
        <f t="shared" si="0"/>
        <v/>
      </c>
      <c r="W56" s="55"/>
      <c r="X56" s="54" t="str">
        <f t="shared" si="1"/>
        <v/>
      </c>
      <c r="Y56" s="56"/>
      <c r="Z56" s="39"/>
      <c r="AA56" s="39"/>
      <c r="AB56" s="53"/>
      <c r="AC56" s="54" t="str">
        <f t="shared" si="2"/>
        <v/>
      </c>
      <c r="AD56" s="55"/>
      <c r="AE56" s="54" t="str">
        <f t="shared" si="3"/>
        <v/>
      </c>
      <c r="AF56" s="55"/>
      <c r="AG56" s="57" t="str">
        <f t="shared" si="4"/>
        <v/>
      </c>
      <c r="AH56" s="42"/>
    </row>
    <row r="57" spans="2:34" x14ac:dyDescent="0.55000000000000004">
      <c r="B57" s="36">
        <v>47</v>
      </c>
      <c r="C57" s="39"/>
      <c r="D57" s="38" t="str">
        <f>IF($C57="","",INDEX(女子登録情報!$C:$C,MATCH($C57,女子登録情報!$B:$B,0)))</f>
        <v/>
      </c>
      <c r="E57" s="38" t="str">
        <f>IF($C57="","",INDEX(女子登録情報!$D:$D,MATCH($C57,女子登録情報!$B:$B,0)))</f>
        <v/>
      </c>
      <c r="F57" s="38" t="str">
        <f>IF($C57="","",INDEX(女子登録情報!$R:$R,MATCH($C57,女子登録情報!$B:$B,0)))</f>
        <v/>
      </c>
      <c r="G57" s="39"/>
      <c r="H57" s="40"/>
      <c r="I57" s="41"/>
      <c r="J57" s="40"/>
      <c r="K57" s="40"/>
      <c r="L57" s="40"/>
      <c r="M57" s="40"/>
      <c r="N57" s="40"/>
      <c r="O57" s="40"/>
      <c r="P57" s="40"/>
      <c r="Q57" s="40"/>
      <c r="R57" s="39"/>
      <c r="S57" s="53"/>
      <c r="T57" s="54" t="str">
        <f>IF($R57="","",IF(INDEX(リスト!$F:$F,MATCH($R57,リスト!$E:$E,0))=1,"時間",""))</f>
        <v/>
      </c>
      <c r="U57" s="55"/>
      <c r="V57" s="54" t="str">
        <f t="shared" si="0"/>
        <v/>
      </c>
      <c r="W57" s="55"/>
      <c r="X57" s="54" t="str">
        <f t="shared" si="1"/>
        <v/>
      </c>
      <c r="Y57" s="56"/>
      <c r="Z57" s="39"/>
      <c r="AA57" s="39"/>
      <c r="AB57" s="53"/>
      <c r="AC57" s="54" t="str">
        <f t="shared" si="2"/>
        <v/>
      </c>
      <c r="AD57" s="55"/>
      <c r="AE57" s="54" t="str">
        <f t="shared" si="3"/>
        <v/>
      </c>
      <c r="AF57" s="55"/>
      <c r="AG57" s="57" t="str">
        <f t="shared" si="4"/>
        <v/>
      </c>
      <c r="AH57" s="42"/>
    </row>
    <row r="58" spans="2:34" x14ac:dyDescent="0.55000000000000004">
      <c r="B58" s="36">
        <v>48</v>
      </c>
      <c r="C58" s="39"/>
      <c r="D58" s="38" t="str">
        <f>IF($C58="","",INDEX(女子登録情報!$C:$C,MATCH($C58,女子登録情報!$B:$B,0)))</f>
        <v/>
      </c>
      <c r="E58" s="38" t="str">
        <f>IF($C58="","",INDEX(女子登録情報!$D:$D,MATCH($C58,女子登録情報!$B:$B,0)))</f>
        <v/>
      </c>
      <c r="F58" s="38" t="str">
        <f>IF($C58="","",INDEX(女子登録情報!$R:$R,MATCH($C58,女子登録情報!$B:$B,0)))</f>
        <v/>
      </c>
      <c r="G58" s="39"/>
      <c r="H58" s="40"/>
      <c r="I58" s="41"/>
      <c r="J58" s="40"/>
      <c r="K58" s="40"/>
      <c r="L58" s="40"/>
      <c r="M58" s="40"/>
      <c r="N58" s="40"/>
      <c r="O58" s="40"/>
      <c r="P58" s="40"/>
      <c r="Q58" s="40"/>
      <c r="R58" s="39"/>
      <c r="S58" s="53"/>
      <c r="T58" s="54" t="str">
        <f>IF($R58="","",IF(INDEX(リスト!$F:$F,MATCH($R58,リスト!$E:$E,0))=1,"時間",""))</f>
        <v/>
      </c>
      <c r="U58" s="55"/>
      <c r="V58" s="54" t="str">
        <f t="shared" si="0"/>
        <v/>
      </c>
      <c r="W58" s="55"/>
      <c r="X58" s="54" t="str">
        <f t="shared" si="1"/>
        <v/>
      </c>
      <c r="Y58" s="56"/>
      <c r="Z58" s="39"/>
      <c r="AA58" s="39"/>
      <c r="AB58" s="53"/>
      <c r="AC58" s="54" t="str">
        <f t="shared" si="2"/>
        <v/>
      </c>
      <c r="AD58" s="55"/>
      <c r="AE58" s="54" t="str">
        <f t="shared" si="3"/>
        <v/>
      </c>
      <c r="AF58" s="55"/>
      <c r="AG58" s="57" t="str">
        <f t="shared" si="4"/>
        <v/>
      </c>
      <c r="AH58" s="42"/>
    </row>
    <row r="59" spans="2:34" x14ac:dyDescent="0.55000000000000004">
      <c r="B59" s="36">
        <v>49</v>
      </c>
      <c r="C59" s="39"/>
      <c r="D59" s="38" t="str">
        <f>IF($C59="","",INDEX(女子登録情報!$C:$C,MATCH($C59,女子登録情報!$B:$B,0)))</f>
        <v/>
      </c>
      <c r="E59" s="38" t="str">
        <f>IF($C59="","",INDEX(女子登録情報!$D:$D,MATCH($C59,女子登録情報!$B:$B,0)))</f>
        <v/>
      </c>
      <c r="F59" s="38" t="str">
        <f>IF($C59="","",INDEX(女子登録情報!$R:$R,MATCH($C59,女子登録情報!$B:$B,0)))</f>
        <v/>
      </c>
      <c r="G59" s="39"/>
      <c r="H59" s="40"/>
      <c r="I59" s="41"/>
      <c r="J59" s="40"/>
      <c r="K59" s="40"/>
      <c r="L59" s="40"/>
      <c r="M59" s="40"/>
      <c r="N59" s="40"/>
      <c r="O59" s="40"/>
      <c r="P59" s="40"/>
      <c r="Q59" s="40"/>
      <c r="R59" s="39"/>
      <c r="S59" s="53"/>
      <c r="T59" s="54" t="str">
        <f>IF($R59="","",IF(INDEX(リスト!$F:$F,MATCH($R59,リスト!$E:$E,0))=1,"時間",""))</f>
        <v/>
      </c>
      <c r="U59" s="55"/>
      <c r="V59" s="54" t="str">
        <f t="shared" si="0"/>
        <v/>
      </c>
      <c r="W59" s="55"/>
      <c r="X59" s="54" t="str">
        <f t="shared" si="1"/>
        <v/>
      </c>
      <c r="Y59" s="56"/>
      <c r="Z59" s="39"/>
      <c r="AA59" s="39"/>
      <c r="AB59" s="53"/>
      <c r="AC59" s="54" t="str">
        <f t="shared" si="2"/>
        <v/>
      </c>
      <c r="AD59" s="55"/>
      <c r="AE59" s="54" t="str">
        <f t="shared" si="3"/>
        <v/>
      </c>
      <c r="AF59" s="55"/>
      <c r="AG59" s="57" t="str">
        <f t="shared" si="4"/>
        <v/>
      </c>
      <c r="AH59" s="42"/>
    </row>
    <row r="60" spans="2:34" ht="18.5" thickBot="1" x14ac:dyDescent="0.6">
      <c r="B60" s="43">
        <v>50</v>
      </c>
      <c r="C60" s="44"/>
      <c r="D60" s="45" t="str">
        <f>IF($C60="","",INDEX(女子登録情報!$C:$C,MATCH($C60,女子登録情報!$B:$B,0)))</f>
        <v/>
      </c>
      <c r="E60" s="45" t="str">
        <f>IF($C60="","",INDEX(女子登録情報!$D:$D,MATCH($C60,女子登録情報!$B:$B,0)))</f>
        <v/>
      </c>
      <c r="F60" s="45" t="str">
        <f>IF($C60="","",INDEX(女子登録情報!$R:$R,MATCH($C60,女子登録情報!$B:$B,0)))</f>
        <v/>
      </c>
      <c r="G60" s="44"/>
      <c r="H60" s="46"/>
      <c r="I60" s="47"/>
      <c r="J60" s="46"/>
      <c r="K60" s="46"/>
      <c r="L60" s="46"/>
      <c r="M60" s="46"/>
      <c r="N60" s="46"/>
      <c r="O60" s="46"/>
      <c r="P60" s="46"/>
      <c r="Q60" s="46"/>
      <c r="R60" s="44"/>
      <c r="S60" s="58"/>
      <c r="T60" s="59" t="str">
        <f>IF($R60="","",IF(INDEX(リスト!$F:$F,MATCH($R60,リスト!$E:$E,0))=1,"時間",""))</f>
        <v/>
      </c>
      <c r="U60" s="60"/>
      <c r="V60" s="59" t="str">
        <f t="shared" si="0"/>
        <v/>
      </c>
      <c r="W60" s="60"/>
      <c r="X60" s="59" t="str">
        <f t="shared" si="1"/>
        <v/>
      </c>
      <c r="Y60" s="61"/>
      <c r="Z60" s="44"/>
      <c r="AA60" s="44"/>
      <c r="AB60" s="58"/>
      <c r="AC60" s="59" t="str">
        <f t="shared" si="2"/>
        <v/>
      </c>
      <c r="AD60" s="60"/>
      <c r="AE60" s="59" t="str">
        <f t="shared" si="3"/>
        <v/>
      </c>
      <c r="AF60" s="60"/>
      <c r="AG60" s="62" t="str">
        <f t="shared" si="4"/>
        <v/>
      </c>
      <c r="AH60" s="48"/>
    </row>
    <row r="61" spans="2:34" x14ac:dyDescent="0.55000000000000004"/>
  </sheetData>
  <sheetProtection algorithmName="SHA-512" hashValue="pKPoYRe3kymGD0tm/248cfgfeMi2DZ7TdxPfqLzP1MNpIpuXi7ylJ9DqIBNDhmMSrXM66VB+45yfKxQxtAzAzg==" saltValue="pRoNdTGpCxXZq4vu4s1dmg==" spinCount="100000" sheet="1" objects="1" scenarios="1" selectLockedCells="1"/>
  <mergeCells count="30">
    <mergeCell ref="B7:AH7"/>
    <mergeCell ref="B8:B9"/>
    <mergeCell ref="C8:C9"/>
    <mergeCell ref="D8:D9"/>
    <mergeCell ref="E8:E9"/>
    <mergeCell ref="F8:F9"/>
    <mergeCell ref="G8:G9"/>
    <mergeCell ref="H8:H9"/>
    <mergeCell ref="I8:M8"/>
    <mergeCell ref="N8:N9"/>
    <mergeCell ref="O8:Q8"/>
    <mergeCell ref="R8:AA8"/>
    <mergeCell ref="AB8:AG9"/>
    <mergeCell ref="AH8:AH9"/>
    <mergeCell ref="S9:Y9"/>
    <mergeCell ref="B4:K4"/>
    <mergeCell ref="L4:O4"/>
    <mergeCell ref="P4:AH4"/>
    <mergeCell ref="L5:O5"/>
    <mergeCell ref="P5:AH5"/>
    <mergeCell ref="B5:K5"/>
    <mergeCell ref="B3:K3"/>
    <mergeCell ref="L3:M3"/>
    <mergeCell ref="N3:O3"/>
    <mergeCell ref="P3:AH3"/>
    <mergeCell ref="B1:AH1"/>
    <mergeCell ref="B2:K2"/>
    <mergeCell ref="L2:M2"/>
    <mergeCell ref="N2:O2"/>
    <mergeCell ref="P2:AH2"/>
  </mergeCells>
  <phoneticPr fontId="3"/>
  <conditionalFormatting sqref="G11:R60 AB11:AB60 AD11:AD60 AF11:AF60 AH11:AH60">
    <cfRule type="expression" dxfId="5" priority="6">
      <formula>$C11&lt;&gt;""</formula>
    </cfRule>
  </conditionalFormatting>
  <conditionalFormatting sqref="U11:U60 W11:W60 Z11:AA60">
    <cfRule type="expression" dxfId="4" priority="5">
      <formula>$R11&lt;&gt;""</formula>
    </cfRule>
  </conditionalFormatting>
  <conditionalFormatting sqref="C11:AH60">
    <cfRule type="cellIs" dxfId="3" priority="1" operator="notEqual">
      <formula>""</formula>
    </cfRule>
  </conditionalFormatting>
  <conditionalFormatting sqref="C12:C60">
    <cfRule type="expression" dxfId="2" priority="2">
      <formula>$C11&lt;&gt;""</formula>
    </cfRule>
  </conditionalFormatting>
  <dataValidations count="12">
    <dataValidation imeMode="disabled" allowBlank="1" showInputMessage="1" showErrorMessage="1" sqref="N11:O60" xr:uid="{280050A7-CC6E-49F9-B37A-1D206C845E80}"/>
    <dataValidation imeMode="hiragana" allowBlank="1" showInputMessage="1" showErrorMessage="1" sqref="K11:M60 P11:Q60 AA11:AA60" xr:uid="{B1010408-F964-4B08-AACF-AE27DB71B216}"/>
    <dataValidation type="textLength" imeMode="disabled" operator="lessThanOrEqual" allowBlank="1" showInputMessage="1" showErrorMessage="1" errorTitle="入力エラー" error="ハイフンを除く半角数字7桁で入力してください" sqref="I11:I60" xr:uid="{61515441-5B18-4FCF-A938-A1134B0781CA}">
      <formula1>7</formula1>
    </dataValidation>
    <dataValidation type="list" imeMode="hiragana" allowBlank="1" showInputMessage="1" showErrorMessage="1" errorTitle="入力エラー" error="リストから都道府県を選択してください" sqref="J11:J60" xr:uid="{C678399D-4AAD-4717-A218-F19AD14C659B}">
      <formula1>都道府県</formula1>
    </dataValidation>
    <dataValidation type="list" imeMode="disabled" allowBlank="1" showInputMessage="1" showErrorMessage="1" errorTitle="入力エラー" error="リストから実施年を選択してください" sqref="Z11:Z60" xr:uid="{4B88DCFC-58BD-4200-A48A-1911166EA1D6}">
      <formula1>ﾍﾞｽﾄﾀｲﾑ実施年</formula1>
    </dataValidation>
    <dataValidation type="list" imeMode="disabled" allowBlank="1" showInputMessage="1" showErrorMessage="1" errorTitle="入力エラー" error="リストから血液型を選択してください" sqref="G11:G60" xr:uid="{F6714846-CF60-42B5-A149-B0EA8D7B46AF}">
      <formula1>血液型</formula1>
    </dataValidation>
    <dataValidation type="textLength" imeMode="disabled" operator="equal" allowBlank="1" showInputMessage="1" showErrorMessage="1" errorTitle="入力エラー" error="半角数字11桁で入力してください" sqref="H11:H60" xr:uid="{0A27DAB9-5239-4525-94C2-8FA2B3B7FD54}">
      <formula1>11</formula1>
    </dataValidation>
    <dataValidation type="list" imeMode="disabled" allowBlank="1" showInputMessage="1" showErrorMessage="1" errorTitle="入力エラー" error="リストから伴走者の有無を選択してください" sqref="AH11:AH60" xr:uid="{92758008-8DAC-468F-BC63-13C527B8BDC7}">
      <formula1>"有,無"</formula1>
    </dataValidation>
    <dataValidation type="list" imeMode="disabled" allowBlank="1" showInputMessage="1" showErrorMessage="1" errorTitle="入力エラー" error="リストから種目を選択してください" sqref="R11:R60" xr:uid="{579E857E-CE81-4255-B1E4-D035F87A0CFA}">
      <formula1>女子ﾍﾞｽﾄﾀｲﾑ距離</formula1>
    </dataValidation>
    <dataValidation type="whole" imeMode="disabled" operator="lessThanOrEqual" allowBlank="1" showInputMessage="1" showErrorMessage="1" errorTitle="入力エラー" error="正しい登録番号を入力してください" sqref="C11:C60" xr:uid="{5637BACD-6479-43BF-9CE8-0C13DF3A8146}">
      <formula1>9999</formula1>
    </dataValidation>
    <dataValidation type="whole" imeMode="disabled" operator="lessThanOrEqual" allowBlank="1" showInputMessage="1" showErrorMessage="1" errorTitle="入力エラー" error="正しい記録を入力してください" sqref="S11:S60 U11:U60 W11:W60 AB11:AB60 AD11:AD60 AF11:AF60" xr:uid="{81A6DA47-F88F-45B4-AE5A-4A80A667432C}">
      <formula1>59</formula1>
    </dataValidation>
    <dataValidation type="whole" imeMode="disabled" operator="lessThanOrEqual" allowBlank="1" showInputMessage="1" showErrorMessage="1" errorTitle="入力エラー" error="正しい記録を入力してください" sqref="Y11:Y60" xr:uid="{708508A0-1177-4975-9079-A714AA8ED499}">
      <formula1>99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1" orientation="landscape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3EBE3DD-EEB8-4A09-A06C-823DA459BB7C}">
            <xm:f>INDEX(リスト!$F:$F,MATCH($R11,リスト!$E:$E,0))=1</xm:f>
            <x14:dxf>
              <fill>
                <patternFill>
                  <bgColor rgb="FFCCFFCC"/>
                </patternFill>
              </fill>
            </x14:dxf>
          </x14:cfRule>
          <xm:sqref>S11:S60</xm:sqref>
        </x14:conditionalFormatting>
        <x14:conditionalFormatting xmlns:xm="http://schemas.microsoft.com/office/excel/2006/main">
          <x14:cfRule type="expression" priority="3" id="{A148D056-4629-47B4-A158-AA996D4C17C1}">
            <xm:f>INDEX(リスト!$F:$F,MATCH($R11,リスト!$E:$E,0))=2</xm:f>
            <x14:dxf>
              <fill>
                <patternFill>
                  <bgColor rgb="FFCCFFCC"/>
                </patternFill>
              </fill>
            </x14:dxf>
          </x14:cfRule>
          <xm:sqref>Y11:Y60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3649A-A7B4-4647-96CE-50DFEEFFC0F1}">
  <dimension ref="A1:AK52"/>
  <sheetViews>
    <sheetView workbookViewId="0"/>
  </sheetViews>
  <sheetFormatPr defaultColWidth="0" defaultRowHeight="18" zeroHeight="1" x14ac:dyDescent="0.55000000000000004"/>
  <cols>
    <col min="1" max="1" width="7.83203125" style="26" bestFit="1" customWidth="1"/>
    <col min="2" max="2" width="22.1640625" style="26" bestFit="1" customWidth="1"/>
    <col min="3" max="4" width="7.83203125" style="26" bestFit="1" customWidth="1"/>
    <col min="5" max="5" width="11.4140625" style="26" bestFit="1" customWidth="1"/>
    <col min="6" max="6" width="12.6640625" style="26" bestFit="1" customWidth="1"/>
    <col min="7" max="7" width="10.9140625" style="26" customWidth="1"/>
    <col min="8" max="8" width="11.58203125" style="26" customWidth="1"/>
    <col min="9" max="9" width="14.83203125" style="26" bestFit="1" customWidth="1"/>
    <col min="10" max="10" width="4.83203125" style="26" bestFit="1" customWidth="1"/>
    <col min="11" max="11" width="11.08203125" style="26" bestFit="1" customWidth="1"/>
    <col min="12" max="12" width="8.1640625" style="26" bestFit="1" customWidth="1"/>
    <col min="13" max="13" width="7.83203125" style="26" bestFit="1" customWidth="1"/>
    <col min="14" max="14" width="12.33203125" style="26" bestFit="1" customWidth="1"/>
    <col min="15" max="15" width="8.83203125" style="26" bestFit="1" customWidth="1"/>
    <col min="16" max="16" width="14.33203125" style="26" bestFit="1" customWidth="1"/>
    <col min="17" max="17" width="9.5" style="26" bestFit="1" customWidth="1"/>
    <col min="18" max="19" width="14.1640625" style="26" bestFit="1" customWidth="1"/>
    <col min="20" max="21" width="14.5" style="26" bestFit="1" customWidth="1"/>
    <col min="22" max="22" width="11.25" style="26" bestFit="1" customWidth="1"/>
    <col min="23" max="23" width="26.58203125" style="26" bestFit="1" customWidth="1"/>
    <col min="24" max="24" width="32.75" style="26" bestFit="1" customWidth="1"/>
    <col min="25" max="25" width="14.83203125" style="26" bestFit="1" customWidth="1"/>
    <col min="26" max="26" width="9.5" style="26" bestFit="1" customWidth="1"/>
    <col min="27" max="27" width="11.4140625" style="26" bestFit="1" customWidth="1"/>
    <col min="28" max="28" width="6.1640625" style="26" bestFit="1" customWidth="1"/>
    <col min="29" max="29" width="23.75" style="26" bestFit="1" customWidth="1"/>
    <col min="30" max="30" width="24" style="26" bestFit="1" customWidth="1"/>
    <col min="31" max="31" width="18.4140625" style="26" bestFit="1" customWidth="1"/>
    <col min="32" max="33" width="4.5" style="26" bestFit="1" customWidth="1"/>
    <col min="34" max="35" width="9" style="26" customWidth="1"/>
    <col min="36" max="36" width="8.5" style="26" bestFit="1" customWidth="1"/>
    <col min="37" max="37" width="9" style="26" customWidth="1"/>
    <col min="38" max="16384" width="9" style="26" hidden="1"/>
  </cols>
  <sheetData>
    <row r="1" spans="1:36" ht="21" x14ac:dyDescent="0.5">
      <c r="A1" s="23" t="s">
        <v>12365</v>
      </c>
      <c r="B1" s="23" t="s">
        <v>12366</v>
      </c>
      <c r="C1" s="23" t="s">
        <v>12367</v>
      </c>
      <c r="D1" s="23" t="s">
        <v>12368</v>
      </c>
      <c r="E1" s="23" t="s">
        <v>12453</v>
      </c>
      <c r="F1" s="23" t="s">
        <v>12454</v>
      </c>
      <c r="G1" s="24" t="s">
        <v>12447</v>
      </c>
      <c r="H1" s="24" t="s">
        <v>12448</v>
      </c>
      <c r="I1" s="23" t="s">
        <v>12371</v>
      </c>
      <c r="J1" s="23" t="s">
        <v>12372</v>
      </c>
      <c r="K1" s="23" t="s">
        <v>8544</v>
      </c>
      <c r="L1" s="23" t="s">
        <v>12373</v>
      </c>
      <c r="M1" s="23" t="s">
        <v>12374</v>
      </c>
      <c r="N1" s="23" t="s">
        <v>12375</v>
      </c>
      <c r="O1" s="23" t="s">
        <v>12376</v>
      </c>
      <c r="P1" s="23" t="s">
        <v>12377</v>
      </c>
      <c r="Q1" s="23" t="s">
        <v>12378</v>
      </c>
      <c r="R1" s="23" t="s">
        <v>12379</v>
      </c>
      <c r="S1" s="23" t="s">
        <v>12380</v>
      </c>
      <c r="T1" s="23" t="s">
        <v>12449</v>
      </c>
      <c r="U1" s="23" t="s">
        <v>12450</v>
      </c>
      <c r="V1" s="23" t="s">
        <v>12381</v>
      </c>
      <c r="W1" s="23" t="s">
        <v>12382</v>
      </c>
      <c r="X1" s="23" t="s">
        <v>12383</v>
      </c>
      <c r="Y1" s="23" t="s">
        <v>12384</v>
      </c>
      <c r="Z1" s="23" t="s">
        <v>12385</v>
      </c>
      <c r="AA1" s="23" t="s">
        <v>12386</v>
      </c>
      <c r="AB1" s="23" t="s">
        <v>8552</v>
      </c>
      <c r="AC1" s="23" t="s">
        <v>12387</v>
      </c>
      <c r="AD1" s="23" t="s">
        <v>12451</v>
      </c>
      <c r="AE1" s="23" t="s">
        <v>12388</v>
      </c>
      <c r="AF1" s="25" t="s">
        <v>12389</v>
      </c>
      <c r="AG1" s="25" t="s">
        <v>12389</v>
      </c>
      <c r="AJ1" s="26" t="s">
        <v>12452</v>
      </c>
    </row>
    <row r="2" spans="1:36" x14ac:dyDescent="0.55000000000000004">
      <c r="A2" s="27" t="str">
        <f>IF(女子一般申込!$C11="","",ROW($A1))</f>
        <v/>
      </c>
      <c r="B2" s="27" t="str">
        <f>IF(女子一般申込!$C11="","","日本陸連登録の部　女子")</f>
        <v/>
      </c>
      <c r="C2" s="27" t="str">
        <f>IFERROR(INDEX(女子登録情報!$N:$N,MATCH($AJ2,女子登録情報!$B:$B,0)),"")</f>
        <v/>
      </c>
      <c r="D2" s="27" t="str">
        <f>IFERROR(INDEX(女子登録情報!$O:$O,MATCH($AJ2,女子登録情報!$B:$B,0)),"")</f>
        <v/>
      </c>
      <c r="E2" s="27" t="str">
        <f>IFERROR(INDEX(女子登録情報!$P:$P,MATCH($AJ2,女子登録情報!$B:$B,0)),"")</f>
        <v/>
      </c>
      <c r="F2" s="27" t="str">
        <f>IFERROR(INDEX(女子登録情報!$Q:$Q,MATCH($AJ2,女子登録情報!$B:$B,0)),"")</f>
        <v/>
      </c>
      <c r="G2" s="27" t="str">
        <f>IFERROR(INDEX(女子登録情報!$I:$I,MATCH($AJ2,女子登録情報!$B:$B,0)),"")</f>
        <v/>
      </c>
      <c r="H2" s="27" t="str">
        <f>IFERROR(INDEX(女子登録情報!$J:$J,MATCH($AJ2,女子登録情報!$B:$B,0)),"")</f>
        <v/>
      </c>
      <c r="I2" s="27" t="str">
        <f>IFERROR(INDEX(女子登録情報!$R:$R,MATCH($AJ2,女子登録情報!$B:$B,0)),"")</f>
        <v/>
      </c>
      <c r="J2" s="27" t="str">
        <f>IF(女子一般申込!$C11="","","女性")</f>
        <v/>
      </c>
      <c r="K2" s="27" t="str">
        <f>IFERROR(INDEX(女子登録情報!$U:$U,MATCH($AJ2,女子登録情報!$B:$B,0)),"")</f>
        <v/>
      </c>
      <c r="L2" s="27" t="str">
        <f>IF($A2="","",INDEX(女子一般申込!$I:$I,MATCH($A2,女子一般申込!$B:$B,0)))</f>
        <v/>
      </c>
      <c r="M2" s="27" t="str">
        <f>IF($A2="","",INDEX(女子一般申込!$J:$J,MATCH($A2,女子一般申込!$B:$B,0)))</f>
        <v/>
      </c>
      <c r="N2" s="27" t="str">
        <f>IF($A2="","",INDEX(女子一般申込!$K:$K,MATCH($A2,女子一般申込!$B:$B,0)))</f>
        <v/>
      </c>
      <c r="O2" s="27" t="str">
        <f>IF($A2="","",INDEX(女子一般申込!$L:$L,MATCH($A2,女子一般申込!$B:$B,0)))</f>
        <v/>
      </c>
      <c r="P2" s="27" t="str">
        <f>IF($A2="","",INDEX(女子一般申込!$M:$M,MATCH($A2,女子一般申込!$B:$B,0)))</f>
        <v/>
      </c>
      <c r="R2" s="27" t="str">
        <f>IF($A2="","",INDEX(女子一般申込!$N:$N,MATCH($A2,女子一般申込!$B:$B,0)))</f>
        <v/>
      </c>
      <c r="S2" s="27" t="str">
        <f>IF($A2="","",INDEX(女子一般申込!$O:$O,MATCH($A2,女子一般申込!$B:$B,0)))</f>
        <v/>
      </c>
      <c r="T2" s="27" t="str">
        <f>IF($A2="","",INDEX(女子一般申込!$P:$P,MATCH($A2,女子一般申込!$B:$B,0)))</f>
        <v/>
      </c>
      <c r="U2" s="27" t="str">
        <f>IF($A2="","",INDEX(女子一般申込!$Q:$Q,MATCH($A2,女子一般申込!$B:$B,0)))</f>
        <v/>
      </c>
      <c r="V2" s="27" t="str">
        <f>IF(女子一般申込!$W11="","",IF(女子一般申込!$S11="","0",女子一般申込!$S11)&amp;":"&amp;IF(LEN(女子一般申込!$U11)=1,"0"&amp;女子一般申込!$U11,女子一般申込!$U11)&amp;":"&amp;IF(LEN(女子一般申込!$W11)=1,"0"&amp;女子一般申込!$W11,女子一般申込!$W11))</f>
        <v/>
      </c>
      <c r="W2" s="27" t="str">
        <f>IFERROR(LEFT(INDEX(女子一般申込!$Z:$Z,MATCH($A2,女子一般申込!$B:$B,0)),FIND("年",INDEX(女子一般申込!$Z:$Z,MATCH($A2,女子一般申込!$B:$B,0)))-1),"")</f>
        <v/>
      </c>
      <c r="X2" s="27" t="str">
        <f>IF($A2="","",INDEX(女子一般申込!$AA:$AA,MATCH($A2,女子一般申込!$B:$B,0)))</f>
        <v/>
      </c>
      <c r="Y2" s="27" t="str">
        <f>IF($A2="","",IF(INDEX(女子一般申込!$R:$R,MATCH($A2,女子一般申込!$B:$B,0))="ハーフマラソン","ハーフ",INDEX(女子一般申込!$R:$R,MATCH($A2,女子一般申込!$B:$B,0))))</f>
        <v/>
      </c>
      <c r="Z2" s="27" t="str">
        <f>IF(女子一般申込!$AF11="","",女子一般申込!$AB11&amp;":"&amp;IF(LEN(女子一般申込!$AD11)=1,"0"&amp;女子一般申込!$AD11,女子一般申込!$AD11)&amp;":"&amp;IF(LEN(女子一般申込!$AF11)=1,"0"&amp;女子一般申込!$AF11,女子一般申込!$AF11))</f>
        <v/>
      </c>
      <c r="AA2" s="27" t="str">
        <f>IF($A2="","",IF(INDEX(女子一般申込!$AH:$AH,MATCH($A2,女子一般申込!$B:$B,0))="無",0,1))</f>
        <v/>
      </c>
      <c r="AB2" s="27" t="str">
        <f>IF($A2="","",INDEX(女子一般申込!$G:$G,MATCH($A2,女子一般申込!$B:$B,0)))</f>
        <v/>
      </c>
      <c r="AC2" s="27" t="str">
        <f>IFERROR(INDEX(女子登録情報!$V:$V,MATCH($AJ2,女子登録情報!$B:$B,0)),"")</f>
        <v/>
      </c>
      <c r="AD2" s="27" t="str">
        <f>IF($A2="","",INDEX(女子一般申込!$H:$H,MATCH($A2,女子一般申込!$B:$B,0)))</f>
        <v/>
      </c>
      <c r="AE2" s="27" t="str">
        <f>IFERROR(INDEX(女子登録情報!$X:$X,MATCH($AJ2,女子登録情報!$B:$B,0)),"")</f>
        <v/>
      </c>
      <c r="AF2" s="27"/>
      <c r="AG2" s="27"/>
      <c r="AJ2" s="26" t="str">
        <f>IF(女子一般申込!$C11="","",女子一般申込!$C11)</f>
        <v/>
      </c>
    </row>
    <row r="3" spans="1:36" x14ac:dyDescent="0.55000000000000004">
      <c r="A3" s="27" t="str">
        <f>IF(女子一般申込!$C12="","",ROW($A2))</f>
        <v/>
      </c>
      <c r="B3" s="27" t="str">
        <f>IF(女子一般申込!$C12="","","日本陸連登録の部　女子")</f>
        <v/>
      </c>
      <c r="C3" s="27" t="str">
        <f>IFERROR(INDEX(女子登録情報!$N:$N,MATCH($AJ3,女子登録情報!$B:$B,0)),"")</f>
        <v/>
      </c>
      <c r="D3" s="27" t="str">
        <f>IFERROR(INDEX(女子登録情報!$O:$O,MATCH($AJ3,女子登録情報!$B:$B,0)),"")</f>
        <v/>
      </c>
      <c r="E3" s="27" t="str">
        <f>IFERROR(INDEX(女子登録情報!$P:$P,MATCH($AJ3,女子登録情報!$B:$B,0)),"")</f>
        <v/>
      </c>
      <c r="F3" s="27" t="str">
        <f>IFERROR(INDEX(女子登録情報!$Q:$Q,MATCH($AJ3,女子登録情報!$B:$B,0)),"")</f>
        <v/>
      </c>
      <c r="G3" s="27" t="str">
        <f>IFERROR(INDEX(女子登録情報!$I:$I,MATCH($AJ3,女子登録情報!$B:$B,0)),"")</f>
        <v/>
      </c>
      <c r="H3" s="27" t="str">
        <f>IFERROR(INDEX(女子登録情報!$J:$J,MATCH($AJ3,女子登録情報!$B:$B,0)),"")</f>
        <v/>
      </c>
      <c r="I3" s="27" t="str">
        <f>IFERROR(INDEX(女子登録情報!$R:$R,MATCH($AJ3,女子登録情報!$B:$B,0)),"")</f>
        <v/>
      </c>
      <c r="J3" s="27" t="str">
        <f>IF(女子一般申込!$C12="","","女性")</f>
        <v/>
      </c>
      <c r="K3" s="27" t="str">
        <f>IFERROR(INDEX(女子登録情報!$U:$U,MATCH($AJ3,女子登録情報!$B:$B,0)),"")</f>
        <v/>
      </c>
      <c r="L3" s="27" t="str">
        <f>IF($A3="","",INDEX(女子一般申込!$I:$I,MATCH($A3,女子一般申込!$B:$B,0)))</f>
        <v/>
      </c>
      <c r="M3" s="27" t="str">
        <f>IF($A3="","",INDEX(女子一般申込!$J:$J,MATCH($A3,女子一般申込!$B:$B,0)))</f>
        <v/>
      </c>
      <c r="N3" s="27" t="str">
        <f>IF($A3="","",INDEX(女子一般申込!$K:$K,MATCH($A3,女子一般申込!$B:$B,0)))</f>
        <v/>
      </c>
      <c r="O3" s="27" t="str">
        <f>IF($A3="","",INDEX(女子一般申込!$L:$L,MATCH($A3,女子一般申込!$B:$B,0)))</f>
        <v/>
      </c>
      <c r="P3" s="27" t="str">
        <f>IF($A3="","",INDEX(女子一般申込!$M:$M,MATCH($A3,女子一般申込!$B:$B,0)))</f>
        <v/>
      </c>
      <c r="R3" s="27" t="str">
        <f>IF($A3="","",INDEX(女子一般申込!$N:$N,MATCH($A3,女子一般申込!$B:$B,0)))</f>
        <v/>
      </c>
      <c r="S3" s="27" t="str">
        <f>IF($A3="","",INDEX(女子一般申込!$O:$O,MATCH($A3,女子一般申込!$B:$B,0)))</f>
        <v/>
      </c>
      <c r="T3" s="27" t="str">
        <f>IF($A3="","",INDEX(女子一般申込!$P:$P,MATCH($A3,女子一般申込!$B:$B,0)))</f>
        <v/>
      </c>
      <c r="U3" s="27" t="str">
        <f>IF($A3="","",INDEX(女子一般申込!$Q:$Q,MATCH($A3,女子一般申込!$B:$B,0)))</f>
        <v/>
      </c>
      <c r="V3" s="27" t="str">
        <f>IF(女子一般申込!$W12="","",IF(女子一般申込!$S12="","0",女子一般申込!$S12)&amp;":"&amp;IF(LEN(女子一般申込!$U12)=1,"0"&amp;女子一般申込!$U12,女子一般申込!$U12)&amp;":"&amp;IF(LEN(女子一般申込!$W12)=1,"0"&amp;女子一般申込!$W12,女子一般申込!$W12))</f>
        <v/>
      </c>
      <c r="W3" s="27" t="str">
        <f>IFERROR(LEFT(INDEX(女子一般申込!$Z:$Z,MATCH($A3,女子一般申込!$B:$B,0)),FIND("年",INDEX(女子一般申込!$Z:$Z,MATCH($A3,女子一般申込!$B:$B,0)))-1),"")</f>
        <v/>
      </c>
      <c r="X3" s="27" t="str">
        <f>IF($A3="","",INDEX(女子一般申込!$AA:$AA,MATCH($A3,女子一般申込!$B:$B,0)))</f>
        <v/>
      </c>
      <c r="Y3" s="27" t="str">
        <f>IF($A3="","",IF(INDEX(女子一般申込!$R:$R,MATCH($A3,女子一般申込!$B:$B,0))="ハーフマラソン","ハーフ",INDEX(女子一般申込!$R:$R,MATCH($A3,女子一般申込!$B:$B,0))))</f>
        <v/>
      </c>
      <c r="Z3" s="27" t="str">
        <f>IF(女子一般申込!$AF12="","",女子一般申込!$AB12&amp;":"&amp;IF(LEN(女子一般申込!$AD12)=1,"0"&amp;女子一般申込!$AD12,女子一般申込!$AD12)&amp;":"&amp;IF(LEN(女子一般申込!$AF12)=1,"0"&amp;女子一般申込!$AF12,女子一般申込!$AF12))</f>
        <v/>
      </c>
      <c r="AA3" s="27" t="str">
        <f>IF($A3="","",IF(INDEX(女子一般申込!$AH:$AH,MATCH($A3,女子一般申込!$B:$B,0))="無",0,1))</f>
        <v/>
      </c>
      <c r="AB3" s="27" t="str">
        <f>IF($A3="","",INDEX(女子一般申込!$G:$G,MATCH($A3,女子一般申込!$B:$B,0)))</f>
        <v/>
      </c>
      <c r="AC3" s="27" t="str">
        <f>IFERROR(INDEX(女子登録情報!$V:$V,MATCH($AJ3,女子登録情報!$B:$B,0)),"")</f>
        <v/>
      </c>
      <c r="AD3" s="27" t="str">
        <f>IF($A3="","",INDEX(女子一般申込!$H:$H,MATCH($A3,女子一般申込!$B:$B,0)))</f>
        <v/>
      </c>
      <c r="AE3" s="27" t="str">
        <f>IFERROR(INDEX(女子登録情報!$X:$X,MATCH($AJ3,女子登録情報!$B:$B,0)),"")</f>
        <v/>
      </c>
      <c r="AF3" s="27"/>
      <c r="AG3" s="27"/>
      <c r="AJ3" s="26" t="str">
        <f>IF(女子一般申込!$C12="","",女子一般申込!$C12)</f>
        <v/>
      </c>
    </row>
    <row r="4" spans="1:36" x14ac:dyDescent="0.55000000000000004">
      <c r="A4" s="27" t="str">
        <f>IF(女子一般申込!$C13="","",ROW($A3))</f>
        <v/>
      </c>
      <c r="B4" s="27" t="str">
        <f>IF(女子一般申込!$C13="","","日本陸連登録の部　女子")</f>
        <v/>
      </c>
      <c r="C4" s="27" t="str">
        <f>IFERROR(INDEX(女子登録情報!$N:$N,MATCH($AJ4,女子登録情報!$B:$B,0)),"")</f>
        <v/>
      </c>
      <c r="D4" s="27" t="str">
        <f>IFERROR(INDEX(女子登録情報!$O:$O,MATCH($AJ4,女子登録情報!$B:$B,0)),"")</f>
        <v/>
      </c>
      <c r="E4" s="27" t="str">
        <f>IFERROR(INDEX(女子登録情報!$P:$P,MATCH($AJ4,女子登録情報!$B:$B,0)),"")</f>
        <v/>
      </c>
      <c r="F4" s="27" t="str">
        <f>IFERROR(INDEX(女子登録情報!$Q:$Q,MATCH($AJ4,女子登録情報!$B:$B,0)),"")</f>
        <v/>
      </c>
      <c r="G4" s="27" t="str">
        <f>IFERROR(INDEX(女子登録情報!$I:$I,MATCH($AJ4,女子登録情報!$B:$B,0)),"")</f>
        <v/>
      </c>
      <c r="H4" s="27" t="str">
        <f>IFERROR(INDEX(女子登録情報!$J:$J,MATCH($AJ4,女子登録情報!$B:$B,0)),"")</f>
        <v/>
      </c>
      <c r="I4" s="27" t="str">
        <f>IFERROR(INDEX(女子登録情報!$R:$R,MATCH($AJ4,女子登録情報!$B:$B,0)),"")</f>
        <v/>
      </c>
      <c r="J4" s="27" t="str">
        <f>IF(女子一般申込!$C13="","","女性")</f>
        <v/>
      </c>
      <c r="K4" s="27" t="str">
        <f>IFERROR(INDEX(女子登録情報!$U:$U,MATCH($AJ4,女子登録情報!$B:$B,0)),"")</f>
        <v/>
      </c>
      <c r="L4" s="27" t="str">
        <f>IF($A4="","",INDEX(女子一般申込!$I:$I,MATCH($A4,女子一般申込!$B:$B,0)))</f>
        <v/>
      </c>
      <c r="M4" s="27" t="str">
        <f>IF($A4="","",INDEX(女子一般申込!$J:$J,MATCH($A4,女子一般申込!$B:$B,0)))</f>
        <v/>
      </c>
      <c r="N4" s="27" t="str">
        <f>IF($A4="","",INDEX(女子一般申込!$K:$K,MATCH($A4,女子一般申込!$B:$B,0)))</f>
        <v/>
      </c>
      <c r="O4" s="27" t="str">
        <f>IF($A4="","",INDEX(女子一般申込!$L:$L,MATCH($A4,女子一般申込!$B:$B,0)))</f>
        <v/>
      </c>
      <c r="P4" s="27" t="str">
        <f>IF($A4="","",INDEX(女子一般申込!$M:$M,MATCH($A4,女子一般申込!$B:$B,0)))</f>
        <v/>
      </c>
      <c r="R4" s="27" t="str">
        <f>IF($A4="","",INDEX(女子一般申込!$N:$N,MATCH($A4,女子一般申込!$B:$B,0)))</f>
        <v/>
      </c>
      <c r="S4" s="27" t="str">
        <f>IF($A4="","",INDEX(女子一般申込!$O:$O,MATCH($A4,女子一般申込!$B:$B,0)))</f>
        <v/>
      </c>
      <c r="T4" s="27" t="str">
        <f>IF($A4="","",INDEX(女子一般申込!$P:$P,MATCH($A4,女子一般申込!$B:$B,0)))</f>
        <v/>
      </c>
      <c r="U4" s="27" t="str">
        <f>IF($A4="","",INDEX(女子一般申込!$Q:$Q,MATCH($A4,女子一般申込!$B:$B,0)))</f>
        <v/>
      </c>
      <c r="V4" s="27" t="str">
        <f>IF(女子一般申込!$W13="","",IF(女子一般申込!$S13="","0",女子一般申込!$S13)&amp;":"&amp;IF(LEN(女子一般申込!$U13)=1,"0"&amp;女子一般申込!$U13,女子一般申込!$U13)&amp;":"&amp;IF(LEN(女子一般申込!$W13)=1,"0"&amp;女子一般申込!$W13,女子一般申込!$W13))</f>
        <v/>
      </c>
      <c r="W4" s="27" t="str">
        <f>IFERROR(LEFT(INDEX(女子一般申込!$Z:$Z,MATCH($A4,女子一般申込!$B:$B,0)),FIND("年",INDEX(女子一般申込!$Z:$Z,MATCH($A4,女子一般申込!$B:$B,0)))-1),"")</f>
        <v/>
      </c>
      <c r="X4" s="27" t="str">
        <f>IF($A4="","",INDEX(女子一般申込!$AA:$AA,MATCH($A4,女子一般申込!$B:$B,0)))</f>
        <v/>
      </c>
      <c r="Y4" s="27" t="str">
        <f>IF($A4="","",IF(INDEX(女子一般申込!$R:$R,MATCH($A4,女子一般申込!$B:$B,0))="ハーフマラソン","ハーフ",INDEX(女子一般申込!$R:$R,MATCH($A4,女子一般申込!$B:$B,0))))</f>
        <v/>
      </c>
      <c r="Z4" s="27" t="str">
        <f>IF(女子一般申込!$AF13="","",女子一般申込!$AB13&amp;":"&amp;IF(LEN(女子一般申込!$AD13)=1,"0"&amp;女子一般申込!$AD13,女子一般申込!$AD13)&amp;":"&amp;IF(LEN(女子一般申込!$AF13)=1,"0"&amp;女子一般申込!$AF13,女子一般申込!$AF13))</f>
        <v/>
      </c>
      <c r="AA4" s="27" t="str">
        <f>IF($A4="","",IF(INDEX(女子一般申込!$AH:$AH,MATCH($A4,女子一般申込!$B:$B,0))="無",0,1))</f>
        <v/>
      </c>
      <c r="AB4" s="27" t="str">
        <f>IF($A4="","",INDEX(女子一般申込!$G:$G,MATCH($A4,女子一般申込!$B:$B,0)))</f>
        <v/>
      </c>
      <c r="AC4" s="27" t="str">
        <f>IFERROR(INDEX(女子登録情報!$V:$V,MATCH($AJ4,女子登録情報!$B:$B,0)),"")</f>
        <v/>
      </c>
      <c r="AD4" s="27" t="str">
        <f>IF($A4="","",INDEX(女子一般申込!$H:$H,MATCH($A4,女子一般申込!$B:$B,0)))</f>
        <v/>
      </c>
      <c r="AE4" s="27" t="str">
        <f>IFERROR(INDEX(女子登録情報!$X:$X,MATCH($AJ4,女子登録情報!$B:$B,0)),"")</f>
        <v/>
      </c>
      <c r="AF4" s="27"/>
      <c r="AG4" s="27"/>
      <c r="AJ4" s="26" t="str">
        <f>IF(女子一般申込!$C13="","",女子一般申込!$C13)</f>
        <v/>
      </c>
    </row>
    <row r="5" spans="1:36" x14ac:dyDescent="0.55000000000000004">
      <c r="A5" s="27" t="str">
        <f>IF(女子一般申込!$C14="","",ROW($A4))</f>
        <v/>
      </c>
      <c r="B5" s="27" t="str">
        <f>IF(女子一般申込!$C14="","","日本陸連登録の部　女子")</f>
        <v/>
      </c>
      <c r="C5" s="27" t="str">
        <f>IFERROR(INDEX(女子登録情報!$N:$N,MATCH($AJ5,女子登録情報!$B:$B,0)),"")</f>
        <v/>
      </c>
      <c r="D5" s="27" t="str">
        <f>IFERROR(INDEX(女子登録情報!$O:$O,MATCH($AJ5,女子登録情報!$B:$B,0)),"")</f>
        <v/>
      </c>
      <c r="E5" s="27" t="str">
        <f>IFERROR(INDEX(女子登録情報!$P:$P,MATCH($AJ5,女子登録情報!$B:$B,0)),"")</f>
        <v/>
      </c>
      <c r="F5" s="27" t="str">
        <f>IFERROR(INDEX(女子登録情報!$Q:$Q,MATCH($AJ5,女子登録情報!$B:$B,0)),"")</f>
        <v/>
      </c>
      <c r="G5" s="27" t="str">
        <f>IFERROR(INDEX(女子登録情報!$I:$I,MATCH($AJ5,女子登録情報!$B:$B,0)),"")</f>
        <v/>
      </c>
      <c r="H5" s="27" t="str">
        <f>IFERROR(INDEX(女子登録情報!$J:$J,MATCH($AJ5,女子登録情報!$B:$B,0)),"")</f>
        <v/>
      </c>
      <c r="I5" s="27" t="str">
        <f>IFERROR(INDEX(女子登録情報!$R:$R,MATCH($AJ5,女子登録情報!$B:$B,0)),"")</f>
        <v/>
      </c>
      <c r="J5" s="27" t="str">
        <f>IF(女子一般申込!$C14="","","女性")</f>
        <v/>
      </c>
      <c r="K5" s="27" t="str">
        <f>IFERROR(INDEX(女子登録情報!$U:$U,MATCH($AJ5,女子登録情報!$B:$B,0)),"")</f>
        <v/>
      </c>
      <c r="L5" s="27" t="str">
        <f>IF($A5="","",INDEX(女子一般申込!$I:$I,MATCH($A5,女子一般申込!$B:$B,0)))</f>
        <v/>
      </c>
      <c r="M5" s="27" t="str">
        <f>IF($A5="","",INDEX(女子一般申込!$J:$J,MATCH($A5,女子一般申込!$B:$B,0)))</f>
        <v/>
      </c>
      <c r="N5" s="27" t="str">
        <f>IF($A5="","",INDEX(女子一般申込!$K:$K,MATCH($A5,女子一般申込!$B:$B,0)))</f>
        <v/>
      </c>
      <c r="O5" s="27" t="str">
        <f>IF($A5="","",INDEX(女子一般申込!$L:$L,MATCH($A5,女子一般申込!$B:$B,0)))</f>
        <v/>
      </c>
      <c r="P5" s="27" t="str">
        <f>IF($A5="","",INDEX(女子一般申込!$M:$M,MATCH($A5,女子一般申込!$B:$B,0)))</f>
        <v/>
      </c>
      <c r="R5" s="27" t="str">
        <f>IF($A5="","",INDEX(女子一般申込!$N:$N,MATCH($A5,女子一般申込!$B:$B,0)))</f>
        <v/>
      </c>
      <c r="S5" s="27" t="str">
        <f>IF($A5="","",INDEX(女子一般申込!$O:$O,MATCH($A5,女子一般申込!$B:$B,0)))</f>
        <v/>
      </c>
      <c r="T5" s="27" t="str">
        <f>IF($A5="","",INDEX(女子一般申込!$P:$P,MATCH($A5,女子一般申込!$B:$B,0)))</f>
        <v/>
      </c>
      <c r="U5" s="27" t="str">
        <f>IF($A5="","",INDEX(女子一般申込!$Q:$Q,MATCH($A5,女子一般申込!$B:$B,0)))</f>
        <v/>
      </c>
      <c r="V5" s="27" t="str">
        <f>IF(女子一般申込!$W14="","",IF(女子一般申込!$S14="","0",女子一般申込!$S14)&amp;":"&amp;IF(LEN(女子一般申込!$U14)=1,"0"&amp;女子一般申込!$U14,女子一般申込!$U14)&amp;":"&amp;IF(LEN(女子一般申込!$W14)=1,"0"&amp;女子一般申込!$W14,女子一般申込!$W14))</f>
        <v/>
      </c>
      <c r="W5" s="27" t="str">
        <f>IFERROR(LEFT(INDEX(女子一般申込!$Z:$Z,MATCH($A5,女子一般申込!$B:$B,0)),FIND("年",INDEX(女子一般申込!$Z:$Z,MATCH($A5,女子一般申込!$B:$B,0)))-1),"")</f>
        <v/>
      </c>
      <c r="X5" s="27" t="str">
        <f>IF($A5="","",INDEX(女子一般申込!$AA:$AA,MATCH($A5,女子一般申込!$B:$B,0)))</f>
        <v/>
      </c>
      <c r="Y5" s="27" t="str">
        <f>IF($A5="","",IF(INDEX(女子一般申込!$R:$R,MATCH($A5,女子一般申込!$B:$B,0))="ハーフマラソン","ハーフ",INDEX(女子一般申込!$R:$R,MATCH($A5,女子一般申込!$B:$B,0))))</f>
        <v/>
      </c>
      <c r="Z5" s="27" t="str">
        <f>IF(女子一般申込!$AF14="","",女子一般申込!$AB14&amp;":"&amp;IF(LEN(女子一般申込!$AD14)=1,"0"&amp;女子一般申込!$AD14,女子一般申込!$AD14)&amp;":"&amp;IF(LEN(女子一般申込!$AF14)=1,"0"&amp;女子一般申込!$AF14,女子一般申込!$AF14))</f>
        <v/>
      </c>
      <c r="AA5" s="27" t="str">
        <f>IF($A5="","",IF(INDEX(女子一般申込!$AH:$AH,MATCH($A5,女子一般申込!$B:$B,0))="無",0,1))</f>
        <v/>
      </c>
      <c r="AB5" s="27" t="str">
        <f>IF($A5="","",INDEX(女子一般申込!$G:$G,MATCH($A5,女子一般申込!$B:$B,0)))</f>
        <v/>
      </c>
      <c r="AC5" s="27" t="str">
        <f>IFERROR(INDEX(女子登録情報!$V:$V,MATCH($AJ5,女子登録情報!$B:$B,0)),"")</f>
        <v/>
      </c>
      <c r="AD5" s="27" t="str">
        <f>IF($A5="","",INDEX(女子一般申込!$H:$H,MATCH($A5,女子一般申込!$B:$B,0)))</f>
        <v/>
      </c>
      <c r="AE5" s="27" t="str">
        <f>IFERROR(INDEX(女子登録情報!$X:$X,MATCH($AJ5,女子登録情報!$B:$B,0)),"")</f>
        <v/>
      </c>
      <c r="AF5" s="27"/>
      <c r="AG5" s="27"/>
      <c r="AJ5" s="26" t="str">
        <f>IF(女子一般申込!$C14="","",女子一般申込!$C14)</f>
        <v/>
      </c>
    </row>
    <row r="6" spans="1:36" x14ac:dyDescent="0.55000000000000004">
      <c r="A6" s="27" t="str">
        <f>IF(女子一般申込!$C15="","",ROW($A5))</f>
        <v/>
      </c>
      <c r="B6" s="27" t="str">
        <f>IF(女子一般申込!$C15="","","日本陸連登録の部　女子")</f>
        <v/>
      </c>
      <c r="C6" s="27" t="str">
        <f>IFERROR(INDEX(女子登録情報!$N:$N,MATCH($AJ6,女子登録情報!$B:$B,0)),"")</f>
        <v/>
      </c>
      <c r="D6" s="27" t="str">
        <f>IFERROR(INDEX(女子登録情報!$O:$O,MATCH($AJ6,女子登録情報!$B:$B,0)),"")</f>
        <v/>
      </c>
      <c r="E6" s="27" t="str">
        <f>IFERROR(INDEX(女子登録情報!$P:$P,MATCH($AJ6,女子登録情報!$B:$B,0)),"")</f>
        <v/>
      </c>
      <c r="F6" s="27" t="str">
        <f>IFERROR(INDEX(女子登録情報!$Q:$Q,MATCH($AJ6,女子登録情報!$B:$B,0)),"")</f>
        <v/>
      </c>
      <c r="G6" s="27" t="str">
        <f>IFERROR(INDEX(女子登録情報!$I:$I,MATCH($AJ6,女子登録情報!$B:$B,0)),"")</f>
        <v/>
      </c>
      <c r="H6" s="27" t="str">
        <f>IFERROR(INDEX(女子登録情報!$J:$J,MATCH($AJ6,女子登録情報!$B:$B,0)),"")</f>
        <v/>
      </c>
      <c r="I6" s="27" t="str">
        <f>IFERROR(INDEX(女子登録情報!$R:$R,MATCH($AJ6,女子登録情報!$B:$B,0)),"")</f>
        <v/>
      </c>
      <c r="J6" s="27" t="str">
        <f>IF(女子一般申込!$C15="","","女性")</f>
        <v/>
      </c>
      <c r="K6" s="27" t="str">
        <f>IFERROR(INDEX(女子登録情報!$U:$U,MATCH($AJ6,女子登録情報!$B:$B,0)),"")</f>
        <v/>
      </c>
      <c r="L6" s="27" t="str">
        <f>IF($A6="","",INDEX(女子一般申込!$I:$I,MATCH($A6,女子一般申込!$B:$B,0)))</f>
        <v/>
      </c>
      <c r="M6" s="27" t="str">
        <f>IF($A6="","",INDEX(女子一般申込!$J:$J,MATCH($A6,女子一般申込!$B:$B,0)))</f>
        <v/>
      </c>
      <c r="N6" s="27" t="str">
        <f>IF($A6="","",INDEX(女子一般申込!$K:$K,MATCH($A6,女子一般申込!$B:$B,0)))</f>
        <v/>
      </c>
      <c r="O6" s="27" t="str">
        <f>IF($A6="","",INDEX(女子一般申込!$L:$L,MATCH($A6,女子一般申込!$B:$B,0)))</f>
        <v/>
      </c>
      <c r="P6" s="27" t="str">
        <f>IF($A6="","",INDEX(女子一般申込!$M:$M,MATCH($A6,女子一般申込!$B:$B,0)))</f>
        <v/>
      </c>
      <c r="R6" s="27" t="str">
        <f>IF($A6="","",INDEX(女子一般申込!$N:$N,MATCH($A6,女子一般申込!$B:$B,0)))</f>
        <v/>
      </c>
      <c r="S6" s="27" t="str">
        <f>IF($A6="","",INDEX(女子一般申込!$O:$O,MATCH($A6,女子一般申込!$B:$B,0)))</f>
        <v/>
      </c>
      <c r="T6" s="27" t="str">
        <f>IF($A6="","",INDEX(女子一般申込!$P:$P,MATCH($A6,女子一般申込!$B:$B,0)))</f>
        <v/>
      </c>
      <c r="U6" s="27" t="str">
        <f>IF($A6="","",INDEX(女子一般申込!$Q:$Q,MATCH($A6,女子一般申込!$B:$B,0)))</f>
        <v/>
      </c>
      <c r="V6" s="27" t="str">
        <f>IF(女子一般申込!$W15="","",IF(女子一般申込!$S15="","0",女子一般申込!$S15)&amp;":"&amp;IF(LEN(女子一般申込!$U15)=1,"0"&amp;女子一般申込!$U15,女子一般申込!$U15)&amp;":"&amp;IF(LEN(女子一般申込!$W15)=1,"0"&amp;女子一般申込!$W15,女子一般申込!$W15))</f>
        <v/>
      </c>
      <c r="W6" s="27" t="str">
        <f>IFERROR(LEFT(INDEX(女子一般申込!$Z:$Z,MATCH($A6,女子一般申込!$B:$B,0)),FIND("年",INDEX(女子一般申込!$Z:$Z,MATCH($A6,女子一般申込!$B:$B,0)))-1),"")</f>
        <v/>
      </c>
      <c r="X6" s="27" t="str">
        <f>IF($A6="","",INDEX(女子一般申込!$AA:$AA,MATCH($A6,女子一般申込!$B:$B,0)))</f>
        <v/>
      </c>
      <c r="Y6" s="27" t="str">
        <f>IF($A6="","",IF(INDEX(女子一般申込!$R:$R,MATCH($A6,女子一般申込!$B:$B,0))="ハーフマラソン","ハーフ",INDEX(女子一般申込!$R:$R,MATCH($A6,女子一般申込!$B:$B,0))))</f>
        <v/>
      </c>
      <c r="Z6" s="27" t="str">
        <f>IF(女子一般申込!$AF15="","",女子一般申込!$AB15&amp;":"&amp;IF(LEN(女子一般申込!$AD15)=1,"0"&amp;女子一般申込!$AD15,女子一般申込!$AD15)&amp;":"&amp;IF(LEN(女子一般申込!$AF15)=1,"0"&amp;女子一般申込!$AF15,女子一般申込!$AF15))</f>
        <v/>
      </c>
      <c r="AA6" s="27" t="str">
        <f>IF($A6="","",IF(INDEX(女子一般申込!$AH:$AH,MATCH($A6,女子一般申込!$B:$B,0))="無",0,1))</f>
        <v/>
      </c>
      <c r="AB6" s="27" t="str">
        <f>IF($A6="","",INDEX(女子一般申込!$G:$G,MATCH($A6,女子一般申込!$B:$B,0)))</f>
        <v/>
      </c>
      <c r="AC6" s="27" t="str">
        <f>IFERROR(INDEX(女子登録情報!$V:$V,MATCH($AJ6,女子登録情報!$B:$B,0)),"")</f>
        <v/>
      </c>
      <c r="AD6" s="27" t="str">
        <f>IF($A6="","",INDEX(女子一般申込!$H:$H,MATCH($A6,女子一般申込!$B:$B,0)))</f>
        <v/>
      </c>
      <c r="AE6" s="27" t="str">
        <f>IFERROR(INDEX(女子登録情報!$X:$X,MATCH($AJ6,女子登録情報!$B:$B,0)),"")</f>
        <v/>
      </c>
      <c r="AF6" s="27"/>
      <c r="AG6" s="27"/>
      <c r="AJ6" s="26" t="str">
        <f>IF(女子一般申込!$C15="","",女子一般申込!$C15)</f>
        <v/>
      </c>
    </row>
    <row r="7" spans="1:36" x14ac:dyDescent="0.55000000000000004">
      <c r="A7" s="27" t="str">
        <f>IF(女子一般申込!$C16="","",ROW($A6))</f>
        <v/>
      </c>
      <c r="B7" s="27" t="str">
        <f>IF(女子一般申込!$C16="","","日本陸連登録の部　女子")</f>
        <v/>
      </c>
      <c r="C7" s="27" t="str">
        <f>IFERROR(INDEX(女子登録情報!$N:$N,MATCH($AJ7,女子登録情報!$B:$B,0)),"")</f>
        <v/>
      </c>
      <c r="D7" s="27" t="str">
        <f>IFERROR(INDEX(女子登録情報!$O:$O,MATCH($AJ7,女子登録情報!$B:$B,0)),"")</f>
        <v/>
      </c>
      <c r="E7" s="27" t="str">
        <f>IFERROR(INDEX(女子登録情報!$P:$P,MATCH($AJ7,女子登録情報!$B:$B,0)),"")</f>
        <v/>
      </c>
      <c r="F7" s="27" t="str">
        <f>IFERROR(INDEX(女子登録情報!$Q:$Q,MATCH($AJ7,女子登録情報!$B:$B,0)),"")</f>
        <v/>
      </c>
      <c r="G7" s="27" t="str">
        <f>IFERROR(INDEX(女子登録情報!$I:$I,MATCH($AJ7,女子登録情報!$B:$B,0)),"")</f>
        <v/>
      </c>
      <c r="H7" s="27" t="str">
        <f>IFERROR(INDEX(女子登録情報!$J:$J,MATCH($AJ7,女子登録情報!$B:$B,0)),"")</f>
        <v/>
      </c>
      <c r="I7" s="27" t="str">
        <f>IFERROR(INDEX(女子登録情報!$R:$R,MATCH($AJ7,女子登録情報!$B:$B,0)),"")</f>
        <v/>
      </c>
      <c r="J7" s="27" t="str">
        <f>IF(女子一般申込!$C16="","","女性")</f>
        <v/>
      </c>
      <c r="K7" s="27" t="str">
        <f>IFERROR(INDEX(女子登録情報!$U:$U,MATCH($AJ7,女子登録情報!$B:$B,0)),"")</f>
        <v/>
      </c>
      <c r="L7" s="27" t="str">
        <f>IF($A7="","",INDEX(女子一般申込!$I:$I,MATCH($A7,女子一般申込!$B:$B,0)))</f>
        <v/>
      </c>
      <c r="M7" s="27" t="str">
        <f>IF($A7="","",INDEX(女子一般申込!$J:$J,MATCH($A7,女子一般申込!$B:$B,0)))</f>
        <v/>
      </c>
      <c r="N7" s="27" t="str">
        <f>IF($A7="","",INDEX(女子一般申込!$K:$K,MATCH($A7,女子一般申込!$B:$B,0)))</f>
        <v/>
      </c>
      <c r="O7" s="27" t="str">
        <f>IF($A7="","",INDEX(女子一般申込!$L:$L,MATCH($A7,女子一般申込!$B:$B,0)))</f>
        <v/>
      </c>
      <c r="P7" s="27" t="str">
        <f>IF($A7="","",INDEX(女子一般申込!$M:$M,MATCH($A7,女子一般申込!$B:$B,0)))</f>
        <v/>
      </c>
      <c r="R7" s="27" t="str">
        <f>IF($A7="","",INDEX(女子一般申込!$N:$N,MATCH($A7,女子一般申込!$B:$B,0)))</f>
        <v/>
      </c>
      <c r="S7" s="27" t="str">
        <f>IF($A7="","",INDEX(女子一般申込!$O:$O,MATCH($A7,女子一般申込!$B:$B,0)))</f>
        <v/>
      </c>
      <c r="T7" s="27" t="str">
        <f>IF($A7="","",INDEX(女子一般申込!$P:$P,MATCH($A7,女子一般申込!$B:$B,0)))</f>
        <v/>
      </c>
      <c r="U7" s="27" t="str">
        <f>IF($A7="","",INDEX(女子一般申込!$Q:$Q,MATCH($A7,女子一般申込!$B:$B,0)))</f>
        <v/>
      </c>
      <c r="V7" s="27" t="str">
        <f>IF(女子一般申込!$W16="","",IF(女子一般申込!$S16="","0",女子一般申込!$S16)&amp;":"&amp;IF(LEN(女子一般申込!$U16)=1,"0"&amp;女子一般申込!$U16,女子一般申込!$U16)&amp;":"&amp;IF(LEN(女子一般申込!$W16)=1,"0"&amp;女子一般申込!$W16,女子一般申込!$W16))</f>
        <v/>
      </c>
      <c r="W7" s="27" t="str">
        <f>IFERROR(LEFT(INDEX(女子一般申込!$Z:$Z,MATCH($A7,女子一般申込!$B:$B,0)),FIND("年",INDEX(女子一般申込!$Z:$Z,MATCH($A7,女子一般申込!$B:$B,0)))-1),"")</f>
        <v/>
      </c>
      <c r="X7" s="27" t="str">
        <f>IF($A7="","",INDEX(女子一般申込!$AA:$AA,MATCH($A7,女子一般申込!$B:$B,0)))</f>
        <v/>
      </c>
      <c r="Y7" s="27" t="str">
        <f>IF($A7="","",IF(INDEX(女子一般申込!$R:$R,MATCH($A7,女子一般申込!$B:$B,0))="ハーフマラソン","ハーフ",INDEX(女子一般申込!$R:$R,MATCH($A7,女子一般申込!$B:$B,0))))</f>
        <v/>
      </c>
      <c r="Z7" s="27" t="str">
        <f>IF(女子一般申込!$AF16="","",女子一般申込!$AB16&amp;":"&amp;IF(LEN(女子一般申込!$AD16)=1,"0"&amp;女子一般申込!$AD16,女子一般申込!$AD16)&amp;":"&amp;IF(LEN(女子一般申込!$AF16)=1,"0"&amp;女子一般申込!$AF16,女子一般申込!$AF16))</f>
        <v/>
      </c>
      <c r="AA7" s="27" t="str">
        <f>IF($A7="","",IF(INDEX(女子一般申込!$AH:$AH,MATCH($A7,女子一般申込!$B:$B,0))="無",0,1))</f>
        <v/>
      </c>
      <c r="AB7" s="27" t="str">
        <f>IF($A7="","",INDEX(女子一般申込!$G:$G,MATCH($A7,女子一般申込!$B:$B,0)))</f>
        <v/>
      </c>
      <c r="AC7" s="27" t="str">
        <f>IFERROR(INDEX(女子登録情報!$V:$V,MATCH($AJ7,女子登録情報!$B:$B,0)),"")</f>
        <v/>
      </c>
      <c r="AD7" s="27" t="str">
        <f>IF($A7="","",INDEX(女子一般申込!$H:$H,MATCH($A7,女子一般申込!$B:$B,0)))</f>
        <v/>
      </c>
      <c r="AE7" s="27" t="str">
        <f>IFERROR(INDEX(女子登録情報!$X:$X,MATCH($AJ7,女子登録情報!$B:$B,0)),"")</f>
        <v/>
      </c>
      <c r="AF7" s="27"/>
      <c r="AG7" s="27"/>
      <c r="AJ7" s="26" t="str">
        <f>IF(女子一般申込!$C16="","",女子一般申込!$C16)</f>
        <v/>
      </c>
    </row>
    <row r="8" spans="1:36" x14ac:dyDescent="0.55000000000000004">
      <c r="A8" s="27" t="str">
        <f>IF(女子一般申込!$C17="","",ROW($A7))</f>
        <v/>
      </c>
      <c r="B8" s="27" t="str">
        <f>IF(女子一般申込!$C17="","","日本陸連登録の部　女子")</f>
        <v/>
      </c>
      <c r="C8" s="27" t="str">
        <f>IFERROR(INDEX(女子登録情報!$N:$N,MATCH($AJ8,女子登録情報!$B:$B,0)),"")</f>
        <v/>
      </c>
      <c r="D8" s="27" t="str">
        <f>IFERROR(INDEX(女子登録情報!$O:$O,MATCH($AJ8,女子登録情報!$B:$B,0)),"")</f>
        <v/>
      </c>
      <c r="E8" s="27" t="str">
        <f>IFERROR(INDEX(女子登録情報!$P:$P,MATCH($AJ8,女子登録情報!$B:$B,0)),"")</f>
        <v/>
      </c>
      <c r="F8" s="27" t="str">
        <f>IFERROR(INDEX(女子登録情報!$Q:$Q,MATCH($AJ8,女子登録情報!$B:$B,0)),"")</f>
        <v/>
      </c>
      <c r="G8" s="27" t="str">
        <f>IFERROR(INDEX(女子登録情報!$I:$I,MATCH($AJ8,女子登録情報!$B:$B,0)),"")</f>
        <v/>
      </c>
      <c r="H8" s="27" t="str">
        <f>IFERROR(INDEX(女子登録情報!$J:$J,MATCH($AJ8,女子登録情報!$B:$B,0)),"")</f>
        <v/>
      </c>
      <c r="I8" s="27" t="str">
        <f>IFERROR(INDEX(女子登録情報!$R:$R,MATCH($AJ8,女子登録情報!$B:$B,0)),"")</f>
        <v/>
      </c>
      <c r="J8" s="27" t="str">
        <f>IF(女子一般申込!$C17="","","女性")</f>
        <v/>
      </c>
      <c r="K8" s="27" t="str">
        <f>IFERROR(INDEX(女子登録情報!$U:$U,MATCH($AJ8,女子登録情報!$B:$B,0)),"")</f>
        <v/>
      </c>
      <c r="L8" s="27" t="str">
        <f>IF($A8="","",INDEX(女子一般申込!$I:$I,MATCH($A8,女子一般申込!$B:$B,0)))</f>
        <v/>
      </c>
      <c r="M8" s="27" t="str">
        <f>IF($A8="","",INDEX(女子一般申込!$J:$J,MATCH($A8,女子一般申込!$B:$B,0)))</f>
        <v/>
      </c>
      <c r="N8" s="27" t="str">
        <f>IF($A8="","",INDEX(女子一般申込!$K:$K,MATCH($A8,女子一般申込!$B:$B,0)))</f>
        <v/>
      </c>
      <c r="O8" s="27" t="str">
        <f>IF($A8="","",INDEX(女子一般申込!$L:$L,MATCH($A8,女子一般申込!$B:$B,0)))</f>
        <v/>
      </c>
      <c r="P8" s="27" t="str">
        <f>IF($A8="","",INDEX(女子一般申込!$M:$M,MATCH($A8,女子一般申込!$B:$B,0)))</f>
        <v/>
      </c>
      <c r="R8" s="27" t="str">
        <f>IF($A8="","",INDEX(女子一般申込!$N:$N,MATCH($A8,女子一般申込!$B:$B,0)))</f>
        <v/>
      </c>
      <c r="S8" s="27" t="str">
        <f>IF($A8="","",INDEX(女子一般申込!$O:$O,MATCH($A8,女子一般申込!$B:$B,0)))</f>
        <v/>
      </c>
      <c r="T8" s="27" t="str">
        <f>IF($A8="","",INDEX(女子一般申込!$P:$P,MATCH($A8,女子一般申込!$B:$B,0)))</f>
        <v/>
      </c>
      <c r="U8" s="27" t="str">
        <f>IF($A8="","",INDEX(女子一般申込!$Q:$Q,MATCH($A8,女子一般申込!$B:$B,0)))</f>
        <v/>
      </c>
      <c r="V8" s="27" t="str">
        <f>IF(女子一般申込!$W17="","",IF(女子一般申込!$S17="","0",女子一般申込!$S17)&amp;":"&amp;IF(LEN(女子一般申込!$U17)=1,"0"&amp;女子一般申込!$U17,女子一般申込!$U17)&amp;":"&amp;IF(LEN(女子一般申込!$W17)=1,"0"&amp;女子一般申込!$W17,女子一般申込!$W17))</f>
        <v/>
      </c>
      <c r="W8" s="27" t="str">
        <f>IFERROR(LEFT(INDEX(女子一般申込!$Z:$Z,MATCH($A8,女子一般申込!$B:$B,0)),FIND("年",INDEX(女子一般申込!$Z:$Z,MATCH($A8,女子一般申込!$B:$B,0)))-1),"")</f>
        <v/>
      </c>
      <c r="X8" s="27" t="str">
        <f>IF($A8="","",INDEX(女子一般申込!$AA:$AA,MATCH($A8,女子一般申込!$B:$B,0)))</f>
        <v/>
      </c>
      <c r="Y8" s="27" t="str">
        <f>IF($A8="","",IF(INDEX(女子一般申込!$R:$R,MATCH($A8,女子一般申込!$B:$B,0))="ハーフマラソン","ハーフ",INDEX(女子一般申込!$R:$R,MATCH($A8,女子一般申込!$B:$B,0))))</f>
        <v/>
      </c>
      <c r="Z8" s="27" t="str">
        <f>IF(女子一般申込!$AF17="","",女子一般申込!$AB17&amp;":"&amp;IF(LEN(女子一般申込!$AD17)=1,"0"&amp;女子一般申込!$AD17,女子一般申込!$AD17)&amp;":"&amp;IF(LEN(女子一般申込!$AF17)=1,"0"&amp;女子一般申込!$AF17,女子一般申込!$AF17))</f>
        <v/>
      </c>
      <c r="AA8" s="27" t="str">
        <f>IF($A8="","",IF(INDEX(女子一般申込!$AH:$AH,MATCH($A8,女子一般申込!$B:$B,0))="無",0,1))</f>
        <v/>
      </c>
      <c r="AB8" s="27" t="str">
        <f>IF($A8="","",INDEX(女子一般申込!$G:$G,MATCH($A8,女子一般申込!$B:$B,0)))</f>
        <v/>
      </c>
      <c r="AC8" s="27" t="str">
        <f>IFERROR(INDEX(女子登録情報!$V:$V,MATCH($AJ8,女子登録情報!$B:$B,0)),"")</f>
        <v/>
      </c>
      <c r="AD8" s="27" t="str">
        <f>IF($A8="","",INDEX(女子一般申込!$H:$H,MATCH($A8,女子一般申込!$B:$B,0)))</f>
        <v/>
      </c>
      <c r="AE8" s="27" t="str">
        <f>IFERROR(INDEX(女子登録情報!$X:$X,MATCH($AJ8,女子登録情報!$B:$B,0)),"")</f>
        <v/>
      </c>
      <c r="AF8" s="27"/>
      <c r="AG8" s="27"/>
      <c r="AJ8" s="26" t="str">
        <f>IF(女子一般申込!$C17="","",女子一般申込!$C17)</f>
        <v/>
      </c>
    </row>
    <row r="9" spans="1:36" x14ac:dyDescent="0.55000000000000004">
      <c r="A9" s="27" t="str">
        <f>IF(女子一般申込!$C18="","",ROW($A8))</f>
        <v/>
      </c>
      <c r="B9" s="27" t="str">
        <f>IF(女子一般申込!$C18="","","日本陸連登録の部　女子")</f>
        <v/>
      </c>
      <c r="C9" s="27" t="str">
        <f>IFERROR(INDEX(女子登録情報!$N:$N,MATCH($AJ9,女子登録情報!$B:$B,0)),"")</f>
        <v/>
      </c>
      <c r="D9" s="27" t="str">
        <f>IFERROR(INDEX(女子登録情報!$O:$O,MATCH($AJ9,女子登録情報!$B:$B,0)),"")</f>
        <v/>
      </c>
      <c r="E9" s="27" t="str">
        <f>IFERROR(INDEX(女子登録情報!$P:$P,MATCH($AJ9,女子登録情報!$B:$B,0)),"")</f>
        <v/>
      </c>
      <c r="F9" s="27" t="str">
        <f>IFERROR(INDEX(女子登録情報!$Q:$Q,MATCH($AJ9,女子登録情報!$B:$B,0)),"")</f>
        <v/>
      </c>
      <c r="G9" s="27" t="str">
        <f>IFERROR(INDEX(女子登録情報!$I:$I,MATCH($AJ9,女子登録情報!$B:$B,0)),"")</f>
        <v/>
      </c>
      <c r="H9" s="27" t="str">
        <f>IFERROR(INDEX(女子登録情報!$J:$J,MATCH($AJ9,女子登録情報!$B:$B,0)),"")</f>
        <v/>
      </c>
      <c r="I9" s="27" t="str">
        <f>IFERROR(INDEX(女子登録情報!$R:$R,MATCH($AJ9,女子登録情報!$B:$B,0)),"")</f>
        <v/>
      </c>
      <c r="J9" s="27" t="str">
        <f>IF(女子一般申込!$C18="","","女性")</f>
        <v/>
      </c>
      <c r="K9" s="27" t="str">
        <f>IFERROR(INDEX(女子登録情報!$U:$U,MATCH($AJ9,女子登録情報!$B:$B,0)),"")</f>
        <v/>
      </c>
      <c r="L9" s="27" t="str">
        <f>IF($A9="","",INDEX(女子一般申込!$I:$I,MATCH($A9,女子一般申込!$B:$B,0)))</f>
        <v/>
      </c>
      <c r="M9" s="27" t="str">
        <f>IF($A9="","",INDEX(女子一般申込!$J:$J,MATCH($A9,女子一般申込!$B:$B,0)))</f>
        <v/>
      </c>
      <c r="N9" s="27" t="str">
        <f>IF($A9="","",INDEX(女子一般申込!$K:$K,MATCH($A9,女子一般申込!$B:$B,0)))</f>
        <v/>
      </c>
      <c r="O9" s="27" t="str">
        <f>IF($A9="","",INDEX(女子一般申込!$L:$L,MATCH($A9,女子一般申込!$B:$B,0)))</f>
        <v/>
      </c>
      <c r="P9" s="27" t="str">
        <f>IF($A9="","",INDEX(女子一般申込!$M:$M,MATCH($A9,女子一般申込!$B:$B,0)))</f>
        <v/>
      </c>
      <c r="R9" s="27" t="str">
        <f>IF($A9="","",INDEX(女子一般申込!$N:$N,MATCH($A9,女子一般申込!$B:$B,0)))</f>
        <v/>
      </c>
      <c r="S9" s="27" t="str">
        <f>IF($A9="","",INDEX(女子一般申込!$O:$O,MATCH($A9,女子一般申込!$B:$B,0)))</f>
        <v/>
      </c>
      <c r="T9" s="27" t="str">
        <f>IF($A9="","",INDEX(女子一般申込!$P:$P,MATCH($A9,女子一般申込!$B:$B,0)))</f>
        <v/>
      </c>
      <c r="U9" s="27" t="str">
        <f>IF($A9="","",INDEX(女子一般申込!$Q:$Q,MATCH($A9,女子一般申込!$B:$B,0)))</f>
        <v/>
      </c>
      <c r="V9" s="27" t="str">
        <f>IF(女子一般申込!$W18="","",IF(女子一般申込!$S18="","0",女子一般申込!$S18)&amp;":"&amp;IF(LEN(女子一般申込!$U18)=1,"0"&amp;女子一般申込!$U18,女子一般申込!$U18)&amp;":"&amp;IF(LEN(女子一般申込!$W18)=1,"0"&amp;女子一般申込!$W18,女子一般申込!$W18))</f>
        <v/>
      </c>
      <c r="W9" s="27" t="str">
        <f>IFERROR(LEFT(INDEX(女子一般申込!$Z:$Z,MATCH($A9,女子一般申込!$B:$B,0)),FIND("年",INDEX(女子一般申込!$Z:$Z,MATCH($A9,女子一般申込!$B:$B,0)))-1),"")</f>
        <v/>
      </c>
      <c r="X9" s="27" t="str">
        <f>IF($A9="","",INDEX(女子一般申込!$AA:$AA,MATCH($A9,女子一般申込!$B:$B,0)))</f>
        <v/>
      </c>
      <c r="Y9" s="27" t="str">
        <f>IF($A9="","",IF(INDEX(女子一般申込!$R:$R,MATCH($A9,女子一般申込!$B:$B,0))="ハーフマラソン","ハーフ",INDEX(女子一般申込!$R:$R,MATCH($A9,女子一般申込!$B:$B,0))))</f>
        <v/>
      </c>
      <c r="Z9" s="27" t="str">
        <f>IF(女子一般申込!$AF18="","",女子一般申込!$AB18&amp;":"&amp;IF(LEN(女子一般申込!$AD18)=1,"0"&amp;女子一般申込!$AD18,女子一般申込!$AD18)&amp;":"&amp;IF(LEN(女子一般申込!$AF18)=1,"0"&amp;女子一般申込!$AF18,女子一般申込!$AF18))</f>
        <v/>
      </c>
      <c r="AA9" s="27" t="str">
        <f>IF($A9="","",IF(INDEX(女子一般申込!$AH:$AH,MATCH($A9,女子一般申込!$B:$B,0))="無",0,1))</f>
        <v/>
      </c>
      <c r="AB9" s="27" t="str">
        <f>IF($A9="","",INDEX(女子一般申込!$G:$G,MATCH($A9,女子一般申込!$B:$B,0)))</f>
        <v/>
      </c>
      <c r="AC9" s="27" t="str">
        <f>IFERROR(INDEX(女子登録情報!$V:$V,MATCH($AJ9,女子登録情報!$B:$B,0)),"")</f>
        <v/>
      </c>
      <c r="AD9" s="27" t="str">
        <f>IF($A9="","",INDEX(女子一般申込!$H:$H,MATCH($A9,女子一般申込!$B:$B,0)))</f>
        <v/>
      </c>
      <c r="AE9" s="27" t="str">
        <f>IFERROR(INDEX(女子登録情報!$X:$X,MATCH($AJ9,女子登録情報!$B:$B,0)),"")</f>
        <v/>
      </c>
      <c r="AF9" s="27"/>
      <c r="AG9" s="27"/>
      <c r="AJ9" s="26" t="str">
        <f>IF(女子一般申込!$C18="","",女子一般申込!$C18)</f>
        <v/>
      </c>
    </row>
    <row r="10" spans="1:36" x14ac:dyDescent="0.55000000000000004">
      <c r="A10" s="27" t="str">
        <f>IF(女子一般申込!$C19="","",ROW($A9))</f>
        <v/>
      </c>
      <c r="B10" s="27" t="str">
        <f>IF(女子一般申込!$C19="","","日本陸連登録の部　女子")</f>
        <v/>
      </c>
      <c r="C10" s="27" t="str">
        <f>IFERROR(INDEX(女子登録情報!$N:$N,MATCH($AJ10,女子登録情報!$B:$B,0)),"")</f>
        <v/>
      </c>
      <c r="D10" s="27" t="str">
        <f>IFERROR(INDEX(女子登録情報!$O:$O,MATCH($AJ10,女子登録情報!$B:$B,0)),"")</f>
        <v/>
      </c>
      <c r="E10" s="27" t="str">
        <f>IFERROR(INDEX(女子登録情報!$P:$P,MATCH($AJ10,女子登録情報!$B:$B,0)),"")</f>
        <v/>
      </c>
      <c r="F10" s="27" t="str">
        <f>IFERROR(INDEX(女子登録情報!$Q:$Q,MATCH($AJ10,女子登録情報!$B:$B,0)),"")</f>
        <v/>
      </c>
      <c r="G10" s="27" t="str">
        <f>IFERROR(INDEX(女子登録情報!$I:$I,MATCH($AJ10,女子登録情報!$B:$B,0)),"")</f>
        <v/>
      </c>
      <c r="H10" s="27" t="str">
        <f>IFERROR(INDEX(女子登録情報!$J:$J,MATCH($AJ10,女子登録情報!$B:$B,0)),"")</f>
        <v/>
      </c>
      <c r="I10" s="27" t="str">
        <f>IFERROR(INDEX(女子登録情報!$R:$R,MATCH($AJ10,女子登録情報!$B:$B,0)),"")</f>
        <v/>
      </c>
      <c r="J10" s="27" t="str">
        <f>IF(女子一般申込!$C19="","","女性")</f>
        <v/>
      </c>
      <c r="K10" s="27" t="str">
        <f>IFERROR(INDEX(女子登録情報!$U:$U,MATCH($AJ10,女子登録情報!$B:$B,0)),"")</f>
        <v/>
      </c>
      <c r="L10" s="27" t="str">
        <f>IF($A10="","",INDEX(女子一般申込!$I:$I,MATCH($A10,女子一般申込!$B:$B,0)))</f>
        <v/>
      </c>
      <c r="M10" s="27" t="str">
        <f>IF($A10="","",INDEX(女子一般申込!$J:$J,MATCH($A10,女子一般申込!$B:$B,0)))</f>
        <v/>
      </c>
      <c r="N10" s="27" t="str">
        <f>IF($A10="","",INDEX(女子一般申込!$K:$K,MATCH($A10,女子一般申込!$B:$B,0)))</f>
        <v/>
      </c>
      <c r="O10" s="27" t="str">
        <f>IF($A10="","",INDEX(女子一般申込!$L:$L,MATCH($A10,女子一般申込!$B:$B,0)))</f>
        <v/>
      </c>
      <c r="P10" s="27" t="str">
        <f>IF($A10="","",INDEX(女子一般申込!$M:$M,MATCH($A10,女子一般申込!$B:$B,0)))</f>
        <v/>
      </c>
      <c r="R10" s="27" t="str">
        <f>IF($A10="","",INDEX(女子一般申込!$N:$N,MATCH($A10,女子一般申込!$B:$B,0)))</f>
        <v/>
      </c>
      <c r="S10" s="27" t="str">
        <f>IF($A10="","",INDEX(女子一般申込!$O:$O,MATCH($A10,女子一般申込!$B:$B,0)))</f>
        <v/>
      </c>
      <c r="T10" s="27" t="str">
        <f>IF($A10="","",INDEX(女子一般申込!$P:$P,MATCH($A10,女子一般申込!$B:$B,0)))</f>
        <v/>
      </c>
      <c r="U10" s="27" t="str">
        <f>IF($A10="","",INDEX(女子一般申込!$Q:$Q,MATCH($A10,女子一般申込!$B:$B,0)))</f>
        <v/>
      </c>
      <c r="V10" s="27" t="str">
        <f>IF(女子一般申込!$W19="","",IF(女子一般申込!$S19="","0",女子一般申込!$S19)&amp;":"&amp;IF(LEN(女子一般申込!$U19)=1,"0"&amp;女子一般申込!$U19,女子一般申込!$U19)&amp;":"&amp;IF(LEN(女子一般申込!$W19)=1,"0"&amp;女子一般申込!$W19,女子一般申込!$W19))</f>
        <v/>
      </c>
      <c r="W10" s="27" t="str">
        <f>IFERROR(LEFT(INDEX(女子一般申込!$Z:$Z,MATCH($A10,女子一般申込!$B:$B,0)),FIND("年",INDEX(女子一般申込!$Z:$Z,MATCH($A10,女子一般申込!$B:$B,0)))-1),"")</f>
        <v/>
      </c>
      <c r="X10" s="27" t="str">
        <f>IF($A10="","",INDEX(女子一般申込!$AA:$AA,MATCH($A10,女子一般申込!$B:$B,0)))</f>
        <v/>
      </c>
      <c r="Y10" s="27" t="str">
        <f>IF($A10="","",IF(INDEX(女子一般申込!$R:$R,MATCH($A10,女子一般申込!$B:$B,0))="ハーフマラソン","ハーフ",INDEX(女子一般申込!$R:$R,MATCH($A10,女子一般申込!$B:$B,0))))</f>
        <v/>
      </c>
      <c r="Z10" s="27" t="str">
        <f>IF(女子一般申込!$AF19="","",女子一般申込!$AB19&amp;":"&amp;IF(LEN(女子一般申込!$AD19)=1,"0"&amp;女子一般申込!$AD19,女子一般申込!$AD19)&amp;":"&amp;IF(LEN(女子一般申込!$AF19)=1,"0"&amp;女子一般申込!$AF19,女子一般申込!$AF19))</f>
        <v/>
      </c>
      <c r="AA10" s="27" t="str">
        <f>IF($A10="","",IF(INDEX(女子一般申込!$AH:$AH,MATCH($A10,女子一般申込!$B:$B,0))="無",0,1))</f>
        <v/>
      </c>
      <c r="AB10" s="27" t="str">
        <f>IF($A10="","",INDEX(女子一般申込!$G:$G,MATCH($A10,女子一般申込!$B:$B,0)))</f>
        <v/>
      </c>
      <c r="AC10" s="27" t="str">
        <f>IFERROR(INDEX(女子登録情報!$V:$V,MATCH($AJ10,女子登録情報!$B:$B,0)),"")</f>
        <v/>
      </c>
      <c r="AD10" s="27" t="str">
        <f>IF($A10="","",INDEX(女子一般申込!$H:$H,MATCH($A10,女子一般申込!$B:$B,0)))</f>
        <v/>
      </c>
      <c r="AE10" s="27" t="str">
        <f>IFERROR(INDEX(女子登録情報!$X:$X,MATCH($AJ10,女子登録情報!$B:$B,0)),"")</f>
        <v/>
      </c>
      <c r="AF10" s="27"/>
      <c r="AG10" s="27"/>
      <c r="AJ10" s="26" t="str">
        <f>IF(女子一般申込!$C19="","",女子一般申込!$C19)</f>
        <v/>
      </c>
    </row>
    <row r="11" spans="1:36" x14ac:dyDescent="0.55000000000000004">
      <c r="A11" s="27" t="str">
        <f>IF(女子一般申込!$C20="","",ROW($A10))</f>
        <v/>
      </c>
      <c r="B11" s="27" t="str">
        <f>IF(女子一般申込!$C20="","","日本陸連登録の部　女子")</f>
        <v/>
      </c>
      <c r="C11" s="27" t="str">
        <f>IFERROR(INDEX(女子登録情報!$N:$N,MATCH($AJ11,女子登録情報!$B:$B,0)),"")</f>
        <v/>
      </c>
      <c r="D11" s="27" t="str">
        <f>IFERROR(INDEX(女子登録情報!$O:$O,MATCH($AJ11,女子登録情報!$B:$B,0)),"")</f>
        <v/>
      </c>
      <c r="E11" s="27" t="str">
        <f>IFERROR(INDEX(女子登録情報!$P:$P,MATCH($AJ11,女子登録情報!$B:$B,0)),"")</f>
        <v/>
      </c>
      <c r="F11" s="27" t="str">
        <f>IFERROR(INDEX(女子登録情報!$Q:$Q,MATCH($AJ11,女子登録情報!$B:$B,0)),"")</f>
        <v/>
      </c>
      <c r="G11" s="27" t="str">
        <f>IFERROR(INDEX(女子登録情報!$I:$I,MATCH($AJ11,女子登録情報!$B:$B,0)),"")</f>
        <v/>
      </c>
      <c r="H11" s="27" t="str">
        <f>IFERROR(INDEX(女子登録情報!$J:$J,MATCH($AJ11,女子登録情報!$B:$B,0)),"")</f>
        <v/>
      </c>
      <c r="I11" s="27" t="str">
        <f>IFERROR(INDEX(女子登録情報!$R:$R,MATCH($AJ11,女子登録情報!$B:$B,0)),"")</f>
        <v/>
      </c>
      <c r="J11" s="27" t="str">
        <f>IF(女子一般申込!$C20="","","女性")</f>
        <v/>
      </c>
      <c r="K11" s="27" t="str">
        <f>IFERROR(INDEX(女子登録情報!$U:$U,MATCH($AJ11,女子登録情報!$B:$B,0)),"")</f>
        <v/>
      </c>
      <c r="L11" s="27" t="str">
        <f>IF($A11="","",INDEX(女子一般申込!$I:$I,MATCH($A11,女子一般申込!$B:$B,0)))</f>
        <v/>
      </c>
      <c r="M11" s="27" t="str">
        <f>IF($A11="","",INDEX(女子一般申込!$J:$J,MATCH($A11,女子一般申込!$B:$B,0)))</f>
        <v/>
      </c>
      <c r="N11" s="27" t="str">
        <f>IF($A11="","",INDEX(女子一般申込!$K:$K,MATCH($A11,女子一般申込!$B:$B,0)))</f>
        <v/>
      </c>
      <c r="O11" s="27" t="str">
        <f>IF($A11="","",INDEX(女子一般申込!$L:$L,MATCH($A11,女子一般申込!$B:$B,0)))</f>
        <v/>
      </c>
      <c r="P11" s="27" t="str">
        <f>IF($A11="","",INDEX(女子一般申込!$M:$M,MATCH($A11,女子一般申込!$B:$B,0)))</f>
        <v/>
      </c>
      <c r="R11" s="27" t="str">
        <f>IF($A11="","",INDEX(女子一般申込!$N:$N,MATCH($A11,女子一般申込!$B:$B,0)))</f>
        <v/>
      </c>
      <c r="S11" s="27" t="str">
        <f>IF($A11="","",INDEX(女子一般申込!$O:$O,MATCH($A11,女子一般申込!$B:$B,0)))</f>
        <v/>
      </c>
      <c r="T11" s="27" t="str">
        <f>IF($A11="","",INDEX(女子一般申込!$P:$P,MATCH($A11,女子一般申込!$B:$B,0)))</f>
        <v/>
      </c>
      <c r="U11" s="27" t="str">
        <f>IF($A11="","",INDEX(女子一般申込!$Q:$Q,MATCH($A11,女子一般申込!$B:$B,0)))</f>
        <v/>
      </c>
      <c r="V11" s="27" t="str">
        <f>IF(女子一般申込!$W20="","",IF(女子一般申込!$S20="","0",女子一般申込!$S20)&amp;":"&amp;IF(LEN(女子一般申込!$U20)=1,"0"&amp;女子一般申込!$U20,女子一般申込!$U20)&amp;":"&amp;IF(LEN(女子一般申込!$W20)=1,"0"&amp;女子一般申込!$W20,女子一般申込!$W20))</f>
        <v/>
      </c>
      <c r="W11" s="27" t="str">
        <f>IFERROR(LEFT(INDEX(女子一般申込!$Z:$Z,MATCH($A11,女子一般申込!$B:$B,0)),FIND("年",INDEX(女子一般申込!$Z:$Z,MATCH($A11,女子一般申込!$B:$B,0)))-1),"")</f>
        <v/>
      </c>
      <c r="X11" s="27" t="str">
        <f>IF($A11="","",INDEX(女子一般申込!$AA:$AA,MATCH($A11,女子一般申込!$B:$B,0)))</f>
        <v/>
      </c>
      <c r="Y11" s="27" t="str">
        <f>IF($A11="","",IF(INDEX(女子一般申込!$R:$R,MATCH($A11,女子一般申込!$B:$B,0))="ハーフマラソン","ハーフ",INDEX(女子一般申込!$R:$R,MATCH($A11,女子一般申込!$B:$B,0))))</f>
        <v/>
      </c>
      <c r="Z11" s="27" t="str">
        <f>IF(女子一般申込!$AF20="","",女子一般申込!$AB20&amp;":"&amp;IF(LEN(女子一般申込!$AD20)=1,"0"&amp;女子一般申込!$AD20,女子一般申込!$AD20)&amp;":"&amp;IF(LEN(女子一般申込!$AF20)=1,"0"&amp;女子一般申込!$AF20,女子一般申込!$AF20))</f>
        <v/>
      </c>
      <c r="AA11" s="27" t="str">
        <f>IF($A11="","",IF(INDEX(女子一般申込!$AH:$AH,MATCH($A11,女子一般申込!$B:$B,0))="無",0,1))</f>
        <v/>
      </c>
      <c r="AB11" s="27" t="str">
        <f>IF($A11="","",INDEX(女子一般申込!$G:$G,MATCH($A11,女子一般申込!$B:$B,0)))</f>
        <v/>
      </c>
      <c r="AC11" s="27" t="str">
        <f>IFERROR(INDEX(女子登録情報!$V:$V,MATCH($AJ11,女子登録情報!$B:$B,0)),"")</f>
        <v/>
      </c>
      <c r="AD11" s="27" t="str">
        <f>IF($A11="","",INDEX(女子一般申込!$H:$H,MATCH($A11,女子一般申込!$B:$B,0)))</f>
        <v/>
      </c>
      <c r="AE11" s="27" t="str">
        <f>IFERROR(INDEX(女子登録情報!$X:$X,MATCH($AJ11,女子登録情報!$B:$B,0)),"")</f>
        <v/>
      </c>
      <c r="AF11" s="27"/>
      <c r="AG11" s="27"/>
      <c r="AJ11" s="26" t="str">
        <f>IF(女子一般申込!$C20="","",女子一般申込!$C20)</f>
        <v/>
      </c>
    </row>
    <row r="12" spans="1:36" x14ac:dyDescent="0.55000000000000004">
      <c r="A12" s="27" t="str">
        <f>IF(女子一般申込!$C21="","",ROW($A11))</f>
        <v/>
      </c>
      <c r="B12" s="27" t="str">
        <f>IF(女子一般申込!$C21="","","日本陸連登録の部　女子")</f>
        <v/>
      </c>
      <c r="C12" s="27" t="str">
        <f>IFERROR(INDEX(女子登録情報!$N:$N,MATCH($AJ12,女子登録情報!$B:$B,0)),"")</f>
        <v/>
      </c>
      <c r="D12" s="27" t="str">
        <f>IFERROR(INDEX(女子登録情報!$O:$O,MATCH($AJ12,女子登録情報!$B:$B,0)),"")</f>
        <v/>
      </c>
      <c r="E12" s="27" t="str">
        <f>IFERROR(INDEX(女子登録情報!$P:$P,MATCH($AJ12,女子登録情報!$B:$B,0)),"")</f>
        <v/>
      </c>
      <c r="F12" s="27" t="str">
        <f>IFERROR(INDEX(女子登録情報!$Q:$Q,MATCH($AJ12,女子登録情報!$B:$B,0)),"")</f>
        <v/>
      </c>
      <c r="G12" s="27" t="str">
        <f>IFERROR(INDEX(女子登録情報!$I:$I,MATCH($AJ12,女子登録情報!$B:$B,0)),"")</f>
        <v/>
      </c>
      <c r="H12" s="27" t="str">
        <f>IFERROR(INDEX(女子登録情報!$J:$J,MATCH($AJ12,女子登録情報!$B:$B,0)),"")</f>
        <v/>
      </c>
      <c r="I12" s="27" t="str">
        <f>IFERROR(INDEX(女子登録情報!$R:$R,MATCH($AJ12,女子登録情報!$B:$B,0)),"")</f>
        <v/>
      </c>
      <c r="J12" s="27" t="str">
        <f>IF(女子一般申込!$C21="","","女性")</f>
        <v/>
      </c>
      <c r="K12" s="27" t="str">
        <f>IFERROR(INDEX(女子登録情報!$U:$U,MATCH($AJ12,女子登録情報!$B:$B,0)),"")</f>
        <v/>
      </c>
      <c r="L12" s="27" t="str">
        <f>IF($A12="","",INDEX(女子一般申込!$I:$I,MATCH($A12,女子一般申込!$B:$B,0)))</f>
        <v/>
      </c>
      <c r="M12" s="27" t="str">
        <f>IF($A12="","",INDEX(女子一般申込!$J:$J,MATCH($A12,女子一般申込!$B:$B,0)))</f>
        <v/>
      </c>
      <c r="N12" s="27" t="str">
        <f>IF($A12="","",INDEX(女子一般申込!$K:$K,MATCH($A12,女子一般申込!$B:$B,0)))</f>
        <v/>
      </c>
      <c r="O12" s="27" t="str">
        <f>IF($A12="","",INDEX(女子一般申込!$L:$L,MATCH($A12,女子一般申込!$B:$B,0)))</f>
        <v/>
      </c>
      <c r="P12" s="27" t="str">
        <f>IF($A12="","",INDEX(女子一般申込!$M:$M,MATCH($A12,女子一般申込!$B:$B,0)))</f>
        <v/>
      </c>
      <c r="R12" s="27" t="str">
        <f>IF($A12="","",INDEX(女子一般申込!$N:$N,MATCH($A12,女子一般申込!$B:$B,0)))</f>
        <v/>
      </c>
      <c r="S12" s="27" t="str">
        <f>IF($A12="","",INDEX(女子一般申込!$O:$O,MATCH($A12,女子一般申込!$B:$B,0)))</f>
        <v/>
      </c>
      <c r="T12" s="27" t="str">
        <f>IF($A12="","",INDEX(女子一般申込!$P:$P,MATCH($A12,女子一般申込!$B:$B,0)))</f>
        <v/>
      </c>
      <c r="U12" s="27" t="str">
        <f>IF($A12="","",INDEX(女子一般申込!$Q:$Q,MATCH($A12,女子一般申込!$B:$B,0)))</f>
        <v/>
      </c>
      <c r="V12" s="27" t="str">
        <f>IF(女子一般申込!$W21="","",IF(女子一般申込!$S21="","0",女子一般申込!$S21)&amp;":"&amp;IF(LEN(女子一般申込!$U21)=1,"0"&amp;女子一般申込!$U21,女子一般申込!$U21)&amp;":"&amp;IF(LEN(女子一般申込!$W21)=1,"0"&amp;女子一般申込!$W21,女子一般申込!$W21))</f>
        <v/>
      </c>
      <c r="W12" s="27" t="str">
        <f>IFERROR(LEFT(INDEX(女子一般申込!$Z:$Z,MATCH($A12,女子一般申込!$B:$B,0)),FIND("年",INDEX(女子一般申込!$Z:$Z,MATCH($A12,女子一般申込!$B:$B,0)))-1),"")</f>
        <v/>
      </c>
      <c r="X12" s="27" t="str">
        <f>IF($A12="","",INDEX(女子一般申込!$AA:$AA,MATCH($A12,女子一般申込!$B:$B,0)))</f>
        <v/>
      </c>
      <c r="Y12" s="27" t="str">
        <f>IF($A12="","",IF(INDEX(女子一般申込!$R:$R,MATCH($A12,女子一般申込!$B:$B,0))="ハーフマラソン","ハーフ",INDEX(女子一般申込!$R:$R,MATCH($A12,女子一般申込!$B:$B,0))))</f>
        <v/>
      </c>
      <c r="Z12" s="27" t="str">
        <f>IF(女子一般申込!$AF21="","",女子一般申込!$AB21&amp;":"&amp;IF(LEN(女子一般申込!$AD21)=1,"0"&amp;女子一般申込!$AD21,女子一般申込!$AD21)&amp;":"&amp;IF(LEN(女子一般申込!$AF21)=1,"0"&amp;女子一般申込!$AF21,女子一般申込!$AF21))</f>
        <v/>
      </c>
      <c r="AA12" s="27" t="str">
        <f>IF($A12="","",IF(INDEX(女子一般申込!$AH:$AH,MATCH($A12,女子一般申込!$B:$B,0))="無",0,1))</f>
        <v/>
      </c>
      <c r="AB12" s="27" t="str">
        <f>IF($A12="","",INDEX(女子一般申込!$G:$G,MATCH($A12,女子一般申込!$B:$B,0)))</f>
        <v/>
      </c>
      <c r="AC12" s="27" t="str">
        <f>IFERROR(INDEX(女子登録情報!$V:$V,MATCH($AJ12,女子登録情報!$B:$B,0)),"")</f>
        <v/>
      </c>
      <c r="AD12" s="27" t="str">
        <f>IF($A12="","",INDEX(女子一般申込!$H:$H,MATCH($A12,女子一般申込!$B:$B,0)))</f>
        <v/>
      </c>
      <c r="AE12" s="27" t="str">
        <f>IFERROR(INDEX(女子登録情報!$X:$X,MATCH($AJ12,女子登録情報!$B:$B,0)),"")</f>
        <v/>
      </c>
      <c r="AF12" s="27"/>
      <c r="AG12" s="27"/>
      <c r="AJ12" s="26" t="str">
        <f>IF(女子一般申込!$C21="","",女子一般申込!$C21)</f>
        <v/>
      </c>
    </row>
    <row r="13" spans="1:36" x14ac:dyDescent="0.55000000000000004">
      <c r="A13" s="27" t="str">
        <f>IF(女子一般申込!$C22="","",ROW($A12))</f>
        <v/>
      </c>
      <c r="B13" s="27" t="str">
        <f>IF(女子一般申込!$C22="","","日本陸連登録の部　女子")</f>
        <v/>
      </c>
      <c r="C13" s="27" t="str">
        <f>IFERROR(INDEX(女子登録情報!$N:$N,MATCH($AJ13,女子登録情報!$B:$B,0)),"")</f>
        <v/>
      </c>
      <c r="D13" s="27" t="str">
        <f>IFERROR(INDEX(女子登録情報!$O:$O,MATCH($AJ13,女子登録情報!$B:$B,0)),"")</f>
        <v/>
      </c>
      <c r="E13" s="27" t="str">
        <f>IFERROR(INDEX(女子登録情報!$P:$P,MATCH($AJ13,女子登録情報!$B:$B,0)),"")</f>
        <v/>
      </c>
      <c r="F13" s="27" t="str">
        <f>IFERROR(INDEX(女子登録情報!$Q:$Q,MATCH($AJ13,女子登録情報!$B:$B,0)),"")</f>
        <v/>
      </c>
      <c r="G13" s="27" t="str">
        <f>IFERROR(INDEX(女子登録情報!$I:$I,MATCH($AJ13,女子登録情報!$B:$B,0)),"")</f>
        <v/>
      </c>
      <c r="H13" s="27" t="str">
        <f>IFERROR(INDEX(女子登録情報!$J:$J,MATCH($AJ13,女子登録情報!$B:$B,0)),"")</f>
        <v/>
      </c>
      <c r="I13" s="27" t="str">
        <f>IFERROR(INDEX(女子登録情報!$R:$R,MATCH($AJ13,女子登録情報!$B:$B,0)),"")</f>
        <v/>
      </c>
      <c r="J13" s="27" t="str">
        <f>IF(女子一般申込!$C22="","","女性")</f>
        <v/>
      </c>
      <c r="K13" s="27" t="str">
        <f>IFERROR(INDEX(女子登録情報!$U:$U,MATCH($AJ13,女子登録情報!$B:$B,0)),"")</f>
        <v/>
      </c>
      <c r="L13" s="27" t="str">
        <f>IF($A13="","",INDEX(女子一般申込!$I:$I,MATCH($A13,女子一般申込!$B:$B,0)))</f>
        <v/>
      </c>
      <c r="M13" s="27" t="str">
        <f>IF($A13="","",INDEX(女子一般申込!$J:$J,MATCH($A13,女子一般申込!$B:$B,0)))</f>
        <v/>
      </c>
      <c r="N13" s="27" t="str">
        <f>IF($A13="","",INDEX(女子一般申込!$K:$K,MATCH($A13,女子一般申込!$B:$B,0)))</f>
        <v/>
      </c>
      <c r="O13" s="27" t="str">
        <f>IF($A13="","",INDEX(女子一般申込!$L:$L,MATCH($A13,女子一般申込!$B:$B,0)))</f>
        <v/>
      </c>
      <c r="P13" s="27" t="str">
        <f>IF($A13="","",INDEX(女子一般申込!$M:$M,MATCH($A13,女子一般申込!$B:$B,0)))</f>
        <v/>
      </c>
      <c r="R13" s="27" t="str">
        <f>IF($A13="","",INDEX(女子一般申込!$N:$N,MATCH($A13,女子一般申込!$B:$B,0)))</f>
        <v/>
      </c>
      <c r="S13" s="27" t="str">
        <f>IF($A13="","",INDEX(女子一般申込!$O:$O,MATCH($A13,女子一般申込!$B:$B,0)))</f>
        <v/>
      </c>
      <c r="T13" s="27" t="str">
        <f>IF($A13="","",INDEX(女子一般申込!$P:$P,MATCH($A13,女子一般申込!$B:$B,0)))</f>
        <v/>
      </c>
      <c r="U13" s="27" t="str">
        <f>IF($A13="","",INDEX(女子一般申込!$Q:$Q,MATCH($A13,女子一般申込!$B:$B,0)))</f>
        <v/>
      </c>
      <c r="V13" s="27" t="str">
        <f>IF(女子一般申込!$W22="","",IF(女子一般申込!$S22="","0",女子一般申込!$S22)&amp;":"&amp;IF(LEN(女子一般申込!$U22)=1,"0"&amp;女子一般申込!$U22,女子一般申込!$U22)&amp;":"&amp;IF(LEN(女子一般申込!$W22)=1,"0"&amp;女子一般申込!$W22,女子一般申込!$W22))</f>
        <v/>
      </c>
      <c r="W13" s="27" t="str">
        <f>IFERROR(LEFT(INDEX(女子一般申込!$Z:$Z,MATCH($A13,女子一般申込!$B:$B,0)),FIND("年",INDEX(女子一般申込!$Z:$Z,MATCH($A13,女子一般申込!$B:$B,0)))-1),"")</f>
        <v/>
      </c>
      <c r="X13" s="27" t="str">
        <f>IF($A13="","",INDEX(女子一般申込!$AA:$AA,MATCH($A13,女子一般申込!$B:$B,0)))</f>
        <v/>
      </c>
      <c r="Y13" s="27" t="str">
        <f>IF($A13="","",IF(INDEX(女子一般申込!$R:$R,MATCH($A13,女子一般申込!$B:$B,0))="ハーフマラソン","ハーフ",INDEX(女子一般申込!$R:$R,MATCH($A13,女子一般申込!$B:$B,0))))</f>
        <v/>
      </c>
      <c r="Z13" s="27" t="str">
        <f>IF(女子一般申込!$AF22="","",女子一般申込!$AB22&amp;":"&amp;IF(LEN(女子一般申込!$AD22)=1,"0"&amp;女子一般申込!$AD22,女子一般申込!$AD22)&amp;":"&amp;IF(LEN(女子一般申込!$AF22)=1,"0"&amp;女子一般申込!$AF22,女子一般申込!$AF22))</f>
        <v/>
      </c>
      <c r="AA13" s="27" t="str">
        <f>IF($A13="","",IF(INDEX(女子一般申込!$AH:$AH,MATCH($A13,女子一般申込!$B:$B,0))="無",0,1))</f>
        <v/>
      </c>
      <c r="AB13" s="27" t="str">
        <f>IF($A13="","",INDEX(女子一般申込!$G:$G,MATCH($A13,女子一般申込!$B:$B,0)))</f>
        <v/>
      </c>
      <c r="AC13" s="27" t="str">
        <f>IFERROR(INDEX(女子登録情報!$V:$V,MATCH($AJ13,女子登録情報!$B:$B,0)),"")</f>
        <v/>
      </c>
      <c r="AD13" s="27" t="str">
        <f>IF($A13="","",INDEX(女子一般申込!$H:$H,MATCH($A13,女子一般申込!$B:$B,0)))</f>
        <v/>
      </c>
      <c r="AE13" s="27" t="str">
        <f>IFERROR(INDEX(女子登録情報!$X:$X,MATCH($AJ13,女子登録情報!$B:$B,0)),"")</f>
        <v/>
      </c>
      <c r="AF13" s="27"/>
      <c r="AG13" s="27"/>
      <c r="AJ13" s="26" t="str">
        <f>IF(女子一般申込!$C22="","",女子一般申込!$C22)</f>
        <v/>
      </c>
    </row>
    <row r="14" spans="1:36" x14ac:dyDescent="0.55000000000000004">
      <c r="A14" s="27" t="str">
        <f>IF(女子一般申込!$C23="","",ROW($A13))</f>
        <v/>
      </c>
      <c r="B14" s="27" t="str">
        <f>IF(女子一般申込!$C23="","","日本陸連登録の部　女子")</f>
        <v/>
      </c>
      <c r="C14" s="27" t="str">
        <f>IFERROR(INDEX(女子登録情報!$N:$N,MATCH($AJ14,女子登録情報!$B:$B,0)),"")</f>
        <v/>
      </c>
      <c r="D14" s="27" t="str">
        <f>IFERROR(INDEX(女子登録情報!$O:$O,MATCH($AJ14,女子登録情報!$B:$B,0)),"")</f>
        <v/>
      </c>
      <c r="E14" s="27" t="str">
        <f>IFERROR(INDEX(女子登録情報!$P:$P,MATCH($AJ14,女子登録情報!$B:$B,0)),"")</f>
        <v/>
      </c>
      <c r="F14" s="27" t="str">
        <f>IFERROR(INDEX(女子登録情報!$Q:$Q,MATCH($AJ14,女子登録情報!$B:$B,0)),"")</f>
        <v/>
      </c>
      <c r="G14" s="27" t="str">
        <f>IFERROR(INDEX(女子登録情報!$I:$I,MATCH($AJ14,女子登録情報!$B:$B,0)),"")</f>
        <v/>
      </c>
      <c r="H14" s="27" t="str">
        <f>IFERROR(INDEX(女子登録情報!$J:$J,MATCH($AJ14,女子登録情報!$B:$B,0)),"")</f>
        <v/>
      </c>
      <c r="I14" s="27" t="str">
        <f>IFERROR(INDEX(女子登録情報!$R:$R,MATCH($AJ14,女子登録情報!$B:$B,0)),"")</f>
        <v/>
      </c>
      <c r="J14" s="27" t="str">
        <f>IF(女子一般申込!$C23="","","女性")</f>
        <v/>
      </c>
      <c r="K14" s="27" t="str">
        <f>IFERROR(INDEX(女子登録情報!$U:$U,MATCH($AJ14,女子登録情報!$B:$B,0)),"")</f>
        <v/>
      </c>
      <c r="L14" s="27" t="str">
        <f>IF($A14="","",INDEX(女子一般申込!$I:$I,MATCH($A14,女子一般申込!$B:$B,0)))</f>
        <v/>
      </c>
      <c r="M14" s="27" t="str">
        <f>IF($A14="","",INDEX(女子一般申込!$J:$J,MATCH($A14,女子一般申込!$B:$B,0)))</f>
        <v/>
      </c>
      <c r="N14" s="27" t="str">
        <f>IF($A14="","",INDEX(女子一般申込!$K:$K,MATCH($A14,女子一般申込!$B:$B,0)))</f>
        <v/>
      </c>
      <c r="O14" s="27" t="str">
        <f>IF($A14="","",INDEX(女子一般申込!$L:$L,MATCH($A14,女子一般申込!$B:$B,0)))</f>
        <v/>
      </c>
      <c r="P14" s="27" t="str">
        <f>IF($A14="","",INDEX(女子一般申込!$M:$M,MATCH($A14,女子一般申込!$B:$B,0)))</f>
        <v/>
      </c>
      <c r="R14" s="27" t="str">
        <f>IF($A14="","",INDEX(女子一般申込!$N:$N,MATCH($A14,女子一般申込!$B:$B,0)))</f>
        <v/>
      </c>
      <c r="S14" s="27" t="str">
        <f>IF($A14="","",INDEX(女子一般申込!$O:$O,MATCH($A14,女子一般申込!$B:$B,0)))</f>
        <v/>
      </c>
      <c r="T14" s="27" t="str">
        <f>IF($A14="","",INDEX(女子一般申込!$P:$P,MATCH($A14,女子一般申込!$B:$B,0)))</f>
        <v/>
      </c>
      <c r="U14" s="27" t="str">
        <f>IF($A14="","",INDEX(女子一般申込!$Q:$Q,MATCH($A14,女子一般申込!$B:$B,0)))</f>
        <v/>
      </c>
      <c r="V14" s="27" t="str">
        <f>IF(女子一般申込!$W23="","",IF(女子一般申込!$S23="","0",女子一般申込!$S23)&amp;":"&amp;IF(LEN(女子一般申込!$U23)=1,"0"&amp;女子一般申込!$U23,女子一般申込!$U23)&amp;":"&amp;IF(LEN(女子一般申込!$W23)=1,"0"&amp;女子一般申込!$W23,女子一般申込!$W23))</f>
        <v/>
      </c>
      <c r="W14" s="27" t="str">
        <f>IFERROR(LEFT(INDEX(女子一般申込!$Z:$Z,MATCH($A14,女子一般申込!$B:$B,0)),FIND("年",INDEX(女子一般申込!$Z:$Z,MATCH($A14,女子一般申込!$B:$B,0)))-1),"")</f>
        <v/>
      </c>
      <c r="X14" s="27" t="str">
        <f>IF($A14="","",INDEX(女子一般申込!$AA:$AA,MATCH($A14,女子一般申込!$B:$B,0)))</f>
        <v/>
      </c>
      <c r="Y14" s="27" t="str">
        <f>IF($A14="","",IF(INDEX(女子一般申込!$R:$R,MATCH($A14,女子一般申込!$B:$B,0))="ハーフマラソン","ハーフ",INDEX(女子一般申込!$R:$R,MATCH($A14,女子一般申込!$B:$B,0))))</f>
        <v/>
      </c>
      <c r="Z14" s="27" t="str">
        <f>IF(女子一般申込!$AF23="","",女子一般申込!$AB23&amp;":"&amp;IF(LEN(女子一般申込!$AD23)=1,"0"&amp;女子一般申込!$AD23,女子一般申込!$AD23)&amp;":"&amp;IF(LEN(女子一般申込!$AF23)=1,"0"&amp;女子一般申込!$AF23,女子一般申込!$AF23))</f>
        <v/>
      </c>
      <c r="AA14" s="27" t="str">
        <f>IF($A14="","",IF(INDEX(女子一般申込!$AH:$AH,MATCH($A14,女子一般申込!$B:$B,0))="無",0,1))</f>
        <v/>
      </c>
      <c r="AB14" s="27" t="str">
        <f>IF($A14="","",INDEX(女子一般申込!$G:$G,MATCH($A14,女子一般申込!$B:$B,0)))</f>
        <v/>
      </c>
      <c r="AC14" s="27" t="str">
        <f>IFERROR(INDEX(女子登録情報!$V:$V,MATCH($AJ14,女子登録情報!$B:$B,0)),"")</f>
        <v/>
      </c>
      <c r="AD14" s="27" t="str">
        <f>IF($A14="","",INDEX(女子一般申込!$H:$H,MATCH($A14,女子一般申込!$B:$B,0)))</f>
        <v/>
      </c>
      <c r="AE14" s="27" t="str">
        <f>IFERROR(INDEX(女子登録情報!$X:$X,MATCH($AJ14,女子登録情報!$B:$B,0)),"")</f>
        <v/>
      </c>
      <c r="AF14" s="27"/>
      <c r="AG14" s="27"/>
      <c r="AJ14" s="26" t="str">
        <f>IF(女子一般申込!$C23="","",女子一般申込!$C23)</f>
        <v/>
      </c>
    </row>
    <row r="15" spans="1:36" x14ac:dyDescent="0.55000000000000004">
      <c r="A15" s="27" t="str">
        <f>IF(女子一般申込!$C24="","",ROW($A14))</f>
        <v/>
      </c>
      <c r="B15" s="27" t="str">
        <f>IF(女子一般申込!$C24="","","日本陸連登録の部　女子")</f>
        <v/>
      </c>
      <c r="C15" s="27" t="str">
        <f>IFERROR(INDEX(女子登録情報!$N:$N,MATCH($AJ15,女子登録情報!$B:$B,0)),"")</f>
        <v/>
      </c>
      <c r="D15" s="27" t="str">
        <f>IFERROR(INDEX(女子登録情報!$O:$O,MATCH($AJ15,女子登録情報!$B:$B,0)),"")</f>
        <v/>
      </c>
      <c r="E15" s="27" t="str">
        <f>IFERROR(INDEX(女子登録情報!$P:$P,MATCH($AJ15,女子登録情報!$B:$B,0)),"")</f>
        <v/>
      </c>
      <c r="F15" s="27" t="str">
        <f>IFERROR(INDEX(女子登録情報!$Q:$Q,MATCH($AJ15,女子登録情報!$B:$B,0)),"")</f>
        <v/>
      </c>
      <c r="G15" s="27" t="str">
        <f>IFERROR(INDEX(女子登録情報!$I:$I,MATCH($AJ15,女子登録情報!$B:$B,0)),"")</f>
        <v/>
      </c>
      <c r="H15" s="27" t="str">
        <f>IFERROR(INDEX(女子登録情報!$J:$J,MATCH($AJ15,女子登録情報!$B:$B,0)),"")</f>
        <v/>
      </c>
      <c r="I15" s="27" t="str">
        <f>IFERROR(INDEX(女子登録情報!$R:$R,MATCH($AJ15,女子登録情報!$B:$B,0)),"")</f>
        <v/>
      </c>
      <c r="J15" s="27" t="str">
        <f>IF(女子一般申込!$C24="","","女性")</f>
        <v/>
      </c>
      <c r="K15" s="27" t="str">
        <f>IFERROR(INDEX(女子登録情報!$U:$U,MATCH($AJ15,女子登録情報!$B:$B,0)),"")</f>
        <v/>
      </c>
      <c r="L15" s="27" t="str">
        <f>IF($A15="","",INDEX(女子一般申込!$I:$I,MATCH($A15,女子一般申込!$B:$B,0)))</f>
        <v/>
      </c>
      <c r="M15" s="27" t="str">
        <f>IF($A15="","",INDEX(女子一般申込!$J:$J,MATCH($A15,女子一般申込!$B:$B,0)))</f>
        <v/>
      </c>
      <c r="N15" s="27" t="str">
        <f>IF($A15="","",INDEX(女子一般申込!$K:$K,MATCH($A15,女子一般申込!$B:$B,0)))</f>
        <v/>
      </c>
      <c r="O15" s="27" t="str">
        <f>IF($A15="","",INDEX(女子一般申込!$L:$L,MATCH($A15,女子一般申込!$B:$B,0)))</f>
        <v/>
      </c>
      <c r="P15" s="27" t="str">
        <f>IF($A15="","",INDEX(女子一般申込!$M:$M,MATCH($A15,女子一般申込!$B:$B,0)))</f>
        <v/>
      </c>
      <c r="R15" s="27" t="str">
        <f>IF($A15="","",INDEX(女子一般申込!$N:$N,MATCH($A15,女子一般申込!$B:$B,0)))</f>
        <v/>
      </c>
      <c r="S15" s="27" t="str">
        <f>IF($A15="","",INDEX(女子一般申込!$O:$O,MATCH($A15,女子一般申込!$B:$B,0)))</f>
        <v/>
      </c>
      <c r="T15" s="27" t="str">
        <f>IF($A15="","",INDEX(女子一般申込!$P:$P,MATCH($A15,女子一般申込!$B:$B,0)))</f>
        <v/>
      </c>
      <c r="U15" s="27" t="str">
        <f>IF($A15="","",INDEX(女子一般申込!$Q:$Q,MATCH($A15,女子一般申込!$B:$B,0)))</f>
        <v/>
      </c>
      <c r="V15" s="27" t="str">
        <f>IF(女子一般申込!$W24="","",IF(女子一般申込!$S24="","0",女子一般申込!$S24)&amp;":"&amp;IF(LEN(女子一般申込!$U24)=1,"0"&amp;女子一般申込!$U24,女子一般申込!$U24)&amp;":"&amp;IF(LEN(女子一般申込!$W24)=1,"0"&amp;女子一般申込!$W24,女子一般申込!$W24))</f>
        <v/>
      </c>
      <c r="W15" s="27" t="str">
        <f>IFERROR(LEFT(INDEX(女子一般申込!$Z:$Z,MATCH($A15,女子一般申込!$B:$B,0)),FIND("年",INDEX(女子一般申込!$Z:$Z,MATCH($A15,女子一般申込!$B:$B,0)))-1),"")</f>
        <v/>
      </c>
      <c r="X15" s="27" t="str">
        <f>IF($A15="","",INDEX(女子一般申込!$AA:$AA,MATCH($A15,女子一般申込!$B:$B,0)))</f>
        <v/>
      </c>
      <c r="Y15" s="27" t="str">
        <f>IF($A15="","",IF(INDEX(女子一般申込!$R:$R,MATCH($A15,女子一般申込!$B:$B,0))="ハーフマラソン","ハーフ",INDEX(女子一般申込!$R:$R,MATCH($A15,女子一般申込!$B:$B,0))))</f>
        <v/>
      </c>
      <c r="Z15" s="27" t="str">
        <f>IF(女子一般申込!$AF24="","",女子一般申込!$AB24&amp;":"&amp;IF(LEN(女子一般申込!$AD24)=1,"0"&amp;女子一般申込!$AD24,女子一般申込!$AD24)&amp;":"&amp;IF(LEN(女子一般申込!$AF24)=1,"0"&amp;女子一般申込!$AF24,女子一般申込!$AF24))</f>
        <v/>
      </c>
      <c r="AA15" s="27" t="str">
        <f>IF($A15="","",IF(INDEX(女子一般申込!$AH:$AH,MATCH($A15,女子一般申込!$B:$B,0))="無",0,1))</f>
        <v/>
      </c>
      <c r="AB15" s="27" t="str">
        <f>IF($A15="","",INDEX(女子一般申込!$G:$G,MATCH($A15,女子一般申込!$B:$B,0)))</f>
        <v/>
      </c>
      <c r="AC15" s="27" t="str">
        <f>IFERROR(INDEX(女子登録情報!$V:$V,MATCH($AJ15,女子登録情報!$B:$B,0)),"")</f>
        <v/>
      </c>
      <c r="AD15" s="27" t="str">
        <f>IF($A15="","",INDEX(女子一般申込!$H:$H,MATCH($A15,女子一般申込!$B:$B,0)))</f>
        <v/>
      </c>
      <c r="AE15" s="27" t="str">
        <f>IFERROR(INDEX(女子登録情報!$X:$X,MATCH($AJ15,女子登録情報!$B:$B,0)),"")</f>
        <v/>
      </c>
      <c r="AF15" s="27"/>
      <c r="AG15" s="27"/>
      <c r="AJ15" s="26" t="str">
        <f>IF(女子一般申込!$C24="","",女子一般申込!$C24)</f>
        <v/>
      </c>
    </row>
    <row r="16" spans="1:36" x14ac:dyDescent="0.55000000000000004">
      <c r="A16" s="27" t="str">
        <f>IF(女子一般申込!$C25="","",ROW($A15))</f>
        <v/>
      </c>
      <c r="B16" s="27" t="str">
        <f>IF(女子一般申込!$C25="","","日本陸連登録の部　女子")</f>
        <v/>
      </c>
      <c r="C16" s="27" t="str">
        <f>IFERROR(INDEX(女子登録情報!$N:$N,MATCH($AJ16,女子登録情報!$B:$B,0)),"")</f>
        <v/>
      </c>
      <c r="D16" s="27" t="str">
        <f>IFERROR(INDEX(女子登録情報!$O:$O,MATCH($AJ16,女子登録情報!$B:$B,0)),"")</f>
        <v/>
      </c>
      <c r="E16" s="27" t="str">
        <f>IFERROR(INDEX(女子登録情報!$P:$P,MATCH($AJ16,女子登録情報!$B:$B,0)),"")</f>
        <v/>
      </c>
      <c r="F16" s="27" t="str">
        <f>IFERROR(INDEX(女子登録情報!$Q:$Q,MATCH($AJ16,女子登録情報!$B:$B,0)),"")</f>
        <v/>
      </c>
      <c r="G16" s="27" t="str">
        <f>IFERROR(INDEX(女子登録情報!$I:$I,MATCH($AJ16,女子登録情報!$B:$B,0)),"")</f>
        <v/>
      </c>
      <c r="H16" s="27" t="str">
        <f>IFERROR(INDEX(女子登録情報!$J:$J,MATCH($AJ16,女子登録情報!$B:$B,0)),"")</f>
        <v/>
      </c>
      <c r="I16" s="27" t="str">
        <f>IFERROR(INDEX(女子登録情報!$R:$R,MATCH($AJ16,女子登録情報!$B:$B,0)),"")</f>
        <v/>
      </c>
      <c r="J16" s="27" t="str">
        <f>IF(女子一般申込!$C25="","","女性")</f>
        <v/>
      </c>
      <c r="K16" s="27" t="str">
        <f>IFERROR(INDEX(女子登録情報!$U:$U,MATCH($AJ16,女子登録情報!$B:$B,0)),"")</f>
        <v/>
      </c>
      <c r="L16" s="27" t="str">
        <f>IF($A16="","",INDEX(女子一般申込!$I:$I,MATCH($A16,女子一般申込!$B:$B,0)))</f>
        <v/>
      </c>
      <c r="M16" s="27" t="str">
        <f>IF($A16="","",INDEX(女子一般申込!$J:$J,MATCH($A16,女子一般申込!$B:$B,0)))</f>
        <v/>
      </c>
      <c r="N16" s="27" t="str">
        <f>IF($A16="","",INDEX(女子一般申込!$K:$K,MATCH($A16,女子一般申込!$B:$B,0)))</f>
        <v/>
      </c>
      <c r="O16" s="27" t="str">
        <f>IF($A16="","",INDEX(女子一般申込!$L:$L,MATCH($A16,女子一般申込!$B:$B,0)))</f>
        <v/>
      </c>
      <c r="P16" s="27" t="str">
        <f>IF($A16="","",INDEX(女子一般申込!$M:$M,MATCH($A16,女子一般申込!$B:$B,0)))</f>
        <v/>
      </c>
      <c r="R16" s="27" t="str">
        <f>IF($A16="","",INDEX(女子一般申込!$N:$N,MATCH($A16,女子一般申込!$B:$B,0)))</f>
        <v/>
      </c>
      <c r="S16" s="27" t="str">
        <f>IF($A16="","",INDEX(女子一般申込!$O:$O,MATCH($A16,女子一般申込!$B:$B,0)))</f>
        <v/>
      </c>
      <c r="T16" s="27" t="str">
        <f>IF($A16="","",INDEX(女子一般申込!$P:$P,MATCH($A16,女子一般申込!$B:$B,0)))</f>
        <v/>
      </c>
      <c r="U16" s="27" t="str">
        <f>IF($A16="","",INDEX(女子一般申込!$Q:$Q,MATCH($A16,女子一般申込!$B:$B,0)))</f>
        <v/>
      </c>
      <c r="V16" s="27" t="str">
        <f>IF(女子一般申込!$W25="","",IF(女子一般申込!$S25="","0",女子一般申込!$S25)&amp;":"&amp;IF(LEN(女子一般申込!$U25)=1,"0"&amp;女子一般申込!$U25,女子一般申込!$U25)&amp;":"&amp;IF(LEN(女子一般申込!$W25)=1,"0"&amp;女子一般申込!$W25,女子一般申込!$W25))</f>
        <v/>
      </c>
      <c r="W16" s="27" t="str">
        <f>IFERROR(LEFT(INDEX(女子一般申込!$Z:$Z,MATCH($A16,女子一般申込!$B:$B,0)),FIND("年",INDEX(女子一般申込!$Z:$Z,MATCH($A16,女子一般申込!$B:$B,0)))-1),"")</f>
        <v/>
      </c>
      <c r="X16" s="27" t="str">
        <f>IF($A16="","",INDEX(女子一般申込!$AA:$AA,MATCH($A16,女子一般申込!$B:$B,0)))</f>
        <v/>
      </c>
      <c r="Y16" s="27" t="str">
        <f>IF($A16="","",IF(INDEX(女子一般申込!$R:$R,MATCH($A16,女子一般申込!$B:$B,0))="ハーフマラソン","ハーフ",INDEX(女子一般申込!$R:$R,MATCH($A16,女子一般申込!$B:$B,0))))</f>
        <v/>
      </c>
      <c r="Z16" s="27" t="str">
        <f>IF(女子一般申込!$AF25="","",女子一般申込!$AB25&amp;":"&amp;IF(LEN(女子一般申込!$AD25)=1,"0"&amp;女子一般申込!$AD25,女子一般申込!$AD25)&amp;":"&amp;IF(LEN(女子一般申込!$AF25)=1,"0"&amp;女子一般申込!$AF25,女子一般申込!$AF25))</f>
        <v/>
      </c>
      <c r="AA16" s="27" t="str">
        <f>IF($A16="","",IF(INDEX(女子一般申込!$AH:$AH,MATCH($A16,女子一般申込!$B:$B,0))="無",0,1))</f>
        <v/>
      </c>
      <c r="AB16" s="27" t="str">
        <f>IF($A16="","",INDEX(女子一般申込!$G:$G,MATCH($A16,女子一般申込!$B:$B,0)))</f>
        <v/>
      </c>
      <c r="AC16" s="27" t="str">
        <f>IFERROR(INDEX(女子登録情報!$V:$V,MATCH($AJ16,女子登録情報!$B:$B,0)),"")</f>
        <v/>
      </c>
      <c r="AD16" s="27" t="str">
        <f>IF($A16="","",INDEX(女子一般申込!$H:$H,MATCH($A16,女子一般申込!$B:$B,0)))</f>
        <v/>
      </c>
      <c r="AE16" s="27" t="str">
        <f>IFERROR(INDEX(女子登録情報!$X:$X,MATCH($AJ16,女子登録情報!$B:$B,0)),"")</f>
        <v/>
      </c>
      <c r="AF16" s="27"/>
      <c r="AG16" s="27"/>
      <c r="AJ16" s="26" t="str">
        <f>IF(女子一般申込!$C25="","",女子一般申込!$C25)</f>
        <v/>
      </c>
    </row>
    <row r="17" spans="1:36" x14ac:dyDescent="0.55000000000000004">
      <c r="A17" s="27" t="str">
        <f>IF(女子一般申込!$C26="","",ROW($A16))</f>
        <v/>
      </c>
      <c r="B17" s="27" t="str">
        <f>IF(女子一般申込!$C26="","","日本陸連登録の部　女子")</f>
        <v/>
      </c>
      <c r="C17" s="27" t="str">
        <f>IFERROR(INDEX(女子登録情報!$N:$N,MATCH($AJ17,女子登録情報!$B:$B,0)),"")</f>
        <v/>
      </c>
      <c r="D17" s="27" t="str">
        <f>IFERROR(INDEX(女子登録情報!$O:$O,MATCH($AJ17,女子登録情報!$B:$B,0)),"")</f>
        <v/>
      </c>
      <c r="E17" s="27" t="str">
        <f>IFERROR(INDEX(女子登録情報!$P:$P,MATCH($AJ17,女子登録情報!$B:$B,0)),"")</f>
        <v/>
      </c>
      <c r="F17" s="27" t="str">
        <f>IFERROR(INDEX(女子登録情報!$Q:$Q,MATCH($AJ17,女子登録情報!$B:$B,0)),"")</f>
        <v/>
      </c>
      <c r="G17" s="27" t="str">
        <f>IFERROR(INDEX(女子登録情報!$I:$I,MATCH($AJ17,女子登録情報!$B:$B,0)),"")</f>
        <v/>
      </c>
      <c r="H17" s="27" t="str">
        <f>IFERROR(INDEX(女子登録情報!$J:$J,MATCH($AJ17,女子登録情報!$B:$B,0)),"")</f>
        <v/>
      </c>
      <c r="I17" s="27" t="str">
        <f>IFERROR(INDEX(女子登録情報!$R:$R,MATCH($AJ17,女子登録情報!$B:$B,0)),"")</f>
        <v/>
      </c>
      <c r="J17" s="27" t="str">
        <f>IF(女子一般申込!$C26="","","女性")</f>
        <v/>
      </c>
      <c r="K17" s="27" t="str">
        <f>IFERROR(INDEX(女子登録情報!$U:$U,MATCH($AJ17,女子登録情報!$B:$B,0)),"")</f>
        <v/>
      </c>
      <c r="L17" s="27" t="str">
        <f>IF($A17="","",INDEX(女子一般申込!$I:$I,MATCH($A17,女子一般申込!$B:$B,0)))</f>
        <v/>
      </c>
      <c r="M17" s="27" t="str">
        <f>IF($A17="","",INDEX(女子一般申込!$J:$J,MATCH($A17,女子一般申込!$B:$B,0)))</f>
        <v/>
      </c>
      <c r="N17" s="27" t="str">
        <f>IF($A17="","",INDEX(女子一般申込!$K:$K,MATCH($A17,女子一般申込!$B:$B,0)))</f>
        <v/>
      </c>
      <c r="O17" s="27" t="str">
        <f>IF($A17="","",INDEX(女子一般申込!$L:$L,MATCH($A17,女子一般申込!$B:$B,0)))</f>
        <v/>
      </c>
      <c r="P17" s="27" t="str">
        <f>IF($A17="","",INDEX(女子一般申込!$M:$M,MATCH($A17,女子一般申込!$B:$B,0)))</f>
        <v/>
      </c>
      <c r="R17" s="27" t="str">
        <f>IF($A17="","",INDEX(女子一般申込!$N:$N,MATCH($A17,女子一般申込!$B:$B,0)))</f>
        <v/>
      </c>
      <c r="S17" s="27" t="str">
        <f>IF($A17="","",INDEX(女子一般申込!$O:$O,MATCH($A17,女子一般申込!$B:$B,0)))</f>
        <v/>
      </c>
      <c r="T17" s="27" t="str">
        <f>IF($A17="","",INDEX(女子一般申込!$P:$P,MATCH($A17,女子一般申込!$B:$B,0)))</f>
        <v/>
      </c>
      <c r="U17" s="27" t="str">
        <f>IF($A17="","",INDEX(女子一般申込!$Q:$Q,MATCH($A17,女子一般申込!$B:$B,0)))</f>
        <v/>
      </c>
      <c r="V17" s="27" t="str">
        <f>IF(女子一般申込!$W26="","",IF(女子一般申込!$S26="","0",女子一般申込!$S26)&amp;":"&amp;IF(LEN(女子一般申込!$U26)=1,"0"&amp;女子一般申込!$U26,女子一般申込!$U26)&amp;":"&amp;IF(LEN(女子一般申込!$W26)=1,"0"&amp;女子一般申込!$W26,女子一般申込!$W26))</f>
        <v/>
      </c>
      <c r="W17" s="27" t="str">
        <f>IFERROR(LEFT(INDEX(女子一般申込!$Z:$Z,MATCH($A17,女子一般申込!$B:$B,0)),FIND("年",INDEX(女子一般申込!$Z:$Z,MATCH($A17,女子一般申込!$B:$B,0)))-1),"")</f>
        <v/>
      </c>
      <c r="X17" s="27" t="str">
        <f>IF($A17="","",INDEX(女子一般申込!$AA:$AA,MATCH($A17,女子一般申込!$B:$B,0)))</f>
        <v/>
      </c>
      <c r="Y17" s="27" t="str">
        <f>IF($A17="","",IF(INDEX(女子一般申込!$R:$R,MATCH($A17,女子一般申込!$B:$B,0))="ハーフマラソン","ハーフ",INDEX(女子一般申込!$R:$R,MATCH($A17,女子一般申込!$B:$B,0))))</f>
        <v/>
      </c>
      <c r="Z17" s="27" t="str">
        <f>IF(女子一般申込!$AF26="","",女子一般申込!$AB26&amp;":"&amp;IF(LEN(女子一般申込!$AD26)=1,"0"&amp;女子一般申込!$AD26,女子一般申込!$AD26)&amp;":"&amp;IF(LEN(女子一般申込!$AF26)=1,"0"&amp;女子一般申込!$AF26,女子一般申込!$AF26))</f>
        <v/>
      </c>
      <c r="AA17" s="27" t="str">
        <f>IF($A17="","",IF(INDEX(女子一般申込!$AH:$AH,MATCH($A17,女子一般申込!$B:$B,0))="無",0,1))</f>
        <v/>
      </c>
      <c r="AB17" s="27" t="str">
        <f>IF($A17="","",INDEX(女子一般申込!$G:$G,MATCH($A17,女子一般申込!$B:$B,0)))</f>
        <v/>
      </c>
      <c r="AC17" s="27" t="str">
        <f>IFERROR(INDEX(女子登録情報!$V:$V,MATCH($AJ17,女子登録情報!$B:$B,0)),"")</f>
        <v/>
      </c>
      <c r="AD17" s="27" t="str">
        <f>IF($A17="","",INDEX(女子一般申込!$H:$H,MATCH($A17,女子一般申込!$B:$B,0)))</f>
        <v/>
      </c>
      <c r="AE17" s="27" t="str">
        <f>IFERROR(INDEX(女子登録情報!$X:$X,MATCH($AJ17,女子登録情報!$B:$B,0)),"")</f>
        <v/>
      </c>
      <c r="AF17" s="27"/>
      <c r="AG17" s="27"/>
      <c r="AJ17" s="26" t="str">
        <f>IF(女子一般申込!$C26="","",女子一般申込!$C26)</f>
        <v/>
      </c>
    </row>
    <row r="18" spans="1:36" x14ac:dyDescent="0.55000000000000004">
      <c r="A18" s="27" t="str">
        <f>IF(女子一般申込!$C27="","",ROW($A17))</f>
        <v/>
      </c>
      <c r="B18" s="27" t="str">
        <f>IF(女子一般申込!$C27="","","日本陸連登録の部　女子")</f>
        <v/>
      </c>
      <c r="C18" s="27" t="str">
        <f>IFERROR(INDEX(女子登録情報!$N:$N,MATCH($AJ18,女子登録情報!$B:$B,0)),"")</f>
        <v/>
      </c>
      <c r="D18" s="27" t="str">
        <f>IFERROR(INDEX(女子登録情報!$O:$O,MATCH($AJ18,女子登録情報!$B:$B,0)),"")</f>
        <v/>
      </c>
      <c r="E18" s="27" t="str">
        <f>IFERROR(INDEX(女子登録情報!$P:$P,MATCH($AJ18,女子登録情報!$B:$B,0)),"")</f>
        <v/>
      </c>
      <c r="F18" s="27" t="str">
        <f>IFERROR(INDEX(女子登録情報!$Q:$Q,MATCH($AJ18,女子登録情報!$B:$B,0)),"")</f>
        <v/>
      </c>
      <c r="G18" s="27" t="str">
        <f>IFERROR(INDEX(女子登録情報!$I:$I,MATCH($AJ18,女子登録情報!$B:$B,0)),"")</f>
        <v/>
      </c>
      <c r="H18" s="27" t="str">
        <f>IFERROR(INDEX(女子登録情報!$J:$J,MATCH($AJ18,女子登録情報!$B:$B,0)),"")</f>
        <v/>
      </c>
      <c r="I18" s="27" t="str">
        <f>IFERROR(INDEX(女子登録情報!$R:$R,MATCH($AJ18,女子登録情報!$B:$B,0)),"")</f>
        <v/>
      </c>
      <c r="J18" s="27" t="str">
        <f>IF(女子一般申込!$C27="","","女性")</f>
        <v/>
      </c>
      <c r="K18" s="27" t="str">
        <f>IFERROR(INDEX(女子登録情報!$U:$U,MATCH($AJ18,女子登録情報!$B:$B,0)),"")</f>
        <v/>
      </c>
      <c r="L18" s="27" t="str">
        <f>IF($A18="","",INDEX(女子一般申込!$I:$I,MATCH($A18,女子一般申込!$B:$B,0)))</f>
        <v/>
      </c>
      <c r="M18" s="27" t="str">
        <f>IF($A18="","",INDEX(女子一般申込!$J:$J,MATCH($A18,女子一般申込!$B:$B,0)))</f>
        <v/>
      </c>
      <c r="N18" s="27" t="str">
        <f>IF($A18="","",INDEX(女子一般申込!$K:$K,MATCH($A18,女子一般申込!$B:$B,0)))</f>
        <v/>
      </c>
      <c r="O18" s="27" t="str">
        <f>IF($A18="","",INDEX(女子一般申込!$L:$L,MATCH($A18,女子一般申込!$B:$B,0)))</f>
        <v/>
      </c>
      <c r="P18" s="27" t="str">
        <f>IF($A18="","",INDEX(女子一般申込!$M:$M,MATCH($A18,女子一般申込!$B:$B,0)))</f>
        <v/>
      </c>
      <c r="R18" s="27" t="str">
        <f>IF($A18="","",INDEX(女子一般申込!$N:$N,MATCH($A18,女子一般申込!$B:$B,0)))</f>
        <v/>
      </c>
      <c r="S18" s="27" t="str">
        <f>IF($A18="","",INDEX(女子一般申込!$O:$O,MATCH($A18,女子一般申込!$B:$B,0)))</f>
        <v/>
      </c>
      <c r="T18" s="27" t="str">
        <f>IF($A18="","",INDEX(女子一般申込!$P:$P,MATCH($A18,女子一般申込!$B:$B,0)))</f>
        <v/>
      </c>
      <c r="U18" s="27" t="str">
        <f>IF($A18="","",INDEX(女子一般申込!$Q:$Q,MATCH($A18,女子一般申込!$B:$B,0)))</f>
        <v/>
      </c>
      <c r="V18" s="27" t="str">
        <f>IF(女子一般申込!$W27="","",IF(女子一般申込!$S27="","0",女子一般申込!$S27)&amp;":"&amp;IF(LEN(女子一般申込!$U27)=1,"0"&amp;女子一般申込!$U27,女子一般申込!$U27)&amp;":"&amp;IF(LEN(女子一般申込!$W27)=1,"0"&amp;女子一般申込!$W27,女子一般申込!$W27))</f>
        <v/>
      </c>
      <c r="W18" s="27" t="str">
        <f>IFERROR(LEFT(INDEX(女子一般申込!$Z:$Z,MATCH($A18,女子一般申込!$B:$B,0)),FIND("年",INDEX(女子一般申込!$Z:$Z,MATCH($A18,女子一般申込!$B:$B,0)))-1),"")</f>
        <v/>
      </c>
      <c r="X18" s="27" t="str">
        <f>IF($A18="","",INDEX(女子一般申込!$AA:$AA,MATCH($A18,女子一般申込!$B:$B,0)))</f>
        <v/>
      </c>
      <c r="Y18" s="27" t="str">
        <f>IF($A18="","",IF(INDEX(女子一般申込!$R:$R,MATCH($A18,女子一般申込!$B:$B,0))="ハーフマラソン","ハーフ",INDEX(女子一般申込!$R:$R,MATCH($A18,女子一般申込!$B:$B,0))))</f>
        <v/>
      </c>
      <c r="Z18" s="27" t="str">
        <f>IF(女子一般申込!$AF27="","",女子一般申込!$AB27&amp;":"&amp;IF(LEN(女子一般申込!$AD27)=1,"0"&amp;女子一般申込!$AD27,女子一般申込!$AD27)&amp;":"&amp;IF(LEN(女子一般申込!$AF27)=1,"0"&amp;女子一般申込!$AF27,女子一般申込!$AF27))</f>
        <v/>
      </c>
      <c r="AA18" s="27" t="str">
        <f>IF($A18="","",IF(INDEX(女子一般申込!$AH:$AH,MATCH($A18,女子一般申込!$B:$B,0))="無",0,1))</f>
        <v/>
      </c>
      <c r="AB18" s="27" t="str">
        <f>IF($A18="","",INDEX(女子一般申込!$G:$G,MATCH($A18,女子一般申込!$B:$B,0)))</f>
        <v/>
      </c>
      <c r="AC18" s="27" t="str">
        <f>IFERROR(INDEX(女子登録情報!$V:$V,MATCH($AJ18,女子登録情報!$B:$B,0)),"")</f>
        <v/>
      </c>
      <c r="AD18" s="27" t="str">
        <f>IF($A18="","",INDEX(女子一般申込!$H:$H,MATCH($A18,女子一般申込!$B:$B,0)))</f>
        <v/>
      </c>
      <c r="AE18" s="27" t="str">
        <f>IFERROR(INDEX(女子登録情報!$X:$X,MATCH($AJ18,女子登録情報!$B:$B,0)),"")</f>
        <v/>
      </c>
      <c r="AF18" s="27"/>
      <c r="AG18" s="27"/>
      <c r="AJ18" s="26" t="str">
        <f>IF(女子一般申込!$C27="","",女子一般申込!$C27)</f>
        <v/>
      </c>
    </row>
    <row r="19" spans="1:36" x14ac:dyDescent="0.55000000000000004">
      <c r="A19" s="27" t="str">
        <f>IF(女子一般申込!$C28="","",ROW($A18))</f>
        <v/>
      </c>
      <c r="B19" s="27" t="str">
        <f>IF(女子一般申込!$C28="","","日本陸連登録の部　女子")</f>
        <v/>
      </c>
      <c r="C19" s="27" t="str">
        <f>IFERROR(INDEX(女子登録情報!$N:$N,MATCH($AJ19,女子登録情報!$B:$B,0)),"")</f>
        <v/>
      </c>
      <c r="D19" s="27" t="str">
        <f>IFERROR(INDEX(女子登録情報!$O:$O,MATCH($AJ19,女子登録情報!$B:$B,0)),"")</f>
        <v/>
      </c>
      <c r="E19" s="27" t="str">
        <f>IFERROR(INDEX(女子登録情報!$P:$P,MATCH($AJ19,女子登録情報!$B:$B,0)),"")</f>
        <v/>
      </c>
      <c r="F19" s="27" t="str">
        <f>IFERROR(INDEX(女子登録情報!$Q:$Q,MATCH($AJ19,女子登録情報!$B:$B,0)),"")</f>
        <v/>
      </c>
      <c r="G19" s="27" t="str">
        <f>IFERROR(INDEX(女子登録情報!$I:$I,MATCH($AJ19,女子登録情報!$B:$B,0)),"")</f>
        <v/>
      </c>
      <c r="H19" s="27" t="str">
        <f>IFERROR(INDEX(女子登録情報!$J:$J,MATCH($AJ19,女子登録情報!$B:$B,0)),"")</f>
        <v/>
      </c>
      <c r="I19" s="27" t="str">
        <f>IFERROR(INDEX(女子登録情報!$R:$R,MATCH($AJ19,女子登録情報!$B:$B,0)),"")</f>
        <v/>
      </c>
      <c r="J19" s="27" t="str">
        <f>IF(女子一般申込!$C28="","","女性")</f>
        <v/>
      </c>
      <c r="K19" s="27" t="str">
        <f>IFERROR(INDEX(女子登録情報!$U:$U,MATCH($AJ19,女子登録情報!$B:$B,0)),"")</f>
        <v/>
      </c>
      <c r="L19" s="27" t="str">
        <f>IF($A19="","",INDEX(女子一般申込!$I:$I,MATCH($A19,女子一般申込!$B:$B,0)))</f>
        <v/>
      </c>
      <c r="M19" s="27" t="str">
        <f>IF($A19="","",INDEX(女子一般申込!$J:$J,MATCH($A19,女子一般申込!$B:$B,0)))</f>
        <v/>
      </c>
      <c r="N19" s="27" t="str">
        <f>IF($A19="","",INDEX(女子一般申込!$K:$K,MATCH($A19,女子一般申込!$B:$B,0)))</f>
        <v/>
      </c>
      <c r="O19" s="27" t="str">
        <f>IF($A19="","",INDEX(女子一般申込!$L:$L,MATCH($A19,女子一般申込!$B:$B,0)))</f>
        <v/>
      </c>
      <c r="P19" s="27" t="str">
        <f>IF($A19="","",INDEX(女子一般申込!$M:$M,MATCH($A19,女子一般申込!$B:$B,0)))</f>
        <v/>
      </c>
      <c r="R19" s="27" t="str">
        <f>IF($A19="","",INDEX(女子一般申込!$N:$N,MATCH($A19,女子一般申込!$B:$B,0)))</f>
        <v/>
      </c>
      <c r="S19" s="27" t="str">
        <f>IF($A19="","",INDEX(女子一般申込!$O:$O,MATCH($A19,女子一般申込!$B:$B,0)))</f>
        <v/>
      </c>
      <c r="T19" s="27" t="str">
        <f>IF($A19="","",INDEX(女子一般申込!$P:$P,MATCH($A19,女子一般申込!$B:$B,0)))</f>
        <v/>
      </c>
      <c r="U19" s="27" t="str">
        <f>IF($A19="","",INDEX(女子一般申込!$Q:$Q,MATCH($A19,女子一般申込!$B:$B,0)))</f>
        <v/>
      </c>
      <c r="V19" s="27" t="str">
        <f>IF(女子一般申込!$W28="","",IF(女子一般申込!$S28="","0",女子一般申込!$S28)&amp;":"&amp;IF(LEN(女子一般申込!$U28)=1,"0"&amp;女子一般申込!$U28,女子一般申込!$U28)&amp;":"&amp;IF(LEN(女子一般申込!$W28)=1,"0"&amp;女子一般申込!$W28,女子一般申込!$W28))</f>
        <v/>
      </c>
      <c r="W19" s="27" t="str">
        <f>IFERROR(LEFT(INDEX(女子一般申込!$Z:$Z,MATCH($A19,女子一般申込!$B:$B,0)),FIND("年",INDEX(女子一般申込!$Z:$Z,MATCH($A19,女子一般申込!$B:$B,0)))-1),"")</f>
        <v/>
      </c>
      <c r="X19" s="27" t="str">
        <f>IF($A19="","",INDEX(女子一般申込!$AA:$AA,MATCH($A19,女子一般申込!$B:$B,0)))</f>
        <v/>
      </c>
      <c r="Y19" s="27" t="str">
        <f>IF($A19="","",IF(INDEX(女子一般申込!$R:$R,MATCH($A19,女子一般申込!$B:$B,0))="ハーフマラソン","ハーフ",INDEX(女子一般申込!$R:$R,MATCH($A19,女子一般申込!$B:$B,0))))</f>
        <v/>
      </c>
      <c r="Z19" s="27" t="str">
        <f>IF(女子一般申込!$AF28="","",女子一般申込!$AB28&amp;":"&amp;IF(LEN(女子一般申込!$AD28)=1,"0"&amp;女子一般申込!$AD28,女子一般申込!$AD28)&amp;":"&amp;IF(LEN(女子一般申込!$AF28)=1,"0"&amp;女子一般申込!$AF28,女子一般申込!$AF28))</f>
        <v/>
      </c>
      <c r="AA19" s="27" t="str">
        <f>IF($A19="","",IF(INDEX(女子一般申込!$AH:$AH,MATCH($A19,女子一般申込!$B:$B,0))="無",0,1))</f>
        <v/>
      </c>
      <c r="AB19" s="27" t="str">
        <f>IF($A19="","",INDEX(女子一般申込!$G:$G,MATCH($A19,女子一般申込!$B:$B,0)))</f>
        <v/>
      </c>
      <c r="AC19" s="27" t="str">
        <f>IFERROR(INDEX(女子登録情報!$V:$V,MATCH($AJ19,女子登録情報!$B:$B,0)),"")</f>
        <v/>
      </c>
      <c r="AD19" s="27" t="str">
        <f>IF($A19="","",INDEX(女子一般申込!$H:$H,MATCH($A19,女子一般申込!$B:$B,0)))</f>
        <v/>
      </c>
      <c r="AE19" s="27" t="str">
        <f>IFERROR(INDEX(女子登録情報!$X:$X,MATCH($AJ19,女子登録情報!$B:$B,0)),"")</f>
        <v/>
      </c>
      <c r="AF19" s="27"/>
      <c r="AG19" s="27"/>
      <c r="AJ19" s="26" t="str">
        <f>IF(女子一般申込!$C28="","",女子一般申込!$C28)</f>
        <v/>
      </c>
    </row>
    <row r="20" spans="1:36" x14ac:dyDescent="0.55000000000000004">
      <c r="A20" s="27" t="str">
        <f>IF(女子一般申込!$C29="","",ROW($A19))</f>
        <v/>
      </c>
      <c r="B20" s="27" t="str">
        <f>IF(女子一般申込!$C29="","","日本陸連登録の部　女子")</f>
        <v/>
      </c>
      <c r="C20" s="27" t="str">
        <f>IFERROR(INDEX(女子登録情報!$N:$N,MATCH($AJ20,女子登録情報!$B:$B,0)),"")</f>
        <v/>
      </c>
      <c r="D20" s="27" t="str">
        <f>IFERROR(INDEX(女子登録情報!$O:$O,MATCH($AJ20,女子登録情報!$B:$B,0)),"")</f>
        <v/>
      </c>
      <c r="E20" s="27" t="str">
        <f>IFERROR(INDEX(女子登録情報!$P:$P,MATCH($AJ20,女子登録情報!$B:$B,0)),"")</f>
        <v/>
      </c>
      <c r="F20" s="27" t="str">
        <f>IFERROR(INDEX(女子登録情報!$Q:$Q,MATCH($AJ20,女子登録情報!$B:$B,0)),"")</f>
        <v/>
      </c>
      <c r="G20" s="27" t="str">
        <f>IFERROR(INDEX(女子登録情報!$I:$I,MATCH($AJ20,女子登録情報!$B:$B,0)),"")</f>
        <v/>
      </c>
      <c r="H20" s="27" t="str">
        <f>IFERROR(INDEX(女子登録情報!$J:$J,MATCH($AJ20,女子登録情報!$B:$B,0)),"")</f>
        <v/>
      </c>
      <c r="I20" s="27" t="str">
        <f>IFERROR(INDEX(女子登録情報!$R:$R,MATCH($AJ20,女子登録情報!$B:$B,0)),"")</f>
        <v/>
      </c>
      <c r="J20" s="27" t="str">
        <f>IF(女子一般申込!$C29="","","女性")</f>
        <v/>
      </c>
      <c r="K20" s="27" t="str">
        <f>IFERROR(INDEX(女子登録情報!$U:$U,MATCH($AJ20,女子登録情報!$B:$B,0)),"")</f>
        <v/>
      </c>
      <c r="L20" s="27" t="str">
        <f>IF($A20="","",INDEX(女子一般申込!$I:$I,MATCH($A20,女子一般申込!$B:$B,0)))</f>
        <v/>
      </c>
      <c r="M20" s="27" t="str">
        <f>IF($A20="","",INDEX(女子一般申込!$J:$J,MATCH($A20,女子一般申込!$B:$B,0)))</f>
        <v/>
      </c>
      <c r="N20" s="27" t="str">
        <f>IF($A20="","",INDEX(女子一般申込!$K:$K,MATCH($A20,女子一般申込!$B:$B,0)))</f>
        <v/>
      </c>
      <c r="O20" s="27" t="str">
        <f>IF($A20="","",INDEX(女子一般申込!$L:$L,MATCH($A20,女子一般申込!$B:$B,0)))</f>
        <v/>
      </c>
      <c r="P20" s="27" t="str">
        <f>IF($A20="","",INDEX(女子一般申込!$M:$M,MATCH($A20,女子一般申込!$B:$B,0)))</f>
        <v/>
      </c>
      <c r="R20" s="27" t="str">
        <f>IF($A20="","",INDEX(女子一般申込!$N:$N,MATCH($A20,女子一般申込!$B:$B,0)))</f>
        <v/>
      </c>
      <c r="S20" s="27" t="str">
        <f>IF($A20="","",INDEX(女子一般申込!$O:$O,MATCH($A20,女子一般申込!$B:$B,0)))</f>
        <v/>
      </c>
      <c r="T20" s="27" t="str">
        <f>IF($A20="","",INDEX(女子一般申込!$P:$P,MATCH($A20,女子一般申込!$B:$B,0)))</f>
        <v/>
      </c>
      <c r="U20" s="27" t="str">
        <f>IF($A20="","",INDEX(女子一般申込!$Q:$Q,MATCH($A20,女子一般申込!$B:$B,0)))</f>
        <v/>
      </c>
      <c r="V20" s="27" t="str">
        <f>IF(女子一般申込!$W29="","",IF(女子一般申込!$S29="","0",女子一般申込!$S29)&amp;":"&amp;IF(LEN(女子一般申込!$U29)=1,"0"&amp;女子一般申込!$U29,女子一般申込!$U29)&amp;":"&amp;IF(LEN(女子一般申込!$W29)=1,"0"&amp;女子一般申込!$W29,女子一般申込!$W29))</f>
        <v/>
      </c>
      <c r="W20" s="27" t="str">
        <f>IFERROR(LEFT(INDEX(女子一般申込!$Z:$Z,MATCH($A20,女子一般申込!$B:$B,0)),FIND("年",INDEX(女子一般申込!$Z:$Z,MATCH($A20,女子一般申込!$B:$B,0)))-1),"")</f>
        <v/>
      </c>
      <c r="X20" s="27" t="str">
        <f>IF($A20="","",INDEX(女子一般申込!$AA:$AA,MATCH($A20,女子一般申込!$B:$B,0)))</f>
        <v/>
      </c>
      <c r="Y20" s="27" t="str">
        <f>IF($A20="","",IF(INDEX(女子一般申込!$R:$R,MATCH($A20,女子一般申込!$B:$B,0))="ハーフマラソン","ハーフ",INDEX(女子一般申込!$R:$R,MATCH($A20,女子一般申込!$B:$B,0))))</f>
        <v/>
      </c>
      <c r="Z20" s="27" t="str">
        <f>IF(女子一般申込!$AF29="","",女子一般申込!$AB29&amp;":"&amp;IF(LEN(女子一般申込!$AD29)=1,"0"&amp;女子一般申込!$AD29,女子一般申込!$AD29)&amp;":"&amp;IF(LEN(女子一般申込!$AF29)=1,"0"&amp;女子一般申込!$AF29,女子一般申込!$AF29))</f>
        <v/>
      </c>
      <c r="AA20" s="27" t="str">
        <f>IF($A20="","",IF(INDEX(女子一般申込!$AH:$AH,MATCH($A20,女子一般申込!$B:$B,0))="無",0,1))</f>
        <v/>
      </c>
      <c r="AB20" s="27" t="str">
        <f>IF($A20="","",INDEX(女子一般申込!$G:$G,MATCH($A20,女子一般申込!$B:$B,0)))</f>
        <v/>
      </c>
      <c r="AC20" s="27" t="str">
        <f>IFERROR(INDEX(女子登録情報!$V:$V,MATCH($AJ20,女子登録情報!$B:$B,0)),"")</f>
        <v/>
      </c>
      <c r="AD20" s="27" t="str">
        <f>IF($A20="","",INDEX(女子一般申込!$H:$H,MATCH($A20,女子一般申込!$B:$B,0)))</f>
        <v/>
      </c>
      <c r="AE20" s="27" t="str">
        <f>IFERROR(INDEX(女子登録情報!$X:$X,MATCH($AJ20,女子登録情報!$B:$B,0)),"")</f>
        <v/>
      </c>
      <c r="AF20" s="27"/>
      <c r="AG20" s="27"/>
      <c r="AJ20" s="26" t="str">
        <f>IF(女子一般申込!$C29="","",女子一般申込!$C29)</f>
        <v/>
      </c>
    </row>
    <row r="21" spans="1:36" x14ac:dyDescent="0.55000000000000004">
      <c r="A21" s="27" t="str">
        <f>IF(女子一般申込!$C30="","",ROW($A20))</f>
        <v/>
      </c>
      <c r="B21" s="27" t="str">
        <f>IF(女子一般申込!$C30="","","日本陸連登録の部　女子")</f>
        <v/>
      </c>
      <c r="C21" s="27" t="str">
        <f>IFERROR(INDEX(女子登録情報!$N:$N,MATCH($AJ21,女子登録情報!$B:$B,0)),"")</f>
        <v/>
      </c>
      <c r="D21" s="27" t="str">
        <f>IFERROR(INDEX(女子登録情報!$O:$O,MATCH($AJ21,女子登録情報!$B:$B,0)),"")</f>
        <v/>
      </c>
      <c r="E21" s="27" t="str">
        <f>IFERROR(INDEX(女子登録情報!$P:$P,MATCH($AJ21,女子登録情報!$B:$B,0)),"")</f>
        <v/>
      </c>
      <c r="F21" s="27" t="str">
        <f>IFERROR(INDEX(女子登録情報!$Q:$Q,MATCH($AJ21,女子登録情報!$B:$B,0)),"")</f>
        <v/>
      </c>
      <c r="G21" s="27" t="str">
        <f>IFERROR(INDEX(女子登録情報!$I:$I,MATCH($AJ21,女子登録情報!$B:$B,0)),"")</f>
        <v/>
      </c>
      <c r="H21" s="27" t="str">
        <f>IFERROR(INDEX(女子登録情報!$J:$J,MATCH($AJ21,女子登録情報!$B:$B,0)),"")</f>
        <v/>
      </c>
      <c r="I21" s="27" t="str">
        <f>IFERROR(INDEX(女子登録情報!$R:$R,MATCH($AJ21,女子登録情報!$B:$B,0)),"")</f>
        <v/>
      </c>
      <c r="J21" s="27" t="str">
        <f>IF(女子一般申込!$C30="","","女性")</f>
        <v/>
      </c>
      <c r="K21" s="27" t="str">
        <f>IFERROR(INDEX(女子登録情報!$U:$U,MATCH($AJ21,女子登録情報!$B:$B,0)),"")</f>
        <v/>
      </c>
      <c r="L21" s="27" t="str">
        <f>IF($A21="","",INDEX(女子一般申込!$I:$I,MATCH($A21,女子一般申込!$B:$B,0)))</f>
        <v/>
      </c>
      <c r="M21" s="27" t="str">
        <f>IF($A21="","",INDEX(女子一般申込!$J:$J,MATCH($A21,女子一般申込!$B:$B,0)))</f>
        <v/>
      </c>
      <c r="N21" s="27" t="str">
        <f>IF($A21="","",INDEX(女子一般申込!$K:$K,MATCH($A21,女子一般申込!$B:$B,0)))</f>
        <v/>
      </c>
      <c r="O21" s="27" t="str">
        <f>IF($A21="","",INDEX(女子一般申込!$L:$L,MATCH($A21,女子一般申込!$B:$B,0)))</f>
        <v/>
      </c>
      <c r="P21" s="27" t="str">
        <f>IF($A21="","",INDEX(女子一般申込!$M:$M,MATCH($A21,女子一般申込!$B:$B,0)))</f>
        <v/>
      </c>
      <c r="R21" s="27" t="str">
        <f>IF($A21="","",INDEX(女子一般申込!$N:$N,MATCH($A21,女子一般申込!$B:$B,0)))</f>
        <v/>
      </c>
      <c r="S21" s="27" t="str">
        <f>IF($A21="","",INDEX(女子一般申込!$O:$O,MATCH($A21,女子一般申込!$B:$B,0)))</f>
        <v/>
      </c>
      <c r="T21" s="27" t="str">
        <f>IF($A21="","",INDEX(女子一般申込!$P:$P,MATCH($A21,女子一般申込!$B:$B,0)))</f>
        <v/>
      </c>
      <c r="U21" s="27" t="str">
        <f>IF($A21="","",INDEX(女子一般申込!$Q:$Q,MATCH($A21,女子一般申込!$B:$B,0)))</f>
        <v/>
      </c>
      <c r="V21" s="27" t="str">
        <f>IF(女子一般申込!$W30="","",IF(女子一般申込!$S30="","0",女子一般申込!$S30)&amp;":"&amp;IF(LEN(女子一般申込!$U30)=1,"0"&amp;女子一般申込!$U30,女子一般申込!$U30)&amp;":"&amp;IF(LEN(女子一般申込!$W30)=1,"0"&amp;女子一般申込!$W30,女子一般申込!$W30))</f>
        <v/>
      </c>
      <c r="W21" s="27" t="str">
        <f>IFERROR(LEFT(INDEX(女子一般申込!$Z:$Z,MATCH($A21,女子一般申込!$B:$B,0)),FIND("年",INDEX(女子一般申込!$Z:$Z,MATCH($A21,女子一般申込!$B:$B,0)))-1),"")</f>
        <v/>
      </c>
      <c r="X21" s="27" t="str">
        <f>IF($A21="","",INDEX(女子一般申込!$AA:$AA,MATCH($A21,女子一般申込!$B:$B,0)))</f>
        <v/>
      </c>
      <c r="Y21" s="27" t="str">
        <f>IF($A21="","",IF(INDEX(女子一般申込!$R:$R,MATCH($A21,女子一般申込!$B:$B,0))="ハーフマラソン","ハーフ",INDEX(女子一般申込!$R:$R,MATCH($A21,女子一般申込!$B:$B,0))))</f>
        <v/>
      </c>
      <c r="Z21" s="27" t="str">
        <f>IF(女子一般申込!$AF30="","",女子一般申込!$AB30&amp;":"&amp;IF(LEN(女子一般申込!$AD30)=1,"0"&amp;女子一般申込!$AD30,女子一般申込!$AD30)&amp;":"&amp;IF(LEN(女子一般申込!$AF30)=1,"0"&amp;女子一般申込!$AF30,女子一般申込!$AF30))</f>
        <v/>
      </c>
      <c r="AA21" s="27" t="str">
        <f>IF($A21="","",IF(INDEX(女子一般申込!$AH:$AH,MATCH($A21,女子一般申込!$B:$B,0))="無",0,1))</f>
        <v/>
      </c>
      <c r="AB21" s="27" t="str">
        <f>IF($A21="","",INDEX(女子一般申込!$G:$G,MATCH($A21,女子一般申込!$B:$B,0)))</f>
        <v/>
      </c>
      <c r="AC21" s="27" t="str">
        <f>IFERROR(INDEX(女子登録情報!$V:$V,MATCH($AJ21,女子登録情報!$B:$B,0)),"")</f>
        <v/>
      </c>
      <c r="AD21" s="27" t="str">
        <f>IF($A21="","",INDEX(女子一般申込!$H:$H,MATCH($A21,女子一般申込!$B:$B,0)))</f>
        <v/>
      </c>
      <c r="AE21" s="27" t="str">
        <f>IFERROR(INDEX(女子登録情報!$X:$X,MATCH($AJ21,女子登録情報!$B:$B,0)),"")</f>
        <v/>
      </c>
      <c r="AF21" s="27"/>
      <c r="AG21" s="27"/>
      <c r="AJ21" s="26" t="str">
        <f>IF(女子一般申込!$C30="","",女子一般申込!$C30)</f>
        <v/>
      </c>
    </row>
    <row r="22" spans="1:36" x14ac:dyDescent="0.55000000000000004">
      <c r="A22" s="27" t="str">
        <f>IF(女子一般申込!$C31="","",ROW($A21))</f>
        <v/>
      </c>
      <c r="B22" s="27" t="str">
        <f>IF(女子一般申込!$C31="","","日本陸連登録の部　女子")</f>
        <v/>
      </c>
      <c r="C22" s="27" t="str">
        <f>IFERROR(INDEX(女子登録情報!$N:$N,MATCH($AJ22,女子登録情報!$B:$B,0)),"")</f>
        <v/>
      </c>
      <c r="D22" s="27" t="str">
        <f>IFERROR(INDEX(女子登録情報!$O:$O,MATCH($AJ22,女子登録情報!$B:$B,0)),"")</f>
        <v/>
      </c>
      <c r="E22" s="27" t="str">
        <f>IFERROR(INDEX(女子登録情報!$P:$P,MATCH($AJ22,女子登録情報!$B:$B,0)),"")</f>
        <v/>
      </c>
      <c r="F22" s="27" t="str">
        <f>IFERROR(INDEX(女子登録情報!$Q:$Q,MATCH($AJ22,女子登録情報!$B:$B,0)),"")</f>
        <v/>
      </c>
      <c r="G22" s="27" t="str">
        <f>IFERROR(INDEX(女子登録情報!$I:$I,MATCH($AJ22,女子登録情報!$B:$B,0)),"")</f>
        <v/>
      </c>
      <c r="H22" s="27" t="str">
        <f>IFERROR(INDEX(女子登録情報!$J:$J,MATCH($AJ22,女子登録情報!$B:$B,0)),"")</f>
        <v/>
      </c>
      <c r="I22" s="27" t="str">
        <f>IFERROR(INDEX(女子登録情報!$R:$R,MATCH($AJ22,女子登録情報!$B:$B,0)),"")</f>
        <v/>
      </c>
      <c r="J22" s="27" t="str">
        <f>IF(女子一般申込!$C31="","","女性")</f>
        <v/>
      </c>
      <c r="K22" s="27" t="str">
        <f>IFERROR(INDEX(女子登録情報!$U:$U,MATCH($AJ22,女子登録情報!$B:$B,0)),"")</f>
        <v/>
      </c>
      <c r="L22" s="27" t="str">
        <f>IF($A22="","",INDEX(女子一般申込!$I:$I,MATCH($A22,女子一般申込!$B:$B,0)))</f>
        <v/>
      </c>
      <c r="M22" s="27" t="str">
        <f>IF($A22="","",INDEX(女子一般申込!$J:$J,MATCH($A22,女子一般申込!$B:$B,0)))</f>
        <v/>
      </c>
      <c r="N22" s="27" t="str">
        <f>IF($A22="","",INDEX(女子一般申込!$K:$K,MATCH($A22,女子一般申込!$B:$B,0)))</f>
        <v/>
      </c>
      <c r="O22" s="27" t="str">
        <f>IF($A22="","",INDEX(女子一般申込!$L:$L,MATCH($A22,女子一般申込!$B:$B,0)))</f>
        <v/>
      </c>
      <c r="P22" s="27" t="str">
        <f>IF($A22="","",INDEX(女子一般申込!$M:$M,MATCH($A22,女子一般申込!$B:$B,0)))</f>
        <v/>
      </c>
      <c r="R22" s="27" t="str">
        <f>IF($A22="","",INDEX(女子一般申込!$N:$N,MATCH($A22,女子一般申込!$B:$B,0)))</f>
        <v/>
      </c>
      <c r="S22" s="27" t="str">
        <f>IF($A22="","",INDEX(女子一般申込!$O:$O,MATCH($A22,女子一般申込!$B:$B,0)))</f>
        <v/>
      </c>
      <c r="T22" s="27" t="str">
        <f>IF($A22="","",INDEX(女子一般申込!$P:$P,MATCH($A22,女子一般申込!$B:$B,0)))</f>
        <v/>
      </c>
      <c r="U22" s="27" t="str">
        <f>IF($A22="","",INDEX(女子一般申込!$Q:$Q,MATCH($A22,女子一般申込!$B:$B,0)))</f>
        <v/>
      </c>
      <c r="V22" s="27" t="str">
        <f>IF(女子一般申込!$W31="","",IF(女子一般申込!$S31="","0",女子一般申込!$S31)&amp;":"&amp;IF(LEN(女子一般申込!$U31)=1,"0"&amp;女子一般申込!$U31,女子一般申込!$U31)&amp;":"&amp;IF(LEN(女子一般申込!$W31)=1,"0"&amp;女子一般申込!$W31,女子一般申込!$W31))</f>
        <v/>
      </c>
      <c r="W22" s="27" t="str">
        <f>IFERROR(LEFT(INDEX(女子一般申込!$Z:$Z,MATCH($A22,女子一般申込!$B:$B,0)),FIND("年",INDEX(女子一般申込!$Z:$Z,MATCH($A22,女子一般申込!$B:$B,0)))-1),"")</f>
        <v/>
      </c>
      <c r="X22" s="27" t="str">
        <f>IF($A22="","",INDEX(女子一般申込!$AA:$AA,MATCH($A22,女子一般申込!$B:$B,0)))</f>
        <v/>
      </c>
      <c r="Y22" s="27" t="str">
        <f>IF($A22="","",IF(INDEX(女子一般申込!$R:$R,MATCH($A22,女子一般申込!$B:$B,0))="ハーフマラソン","ハーフ",INDEX(女子一般申込!$R:$R,MATCH($A22,女子一般申込!$B:$B,0))))</f>
        <v/>
      </c>
      <c r="Z22" s="27" t="str">
        <f>IF(女子一般申込!$AF31="","",女子一般申込!$AB31&amp;":"&amp;IF(LEN(女子一般申込!$AD31)=1,"0"&amp;女子一般申込!$AD31,女子一般申込!$AD31)&amp;":"&amp;IF(LEN(女子一般申込!$AF31)=1,"0"&amp;女子一般申込!$AF31,女子一般申込!$AF31))</f>
        <v/>
      </c>
      <c r="AA22" s="27" t="str">
        <f>IF($A22="","",IF(INDEX(女子一般申込!$AH:$AH,MATCH($A22,女子一般申込!$B:$B,0))="無",0,1))</f>
        <v/>
      </c>
      <c r="AB22" s="27" t="str">
        <f>IF($A22="","",INDEX(女子一般申込!$G:$G,MATCH($A22,女子一般申込!$B:$B,0)))</f>
        <v/>
      </c>
      <c r="AC22" s="27" t="str">
        <f>IFERROR(INDEX(女子登録情報!$V:$V,MATCH($AJ22,女子登録情報!$B:$B,0)),"")</f>
        <v/>
      </c>
      <c r="AD22" s="27" t="str">
        <f>IF($A22="","",INDEX(女子一般申込!$H:$H,MATCH($A22,女子一般申込!$B:$B,0)))</f>
        <v/>
      </c>
      <c r="AE22" s="27" t="str">
        <f>IFERROR(INDEX(女子登録情報!$X:$X,MATCH($AJ22,女子登録情報!$B:$B,0)),"")</f>
        <v/>
      </c>
      <c r="AF22" s="27"/>
      <c r="AG22" s="27"/>
      <c r="AJ22" s="26" t="str">
        <f>IF(女子一般申込!$C31="","",女子一般申込!$C31)</f>
        <v/>
      </c>
    </row>
    <row r="23" spans="1:36" x14ac:dyDescent="0.55000000000000004">
      <c r="A23" s="27" t="str">
        <f>IF(女子一般申込!$C32="","",ROW($A22))</f>
        <v/>
      </c>
      <c r="B23" s="27" t="str">
        <f>IF(女子一般申込!$C32="","","日本陸連登録の部　女子")</f>
        <v/>
      </c>
      <c r="C23" s="27" t="str">
        <f>IFERROR(INDEX(女子登録情報!$N:$N,MATCH($AJ23,女子登録情報!$B:$B,0)),"")</f>
        <v/>
      </c>
      <c r="D23" s="27" t="str">
        <f>IFERROR(INDEX(女子登録情報!$O:$O,MATCH($AJ23,女子登録情報!$B:$B,0)),"")</f>
        <v/>
      </c>
      <c r="E23" s="27" t="str">
        <f>IFERROR(INDEX(女子登録情報!$P:$P,MATCH($AJ23,女子登録情報!$B:$B,0)),"")</f>
        <v/>
      </c>
      <c r="F23" s="27" t="str">
        <f>IFERROR(INDEX(女子登録情報!$Q:$Q,MATCH($AJ23,女子登録情報!$B:$B,0)),"")</f>
        <v/>
      </c>
      <c r="G23" s="27" t="str">
        <f>IFERROR(INDEX(女子登録情報!$I:$I,MATCH($AJ23,女子登録情報!$B:$B,0)),"")</f>
        <v/>
      </c>
      <c r="H23" s="27" t="str">
        <f>IFERROR(INDEX(女子登録情報!$J:$J,MATCH($AJ23,女子登録情報!$B:$B,0)),"")</f>
        <v/>
      </c>
      <c r="I23" s="27" t="str">
        <f>IFERROR(INDEX(女子登録情報!$R:$R,MATCH($AJ23,女子登録情報!$B:$B,0)),"")</f>
        <v/>
      </c>
      <c r="J23" s="27" t="str">
        <f>IF(女子一般申込!$C32="","","女性")</f>
        <v/>
      </c>
      <c r="K23" s="27" t="str">
        <f>IFERROR(INDEX(女子登録情報!$U:$U,MATCH($AJ23,女子登録情報!$B:$B,0)),"")</f>
        <v/>
      </c>
      <c r="L23" s="27" t="str">
        <f>IF($A23="","",INDEX(女子一般申込!$I:$I,MATCH($A23,女子一般申込!$B:$B,0)))</f>
        <v/>
      </c>
      <c r="M23" s="27" t="str">
        <f>IF($A23="","",INDEX(女子一般申込!$J:$J,MATCH($A23,女子一般申込!$B:$B,0)))</f>
        <v/>
      </c>
      <c r="N23" s="27" t="str">
        <f>IF($A23="","",INDEX(女子一般申込!$K:$K,MATCH($A23,女子一般申込!$B:$B,0)))</f>
        <v/>
      </c>
      <c r="O23" s="27" t="str">
        <f>IF($A23="","",INDEX(女子一般申込!$L:$L,MATCH($A23,女子一般申込!$B:$B,0)))</f>
        <v/>
      </c>
      <c r="P23" s="27" t="str">
        <f>IF($A23="","",INDEX(女子一般申込!$M:$M,MATCH($A23,女子一般申込!$B:$B,0)))</f>
        <v/>
      </c>
      <c r="R23" s="27" t="str">
        <f>IF($A23="","",INDEX(女子一般申込!$N:$N,MATCH($A23,女子一般申込!$B:$B,0)))</f>
        <v/>
      </c>
      <c r="S23" s="27" t="str">
        <f>IF($A23="","",INDEX(女子一般申込!$O:$O,MATCH($A23,女子一般申込!$B:$B,0)))</f>
        <v/>
      </c>
      <c r="T23" s="27" t="str">
        <f>IF($A23="","",INDEX(女子一般申込!$P:$P,MATCH($A23,女子一般申込!$B:$B,0)))</f>
        <v/>
      </c>
      <c r="U23" s="27" t="str">
        <f>IF($A23="","",INDEX(女子一般申込!$Q:$Q,MATCH($A23,女子一般申込!$B:$B,0)))</f>
        <v/>
      </c>
      <c r="V23" s="27" t="str">
        <f>IF(女子一般申込!$W32="","",IF(女子一般申込!$S32="","0",女子一般申込!$S32)&amp;":"&amp;IF(LEN(女子一般申込!$U32)=1,"0"&amp;女子一般申込!$U32,女子一般申込!$U32)&amp;":"&amp;IF(LEN(女子一般申込!$W32)=1,"0"&amp;女子一般申込!$W32,女子一般申込!$W32))</f>
        <v/>
      </c>
      <c r="W23" s="27" t="str">
        <f>IFERROR(LEFT(INDEX(女子一般申込!$Z:$Z,MATCH($A23,女子一般申込!$B:$B,0)),FIND("年",INDEX(女子一般申込!$Z:$Z,MATCH($A23,女子一般申込!$B:$B,0)))-1),"")</f>
        <v/>
      </c>
      <c r="X23" s="27" t="str">
        <f>IF($A23="","",INDEX(女子一般申込!$AA:$AA,MATCH($A23,女子一般申込!$B:$B,0)))</f>
        <v/>
      </c>
      <c r="Y23" s="27" t="str">
        <f>IF($A23="","",IF(INDEX(女子一般申込!$R:$R,MATCH($A23,女子一般申込!$B:$B,0))="ハーフマラソン","ハーフ",INDEX(女子一般申込!$R:$R,MATCH($A23,女子一般申込!$B:$B,0))))</f>
        <v/>
      </c>
      <c r="Z23" s="27" t="str">
        <f>IF(女子一般申込!$AF32="","",女子一般申込!$AB32&amp;":"&amp;IF(LEN(女子一般申込!$AD32)=1,"0"&amp;女子一般申込!$AD32,女子一般申込!$AD32)&amp;":"&amp;IF(LEN(女子一般申込!$AF32)=1,"0"&amp;女子一般申込!$AF32,女子一般申込!$AF32))</f>
        <v/>
      </c>
      <c r="AA23" s="27" t="str">
        <f>IF($A23="","",IF(INDEX(女子一般申込!$AH:$AH,MATCH($A23,女子一般申込!$B:$B,0))="無",0,1))</f>
        <v/>
      </c>
      <c r="AB23" s="27" t="str">
        <f>IF($A23="","",INDEX(女子一般申込!$G:$G,MATCH($A23,女子一般申込!$B:$B,0)))</f>
        <v/>
      </c>
      <c r="AC23" s="27" t="str">
        <f>IFERROR(INDEX(女子登録情報!$V:$V,MATCH($AJ23,女子登録情報!$B:$B,0)),"")</f>
        <v/>
      </c>
      <c r="AD23" s="27" t="str">
        <f>IF($A23="","",INDEX(女子一般申込!$H:$H,MATCH($A23,女子一般申込!$B:$B,0)))</f>
        <v/>
      </c>
      <c r="AE23" s="27" t="str">
        <f>IFERROR(INDEX(女子登録情報!$X:$X,MATCH($AJ23,女子登録情報!$B:$B,0)),"")</f>
        <v/>
      </c>
      <c r="AF23" s="27"/>
      <c r="AG23" s="27"/>
      <c r="AJ23" s="26" t="str">
        <f>IF(女子一般申込!$C32="","",女子一般申込!$C32)</f>
        <v/>
      </c>
    </row>
    <row r="24" spans="1:36" x14ac:dyDescent="0.55000000000000004">
      <c r="A24" s="27" t="str">
        <f>IF(女子一般申込!$C33="","",ROW($A23))</f>
        <v/>
      </c>
      <c r="B24" s="27" t="str">
        <f>IF(女子一般申込!$C33="","","日本陸連登録の部　女子")</f>
        <v/>
      </c>
      <c r="C24" s="27" t="str">
        <f>IFERROR(INDEX(女子登録情報!$N:$N,MATCH($AJ24,女子登録情報!$B:$B,0)),"")</f>
        <v/>
      </c>
      <c r="D24" s="27" t="str">
        <f>IFERROR(INDEX(女子登録情報!$O:$O,MATCH($AJ24,女子登録情報!$B:$B,0)),"")</f>
        <v/>
      </c>
      <c r="E24" s="27" t="str">
        <f>IFERROR(INDEX(女子登録情報!$P:$P,MATCH($AJ24,女子登録情報!$B:$B,0)),"")</f>
        <v/>
      </c>
      <c r="F24" s="27" t="str">
        <f>IFERROR(INDEX(女子登録情報!$Q:$Q,MATCH($AJ24,女子登録情報!$B:$B,0)),"")</f>
        <v/>
      </c>
      <c r="G24" s="27" t="str">
        <f>IFERROR(INDEX(女子登録情報!$I:$I,MATCH($AJ24,女子登録情報!$B:$B,0)),"")</f>
        <v/>
      </c>
      <c r="H24" s="27" t="str">
        <f>IFERROR(INDEX(女子登録情報!$J:$J,MATCH($AJ24,女子登録情報!$B:$B,0)),"")</f>
        <v/>
      </c>
      <c r="I24" s="27" t="str">
        <f>IFERROR(INDEX(女子登録情報!$R:$R,MATCH($AJ24,女子登録情報!$B:$B,0)),"")</f>
        <v/>
      </c>
      <c r="J24" s="27" t="str">
        <f>IF(女子一般申込!$C33="","","女性")</f>
        <v/>
      </c>
      <c r="K24" s="27" t="str">
        <f>IFERROR(INDEX(女子登録情報!$U:$U,MATCH($AJ24,女子登録情報!$B:$B,0)),"")</f>
        <v/>
      </c>
      <c r="L24" s="27" t="str">
        <f>IF($A24="","",INDEX(女子一般申込!$I:$I,MATCH($A24,女子一般申込!$B:$B,0)))</f>
        <v/>
      </c>
      <c r="M24" s="27" t="str">
        <f>IF($A24="","",INDEX(女子一般申込!$J:$J,MATCH($A24,女子一般申込!$B:$B,0)))</f>
        <v/>
      </c>
      <c r="N24" s="27" t="str">
        <f>IF($A24="","",INDEX(女子一般申込!$K:$K,MATCH($A24,女子一般申込!$B:$B,0)))</f>
        <v/>
      </c>
      <c r="O24" s="27" t="str">
        <f>IF($A24="","",INDEX(女子一般申込!$L:$L,MATCH($A24,女子一般申込!$B:$B,0)))</f>
        <v/>
      </c>
      <c r="P24" s="27" t="str">
        <f>IF($A24="","",INDEX(女子一般申込!$M:$M,MATCH($A24,女子一般申込!$B:$B,0)))</f>
        <v/>
      </c>
      <c r="R24" s="27" t="str">
        <f>IF($A24="","",INDEX(女子一般申込!$N:$N,MATCH($A24,女子一般申込!$B:$B,0)))</f>
        <v/>
      </c>
      <c r="S24" s="27" t="str">
        <f>IF($A24="","",INDEX(女子一般申込!$O:$O,MATCH($A24,女子一般申込!$B:$B,0)))</f>
        <v/>
      </c>
      <c r="T24" s="27" t="str">
        <f>IF($A24="","",INDEX(女子一般申込!$P:$P,MATCH($A24,女子一般申込!$B:$B,0)))</f>
        <v/>
      </c>
      <c r="U24" s="27" t="str">
        <f>IF($A24="","",INDEX(女子一般申込!$Q:$Q,MATCH($A24,女子一般申込!$B:$B,0)))</f>
        <v/>
      </c>
      <c r="V24" s="27" t="str">
        <f>IF(女子一般申込!$W33="","",IF(女子一般申込!$S33="","0",女子一般申込!$S33)&amp;":"&amp;IF(LEN(女子一般申込!$U33)=1,"0"&amp;女子一般申込!$U33,女子一般申込!$U33)&amp;":"&amp;IF(LEN(女子一般申込!$W33)=1,"0"&amp;女子一般申込!$W33,女子一般申込!$W33))</f>
        <v/>
      </c>
      <c r="W24" s="27" t="str">
        <f>IFERROR(LEFT(INDEX(女子一般申込!$Z:$Z,MATCH($A24,女子一般申込!$B:$B,0)),FIND("年",INDEX(女子一般申込!$Z:$Z,MATCH($A24,女子一般申込!$B:$B,0)))-1),"")</f>
        <v/>
      </c>
      <c r="X24" s="27" t="str">
        <f>IF($A24="","",INDEX(女子一般申込!$AA:$AA,MATCH($A24,女子一般申込!$B:$B,0)))</f>
        <v/>
      </c>
      <c r="Y24" s="27" t="str">
        <f>IF($A24="","",IF(INDEX(女子一般申込!$R:$R,MATCH($A24,女子一般申込!$B:$B,0))="ハーフマラソン","ハーフ",INDEX(女子一般申込!$R:$R,MATCH($A24,女子一般申込!$B:$B,0))))</f>
        <v/>
      </c>
      <c r="Z24" s="27" t="str">
        <f>IF(女子一般申込!$AF33="","",女子一般申込!$AB33&amp;":"&amp;IF(LEN(女子一般申込!$AD33)=1,"0"&amp;女子一般申込!$AD33,女子一般申込!$AD33)&amp;":"&amp;IF(LEN(女子一般申込!$AF33)=1,"0"&amp;女子一般申込!$AF33,女子一般申込!$AF33))</f>
        <v/>
      </c>
      <c r="AA24" s="27" t="str">
        <f>IF($A24="","",IF(INDEX(女子一般申込!$AH:$AH,MATCH($A24,女子一般申込!$B:$B,0))="無",0,1))</f>
        <v/>
      </c>
      <c r="AB24" s="27" t="str">
        <f>IF($A24="","",INDEX(女子一般申込!$G:$G,MATCH($A24,女子一般申込!$B:$B,0)))</f>
        <v/>
      </c>
      <c r="AC24" s="27" t="str">
        <f>IFERROR(INDEX(女子登録情報!$V:$V,MATCH($AJ24,女子登録情報!$B:$B,0)),"")</f>
        <v/>
      </c>
      <c r="AD24" s="27" t="str">
        <f>IF($A24="","",INDEX(女子一般申込!$H:$H,MATCH($A24,女子一般申込!$B:$B,0)))</f>
        <v/>
      </c>
      <c r="AE24" s="27" t="str">
        <f>IFERROR(INDEX(女子登録情報!$X:$X,MATCH($AJ24,女子登録情報!$B:$B,0)),"")</f>
        <v/>
      </c>
      <c r="AF24" s="27"/>
      <c r="AG24" s="27"/>
      <c r="AJ24" s="26" t="str">
        <f>IF(女子一般申込!$C33="","",女子一般申込!$C33)</f>
        <v/>
      </c>
    </row>
    <row r="25" spans="1:36" x14ac:dyDescent="0.55000000000000004">
      <c r="A25" s="27" t="str">
        <f>IF(女子一般申込!$C34="","",ROW($A24))</f>
        <v/>
      </c>
      <c r="B25" s="27" t="str">
        <f>IF(女子一般申込!$C34="","","日本陸連登録の部　女子")</f>
        <v/>
      </c>
      <c r="C25" s="27" t="str">
        <f>IFERROR(INDEX(女子登録情報!$N:$N,MATCH($AJ25,女子登録情報!$B:$B,0)),"")</f>
        <v/>
      </c>
      <c r="D25" s="27" t="str">
        <f>IFERROR(INDEX(女子登録情報!$O:$O,MATCH($AJ25,女子登録情報!$B:$B,0)),"")</f>
        <v/>
      </c>
      <c r="E25" s="27" t="str">
        <f>IFERROR(INDEX(女子登録情報!$P:$P,MATCH($AJ25,女子登録情報!$B:$B,0)),"")</f>
        <v/>
      </c>
      <c r="F25" s="27" t="str">
        <f>IFERROR(INDEX(女子登録情報!$Q:$Q,MATCH($AJ25,女子登録情報!$B:$B,0)),"")</f>
        <v/>
      </c>
      <c r="G25" s="27" t="str">
        <f>IFERROR(INDEX(女子登録情報!$I:$I,MATCH($AJ25,女子登録情報!$B:$B,0)),"")</f>
        <v/>
      </c>
      <c r="H25" s="27" t="str">
        <f>IFERROR(INDEX(女子登録情報!$J:$J,MATCH($AJ25,女子登録情報!$B:$B,0)),"")</f>
        <v/>
      </c>
      <c r="I25" s="27" t="str">
        <f>IFERROR(INDEX(女子登録情報!$R:$R,MATCH($AJ25,女子登録情報!$B:$B,0)),"")</f>
        <v/>
      </c>
      <c r="J25" s="27" t="str">
        <f>IF(女子一般申込!$C34="","","女性")</f>
        <v/>
      </c>
      <c r="K25" s="27" t="str">
        <f>IFERROR(INDEX(女子登録情報!$U:$U,MATCH($AJ25,女子登録情報!$B:$B,0)),"")</f>
        <v/>
      </c>
      <c r="L25" s="27" t="str">
        <f>IF($A25="","",INDEX(女子一般申込!$I:$I,MATCH($A25,女子一般申込!$B:$B,0)))</f>
        <v/>
      </c>
      <c r="M25" s="27" t="str">
        <f>IF($A25="","",INDEX(女子一般申込!$J:$J,MATCH($A25,女子一般申込!$B:$B,0)))</f>
        <v/>
      </c>
      <c r="N25" s="27" t="str">
        <f>IF($A25="","",INDEX(女子一般申込!$K:$K,MATCH($A25,女子一般申込!$B:$B,0)))</f>
        <v/>
      </c>
      <c r="O25" s="27" t="str">
        <f>IF($A25="","",INDEX(女子一般申込!$L:$L,MATCH($A25,女子一般申込!$B:$B,0)))</f>
        <v/>
      </c>
      <c r="P25" s="27" t="str">
        <f>IF($A25="","",INDEX(女子一般申込!$M:$M,MATCH($A25,女子一般申込!$B:$B,0)))</f>
        <v/>
      </c>
      <c r="R25" s="27" t="str">
        <f>IF($A25="","",INDEX(女子一般申込!$N:$N,MATCH($A25,女子一般申込!$B:$B,0)))</f>
        <v/>
      </c>
      <c r="S25" s="27" t="str">
        <f>IF($A25="","",INDEX(女子一般申込!$O:$O,MATCH($A25,女子一般申込!$B:$B,0)))</f>
        <v/>
      </c>
      <c r="T25" s="27" t="str">
        <f>IF($A25="","",INDEX(女子一般申込!$P:$P,MATCH($A25,女子一般申込!$B:$B,0)))</f>
        <v/>
      </c>
      <c r="U25" s="27" t="str">
        <f>IF($A25="","",INDEX(女子一般申込!$Q:$Q,MATCH($A25,女子一般申込!$B:$B,0)))</f>
        <v/>
      </c>
      <c r="V25" s="27" t="str">
        <f>IF(女子一般申込!$W34="","",IF(女子一般申込!$S34="","0",女子一般申込!$S34)&amp;":"&amp;IF(LEN(女子一般申込!$U34)=1,"0"&amp;女子一般申込!$U34,女子一般申込!$U34)&amp;":"&amp;IF(LEN(女子一般申込!$W34)=1,"0"&amp;女子一般申込!$W34,女子一般申込!$W34))</f>
        <v/>
      </c>
      <c r="W25" s="27" t="str">
        <f>IFERROR(LEFT(INDEX(女子一般申込!$Z:$Z,MATCH($A25,女子一般申込!$B:$B,0)),FIND("年",INDEX(女子一般申込!$Z:$Z,MATCH($A25,女子一般申込!$B:$B,0)))-1),"")</f>
        <v/>
      </c>
      <c r="X25" s="27" t="str">
        <f>IF($A25="","",INDEX(女子一般申込!$AA:$AA,MATCH($A25,女子一般申込!$B:$B,0)))</f>
        <v/>
      </c>
      <c r="Y25" s="27" t="str">
        <f>IF($A25="","",IF(INDEX(女子一般申込!$R:$R,MATCH($A25,女子一般申込!$B:$B,0))="ハーフマラソン","ハーフ",INDEX(女子一般申込!$R:$R,MATCH($A25,女子一般申込!$B:$B,0))))</f>
        <v/>
      </c>
      <c r="Z25" s="27" t="str">
        <f>IF(女子一般申込!$AF34="","",女子一般申込!$AB34&amp;":"&amp;IF(LEN(女子一般申込!$AD34)=1,"0"&amp;女子一般申込!$AD34,女子一般申込!$AD34)&amp;":"&amp;IF(LEN(女子一般申込!$AF34)=1,"0"&amp;女子一般申込!$AF34,女子一般申込!$AF34))</f>
        <v/>
      </c>
      <c r="AA25" s="27" t="str">
        <f>IF($A25="","",IF(INDEX(女子一般申込!$AH:$AH,MATCH($A25,女子一般申込!$B:$B,0))="無",0,1))</f>
        <v/>
      </c>
      <c r="AB25" s="27" t="str">
        <f>IF($A25="","",INDEX(女子一般申込!$G:$G,MATCH($A25,女子一般申込!$B:$B,0)))</f>
        <v/>
      </c>
      <c r="AC25" s="27" t="str">
        <f>IFERROR(INDEX(女子登録情報!$V:$V,MATCH($AJ25,女子登録情報!$B:$B,0)),"")</f>
        <v/>
      </c>
      <c r="AD25" s="27" t="str">
        <f>IF($A25="","",INDEX(女子一般申込!$H:$H,MATCH($A25,女子一般申込!$B:$B,0)))</f>
        <v/>
      </c>
      <c r="AE25" s="27" t="str">
        <f>IFERROR(INDEX(女子登録情報!$X:$X,MATCH($AJ25,女子登録情報!$B:$B,0)),"")</f>
        <v/>
      </c>
      <c r="AF25" s="27"/>
      <c r="AG25" s="27"/>
      <c r="AJ25" s="26" t="str">
        <f>IF(女子一般申込!$C34="","",女子一般申込!$C34)</f>
        <v/>
      </c>
    </row>
    <row r="26" spans="1:36" x14ac:dyDescent="0.55000000000000004">
      <c r="A26" s="27" t="str">
        <f>IF(女子一般申込!$C35="","",ROW($A25))</f>
        <v/>
      </c>
      <c r="B26" s="27" t="str">
        <f>IF(女子一般申込!$C35="","","日本陸連登録の部　女子")</f>
        <v/>
      </c>
      <c r="C26" s="27" t="str">
        <f>IFERROR(INDEX(女子登録情報!$N:$N,MATCH($AJ26,女子登録情報!$B:$B,0)),"")</f>
        <v/>
      </c>
      <c r="D26" s="27" t="str">
        <f>IFERROR(INDEX(女子登録情報!$O:$O,MATCH($AJ26,女子登録情報!$B:$B,0)),"")</f>
        <v/>
      </c>
      <c r="E26" s="27" t="str">
        <f>IFERROR(INDEX(女子登録情報!$P:$P,MATCH($AJ26,女子登録情報!$B:$B,0)),"")</f>
        <v/>
      </c>
      <c r="F26" s="27" t="str">
        <f>IFERROR(INDEX(女子登録情報!$Q:$Q,MATCH($AJ26,女子登録情報!$B:$B,0)),"")</f>
        <v/>
      </c>
      <c r="G26" s="27" t="str">
        <f>IFERROR(INDEX(女子登録情報!$I:$I,MATCH($AJ26,女子登録情報!$B:$B,0)),"")</f>
        <v/>
      </c>
      <c r="H26" s="27" t="str">
        <f>IFERROR(INDEX(女子登録情報!$J:$J,MATCH($AJ26,女子登録情報!$B:$B,0)),"")</f>
        <v/>
      </c>
      <c r="I26" s="27" t="str">
        <f>IFERROR(INDEX(女子登録情報!$R:$R,MATCH($AJ26,女子登録情報!$B:$B,0)),"")</f>
        <v/>
      </c>
      <c r="J26" s="27" t="str">
        <f>IF(女子一般申込!$C35="","","女性")</f>
        <v/>
      </c>
      <c r="K26" s="27" t="str">
        <f>IFERROR(INDEX(女子登録情報!$U:$U,MATCH($AJ26,女子登録情報!$B:$B,0)),"")</f>
        <v/>
      </c>
      <c r="L26" s="27" t="str">
        <f>IF($A26="","",INDEX(女子一般申込!$I:$I,MATCH($A26,女子一般申込!$B:$B,0)))</f>
        <v/>
      </c>
      <c r="M26" s="27" t="str">
        <f>IF($A26="","",INDEX(女子一般申込!$J:$J,MATCH($A26,女子一般申込!$B:$B,0)))</f>
        <v/>
      </c>
      <c r="N26" s="27" t="str">
        <f>IF($A26="","",INDEX(女子一般申込!$K:$K,MATCH($A26,女子一般申込!$B:$B,0)))</f>
        <v/>
      </c>
      <c r="O26" s="27" t="str">
        <f>IF($A26="","",INDEX(女子一般申込!$L:$L,MATCH($A26,女子一般申込!$B:$B,0)))</f>
        <v/>
      </c>
      <c r="P26" s="27" t="str">
        <f>IF($A26="","",INDEX(女子一般申込!$M:$M,MATCH($A26,女子一般申込!$B:$B,0)))</f>
        <v/>
      </c>
      <c r="R26" s="27" t="str">
        <f>IF($A26="","",INDEX(女子一般申込!$N:$N,MATCH($A26,女子一般申込!$B:$B,0)))</f>
        <v/>
      </c>
      <c r="S26" s="27" t="str">
        <f>IF($A26="","",INDEX(女子一般申込!$O:$O,MATCH($A26,女子一般申込!$B:$B,0)))</f>
        <v/>
      </c>
      <c r="T26" s="27" t="str">
        <f>IF($A26="","",INDEX(女子一般申込!$P:$P,MATCH($A26,女子一般申込!$B:$B,0)))</f>
        <v/>
      </c>
      <c r="U26" s="27" t="str">
        <f>IF($A26="","",INDEX(女子一般申込!$Q:$Q,MATCH($A26,女子一般申込!$B:$B,0)))</f>
        <v/>
      </c>
      <c r="V26" s="27" t="str">
        <f>IF(女子一般申込!$W35="","",IF(女子一般申込!$S35="","0",女子一般申込!$S35)&amp;":"&amp;IF(LEN(女子一般申込!$U35)=1,"0"&amp;女子一般申込!$U35,女子一般申込!$U35)&amp;":"&amp;IF(LEN(女子一般申込!$W35)=1,"0"&amp;女子一般申込!$W35,女子一般申込!$W35))</f>
        <v/>
      </c>
      <c r="W26" s="27" t="str">
        <f>IFERROR(LEFT(INDEX(女子一般申込!$Z:$Z,MATCH($A26,女子一般申込!$B:$B,0)),FIND("年",INDEX(女子一般申込!$Z:$Z,MATCH($A26,女子一般申込!$B:$B,0)))-1),"")</f>
        <v/>
      </c>
      <c r="X26" s="27" t="str">
        <f>IF($A26="","",INDEX(女子一般申込!$AA:$AA,MATCH($A26,女子一般申込!$B:$B,0)))</f>
        <v/>
      </c>
      <c r="Y26" s="27" t="str">
        <f>IF($A26="","",IF(INDEX(女子一般申込!$R:$R,MATCH($A26,女子一般申込!$B:$B,0))="ハーフマラソン","ハーフ",INDEX(女子一般申込!$R:$R,MATCH($A26,女子一般申込!$B:$B,0))))</f>
        <v/>
      </c>
      <c r="Z26" s="27" t="str">
        <f>IF(女子一般申込!$AF35="","",女子一般申込!$AB35&amp;":"&amp;IF(LEN(女子一般申込!$AD35)=1,"0"&amp;女子一般申込!$AD35,女子一般申込!$AD35)&amp;":"&amp;IF(LEN(女子一般申込!$AF35)=1,"0"&amp;女子一般申込!$AF35,女子一般申込!$AF35))</f>
        <v/>
      </c>
      <c r="AA26" s="27" t="str">
        <f>IF($A26="","",IF(INDEX(女子一般申込!$AH:$AH,MATCH($A26,女子一般申込!$B:$B,0))="無",0,1))</f>
        <v/>
      </c>
      <c r="AB26" s="27" t="str">
        <f>IF($A26="","",INDEX(女子一般申込!$G:$G,MATCH($A26,女子一般申込!$B:$B,0)))</f>
        <v/>
      </c>
      <c r="AC26" s="27" t="str">
        <f>IFERROR(INDEX(女子登録情報!$V:$V,MATCH($AJ26,女子登録情報!$B:$B,0)),"")</f>
        <v/>
      </c>
      <c r="AD26" s="27" t="str">
        <f>IF($A26="","",INDEX(女子一般申込!$H:$H,MATCH($A26,女子一般申込!$B:$B,0)))</f>
        <v/>
      </c>
      <c r="AE26" s="27" t="str">
        <f>IFERROR(INDEX(女子登録情報!$X:$X,MATCH($AJ26,女子登録情報!$B:$B,0)),"")</f>
        <v/>
      </c>
      <c r="AF26" s="27"/>
      <c r="AG26" s="27"/>
      <c r="AJ26" s="26" t="str">
        <f>IF(女子一般申込!$C35="","",女子一般申込!$C35)</f>
        <v/>
      </c>
    </row>
    <row r="27" spans="1:36" x14ac:dyDescent="0.55000000000000004">
      <c r="A27" s="27" t="str">
        <f>IF(女子一般申込!$C36="","",ROW($A26))</f>
        <v/>
      </c>
      <c r="B27" s="27" t="str">
        <f>IF(女子一般申込!$C36="","","日本陸連登録の部　女子")</f>
        <v/>
      </c>
      <c r="C27" s="27" t="str">
        <f>IFERROR(INDEX(女子登録情報!$N:$N,MATCH($AJ27,女子登録情報!$B:$B,0)),"")</f>
        <v/>
      </c>
      <c r="D27" s="27" t="str">
        <f>IFERROR(INDEX(女子登録情報!$O:$O,MATCH($AJ27,女子登録情報!$B:$B,0)),"")</f>
        <v/>
      </c>
      <c r="E27" s="27" t="str">
        <f>IFERROR(INDEX(女子登録情報!$P:$P,MATCH($AJ27,女子登録情報!$B:$B,0)),"")</f>
        <v/>
      </c>
      <c r="F27" s="27" t="str">
        <f>IFERROR(INDEX(女子登録情報!$Q:$Q,MATCH($AJ27,女子登録情報!$B:$B,0)),"")</f>
        <v/>
      </c>
      <c r="G27" s="27" t="str">
        <f>IFERROR(INDEX(女子登録情報!$I:$I,MATCH($AJ27,女子登録情報!$B:$B,0)),"")</f>
        <v/>
      </c>
      <c r="H27" s="27" t="str">
        <f>IFERROR(INDEX(女子登録情報!$J:$J,MATCH($AJ27,女子登録情報!$B:$B,0)),"")</f>
        <v/>
      </c>
      <c r="I27" s="27" t="str">
        <f>IFERROR(INDEX(女子登録情報!$R:$R,MATCH($AJ27,女子登録情報!$B:$B,0)),"")</f>
        <v/>
      </c>
      <c r="J27" s="27" t="str">
        <f>IF(女子一般申込!$C36="","","女性")</f>
        <v/>
      </c>
      <c r="K27" s="27" t="str">
        <f>IFERROR(INDEX(女子登録情報!$U:$U,MATCH($AJ27,女子登録情報!$B:$B,0)),"")</f>
        <v/>
      </c>
      <c r="L27" s="27" t="str">
        <f>IF($A27="","",INDEX(女子一般申込!$I:$I,MATCH($A27,女子一般申込!$B:$B,0)))</f>
        <v/>
      </c>
      <c r="M27" s="27" t="str">
        <f>IF($A27="","",INDEX(女子一般申込!$J:$J,MATCH($A27,女子一般申込!$B:$B,0)))</f>
        <v/>
      </c>
      <c r="N27" s="27" t="str">
        <f>IF($A27="","",INDEX(女子一般申込!$K:$K,MATCH($A27,女子一般申込!$B:$B,0)))</f>
        <v/>
      </c>
      <c r="O27" s="27" t="str">
        <f>IF($A27="","",INDEX(女子一般申込!$L:$L,MATCH($A27,女子一般申込!$B:$B,0)))</f>
        <v/>
      </c>
      <c r="P27" s="27" t="str">
        <f>IF($A27="","",INDEX(女子一般申込!$M:$M,MATCH($A27,女子一般申込!$B:$B,0)))</f>
        <v/>
      </c>
      <c r="R27" s="27" t="str">
        <f>IF($A27="","",INDEX(女子一般申込!$N:$N,MATCH($A27,女子一般申込!$B:$B,0)))</f>
        <v/>
      </c>
      <c r="S27" s="27" t="str">
        <f>IF($A27="","",INDEX(女子一般申込!$O:$O,MATCH($A27,女子一般申込!$B:$B,0)))</f>
        <v/>
      </c>
      <c r="T27" s="27" t="str">
        <f>IF($A27="","",INDEX(女子一般申込!$P:$P,MATCH($A27,女子一般申込!$B:$B,0)))</f>
        <v/>
      </c>
      <c r="U27" s="27" t="str">
        <f>IF($A27="","",INDEX(女子一般申込!$Q:$Q,MATCH($A27,女子一般申込!$B:$B,0)))</f>
        <v/>
      </c>
      <c r="V27" s="27" t="str">
        <f>IF(女子一般申込!$W36="","",IF(女子一般申込!$S36="","0",女子一般申込!$S36)&amp;":"&amp;IF(LEN(女子一般申込!$U36)=1,"0"&amp;女子一般申込!$U36,女子一般申込!$U36)&amp;":"&amp;IF(LEN(女子一般申込!$W36)=1,"0"&amp;女子一般申込!$W36,女子一般申込!$W36))</f>
        <v/>
      </c>
      <c r="W27" s="27" t="str">
        <f>IFERROR(LEFT(INDEX(女子一般申込!$Z:$Z,MATCH($A27,女子一般申込!$B:$B,0)),FIND("年",INDEX(女子一般申込!$Z:$Z,MATCH($A27,女子一般申込!$B:$B,0)))-1),"")</f>
        <v/>
      </c>
      <c r="X27" s="27" t="str">
        <f>IF($A27="","",INDEX(女子一般申込!$AA:$AA,MATCH($A27,女子一般申込!$B:$B,0)))</f>
        <v/>
      </c>
      <c r="Y27" s="27" t="str">
        <f>IF($A27="","",IF(INDEX(女子一般申込!$R:$R,MATCH($A27,女子一般申込!$B:$B,0))="ハーフマラソン","ハーフ",INDEX(女子一般申込!$R:$R,MATCH($A27,女子一般申込!$B:$B,0))))</f>
        <v/>
      </c>
      <c r="Z27" s="27" t="str">
        <f>IF(女子一般申込!$AF36="","",女子一般申込!$AB36&amp;":"&amp;IF(LEN(女子一般申込!$AD36)=1,"0"&amp;女子一般申込!$AD36,女子一般申込!$AD36)&amp;":"&amp;IF(LEN(女子一般申込!$AF36)=1,"0"&amp;女子一般申込!$AF36,女子一般申込!$AF36))</f>
        <v/>
      </c>
      <c r="AA27" s="27" t="str">
        <f>IF($A27="","",IF(INDEX(女子一般申込!$AH:$AH,MATCH($A27,女子一般申込!$B:$B,0))="無",0,1))</f>
        <v/>
      </c>
      <c r="AB27" s="27" t="str">
        <f>IF($A27="","",INDEX(女子一般申込!$G:$G,MATCH($A27,女子一般申込!$B:$B,0)))</f>
        <v/>
      </c>
      <c r="AC27" s="27" t="str">
        <f>IFERROR(INDEX(女子登録情報!$V:$V,MATCH($AJ27,女子登録情報!$B:$B,0)),"")</f>
        <v/>
      </c>
      <c r="AD27" s="27" t="str">
        <f>IF($A27="","",INDEX(女子一般申込!$H:$H,MATCH($A27,女子一般申込!$B:$B,0)))</f>
        <v/>
      </c>
      <c r="AE27" s="27" t="str">
        <f>IFERROR(INDEX(女子登録情報!$X:$X,MATCH($AJ27,女子登録情報!$B:$B,0)),"")</f>
        <v/>
      </c>
      <c r="AF27" s="27"/>
      <c r="AG27" s="27"/>
      <c r="AJ27" s="26" t="str">
        <f>IF(女子一般申込!$C36="","",女子一般申込!$C36)</f>
        <v/>
      </c>
    </row>
    <row r="28" spans="1:36" x14ac:dyDescent="0.55000000000000004">
      <c r="A28" s="27" t="str">
        <f>IF(女子一般申込!$C37="","",ROW($A27))</f>
        <v/>
      </c>
      <c r="B28" s="27" t="str">
        <f>IF(女子一般申込!$C37="","","日本陸連登録の部　女子")</f>
        <v/>
      </c>
      <c r="C28" s="27" t="str">
        <f>IFERROR(INDEX(女子登録情報!$N:$N,MATCH($AJ28,女子登録情報!$B:$B,0)),"")</f>
        <v/>
      </c>
      <c r="D28" s="27" t="str">
        <f>IFERROR(INDEX(女子登録情報!$O:$O,MATCH($AJ28,女子登録情報!$B:$B,0)),"")</f>
        <v/>
      </c>
      <c r="E28" s="27" t="str">
        <f>IFERROR(INDEX(女子登録情報!$P:$P,MATCH($AJ28,女子登録情報!$B:$B,0)),"")</f>
        <v/>
      </c>
      <c r="F28" s="27" t="str">
        <f>IFERROR(INDEX(女子登録情報!$Q:$Q,MATCH($AJ28,女子登録情報!$B:$B,0)),"")</f>
        <v/>
      </c>
      <c r="G28" s="27" t="str">
        <f>IFERROR(INDEX(女子登録情報!$I:$I,MATCH($AJ28,女子登録情報!$B:$B,0)),"")</f>
        <v/>
      </c>
      <c r="H28" s="27" t="str">
        <f>IFERROR(INDEX(女子登録情報!$J:$J,MATCH($AJ28,女子登録情報!$B:$B,0)),"")</f>
        <v/>
      </c>
      <c r="I28" s="27" t="str">
        <f>IFERROR(INDEX(女子登録情報!$R:$R,MATCH($AJ28,女子登録情報!$B:$B,0)),"")</f>
        <v/>
      </c>
      <c r="J28" s="27" t="str">
        <f>IF(女子一般申込!$C37="","","女性")</f>
        <v/>
      </c>
      <c r="K28" s="27" t="str">
        <f>IFERROR(INDEX(女子登録情報!$U:$U,MATCH($AJ28,女子登録情報!$B:$B,0)),"")</f>
        <v/>
      </c>
      <c r="L28" s="27" t="str">
        <f>IF($A28="","",INDEX(女子一般申込!$I:$I,MATCH($A28,女子一般申込!$B:$B,0)))</f>
        <v/>
      </c>
      <c r="M28" s="27" t="str">
        <f>IF($A28="","",INDEX(女子一般申込!$J:$J,MATCH($A28,女子一般申込!$B:$B,0)))</f>
        <v/>
      </c>
      <c r="N28" s="27" t="str">
        <f>IF($A28="","",INDEX(女子一般申込!$K:$K,MATCH($A28,女子一般申込!$B:$B,0)))</f>
        <v/>
      </c>
      <c r="O28" s="27" t="str">
        <f>IF($A28="","",INDEX(女子一般申込!$L:$L,MATCH($A28,女子一般申込!$B:$B,0)))</f>
        <v/>
      </c>
      <c r="P28" s="27" t="str">
        <f>IF($A28="","",INDEX(女子一般申込!$M:$M,MATCH($A28,女子一般申込!$B:$B,0)))</f>
        <v/>
      </c>
      <c r="R28" s="27" t="str">
        <f>IF($A28="","",INDEX(女子一般申込!$N:$N,MATCH($A28,女子一般申込!$B:$B,0)))</f>
        <v/>
      </c>
      <c r="S28" s="27" t="str">
        <f>IF($A28="","",INDEX(女子一般申込!$O:$O,MATCH($A28,女子一般申込!$B:$B,0)))</f>
        <v/>
      </c>
      <c r="T28" s="27" t="str">
        <f>IF($A28="","",INDEX(女子一般申込!$P:$P,MATCH($A28,女子一般申込!$B:$B,0)))</f>
        <v/>
      </c>
      <c r="U28" s="27" t="str">
        <f>IF($A28="","",INDEX(女子一般申込!$Q:$Q,MATCH($A28,女子一般申込!$B:$B,0)))</f>
        <v/>
      </c>
      <c r="V28" s="27" t="str">
        <f>IF(女子一般申込!$W37="","",IF(女子一般申込!$S37="","0",女子一般申込!$S37)&amp;":"&amp;IF(LEN(女子一般申込!$U37)=1,"0"&amp;女子一般申込!$U37,女子一般申込!$U37)&amp;":"&amp;IF(LEN(女子一般申込!$W37)=1,"0"&amp;女子一般申込!$W37,女子一般申込!$W37))</f>
        <v/>
      </c>
      <c r="W28" s="27" t="str">
        <f>IFERROR(LEFT(INDEX(女子一般申込!$Z:$Z,MATCH($A28,女子一般申込!$B:$B,0)),FIND("年",INDEX(女子一般申込!$Z:$Z,MATCH($A28,女子一般申込!$B:$B,0)))-1),"")</f>
        <v/>
      </c>
      <c r="X28" s="27" t="str">
        <f>IF($A28="","",INDEX(女子一般申込!$AA:$AA,MATCH($A28,女子一般申込!$B:$B,0)))</f>
        <v/>
      </c>
      <c r="Y28" s="27" t="str">
        <f>IF($A28="","",IF(INDEX(女子一般申込!$R:$R,MATCH($A28,女子一般申込!$B:$B,0))="ハーフマラソン","ハーフ",INDEX(女子一般申込!$R:$R,MATCH($A28,女子一般申込!$B:$B,0))))</f>
        <v/>
      </c>
      <c r="Z28" s="27" t="str">
        <f>IF(女子一般申込!$AF37="","",女子一般申込!$AB37&amp;":"&amp;IF(LEN(女子一般申込!$AD37)=1,"0"&amp;女子一般申込!$AD37,女子一般申込!$AD37)&amp;":"&amp;IF(LEN(女子一般申込!$AF37)=1,"0"&amp;女子一般申込!$AF37,女子一般申込!$AF37))</f>
        <v/>
      </c>
      <c r="AA28" s="27" t="str">
        <f>IF($A28="","",IF(INDEX(女子一般申込!$AH:$AH,MATCH($A28,女子一般申込!$B:$B,0))="無",0,1))</f>
        <v/>
      </c>
      <c r="AB28" s="27" t="str">
        <f>IF($A28="","",INDEX(女子一般申込!$G:$G,MATCH($A28,女子一般申込!$B:$B,0)))</f>
        <v/>
      </c>
      <c r="AC28" s="27" t="str">
        <f>IFERROR(INDEX(女子登録情報!$V:$V,MATCH($AJ28,女子登録情報!$B:$B,0)),"")</f>
        <v/>
      </c>
      <c r="AD28" s="27" t="str">
        <f>IF($A28="","",INDEX(女子一般申込!$H:$H,MATCH($A28,女子一般申込!$B:$B,0)))</f>
        <v/>
      </c>
      <c r="AE28" s="27" t="str">
        <f>IFERROR(INDEX(女子登録情報!$X:$X,MATCH($AJ28,女子登録情報!$B:$B,0)),"")</f>
        <v/>
      </c>
      <c r="AF28" s="27"/>
      <c r="AG28" s="27"/>
      <c r="AJ28" s="26" t="str">
        <f>IF(女子一般申込!$C37="","",女子一般申込!$C37)</f>
        <v/>
      </c>
    </row>
    <row r="29" spans="1:36" x14ac:dyDescent="0.55000000000000004">
      <c r="A29" s="27" t="str">
        <f>IF(女子一般申込!$C38="","",ROW($A28))</f>
        <v/>
      </c>
      <c r="B29" s="27" t="str">
        <f>IF(女子一般申込!$C38="","","日本陸連登録の部　女子")</f>
        <v/>
      </c>
      <c r="C29" s="27" t="str">
        <f>IFERROR(INDEX(女子登録情報!$N:$N,MATCH($AJ29,女子登録情報!$B:$B,0)),"")</f>
        <v/>
      </c>
      <c r="D29" s="27" t="str">
        <f>IFERROR(INDEX(女子登録情報!$O:$O,MATCH($AJ29,女子登録情報!$B:$B,0)),"")</f>
        <v/>
      </c>
      <c r="E29" s="27" t="str">
        <f>IFERROR(INDEX(女子登録情報!$P:$P,MATCH($AJ29,女子登録情報!$B:$B,0)),"")</f>
        <v/>
      </c>
      <c r="F29" s="27" t="str">
        <f>IFERROR(INDEX(女子登録情報!$Q:$Q,MATCH($AJ29,女子登録情報!$B:$B,0)),"")</f>
        <v/>
      </c>
      <c r="G29" s="27" t="str">
        <f>IFERROR(INDEX(女子登録情報!$I:$I,MATCH($AJ29,女子登録情報!$B:$B,0)),"")</f>
        <v/>
      </c>
      <c r="H29" s="27" t="str">
        <f>IFERROR(INDEX(女子登録情報!$J:$J,MATCH($AJ29,女子登録情報!$B:$B,0)),"")</f>
        <v/>
      </c>
      <c r="I29" s="27" t="str">
        <f>IFERROR(INDEX(女子登録情報!$R:$R,MATCH($AJ29,女子登録情報!$B:$B,0)),"")</f>
        <v/>
      </c>
      <c r="J29" s="27" t="str">
        <f>IF(女子一般申込!$C38="","","女性")</f>
        <v/>
      </c>
      <c r="K29" s="27" t="str">
        <f>IFERROR(INDEX(女子登録情報!$U:$U,MATCH($AJ29,女子登録情報!$B:$B,0)),"")</f>
        <v/>
      </c>
      <c r="L29" s="27" t="str">
        <f>IF($A29="","",INDEX(女子一般申込!$I:$I,MATCH($A29,女子一般申込!$B:$B,0)))</f>
        <v/>
      </c>
      <c r="M29" s="27" t="str">
        <f>IF($A29="","",INDEX(女子一般申込!$J:$J,MATCH($A29,女子一般申込!$B:$B,0)))</f>
        <v/>
      </c>
      <c r="N29" s="27" t="str">
        <f>IF($A29="","",INDEX(女子一般申込!$K:$K,MATCH($A29,女子一般申込!$B:$B,0)))</f>
        <v/>
      </c>
      <c r="O29" s="27" t="str">
        <f>IF($A29="","",INDEX(女子一般申込!$L:$L,MATCH($A29,女子一般申込!$B:$B,0)))</f>
        <v/>
      </c>
      <c r="P29" s="27" t="str">
        <f>IF($A29="","",INDEX(女子一般申込!$M:$M,MATCH($A29,女子一般申込!$B:$B,0)))</f>
        <v/>
      </c>
      <c r="R29" s="27" t="str">
        <f>IF($A29="","",INDEX(女子一般申込!$N:$N,MATCH($A29,女子一般申込!$B:$B,0)))</f>
        <v/>
      </c>
      <c r="S29" s="27" t="str">
        <f>IF($A29="","",INDEX(女子一般申込!$O:$O,MATCH($A29,女子一般申込!$B:$B,0)))</f>
        <v/>
      </c>
      <c r="T29" s="27" t="str">
        <f>IF($A29="","",INDEX(女子一般申込!$P:$P,MATCH($A29,女子一般申込!$B:$B,0)))</f>
        <v/>
      </c>
      <c r="U29" s="27" t="str">
        <f>IF($A29="","",INDEX(女子一般申込!$Q:$Q,MATCH($A29,女子一般申込!$B:$B,0)))</f>
        <v/>
      </c>
      <c r="V29" s="27" t="str">
        <f>IF(女子一般申込!$W38="","",IF(女子一般申込!$S38="","0",女子一般申込!$S38)&amp;":"&amp;IF(LEN(女子一般申込!$U38)=1,"0"&amp;女子一般申込!$U38,女子一般申込!$U38)&amp;":"&amp;IF(LEN(女子一般申込!$W38)=1,"0"&amp;女子一般申込!$W38,女子一般申込!$W38))</f>
        <v/>
      </c>
      <c r="W29" s="27" t="str">
        <f>IFERROR(LEFT(INDEX(女子一般申込!$Z:$Z,MATCH($A29,女子一般申込!$B:$B,0)),FIND("年",INDEX(女子一般申込!$Z:$Z,MATCH($A29,女子一般申込!$B:$B,0)))-1),"")</f>
        <v/>
      </c>
      <c r="X29" s="27" t="str">
        <f>IF($A29="","",INDEX(女子一般申込!$AA:$AA,MATCH($A29,女子一般申込!$B:$B,0)))</f>
        <v/>
      </c>
      <c r="Y29" s="27" t="str">
        <f>IF($A29="","",IF(INDEX(女子一般申込!$R:$R,MATCH($A29,女子一般申込!$B:$B,0))="ハーフマラソン","ハーフ",INDEX(女子一般申込!$R:$R,MATCH($A29,女子一般申込!$B:$B,0))))</f>
        <v/>
      </c>
      <c r="Z29" s="27" t="str">
        <f>IF(女子一般申込!$AF38="","",女子一般申込!$AB38&amp;":"&amp;IF(LEN(女子一般申込!$AD38)=1,"0"&amp;女子一般申込!$AD38,女子一般申込!$AD38)&amp;":"&amp;IF(LEN(女子一般申込!$AF38)=1,"0"&amp;女子一般申込!$AF38,女子一般申込!$AF38))</f>
        <v/>
      </c>
      <c r="AA29" s="27" t="str">
        <f>IF($A29="","",IF(INDEX(女子一般申込!$AH:$AH,MATCH($A29,女子一般申込!$B:$B,0))="無",0,1))</f>
        <v/>
      </c>
      <c r="AB29" s="27" t="str">
        <f>IF($A29="","",INDEX(女子一般申込!$G:$G,MATCH($A29,女子一般申込!$B:$B,0)))</f>
        <v/>
      </c>
      <c r="AC29" s="27" t="str">
        <f>IFERROR(INDEX(女子登録情報!$V:$V,MATCH($AJ29,女子登録情報!$B:$B,0)),"")</f>
        <v/>
      </c>
      <c r="AD29" s="27" t="str">
        <f>IF($A29="","",INDEX(女子一般申込!$H:$H,MATCH($A29,女子一般申込!$B:$B,0)))</f>
        <v/>
      </c>
      <c r="AE29" s="27" t="str">
        <f>IFERROR(INDEX(女子登録情報!$X:$X,MATCH($AJ29,女子登録情報!$B:$B,0)),"")</f>
        <v/>
      </c>
      <c r="AF29" s="27"/>
      <c r="AG29" s="27"/>
      <c r="AJ29" s="26" t="str">
        <f>IF(女子一般申込!$C38="","",女子一般申込!$C38)</f>
        <v/>
      </c>
    </row>
    <row r="30" spans="1:36" x14ac:dyDescent="0.55000000000000004">
      <c r="A30" s="27" t="str">
        <f>IF(女子一般申込!$C39="","",ROW($A29))</f>
        <v/>
      </c>
      <c r="B30" s="27" t="str">
        <f>IF(女子一般申込!$C39="","","日本陸連登録の部　女子")</f>
        <v/>
      </c>
      <c r="C30" s="27" t="str">
        <f>IFERROR(INDEX(女子登録情報!$N:$N,MATCH($AJ30,女子登録情報!$B:$B,0)),"")</f>
        <v/>
      </c>
      <c r="D30" s="27" t="str">
        <f>IFERROR(INDEX(女子登録情報!$O:$O,MATCH($AJ30,女子登録情報!$B:$B,0)),"")</f>
        <v/>
      </c>
      <c r="E30" s="27" t="str">
        <f>IFERROR(INDEX(女子登録情報!$P:$P,MATCH($AJ30,女子登録情報!$B:$B,0)),"")</f>
        <v/>
      </c>
      <c r="F30" s="27" t="str">
        <f>IFERROR(INDEX(女子登録情報!$Q:$Q,MATCH($AJ30,女子登録情報!$B:$B,0)),"")</f>
        <v/>
      </c>
      <c r="G30" s="27" t="str">
        <f>IFERROR(INDEX(女子登録情報!$I:$I,MATCH($AJ30,女子登録情報!$B:$B,0)),"")</f>
        <v/>
      </c>
      <c r="H30" s="27" t="str">
        <f>IFERROR(INDEX(女子登録情報!$J:$J,MATCH($AJ30,女子登録情報!$B:$B,0)),"")</f>
        <v/>
      </c>
      <c r="I30" s="27" t="str">
        <f>IFERROR(INDEX(女子登録情報!$R:$R,MATCH($AJ30,女子登録情報!$B:$B,0)),"")</f>
        <v/>
      </c>
      <c r="J30" s="27" t="str">
        <f>IF(女子一般申込!$C39="","","女性")</f>
        <v/>
      </c>
      <c r="K30" s="27" t="str">
        <f>IFERROR(INDEX(女子登録情報!$U:$U,MATCH($AJ30,女子登録情報!$B:$B,0)),"")</f>
        <v/>
      </c>
      <c r="L30" s="27" t="str">
        <f>IF($A30="","",INDEX(女子一般申込!$I:$I,MATCH($A30,女子一般申込!$B:$B,0)))</f>
        <v/>
      </c>
      <c r="M30" s="27" t="str">
        <f>IF($A30="","",INDEX(女子一般申込!$J:$J,MATCH($A30,女子一般申込!$B:$B,0)))</f>
        <v/>
      </c>
      <c r="N30" s="27" t="str">
        <f>IF($A30="","",INDEX(女子一般申込!$K:$K,MATCH($A30,女子一般申込!$B:$B,0)))</f>
        <v/>
      </c>
      <c r="O30" s="27" t="str">
        <f>IF($A30="","",INDEX(女子一般申込!$L:$L,MATCH($A30,女子一般申込!$B:$B,0)))</f>
        <v/>
      </c>
      <c r="P30" s="27" t="str">
        <f>IF($A30="","",INDEX(女子一般申込!$M:$M,MATCH($A30,女子一般申込!$B:$B,0)))</f>
        <v/>
      </c>
      <c r="R30" s="27" t="str">
        <f>IF($A30="","",INDEX(女子一般申込!$N:$N,MATCH($A30,女子一般申込!$B:$B,0)))</f>
        <v/>
      </c>
      <c r="S30" s="27" t="str">
        <f>IF($A30="","",INDEX(女子一般申込!$O:$O,MATCH($A30,女子一般申込!$B:$B,0)))</f>
        <v/>
      </c>
      <c r="T30" s="27" t="str">
        <f>IF($A30="","",INDEX(女子一般申込!$P:$P,MATCH($A30,女子一般申込!$B:$B,0)))</f>
        <v/>
      </c>
      <c r="U30" s="27" t="str">
        <f>IF($A30="","",INDEX(女子一般申込!$Q:$Q,MATCH($A30,女子一般申込!$B:$B,0)))</f>
        <v/>
      </c>
      <c r="V30" s="27" t="str">
        <f>IF(女子一般申込!$W39="","",IF(女子一般申込!$S39="","0",女子一般申込!$S39)&amp;":"&amp;IF(LEN(女子一般申込!$U39)=1,"0"&amp;女子一般申込!$U39,女子一般申込!$U39)&amp;":"&amp;IF(LEN(女子一般申込!$W39)=1,"0"&amp;女子一般申込!$W39,女子一般申込!$W39))</f>
        <v/>
      </c>
      <c r="W30" s="27" t="str">
        <f>IFERROR(LEFT(INDEX(女子一般申込!$Z:$Z,MATCH($A30,女子一般申込!$B:$B,0)),FIND("年",INDEX(女子一般申込!$Z:$Z,MATCH($A30,女子一般申込!$B:$B,0)))-1),"")</f>
        <v/>
      </c>
      <c r="X30" s="27" t="str">
        <f>IF($A30="","",INDEX(女子一般申込!$AA:$AA,MATCH($A30,女子一般申込!$B:$B,0)))</f>
        <v/>
      </c>
      <c r="Y30" s="27" t="str">
        <f>IF($A30="","",IF(INDEX(女子一般申込!$R:$R,MATCH($A30,女子一般申込!$B:$B,0))="ハーフマラソン","ハーフ",INDEX(女子一般申込!$R:$R,MATCH($A30,女子一般申込!$B:$B,0))))</f>
        <v/>
      </c>
      <c r="Z30" s="27" t="str">
        <f>IF(女子一般申込!$AF39="","",女子一般申込!$AB39&amp;":"&amp;IF(LEN(女子一般申込!$AD39)=1,"0"&amp;女子一般申込!$AD39,女子一般申込!$AD39)&amp;":"&amp;IF(LEN(女子一般申込!$AF39)=1,"0"&amp;女子一般申込!$AF39,女子一般申込!$AF39))</f>
        <v/>
      </c>
      <c r="AA30" s="27" t="str">
        <f>IF($A30="","",IF(INDEX(女子一般申込!$AH:$AH,MATCH($A30,女子一般申込!$B:$B,0))="無",0,1))</f>
        <v/>
      </c>
      <c r="AB30" s="27" t="str">
        <f>IF($A30="","",INDEX(女子一般申込!$G:$G,MATCH($A30,女子一般申込!$B:$B,0)))</f>
        <v/>
      </c>
      <c r="AC30" s="27" t="str">
        <f>IFERROR(INDEX(女子登録情報!$V:$V,MATCH($AJ30,女子登録情報!$B:$B,0)),"")</f>
        <v/>
      </c>
      <c r="AD30" s="27" t="str">
        <f>IF($A30="","",INDEX(女子一般申込!$H:$H,MATCH($A30,女子一般申込!$B:$B,0)))</f>
        <v/>
      </c>
      <c r="AE30" s="27" t="str">
        <f>IFERROR(INDEX(女子登録情報!$X:$X,MATCH($AJ30,女子登録情報!$B:$B,0)),"")</f>
        <v/>
      </c>
      <c r="AF30" s="27"/>
      <c r="AG30" s="27"/>
      <c r="AJ30" s="26" t="str">
        <f>IF(女子一般申込!$C39="","",女子一般申込!$C39)</f>
        <v/>
      </c>
    </row>
    <row r="31" spans="1:36" x14ac:dyDescent="0.55000000000000004">
      <c r="A31" s="27" t="str">
        <f>IF(女子一般申込!$C40="","",ROW($A30))</f>
        <v/>
      </c>
      <c r="B31" s="27" t="str">
        <f>IF(女子一般申込!$C40="","","日本陸連登録の部　女子")</f>
        <v/>
      </c>
      <c r="C31" s="27" t="str">
        <f>IFERROR(INDEX(女子登録情報!$N:$N,MATCH($AJ31,女子登録情報!$B:$B,0)),"")</f>
        <v/>
      </c>
      <c r="D31" s="27" t="str">
        <f>IFERROR(INDEX(女子登録情報!$O:$O,MATCH($AJ31,女子登録情報!$B:$B,0)),"")</f>
        <v/>
      </c>
      <c r="E31" s="27" t="str">
        <f>IFERROR(INDEX(女子登録情報!$P:$P,MATCH($AJ31,女子登録情報!$B:$B,0)),"")</f>
        <v/>
      </c>
      <c r="F31" s="27" t="str">
        <f>IFERROR(INDEX(女子登録情報!$Q:$Q,MATCH($AJ31,女子登録情報!$B:$B,0)),"")</f>
        <v/>
      </c>
      <c r="G31" s="27" t="str">
        <f>IFERROR(INDEX(女子登録情報!$I:$I,MATCH($AJ31,女子登録情報!$B:$B,0)),"")</f>
        <v/>
      </c>
      <c r="H31" s="27" t="str">
        <f>IFERROR(INDEX(女子登録情報!$J:$J,MATCH($AJ31,女子登録情報!$B:$B,0)),"")</f>
        <v/>
      </c>
      <c r="I31" s="27" t="str">
        <f>IFERROR(INDEX(女子登録情報!$R:$R,MATCH($AJ31,女子登録情報!$B:$B,0)),"")</f>
        <v/>
      </c>
      <c r="J31" s="27" t="str">
        <f>IF(女子一般申込!$C40="","","女性")</f>
        <v/>
      </c>
      <c r="K31" s="27" t="str">
        <f>IFERROR(INDEX(女子登録情報!$U:$U,MATCH($AJ31,女子登録情報!$B:$B,0)),"")</f>
        <v/>
      </c>
      <c r="L31" s="27" t="str">
        <f>IF($A31="","",INDEX(女子一般申込!$I:$I,MATCH($A31,女子一般申込!$B:$B,0)))</f>
        <v/>
      </c>
      <c r="M31" s="27" t="str">
        <f>IF($A31="","",INDEX(女子一般申込!$J:$J,MATCH($A31,女子一般申込!$B:$B,0)))</f>
        <v/>
      </c>
      <c r="N31" s="27" t="str">
        <f>IF($A31="","",INDEX(女子一般申込!$K:$K,MATCH($A31,女子一般申込!$B:$B,0)))</f>
        <v/>
      </c>
      <c r="O31" s="27" t="str">
        <f>IF($A31="","",INDEX(女子一般申込!$L:$L,MATCH($A31,女子一般申込!$B:$B,0)))</f>
        <v/>
      </c>
      <c r="P31" s="27" t="str">
        <f>IF($A31="","",INDEX(女子一般申込!$M:$M,MATCH($A31,女子一般申込!$B:$B,0)))</f>
        <v/>
      </c>
      <c r="R31" s="27" t="str">
        <f>IF($A31="","",INDEX(女子一般申込!$N:$N,MATCH($A31,女子一般申込!$B:$B,0)))</f>
        <v/>
      </c>
      <c r="S31" s="27" t="str">
        <f>IF($A31="","",INDEX(女子一般申込!$O:$O,MATCH($A31,女子一般申込!$B:$B,0)))</f>
        <v/>
      </c>
      <c r="T31" s="27" t="str">
        <f>IF($A31="","",INDEX(女子一般申込!$P:$P,MATCH($A31,女子一般申込!$B:$B,0)))</f>
        <v/>
      </c>
      <c r="U31" s="27" t="str">
        <f>IF($A31="","",INDEX(女子一般申込!$Q:$Q,MATCH($A31,女子一般申込!$B:$B,0)))</f>
        <v/>
      </c>
      <c r="V31" s="27" t="str">
        <f>IF(女子一般申込!$W40="","",IF(女子一般申込!$S40="","0",女子一般申込!$S40)&amp;":"&amp;IF(LEN(女子一般申込!$U40)=1,"0"&amp;女子一般申込!$U40,女子一般申込!$U40)&amp;":"&amp;IF(LEN(女子一般申込!$W40)=1,"0"&amp;女子一般申込!$W40,女子一般申込!$W40))</f>
        <v/>
      </c>
      <c r="W31" s="27" t="str">
        <f>IFERROR(LEFT(INDEX(女子一般申込!$Z:$Z,MATCH($A31,女子一般申込!$B:$B,0)),FIND("年",INDEX(女子一般申込!$Z:$Z,MATCH($A31,女子一般申込!$B:$B,0)))-1),"")</f>
        <v/>
      </c>
      <c r="X31" s="27" t="str">
        <f>IF($A31="","",INDEX(女子一般申込!$AA:$AA,MATCH($A31,女子一般申込!$B:$B,0)))</f>
        <v/>
      </c>
      <c r="Y31" s="27" t="str">
        <f>IF($A31="","",IF(INDEX(女子一般申込!$R:$R,MATCH($A31,女子一般申込!$B:$B,0))="ハーフマラソン","ハーフ",INDEX(女子一般申込!$R:$R,MATCH($A31,女子一般申込!$B:$B,0))))</f>
        <v/>
      </c>
      <c r="Z31" s="27" t="str">
        <f>IF(女子一般申込!$AF40="","",女子一般申込!$AB40&amp;":"&amp;IF(LEN(女子一般申込!$AD40)=1,"0"&amp;女子一般申込!$AD40,女子一般申込!$AD40)&amp;":"&amp;IF(LEN(女子一般申込!$AF40)=1,"0"&amp;女子一般申込!$AF40,女子一般申込!$AF40))</f>
        <v/>
      </c>
      <c r="AA31" s="27" t="str">
        <f>IF($A31="","",IF(INDEX(女子一般申込!$AH:$AH,MATCH($A31,女子一般申込!$B:$B,0))="無",0,1))</f>
        <v/>
      </c>
      <c r="AB31" s="27" t="str">
        <f>IF($A31="","",INDEX(女子一般申込!$G:$G,MATCH($A31,女子一般申込!$B:$B,0)))</f>
        <v/>
      </c>
      <c r="AC31" s="27" t="str">
        <f>IFERROR(INDEX(女子登録情報!$V:$V,MATCH($AJ31,女子登録情報!$B:$B,0)),"")</f>
        <v/>
      </c>
      <c r="AD31" s="27" t="str">
        <f>IF($A31="","",INDEX(女子一般申込!$H:$H,MATCH($A31,女子一般申込!$B:$B,0)))</f>
        <v/>
      </c>
      <c r="AE31" s="27" t="str">
        <f>IFERROR(INDEX(女子登録情報!$X:$X,MATCH($AJ31,女子登録情報!$B:$B,0)),"")</f>
        <v/>
      </c>
      <c r="AF31" s="27"/>
      <c r="AG31" s="27"/>
      <c r="AJ31" s="26" t="str">
        <f>IF(女子一般申込!$C40="","",女子一般申込!$C40)</f>
        <v/>
      </c>
    </row>
    <row r="32" spans="1:36" x14ac:dyDescent="0.55000000000000004">
      <c r="A32" s="27" t="str">
        <f>IF(女子一般申込!$C41="","",ROW($A31))</f>
        <v/>
      </c>
      <c r="B32" s="27" t="str">
        <f>IF(女子一般申込!$C41="","","日本陸連登録の部　女子")</f>
        <v/>
      </c>
      <c r="C32" s="27" t="str">
        <f>IFERROR(INDEX(女子登録情報!$N:$N,MATCH($AJ32,女子登録情報!$B:$B,0)),"")</f>
        <v/>
      </c>
      <c r="D32" s="27" t="str">
        <f>IFERROR(INDEX(女子登録情報!$O:$O,MATCH($AJ32,女子登録情報!$B:$B,0)),"")</f>
        <v/>
      </c>
      <c r="E32" s="27" t="str">
        <f>IFERROR(INDEX(女子登録情報!$P:$P,MATCH($AJ32,女子登録情報!$B:$B,0)),"")</f>
        <v/>
      </c>
      <c r="F32" s="27" t="str">
        <f>IFERROR(INDEX(女子登録情報!$Q:$Q,MATCH($AJ32,女子登録情報!$B:$B,0)),"")</f>
        <v/>
      </c>
      <c r="G32" s="27" t="str">
        <f>IFERROR(INDEX(女子登録情報!$I:$I,MATCH($AJ32,女子登録情報!$B:$B,0)),"")</f>
        <v/>
      </c>
      <c r="H32" s="27" t="str">
        <f>IFERROR(INDEX(女子登録情報!$J:$J,MATCH($AJ32,女子登録情報!$B:$B,0)),"")</f>
        <v/>
      </c>
      <c r="I32" s="27" t="str">
        <f>IFERROR(INDEX(女子登録情報!$R:$R,MATCH($AJ32,女子登録情報!$B:$B,0)),"")</f>
        <v/>
      </c>
      <c r="J32" s="27" t="str">
        <f>IF(女子一般申込!$C41="","","女性")</f>
        <v/>
      </c>
      <c r="K32" s="27" t="str">
        <f>IFERROR(INDEX(女子登録情報!$U:$U,MATCH($AJ32,女子登録情報!$B:$B,0)),"")</f>
        <v/>
      </c>
      <c r="L32" s="27" t="str">
        <f>IF($A32="","",INDEX(女子一般申込!$I:$I,MATCH($A32,女子一般申込!$B:$B,0)))</f>
        <v/>
      </c>
      <c r="M32" s="27" t="str">
        <f>IF($A32="","",INDEX(女子一般申込!$J:$J,MATCH($A32,女子一般申込!$B:$B,0)))</f>
        <v/>
      </c>
      <c r="N32" s="27" t="str">
        <f>IF($A32="","",INDEX(女子一般申込!$K:$K,MATCH($A32,女子一般申込!$B:$B,0)))</f>
        <v/>
      </c>
      <c r="O32" s="27" t="str">
        <f>IF($A32="","",INDEX(女子一般申込!$L:$L,MATCH($A32,女子一般申込!$B:$B,0)))</f>
        <v/>
      </c>
      <c r="P32" s="27" t="str">
        <f>IF($A32="","",INDEX(女子一般申込!$M:$M,MATCH($A32,女子一般申込!$B:$B,0)))</f>
        <v/>
      </c>
      <c r="R32" s="27" t="str">
        <f>IF($A32="","",INDEX(女子一般申込!$N:$N,MATCH($A32,女子一般申込!$B:$B,0)))</f>
        <v/>
      </c>
      <c r="S32" s="27" t="str">
        <f>IF($A32="","",INDEX(女子一般申込!$O:$O,MATCH($A32,女子一般申込!$B:$B,0)))</f>
        <v/>
      </c>
      <c r="T32" s="27" t="str">
        <f>IF($A32="","",INDEX(女子一般申込!$P:$P,MATCH($A32,女子一般申込!$B:$B,0)))</f>
        <v/>
      </c>
      <c r="U32" s="27" t="str">
        <f>IF($A32="","",INDEX(女子一般申込!$Q:$Q,MATCH($A32,女子一般申込!$B:$B,0)))</f>
        <v/>
      </c>
      <c r="V32" s="27" t="str">
        <f>IF(女子一般申込!$W41="","",IF(女子一般申込!$S41="","0",女子一般申込!$S41)&amp;":"&amp;IF(LEN(女子一般申込!$U41)=1,"0"&amp;女子一般申込!$U41,女子一般申込!$U41)&amp;":"&amp;IF(LEN(女子一般申込!$W41)=1,"0"&amp;女子一般申込!$W41,女子一般申込!$W41))</f>
        <v/>
      </c>
      <c r="W32" s="27" t="str">
        <f>IFERROR(LEFT(INDEX(女子一般申込!$Z:$Z,MATCH($A32,女子一般申込!$B:$B,0)),FIND("年",INDEX(女子一般申込!$Z:$Z,MATCH($A32,女子一般申込!$B:$B,0)))-1),"")</f>
        <v/>
      </c>
      <c r="X32" s="27" t="str">
        <f>IF($A32="","",INDEX(女子一般申込!$AA:$AA,MATCH($A32,女子一般申込!$B:$B,0)))</f>
        <v/>
      </c>
      <c r="Y32" s="27" t="str">
        <f>IF($A32="","",IF(INDEX(女子一般申込!$R:$R,MATCH($A32,女子一般申込!$B:$B,0))="ハーフマラソン","ハーフ",INDEX(女子一般申込!$R:$R,MATCH($A32,女子一般申込!$B:$B,0))))</f>
        <v/>
      </c>
      <c r="Z32" s="27" t="str">
        <f>IF(女子一般申込!$AF41="","",女子一般申込!$AB41&amp;":"&amp;IF(LEN(女子一般申込!$AD41)=1,"0"&amp;女子一般申込!$AD41,女子一般申込!$AD41)&amp;":"&amp;IF(LEN(女子一般申込!$AF41)=1,"0"&amp;女子一般申込!$AF41,女子一般申込!$AF41))</f>
        <v/>
      </c>
      <c r="AA32" s="27" t="str">
        <f>IF($A32="","",IF(INDEX(女子一般申込!$AH:$AH,MATCH($A32,女子一般申込!$B:$B,0))="無",0,1))</f>
        <v/>
      </c>
      <c r="AB32" s="27" t="str">
        <f>IF($A32="","",INDEX(女子一般申込!$G:$G,MATCH($A32,女子一般申込!$B:$B,0)))</f>
        <v/>
      </c>
      <c r="AC32" s="27" t="str">
        <f>IFERROR(INDEX(女子登録情報!$V:$V,MATCH($AJ32,女子登録情報!$B:$B,0)),"")</f>
        <v/>
      </c>
      <c r="AD32" s="27" t="str">
        <f>IF($A32="","",INDEX(女子一般申込!$H:$H,MATCH($A32,女子一般申込!$B:$B,0)))</f>
        <v/>
      </c>
      <c r="AE32" s="27" t="str">
        <f>IFERROR(INDEX(女子登録情報!$X:$X,MATCH($AJ32,女子登録情報!$B:$B,0)),"")</f>
        <v/>
      </c>
      <c r="AF32" s="27"/>
      <c r="AG32" s="27"/>
      <c r="AJ32" s="26" t="str">
        <f>IF(女子一般申込!$C41="","",女子一般申込!$C41)</f>
        <v/>
      </c>
    </row>
    <row r="33" spans="1:36" x14ac:dyDescent="0.55000000000000004">
      <c r="A33" s="27" t="str">
        <f>IF(女子一般申込!$C42="","",ROW($A32))</f>
        <v/>
      </c>
      <c r="B33" s="27" t="str">
        <f>IF(女子一般申込!$C42="","","日本陸連登録の部　女子")</f>
        <v/>
      </c>
      <c r="C33" s="27" t="str">
        <f>IFERROR(INDEX(女子登録情報!$N:$N,MATCH($AJ33,女子登録情報!$B:$B,0)),"")</f>
        <v/>
      </c>
      <c r="D33" s="27" t="str">
        <f>IFERROR(INDEX(女子登録情報!$O:$O,MATCH($AJ33,女子登録情報!$B:$B,0)),"")</f>
        <v/>
      </c>
      <c r="E33" s="27" t="str">
        <f>IFERROR(INDEX(女子登録情報!$P:$P,MATCH($AJ33,女子登録情報!$B:$B,0)),"")</f>
        <v/>
      </c>
      <c r="F33" s="27" t="str">
        <f>IFERROR(INDEX(女子登録情報!$Q:$Q,MATCH($AJ33,女子登録情報!$B:$B,0)),"")</f>
        <v/>
      </c>
      <c r="G33" s="27" t="str">
        <f>IFERROR(INDEX(女子登録情報!$I:$I,MATCH($AJ33,女子登録情報!$B:$B,0)),"")</f>
        <v/>
      </c>
      <c r="H33" s="27" t="str">
        <f>IFERROR(INDEX(女子登録情報!$J:$J,MATCH($AJ33,女子登録情報!$B:$B,0)),"")</f>
        <v/>
      </c>
      <c r="I33" s="27" t="str">
        <f>IFERROR(INDEX(女子登録情報!$R:$R,MATCH($AJ33,女子登録情報!$B:$B,0)),"")</f>
        <v/>
      </c>
      <c r="J33" s="27" t="str">
        <f>IF(女子一般申込!$C42="","","女性")</f>
        <v/>
      </c>
      <c r="K33" s="27" t="str">
        <f>IFERROR(INDEX(女子登録情報!$U:$U,MATCH($AJ33,女子登録情報!$B:$B,0)),"")</f>
        <v/>
      </c>
      <c r="L33" s="27" t="str">
        <f>IF($A33="","",INDEX(女子一般申込!$I:$I,MATCH($A33,女子一般申込!$B:$B,0)))</f>
        <v/>
      </c>
      <c r="M33" s="27" t="str">
        <f>IF($A33="","",INDEX(女子一般申込!$J:$J,MATCH($A33,女子一般申込!$B:$B,0)))</f>
        <v/>
      </c>
      <c r="N33" s="27" t="str">
        <f>IF($A33="","",INDEX(女子一般申込!$K:$K,MATCH($A33,女子一般申込!$B:$B,0)))</f>
        <v/>
      </c>
      <c r="O33" s="27" t="str">
        <f>IF($A33="","",INDEX(女子一般申込!$L:$L,MATCH($A33,女子一般申込!$B:$B,0)))</f>
        <v/>
      </c>
      <c r="P33" s="27" t="str">
        <f>IF($A33="","",INDEX(女子一般申込!$M:$M,MATCH($A33,女子一般申込!$B:$B,0)))</f>
        <v/>
      </c>
      <c r="R33" s="27" t="str">
        <f>IF($A33="","",INDEX(女子一般申込!$N:$N,MATCH($A33,女子一般申込!$B:$B,0)))</f>
        <v/>
      </c>
      <c r="S33" s="27" t="str">
        <f>IF($A33="","",INDEX(女子一般申込!$O:$O,MATCH($A33,女子一般申込!$B:$B,0)))</f>
        <v/>
      </c>
      <c r="T33" s="27" t="str">
        <f>IF($A33="","",INDEX(女子一般申込!$P:$P,MATCH($A33,女子一般申込!$B:$B,0)))</f>
        <v/>
      </c>
      <c r="U33" s="27" t="str">
        <f>IF($A33="","",INDEX(女子一般申込!$Q:$Q,MATCH($A33,女子一般申込!$B:$B,0)))</f>
        <v/>
      </c>
      <c r="V33" s="27" t="str">
        <f>IF(女子一般申込!$W42="","",IF(女子一般申込!$S42="","0",女子一般申込!$S42)&amp;":"&amp;IF(LEN(女子一般申込!$U42)=1,"0"&amp;女子一般申込!$U42,女子一般申込!$U42)&amp;":"&amp;IF(LEN(女子一般申込!$W42)=1,"0"&amp;女子一般申込!$W42,女子一般申込!$W42))</f>
        <v/>
      </c>
      <c r="W33" s="27" t="str">
        <f>IFERROR(LEFT(INDEX(女子一般申込!$Z:$Z,MATCH($A33,女子一般申込!$B:$B,0)),FIND("年",INDEX(女子一般申込!$Z:$Z,MATCH($A33,女子一般申込!$B:$B,0)))-1),"")</f>
        <v/>
      </c>
      <c r="X33" s="27" t="str">
        <f>IF($A33="","",INDEX(女子一般申込!$AA:$AA,MATCH($A33,女子一般申込!$B:$B,0)))</f>
        <v/>
      </c>
      <c r="Y33" s="27" t="str">
        <f>IF($A33="","",IF(INDEX(女子一般申込!$R:$R,MATCH($A33,女子一般申込!$B:$B,0))="ハーフマラソン","ハーフ",INDEX(女子一般申込!$R:$R,MATCH($A33,女子一般申込!$B:$B,0))))</f>
        <v/>
      </c>
      <c r="Z33" s="27" t="str">
        <f>IF(女子一般申込!$AF42="","",女子一般申込!$AB42&amp;":"&amp;IF(LEN(女子一般申込!$AD42)=1,"0"&amp;女子一般申込!$AD42,女子一般申込!$AD42)&amp;":"&amp;IF(LEN(女子一般申込!$AF42)=1,"0"&amp;女子一般申込!$AF42,女子一般申込!$AF42))</f>
        <v/>
      </c>
      <c r="AA33" s="27" t="str">
        <f>IF($A33="","",IF(INDEX(女子一般申込!$AH:$AH,MATCH($A33,女子一般申込!$B:$B,0))="無",0,1))</f>
        <v/>
      </c>
      <c r="AB33" s="27" t="str">
        <f>IF($A33="","",INDEX(女子一般申込!$G:$G,MATCH($A33,女子一般申込!$B:$B,0)))</f>
        <v/>
      </c>
      <c r="AC33" s="27" t="str">
        <f>IFERROR(INDEX(女子登録情報!$V:$V,MATCH($AJ33,女子登録情報!$B:$B,0)),"")</f>
        <v/>
      </c>
      <c r="AD33" s="27" t="str">
        <f>IF($A33="","",INDEX(女子一般申込!$H:$H,MATCH($A33,女子一般申込!$B:$B,0)))</f>
        <v/>
      </c>
      <c r="AE33" s="27" t="str">
        <f>IFERROR(INDEX(女子登録情報!$X:$X,MATCH($AJ33,女子登録情報!$B:$B,0)),"")</f>
        <v/>
      </c>
      <c r="AF33" s="27"/>
      <c r="AG33" s="27"/>
      <c r="AJ33" s="26" t="str">
        <f>IF(女子一般申込!$C42="","",女子一般申込!$C42)</f>
        <v/>
      </c>
    </row>
    <row r="34" spans="1:36" x14ac:dyDescent="0.55000000000000004">
      <c r="A34" s="27" t="str">
        <f>IF(女子一般申込!$C43="","",ROW($A33))</f>
        <v/>
      </c>
      <c r="B34" s="27" t="str">
        <f>IF(女子一般申込!$C43="","","日本陸連登録の部　女子")</f>
        <v/>
      </c>
      <c r="C34" s="27" t="str">
        <f>IFERROR(INDEX(女子登録情報!$N:$N,MATCH($AJ34,女子登録情報!$B:$B,0)),"")</f>
        <v/>
      </c>
      <c r="D34" s="27" t="str">
        <f>IFERROR(INDEX(女子登録情報!$O:$O,MATCH($AJ34,女子登録情報!$B:$B,0)),"")</f>
        <v/>
      </c>
      <c r="E34" s="27" t="str">
        <f>IFERROR(INDEX(女子登録情報!$P:$P,MATCH($AJ34,女子登録情報!$B:$B,0)),"")</f>
        <v/>
      </c>
      <c r="F34" s="27" t="str">
        <f>IFERROR(INDEX(女子登録情報!$Q:$Q,MATCH($AJ34,女子登録情報!$B:$B,0)),"")</f>
        <v/>
      </c>
      <c r="G34" s="27" t="str">
        <f>IFERROR(INDEX(女子登録情報!$I:$I,MATCH($AJ34,女子登録情報!$B:$B,0)),"")</f>
        <v/>
      </c>
      <c r="H34" s="27" t="str">
        <f>IFERROR(INDEX(女子登録情報!$J:$J,MATCH($AJ34,女子登録情報!$B:$B,0)),"")</f>
        <v/>
      </c>
      <c r="I34" s="27" t="str">
        <f>IFERROR(INDEX(女子登録情報!$R:$R,MATCH($AJ34,女子登録情報!$B:$B,0)),"")</f>
        <v/>
      </c>
      <c r="J34" s="27" t="str">
        <f>IF(女子一般申込!$C43="","","女性")</f>
        <v/>
      </c>
      <c r="K34" s="27" t="str">
        <f>IFERROR(INDEX(女子登録情報!$U:$U,MATCH($AJ34,女子登録情報!$B:$B,0)),"")</f>
        <v/>
      </c>
      <c r="L34" s="27" t="str">
        <f>IF($A34="","",INDEX(女子一般申込!$I:$I,MATCH($A34,女子一般申込!$B:$B,0)))</f>
        <v/>
      </c>
      <c r="M34" s="27" t="str">
        <f>IF($A34="","",INDEX(女子一般申込!$J:$J,MATCH($A34,女子一般申込!$B:$B,0)))</f>
        <v/>
      </c>
      <c r="N34" s="27" t="str">
        <f>IF($A34="","",INDEX(女子一般申込!$K:$K,MATCH($A34,女子一般申込!$B:$B,0)))</f>
        <v/>
      </c>
      <c r="O34" s="27" t="str">
        <f>IF($A34="","",INDEX(女子一般申込!$L:$L,MATCH($A34,女子一般申込!$B:$B,0)))</f>
        <v/>
      </c>
      <c r="P34" s="27" t="str">
        <f>IF($A34="","",INDEX(女子一般申込!$M:$M,MATCH($A34,女子一般申込!$B:$B,0)))</f>
        <v/>
      </c>
      <c r="R34" s="27" t="str">
        <f>IF($A34="","",INDEX(女子一般申込!$N:$N,MATCH($A34,女子一般申込!$B:$B,0)))</f>
        <v/>
      </c>
      <c r="S34" s="27" t="str">
        <f>IF($A34="","",INDEX(女子一般申込!$O:$O,MATCH($A34,女子一般申込!$B:$B,0)))</f>
        <v/>
      </c>
      <c r="T34" s="27" t="str">
        <f>IF($A34="","",INDEX(女子一般申込!$P:$P,MATCH($A34,女子一般申込!$B:$B,0)))</f>
        <v/>
      </c>
      <c r="U34" s="27" t="str">
        <f>IF($A34="","",INDEX(女子一般申込!$Q:$Q,MATCH($A34,女子一般申込!$B:$B,0)))</f>
        <v/>
      </c>
      <c r="V34" s="27" t="str">
        <f>IF(女子一般申込!$W43="","",IF(女子一般申込!$S43="","0",女子一般申込!$S43)&amp;":"&amp;IF(LEN(女子一般申込!$U43)=1,"0"&amp;女子一般申込!$U43,女子一般申込!$U43)&amp;":"&amp;IF(LEN(女子一般申込!$W43)=1,"0"&amp;女子一般申込!$W43,女子一般申込!$W43))</f>
        <v/>
      </c>
      <c r="W34" s="27" t="str">
        <f>IFERROR(LEFT(INDEX(女子一般申込!$Z:$Z,MATCH($A34,女子一般申込!$B:$B,0)),FIND("年",INDEX(女子一般申込!$Z:$Z,MATCH($A34,女子一般申込!$B:$B,0)))-1),"")</f>
        <v/>
      </c>
      <c r="X34" s="27" t="str">
        <f>IF($A34="","",INDEX(女子一般申込!$AA:$AA,MATCH($A34,女子一般申込!$B:$B,0)))</f>
        <v/>
      </c>
      <c r="Y34" s="27" t="str">
        <f>IF($A34="","",IF(INDEX(女子一般申込!$R:$R,MATCH($A34,女子一般申込!$B:$B,0))="ハーフマラソン","ハーフ",INDEX(女子一般申込!$R:$R,MATCH($A34,女子一般申込!$B:$B,0))))</f>
        <v/>
      </c>
      <c r="Z34" s="27" t="str">
        <f>IF(女子一般申込!$AF43="","",女子一般申込!$AB43&amp;":"&amp;IF(LEN(女子一般申込!$AD43)=1,"0"&amp;女子一般申込!$AD43,女子一般申込!$AD43)&amp;":"&amp;IF(LEN(女子一般申込!$AF43)=1,"0"&amp;女子一般申込!$AF43,女子一般申込!$AF43))</f>
        <v/>
      </c>
      <c r="AA34" s="27" t="str">
        <f>IF($A34="","",IF(INDEX(女子一般申込!$AH:$AH,MATCH($A34,女子一般申込!$B:$B,0))="無",0,1))</f>
        <v/>
      </c>
      <c r="AB34" s="27" t="str">
        <f>IF($A34="","",INDEX(女子一般申込!$G:$G,MATCH($A34,女子一般申込!$B:$B,0)))</f>
        <v/>
      </c>
      <c r="AC34" s="27" t="str">
        <f>IFERROR(INDEX(女子登録情報!$V:$V,MATCH($AJ34,女子登録情報!$B:$B,0)),"")</f>
        <v/>
      </c>
      <c r="AD34" s="27" t="str">
        <f>IF($A34="","",INDEX(女子一般申込!$H:$H,MATCH($A34,女子一般申込!$B:$B,0)))</f>
        <v/>
      </c>
      <c r="AE34" s="27" t="str">
        <f>IFERROR(INDEX(女子登録情報!$X:$X,MATCH($AJ34,女子登録情報!$B:$B,0)),"")</f>
        <v/>
      </c>
      <c r="AF34" s="27"/>
      <c r="AG34" s="27"/>
      <c r="AJ34" s="26" t="str">
        <f>IF(女子一般申込!$C43="","",女子一般申込!$C43)</f>
        <v/>
      </c>
    </row>
    <row r="35" spans="1:36" x14ac:dyDescent="0.55000000000000004">
      <c r="A35" s="27" t="str">
        <f>IF(女子一般申込!$C44="","",ROW($A34))</f>
        <v/>
      </c>
      <c r="B35" s="27" t="str">
        <f>IF(女子一般申込!$C44="","","日本陸連登録の部　女子")</f>
        <v/>
      </c>
      <c r="C35" s="27" t="str">
        <f>IFERROR(INDEX(女子登録情報!$N:$N,MATCH($AJ35,女子登録情報!$B:$B,0)),"")</f>
        <v/>
      </c>
      <c r="D35" s="27" t="str">
        <f>IFERROR(INDEX(女子登録情報!$O:$O,MATCH($AJ35,女子登録情報!$B:$B,0)),"")</f>
        <v/>
      </c>
      <c r="E35" s="27" t="str">
        <f>IFERROR(INDEX(女子登録情報!$P:$P,MATCH($AJ35,女子登録情報!$B:$B,0)),"")</f>
        <v/>
      </c>
      <c r="F35" s="27" t="str">
        <f>IFERROR(INDEX(女子登録情報!$Q:$Q,MATCH($AJ35,女子登録情報!$B:$B,0)),"")</f>
        <v/>
      </c>
      <c r="G35" s="27" t="str">
        <f>IFERROR(INDEX(女子登録情報!$I:$I,MATCH($AJ35,女子登録情報!$B:$B,0)),"")</f>
        <v/>
      </c>
      <c r="H35" s="27" t="str">
        <f>IFERROR(INDEX(女子登録情報!$J:$J,MATCH($AJ35,女子登録情報!$B:$B,0)),"")</f>
        <v/>
      </c>
      <c r="I35" s="27" t="str">
        <f>IFERROR(INDEX(女子登録情報!$R:$R,MATCH($AJ35,女子登録情報!$B:$B,0)),"")</f>
        <v/>
      </c>
      <c r="J35" s="27" t="str">
        <f>IF(女子一般申込!$C44="","","女性")</f>
        <v/>
      </c>
      <c r="K35" s="27" t="str">
        <f>IFERROR(INDEX(女子登録情報!$U:$U,MATCH($AJ35,女子登録情報!$B:$B,0)),"")</f>
        <v/>
      </c>
      <c r="L35" s="27" t="str">
        <f>IF($A35="","",INDEX(女子一般申込!$I:$I,MATCH($A35,女子一般申込!$B:$B,0)))</f>
        <v/>
      </c>
      <c r="M35" s="27" t="str">
        <f>IF($A35="","",INDEX(女子一般申込!$J:$J,MATCH($A35,女子一般申込!$B:$B,0)))</f>
        <v/>
      </c>
      <c r="N35" s="27" t="str">
        <f>IF($A35="","",INDEX(女子一般申込!$K:$K,MATCH($A35,女子一般申込!$B:$B,0)))</f>
        <v/>
      </c>
      <c r="O35" s="27" t="str">
        <f>IF($A35="","",INDEX(女子一般申込!$L:$L,MATCH($A35,女子一般申込!$B:$B,0)))</f>
        <v/>
      </c>
      <c r="P35" s="27" t="str">
        <f>IF($A35="","",INDEX(女子一般申込!$M:$M,MATCH($A35,女子一般申込!$B:$B,0)))</f>
        <v/>
      </c>
      <c r="R35" s="27" t="str">
        <f>IF($A35="","",INDEX(女子一般申込!$N:$N,MATCH($A35,女子一般申込!$B:$B,0)))</f>
        <v/>
      </c>
      <c r="S35" s="27" t="str">
        <f>IF($A35="","",INDEX(女子一般申込!$O:$O,MATCH($A35,女子一般申込!$B:$B,0)))</f>
        <v/>
      </c>
      <c r="T35" s="27" t="str">
        <f>IF($A35="","",INDEX(女子一般申込!$P:$P,MATCH($A35,女子一般申込!$B:$B,0)))</f>
        <v/>
      </c>
      <c r="U35" s="27" t="str">
        <f>IF($A35="","",INDEX(女子一般申込!$Q:$Q,MATCH($A35,女子一般申込!$B:$B,0)))</f>
        <v/>
      </c>
      <c r="V35" s="27" t="str">
        <f>IF(女子一般申込!$W44="","",IF(女子一般申込!$S44="","0",女子一般申込!$S44)&amp;":"&amp;IF(LEN(女子一般申込!$U44)=1,"0"&amp;女子一般申込!$U44,女子一般申込!$U44)&amp;":"&amp;IF(LEN(女子一般申込!$W44)=1,"0"&amp;女子一般申込!$W44,女子一般申込!$W44))</f>
        <v/>
      </c>
      <c r="W35" s="27" t="str">
        <f>IFERROR(LEFT(INDEX(女子一般申込!$Z:$Z,MATCH($A35,女子一般申込!$B:$B,0)),FIND("年",INDEX(女子一般申込!$Z:$Z,MATCH($A35,女子一般申込!$B:$B,0)))-1),"")</f>
        <v/>
      </c>
      <c r="X35" s="27" t="str">
        <f>IF($A35="","",INDEX(女子一般申込!$AA:$AA,MATCH($A35,女子一般申込!$B:$B,0)))</f>
        <v/>
      </c>
      <c r="Y35" s="27" t="str">
        <f>IF($A35="","",IF(INDEX(女子一般申込!$R:$R,MATCH($A35,女子一般申込!$B:$B,0))="ハーフマラソン","ハーフ",INDEX(女子一般申込!$R:$R,MATCH($A35,女子一般申込!$B:$B,0))))</f>
        <v/>
      </c>
      <c r="Z35" s="27" t="str">
        <f>IF(女子一般申込!$AF44="","",女子一般申込!$AB44&amp;":"&amp;IF(LEN(女子一般申込!$AD44)=1,"0"&amp;女子一般申込!$AD44,女子一般申込!$AD44)&amp;":"&amp;IF(LEN(女子一般申込!$AF44)=1,"0"&amp;女子一般申込!$AF44,女子一般申込!$AF44))</f>
        <v/>
      </c>
      <c r="AA35" s="27" t="str">
        <f>IF($A35="","",IF(INDEX(女子一般申込!$AH:$AH,MATCH($A35,女子一般申込!$B:$B,0))="無",0,1))</f>
        <v/>
      </c>
      <c r="AB35" s="27" t="str">
        <f>IF($A35="","",INDEX(女子一般申込!$G:$G,MATCH($A35,女子一般申込!$B:$B,0)))</f>
        <v/>
      </c>
      <c r="AC35" s="27" t="str">
        <f>IFERROR(INDEX(女子登録情報!$V:$V,MATCH($AJ35,女子登録情報!$B:$B,0)),"")</f>
        <v/>
      </c>
      <c r="AD35" s="27" t="str">
        <f>IF($A35="","",INDEX(女子一般申込!$H:$H,MATCH($A35,女子一般申込!$B:$B,0)))</f>
        <v/>
      </c>
      <c r="AE35" s="27" t="str">
        <f>IFERROR(INDEX(女子登録情報!$X:$X,MATCH($AJ35,女子登録情報!$B:$B,0)),"")</f>
        <v/>
      </c>
      <c r="AF35" s="27"/>
      <c r="AG35" s="27"/>
      <c r="AJ35" s="26" t="str">
        <f>IF(女子一般申込!$C44="","",女子一般申込!$C44)</f>
        <v/>
      </c>
    </row>
    <row r="36" spans="1:36" x14ac:dyDescent="0.55000000000000004">
      <c r="A36" s="27" t="str">
        <f>IF(女子一般申込!$C45="","",ROW($A35))</f>
        <v/>
      </c>
      <c r="B36" s="27" t="str">
        <f>IF(女子一般申込!$C45="","","日本陸連登録の部　女子")</f>
        <v/>
      </c>
      <c r="C36" s="27" t="str">
        <f>IFERROR(INDEX(女子登録情報!$N:$N,MATCH($AJ36,女子登録情報!$B:$B,0)),"")</f>
        <v/>
      </c>
      <c r="D36" s="27" t="str">
        <f>IFERROR(INDEX(女子登録情報!$O:$O,MATCH($AJ36,女子登録情報!$B:$B,0)),"")</f>
        <v/>
      </c>
      <c r="E36" s="27" t="str">
        <f>IFERROR(INDEX(女子登録情報!$P:$P,MATCH($AJ36,女子登録情報!$B:$B,0)),"")</f>
        <v/>
      </c>
      <c r="F36" s="27" t="str">
        <f>IFERROR(INDEX(女子登録情報!$Q:$Q,MATCH($AJ36,女子登録情報!$B:$B,0)),"")</f>
        <v/>
      </c>
      <c r="G36" s="27" t="str">
        <f>IFERROR(INDEX(女子登録情報!$I:$I,MATCH($AJ36,女子登録情報!$B:$B,0)),"")</f>
        <v/>
      </c>
      <c r="H36" s="27" t="str">
        <f>IFERROR(INDEX(女子登録情報!$J:$J,MATCH($AJ36,女子登録情報!$B:$B,0)),"")</f>
        <v/>
      </c>
      <c r="I36" s="27" t="str">
        <f>IFERROR(INDEX(女子登録情報!$R:$R,MATCH($AJ36,女子登録情報!$B:$B,0)),"")</f>
        <v/>
      </c>
      <c r="J36" s="27" t="str">
        <f>IF(女子一般申込!$C45="","","女性")</f>
        <v/>
      </c>
      <c r="K36" s="27" t="str">
        <f>IFERROR(INDEX(女子登録情報!$U:$U,MATCH($AJ36,女子登録情報!$B:$B,0)),"")</f>
        <v/>
      </c>
      <c r="L36" s="27" t="str">
        <f>IF($A36="","",INDEX(女子一般申込!$I:$I,MATCH($A36,女子一般申込!$B:$B,0)))</f>
        <v/>
      </c>
      <c r="M36" s="27" t="str">
        <f>IF($A36="","",INDEX(女子一般申込!$J:$J,MATCH($A36,女子一般申込!$B:$B,0)))</f>
        <v/>
      </c>
      <c r="N36" s="27" t="str">
        <f>IF($A36="","",INDEX(女子一般申込!$K:$K,MATCH($A36,女子一般申込!$B:$B,0)))</f>
        <v/>
      </c>
      <c r="O36" s="27" t="str">
        <f>IF($A36="","",INDEX(女子一般申込!$L:$L,MATCH($A36,女子一般申込!$B:$B,0)))</f>
        <v/>
      </c>
      <c r="P36" s="27" t="str">
        <f>IF($A36="","",INDEX(女子一般申込!$M:$M,MATCH($A36,女子一般申込!$B:$B,0)))</f>
        <v/>
      </c>
      <c r="R36" s="27" t="str">
        <f>IF($A36="","",INDEX(女子一般申込!$N:$N,MATCH($A36,女子一般申込!$B:$B,0)))</f>
        <v/>
      </c>
      <c r="S36" s="27" t="str">
        <f>IF($A36="","",INDEX(女子一般申込!$O:$O,MATCH($A36,女子一般申込!$B:$B,0)))</f>
        <v/>
      </c>
      <c r="T36" s="27" t="str">
        <f>IF($A36="","",INDEX(女子一般申込!$P:$P,MATCH($A36,女子一般申込!$B:$B,0)))</f>
        <v/>
      </c>
      <c r="U36" s="27" t="str">
        <f>IF($A36="","",INDEX(女子一般申込!$Q:$Q,MATCH($A36,女子一般申込!$B:$B,0)))</f>
        <v/>
      </c>
      <c r="V36" s="27" t="str">
        <f>IF(女子一般申込!$W45="","",IF(女子一般申込!$S45="","0",女子一般申込!$S45)&amp;":"&amp;IF(LEN(女子一般申込!$U45)=1,"0"&amp;女子一般申込!$U45,女子一般申込!$U45)&amp;":"&amp;IF(LEN(女子一般申込!$W45)=1,"0"&amp;女子一般申込!$W45,女子一般申込!$W45))</f>
        <v/>
      </c>
      <c r="W36" s="27" t="str">
        <f>IFERROR(LEFT(INDEX(女子一般申込!$Z:$Z,MATCH($A36,女子一般申込!$B:$B,0)),FIND("年",INDEX(女子一般申込!$Z:$Z,MATCH($A36,女子一般申込!$B:$B,0)))-1),"")</f>
        <v/>
      </c>
      <c r="X36" s="27" t="str">
        <f>IF($A36="","",INDEX(女子一般申込!$AA:$AA,MATCH($A36,女子一般申込!$B:$B,0)))</f>
        <v/>
      </c>
      <c r="Y36" s="27" t="str">
        <f>IF($A36="","",IF(INDEX(女子一般申込!$R:$R,MATCH($A36,女子一般申込!$B:$B,0))="ハーフマラソン","ハーフ",INDEX(女子一般申込!$R:$R,MATCH($A36,女子一般申込!$B:$B,0))))</f>
        <v/>
      </c>
      <c r="Z36" s="27" t="str">
        <f>IF(女子一般申込!$AF45="","",女子一般申込!$AB45&amp;":"&amp;IF(LEN(女子一般申込!$AD45)=1,"0"&amp;女子一般申込!$AD45,女子一般申込!$AD45)&amp;":"&amp;IF(LEN(女子一般申込!$AF45)=1,"0"&amp;女子一般申込!$AF45,女子一般申込!$AF45))</f>
        <v/>
      </c>
      <c r="AA36" s="27" t="str">
        <f>IF($A36="","",IF(INDEX(女子一般申込!$AH:$AH,MATCH($A36,女子一般申込!$B:$B,0))="無",0,1))</f>
        <v/>
      </c>
      <c r="AB36" s="27" t="str">
        <f>IF($A36="","",INDEX(女子一般申込!$G:$G,MATCH($A36,女子一般申込!$B:$B,0)))</f>
        <v/>
      </c>
      <c r="AC36" s="27" t="str">
        <f>IFERROR(INDEX(女子登録情報!$V:$V,MATCH($AJ36,女子登録情報!$B:$B,0)),"")</f>
        <v/>
      </c>
      <c r="AD36" s="27" t="str">
        <f>IF($A36="","",INDEX(女子一般申込!$H:$H,MATCH($A36,女子一般申込!$B:$B,0)))</f>
        <v/>
      </c>
      <c r="AE36" s="27" t="str">
        <f>IFERROR(INDEX(女子登録情報!$X:$X,MATCH($AJ36,女子登録情報!$B:$B,0)),"")</f>
        <v/>
      </c>
      <c r="AF36" s="27"/>
      <c r="AG36" s="27"/>
      <c r="AJ36" s="26" t="str">
        <f>IF(女子一般申込!$C45="","",女子一般申込!$C45)</f>
        <v/>
      </c>
    </row>
    <row r="37" spans="1:36" x14ac:dyDescent="0.55000000000000004">
      <c r="A37" s="27" t="str">
        <f>IF(女子一般申込!$C46="","",ROW($A36))</f>
        <v/>
      </c>
      <c r="B37" s="27" t="str">
        <f>IF(女子一般申込!$C46="","","日本陸連登録の部　女子")</f>
        <v/>
      </c>
      <c r="C37" s="27" t="str">
        <f>IFERROR(INDEX(女子登録情報!$N:$N,MATCH($AJ37,女子登録情報!$B:$B,0)),"")</f>
        <v/>
      </c>
      <c r="D37" s="27" t="str">
        <f>IFERROR(INDEX(女子登録情報!$O:$O,MATCH($AJ37,女子登録情報!$B:$B,0)),"")</f>
        <v/>
      </c>
      <c r="E37" s="27" t="str">
        <f>IFERROR(INDEX(女子登録情報!$P:$P,MATCH($AJ37,女子登録情報!$B:$B,0)),"")</f>
        <v/>
      </c>
      <c r="F37" s="27" t="str">
        <f>IFERROR(INDEX(女子登録情報!$Q:$Q,MATCH($AJ37,女子登録情報!$B:$B,0)),"")</f>
        <v/>
      </c>
      <c r="G37" s="27" t="str">
        <f>IFERROR(INDEX(女子登録情報!$I:$I,MATCH($AJ37,女子登録情報!$B:$B,0)),"")</f>
        <v/>
      </c>
      <c r="H37" s="27" t="str">
        <f>IFERROR(INDEX(女子登録情報!$J:$J,MATCH($AJ37,女子登録情報!$B:$B,0)),"")</f>
        <v/>
      </c>
      <c r="I37" s="27" t="str">
        <f>IFERROR(INDEX(女子登録情報!$R:$R,MATCH($AJ37,女子登録情報!$B:$B,0)),"")</f>
        <v/>
      </c>
      <c r="J37" s="27" t="str">
        <f>IF(女子一般申込!$C46="","","女性")</f>
        <v/>
      </c>
      <c r="K37" s="27" t="str">
        <f>IFERROR(INDEX(女子登録情報!$U:$U,MATCH($AJ37,女子登録情報!$B:$B,0)),"")</f>
        <v/>
      </c>
      <c r="L37" s="27" t="str">
        <f>IF($A37="","",INDEX(女子一般申込!$I:$I,MATCH($A37,女子一般申込!$B:$B,0)))</f>
        <v/>
      </c>
      <c r="M37" s="27" t="str">
        <f>IF($A37="","",INDEX(女子一般申込!$J:$J,MATCH($A37,女子一般申込!$B:$B,0)))</f>
        <v/>
      </c>
      <c r="N37" s="27" t="str">
        <f>IF($A37="","",INDEX(女子一般申込!$K:$K,MATCH($A37,女子一般申込!$B:$B,0)))</f>
        <v/>
      </c>
      <c r="O37" s="27" t="str">
        <f>IF($A37="","",INDEX(女子一般申込!$L:$L,MATCH($A37,女子一般申込!$B:$B,0)))</f>
        <v/>
      </c>
      <c r="P37" s="27" t="str">
        <f>IF($A37="","",INDEX(女子一般申込!$M:$M,MATCH($A37,女子一般申込!$B:$B,0)))</f>
        <v/>
      </c>
      <c r="R37" s="27" t="str">
        <f>IF($A37="","",INDEX(女子一般申込!$N:$N,MATCH($A37,女子一般申込!$B:$B,0)))</f>
        <v/>
      </c>
      <c r="S37" s="27" t="str">
        <f>IF($A37="","",INDEX(女子一般申込!$O:$O,MATCH($A37,女子一般申込!$B:$B,0)))</f>
        <v/>
      </c>
      <c r="T37" s="27" t="str">
        <f>IF($A37="","",INDEX(女子一般申込!$P:$P,MATCH($A37,女子一般申込!$B:$B,0)))</f>
        <v/>
      </c>
      <c r="U37" s="27" t="str">
        <f>IF($A37="","",INDEX(女子一般申込!$Q:$Q,MATCH($A37,女子一般申込!$B:$B,0)))</f>
        <v/>
      </c>
      <c r="V37" s="27" t="str">
        <f>IF(女子一般申込!$W46="","",IF(女子一般申込!$S46="","0",女子一般申込!$S46)&amp;":"&amp;IF(LEN(女子一般申込!$U46)=1,"0"&amp;女子一般申込!$U46,女子一般申込!$U46)&amp;":"&amp;IF(LEN(女子一般申込!$W46)=1,"0"&amp;女子一般申込!$W46,女子一般申込!$W46))</f>
        <v/>
      </c>
      <c r="W37" s="27" t="str">
        <f>IFERROR(LEFT(INDEX(女子一般申込!$Z:$Z,MATCH($A37,女子一般申込!$B:$B,0)),FIND("年",INDEX(女子一般申込!$Z:$Z,MATCH($A37,女子一般申込!$B:$B,0)))-1),"")</f>
        <v/>
      </c>
      <c r="X37" s="27" t="str">
        <f>IF($A37="","",INDEX(女子一般申込!$AA:$AA,MATCH($A37,女子一般申込!$B:$B,0)))</f>
        <v/>
      </c>
      <c r="Y37" s="27" t="str">
        <f>IF($A37="","",IF(INDEX(女子一般申込!$R:$R,MATCH($A37,女子一般申込!$B:$B,0))="ハーフマラソン","ハーフ",INDEX(女子一般申込!$R:$R,MATCH($A37,女子一般申込!$B:$B,0))))</f>
        <v/>
      </c>
      <c r="Z37" s="27" t="str">
        <f>IF(女子一般申込!$AF46="","",女子一般申込!$AB46&amp;":"&amp;IF(LEN(女子一般申込!$AD46)=1,"0"&amp;女子一般申込!$AD46,女子一般申込!$AD46)&amp;":"&amp;IF(LEN(女子一般申込!$AF46)=1,"0"&amp;女子一般申込!$AF46,女子一般申込!$AF46))</f>
        <v/>
      </c>
      <c r="AA37" s="27" t="str">
        <f>IF($A37="","",IF(INDEX(女子一般申込!$AH:$AH,MATCH($A37,女子一般申込!$B:$B,0))="無",0,1))</f>
        <v/>
      </c>
      <c r="AB37" s="27" t="str">
        <f>IF($A37="","",INDEX(女子一般申込!$G:$G,MATCH($A37,女子一般申込!$B:$B,0)))</f>
        <v/>
      </c>
      <c r="AC37" s="27" t="str">
        <f>IFERROR(INDEX(女子登録情報!$V:$V,MATCH($AJ37,女子登録情報!$B:$B,0)),"")</f>
        <v/>
      </c>
      <c r="AD37" s="27" t="str">
        <f>IF($A37="","",INDEX(女子一般申込!$H:$H,MATCH($A37,女子一般申込!$B:$B,0)))</f>
        <v/>
      </c>
      <c r="AE37" s="27" t="str">
        <f>IFERROR(INDEX(女子登録情報!$X:$X,MATCH($AJ37,女子登録情報!$B:$B,0)),"")</f>
        <v/>
      </c>
      <c r="AF37" s="27"/>
      <c r="AG37" s="27"/>
      <c r="AJ37" s="26" t="str">
        <f>IF(女子一般申込!$C46="","",女子一般申込!$C46)</f>
        <v/>
      </c>
    </row>
    <row r="38" spans="1:36" x14ac:dyDescent="0.55000000000000004">
      <c r="A38" s="27" t="str">
        <f>IF(女子一般申込!$C47="","",ROW($A37))</f>
        <v/>
      </c>
      <c r="B38" s="27" t="str">
        <f>IF(女子一般申込!$C47="","","日本陸連登録の部　女子")</f>
        <v/>
      </c>
      <c r="C38" s="27" t="str">
        <f>IFERROR(INDEX(女子登録情報!$N:$N,MATCH($AJ38,女子登録情報!$B:$B,0)),"")</f>
        <v/>
      </c>
      <c r="D38" s="27" t="str">
        <f>IFERROR(INDEX(女子登録情報!$O:$O,MATCH($AJ38,女子登録情報!$B:$B,0)),"")</f>
        <v/>
      </c>
      <c r="E38" s="27" t="str">
        <f>IFERROR(INDEX(女子登録情報!$P:$P,MATCH($AJ38,女子登録情報!$B:$B,0)),"")</f>
        <v/>
      </c>
      <c r="F38" s="27" t="str">
        <f>IFERROR(INDEX(女子登録情報!$Q:$Q,MATCH($AJ38,女子登録情報!$B:$B,0)),"")</f>
        <v/>
      </c>
      <c r="G38" s="27" t="str">
        <f>IFERROR(INDEX(女子登録情報!$I:$I,MATCH($AJ38,女子登録情報!$B:$B,0)),"")</f>
        <v/>
      </c>
      <c r="H38" s="27" t="str">
        <f>IFERROR(INDEX(女子登録情報!$J:$J,MATCH($AJ38,女子登録情報!$B:$B,0)),"")</f>
        <v/>
      </c>
      <c r="I38" s="27" t="str">
        <f>IFERROR(INDEX(女子登録情報!$R:$R,MATCH($AJ38,女子登録情報!$B:$B,0)),"")</f>
        <v/>
      </c>
      <c r="J38" s="27" t="str">
        <f>IF(女子一般申込!$C47="","","女性")</f>
        <v/>
      </c>
      <c r="K38" s="27" t="str">
        <f>IFERROR(INDEX(女子登録情報!$U:$U,MATCH($AJ38,女子登録情報!$B:$B,0)),"")</f>
        <v/>
      </c>
      <c r="L38" s="27" t="str">
        <f>IF($A38="","",INDEX(女子一般申込!$I:$I,MATCH($A38,女子一般申込!$B:$B,0)))</f>
        <v/>
      </c>
      <c r="M38" s="27" t="str">
        <f>IF($A38="","",INDEX(女子一般申込!$J:$J,MATCH($A38,女子一般申込!$B:$B,0)))</f>
        <v/>
      </c>
      <c r="N38" s="27" t="str">
        <f>IF($A38="","",INDEX(女子一般申込!$K:$K,MATCH($A38,女子一般申込!$B:$B,0)))</f>
        <v/>
      </c>
      <c r="O38" s="27" t="str">
        <f>IF($A38="","",INDEX(女子一般申込!$L:$L,MATCH($A38,女子一般申込!$B:$B,0)))</f>
        <v/>
      </c>
      <c r="P38" s="27" t="str">
        <f>IF($A38="","",INDEX(女子一般申込!$M:$M,MATCH($A38,女子一般申込!$B:$B,0)))</f>
        <v/>
      </c>
      <c r="R38" s="27" t="str">
        <f>IF($A38="","",INDEX(女子一般申込!$N:$N,MATCH($A38,女子一般申込!$B:$B,0)))</f>
        <v/>
      </c>
      <c r="S38" s="27" t="str">
        <f>IF($A38="","",INDEX(女子一般申込!$O:$O,MATCH($A38,女子一般申込!$B:$B,0)))</f>
        <v/>
      </c>
      <c r="T38" s="27" t="str">
        <f>IF($A38="","",INDEX(女子一般申込!$P:$P,MATCH($A38,女子一般申込!$B:$B,0)))</f>
        <v/>
      </c>
      <c r="U38" s="27" t="str">
        <f>IF($A38="","",INDEX(女子一般申込!$Q:$Q,MATCH($A38,女子一般申込!$B:$B,0)))</f>
        <v/>
      </c>
      <c r="V38" s="27" t="str">
        <f>IF(女子一般申込!$W47="","",IF(女子一般申込!$S47="","0",女子一般申込!$S47)&amp;":"&amp;IF(LEN(女子一般申込!$U47)=1,"0"&amp;女子一般申込!$U47,女子一般申込!$U47)&amp;":"&amp;IF(LEN(女子一般申込!$W47)=1,"0"&amp;女子一般申込!$W47,女子一般申込!$W47))</f>
        <v/>
      </c>
      <c r="W38" s="27" t="str">
        <f>IFERROR(LEFT(INDEX(女子一般申込!$Z:$Z,MATCH($A38,女子一般申込!$B:$B,0)),FIND("年",INDEX(女子一般申込!$Z:$Z,MATCH($A38,女子一般申込!$B:$B,0)))-1),"")</f>
        <v/>
      </c>
      <c r="X38" s="27" t="str">
        <f>IF($A38="","",INDEX(女子一般申込!$AA:$AA,MATCH($A38,女子一般申込!$B:$B,0)))</f>
        <v/>
      </c>
      <c r="Y38" s="27" t="str">
        <f>IF($A38="","",IF(INDEX(女子一般申込!$R:$R,MATCH($A38,女子一般申込!$B:$B,0))="ハーフマラソン","ハーフ",INDEX(女子一般申込!$R:$R,MATCH($A38,女子一般申込!$B:$B,0))))</f>
        <v/>
      </c>
      <c r="Z38" s="27" t="str">
        <f>IF(女子一般申込!$AF47="","",女子一般申込!$AB47&amp;":"&amp;IF(LEN(女子一般申込!$AD47)=1,"0"&amp;女子一般申込!$AD47,女子一般申込!$AD47)&amp;":"&amp;IF(LEN(女子一般申込!$AF47)=1,"0"&amp;女子一般申込!$AF47,女子一般申込!$AF47))</f>
        <v/>
      </c>
      <c r="AA38" s="27" t="str">
        <f>IF($A38="","",IF(INDEX(女子一般申込!$AH:$AH,MATCH($A38,女子一般申込!$B:$B,0))="無",0,1))</f>
        <v/>
      </c>
      <c r="AB38" s="27" t="str">
        <f>IF($A38="","",INDEX(女子一般申込!$G:$G,MATCH($A38,女子一般申込!$B:$B,0)))</f>
        <v/>
      </c>
      <c r="AC38" s="27" t="str">
        <f>IFERROR(INDEX(女子登録情報!$V:$V,MATCH($AJ38,女子登録情報!$B:$B,0)),"")</f>
        <v/>
      </c>
      <c r="AD38" s="27" t="str">
        <f>IF($A38="","",INDEX(女子一般申込!$H:$H,MATCH($A38,女子一般申込!$B:$B,0)))</f>
        <v/>
      </c>
      <c r="AE38" s="27" t="str">
        <f>IFERROR(INDEX(女子登録情報!$X:$X,MATCH($AJ38,女子登録情報!$B:$B,0)),"")</f>
        <v/>
      </c>
      <c r="AF38" s="27"/>
      <c r="AG38" s="27"/>
      <c r="AJ38" s="26" t="str">
        <f>IF(女子一般申込!$C47="","",女子一般申込!$C47)</f>
        <v/>
      </c>
    </row>
    <row r="39" spans="1:36" x14ac:dyDescent="0.55000000000000004">
      <c r="A39" s="27" t="str">
        <f>IF(女子一般申込!$C48="","",ROW($A38))</f>
        <v/>
      </c>
      <c r="B39" s="27" t="str">
        <f>IF(女子一般申込!$C48="","","日本陸連登録の部　女子")</f>
        <v/>
      </c>
      <c r="C39" s="27" t="str">
        <f>IFERROR(INDEX(女子登録情報!$N:$N,MATCH($AJ39,女子登録情報!$B:$B,0)),"")</f>
        <v/>
      </c>
      <c r="D39" s="27" t="str">
        <f>IFERROR(INDEX(女子登録情報!$O:$O,MATCH($AJ39,女子登録情報!$B:$B,0)),"")</f>
        <v/>
      </c>
      <c r="E39" s="27" t="str">
        <f>IFERROR(INDEX(女子登録情報!$P:$P,MATCH($AJ39,女子登録情報!$B:$B,0)),"")</f>
        <v/>
      </c>
      <c r="F39" s="27" t="str">
        <f>IFERROR(INDEX(女子登録情報!$Q:$Q,MATCH($AJ39,女子登録情報!$B:$B,0)),"")</f>
        <v/>
      </c>
      <c r="G39" s="27" t="str">
        <f>IFERROR(INDEX(女子登録情報!$I:$I,MATCH($AJ39,女子登録情報!$B:$B,0)),"")</f>
        <v/>
      </c>
      <c r="H39" s="27" t="str">
        <f>IFERROR(INDEX(女子登録情報!$J:$J,MATCH($AJ39,女子登録情報!$B:$B,0)),"")</f>
        <v/>
      </c>
      <c r="I39" s="27" t="str">
        <f>IFERROR(INDEX(女子登録情報!$R:$R,MATCH($AJ39,女子登録情報!$B:$B,0)),"")</f>
        <v/>
      </c>
      <c r="J39" s="27" t="str">
        <f>IF(女子一般申込!$C48="","","女性")</f>
        <v/>
      </c>
      <c r="K39" s="27" t="str">
        <f>IFERROR(INDEX(女子登録情報!$U:$U,MATCH($AJ39,女子登録情報!$B:$B,0)),"")</f>
        <v/>
      </c>
      <c r="L39" s="27" t="str">
        <f>IF($A39="","",INDEX(女子一般申込!$I:$I,MATCH($A39,女子一般申込!$B:$B,0)))</f>
        <v/>
      </c>
      <c r="M39" s="27" t="str">
        <f>IF($A39="","",INDEX(女子一般申込!$J:$J,MATCH($A39,女子一般申込!$B:$B,0)))</f>
        <v/>
      </c>
      <c r="N39" s="27" t="str">
        <f>IF($A39="","",INDEX(女子一般申込!$K:$K,MATCH($A39,女子一般申込!$B:$B,0)))</f>
        <v/>
      </c>
      <c r="O39" s="27" t="str">
        <f>IF($A39="","",INDEX(女子一般申込!$L:$L,MATCH($A39,女子一般申込!$B:$B,0)))</f>
        <v/>
      </c>
      <c r="P39" s="27" t="str">
        <f>IF($A39="","",INDEX(女子一般申込!$M:$M,MATCH($A39,女子一般申込!$B:$B,0)))</f>
        <v/>
      </c>
      <c r="R39" s="27" t="str">
        <f>IF($A39="","",INDEX(女子一般申込!$N:$N,MATCH($A39,女子一般申込!$B:$B,0)))</f>
        <v/>
      </c>
      <c r="S39" s="27" t="str">
        <f>IF($A39="","",INDEX(女子一般申込!$O:$O,MATCH($A39,女子一般申込!$B:$B,0)))</f>
        <v/>
      </c>
      <c r="T39" s="27" t="str">
        <f>IF($A39="","",INDEX(女子一般申込!$P:$P,MATCH($A39,女子一般申込!$B:$B,0)))</f>
        <v/>
      </c>
      <c r="U39" s="27" t="str">
        <f>IF($A39="","",INDEX(女子一般申込!$Q:$Q,MATCH($A39,女子一般申込!$B:$B,0)))</f>
        <v/>
      </c>
      <c r="V39" s="27" t="str">
        <f>IF(女子一般申込!$W48="","",IF(女子一般申込!$S48="","0",女子一般申込!$S48)&amp;":"&amp;IF(LEN(女子一般申込!$U48)=1,"0"&amp;女子一般申込!$U48,女子一般申込!$U48)&amp;":"&amp;IF(LEN(女子一般申込!$W48)=1,"0"&amp;女子一般申込!$W48,女子一般申込!$W48))</f>
        <v/>
      </c>
      <c r="W39" s="27" t="str">
        <f>IFERROR(LEFT(INDEX(女子一般申込!$Z:$Z,MATCH($A39,女子一般申込!$B:$B,0)),FIND("年",INDEX(女子一般申込!$Z:$Z,MATCH($A39,女子一般申込!$B:$B,0)))-1),"")</f>
        <v/>
      </c>
      <c r="X39" s="27" t="str">
        <f>IF($A39="","",INDEX(女子一般申込!$AA:$AA,MATCH($A39,女子一般申込!$B:$B,0)))</f>
        <v/>
      </c>
      <c r="Y39" s="27" t="str">
        <f>IF($A39="","",IF(INDEX(女子一般申込!$R:$R,MATCH($A39,女子一般申込!$B:$B,0))="ハーフマラソン","ハーフ",INDEX(女子一般申込!$R:$R,MATCH($A39,女子一般申込!$B:$B,0))))</f>
        <v/>
      </c>
      <c r="Z39" s="27" t="str">
        <f>IF(女子一般申込!$AF48="","",女子一般申込!$AB48&amp;":"&amp;IF(LEN(女子一般申込!$AD48)=1,"0"&amp;女子一般申込!$AD48,女子一般申込!$AD48)&amp;":"&amp;IF(LEN(女子一般申込!$AF48)=1,"0"&amp;女子一般申込!$AF48,女子一般申込!$AF48))</f>
        <v/>
      </c>
      <c r="AA39" s="27" t="str">
        <f>IF($A39="","",IF(INDEX(女子一般申込!$AH:$AH,MATCH($A39,女子一般申込!$B:$B,0))="無",0,1))</f>
        <v/>
      </c>
      <c r="AB39" s="27" t="str">
        <f>IF($A39="","",INDEX(女子一般申込!$G:$G,MATCH($A39,女子一般申込!$B:$B,0)))</f>
        <v/>
      </c>
      <c r="AC39" s="27" t="str">
        <f>IFERROR(INDEX(女子登録情報!$V:$V,MATCH($AJ39,女子登録情報!$B:$B,0)),"")</f>
        <v/>
      </c>
      <c r="AD39" s="27" t="str">
        <f>IF($A39="","",INDEX(女子一般申込!$H:$H,MATCH($A39,女子一般申込!$B:$B,0)))</f>
        <v/>
      </c>
      <c r="AE39" s="27" t="str">
        <f>IFERROR(INDEX(女子登録情報!$X:$X,MATCH($AJ39,女子登録情報!$B:$B,0)),"")</f>
        <v/>
      </c>
      <c r="AF39" s="27"/>
      <c r="AG39" s="27"/>
      <c r="AJ39" s="26" t="str">
        <f>IF(女子一般申込!$C48="","",女子一般申込!$C48)</f>
        <v/>
      </c>
    </row>
    <row r="40" spans="1:36" x14ac:dyDescent="0.55000000000000004">
      <c r="A40" s="27" t="str">
        <f>IF(女子一般申込!$C49="","",ROW($A39))</f>
        <v/>
      </c>
      <c r="B40" s="27" t="str">
        <f>IF(女子一般申込!$C49="","","日本陸連登録の部　女子")</f>
        <v/>
      </c>
      <c r="C40" s="27" t="str">
        <f>IFERROR(INDEX(女子登録情報!$N:$N,MATCH($AJ40,女子登録情報!$B:$B,0)),"")</f>
        <v/>
      </c>
      <c r="D40" s="27" t="str">
        <f>IFERROR(INDEX(女子登録情報!$O:$O,MATCH($AJ40,女子登録情報!$B:$B,0)),"")</f>
        <v/>
      </c>
      <c r="E40" s="27" t="str">
        <f>IFERROR(INDEX(女子登録情報!$P:$P,MATCH($AJ40,女子登録情報!$B:$B,0)),"")</f>
        <v/>
      </c>
      <c r="F40" s="27" t="str">
        <f>IFERROR(INDEX(女子登録情報!$Q:$Q,MATCH($AJ40,女子登録情報!$B:$B,0)),"")</f>
        <v/>
      </c>
      <c r="G40" s="27" t="str">
        <f>IFERROR(INDEX(女子登録情報!$I:$I,MATCH($AJ40,女子登録情報!$B:$B,0)),"")</f>
        <v/>
      </c>
      <c r="H40" s="27" t="str">
        <f>IFERROR(INDEX(女子登録情報!$J:$J,MATCH($AJ40,女子登録情報!$B:$B,0)),"")</f>
        <v/>
      </c>
      <c r="I40" s="27" t="str">
        <f>IFERROR(INDEX(女子登録情報!$R:$R,MATCH($AJ40,女子登録情報!$B:$B,0)),"")</f>
        <v/>
      </c>
      <c r="J40" s="27" t="str">
        <f>IF(女子一般申込!$C49="","","女性")</f>
        <v/>
      </c>
      <c r="K40" s="27" t="str">
        <f>IFERROR(INDEX(女子登録情報!$U:$U,MATCH($AJ40,女子登録情報!$B:$B,0)),"")</f>
        <v/>
      </c>
      <c r="L40" s="27" t="str">
        <f>IF($A40="","",INDEX(女子一般申込!$I:$I,MATCH($A40,女子一般申込!$B:$B,0)))</f>
        <v/>
      </c>
      <c r="M40" s="27" t="str">
        <f>IF($A40="","",INDEX(女子一般申込!$J:$J,MATCH($A40,女子一般申込!$B:$B,0)))</f>
        <v/>
      </c>
      <c r="N40" s="27" t="str">
        <f>IF($A40="","",INDEX(女子一般申込!$K:$K,MATCH($A40,女子一般申込!$B:$B,0)))</f>
        <v/>
      </c>
      <c r="O40" s="27" t="str">
        <f>IF($A40="","",INDEX(女子一般申込!$L:$L,MATCH($A40,女子一般申込!$B:$B,0)))</f>
        <v/>
      </c>
      <c r="P40" s="27" t="str">
        <f>IF($A40="","",INDEX(女子一般申込!$M:$M,MATCH($A40,女子一般申込!$B:$B,0)))</f>
        <v/>
      </c>
      <c r="R40" s="27" t="str">
        <f>IF($A40="","",INDEX(女子一般申込!$N:$N,MATCH($A40,女子一般申込!$B:$B,0)))</f>
        <v/>
      </c>
      <c r="S40" s="27" t="str">
        <f>IF($A40="","",INDEX(女子一般申込!$O:$O,MATCH($A40,女子一般申込!$B:$B,0)))</f>
        <v/>
      </c>
      <c r="T40" s="27" t="str">
        <f>IF($A40="","",INDEX(女子一般申込!$P:$P,MATCH($A40,女子一般申込!$B:$B,0)))</f>
        <v/>
      </c>
      <c r="U40" s="27" t="str">
        <f>IF($A40="","",INDEX(女子一般申込!$Q:$Q,MATCH($A40,女子一般申込!$B:$B,0)))</f>
        <v/>
      </c>
      <c r="V40" s="27" t="str">
        <f>IF(女子一般申込!$W49="","",IF(女子一般申込!$S49="","0",女子一般申込!$S49)&amp;":"&amp;IF(LEN(女子一般申込!$U49)=1,"0"&amp;女子一般申込!$U49,女子一般申込!$U49)&amp;":"&amp;IF(LEN(女子一般申込!$W49)=1,"0"&amp;女子一般申込!$W49,女子一般申込!$W49))</f>
        <v/>
      </c>
      <c r="W40" s="27" t="str">
        <f>IFERROR(LEFT(INDEX(女子一般申込!$Z:$Z,MATCH($A40,女子一般申込!$B:$B,0)),FIND("年",INDEX(女子一般申込!$Z:$Z,MATCH($A40,女子一般申込!$B:$B,0)))-1),"")</f>
        <v/>
      </c>
      <c r="X40" s="27" t="str">
        <f>IF($A40="","",INDEX(女子一般申込!$AA:$AA,MATCH($A40,女子一般申込!$B:$B,0)))</f>
        <v/>
      </c>
      <c r="Y40" s="27" t="str">
        <f>IF($A40="","",IF(INDEX(女子一般申込!$R:$R,MATCH($A40,女子一般申込!$B:$B,0))="ハーフマラソン","ハーフ",INDEX(女子一般申込!$R:$R,MATCH($A40,女子一般申込!$B:$B,0))))</f>
        <v/>
      </c>
      <c r="Z40" s="27" t="str">
        <f>IF(女子一般申込!$AF49="","",女子一般申込!$AB49&amp;":"&amp;IF(LEN(女子一般申込!$AD49)=1,"0"&amp;女子一般申込!$AD49,女子一般申込!$AD49)&amp;":"&amp;IF(LEN(女子一般申込!$AF49)=1,"0"&amp;女子一般申込!$AF49,女子一般申込!$AF49))</f>
        <v/>
      </c>
      <c r="AA40" s="27" t="str">
        <f>IF($A40="","",IF(INDEX(女子一般申込!$AH:$AH,MATCH($A40,女子一般申込!$B:$B,0))="無",0,1))</f>
        <v/>
      </c>
      <c r="AB40" s="27" t="str">
        <f>IF($A40="","",INDEX(女子一般申込!$G:$G,MATCH($A40,女子一般申込!$B:$B,0)))</f>
        <v/>
      </c>
      <c r="AC40" s="27" t="str">
        <f>IFERROR(INDEX(女子登録情報!$V:$V,MATCH($AJ40,女子登録情報!$B:$B,0)),"")</f>
        <v/>
      </c>
      <c r="AD40" s="27" t="str">
        <f>IF($A40="","",INDEX(女子一般申込!$H:$H,MATCH($A40,女子一般申込!$B:$B,0)))</f>
        <v/>
      </c>
      <c r="AE40" s="27" t="str">
        <f>IFERROR(INDEX(女子登録情報!$X:$X,MATCH($AJ40,女子登録情報!$B:$B,0)),"")</f>
        <v/>
      </c>
      <c r="AF40" s="27"/>
      <c r="AG40" s="27"/>
      <c r="AJ40" s="26" t="str">
        <f>IF(女子一般申込!$C49="","",女子一般申込!$C49)</f>
        <v/>
      </c>
    </row>
    <row r="41" spans="1:36" x14ac:dyDescent="0.55000000000000004">
      <c r="A41" s="27" t="str">
        <f>IF(女子一般申込!$C50="","",ROW($A40))</f>
        <v/>
      </c>
      <c r="B41" s="27" t="str">
        <f>IF(女子一般申込!$C50="","","日本陸連登録の部　女子")</f>
        <v/>
      </c>
      <c r="C41" s="27" t="str">
        <f>IFERROR(INDEX(女子登録情報!$N:$N,MATCH($AJ41,女子登録情報!$B:$B,0)),"")</f>
        <v/>
      </c>
      <c r="D41" s="27" t="str">
        <f>IFERROR(INDEX(女子登録情報!$O:$O,MATCH($AJ41,女子登録情報!$B:$B,0)),"")</f>
        <v/>
      </c>
      <c r="E41" s="27" t="str">
        <f>IFERROR(INDEX(女子登録情報!$P:$P,MATCH($AJ41,女子登録情報!$B:$B,0)),"")</f>
        <v/>
      </c>
      <c r="F41" s="27" t="str">
        <f>IFERROR(INDEX(女子登録情報!$Q:$Q,MATCH($AJ41,女子登録情報!$B:$B,0)),"")</f>
        <v/>
      </c>
      <c r="G41" s="27" t="str">
        <f>IFERROR(INDEX(女子登録情報!$I:$I,MATCH($AJ41,女子登録情報!$B:$B,0)),"")</f>
        <v/>
      </c>
      <c r="H41" s="27" t="str">
        <f>IFERROR(INDEX(女子登録情報!$J:$J,MATCH($AJ41,女子登録情報!$B:$B,0)),"")</f>
        <v/>
      </c>
      <c r="I41" s="27" t="str">
        <f>IFERROR(INDEX(女子登録情報!$R:$R,MATCH($AJ41,女子登録情報!$B:$B,0)),"")</f>
        <v/>
      </c>
      <c r="J41" s="27" t="str">
        <f>IF(女子一般申込!$C50="","","女性")</f>
        <v/>
      </c>
      <c r="K41" s="27" t="str">
        <f>IFERROR(INDEX(女子登録情報!$U:$U,MATCH($AJ41,女子登録情報!$B:$B,0)),"")</f>
        <v/>
      </c>
      <c r="L41" s="27" t="str">
        <f>IF($A41="","",INDEX(女子一般申込!$I:$I,MATCH($A41,女子一般申込!$B:$B,0)))</f>
        <v/>
      </c>
      <c r="M41" s="27" t="str">
        <f>IF($A41="","",INDEX(女子一般申込!$J:$J,MATCH($A41,女子一般申込!$B:$B,0)))</f>
        <v/>
      </c>
      <c r="N41" s="27" t="str">
        <f>IF($A41="","",INDEX(女子一般申込!$K:$K,MATCH($A41,女子一般申込!$B:$B,0)))</f>
        <v/>
      </c>
      <c r="O41" s="27" t="str">
        <f>IF($A41="","",INDEX(女子一般申込!$L:$L,MATCH($A41,女子一般申込!$B:$B,0)))</f>
        <v/>
      </c>
      <c r="P41" s="27" t="str">
        <f>IF($A41="","",INDEX(女子一般申込!$M:$M,MATCH($A41,女子一般申込!$B:$B,0)))</f>
        <v/>
      </c>
      <c r="R41" s="27" t="str">
        <f>IF($A41="","",INDEX(女子一般申込!$N:$N,MATCH($A41,女子一般申込!$B:$B,0)))</f>
        <v/>
      </c>
      <c r="S41" s="27" t="str">
        <f>IF($A41="","",INDEX(女子一般申込!$O:$O,MATCH($A41,女子一般申込!$B:$B,0)))</f>
        <v/>
      </c>
      <c r="T41" s="27" t="str">
        <f>IF($A41="","",INDEX(女子一般申込!$P:$P,MATCH($A41,女子一般申込!$B:$B,0)))</f>
        <v/>
      </c>
      <c r="U41" s="27" t="str">
        <f>IF($A41="","",INDEX(女子一般申込!$Q:$Q,MATCH($A41,女子一般申込!$B:$B,0)))</f>
        <v/>
      </c>
      <c r="V41" s="27" t="str">
        <f>IF(女子一般申込!$W50="","",IF(女子一般申込!$S50="","0",女子一般申込!$S50)&amp;":"&amp;IF(LEN(女子一般申込!$U50)=1,"0"&amp;女子一般申込!$U50,女子一般申込!$U50)&amp;":"&amp;IF(LEN(女子一般申込!$W50)=1,"0"&amp;女子一般申込!$W50,女子一般申込!$W50))</f>
        <v/>
      </c>
      <c r="W41" s="27" t="str">
        <f>IFERROR(LEFT(INDEX(女子一般申込!$Z:$Z,MATCH($A41,女子一般申込!$B:$B,0)),FIND("年",INDEX(女子一般申込!$Z:$Z,MATCH($A41,女子一般申込!$B:$B,0)))-1),"")</f>
        <v/>
      </c>
      <c r="X41" s="27" t="str">
        <f>IF($A41="","",INDEX(女子一般申込!$AA:$AA,MATCH($A41,女子一般申込!$B:$B,0)))</f>
        <v/>
      </c>
      <c r="Y41" s="27" t="str">
        <f>IF($A41="","",IF(INDEX(女子一般申込!$R:$R,MATCH($A41,女子一般申込!$B:$B,0))="ハーフマラソン","ハーフ",INDEX(女子一般申込!$R:$R,MATCH($A41,女子一般申込!$B:$B,0))))</f>
        <v/>
      </c>
      <c r="Z41" s="27" t="str">
        <f>IF(女子一般申込!$AF50="","",女子一般申込!$AB50&amp;":"&amp;IF(LEN(女子一般申込!$AD50)=1,"0"&amp;女子一般申込!$AD50,女子一般申込!$AD50)&amp;":"&amp;IF(LEN(女子一般申込!$AF50)=1,"0"&amp;女子一般申込!$AF50,女子一般申込!$AF50))</f>
        <v/>
      </c>
      <c r="AA41" s="27" t="str">
        <f>IF($A41="","",IF(INDEX(女子一般申込!$AH:$AH,MATCH($A41,女子一般申込!$B:$B,0))="無",0,1))</f>
        <v/>
      </c>
      <c r="AB41" s="27" t="str">
        <f>IF($A41="","",INDEX(女子一般申込!$G:$G,MATCH($A41,女子一般申込!$B:$B,0)))</f>
        <v/>
      </c>
      <c r="AC41" s="27" t="str">
        <f>IFERROR(INDEX(女子登録情報!$V:$V,MATCH($AJ41,女子登録情報!$B:$B,0)),"")</f>
        <v/>
      </c>
      <c r="AD41" s="27" t="str">
        <f>IF($A41="","",INDEX(女子一般申込!$H:$H,MATCH($A41,女子一般申込!$B:$B,0)))</f>
        <v/>
      </c>
      <c r="AE41" s="27" t="str">
        <f>IFERROR(INDEX(女子登録情報!$X:$X,MATCH($AJ41,女子登録情報!$B:$B,0)),"")</f>
        <v/>
      </c>
      <c r="AF41" s="27"/>
      <c r="AG41" s="27"/>
      <c r="AJ41" s="26" t="str">
        <f>IF(女子一般申込!$C50="","",女子一般申込!$C50)</f>
        <v/>
      </c>
    </row>
    <row r="42" spans="1:36" x14ac:dyDescent="0.55000000000000004">
      <c r="A42" s="27" t="str">
        <f>IF(女子一般申込!$C51="","",ROW($A41))</f>
        <v/>
      </c>
      <c r="B42" s="27" t="str">
        <f>IF(女子一般申込!$C51="","","日本陸連登録の部　女子")</f>
        <v/>
      </c>
      <c r="C42" s="27" t="str">
        <f>IFERROR(INDEX(女子登録情報!$N:$N,MATCH($AJ42,女子登録情報!$B:$B,0)),"")</f>
        <v/>
      </c>
      <c r="D42" s="27" t="str">
        <f>IFERROR(INDEX(女子登録情報!$O:$O,MATCH($AJ42,女子登録情報!$B:$B,0)),"")</f>
        <v/>
      </c>
      <c r="E42" s="27" t="str">
        <f>IFERROR(INDEX(女子登録情報!$P:$P,MATCH($AJ42,女子登録情報!$B:$B,0)),"")</f>
        <v/>
      </c>
      <c r="F42" s="27" t="str">
        <f>IFERROR(INDEX(女子登録情報!$Q:$Q,MATCH($AJ42,女子登録情報!$B:$B,0)),"")</f>
        <v/>
      </c>
      <c r="G42" s="27" t="str">
        <f>IFERROR(INDEX(女子登録情報!$I:$I,MATCH($AJ42,女子登録情報!$B:$B,0)),"")</f>
        <v/>
      </c>
      <c r="H42" s="27" t="str">
        <f>IFERROR(INDEX(女子登録情報!$J:$J,MATCH($AJ42,女子登録情報!$B:$B,0)),"")</f>
        <v/>
      </c>
      <c r="I42" s="27" t="str">
        <f>IFERROR(INDEX(女子登録情報!$R:$R,MATCH($AJ42,女子登録情報!$B:$B,0)),"")</f>
        <v/>
      </c>
      <c r="J42" s="27" t="str">
        <f>IF(女子一般申込!$C51="","","女性")</f>
        <v/>
      </c>
      <c r="K42" s="27" t="str">
        <f>IFERROR(INDEX(女子登録情報!$U:$U,MATCH($AJ42,女子登録情報!$B:$B,0)),"")</f>
        <v/>
      </c>
      <c r="L42" s="27" t="str">
        <f>IF($A42="","",INDEX(女子一般申込!$I:$I,MATCH($A42,女子一般申込!$B:$B,0)))</f>
        <v/>
      </c>
      <c r="M42" s="27" t="str">
        <f>IF($A42="","",INDEX(女子一般申込!$J:$J,MATCH($A42,女子一般申込!$B:$B,0)))</f>
        <v/>
      </c>
      <c r="N42" s="27" t="str">
        <f>IF($A42="","",INDEX(女子一般申込!$K:$K,MATCH($A42,女子一般申込!$B:$B,0)))</f>
        <v/>
      </c>
      <c r="O42" s="27" t="str">
        <f>IF($A42="","",INDEX(女子一般申込!$L:$L,MATCH($A42,女子一般申込!$B:$B,0)))</f>
        <v/>
      </c>
      <c r="P42" s="27" t="str">
        <f>IF($A42="","",INDEX(女子一般申込!$M:$M,MATCH($A42,女子一般申込!$B:$B,0)))</f>
        <v/>
      </c>
      <c r="R42" s="27" t="str">
        <f>IF($A42="","",INDEX(女子一般申込!$N:$N,MATCH($A42,女子一般申込!$B:$B,0)))</f>
        <v/>
      </c>
      <c r="S42" s="27" t="str">
        <f>IF($A42="","",INDEX(女子一般申込!$O:$O,MATCH($A42,女子一般申込!$B:$B,0)))</f>
        <v/>
      </c>
      <c r="T42" s="27" t="str">
        <f>IF($A42="","",INDEX(女子一般申込!$P:$P,MATCH($A42,女子一般申込!$B:$B,0)))</f>
        <v/>
      </c>
      <c r="U42" s="27" t="str">
        <f>IF($A42="","",INDEX(女子一般申込!$Q:$Q,MATCH($A42,女子一般申込!$B:$B,0)))</f>
        <v/>
      </c>
      <c r="V42" s="27" t="str">
        <f>IF(女子一般申込!$W51="","",IF(女子一般申込!$S51="","0",女子一般申込!$S51)&amp;":"&amp;IF(LEN(女子一般申込!$U51)=1,"0"&amp;女子一般申込!$U51,女子一般申込!$U51)&amp;":"&amp;IF(LEN(女子一般申込!$W51)=1,"0"&amp;女子一般申込!$W51,女子一般申込!$W51))</f>
        <v/>
      </c>
      <c r="W42" s="27" t="str">
        <f>IFERROR(LEFT(INDEX(女子一般申込!$Z:$Z,MATCH($A42,女子一般申込!$B:$B,0)),FIND("年",INDEX(女子一般申込!$Z:$Z,MATCH($A42,女子一般申込!$B:$B,0)))-1),"")</f>
        <v/>
      </c>
      <c r="X42" s="27" t="str">
        <f>IF($A42="","",INDEX(女子一般申込!$AA:$AA,MATCH($A42,女子一般申込!$B:$B,0)))</f>
        <v/>
      </c>
      <c r="Y42" s="27" t="str">
        <f>IF($A42="","",IF(INDEX(女子一般申込!$R:$R,MATCH($A42,女子一般申込!$B:$B,0))="ハーフマラソン","ハーフ",INDEX(女子一般申込!$R:$R,MATCH($A42,女子一般申込!$B:$B,0))))</f>
        <v/>
      </c>
      <c r="Z42" s="27" t="str">
        <f>IF(女子一般申込!$AF51="","",女子一般申込!$AB51&amp;":"&amp;IF(LEN(女子一般申込!$AD51)=1,"0"&amp;女子一般申込!$AD51,女子一般申込!$AD51)&amp;":"&amp;IF(LEN(女子一般申込!$AF51)=1,"0"&amp;女子一般申込!$AF51,女子一般申込!$AF51))</f>
        <v/>
      </c>
      <c r="AA42" s="27" t="str">
        <f>IF($A42="","",IF(INDEX(女子一般申込!$AH:$AH,MATCH($A42,女子一般申込!$B:$B,0))="無",0,1))</f>
        <v/>
      </c>
      <c r="AB42" s="27" t="str">
        <f>IF($A42="","",INDEX(女子一般申込!$G:$G,MATCH($A42,女子一般申込!$B:$B,0)))</f>
        <v/>
      </c>
      <c r="AC42" s="27" t="str">
        <f>IFERROR(INDEX(女子登録情報!$V:$V,MATCH($AJ42,女子登録情報!$B:$B,0)),"")</f>
        <v/>
      </c>
      <c r="AD42" s="27" t="str">
        <f>IF($A42="","",INDEX(女子一般申込!$H:$H,MATCH($A42,女子一般申込!$B:$B,0)))</f>
        <v/>
      </c>
      <c r="AE42" s="27" t="str">
        <f>IFERROR(INDEX(女子登録情報!$X:$X,MATCH($AJ42,女子登録情報!$B:$B,0)),"")</f>
        <v/>
      </c>
      <c r="AF42" s="27"/>
      <c r="AG42" s="27"/>
      <c r="AJ42" s="26" t="str">
        <f>IF(女子一般申込!$C51="","",女子一般申込!$C51)</f>
        <v/>
      </c>
    </row>
    <row r="43" spans="1:36" x14ac:dyDescent="0.55000000000000004">
      <c r="A43" s="27" t="str">
        <f>IF(女子一般申込!$C52="","",ROW($A42))</f>
        <v/>
      </c>
      <c r="B43" s="27" t="str">
        <f>IF(女子一般申込!$C52="","","日本陸連登録の部　女子")</f>
        <v/>
      </c>
      <c r="C43" s="27" t="str">
        <f>IFERROR(INDEX(女子登録情報!$N:$N,MATCH($AJ43,女子登録情報!$B:$B,0)),"")</f>
        <v/>
      </c>
      <c r="D43" s="27" t="str">
        <f>IFERROR(INDEX(女子登録情報!$O:$O,MATCH($AJ43,女子登録情報!$B:$B,0)),"")</f>
        <v/>
      </c>
      <c r="E43" s="27" t="str">
        <f>IFERROR(INDEX(女子登録情報!$P:$P,MATCH($AJ43,女子登録情報!$B:$B,0)),"")</f>
        <v/>
      </c>
      <c r="F43" s="27" t="str">
        <f>IFERROR(INDEX(女子登録情報!$Q:$Q,MATCH($AJ43,女子登録情報!$B:$B,0)),"")</f>
        <v/>
      </c>
      <c r="G43" s="27" t="str">
        <f>IFERROR(INDEX(女子登録情報!$I:$I,MATCH($AJ43,女子登録情報!$B:$B,0)),"")</f>
        <v/>
      </c>
      <c r="H43" s="27" t="str">
        <f>IFERROR(INDEX(女子登録情報!$J:$J,MATCH($AJ43,女子登録情報!$B:$B,0)),"")</f>
        <v/>
      </c>
      <c r="I43" s="27" t="str">
        <f>IFERROR(INDEX(女子登録情報!$R:$R,MATCH($AJ43,女子登録情報!$B:$B,0)),"")</f>
        <v/>
      </c>
      <c r="J43" s="27" t="str">
        <f>IF(女子一般申込!$C52="","","女性")</f>
        <v/>
      </c>
      <c r="K43" s="27" t="str">
        <f>IFERROR(INDEX(女子登録情報!$U:$U,MATCH($AJ43,女子登録情報!$B:$B,0)),"")</f>
        <v/>
      </c>
      <c r="L43" s="27" t="str">
        <f>IF($A43="","",INDEX(女子一般申込!$I:$I,MATCH($A43,女子一般申込!$B:$B,0)))</f>
        <v/>
      </c>
      <c r="M43" s="27" t="str">
        <f>IF($A43="","",INDEX(女子一般申込!$J:$J,MATCH($A43,女子一般申込!$B:$B,0)))</f>
        <v/>
      </c>
      <c r="N43" s="27" t="str">
        <f>IF($A43="","",INDEX(女子一般申込!$K:$K,MATCH($A43,女子一般申込!$B:$B,0)))</f>
        <v/>
      </c>
      <c r="O43" s="27" t="str">
        <f>IF($A43="","",INDEX(女子一般申込!$L:$L,MATCH($A43,女子一般申込!$B:$B,0)))</f>
        <v/>
      </c>
      <c r="P43" s="27" t="str">
        <f>IF($A43="","",INDEX(女子一般申込!$M:$M,MATCH($A43,女子一般申込!$B:$B,0)))</f>
        <v/>
      </c>
      <c r="R43" s="27" t="str">
        <f>IF($A43="","",INDEX(女子一般申込!$N:$N,MATCH($A43,女子一般申込!$B:$B,0)))</f>
        <v/>
      </c>
      <c r="S43" s="27" t="str">
        <f>IF($A43="","",INDEX(女子一般申込!$O:$O,MATCH($A43,女子一般申込!$B:$B,0)))</f>
        <v/>
      </c>
      <c r="T43" s="27" t="str">
        <f>IF($A43="","",INDEX(女子一般申込!$P:$P,MATCH($A43,女子一般申込!$B:$B,0)))</f>
        <v/>
      </c>
      <c r="U43" s="27" t="str">
        <f>IF($A43="","",INDEX(女子一般申込!$Q:$Q,MATCH($A43,女子一般申込!$B:$B,0)))</f>
        <v/>
      </c>
      <c r="V43" s="27" t="str">
        <f>IF(女子一般申込!$W52="","",IF(女子一般申込!$S52="","0",女子一般申込!$S52)&amp;":"&amp;IF(LEN(女子一般申込!$U52)=1,"0"&amp;女子一般申込!$U52,女子一般申込!$U52)&amp;":"&amp;IF(LEN(女子一般申込!$W52)=1,"0"&amp;女子一般申込!$W52,女子一般申込!$W52))</f>
        <v/>
      </c>
      <c r="W43" s="27" t="str">
        <f>IFERROR(LEFT(INDEX(女子一般申込!$Z:$Z,MATCH($A43,女子一般申込!$B:$B,0)),FIND("年",INDEX(女子一般申込!$Z:$Z,MATCH($A43,女子一般申込!$B:$B,0)))-1),"")</f>
        <v/>
      </c>
      <c r="X43" s="27" t="str">
        <f>IF($A43="","",INDEX(女子一般申込!$AA:$AA,MATCH($A43,女子一般申込!$B:$B,0)))</f>
        <v/>
      </c>
      <c r="Y43" s="27" t="str">
        <f>IF($A43="","",IF(INDEX(女子一般申込!$R:$R,MATCH($A43,女子一般申込!$B:$B,0))="ハーフマラソン","ハーフ",INDEX(女子一般申込!$R:$R,MATCH($A43,女子一般申込!$B:$B,0))))</f>
        <v/>
      </c>
      <c r="Z43" s="27" t="str">
        <f>IF(女子一般申込!$AF52="","",女子一般申込!$AB52&amp;":"&amp;IF(LEN(女子一般申込!$AD52)=1,"0"&amp;女子一般申込!$AD52,女子一般申込!$AD52)&amp;":"&amp;IF(LEN(女子一般申込!$AF52)=1,"0"&amp;女子一般申込!$AF52,女子一般申込!$AF52))</f>
        <v/>
      </c>
      <c r="AA43" s="27" t="str">
        <f>IF($A43="","",IF(INDEX(女子一般申込!$AH:$AH,MATCH($A43,女子一般申込!$B:$B,0))="無",0,1))</f>
        <v/>
      </c>
      <c r="AB43" s="27" t="str">
        <f>IF($A43="","",INDEX(女子一般申込!$G:$G,MATCH($A43,女子一般申込!$B:$B,0)))</f>
        <v/>
      </c>
      <c r="AC43" s="27" t="str">
        <f>IFERROR(INDEX(女子登録情報!$V:$V,MATCH($AJ43,女子登録情報!$B:$B,0)),"")</f>
        <v/>
      </c>
      <c r="AD43" s="27" t="str">
        <f>IF($A43="","",INDEX(女子一般申込!$H:$H,MATCH($A43,女子一般申込!$B:$B,0)))</f>
        <v/>
      </c>
      <c r="AE43" s="27" t="str">
        <f>IFERROR(INDEX(女子登録情報!$X:$X,MATCH($AJ43,女子登録情報!$B:$B,0)),"")</f>
        <v/>
      </c>
      <c r="AF43" s="27"/>
      <c r="AG43" s="27"/>
      <c r="AJ43" s="26" t="str">
        <f>IF(女子一般申込!$C52="","",女子一般申込!$C52)</f>
        <v/>
      </c>
    </row>
    <row r="44" spans="1:36" x14ac:dyDescent="0.55000000000000004">
      <c r="A44" s="27" t="str">
        <f>IF(女子一般申込!$C53="","",ROW($A43))</f>
        <v/>
      </c>
      <c r="B44" s="27" t="str">
        <f>IF(女子一般申込!$C53="","","日本陸連登録の部　女子")</f>
        <v/>
      </c>
      <c r="C44" s="27" t="str">
        <f>IFERROR(INDEX(女子登録情報!$N:$N,MATCH($AJ44,女子登録情報!$B:$B,0)),"")</f>
        <v/>
      </c>
      <c r="D44" s="27" t="str">
        <f>IFERROR(INDEX(女子登録情報!$O:$O,MATCH($AJ44,女子登録情報!$B:$B,0)),"")</f>
        <v/>
      </c>
      <c r="E44" s="27" t="str">
        <f>IFERROR(INDEX(女子登録情報!$P:$P,MATCH($AJ44,女子登録情報!$B:$B,0)),"")</f>
        <v/>
      </c>
      <c r="F44" s="27" t="str">
        <f>IFERROR(INDEX(女子登録情報!$Q:$Q,MATCH($AJ44,女子登録情報!$B:$B,0)),"")</f>
        <v/>
      </c>
      <c r="G44" s="27" t="str">
        <f>IFERROR(INDEX(女子登録情報!$I:$I,MATCH($AJ44,女子登録情報!$B:$B,0)),"")</f>
        <v/>
      </c>
      <c r="H44" s="27" t="str">
        <f>IFERROR(INDEX(女子登録情報!$J:$J,MATCH($AJ44,女子登録情報!$B:$B,0)),"")</f>
        <v/>
      </c>
      <c r="I44" s="27" t="str">
        <f>IFERROR(INDEX(女子登録情報!$R:$R,MATCH($AJ44,女子登録情報!$B:$B,0)),"")</f>
        <v/>
      </c>
      <c r="J44" s="27" t="str">
        <f>IF(女子一般申込!$C53="","","女性")</f>
        <v/>
      </c>
      <c r="K44" s="27" t="str">
        <f>IFERROR(INDEX(女子登録情報!$U:$U,MATCH($AJ44,女子登録情報!$B:$B,0)),"")</f>
        <v/>
      </c>
      <c r="L44" s="27" t="str">
        <f>IF($A44="","",INDEX(女子一般申込!$I:$I,MATCH($A44,女子一般申込!$B:$B,0)))</f>
        <v/>
      </c>
      <c r="M44" s="27" t="str">
        <f>IF($A44="","",INDEX(女子一般申込!$J:$J,MATCH($A44,女子一般申込!$B:$B,0)))</f>
        <v/>
      </c>
      <c r="N44" s="27" t="str">
        <f>IF($A44="","",INDEX(女子一般申込!$K:$K,MATCH($A44,女子一般申込!$B:$B,0)))</f>
        <v/>
      </c>
      <c r="O44" s="27" t="str">
        <f>IF($A44="","",INDEX(女子一般申込!$L:$L,MATCH($A44,女子一般申込!$B:$B,0)))</f>
        <v/>
      </c>
      <c r="P44" s="27" t="str">
        <f>IF($A44="","",INDEX(女子一般申込!$M:$M,MATCH($A44,女子一般申込!$B:$B,0)))</f>
        <v/>
      </c>
      <c r="R44" s="27" t="str">
        <f>IF($A44="","",INDEX(女子一般申込!$N:$N,MATCH($A44,女子一般申込!$B:$B,0)))</f>
        <v/>
      </c>
      <c r="S44" s="27" t="str">
        <f>IF($A44="","",INDEX(女子一般申込!$O:$O,MATCH($A44,女子一般申込!$B:$B,0)))</f>
        <v/>
      </c>
      <c r="T44" s="27" t="str">
        <f>IF($A44="","",INDEX(女子一般申込!$P:$P,MATCH($A44,女子一般申込!$B:$B,0)))</f>
        <v/>
      </c>
      <c r="U44" s="27" t="str">
        <f>IF($A44="","",INDEX(女子一般申込!$Q:$Q,MATCH($A44,女子一般申込!$B:$B,0)))</f>
        <v/>
      </c>
      <c r="V44" s="27" t="str">
        <f>IF(女子一般申込!$W53="","",IF(女子一般申込!$S53="","0",女子一般申込!$S53)&amp;":"&amp;IF(LEN(女子一般申込!$U53)=1,"0"&amp;女子一般申込!$U53,女子一般申込!$U53)&amp;":"&amp;IF(LEN(女子一般申込!$W53)=1,"0"&amp;女子一般申込!$W53,女子一般申込!$W53))</f>
        <v/>
      </c>
      <c r="W44" s="27" t="str">
        <f>IFERROR(LEFT(INDEX(女子一般申込!$Z:$Z,MATCH($A44,女子一般申込!$B:$B,0)),FIND("年",INDEX(女子一般申込!$Z:$Z,MATCH($A44,女子一般申込!$B:$B,0)))-1),"")</f>
        <v/>
      </c>
      <c r="X44" s="27" t="str">
        <f>IF($A44="","",INDEX(女子一般申込!$AA:$AA,MATCH($A44,女子一般申込!$B:$B,0)))</f>
        <v/>
      </c>
      <c r="Y44" s="27" t="str">
        <f>IF($A44="","",IF(INDEX(女子一般申込!$R:$R,MATCH($A44,女子一般申込!$B:$B,0))="ハーフマラソン","ハーフ",INDEX(女子一般申込!$R:$R,MATCH($A44,女子一般申込!$B:$B,0))))</f>
        <v/>
      </c>
      <c r="Z44" s="27" t="str">
        <f>IF(女子一般申込!$AF53="","",女子一般申込!$AB53&amp;":"&amp;IF(LEN(女子一般申込!$AD53)=1,"0"&amp;女子一般申込!$AD53,女子一般申込!$AD53)&amp;":"&amp;IF(LEN(女子一般申込!$AF53)=1,"0"&amp;女子一般申込!$AF53,女子一般申込!$AF53))</f>
        <v/>
      </c>
      <c r="AA44" s="27" t="str">
        <f>IF($A44="","",IF(INDEX(女子一般申込!$AH:$AH,MATCH($A44,女子一般申込!$B:$B,0))="無",0,1))</f>
        <v/>
      </c>
      <c r="AB44" s="27" t="str">
        <f>IF($A44="","",INDEX(女子一般申込!$G:$G,MATCH($A44,女子一般申込!$B:$B,0)))</f>
        <v/>
      </c>
      <c r="AC44" s="27" t="str">
        <f>IFERROR(INDEX(女子登録情報!$V:$V,MATCH($AJ44,女子登録情報!$B:$B,0)),"")</f>
        <v/>
      </c>
      <c r="AD44" s="27" t="str">
        <f>IF($A44="","",INDEX(女子一般申込!$H:$H,MATCH($A44,女子一般申込!$B:$B,0)))</f>
        <v/>
      </c>
      <c r="AE44" s="27" t="str">
        <f>IFERROR(INDEX(女子登録情報!$X:$X,MATCH($AJ44,女子登録情報!$B:$B,0)),"")</f>
        <v/>
      </c>
      <c r="AF44" s="27"/>
      <c r="AG44" s="27"/>
      <c r="AJ44" s="26" t="str">
        <f>IF(女子一般申込!$C53="","",女子一般申込!$C53)</f>
        <v/>
      </c>
    </row>
    <row r="45" spans="1:36" x14ac:dyDescent="0.55000000000000004">
      <c r="A45" s="27" t="str">
        <f>IF(女子一般申込!$C54="","",ROW($A44))</f>
        <v/>
      </c>
      <c r="B45" s="27" t="str">
        <f>IF(女子一般申込!$C54="","","日本陸連登録の部　女子")</f>
        <v/>
      </c>
      <c r="C45" s="27" t="str">
        <f>IFERROR(INDEX(女子登録情報!$N:$N,MATCH($AJ45,女子登録情報!$B:$B,0)),"")</f>
        <v/>
      </c>
      <c r="D45" s="27" t="str">
        <f>IFERROR(INDEX(女子登録情報!$O:$O,MATCH($AJ45,女子登録情報!$B:$B,0)),"")</f>
        <v/>
      </c>
      <c r="E45" s="27" t="str">
        <f>IFERROR(INDEX(女子登録情報!$P:$P,MATCH($AJ45,女子登録情報!$B:$B,0)),"")</f>
        <v/>
      </c>
      <c r="F45" s="27" t="str">
        <f>IFERROR(INDEX(女子登録情報!$Q:$Q,MATCH($AJ45,女子登録情報!$B:$B,0)),"")</f>
        <v/>
      </c>
      <c r="G45" s="27" t="str">
        <f>IFERROR(INDEX(女子登録情報!$I:$I,MATCH($AJ45,女子登録情報!$B:$B,0)),"")</f>
        <v/>
      </c>
      <c r="H45" s="27" t="str">
        <f>IFERROR(INDEX(女子登録情報!$J:$J,MATCH($AJ45,女子登録情報!$B:$B,0)),"")</f>
        <v/>
      </c>
      <c r="I45" s="27" t="str">
        <f>IFERROR(INDEX(女子登録情報!$R:$R,MATCH($AJ45,女子登録情報!$B:$B,0)),"")</f>
        <v/>
      </c>
      <c r="J45" s="27" t="str">
        <f>IF(女子一般申込!$C54="","","女性")</f>
        <v/>
      </c>
      <c r="K45" s="27" t="str">
        <f>IFERROR(INDEX(女子登録情報!$U:$U,MATCH($AJ45,女子登録情報!$B:$B,0)),"")</f>
        <v/>
      </c>
      <c r="L45" s="27" t="str">
        <f>IF($A45="","",INDEX(女子一般申込!$I:$I,MATCH($A45,女子一般申込!$B:$B,0)))</f>
        <v/>
      </c>
      <c r="M45" s="27" t="str">
        <f>IF($A45="","",INDEX(女子一般申込!$J:$J,MATCH($A45,女子一般申込!$B:$B,0)))</f>
        <v/>
      </c>
      <c r="N45" s="27" t="str">
        <f>IF($A45="","",INDEX(女子一般申込!$K:$K,MATCH($A45,女子一般申込!$B:$B,0)))</f>
        <v/>
      </c>
      <c r="O45" s="27" t="str">
        <f>IF($A45="","",INDEX(女子一般申込!$L:$L,MATCH($A45,女子一般申込!$B:$B,0)))</f>
        <v/>
      </c>
      <c r="P45" s="27" t="str">
        <f>IF($A45="","",INDEX(女子一般申込!$M:$M,MATCH($A45,女子一般申込!$B:$B,0)))</f>
        <v/>
      </c>
      <c r="R45" s="27" t="str">
        <f>IF($A45="","",INDEX(女子一般申込!$N:$N,MATCH($A45,女子一般申込!$B:$B,0)))</f>
        <v/>
      </c>
      <c r="S45" s="27" t="str">
        <f>IF($A45="","",INDEX(女子一般申込!$O:$O,MATCH($A45,女子一般申込!$B:$B,0)))</f>
        <v/>
      </c>
      <c r="T45" s="27" t="str">
        <f>IF($A45="","",INDEX(女子一般申込!$P:$P,MATCH($A45,女子一般申込!$B:$B,0)))</f>
        <v/>
      </c>
      <c r="U45" s="27" t="str">
        <f>IF($A45="","",INDEX(女子一般申込!$Q:$Q,MATCH($A45,女子一般申込!$B:$B,0)))</f>
        <v/>
      </c>
      <c r="V45" s="27" t="str">
        <f>IF(女子一般申込!$W54="","",IF(女子一般申込!$S54="","0",女子一般申込!$S54)&amp;":"&amp;IF(LEN(女子一般申込!$U54)=1,"0"&amp;女子一般申込!$U54,女子一般申込!$U54)&amp;":"&amp;IF(LEN(女子一般申込!$W54)=1,"0"&amp;女子一般申込!$W54,女子一般申込!$W54))</f>
        <v/>
      </c>
      <c r="W45" s="27" t="str">
        <f>IFERROR(LEFT(INDEX(女子一般申込!$Z:$Z,MATCH($A45,女子一般申込!$B:$B,0)),FIND("年",INDEX(女子一般申込!$Z:$Z,MATCH($A45,女子一般申込!$B:$B,0)))-1),"")</f>
        <v/>
      </c>
      <c r="X45" s="27" t="str">
        <f>IF($A45="","",INDEX(女子一般申込!$AA:$AA,MATCH($A45,女子一般申込!$B:$B,0)))</f>
        <v/>
      </c>
      <c r="Y45" s="27" t="str">
        <f>IF($A45="","",IF(INDEX(女子一般申込!$R:$R,MATCH($A45,女子一般申込!$B:$B,0))="ハーフマラソン","ハーフ",INDEX(女子一般申込!$R:$R,MATCH($A45,女子一般申込!$B:$B,0))))</f>
        <v/>
      </c>
      <c r="Z45" s="27" t="str">
        <f>IF(女子一般申込!$AF54="","",女子一般申込!$AB54&amp;":"&amp;IF(LEN(女子一般申込!$AD54)=1,"0"&amp;女子一般申込!$AD54,女子一般申込!$AD54)&amp;":"&amp;IF(LEN(女子一般申込!$AF54)=1,"0"&amp;女子一般申込!$AF54,女子一般申込!$AF54))</f>
        <v/>
      </c>
      <c r="AA45" s="27" t="str">
        <f>IF($A45="","",IF(INDEX(女子一般申込!$AH:$AH,MATCH($A45,女子一般申込!$B:$B,0))="無",0,1))</f>
        <v/>
      </c>
      <c r="AB45" s="27" t="str">
        <f>IF($A45="","",INDEX(女子一般申込!$G:$G,MATCH($A45,女子一般申込!$B:$B,0)))</f>
        <v/>
      </c>
      <c r="AC45" s="27" t="str">
        <f>IFERROR(INDEX(女子登録情報!$V:$V,MATCH($AJ45,女子登録情報!$B:$B,0)),"")</f>
        <v/>
      </c>
      <c r="AD45" s="27" t="str">
        <f>IF($A45="","",INDEX(女子一般申込!$H:$H,MATCH($A45,女子一般申込!$B:$B,0)))</f>
        <v/>
      </c>
      <c r="AE45" s="27" t="str">
        <f>IFERROR(INDEX(女子登録情報!$X:$X,MATCH($AJ45,女子登録情報!$B:$B,0)),"")</f>
        <v/>
      </c>
      <c r="AF45" s="27"/>
      <c r="AG45" s="27"/>
      <c r="AJ45" s="26" t="str">
        <f>IF(女子一般申込!$C54="","",女子一般申込!$C54)</f>
        <v/>
      </c>
    </row>
    <row r="46" spans="1:36" x14ac:dyDescent="0.55000000000000004">
      <c r="A46" s="27" t="str">
        <f>IF(女子一般申込!$C55="","",ROW($A45))</f>
        <v/>
      </c>
      <c r="B46" s="27" t="str">
        <f>IF(女子一般申込!$C55="","","日本陸連登録の部　女子")</f>
        <v/>
      </c>
      <c r="C46" s="27" t="str">
        <f>IFERROR(INDEX(女子登録情報!$N:$N,MATCH($AJ46,女子登録情報!$B:$B,0)),"")</f>
        <v/>
      </c>
      <c r="D46" s="27" t="str">
        <f>IFERROR(INDEX(女子登録情報!$O:$O,MATCH($AJ46,女子登録情報!$B:$B,0)),"")</f>
        <v/>
      </c>
      <c r="E46" s="27" t="str">
        <f>IFERROR(INDEX(女子登録情報!$P:$P,MATCH($AJ46,女子登録情報!$B:$B,0)),"")</f>
        <v/>
      </c>
      <c r="F46" s="27" t="str">
        <f>IFERROR(INDEX(女子登録情報!$Q:$Q,MATCH($AJ46,女子登録情報!$B:$B,0)),"")</f>
        <v/>
      </c>
      <c r="G46" s="27" t="str">
        <f>IFERROR(INDEX(女子登録情報!$I:$I,MATCH($AJ46,女子登録情報!$B:$B,0)),"")</f>
        <v/>
      </c>
      <c r="H46" s="27" t="str">
        <f>IFERROR(INDEX(女子登録情報!$J:$J,MATCH($AJ46,女子登録情報!$B:$B,0)),"")</f>
        <v/>
      </c>
      <c r="I46" s="27" t="str">
        <f>IFERROR(INDEX(女子登録情報!$R:$R,MATCH($AJ46,女子登録情報!$B:$B,0)),"")</f>
        <v/>
      </c>
      <c r="J46" s="27" t="str">
        <f>IF(女子一般申込!$C55="","","女性")</f>
        <v/>
      </c>
      <c r="K46" s="27" t="str">
        <f>IFERROR(INDEX(女子登録情報!$U:$U,MATCH($AJ46,女子登録情報!$B:$B,0)),"")</f>
        <v/>
      </c>
      <c r="L46" s="27" t="str">
        <f>IF($A46="","",INDEX(女子一般申込!$I:$I,MATCH($A46,女子一般申込!$B:$B,0)))</f>
        <v/>
      </c>
      <c r="M46" s="27" t="str">
        <f>IF($A46="","",INDEX(女子一般申込!$J:$J,MATCH($A46,女子一般申込!$B:$B,0)))</f>
        <v/>
      </c>
      <c r="N46" s="27" t="str">
        <f>IF($A46="","",INDEX(女子一般申込!$K:$K,MATCH($A46,女子一般申込!$B:$B,0)))</f>
        <v/>
      </c>
      <c r="O46" s="27" t="str">
        <f>IF($A46="","",INDEX(女子一般申込!$L:$L,MATCH($A46,女子一般申込!$B:$B,0)))</f>
        <v/>
      </c>
      <c r="P46" s="27" t="str">
        <f>IF($A46="","",INDEX(女子一般申込!$M:$M,MATCH($A46,女子一般申込!$B:$B,0)))</f>
        <v/>
      </c>
      <c r="R46" s="27" t="str">
        <f>IF($A46="","",INDEX(女子一般申込!$N:$N,MATCH($A46,女子一般申込!$B:$B,0)))</f>
        <v/>
      </c>
      <c r="S46" s="27" t="str">
        <f>IF($A46="","",INDEX(女子一般申込!$O:$O,MATCH($A46,女子一般申込!$B:$B,0)))</f>
        <v/>
      </c>
      <c r="T46" s="27" t="str">
        <f>IF($A46="","",INDEX(女子一般申込!$P:$P,MATCH($A46,女子一般申込!$B:$B,0)))</f>
        <v/>
      </c>
      <c r="U46" s="27" t="str">
        <f>IF($A46="","",INDEX(女子一般申込!$Q:$Q,MATCH($A46,女子一般申込!$B:$B,0)))</f>
        <v/>
      </c>
      <c r="V46" s="27" t="str">
        <f>IF(女子一般申込!$W55="","",IF(女子一般申込!$S55="","0",女子一般申込!$S55)&amp;":"&amp;IF(LEN(女子一般申込!$U55)=1,"0"&amp;女子一般申込!$U55,女子一般申込!$U55)&amp;":"&amp;IF(LEN(女子一般申込!$W55)=1,"0"&amp;女子一般申込!$W55,女子一般申込!$W55))</f>
        <v/>
      </c>
      <c r="W46" s="27" t="str">
        <f>IFERROR(LEFT(INDEX(女子一般申込!$Z:$Z,MATCH($A46,女子一般申込!$B:$B,0)),FIND("年",INDEX(女子一般申込!$Z:$Z,MATCH($A46,女子一般申込!$B:$B,0)))-1),"")</f>
        <v/>
      </c>
      <c r="X46" s="27" t="str">
        <f>IF($A46="","",INDEX(女子一般申込!$AA:$AA,MATCH($A46,女子一般申込!$B:$B,0)))</f>
        <v/>
      </c>
      <c r="Y46" s="27" t="str">
        <f>IF($A46="","",IF(INDEX(女子一般申込!$R:$R,MATCH($A46,女子一般申込!$B:$B,0))="ハーフマラソン","ハーフ",INDEX(女子一般申込!$R:$R,MATCH($A46,女子一般申込!$B:$B,0))))</f>
        <v/>
      </c>
      <c r="Z46" s="27" t="str">
        <f>IF(女子一般申込!$AF55="","",女子一般申込!$AB55&amp;":"&amp;IF(LEN(女子一般申込!$AD55)=1,"0"&amp;女子一般申込!$AD55,女子一般申込!$AD55)&amp;":"&amp;IF(LEN(女子一般申込!$AF55)=1,"0"&amp;女子一般申込!$AF55,女子一般申込!$AF55))</f>
        <v/>
      </c>
      <c r="AA46" s="27" t="str">
        <f>IF($A46="","",IF(INDEX(女子一般申込!$AH:$AH,MATCH($A46,女子一般申込!$B:$B,0))="無",0,1))</f>
        <v/>
      </c>
      <c r="AB46" s="27" t="str">
        <f>IF($A46="","",INDEX(女子一般申込!$G:$G,MATCH($A46,女子一般申込!$B:$B,0)))</f>
        <v/>
      </c>
      <c r="AC46" s="27" t="str">
        <f>IFERROR(INDEX(女子登録情報!$V:$V,MATCH($AJ46,女子登録情報!$B:$B,0)),"")</f>
        <v/>
      </c>
      <c r="AD46" s="27" t="str">
        <f>IF($A46="","",INDEX(女子一般申込!$H:$H,MATCH($A46,女子一般申込!$B:$B,0)))</f>
        <v/>
      </c>
      <c r="AE46" s="27" t="str">
        <f>IFERROR(INDEX(女子登録情報!$X:$X,MATCH($AJ46,女子登録情報!$B:$B,0)),"")</f>
        <v/>
      </c>
      <c r="AF46" s="27"/>
      <c r="AG46" s="27"/>
      <c r="AJ46" s="26" t="str">
        <f>IF(女子一般申込!$C55="","",女子一般申込!$C55)</f>
        <v/>
      </c>
    </row>
    <row r="47" spans="1:36" x14ac:dyDescent="0.55000000000000004">
      <c r="A47" s="27" t="str">
        <f>IF(女子一般申込!$C56="","",ROW($A46))</f>
        <v/>
      </c>
      <c r="B47" s="27" t="str">
        <f>IF(女子一般申込!$C56="","","日本陸連登録の部　女子")</f>
        <v/>
      </c>
      <c r="C47" s="27" t="str">
        <f>IFERROR(INDEX(女子登録情報!$N:$N,MATCH($AJ47,女子登録情報!$B:$B,0)),"")</f>
        <v/>
      </c>
      <c r="D47" s="27" t="str">
        <f>IFERROR(INDEX(女子登録情報!$O:$O,MATCH($AJ47,女子登録情報!$B:$B,0)),"")</f>
        <v/>
      </c>
      <c r="E47" s="27" t="str">
        <f>IFERROR(INDEX(女子登録情報!$P:$P,MATCH($AJ47,女子登録情報!$B:$B,0)),"")</f>
        <v/>
      </c>
      <c r="F47" s="27" t="str">
        <f>IFERROR(INDEX(女子登録情報!$Q:$Q,MATCH($AJ47,女子登録情報!$B:$B,0)),"")</f>
        <v/>
      </c>
      <c r="G47" s="27" t="str">
        <f>IFERROR(INDEX(女子登録情報!$I:$I,MATCH($AJ47,女子登録情報!$B:$B,0)),"")</f>
        <v/>
      </c>
      <c r="H47" s="27" t="str">
        <f>IFERROR(INDEX(女子登録情報!$J:$J,MATCH($AJ47,女子登録情報!$B:$B,0)),"")</f>
        <v/>
      </c>
      <c r="I47" s="27" t="str">
        <f>IFERROR(INDEX(女子登録情報!$R:$R,MATCH($AJ47,女子登録情報!$B:$B,0)),"")</f>
        <v/>
      </c>
      <c r="J47" s="27" t="str">
        <f>IF(女子一般申込!$C56="","","女性")</f>
        <v/>
      </c>
      <c r="K47" s="27" t="str">
        <f>IFERROR(INDEX(女子登録情報!$U:$U,MATCH($AJ47,女子登録情報!$B:$B,0)),"")</f>
        <v/>
      </c>
      <c r="L47" s="27" t="str">
        <f>IF($A47="","",INDEX(女子一般申込!$I:$I,MATCH($A47,女子一般申込!$B:$B,0)))</f>
        <v/>
      </c>
      <c r="M47" s="27" t="str">
        <f>IF($A47="","",INDEX(女子一般申込!$J:$J,MATCH($A47,女子一般申込!$B:$B,0)))</f>
        <v/>
      </c>
      <c r="N47" s="27" t="str">
        <f>IF($A47="","",INDEX(女子一般申込!$K:$K,MATCH($A47,女子一般申込!$B:$B,0)))</f>
        <v/>
      </c>
      <c r="O47" s="27" t="str">
        <f>IF($A47="","",INDEX(女子一般申込!$L:$L,MATCH($A47,女子一般申込!$B:$B,0)))</f>
        <v/>
      </c>
      <c r="P47" s="27" t="str">
        <f>IF($A47="","",INDEX(女子一般申込!$M:$M,MATCH($A47,女子一般申込!$B:$B,0)))</f>
        <v/>
      </c>
      <c r="R47" s="27" t="str">
        <f>IF($A47="","",INDEX(女子一般申込!$N:$N,MATCH($A47,女子一般申込!$B:$B,0)))</f>
        <v/>
      </c>
      <c r="S47" s="27" t="str">
        <f>IF($A47="","",INDEX(女子一般申込!$O:$O,MATCH($A47,女子一般申込!$B:$B,0)))</f>
        <v/>
      </c>
      <c r="T47" s="27" t="str">
        <f>IF($A47="","",INDEX(女子一般申込!$P:$P,MATCH($A47,女子一般申込!$B:$B,0)))</f>
        <v/>
      </c>
      <c r="U47" s="27" t="str">
        <f>IF($A47="","",INDEX(女子一般申込!$Q:$Q,MATCH($A47,女子一般申込!$B:$B,0)))</f>
        <v/>
      </c>
      <c r="V47" s="27" t="str">
        <f>IF(女子一般申込!$W56="","",IF(女子一般申込!$S56="","0",女子一般申込!$S56)&amp;":"&amp;IF(LEN(女子一般申込!$U56)=1,"0"&amp;女子一般申込!$U56,女子一般申込!$U56)&amp;":"&amp;IF(LEN(女子一般申込!$W56)=1,"0"&amp;女子一般申込!$W56,女子一般申込!$W56))</f>
        <v/>
      </c>
      <c r="W47" s="27" t="str">
        <f>IFERROR(LEFT(INDEX(女子一般申込!$Z:$Z,MATCH($A47,女子一般申込!$B:$B,0)),FIND("年",INDEX(女子一般申込!$Z:$Z,MATCH($A47,女子一般申込!$B:$B,0)))-1),"")</f>
        <v/>
      </c>
      <c r="X47" s="27" t="str">
        <f>IF($A47="","",INDEX(女子一般申込!$AA:$AA,MATCH($A47,女子一般申込!$B:$B,0)))</f>
        <v/>
      </c>
      <c r="Y47" s="27" t="str">
        <f>IF($A47="","",IF(INDEX(女子一般申込!$R:$R,MATCH($A47,女子一般申込!$B:$B,0))="ハーフマラソン","ハーフ",INDEX(女子一般申込!$R:$R,MATCH($A47,女子一般申込!$B:$B,0))))</f>
        <v/>
      </c>
      <c r="Z47" s="27" t="str">
        <f>IF(女子一般申込!$AF56="","",女子一般申込!$AB56&amp;":"&amp;IF(LEN(女子一般申込!$AD56)=1,"0"&amp;女子一般申込!$AD56,女子一般申込!$AD56)&amp;":"&amp;IF(LEN(女子一般申込!$AF56)=1,"0"&amp;女子一般申込!$AF56,女子一般申込!$AF56))</f>
        <v/>
      </c>
      <c r="AA47" s="27" t="str">
        <f>IF($A47="","",IF(INDEX(女子一般申込!$AH:$AH,MATCH($A47,女子一般申込!$B:$B,0))="無",0,1))</f>
        <v/>
      </c>
      <c r="AB47" s="27" t="str">
        <f>IF($A47="","",INDEX(女子一般申込!$G:$G,MATCH($A47,女子一般申込!$B:$B,0)))</f>
        <v/>
      </c>
      <c r="AC47" s="27" t="str">
        <f>IFERROR(INDEX(女子登録情報!$V:$V,MATCH($AJ47,女子登録情報!$B:$B,0)),"")</f>
        <v/>
      </c>
      <c r="AD47" s="27" t="str">
        <f>IF($A47="","",INDEX(女子一般申込!$H:$H,MATCH($A47,女子一般申込!$B:$B,0)))</f>
        <v/>
      </c>
      <c r="AE47" s="27" t="str">
        <f>IFERROR(INDEX(女子登録情報!$X:$X,MATCH($AJ47,女子登録情報!$B:$B,0)),"")</f>
        <v/>
      </c>
      <c r="AF47" s="27"/>
      <c r="AG47" s="27"/>
      <c r="AJ47" s="26" t="str">
        <f>IF(女子一般申込!$C56="","",女子一般申込!$C56)</f>
        <v/>
      </c>
    </row>
    <row r="48" spans="1:36" x14ac:dyDescent="0.55000000000000004">
      <c r="A48" s="27" t="str">
        <f>IF(女子一般申込!$C57="","",ROW($A47))</f>
        <v/>
      </c>
      <c r="B48" s="27" t="str">
        <f>IF(女子一般申込!$C57="","","日本陸連登録の部　女子")</f>
        <v/>
      </c>
      <c r="C48" s="27" t="str">
        <f>IFERROR(INDEX(女子登録情報!$N:$N,MATCH($AJ48,女子登録情報!$B:$B,0)),"")</f>
        <v/>
      </c>
      <c r="D48" s="27" t="str">
        <f>IFERROR(INDEX(女子登録情報!$O:$O,MATCH($AJ48,女子登録情報!$B:$B,0)),"")</f>
        <v/>
      </c>
      <c r="E48" s="27" t="str">
        <f>IFERROR(INDEX(女子登録情報!$P:$P,MATCH($AJ48,女子登録情報!$B:$B,0)),"")</f>
        <v/>
      </c>
      <c r="F48" s="27" t="str">
        <f>IFERROR(INDEX(女子登録情報!$Q:$Q,MATCH($AJ48,女子登録情報!$B:$B,0)),"")</f>
        <v/>
      </c>
      <c r="G48" s="27" t="str">
        <f>IFERROR(INDEX(女子登録情報!$I:$I,MATCH($AJ48,女子登録情報!$B:$B,0)),"")</f>
        <v/>
      </c>
      <c r="H48" s="27" t="str">
        <f>IFERROR(INDEX(女子登録情報!$J:$J,MATCH($AJ48,女子登録情報!$B:$B,0)),"")</f>
        <v/>
      </c>
      <c r="I48" s="27" t="str">
        <f>IFERROR(INDEX(女子登録情報!$R:$R,MATCH($AJ48,女子登録情報!$B:$B,0)),"")</f>
        <v/>
      </c>
      <c r="J48" s="27" t="str">
        <f>IF(女子一般申込!$C57="","","女性")</f>
        <v/>
      </c>
      <c r="K48" s="27" t="str">
        <f>IFERROR(INDEX(女子登録情報!$U:$U,MATCH($AJ48,女子登録情報!$B:$B,0)),"")</f>
        <v/>
      </c>
      <c r="L48" s="27" t="str">
        <f>IF($A48="","",INDEX(女子一般申込!$I:$I,MATCH($A48,女子一般申込!$B:$B,0)))</f>
        <v/>
      </c>
      <c r="M48" s="27" t="str">
        <f>IF($A48="","",INDEX(女子一般申込!$J:$J,MATCH($A48,女子一般申込!$B:$B,0)))</f>
        <v/>
      </c>
      <c r="N48" s="27" t="str">
        <f>IF($A48="","",INDEX(女子一般申込!$K:$K,MATCH($A48,女子一般申込!$B:$B,0)))</f>
        <v/>
      </c>
      <c r="O48" s="27" t="str">
        <f>IF($A48="","",INDEX(女子一般申込!$L:$L,MATCH($A48,女子一般申込!$B:$B,0)))</f>
        <v/>
      </c>
      <c r="P48" s="27" t="str">
        <f>IF($A48="","",INDEX(女子一般申込!$M:$M,MATCH($A48,女子一般申込!$B:$B,0)))</f>
        <v/>
      </c>
      <c r="R48" s="27" t="str">
        <f>IF($A48="","",INDEX(女子一般申込!$N:$N,MATCH($A48,女子一般申込!$B:$B,0)))</f>
        <v/>
      </c>
      <c r="S48" s="27" t="str">
        <f>IF($A48="","",INDEX(女子一般申込!$O:$O,MATCH($A48,女子一般申込!$B:$B,0)))</f>
        <v/>
      </c>
      <c r="T48" s="27" t="str">
        <f>IF($A48="","",INDEX(女子一般申込!$P:$P,MATCH($A48,女子一般申込!$B:$B,0)))</f>
        <v/>
      </c>
      <c r="U48" s="27" t="str">
        <f>IF($A48="","",INDEX(女子一般申込!$Q:$Q,MATCH($A48,女子一般申込!$B:$B,0)))</f>
        <v/>
      </c>
      <c r="V48" s="27" t="str">
        <f>IF(女子一般申込!$W57="","",IF(女子一般申込!$S57="","0",女子一般申込!$S57)&amp;":"&amp;IF(LEN(女子一般申込!$U57)=1,"0"&amp;女子一般申込!$U57,女子一般申込!$U57)&amp;":"&amp;IF(LEN(女子一般申込!$W57)=1,"0"&amp;女子一般申込!$W57,女子一般申込!$W57))</f>
        <v/>
      </c>
      <c r="W48" s="27" t="str">
        <f>IFERROR(LEFT(INDEX(女子一般申込!$Z:$Z,MATCH($A48,女子一般申込!$B:$B,0)),FIND("年",INDEX(女子一般申込!$Z:$Z,MATCH($A48,女子一般申込!$B:$B,0)))-1),"")</f>
        <v/>
      </c>
      <c r="X48" s="27" t="str">
        <f>IF($A48="","",INDEX(女子一般申込!$AA:$AA,MATCH($A48,女子一般申込!$B:$B,0)))</f>
        <v/>
      </c>
      <c r="Y48" s="27" t="str">
        <f>IF($A48="","",IF(INDEX(女子一般申込!$R:$R,MATCH($A48,女子一般申込!$B:$B,0))="ハーフマラソン","ハーフ",INDEX(女子一般申込!$R:$R,MATCH($A48,女子一般申込!$B:$B,0))))</f>
        <v/>
      </c>
      <c r="Z48" s="27" t="str">
        <f>IF(女子一般申込!$AF57="","",女子一般申込!$AB57&amp;":"&amp;IF(LEN(女子一般申込!$AD57)=1,"0"&amp;女子一般申込!$AD57,女子一般申込!$AD57)&amp;":"&amp;IF(LEN(女子一般申込!$AF57)=1,"0"&amp;女子一般申込!$AF57,女子一般申込!$AF57))</f>
        <v/>
      </c>
      <c r="AA48" s="27" t="str">
        <f>IF($A48="","",IF(INDEX(女子一般申込!$AH:$AH,MATCH($A48,女子一般申込!$B:$B,0))="無",0,1))</f>
        <v/>
      </c>
      <c r="AB48" s="27" t="str">
        <f>IF($A48="","",INDEX(女子一般申込!$G:$G,MATCH($A48,女子一般申込!$B:$B,0)))</f>
        <v/>
      </c>
      <c r="AC48" s="27" t="str">
        <f>IFERROR(INDEX(女子登録情報!$V:$V,MATCH($AJ48,女子登録情報!$B:$B,0)),"")</f>
        <v/>
      </c>
      <c r="AD48" s="27" t="str">
        <f>IF($A48="","",INDEX(女子一般申込!$H:$H,MATCH($A48,女子一般申込!$B:$B,0)))</f>
        <v/>
      </c>
      <c r="AE48" s="27" t="str">
        <f>IFERROR(INDEX(女子登録情報!$X:$X,MATCH($AJ48,女子登録情報!$B:$B,0)),"")</f>
        <v/>
      </c>
      <c r="AF48" s="27"/>
      <c r="AG48" s="27"/>
      <c r="AJ48" s="26" t="str">
        <f>IF(女子一般申込!$C57="","",女子一般申込!$C57)</f>
        <v/>
      </c>
    </row>
    <row r="49" spans="1:36" x14ac:dyDescent="0.55000000000000004">
      <c r="A49" s="27" t="str">
        <f>IF(女子一般申込!$C58="","",ROW($A48))</f>
        <v/>
      </c>
      <c r="B49" s="27" t="str">
        <f>IF(女子一般申込!$C58="","","日本陸連登録の部　女子")</f>
        <v/>
      </c>
      <c r="C49" s="27" t="str">
        <f>IFERROR(INDEX(女子登録情報!$N:$N,MATCH($AJ49,女子登録情報!$B:$B,0)),"")</f>
        <v/>
      </c>
      <c r="D49" s="27" t="str">
        <f>IFERROR(INDEX(女子登録情報!$O:$O,MATCH($AJ49,女子登録情報!$B:$B,0)),"")</f>
        <v/>
      </c>
      <c r="E49" s="27" t="str">
        <f>IFERROR(INDEX(女子登録情報!$P:$P,MATCH($AJ49,女子登録情報!$B:$B,0)),"")</f>
        <v/>
      </c>
      <c r="F49" s="27" t="str">
        <f>IFERROR(INDEX(女子登録情報!$Q:$Q,MATCH($AJ49,女子登録情報!$B:$B,0)),"")</f>
        <v/>
      </c>
      <c r="G49" s="27" t="str">
        <f>IFERROR(INDEX(女子登録情報!$I:$I,MATCH($AJ49,女子登録情報!$B:$B,0)),"")</f>
        <v/>
      </c>
      <c r="H49" s="27" t="str">
        <f>IFERROR(INDEX(女子登録情報!$J:$J,MATCH($AJ49,女子登録情報!$B:$B,0)),"")</f>
        <v/>
      </c>
      <c r="I49" s="27" t="str">
        <f>IFERROR(INDEX(女子登録情報!$R:$R,MATCH($AJ49,女子登録情報!$B:$B,0)),"")</f>
        <v/>
      </c>
      <c r="J49" s="27" t="str">
        <f>IF(女子一般申込!$C58="","","女性")</f>
        <v/>
      </c>
      <c r="K49" s="27" t="str">
        <f>IFERROR(INDEX(女子登録情報!$U:$U,MATCH($AJ49,女子登録情報!$B:$B,0)),"")</f>
        <v/>
      </c>
      <c r="L49" s="27" t="str">
        <f>IF($A49="","",INDEX(女子一般申込!$I:$I,MATCH($A49,女子一般申込!$B:$B,0)))</f>
        <v/>
      </c>
      <c r="M49" s="27" t="str">
        <f>IF($A49="","",INDEX(女子一般申込!$J:$J,MATCH($A49,女子一般申込!$B:$B,0)))</f>
        <v/>
      </c>
      <c r="N49" s="27" t="str">
        <f>IF($A49="","",INDEX(女子一般申込!$K:$K,MATCH($A49,女子一般申込!$B:$B,0)))</f>
        <v/>
      </c>
      <c r="O49" s="27" t="str">
        <f>IF($A49="","",INDEX(女子一般申込!$L:$L,MATCH($A49,女子一般申込!$B:$B,0)))</f>
        <v/>
      </c>
      <c r="P49" s="27" t="str">
        <f>IF($A49="","",INDEX(女子一般申込!$M:$M,MATCH($A49,女子一般申込!$B:$B,0)))</f>
        <v/>
      </c>
      <c r="R49" s="27" t="str">
        <f>IF($A49="","",INDEX(女子一般申込!$N:$N,MATCH($A49,女子一般申込!$B:$B,0)))</f>
        <v/>
      </c>
      <c r="S49" s="27" t="str">
        <f>IF($A49="","",INDEX(女子一般申込!$O:$O,MATCH($A49,女子一般申込!$B:$B,0)))</f>
        <v/>
      </c>
      <c r="T49" s="27" t="str">
        <f>IF($A49="","",INDEX(女子一般申込!$P:$P,MATCH($A49,女子一般申込!$B:$B,0)))</f>
        <v/>
      </c>
      <c r="U49" s="27" t="str">
        <f>IF($A49="","",INDEX(女子一般申込!$Q:$Q,MATCH($A49,女子一般申込!$B:$B,0)))</f>
        <v/>
      </c>
      <c r="V49" s="27" t="str">
        <f>IF(女子一般申込!$W58="","",IF(女子一般申込!$S58="","0",女子一般申込!$S58)&amp;":"&amp;IF(LEN(女子一般申込!$U58)=1,"0"&amp;女子一般申込!$U58,女子一般申込!$U58)&amp;":"&amp;IF(LEN(女子一般申込!$W58)=1,"0"&amp;女子一般申込!$W58,女子一般申込!$W58))</f>
        <v/>
      </c>
      <c r="W49" s="27" t="str">
        <f>IFERROR(LEFT(INDEX(女子一般申込!$Z:$Z,MATCH($A49,女子一般申込!$B:$B,0)),FIND("年",INDEX(女子一般申込!$Z:$Z,MATCH($A49,女子一般申込!$B:$B,0)))-1),"")</f>
        <v/>
      </c>
      <c r="X49" s="27" t="str">
        <f>IF($A49="","",INDEX(女子一般申込!$AA:$AA,MATCH($A49,女子一般申込!$B:$B,0)))</f>
        <v/>
      </c>
      <c r="Y49" s="27" t="str">
        <f>IF($A49="","",IF(INDEX(女子一般申込!$R:$R,MATCH($A49,女子一般申込!$B:$B,0))="ハーフマラソン","ハーフ",INDEX(女子一般申込!$R:$R,MATCH($A49,女子一般申込!$B:$B,0))))</f>
        <v/>
      </c>
      <c r="Z49" s="27" t="str">
        <f>IF(女子一般申込!$AF58="","",女子一般申込!$AB58&amp;":"&amp;IF(LEN(女子一般申込!$AD58)=1,"0"&amp;女子一般申込!$AD58,女子一般申込!$AD58)&amp;":"&amp;IF(LEN(女子一般申込!$AF58)=1,"0"&amp;女子一般申込!$AF58,女子一般申込!$AF58))</f>
        <v/>
      </c>
      <c r="AA49" s="27" t="str">
        <f>IF($A49="","",IF(INDEX(女子一般申込!$AH:$AH,MATCH($A49,女子一般申込!$B:$B,0))="無",0,1))</f>
        <v/>
      </c>
      <c r="AB49" s="27" t="str">
        <f>IF($A49="","",INDEX(女子一般申込!$G:$G,MATCH($A49,女子一般申込!$B:$B,0)))</f>
        <v/>
      </c>
      <c r="AC49" s="27" t="str">
        <f>IFERROR(INDEX(女子登録情報!$V:$V,MATCH($AJ49,女子登録情報!$B:$B,0)),"")</f>
        <v/>
      </c>
      <c r="AD49" s="27" t="str">
        <f>IF($A49="","",INDEX(女子一般申込!$H:$H,MATCH($A49,女子一般申込!$B:$B,0)))</f>
        <v/>
      </c>
      <c r="AE49" s="27" t="str">
        <f>IFERROR(INDEX(女子登録情報!$X:$X,MATCH($AJ49,女子登録情報!$B:$B,0)),"")</f>
        <v/>
      </c>
      <c r="AF49" s="27"/>
      <c r="AG49" s="27"/>
      <c r="AJ49" s="26" t="str">
        <f>IF(女子一般申込!$C58="","",女子一般申込!$C58)</f>
        <v/>
      </c>
    </row>
    <row r="50" spans="1:36" x14ac:dyDescent="0.55000000000000004">
      <c r="A50" s="27" t="str">
        <f>IF(女子一般申込!$C59="","",ROW($A49))</f>
        <v/>
      </c>
      <c r="B50" s="27" t="str">
        <f>IF(女子一般申込!$C59="","","日本陸連登録の部　女子")</f>
        <v/>
      </c>
      <c r="C50" s="27" t="str">
        <f>IFERROR(INDEX(女子登録情報!$N:$N,MATCH($AJ50,女子登録情報!$B:$B,0)),"")</f>
        <v/>
      </c>
      <c r="D50" s="27" t="str">
        <f>IFERROR(INDEX(女子登録情報!$O:$O,MATCH($AJ50,女子登録情報!$B:$B,0)),"")</f>
        <v/>
      </c>
      <c r="E50" s="27" t="str">
        <f>IFERROR(INDEX(女子登録情報!$P:$P,MATCH($AJ50,女子登録情報!$B:$B,0)),"")</f>
        <v/>
      </c>
      <c r="F50" s="27" t="str">
        <f>IFERROR(INDEX(女子登録情報!$Q:$Q,MATCH($AJ50,女子登録情報!$B:$B,0)),"")</f>
        <v/>
      </c>
      <c r="G50" s="27" t="str">
        <f>IFERROR(INDEX(女子登録情報!$I:$I,MATCH($AJ50,女子登録情報!$B:$B,0)),"")</f>
        <v/>
      </c>
      <c r="H50" s="27" t="str">
        <f>IFERROR(INDEX(女子登録情報!$J:$J,MATCH($AJ50,女子登録情報!$B:$B,0)),"")</f>
        <v/>
      </c>
      <c r="I50" s="27" t="str">
        <f>IFERROR(INDEX(女子登録情報!$R:$R,MATCH($AJ50,女子登録情報!$B:$B,0)),"")</f>
        <v/>
      </c>
      <c r="J50" s="27" t="str">
        <f>IF(女子一般申込!$C59="","","女性")</f>
        <v/>
      </c>
      <c r="K50" s="27" t="str">
        <f>IFERROR(INDEX(女子登録情報!$U:$U,MATCH($AJ50,女子登録情報!$B:$B,0)),"")</f>
        <v/>
      </c>
      <c r="L50" s="27" t="str">
        <f>IF($A50="","",INDEX(女子一般申込!$I:$I,MATCH($A50,女子一般申込!$B:$B,0)))</f>
        <v/>
      </c>
      <c r="M50" s="27" t="str">
        <f>IF($A50="","",INDEX(女子一般申込!$J:$J,MATCH($A50,女子一般申込!$B:$B,0)))</f>
        <v/>
      </c>
      <c r="N50" s="27" t="str">
        <f>IF($A50="","",INDEX(女子一般申込!$K:$K,MATCH($A50,女子一般申込!$B:$B,0)))</f>
        <v/>
      </c>
      <c r="O50" s="27" t="str">
        <f>IF($A50="","",INDEX(女子一般申込!$L:$L,MATCH($A50,女子一般申込!$B:$B,0)))</f>
        <v/>
      </c>
      <c r="P50" s="27" t="str">
        <f>IF($A50="","",INDEX(女子一般申込!$M:$M,MATCH($A50,女子一般申込!$B:$B,0)))</f>
        <v/>
      </c>
      <c r="R50" s="27" t="str">
        <f>IF($A50="","",INDEX(女子一般申込!$N:$N,MATCH($A50,女子一般申込!$B:$B,0)))</f>
        <v/>
      </c>
      <c r="S50" s="27" t="str">
        <f>IF($A50="","",INDEX(女子一般申込!$O:$O,MATCH($A50,女子一般申込!$B:$B,0)))</f>
        <v/>
      </c>
      <c r="T50" s="27" t="str">
        <f>IF($A50="","",INDEX(女子一般申込!$P:$P,MATCH($A50,女子一般申込!$B:$B,0)))</f>
        <v/>
      </c>
      <c r="U50" s="27" t="str">
        <f>IF($A50="","",INDEX(女子一般申込!$Q:$Q,MATCH($A50,女子一般申込!$B:$B,0)))</f>
        <v/>
      </c>
      <c r="V50" s="27" t="str">
        <f>IF(女子一般申込!$W59="","",IF(女子一般申込!$S59="","0",女子一般申込!$S59)&amp;":"&amp;IF(LEN(女子一般申込!$U59)=1,"0"&amp;女子一般申込!$U59,女子一般申込!$U59)&amp;":"&amp;IF(LEN(女子一般申込!$W59)=1,"0"&amp;女子一般申込!$W59,女子一般申込!$W59))</f>
        <v/>
      </c>
      <c r="W50" s="27" t="str">
        <f>IFERROR(LEFT(INDEX(女子一般申込!$Z:$Z,MATCH($A50,女子一般申込!$B:$B,0)),FIND("年",INDEX(女子一般申込!$Z:$Z,MATCH($A50,女子一般申込!$B:$B,0)))-1),"")</f>
        <v/>
      </c>
      <c r="X50" s="27" t="str">
        <f>IF($A50="","",INDEX(女子一般申込!$AA:$AA,MATCH($A50,女子一般申込!$B:$B,0)))</f>
        <v/>
      </c>
      <c r="Y50" s="27" t="str">
        <f>IF($A50="","",IF(INDEX(女子一般申込!$R:$R,MATCH($A50,女子一般申込!$B:$B,0))="ハーフマラソン","ハーフ",INDEX(女子一般申込!$R:$R,MATCH($A50,女子一般申込!$B:$B,0))))</f>
        <v/>
      </c>
      <c r="Z50" s="27" t="str">
        <f>IF(女子一般申込!$AF59="","",女子一般申込!$AB59&amp;":"&amp;IF(LEN(女子一般申込!$AD59)=1,"0"&amp;女子一般申込!$AD59,女子一般申込!$AD59)&amp;":"&amp;IF(LEN(女子一般申込!$AF59)=1,"0"&amp;女子一般申込!$AF59,女子一般申込!$AF59))</f>
        <v/>
      </c>
      <c r="AA50" s="27" t="str">
        <f>IF($A50="","",IF(INDEX(女子一般申込!$AH:$AH,MATCH($A50,女子一般申込!$B:$B,0))="無",0,1))</f>
        <v/>
      </c>
      <c r="AB50" s="27" t="str">
        <f>IF($A50="","",INDEX(女子一般申込!$G:$G,MATCH($A50,女子一般申込!$B:$B,0)))</f>
        <v/>
      </c>
      <c r="AC50" s="27" t="str">
        <f>IFERROR(INDEX(女子登録情報!$V:$V,MATCH($AJ50,女子登録情報!$B:$B,0)),"")</f>
        <v/>
      </c>
      <c r="AD50" s="27" t="str">
        <f>IF($A50="","",INDEX(女子一般申込!$H:$H,MATCH($A50,女子一般申込!$B:$B,0)))</f>
        <v/>
      </c>
      <c r="AE50" s="27" t="str">
        <f>IFERROR(INDEX(女子登録情報!$X:$X,MATCH($AJ50,女子登録情報!$B:$B,0)),"")</f>
        <v/>
      </c>
      <c r="AF50" s="27"/>
      <c r="AG50" s="27"/>
      <c r="AJ50" s="26" t="str">
        <f>IF(女子一般申込!$C59="","",女子一般申込!$C59)</f>
        <v/>
      </c>
    </row>
    <row r="51" spans="1:36" x14ac:dyDescent="0.55000000000000004">
      <c r="A51" s="27" t="str">
        <f>IF(女子一般申込!$C60="","",ROW($A50))</f>
        <v/>
      </c>
      <c r="B51" s="27" t="str">
        <f>IF(女子一般申込!$C60="","","日本陸連登録の部　女子")</f>
        <v/>
      </c>
      <c r="C51" s="27" t="str">
        <f>IFERROR(INDEX(女子登録情報!$N:$N,MATCH($AJ51,女子登録情報!$B:$B,0)),"")</f>
        <v/>
      </c>
      <c r="D51" s="27" t="str">
        <f>IFERROR(INDEX(女子登録情報!$O:$O,MATCH($AJ51,女子登録情報!$B:$B,0)),"")</f>
        <v/>
      </c>
      <c r="E51" s="27" t="str">
        <f>IFERROR(INDEX(女子登録情報!$P:$P,MATCH($AJ51,女子登録情報!$B:$B,0)),"")</f>
        <v/>
      </c>
      <c r="F51" s="27" t="str">
        <f>IFERROR(INDEX(女子登録情報!$Q:$Q,MATCH($AJ51,女子登録情報!$B:$B,0)),"")</f>
        <v/>
      </c>
      <c r="G51" s="27" t="str">
        <f>IFERROR(INDEX(女子登録情報!$I:$I,MATCH($AJ51,女子登録情報!$B:$B,0)),"")</f>
        <v/>
      </c>
      <c r="H51" s="27" t="str">
        <f>IFERROR(INDEX(女子登録情報!$J:$J,MATCH($AJ51,女子登録情報!$B:$B,0)),"")</f>
        <v/>
      </c>
      <c r="I51" s="27" t="str">
        <f>IFERROR(INDEX(女子登録情報!$R:$R,MATCH($AJ51,女子登録情報!$B:$B,0)),"")</f>
        <v/>
      </c>
      <c r="J51" s="27" t="str">
        <f>IF(女子一般申込!$C60="","","女性")</f>
        <v/>
      </c>
      <c r="K51" s="27" t="str">
        <f>IFERROR(INDEX(女子登録情報!$U:$U,MATCH($AJ51,女子登録情報!$B:$B,0)),"")</f>
        <v/>
      </c>
      <c r="L51" s="27" t="str">
        <f>IF($A51="","",INDEX(女子一般申込!$I:$I,MATCH($A51,女子一般申込!$B:$B,0)))</f>
        <v/>
      </c>
      <c r="M51" s="27" t="str">
        <f>IF($A51="","",INDEX(女子一般申込!$J:$J,MATCH($A51,女子一般申込!$B:$B,0)))</f>
        <v/>
      </c>
      <c r="N51" s="27" t="str">
        <f>IF($A51="","",INDEX(女子一般申込!$K:$K,MATCH($A51,女子一般申込!$B:$B,0)))</f>
        <v/>
      </c>
      <c r="O51" s="27" t="str">
        <f>IF($A51="","",INDEX(女子一般申込!$L:$L,MATCH($A51,女子一般申込!$B:$B,0)))</f>
        <v/>
      </c>
      <c r="P51" s="27" t="str">
        <f>IF($A51="","",INDEX(女子一般申込!$M:$M,MATCH($A51,女子一般申込!$B:$B,0)))</f>
        <v/>
      </c>
      <c r="R51" s="27" t="str">
        <f>IF($A51="","",INDEX(女子一般申込!$N:$N,MATCH($A51,女子一般申込!$B:$B,0)))</f>
        <v/>
      </c>
      <c r="S51" s="27" t="str">
        <f>IF($A51="","",INDEX(女子一般申込!$O:$O,MATCH($A51,女子一般申込!$B:$B,0)))</f>
        <v/>
      </c>
      <c r="T51" s="27" t="str">
        <f>IF($A51="","",INDEX(女子一般申込!$P:$P,MATCH($A51,女子一般申込!$B:$B,0)))</f>
        <v/>
      </c>
      <c r="U51" s="27" t="str">
        <f>IF($A51="","",INDEX(女子一般申込!$Q:$Q,MATCH($A51,女子一般申込!$B:$B,0)))</f>
        <v/>
      </c>
      <c r="V51" s="27" t="str">
        <f>IF(女子一般申込!$W60="","",IF(女子一般申込!$S60="","0",女子一般申込!$S60)&amp;":"&amp;IF(LEN(女子一般申込!$U60)=1,"0"&amp;女子一般申込!$U60,女子一般申込!$U60)&amp;":"&amp;IF(LEN(女子一般申込!$W60)=1,"0"&amp;女子一般申込!$W60,女子一般申込!$W60))</f>
        <v/>
      </c>
      <c r="W51" s="27" t="str">
        <f>IFERROR(LEFT(INDEX(女子一般申込!$Z:$Z,MATCH($A51,女子一般申込!$B:$B,0)),FIND("年",INDEX(女子一般申込!$Z:$Z,MATCH($A51,女子一般申込!$B:$B,0)))-1),"")</f>
        <v/>
      </c>
      <c r="X51" s="27" t="str">
        <f>IF($A51="","",INDEX(女子一般申込!$AA:$AA,MATCH($A51,女子一般申込!$B:$B,0)))</f>
        <v/>
      </c>
      <c r="Y51" s="27" t="str">
        <f>IF($A51="","",IF(INDEX(女子一般申込!$R:$R,MATCH($A51,女子一般申込!$B:$B,0))="ハーフマラソン","ハーフ",INDEX(女子一般申込!$R:$R,MATCH($A51,女子一般申込!$B:$B,0))))</f>
        <v/>
      </c>
      <c r="Z51" s="27" t="str">
        <f>IF(女子一般申込!$AF60="","",女子一般申込!$AB60&amp;":"&amp;IF(LEN(女子一般申込!$AD60)=1,"0"&amp;女子一般申込!$AD60,女子一般申込!$AD60)&amp;":"&amp;IF(LEN(女子一般申込!$AF60)=1,"0"&amp;女子一般申込!$AF60,女子一般申込!$AF60))</f>
        <v/>
      </c>
      <c r="AA51" s="27" t="str">
        <f>IF($A51="","",IF(INDEX(女子一般申込!$AH:$AH,MATCH($A51,女子一般申込!$B:$B,0))="無",0,1))</f>
        <v/>
      </c>
      <c r="AB51" s="27" t="str">
        <f>IF($A51="","",INDEX(女子一般申込!$G:$G,MATCH($A51,女子一般申込!$B:$B,0)))</f>
        <v/>
      </c>
      <c r="AC51" s="27" t="str">
        <f>IFERROR(INDEX(女子登録情報!$V:$V,MATCH($AJ51,女子登録情報!$B:$B,0)),"")</f>
        <v/>
      </c>
      <c r="AD51" s="27" t="str">
        <f>IF($A51="","",INDEX(女子一般申込!$H:$H,MATCH($A51,女子一般申込!$B:$B,0)))</f>
        <v/>
      </c>
      <c r="AE51" s="27" t="str">
        <f>IFERROR(INDEX(女子登録情報!$X:$X,MATCH($AJ51,女子登録情報!$B:$B,0)),"")</f>
        <v/>
      </c>
      <c r="AF51" s="27"/>
      <c r="AG51" s="27"/>
      <c r="AJ51" s="26" t="str">
        <f>IF(女子一般申込!$C60="","",女子一般申込!$C60)</f>
        <v/>
      </c>
    </row>
    <row r="52" spans="1:36" x14ac:dyDescent="0.55000000000000004"/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7</vt:i4>
      </vt:variant>
    </vt:vector>
  </HeadingPairs>
  <TitlesOfParts>
    <vt:vector size="20" baseType="lpstr">
      <vt:lpstr>申込書</vt:lpstr>
      <vt:lpstr>男子推薦申込</vt:lpstr>
      <vt:lpstr>産経提出用(男子推薦)</vt:lpstr>
      <vt:lpstr>男子一般申込</vt:lpstr>
      <vt:lpstr>産経提出用(男子一般)</vt:lpstr>
      <vt:lpstr>女子推薦申込</vt:lpstr>
      <vt:lpstr>産経提出用(女子推薦)</vt:lpstr>
      <vt:lpstr>女子一般申込</vt:lpstr>
      <vt:lpstr>産経提出用(女子一般)</vt:lpstr>
      <vt:lpstr>申込確認表</vt:lpstr>
      <vt:lpstr>男子登録情報</vt:lpstr>
      <vt:lpstr>女子登録情報</vt:lpstr>
      <vt:lpstr>リスト</vt:lpstr>
      <vt:lpstr>女子一般申込!Print_Area</vt:lpstr>
      <vt:lpstr>女子推薦申込!Print_Area</vt:lpstr>
      <vt:lpstr>申込確認表!Print_Area</vt:lpstr>
      <vt:lpstr>男子一般申込!Print_Area</vt:lpstr>
      <vt:lpstr>男子推薦申込!Print_Area</vt:lpstr>
      <vt:lpstr>ﾍﾞｽﾄﾀｲﾑ実施年</vt:lpstr>
      <vt:lpstr>血液型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岡田 康平</cp:lastModifiedBy>
  <cp:lastPrinted>2022-09-29T09:55:30Z</cp:lastPrinted>
  <dcterms:created xsi:type="dcterms:W3CDTF">2022-09-20T11:19:53Z</dcterms:created>
  <dcterms:modified xsi:type="dcterms:W3CDTF">2022-09-29T09:58:14Z</dcterms:modified>
</cp:coreProperties>
</file>